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440\Documents\2025\PI 8217\1.11.Robustos\0. OBSERVACIONES A LA EVALUACIÓN FINAL\0. RESPUESTAS\"/>
    </mc:Choice>
  </mc:AlternateContent>
  <xr:revisionPtr revIDLastSave="0" documentId="13_ncr:1_{9242C515-820D-45A8-9603-9C4762FB1355}" xr6:coauthVersionLast="36" xr6:coauthVersionMax="47" xr10:uidLastSave="{00000000-0000-0000-0000-000000000000}"/>
  <bookViews>
    <workbookView xWindow="0" yWindow="0" windowWidth="20490" windowHeight="7545" firstSheet="1" activeTab="1" xr2:uid="{00000000-000D-0000-FFFF-FFFF00000000}"/>
  </bookViews>
  <sheets>
    <sheet name="ASIGNACION DE PUNTAJE OPCION 2" sheetId="1" r:id="rId1"/>
    <sheet name="ADJUDICACION OPCION 2" sheetId="2" r:id="rId2"/>
  </sheets>
  <definedNames>
    <definedName name="_xlnm._FilterDatabase" localSheetId="1" hidden="1">'ADJUDICACION OPCION 2'!$A$7:$C$47</definedName>
    <definedName name="_xlnm._FilterDatabase" localSheetId="0" hidden="1">'ASIGNACION DE PUNTAJE OPCION 2'!$A$8:$ZL$8</definedName>
    <definedName name="fk">'ASIGNACION DE PUNTAJE OPCION 2'!$AY$8</definedName>
    <definedName name="_xlnm.Print_Titles" localSheetId="0">'ASIGNACION DE PUNTAJE OPCION 2'!$8:$8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O44" i="1" l="1"/>
  <c r="WH44" i="1"/>
  <c r="IC116" i="1"/>
  <c r="HN40" i="1"/>
  <c r="CC138" i="1"/>
  <c r="BK79" i="1" l="1"/>
  <c r="CG79" i="1"/>
  <c r="CH37" i="1"/>
  <c r="BP11" i="1"/>
  <c r="AY9" i="1" l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I37" i="1"/>
  <c r="CJ37" i="1"/>
  <c r="CK37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H79" i="1"/>
  <c r="CI79" i="1"/>
  <c r="CJ79" i="1"/>
  <c r="CK79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D138" i="1"/>
  <c r="CE138" i="1"/>
  <c r="CF138" i="1"/>
  <c r="CG138" i="1"/>
  <c r="CH138" i="1"/>
  <c r="CI138" i="1"/>
  <c r="CJ138" i="1"/>
  <c r="CK138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9" i="1"/>
  <c r="HF9" i="1" l="1"/>
  <c r="HP9" i="1"/>
  <c r="HG9" i="1" l="1"/>
  <c r="HH9" i="1"/>
  <c r="HI9" i="1"/>
  <c r="HJ9" i="1"/>
  <c r="HK9" i="1"/>
  <c r="HL9" i="1"/>
  <c r="HM9" i="1"/>
  <c r="HN9" i="1"/>
  <c r="HO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MQ10" i="1" s="1"/>
  <c r="HY10" i="1"/>
  <c r="HZ10" i="1"/>
  <c r="MS10" i="1" s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MQ11" i="1" s="1"/>
  <c r="HY11" i="1"/>
  <c r="MR11" i="1" s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MQ12" i="1" s="1"/>
  <c r="HY12" i="1"/>
  <c r="MR12" i="1" s="1"/>
  <c r="HZ12" i="1"/>
  <c r="MS12" i="1" s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MQ13" i="1" s="1"/>
  <c r="HY13" i="1"/>
  <c r="MR13" i="1" s="1"/>
  <c r="HZ13" i="1"/>
  <c r="MS13" i="1" s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MQ14" i="1" s="1"/>
  <c r="HY14" i="1"/>
  <c r="MR14" i="1" s="1"/>
  <c r="HZ14" i="1"/>
  <c r="MS14" i="1" s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MQ15" i="1" s="1"/>
  <c r="HY15" i="1"/>
  <c r="MR15" i="1" s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MQ16" i="1" s="1"/>
  <c r="HY16" i="1"/>
  <c r="MR16" i="1" s="1"/>
  <c r="HZ16" i="1"/>
  <c r="MS16" i="1" s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MR17" i="1" s="1"/>
  <c r="HZ17" i="1"/>
  <c r="MS17" i="1" s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MQ18" i="1" s="1"/>
  <c r="HY18" i="1"/>
  <c r="MR18" i="1" s="1"/>
  <c r="HZ18" i="1"/>
  <c r="MS18" i="1" s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MQ19" i="1" s="1"/>
  <c r="HY19" i="1"/>
  <c r="HZ19" i="1"/>
  <c r="MS19" i="1" s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MQ20" i="1" s="1"/>
  <c r="HY20" i="1"/>
  <c r="MR20" i="1" s="1"/>
  <c r="HZ20" i="1"/>
  <c r="MS20" i="1" s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MR21" i="1" s="1"/>
  <c r="HZ21" i="1"/>
  <c r="MS21" i="1" s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MQ22" i="1" s="1"/>
  <c r="HY22" i="1"/>
  <c r="HZ22" i="1"/>
  <c r="MS22" i="1" s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MQ23" i="1" s="1"/>
  <c r="HY23" i="1"/>
  <c r="MR23" i="1" s="1"/>
  <c r="HZ23" i="1"/>
  <c r="MS23" i="1" s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MQ24" i="1" s="1"/>
  <c r="HY24" i="1"/>
  <c r="MR24" i="1" s="1"/>
  <c r="HZ24" i="1"/>
  <c r="MS24" i="1" s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MQ25" i="1" s="1"/>
  <c r="HY25" i="1"/>
  <c r="MR25" i="1" s="1"/>
  <c r="HZ25" i="1"/>
  <c r="MS25" i="1" s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MQ26" i="1" s="1"/>
  <c r="HY26" i="1"/>
  <c r="HZ26" i="1"/>
  <c r="MS26" i="1" s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MQ27" i="1" s="1"/>
  <c r="HY27" i="1"/>
  <c r="MR27" i="1" s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MQ28" i="1" s="1"/>
  <c r="HY28" i="1"/>
  <c r="MR28" i="1" s="1"/>
  <c r="HZ28" i="1"/>
  <c r="MS28" i="1" s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MQ29" i="1" s="1"/>
  <c r="HY29" i="1"/>
  <c r="MR29" i="1" s="1"/>
  <c r="HZ29" i="1"/>
  <c r="MS29" i="1" s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MQ30" i="1" s="1"/>
  <c r="HY30" i="1"/>
  <c r="MR30" i="1" s="1"/>
  <c r="HZ30" i="1"/>
  <c r="MS30" i="1" s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MQ31" i="1" s="1"/>
  <c r="HY31" i="1"/>
  <c r="MR31" i="1" s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MQ32" i="1" s="1"/>
  <c r="HY32" i="1"/>
  <c r="MR32" i="1" s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MQ33" i="1" s="1"/>
  <c r="HY33" i="1"/>
  <c r="MR33" i="1" s="1"/>
  <c r="HZ33" i="1"/>
  <c r="MS33" i="1" s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MQ34" i="1" s="1"/>
  <c r="HY34" i="1"/>
  <c r="HZ34" i="1"/>
  <c r="MS34" i="1" s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MQ35" i="1" s="1"/>
  <c r="HY35" i="1"/>
  <c r="MR35" i="1" s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MQ36" i="1" s="1"/>
  <c r="HY36" i="1"/>
  <c r="MR36" i="1" s="1"/>
  <c r="HZ36" i="1"/>
  <c r="MS36" i="1" s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MQ37" i="1" s="1"/>
  <c r="HY37" i="1"/>
  <c r="MR37" i="1" s="1"/>
  <c r="HZ37" i="1"/>
  <c r="MS37" i="1" s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MQ38" i="1" s="1"/>
  <c r="HY38" i="1"/>
  <c r="MR38" i="1" s="1"/>
  <c r="HZ38" i="1"/>
  <c r="MS38" i="1" s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MQ39" i="1" s="1"/>
  <c r="HY39" i="1"/>
  <c r="MR39" i="1" s="1"/>
  <c r="HZ39" i="1"/>
  <c r="MS39" i="1" s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HG40" i="1"/>
  <c r="HH40" i="1"/>
  <c r="HI40" i="1"/>
  <c r="HJ40" i="1"/>
  <c r="HK40" i="1"/>
  <c r="HL40" i="1"/>
  <c r="HM40" i="1"/>
  <c r="HO40" i="1"/>
  <c r="HP40" i="1"/>
  <c r="HQ40" i="1"/>
  <c r="HR40" i="1"/>
  <c r="HS40" i="1"/>
  <c r="HT40" i="1"/>
  <c r="HU40" i="1"/>
  <c r="HV40" i="1"/>
  <c r="HW40" i="1"/>
  <c r="HX40" i="1"/>
  <c r="MQ40" i="1" s="1"/>
  <c r="HY40" i="1"/>
  <c r="MR40" i="1" s="1"/>
  <c r="HZ40" i="1"/>
  <c r="MS40" i="1" s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MQ41" i="1" s="1"/>
  <c r="HY41" i="1"/>
  <c r="MR41" i="1" s="1"/>
  <c r="HZ41" i="1"/>
  <c r="MS41" i="1" s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MQ42" i="1" s="1"/>
  <c r="HY42" i="1"/>
  <c r="MR42" i="1" s="1"/>
  <c r="HZ42" i="1"/>
  <c r="MS42" i="1" s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MQ43" i="1" s="1"/>
  <c r="HY43" i="1"/>
  <c r="MR43" i="1" s="1"/>
  <c r="HZ43" i="1"/>
  <c r="MS43" i="1" s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MQ44" i="1" s="1"/>
  <c r="HY44" i="1"/>
  <c r="MR44" i="1" s="1"/>
  <c r="HZ44" i="1"/>
  <c r="MS44" i="1" s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MQ45" i="1" s="1"/>
  <c r="HY45" i="1"/>
  <c r="MR45" i="1" s="1"/>
  <c r="HZ45" i="1"/>
  <c r="MS45" i="1" s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MQ46" i="1" s="1"/>
  <c r="HY46" i="1"/>
  <c r="MR46" i="1" s="1"/>
  <c r="HZ46" i="1"/>
  <c r="MS46" i="1" s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MQ47" i="1" s="1"/>
  <c r="HY47" i="1"/>
  <c r="MR47" i="1" s="1"/>
  <c r="HZ47" i="1"/>
  <c r="MS47" i="1" s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MQ48" i="1" s="1"/>
  <c r="HY48" i="1"/>
  <c r="MR48" i="1" s="1"/>
  <c r="HZ48" i="1"/>
  <c r="MS48" i="1" s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MQ49" i="1" s="1"/>
  <c r="HY49" i="1"/>
  <c r="MR49" i="1" s="1"/>
  <c r="HZ49" i="1"/>
  <c r="MS49" i="1" s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MQ50" i="1" s="1"/>
  <c r="HY50" i="1"/>
  <c r="MR50" i="1" s="1"/>
  <c r="HZ50" i="1"/>
  <c r="MS50" i="1" s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MQ51" i="1" s="1"/>
  <c r="HY51" i="1"/>
  <c r="MR51" i="1" s="1"/>
  <c r="HZ51" i="1"/>
  <c r="MS51" i="1" s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MQ52" i="1" s="1"/>
  <c r="HY52" i="1"/>
  <c r="MR52" i="1" s="1"/>
  <c r="HZ52" i="1"/>
  <c r="MS52" i="1" s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MQ53" i="1" s="1"/>
  <c r="HY53" i="1"/>
  <c r="MR53" i="1" s="1"/>
  <c r="HZ53" i="1"/>
  <c r="MS53" i="1" s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MR54" i="1" s="1"/>
  <c r="HZ54" i="1"/>
  <c r="MS54" i="1" s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MQ55" i="1" s="1"/>
  <c r="HY55" i="1"/>
  <c r="MR55" i="1" s="1"/>
  <c r="HZ55" i="1"/>
  <c r="MS55" i="1" s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MQ56" i="1" s="1"/>
  <c r="HY56" i="1"/>
  <c r="MR56" i="1" s="1"/>
  <c r="HZ56" i="1"/>
  <c r="MS56" i="1" s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MQ57" i="1" s="1"/>
  <c r="HY57" i="1"/>
  <c r="MR57" i="1" s="1"/>
  <c r="HZ57" i="1"/>
  <c r="MS57" i="1" s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MQ58" i="1" s="1"/>
  <c r="HY58" i="1"/>
  <c r="MR58" i="1" s="1"/>
  <c r="HZ58" i="1"/>
  <c r="MS58" i="1" s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MQ59" i="1" s="1"/>
  <c r="HY59" i="1"/>
  <c r="MR59" i="1" s="1"/>
  <c r="HZ59" i="1"/>
  <c r="MS59" i="1" s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MQ60" i="1" s="1"/>
  <c r="HY60" i="1"/>
  <c r="MR60" i="1" s="1"/>
  <c r="HZ60" i="1"/>
  <c r="MS60" i="1" s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MQ61" i="1" s="1"/>
  <c r="HY61" i="1"/>
  <c r="MR61" i="1" s="1"/>
  <c r="HZ61" i="1"/>
  <c r="MS61" i="1" s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MQ62" i="1" s="1"/>
  <c r="HY62" i="1"/>
  <c r="MR62" i="1" s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MQ63" i="1" s="1"/>
  <c r="HY63" i="1"/>
  <c r="MR63" i="1" s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MQ64" i="1" s="1"/>
  <c r="HY64" i="1"/>
  <c r="MR64" i="1" s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MQ65" i="1" s="1"/>
  <c r="HY65" i="1"/>
  <c r="MR65" i="1" s="1"/>
  <c r="HZ65" i="1"/>
  <c r="MS65" i="1" s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MQ66" i="1" s="1"/>
  <c r="HY66" i="1"/>
  <c r="MR66" i="1" s="1"/>
  <c r="HZ66" i="1"/>
  <c r="MS66" i="1" s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MQ67" i="1" s="1"/>
  <c r="HY67" i="1"/>
  <c r="MR67" i="1" s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MQ68" i="1" s="1"/>
  <c r="HY68" i="1"/>
  <c r="MR68" i="1" s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MQ69" i="1" s="1"/>
  <c r="HY69" i="1"/>
  <c r="MR69" i="1" s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MQ70" i="1" s="1"/>
  <c r="HY70" i="1"/>
  <c r="MR70" i="1" s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MQ71" i="1" s="1"/>
  <c r="HY71" i="1"/>
  <c r="MR71" i="1" s="1"/>
  <c r="HZ71" i="1"/>
  <c r="MS71" i="1" s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MQ72" i="1" s="1"/>
  <c r="HY72" i="1"/>
  <c r="MR72" i="1" s="1"/>
  <c r="HZ72" i="1"/>
  <c r="MS72" i="1" s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MQ73" i="1" s="1"/>
  <c r="HY73" i="1"/>
  <c r="MR73" i="1" s="1"/>
  <c r="HZ73" i="1"/>
  <c r="MS73" i="1" s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MQ74" i="1" s="1"/>
  <c r="HY74" i="1"/>
  <c r="MR74" i="1" s="1"/>
  <c r="HZ74" i="1"/>
  <c r="MS74" i="1" s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MQ75" i="1" s="1"/>
  <c r="HY75" i="1"/>
  <c r="MR75" i="1" s="1"/>
  <c r="HZ75" i="1"/>
  <c r="MS75" i="1" s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MQ76" i="1" s="1"/>
  <c r="HY76" i="1"/>
  <c r="MR76" i="1" s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MQ77" i="1" s="1"/>
  <c r="HY77" i="1"/>
  <c r="MR77" i="1" s="1"/>
  <c r="HZ77" i="1"/>
  <c r="MS77" i="1" s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MQ78" i="1" s="1"/>
  <c r="HY78" i="1"/>
  <c r="MR78" i="1" s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ML79" i="1" s="1"/>
  <c r="HT79" i="1"/>
  <c r="HU79" i="1"/>
  <c r="HV79" i="1"/>
  <c r="HW79" i="1"/>
  <c r="HX79" i="1"/>
  <c r="MQ79" i="1" s="1"/>
  <c r="HY79" i="1"/>
  <c r="MR79" i="1" s="1"/>
  <c r="HZ79" i="1"/>
  <c r="MS79" i="1" s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MQ80" i="1" s="1"/>
  <c r="HY80" i="1"/>
  <c r="MR80" i="1" s="1"/>
  <c r="HZ80" i="1"/>
  <c r="MS80" i="1" s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MQ81" i="1" s="1"/>
  <c r="HY81" i="1"/>
  <c r="MR81" i="1" s="1"/>
  <c r="HZ81" i="1"/>
  <c r="MS81" i="1" s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MQ82" i="1" s="1"/>
  <c r="HY82" i="1"/>
  <c r="MR82" i="1" s="1"/>
  <c r="HZ82" i="1"/>
  <c r="MS82" i="1" s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MQ83" i="1" s="1"/>
  <c r="HY83" i="1"/>
  <c r="MR83" i="1" s="1"/>
  <c r="HZ83" i="1"/>
  <c r="MS83" i="1" s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MQ84" i="1" s="1"/>
  <c r="HY84" i="1"/>
  <c r="MR84" i="1" s="1"/>
  <c r="HZ84" i="1"/>
  <c r="MS84" i="1" s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MQ85" i="1" s="1"/>
  <c r="HY85" i="1"/>
  <c r="MR85" i="1" s="1"/>
  <c r="HZ85" i="1"/>
  <c r="MS85" i="1" s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MQ86" i="1" s="1"/>
  <c r="HY86" i="1"/>
  <c r="MR86" i="1" s="1"/>
  <c r="HZ86" i="1"/>
  <c r="MS86" i="1" s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MQ87" i="1" s="1"/>
  <c r="HY87" i="1"/>
  <c r="MR87" i="1" s="1"/>
  <c r="HZ87" i="1"/>
  <c r="MS87" i="1" s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MQ88" i="1" s="1"/>
  <c r="HY88" i="1"/>
  <c r="MR88" i="1" s="1"/>
  <c r="HZ88" i="1"/>
  <c r="MS88" i="1" s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MQ89" i="1" s="1"/>
  <c r="HY89" i="1"/>
  <c r="MR89" i="1" s="1"/>
  <c r="HZ89" i="1"/>
  <c r="MS89" i="1" s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MQ90" i="1" s="1"/>
  <c r="HY90" i="1"/>
  <c r="MR90" i="1" s="1"/>
  <c r="HZ90" i="1"/>
  <c r="MS90" i="1" s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MQ91" i="1" s="1"/>
  <c r="HY91" i="1"/>
  <c r="MR91" i="1" s="1"/>
  <c r="HZ91" i="1"/>
  <c r="MS91" i="1" s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MQ92" i="1" s="1"/>
  <c r="HY92" i="1"/>
  <c r="MR92" i="1" s="1"/>
  <c r="HZ92" i="1"/>
  <c r="MS92" i="1" s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MQ93" i="1" s="1"/>
  <c r="HY93" i="1"/>
  <c r="MR93" i="1" s="1"/>
  <c r="HZ93" i="1"/>
  <c r="MS93" i="1" s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MQ94" i="1" s="1"/>
  <c r="HY94" i="1"/>
  <c r="MR94" i="1" s="1"/>
  <c r="HZ94" i="1"/>
  <c r="MS94" i="1" s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MQ95" i="1" s="1"/>
  <c r="HY95" i="1"/>
  <c r="MR95" i="1" s="1"/>
  <c r="HZ95" i="1"/>
  <c r="MS95" i="1" s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MQ96" i="1" s="1"/>
  <c r="HY96" i="1"/>
  <c r="MR96" i="1" s="1"/>
  <c r="HZ96" i="1"/>
  <c r="MS96" i="1" s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MQ97" i="1" s="1"/>
  <c r="HY97" i="1"/>
  <c r="MR97" i="1" s="1"/>
  <c r="HZ97" i="1"/>
  <c r="MS97" i="1" s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MQ98" i="1" s="1"/>
  <c r="HY98" i="1"/>
  <c r="MR98" i="1" s="1"/>
  <c r="HZ98" i="1"/>
  <c r="MS98" i="1" s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MQ99" i="1" s="1"/>
  <c r="HY99" i="1"/>
  <c r="MR99" i="1" s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MQ100" i="1" s="1"/>
  <c r="HY100" i="1"/>
  <c r="MR100" i="1" s="1"/>
  <c r="HZ100" i="1"/>
  <c r="MS100" i="1" s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MQ101" i="1" s="1"/>
  <c r="HY101" i="1"/>
  <c r="MR101" i="1" s="1"/>
  <c r="HZ101" i="1"/>
  <c r="MS101" i="1" s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MQ102" i="1" s="1"/>
  <c r="HY102" i="1"/>
  <c r="MR102" i="1" s="1"/>
  <c r="HZ102" i="1"/>
  <c r="MS102" i="1" s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MQ103" i="1" s="1"/>
  <c r="HY103" i="1"/>
  <c r="MR103" i="1" s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MQ104" i="1" s="1"/>
  <c r="HY104" i="1"/>
  <c r="MR104" i="1" s="1"/>
  <c r="HZ104" i="1"/>
  <c r="MS104" i="1" s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MQ105" i="1" s="1"/>
  <c r="HY105" i="1"/>
  <c r="MR105" i="1" s="1"/>
  <c r="HZ105" i="1"/>
  <c r="MS105" i="1" s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MQ106" i="1" s="1"/>
  <c r="HY106" i="1"/>
  <c r="MR106" i="1" s="1"/>
  <c r="HZ106" i="1"/>
  <c r="MS106" i="1" s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MQ107" i="1" s="1"/>
  <c r="HY107" i="1"/>
  <c r="MR107" i="1" s="1"/>
  <c r="HZ107" i="1"/>
  <c r="MS107" i="1" s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MQ108" i="1" s="1"/>
  <c r="HY108" i="1"/>
  <c r="MR108" i="1" s="1"/>
  <c r="HZ108" i="1"/>
  <c r="MS108" i="1" s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MQ109" i="1" s="1"/>
  <c r="HY109" i="1"/>
  <c r="MR109" i="1" s="1"/>
  <c r="HZ109" i="1"/>
  <c r="MS109" i="1" s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HG110" i="1"/>
  <c r="HH110" i="1"/>
  <c r="HI110" i="1"/>
  <c r="HJ110" i="1"/>
  <c r="HK110" i="1"/>
  <c r="HL110" i="1"/>
  <c r="HM110" i="1"/>
  <c r="HN110" i="1"/>
  <c r="HO110" i="1"/>
  <c r="HP110" i="1"/>
  <c r="MI110" i="1" s="1"/>
  <c r="OD110" i="1" s="1"/>
  <c r="PS110" i="1" s="1"/>
  <c r="HQ110" i="1"/>
  <c r="MJ110" i="1" s="1"/>
  <c r="HR110" i="1"/>
  <c r="HS110" i="1"/>
  <c r="HT110" i="1"/>
  <c r="HU110" i="1"/>
  <c r="MN110" i="1" s="1"/>
  <c r="HV110" i="1"/>
  <c r="HW110" i="1"/>
  <c r="MP110" i="1" s="1"/>
  <c r="HX110" i="1"/>
  <c r="MQ110" i="1" s="1"/>
  <c r="HY110" i="1"/>
  <c r="MR110" i="1" s="1"/>
  <c r="HZ110" i="1"/>
  <c r="MS110" i="1" s="1"/>
  <c r="IA110" i="1"/>
  <c r="IB110" i="1"/>
  <c r="IC110" i="1"/>
  <c r="ID110" i="1"/>
  <c r="IE110" i="1"/>
  <c r="IF110" i="1"/>
  <c r="IG110" i="1"/>
  <c r="IH110" i="1"/>
  <c r="II110" i="1"/>
  <c r="IJ110" i="1"/>
  <c r="IK110" i="1"/>
  <c r="ND110" i="1" s="1"/>
  <c r="IL110" i="1"/>
  <c r="NE110" i="1" s="1"/>
  <c r="IM110" i="1"/>
  <c r="NF110" i="1" s="1"/>
  <c r="IN110" i="1"/>
  <c r="NG110" i="1" s="1"/>
  <c r="IO110" i="1"/>
  <c r="NH110" i="1" s="1"/>
  <c r="IP110" i="1"/>
  <c r="NI110" i="1" s="1"/>
  <c r="IQ110" i="1"/>
  <c r="NJ110" i="1" s="1"/>
  <c r="IR110" i="1"/>
  <c r="IS110" i="1"/>
  <c r="HG111" i="1"/>
  <c r="HH111" i="1"/>
  <c r="HI111" i="1"/>
  <c r="HJ111" i="1"/>
  <c r="HK111" i="1"/>
  <c r="HL111" i="1"/>
  <c r="HM111" i="1"/>
  <c r="HN111" i="1"/>
  <c r="HO111" i="1"/>
  <c r="HP111" i="1"/>
  <c r="MI111" i="1" s="1"/>
  <c r="OD111" i="1" s="1"/>
  <c r="PS111" i="1" s="1"/>
  <c r="HQ111" i="1"/>
  <c r="MJ111" i="1" s="1"/>
  <c r="OE111" i="1" s="1"/>
  <c r="PT111" i="1" s="1"/>
  <c r="HR111" i="1"/>
  <c r="HS111" i="1"/>
  <c r="HT111" i="1"/>
  <c r="HU111" i="1"/>
  <c r="HV111" i="1"/>
  <c r="HW111" i="1"/>
  <c r="MP111" i="1" s="1"/>
  <c r="HX111" i="1"/>
  <c r="MQ111" i="1" s="1"/>
  <c r="HY111" i="1"/>
  <c r="MR111" i="1" s="1"/>
  <c r="HZ111" i="1"/>
  <c r="MS111" i="1" s="1"/>
  <c r="IA111" i="1"/>
  <c r="IB111" i="1"/>
  <c r="IC111" i="1"/>
  <c r="ID111" i="1"/>
  <c r="IE111" i="1"/>
  <c r="IF111" i="1"/>
  <c r="IG111" i="1"/>
  <c r="IH111" i="1"/>
  <c r="II111" i="1"/>
  <c r="IJ111" i="1"/>
  <c r="NC111" i="1" s="1"/>
  <c r="IK111" i="1"/>
  <c r="ND111" i="1" s="1"/>
  <c r="IL111" i="1"/>
  <c r="NE111" i="1" s="1"/>
  <c r="IM111" i="1"/>
  <c r="NF111" i="1" s="1"/>
  <c r="IN111" i="1"/>
  <c r="NG111" i="1" s="1"/>
  <c r="IO111" i="1"/>
  <c r="NH111" i="1" s="1"/>
  <c r="IP111" i="1"/>
  <c r="NI111" i="1" s="1"/>
  <c r="IQ111" i="1"/>
  <c r="NJ111" i="1" s="1"/>
  <c r="IR111" i="1"/>
  <c r="IS111" i="1"/>
  <c r="HG112" i="1"/>
  <c r="HH112" i="1"/>
  <c r="HI112" i="1"/>
  <c r="HJ112" i="1"/>
  <c r="HK112" i="1"/>
  <c r="MD112" i="1" s="1"/>
  <c r="HL112" i="1"/>
  <c r="HM112" i="1"/>
  <c r="HN112" i="1"/>
  <c r="HO112" i="1"/>
  <c r="HP112" i="1"/>
  <c r="MI112" i="1" s="1"/>
  <c r="HQ112" i="1"/>
  <c r="MJ112" i="1" s="1"/>
  <c r="OE112" i="1" s="1"/>
  <c r="PT112" i="1" s="1"/>
  <c r="HR112" i="1"/>
  <c r="HS112" i="1"/>
  <c r="HT112" i="1"/>
  <c r="HU112" i="1"/>
  <c r="HV112" i="1"/>
  <c r="HW112" i="1"/>
  <c r="MP112" i="1" s="1"/>
  <c r="HX112" i="1"/>
  <c r="MQ112" i="1" s="1"/>
  <c r="HY112" i="1"/>
  <c r="MR112" i="1" s="1"/>
  <c r="HZ112" i="1"/>
  <c r="MS112" i="1" s="1"/>
  <c r="IA112" i="1"/>
  <c r="IB112" i="1"/>
  <c r="IC112" i="1"/>
  <c r="ID112" i="1"/>
  <c r="IE112" i="1"/>
  <c r="IF112" i="1"/>
  <c r="IG112" i="1"/>
  <c r="IH112" i="1"/>
  <c r="II112" i="1"/>
  <c r="IJ112" i="1"/>
  <c r="NC112" i="1" s="1"/>
  <c r="IK112" i="1"/>
  <c r="ND112" i="1" s="1"/>
  <c r="IL112" i="1"/>
  <c r="NE112" i="1" s="1"/>
  <c r="IM112" i="1"/>
  <c r="NF112" i="1" s="1"/>
  <c r="IN112" i="1"/>
  <c r="NG112" i="1" s="1"/>
  <c r="IO112" i="1"/>
  <c r="NH112" i="1" s="1"/>
  <c r="IP112" i="1"/>
  <c r="NI112" i="1" s="1"/>
  <c r="IQ112" i="1"/>
  <c r="NJ112" i="1" s="1"/>
  <c r="IR112" i="1"/>
  <c r="IS112" i="1"/>
  <c r="HG113" i="1"/>
  <c r="HH113" i="1"/>
  <c r="HI113" i="1"/>
  <c r="HJ113" i="1"/>
  <c r="HK113" i="1"/>
  <c r="MD113" i="1" s="1"/>
  <c r="HL113" i="1"/>
  <c r="ME113" i="1" s="1"/>
  <c r="HM113" i="1"/>
  <c r="HN113" i="1"/>
  <c r="HO113" i="1"/>
  <c r="HP113" i="1"/>
  <c r="MI113" i="1" s="1"/>
  <c r="HQ113" i="1"/>
  <c r="MJ113" i="1" s="1"/>
  <c r="OE113" i="1" s="1"/>
  <c r="PT113" i="1" s="1"/>
  <c r="HR113" i="1"/>
  <c r="HS113" i="1"/>
  <c r="ML113" i="1" s="1"/>
  <c r="HT113" i="1"/>
  <c r="MM113" i="1" s="1"/>
  <c r="HU113" i="1"/>
  <c r="HV113" i="1"/>
  <c r="HW113" i="1"/>
  <c r="MP113" i="1" s="1"/>
  <c r="HX113" i="1"/>
  <c r="MQ113" i="1" s="1"/>
  <c r="HY113" i="1"/>
  <c r="MR113" i="1" s="1"/>
  <c r="HZ113" i="1"/>
  <c r="MS113" i="1" s="1"/>
  <c r="IA113" i="1"/>
  <c r="IB113" i="1"/>
  <c r="IC113" i="1"/>
  <c r="ID113" i="1"/>
  <c r="IE113" i="1"/>
  <c r="IF113" i="1"/>
  <c r="IG113" i="1"/>
  <c r="IH113" i="1"/>
  <c r="II113" i="1"/>
  <c r="IJ113" i="1"/>
  <c r="IK113" i="1"/>
  <c r="ND113" i="1" s="1"/>
  <c r="IL113" i="1"/>
  <c r="NE113" i="1" s="1"/>
  <c r="IM113" i="1"/>
  <c r="NF113" i="1" s="1"/>
  <c r="IN113" i="1"/>
  <c r="NG113" i="1" s="1"/>
  <c r="IO113" i="1"/>
  <c r="NH113" i="1" s="1"/>
  <c r="IP113" i="1"/>
  <c r="NI113" i="1" s="1"/>
  <c r="IQ113" i="1"/>
  <c r="NJ113" i="1" s="1"/>
  <c r="IR113" i="1"/>
  <c r="NK113" i="1" s="1"/>
  <c r="IS113" i="1"/>
  <c r="HG114" i="1"/>
  <c r="HH114" i="1"/>
  <c r="HI114" i="1"/>
  <c r="HJ114" i="1"/>
  <c r="HK114" i="1"/>
  <c r="HL114" i="1"/>
  <c r="HM114" i="1"/>
  <c r="HN114" i="1"/>
  <c r="HO114" i="1"/>
  <c r="HP114" i="1"/>
  <c r="MI114" i="1" s="1"/>
  <c r="OD114" i="1" s="1"/>
  <c r="PS114" i="1" s="1"/>
  <c r="HQ114" i="1"/>
  <c r="MJ114" i="1" s="1"/>
  <c r="OE114" i="1" s="1"/>
  <c r="PT114" i="1" s="1"/>
  <c r="HR114" i="1"/>
  <c r="HS114" i="1"/>
  <c r="HT114" i="1"/>
  <c r="HU114" i="1"/>
  <c r="MN114" i="1" s="1"/>
  <c r="HV114" i="1"/>
  <c r="HW114" i="1"/>
  <c r="MP114" i="1" s="1"/>
  <c r="HX114" i="1"/>
  <c r="MQ114" i="1" s="1"/>
  <c r="HY114" i="1"/>
  <c r="MR114" i="1" s="1"/>
  <c r="HZ114" i="1"/>
  <c r="MS114" i="1" s="1"/>
  <c r="IA114" i="1"/>
  <c r="IB114" i="1"/>
  <c r="IC114" i="1"/>
  <c r="ID114" i="1"/>
  <c r="IE114" i="1"/>
  <c r="IF114" i="1"/>
  <c r="IG114" i="1"/>
  <c r="IH114" i="1"/>
  <c r="II114" i="1"/>
  <c r="IJ114" i="1"/>
  <c r="IK114" i="1"/>
  <c r="ND114" i="1" s="1"/>
  <c r="IL114" i="1"/>
  <c r="NE114" i="1" s="1"/>
  <c r="IM114" i="1"/>
  <c r="NF114" i="1" s="1"/>
  <c r="IN114" i="1"/>
  <c r="NG114" i="1" s="1"/>
  <c r="IO114" i="1"/>
  <c r="NH114" i="1" s="1"/>
  <c r="IP114" i="1"/>
  <c r="NI114" i="1" s="1"/>
  <c r="IQ114" i="1"/>
  <c r="NJ114" i="1" s="1"/>
  <c r="IR114" i="1"/>
  <c r="IS114" i="1"/>
  <c r="HG115" i="1"/>
  <c r="HH115" i="1"/>
  <c r="HI115" i="1"/>
  <c r="HJ115" i="1"/>
  <c r="HK115" i="1"/>
  <c r="HL115" i="1"/>
  <c r="HM115" i="1"/>
  <c r="HN115" i="1"/>
  <c r="HO115" i="1"/>
  <c r="HP115" i="1"/>
  <c r="MI115" i="1" s="1"/>
  <c r="OD115" i="1" s="1"/>
  <c r="PS115" i="1" s="1"/>
  <c r="HQ115" i="1"/>
  <c r="MJ115" i="1" s="1"/>
  <c r="OE115" i="1" s="1"/>
  <c r="PT115" i="1" s="1"/>
  <c r="HR115" i="1"/>
  <c r="HS115" i="1"/>
  <c r="HT115" i="1"/>
  <c r="HU115" i="1"/>
  <c r="HV115" i="1"/>
  <c r="HW115" i="1"/>
  <c r="MP115" i="1" s="1"/>
  <c r="HX115" i="1"/>
  <c r="MQ115" i="1" s="1"/>
  <c r="HY115" i="1"/>
  <c r="MR115" i="1" s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ND115" i="1" s="1"/>
  <c r="IL115" i="1"/>
  <c r="NE115" i="1" s="1"/>
  <c r="IM115" i="1"/>
  <c r="NF115" i="1" s="1"/>
  <c r="IN115" i="1"/>
  <c r="NG115" i="1" s="1"/>
  <c r="IO115" i="1"/>
  <c r="NH115" i="1" s="1"/>
  <c r="IP115" i="1"/>
  <c r="NI115" i="1" s="1"/>
  <c r="IQ115" i="1"/>
  <c r="NJ115" i="1" s="1"/>
  <c r="IR115" i="1"/>
  <c r="IS115" i="1"/>
  <c r="HG116" i="1"/>
  <c r="HH116" i="1"/>
  <c r="HI116" i="1"/>
  <c r="HJ116" i="1"/>
  <c r="HK116" i="1"/>
  <c r="HL116" i="1"/>
  <c r="HM116" i="1"/>
  <c r="HN116" i="1"/>
  <c r="HO116" i="1"/>
  <c r="HP116" i="1"/>
  <c r="MI116" i="1" s="1"/>
  <c r="OD116" i="1" s="1"/>
  <c r="PS116" i="1" s="1"/>
  <c r="HQ116" i="1"/>
  <c r="MJ116" i="1" s="1"/>
  <c r="OE116" i="1" s="1"/>
  <c r="PT116" i="1" s="1"/>
  <c r="HR116" i="1"/>
  <c r="HS116" i="1"/>
  <c r="HT116" i="1"/>
  <c r="HU116" i="1"/>
  <c r="HV116" i="1"/>
  <c r="HW116" i="1"/>
  <c r="MP116" i="1" s="1"/>
  <c r="HX116" i="1"/>
  <c r="MQ116" i="1" s="1"/>
  <c r="HY116" i="1"/>
  <c r="MR116" i="1" s="1"/>
  <c r="HZ116" i="1"/>
  <c r="MS116" i="1" s="1"/>
  <c r="IA116" i="1"/>
  <c r="IB116" i="1"/>
  <c r="ID116" i="1"/>
  <c r="IE116" i="1"/>
  <c r="IF116" i="1"/>
  <c r="IG116" i="1"/>
  <c r="IH116" i="1"/>
  <c r="II116" i="1"/>
  <c r="IJ116" i="1"/>
  <c r="IK116" i="1"/>
  <c r="ND116" i="1" s="1"/>
  <c r="IL116" i="1"/>
  <c r="NE116" i="1" s="1"/>
  <c r="IM116" i="1"/>
  <c r="NF116" i="1" s="1"/>
  <c r="IN116" i="1"/>
  <c r="NG116" i="1" s="1"/>
  <c r="IO116" i="1"/>
  <c r="NH116" i="1" s="1"/>
  <c r="IP116" i="1"/>
  <c r="NI116" i="1" s="1"/>
  <c r="IQ116" i="1"/>
  <c r="NJ116" i="1" s="1"/>
  <c r="IR116" i="1"/>
  <c r="IS116" i="1"/>
  <c r="HG117" i="1"/>
  <c r="HH117" i="1"/>
  <c r="HI117" i="1"/>
  <c r="HJ117" i="1"/>
  <c r="HK117" i="1"/>
  <c r="HL117" i="1"/>
  <c r="HM117" i="1"/>
  <c r="HN117" i="1"/>
  <c r="HO117" i="1"/>
  <c r="HP117" i="1"/>
  <c r="MI117" i="1" s="1"/>
  <c r="OD117" i="1" s="1"/>
  <c r="PS117" i="1" s="1"/>
  <c r="HQ117" i="1"/>
  <c r="MJ117" i="1" s="1"/>
  <c r="OE117" i="1" s="1"/>
  <c r="PT117" i="1" s="1"/>
  <c r="HR117" i="1"/>
  <c r="HS117" i="1"/>
  <c r="HT117" i="1"/>
  <c r="HU117" i="1"/>
  <c r="HV117" i="1"/>
  <c r="HW117" i="1"/>
  <c r="MP117" i="1" s="1"/>
  <c r="HX117" i="1"/>
  <c r="MQ117" i="1" s="1"/>
  <c r="HY117" i="1"/>
  <c r="MR117" i="1" s="1"/>
  <c r="HZ117" i="1"/>
  <c r="MS117" i="1" s="1"/>
  <c r="IA117" i="1"/>
  <c r="IB117" i="1"/>
  <c r="IC117" i="1"/>
  <c r="ID117" i="1"/>
  <c r="IE117" i="1"/>
  <c r="IF117" i="1"/>
  <c r="IG117" i="1"/>
  <c r="IH117" i="1"/>
  <c r="II117" i="1"/>
  <c r="IJ117" i="1"/>
  <c r="IK117" i="1"/>
  <c r="ND117" i="1" s="1"/>
  <c r="IL117" i="1"/>
  <c r="NE117" i="1" s="1"/>
  <c r="IM117" i="1"/>
  <c r="NF117" i="1" s="1"/>
  <c r="IN117" i="1"/>
  <c r="NG117" i="1" s="1"/>
  <c r="IO117" i="1"/>
  <c r="NH117" i="1" s="1"/>
  <c r="IP117" i="1"/>
  <c r="NI117" i="1" s="1"/>
  <c r="IQ117" i="1"/>
  <c r="NJ117" i="1" s="1"/>
  <c r="IR117" i="1"/>
  <c r="IS117" i="1"/>
  <c r="HG118" i="1"/>
  <c r="HH118" i="1"/>
  <c r="HI118" i="1"/>
  <c r="HJ118" i="1"/>
  <c r="HK118" i="1"/>
  <c r="HL118" i="1"/>
  <c r="HM118" i="1"/>
  <c r="HN118" i="1"/>
  <c r="HO118" i="1"/>
  <c r="HP118" i="1"/>
  <c r="MI118" i="1" s="1"/>
  <c r="OD118" i="1" s="1"/>
  <c r="PS118" i="1" s="1"/>
  <c r="HQ118" i="1"/>
  <c r="MJ118" i="1" s="1"/>
  <c r="OE118" i="1" s="1"/>
  <c r="PT118" i="1" s="1"/>
  <c r="HR118" i="1"/>
  <c r="HS118" i="1"/>
  <c r="HT118" i="1"/>
  <c r="HU118" i="1"/>
  <c r="HV118" i="1"/>
  <c r="HW118" i="1"/>
  <c r="MP118" i="1" s="1"/>
  <c r="HX118" i="1"/>
  <c r="MQ118" i="1" s="1"/>
  <c r="HY118" i="1"/>
  <c r="MR118" i="1" s="1"/>
  <c r="HZ118" i="1"/>
  <c r="MS118" i="1" s="1"/>
  <c r="IA118" i="1"/>
  <c r="IB118" i="1"/>
  <c r="IC118" i="1"/>
  <c r="ID118" i="1"/>
  <c r="IE118" i="1"/>
  <c r="IF118" i="1"/>
  <c r="IG118" i="1"/>
  <c r="IH118" i="1"/>
  <c r="II118" i="1"/>
  <c r="IJ118" i="1"/>
  <c r="IK118" i="1"/>
  <c r="ND118" i="1" s="1"/>
  <c r="IL118" i="1"/>
  <c r="NE118" i="1" s="1"/>
  <c r="IM118" i="1"/>
  <c r="NF118" i="1" s="1"/>
  <c r="IN118" i="1"/>
  <c r="NG118" i="1" s="1"/>
  <c r="IO118" i="1"/>
  <c r="NH118" i="1" s="1"/>
  <c r="IP118" i="1"/>
  <c r="NI118" i="1" s="1"/>
  <c r="IQ118" i="1"/>
  <c r="NJ118" i="1" s="1"/>
  <c r="IR118" i="1"/>
  <c r="IS118" i="1"/>
  <c r="HG119" i="1"/>
  <c r="HH119" i="1"/>
  <c r="HI119" i="1"/>
  <c r="HJ119" i="1"/>
  <c r="HK119" i="1"/>
  <c r="HL119" i="1"/>
  <c r="HM119" i="1"/>
  <c r="HN119" i="1"/>
  <c r="HO119" i="1"/>
  <c r="HP119" i="1"/>
  <c r="MI119" i="1" s="1"/>
  <c r="OD119" i="1" s="1"/>
  <c r="PS119" i="1" s="1"/>
  <c r="HQ119" i="1"/>
  <c r="MJ119" i="1" s="1"/>
  <c r="OE119" i="1" s="1"/>
  <c r="PT119" i="1" s="1"/>
  <c r="HR119" i="1"/>
  <c r="HS119" i="1"/>
  <c r="HT119" i="1"/>
  <c r="HU119" i="1"/>
  <c r="HV119" i="1"/>
  <c r="HW119" i="1"/>
  <c r="MP119" i="1" s="1"/>
  <c r="HX119" i="1"/>
  <c r="MQ119" i="1" s="1"/>
  <c r="HY119" i="1"/>
  <c r="MR119" i="1" s="1"/>
  <c r="HZ119" i="1"/>
  <c r="MS119" i="1" s="1"/>
  <c r="IA119" i="1"/>
  <c r="IB119" i="1"/>
  <c r="IC119" i="1"/>
  <c r="ID119" i="1"/>
  <c r="IE119" i="1"/>
  <c r="IF119" i="1"/>
  <c r="IG119" i="1"/>
  <c r="IH119" i="1"/>
  <c r="II119" i="1"/>
  <c r="IJ119" i="1"/>
  <c r="IK119" i="1"/>
  <c r="ND119" i="1" s="1"/>
  <c r="IL119" i="1"/>
  <c r="NE119" i="1" s="1"/>
  <c r="IM119" i="1"/>
  <c r="NF119" i="1" s="1"/>
  <c r="IN119" i="1"/>
  <c r="NG119" i="1" s="1"/>
  <c r="IO119" i="1"/>
  <c r="NH119" i="1" s="1"/>
  <c r="IP119" i="1"/>
  <c r="NI119" i="1" s="1"/>
  <c r="IQ119" i="1"/>
  <c r="NJ119" i="1" s="1"/>
  <c r="IR119" i="1"/>
  <c r="IS119" i="1"/>
  <c r="HG120" i="1"/>
  <c r="HH120" i="1"/>
  <c r="HI120" i="1"/>
  <c r="HJ120" i="1"/>
  <c r="HK120" i="1"/>
  <c r="HL120" i="1"/>
  <c r="HM120" i="1"/>
  <c r="HN120" i="1"/>
  <c r="HO120" i="1"/>
  <c r="HP120" i="1"/>
  <c r="MI120" i="1" s="1"/>
  <c r="OD120" i="1" s="1"/>
  <c r="PS120" i="1" s="1"/>
  <c r="HQ120" i="1"/>
  <c r="MJ120" i="1" s="1"/>
  <c r="OE120" i="1" s="1"/>
  <c r="PT120" i="1" s="1"/>
  <c r="HR120" i="1"/>
  <c r="HS120" i="1"/>
  <c r="HT120" i="1"/>
  <c r="HU120" i="1"/>
  <c r="HV120" i="1"/>
  <c r="HW120" i="1"/>
  <c r="MP120" i="1" s="1"/>
  <c r="HX120" i="1"/>
  <c r="MQ120" i="1" s="1"/>
  <c r="HY120" i="1"/>
  <c r="MR120" i="1" s="1"/>
  <c r="HZ120" i="1"/>
  <c r="MS120" i="1" s="1"/>
  <c r="IA120" i="1"/>
  <c r="IB120" i="1"/>
  <c r="IC120" i="1"/>
  <c r="ID120" i="1"/>
  <c r="IE120" i="1"/>
  <c r="IF120" i="1"/>
  <c r="IG120" i="1"/>
  <c r="IH120" i="1"/>
  <c r="II120" i="1"/>
  <c r="IJ120" i="1"/>
  <c r="IK120" i="1"/>
  <c r="ND120" i="1" s="1"/>
  <c r="IL120" i="1"/>
  <c r="NE120" i="1" s="1"/>
  <c r="IM120" i="1"/>
  <c r="NF120" i="1" s="1"/>
  <c r="IN120" i="1"/>
  <c r="NG120" i="1" s="1"/>
  <c r="IO120" i="1"/>
  <c r="NH120" i="1" s="1"/>
  <c r="IP120" i="1"/>
  <c r="NI120" i="1" s="1"/>
  <c r="IQ120" i="1"/>
  <c r="NJ120" i="1" s="1"/>
  <c r="IR120" i="1"/>
  <c r="IS120" i="1"/>
  <c r="HG121" i="1"/>
  <c r="HH121" i="1"/>
  <c r="HI121" i="1"/>
  <c r="HJ121" i="1"/>
  <c r="HK121" i="1"/>
  <c r="HL121" i="1"/>
  <c r="HM121" i="1"/>
  <c r="HN121" i="1"/>
  <c r="HO121" i="1"/>
  <c r="HP121" i="1"/>
  <c r="MI121" i="1" s="1"/>
  <c r="OD121" i="1" s="1"/>
  <c r="PS121" i="1" s="1"/>
  <c r="HQ121" i="1"/>
  <c r="MJ121" i="1" s="1"/>
  <c r="OE121" i="1" s="1"/>
  <c r="PT121" i="1" s="1"/>
  <c r="HR121" i="1"/>
  <c r="HS121" i="1"/>
  <c r="HT121" i="1"/>
  <c r="HU121" i="1"/>
  <c r="HV121" i="1"/>
  <c r="HW121" i="1"/>
  <c r="MP121" i="1" s="1"/>
  <c r="HX121" i="1"/>
  <c r="MQ121" i="1" s="1"/>
  <c r="HY121" i="1"/>
  <c r="MR121" i="1" s="1"/>
  <c r="HZ121" i="1"/>
  <c r="MS121" i="1" s="1"/>
  <c r="IA121" i="1"/>
  <c r="IB121" i="1"/>
  <c r="IC121" i="1"/>
  <c r="ID121" i="1"/>
  <c r="IE121" i="1"/>
  <c r="IF121" i="1"/>
  <c r="IG121" i="1"/>
  <c r="IH121" i="1"/>
  <c r="II121" i="1"/>
  <c r="IJ121" i="1"/>
  <c r="IK121" i="1"/>
  <c r="ND121" i="1" s="1"/>
  <c r="IL121" i="1"/>
  <c r="NE121" i="1" s="1"/>
  <c r="IM121" i="1"/>
  <c r="NF121" i="1" s="1"/>
  <c r="IN121" i="1"/>
  <c r="NG121" i="1" s="1"/>
  <c r="IO121" i="1"/>
  <c r="NH121" i="1" s="1"/>
  <c r="IP121" i="1"/>
  <c r="NI121" i="1" s="1"/>
  <c r="IQ121" i="1"/>
  <c r="NJ121" i="1" s="1"/>
  <c r="IR121" i="1"/>
  <c r="IS121" i="1"/>
  <c r="HG122" i="1"/>
  <c r="HH122" i="1"/>
  <c r="HI122" i="1"/>
  <c r="MB122" i="1" s="1"/>
  <c r="HJ122" i="1"/>
  <c r="HK122" i="1"/>
  <c r="HL122" i="1"/>
  <c r="HM122" i="1"/>
  <c r="HN122" i="1"/>
  <c r="HO122" i="1"/>
  <c r="HP122" i="1"/>
  <c r="MI122" i="1" s="1"/>
  <c r="OD122" i="1" s="1"/>
  <c r="PS122" i="1" s="1"/>
  <c r="HQ122" i="1"/>
  <c r="MJ122" i="1" s="1"/>
  <c r="OE122" i="1" s="1"/>
  <c r="PT122" i="1" s="1"/>
  <c r="HR122" i="1"/>
  <c r="HS122" i="1"/>
  <c r="HT122" i="1"/>
  <c r="HU122" i="1"/>
  <c r="HV122" i="1"/>
  <c r="HW122" i="1"/>
  <c r="MP122" i="1" s="1"/>
  <c r="HX122" i="1"/>
  <c r="MQ122" i="1" s="1"/>
  <c r="HY122" i="1"/>
  <c r="MR122" i="1" s="1"/>
  <c r="HZ122" i="1"/>
  <c r="MS122" i="1" s="1"/>
  <c r="IA122" i="1"/>
  <c r="IB122" i="1"/>
  <c r="IC122" i="1"/>
  <c r="ID122" i="1"/>
  <c r="IE122" i="1"/>
  <c r="IF122" i="1"/>
  <c r="IG122" i="1"/>
  <c r="IH122" i="1"/>
  <c r="II122" i="1"/>
  <c r="IJ122" i="1"/>
  <c r="IK122" i="1"/>
  <c r="ND122" i="1" s="1"/>
  <c r="IL122" i="1"/>
  <c r="NE122" i="1" s="1"/>
  <c r="IM122" i="1"/>
  <c r="NF122" i="1" s="1"/>
  <c r="IN122" i="1"/>
  <c r="NG122" i="1" s="1"/>
  <c r="IO122" i="1"/>
  <c r="NH122" i="1" s="1"/>
  <c r="IP122" i="1"/>
  <c r="NI122" i="1" s="1"/>
  <c r="IQ122" i="1"/>
  <c r="NJ122" i="1" s="1"/>
  <c r="IR122" i="1"/>
  <c r="IS122" i="1"/>
  <c r="HG123" i="1"/>
  <c r="HH123" i="1"/>
  <c r="HI123" i="1"/>
  <c r="HJ123" i="1"/>
  <c r="HK123" i="1"/>
  <c r="HL123" i="1"/>
  <c r="HM123" i="1"/>
  <c r="HN123" i="1"/>
  <c r="HO123" i="1"/>
  <c r="HP123" i="1"/>
  <c r="MI123" i="1" s="1"/>
  <c r="OD123" i="1" s="1"/>
  <c r="PS123" i="1" s="1"/>
  <c r="HQ123" i="1"/>
  <c r="MJ123" i="1" s="1"/>
  <c r="OE123" i="1" s="1"/>
  <c r="PT123" i="1" s="1"/>
  <c r="HR123" i="1"/>
  <c r="HS123" i="1"/>
  <c r="HT123" i="1"/>
  <c r="HU123" i="1"/>
  <c r="HV123" i="1"/>
  <c r="HW123" i="1"/>
  <c r="MP123" i="1" s="1"/>
  <c r="HX123" i="1"/>
  <c r="MQ123" i="1" s="1"/>
  <c r="HY123" i="1"/>
  <c r="MR123" i="1" s="1"/>
  <c r="HZ123" i="1"/>
  <c r="MS123" i="1" s="1"/>
  <c r="IA123" i="1"/>
  <c r="IB123" i="1"/>
  <c r="IC123" i="1"/>
  <c r="ID123" i="1"/>
  <c r="IE123" i="1"/>
  <c r="IF123" i="1"/>
  <c r="IG123" i="1"/>
  <c r="IH123" i="1"/>
  <c r="II123" i="1"/>
  <c r="IJ123" i="1"/>
  <c r="IK123" i="1"/>
  <c r="ND123" i="1" s="1"/>
  <c r="IL123" i="1"/>
  <c r="NE123" i="1" s="1"/>
  <c r="IM123" i="1"/>
  <c r="NF123" i="1" s="1"/>
  <c r="IN123" i="1"/>
  <c r="NG123" i="1" s="1"/>
  <c r="IO123" i="1"/>
  <c r="NH123" i="1" s="1"/>
  <c r="IP123" i="1"/>
  <c r="NI123" i="1" s="1"/>
  <c r="IQ123" i="1"/>
  <c r="NJ123" i="1" s="1"/>
  <c r="IR123" i="1"/>
  <c r="IS123" i="1"/>
  <c r="HG124" i="1"/>
  <c r="HH124" i="1"/>
  <c r="HI124" i="1"/>
  <c r="HJ124" i="1"/>
  <c r="HK124" i="1"/>
  <c r="HL124" i="1"/>
  <c r="HM124" i="1"/>
  <c r="HN124" i="1"/>
  <c r="HO124" i="1"/>
  <c r="HP124" i="1"/>
  <c r="MI124" i="1" s="1"/>
  <c r="OD124" i="1" s="1"/>
  <c r="PS124" i="1" s="1"/>
  <c r="HQ124" i="1"/>
  <c r="MJ124" i="1" s="1"/>
  <c r="OE124" i="1" s="1"/>
  <c r="PT124" i="1" s="1"/>
  <c r="HR124" i="1"/>
  <c r="HS124" i="1"/>
  <c r="HT124" i="1"/>
  <c r="HU124" i="1"/>
  <c r="HV124" i="1"/>
  <c r="HW124" i="1"/>
  <c r="MP124" i="1" s="1"/>
  <c r="HX124" i="1"/>
  <c r="MQ124" i="1" s="1"/>
  <c r="HY124" i="1"/>
  <c r="MR124" i="1" s="1"/>
  <c r="HZ124" i="1"/>
  <c r="MS124" i="1" s="1"/>
  <c r="IA124" i="1"/>
  <c r="IB124" i="1"/>
  <c r="IC124" i="1"/>
  <c r="ID124" i="1"/>
  <c r="IE124" i="1"/>
  <c r="IF124" i="1"/>
  <c r="IG124" i="1"/>
  <c r="IH124" i="1"/>
  <c r="II124" i="1"/>
  <c r="IJ124" i="1"/>
  <c r="IK124" i="1"/>
  <c r="ND124" i="1" s="1"/>
  <c r="IL124" i="1"/>
  <c r="NE124" i="1" s="1"/>
  <c r="IM124" i="1"/>
  <c r="NF124" i="1" s="1"/>
  <c r="IN124" i="1"/>
  <c r="NG124" i="1" s="1"/>
  <c r="IO124" i="1"/>
  <c r="NH124" i="1" s="1"/>
  <c r="IP124" i="1"/>
  <c r="NI124" i="1" s="1"/>
  <c r="IQ124" i="1"/>
  <c r="NJ124" i="1" s="1"/>
  <c r="IR124" i="1"/>
  <c r="IS124" i="1"/>
  <c r="HG125" i="1"/>
  <c r="HH125" i="1"/>
  <c r="HI125" i="1"/>
  <c r="HJ125" i="1"/>
  <c r="HK125" i="1"/>
  <c r="HL125" i="1"/>
  <c r="HM125" i="1"/>
  <c r="HN125" i="1"/>
  <c r="HO125" i="1"/>
  <c r="HP125" i="1"/>
  <c r="MI125" i="1" s="1"/>
  <c r="OD125" i="1" s="1"/>
  <c r="PS125" i="1" s="1"/>
  <c r="HQ125" i="1"/>
  <c r="MJ125" i="1" s="1"/>
  <c r="OE125" i="1" s="1"/>
  <c r="PT125" i="1" s="1"/>
  <c r="HR125" i="1"/>
  <c r="HS125" i="1"/>
  <c r="HT125" i="1"/>
  <c r="HU125" i="1"/>
  <c r="HV125" i="1"/>
  <c r="HW125" i="1"/>
  <c r="MP125" i="1" s="1"/>
  <c r="HX125" i="1"/>
  <c r="MQ125" i="1" s="1"/>
  <c r="HY125" i="1"/>
  <c r="MR125" i="1" s="1"/>
  <c r="HZ125" i="1"/>
  <c r="MS125" i="1" s="1"/>
  <c r="IA125" i="1"/>
  <c r="IB125" i="1"/>
  <c r="IC125" i="1"/>
  <c r="ID125" i="1"/>
  <c r="IE125" i="1"/>
  <c r="IF125" i="1"/>
  <c r="IG125" i="1"/>
  <c r="IH125" i="1"/>
  <c r="II125" i="1"/>
  <c r="IJ125" i="1"/>
  <c r="IK125" i="1"/>
  <c r="ND125" i="1" s="1"/>
  <c r="IL125" i="1"/>
  <c r="NE125" i="1" s="1"/>
  <c r="IM125" i="1"/>
  <c r="NF125" i="1" s="1"/>
  <c r="IN125" i="1"/>
  <c r="NG125" i="1" s="1"/>
  <c r="IO125" i="1"/>
  <c r="NH125" i="1" s="1"/>
  <c r="IP125" i="1"/>
  <c r="NI125" i="1" s="1"/>
  <c r="IQ125" i="1"/>
  <c r="NJ125" i="1" s="1"/>
  <c r="IR125" i="1"/>
  <c r="IS125" i="1"/>
  <c r="HG126" i="1"/>
  <c r="HH126" i="1"/>
  <c r="HI126" i="1"/>
  <c r="HJ126" i="1"/>
  <c r="HK126" i="1"/>
  <c r="HL126" i="1"/>
  <c r="HM126" i="1"/>
  <c r="HN126" i="1"/>
  <c r="HO126" i="1"/>
  <c r="HP126" i="1"/>
  <c r="MI126" i="1" s="1"/>
  <c r="OD126" i="1" s="1"/>
  <c r="PS126" i="1" s="1"/>
  <c r="HQ126" i="1"/>
  <c r="MJ126" i="1" s="1"/>
  <c r="OE126" i="1" s="1"/>
  <c r="PT126" i="1" s="1"/>
  <c r="HR126" i="1"/>
  <c r="HS126" i="1"/>
  <c r="HT126" i="1"/>
  <c r="HU126" i="1"/>
  <c r="HV126" i="1"/>
  <c r="HW126" i="1"/>
  <c r="MP126" i="1" s="1"/>
  <c r="HX126" i="1"/>
  <c r="MQ126" i="1" s="1"/>
  <c r="HY126" i="1"/>
  <c r="MR126" i="1" s="1"/>
  <c r="HZ126" i="1"/>
  <c r="MS126" i="1" s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NE126" i="1" s="1"/>
  <c r="IM126" i="1"/>
  <c r="NF126" i="1" s="1"/>
  <c r="IN126" i="1"/>
  <c r="NG126" i="1" s="1"/>
  <c r="IO126" i="1"/>
  <c r="NH126" i="1" s="1"/>
  <c r="IP126" i="1"/>
  <c r="NI126" i="1" s="1"/>
  <c r="IQ126" i="1"/>
  <c r="NJ126" i="1" s="1"/>
  <c r="IR126" i="1"/>
  <c r="IS126" i="1"/>
  <c r="HG127" i="1"/>
  <c r="HH127" i="1"/>
  <c r="HI127" i="1"/>
  <c r="HJ127" i="1"/>
  <c r="HK127" i="1"/>
  <c r="HL127" i="1"/>
  <c r="HM127" i="1"/>
  <c r="HN127" i="1"/>
  <c r="HO127" i="1"/>
  <c r="HP127" i="1"/>
  <c r="MI127" i="1" s="1"/>
  <c r="OD127" i="1" s="1"/>
  <c r="PS127" i="1" s="1"/>
  <c r="HQ127" i="1"/>
  <c r="MJ127" i="1" s="1"/>
  <c r="OE127" i="1" s="1"/>
  <c r="PT127" i="1" s="1"/>
  <c r="HR127" i="1"/>
  <c r="HS127" i="1"/>
  <c r="HT127" i="1"/>
  <c r="HU127" i="1"/>
  <c r="HV127" i="1"/>
  <c r="HW127" i="1"/>
  <c r="MP127" i="1" s="1"/>
  <c r="HX127" i="1"/>
  <c r="MQ127" i="1" s="1"/>
  <c r="HY127" i="1"/>
  <c r="MR127" i="1" s="1"/>
  <c r="HZ127" i="1"/>
  <c r="MS127" i="1" s="1"/>
  <c r="IA127" i="1"/>
  <c r="IB127" i="1"/>
  <c r="IC127" i="1"/>
  <c r="ID127" i="1"/>
  <c r="IE127" i="1"/>
  <c r="IF127" i="1"/>
  <c r="IG127" i="1"/>
  <c r="IH127" i="1"/>
  <c r="II127" i="1"/>
  <c r="IJ127" i="1"/>
  <c r="IK127" i="1"/>
  <c r="ND127" i="1" s="1"/>
  <c r="IL127" i="1"/>
  <c r="NE127" i="1" s="1"/>
  <c r="IM127" i="1"/>
  <c r="NF127" i="1" s="1"/>
  <c r="IN127" i="1"/>
  <c r="NG127" i="1" s="1"/>
  <c r="IO127" i="1"/>
  <c r="NH127" i="1" s="1"/>
  <c r="IP127" i="1"/>
  <c r="NI127" i="1" s="1"/>
  <c r="IQ127" i="1"/>
  <c r="NJ127" i="1" s="1"/>
  <c r="IR127" i="1"/>
  <c r="IS127" i="1"/>
  <c r="HG128" i="1"/>
  <c r="HH128" i="1"/>
  <c r="HI128" i="1"/>
  <c r="HJ128" i="1"/>
  <c r="HK128" i="1"/>
  <c r="HL128" i="1"/>
  <c r="HM128" i="1"/>
  <c r="HN128" i="1"/>
  <c r="HO128" i="1"/>
  <c r="HP128" i="1"/>
  <c r="MI128" i="1" s="1"/>
  <c r="OD128" i="1" s="1"/>
  <c r="PS128" i="1" s="1"/>
  <c r="HQ128" i="1"/>
  <c r="MJ128" i="1" s="1"/>
  <c r="OE128" i="1" s="1"/>
  <c r="PT128" i="1" s="1"/>
  <c r="HR128" i="1"/>
  <c r="HS128" i="1"/>
  <c r="HT128" i="1"/>
  <c r="HU128" i="1"/>
  <c r="HV128" i="1"/>
  <c r="HW128" i="1"/>
  <c r="MP128" i="1" s="1"/>
  <c r="HX128" i="1"/>
  <c r="MQ128" i="1" s="1"/>
  <c r="HY128" i="1"/>
  <c r="MR128" i="1" s="1"/>
  <c r="HZ128" i="1"/>
  <c r="MS128" i="1" s="1"/>
  <c r="IA128" i="1"/>
  <c r="IB128" i="1"/>
  <c r="IC128" i="1"/>
  <c r="ID128" i="1"/>
  <c r="IE128" i="1"/>
  <c r="IF128" i="1"/>
  <c r="IG128" i="1"/>
  <c r="IH128" i="1"/>
  <c r="II128" i="1"/>
  <c r="IJ128" i="1"/>
  <c r="IK128" i="1"/>
  <c r="ND128" i="1" s="1"/>
  <c r="IL128" i="1"/>
  <c r="NE128" i="1" s="1"/>
  <c r="IM128" i="1"/>
  <c r="NF128" i="1" s="1"/>
  <c r="IN128" i="1"/>
  <c r="NG128" i="1" s="1"/>
  <c r="IO128" i="1"/>
  <c r="NH128" i="1" s="1"/>
  <c r="IP128" i="1"/>
  <c r="NI128" i="1" s="1"/>
  <c r="IQ128" i="1"/>
  <c r="NJ128" i="1" s="1"/>
  <c r="IR128" i="1"/>
  <c r="IS128" i="1"/>
  <c r="HG129" i="1"/>
  <c r="HH129" i="1"/>
  <c r="HI129" i="1"/>
  <c r="HJ129" i="1"/>
  <c r="HK129" i="1"/>
  <c r="HL129" i="1"/>
  <c r="HM129" i="1"/>
  <c r="HN129" i="1"/>
  <c r="HO129" i="1"/>
  <c r="HP129" i="1"/>
  <c r="MI129" i="1" s="1"/>
  <c r="OD129" i="1" s="1"/>
  <c r="PS129" i="1" s="1"/>
  <c r="HQ129" i="1"/>
  <c r="MJ129" i="1" s="1"/>
  <c r="OE129" i="1" s="1"/>
  <c r="PT129" i="1" s="1"/>
  <c r="HR129" i="1"/>
  <c r="HS129" i="1"/>
  <c r="HT129" i="1"/>
  <c r="HU129" i="1"/>
  <c r="HV129" i="1"/>
  <c r="HW129" i="1"/>
  <c r="MP129" i="1" s="1"/>
  <c r="HX129" i="1"/>
  <c r="MQ129" i="1" s="1"/>
  <c r="HY129" i="1"/>
  <c r="MR129" i="1" s="1"/>
  <c r="HZ129" i="1"/>
  <c r="MS129" i="1" s="1"/>
  <c r="IA129" i="1"/>
  <c r="IB129" i="1"/>
  <c r="IC129" i="1"/>
  <c r="ID129" i="1"/>
  <c r="IE129" i="1"/>
  <c r="IF129" i="1"/>
  <c r="IG129" i="1"/>
  <c r="IH129" i="1"/>
  <c r="II129" i="1"/>
  <c r="IJ129" i="1"/>
  <c r="NC129" i="1" s="1"/>
  <c r="IK129" i="1"/>
  <c r="ND129" i="1" s="1"/>
  <c r="IL129" i="1"/>
  <c r="NE129" i="1" s="1"/>
  <c r="IM129" i="1"/>
  <c r="NF129" i="1" s="1"/>
  <c r="IN129" i="1"/>
  <c r="NG129" i="1" s="1"/>
  <c r="IO129" i="1"/>
  <c r="NH129" i="1" s="1"/>
  <c r="IP129" i="1"/>
  <c r="NI129" i="1" s="1"/>
  <c r="IQ129" i="1"/>
  <c r="NJ129" i="1" s="1"/>
  <c r="IR129" i="1"/>
  <c r="IS129" i="1"/>
  <c r="HG130" i="1"/>
  <c r="HH130" i="1"/>
  <c r="HI130" i="1"/>
  <c r="HJ130" i="1"/>
  <c r="HK130" i="1"/>
  <c r="HL130" i="1"/>
  <c r="HM130" i="1"/>
  <c r="HN130" i="1"/>
  <c r="HO130" i="1"/>
  <c r="HP130" i="1"/>
  <c r="MI130" i="1" s="1"/>
  <c r="OD130" i="1" s="1"/>
  <c r="PS130" i="1" s="1"/>
  <c r="HQ130" i="1"/>
  <c r="MJ130" i="1" s="1"/>
  <c r="OE130" i="1" s="1"/>
  <c r="PT130" i="1" s="1"/>
  <c r="HR130" i="1"/>
  <c r="HS130" i="1"/>
  <c r="HT130" i="1"/>
  <c r="HU130" i="1"/>
  <c r="HV130" i="1"/>
  <c r="HW130" i="1"/>
  <c r="MP130" i="1" s="1"/>
  <c r="HX130" i="1"/>
  <c r="MQ130" i="1" s="1"/>
  <c r="HY130" i="1"/>
  <c r="MR130" i="1" s="1"/>
  <c r="HZ130" i="1"/>
  <c r="MS130" i="1" s="1"/>
  <c r="IA130" i="1"/>
  <c r="IB130" i="1"/>
  <c r="IC130" i="1"/>
  <c r="ID130" i="1"/>
  <c r="IE130" i="1"/>
  <c r="IF130" i="1"/>
  <c r="IG130" i="1"/>
  <c r="IH130" i="1"/>
  <c r="II130" i="1"/>
  <c r="IJ130" i="1"/>
  <c r="NC130" i="1" s="1"/>
  <c r="IK130" i="1"/>
  <c r="ND130" i="1" s="1"/>
  <c r="IL130" i="1"/>
  <c r="NE130" i="1" s="1"/>
  <c r="IM130" i="1"/>
  <c r="NF130" i="1" s="1"/>
  <c r="IN130" i="1"/>
  <c r="NG130" i="1" s="1"/>
  <c r="IO130" i="1"/>
  <c r="NH130" i="1" s="1"/>
  <c r="IP130" i="1"/>
  <c r="NI130" i="1" s="1"/>
  <c r="IQ130" i="1"/>
  <c r="NJ130" i="1" s="1"/>
  <c r="IR130" i="1"/>
  <c r="IS130" i="1"/>
  <c r="HG131" i="1"/>
  <c r="HH131" i="1"/>
  <c r="HI131" i="1"/>
  <c r="HJ131" i="1"/>
  <c r="HK131" i="1"/>
  <c r="HL131" i="1"/>
  <c r="HM131" i="1"/>
  <c r="HN131" i="1"/>
  <c r="HO131" i="1"/>
  <c r="HP131" i="1"/>
  <c r="MI131" i="1" s="1"/>
  <c r="OD131" i="1" s="1"/>
  <c r="PS131" i="1" s="1"/>
  <c r="HQ131" i="1"/>
  <c r="MJ131" i="1" s="1"/>
  <c r="OE131" i="1" s="1"/>
  <c r="PT131" i="1" s="1"/>
  <c r="HR131" i="1"/>
  <c r="HS131" i="1"/>
  <c r="HT131" i="1"/>
  <c r="HU131" i="1"/>
  <c r="HV131" i="1"/>
  <c r="HW131" i="1"/>
  <c r="MP131" i="1" s="1"/>
  <c r="HX131" i="1"/>
  <c r="MQ131" i="1" s="1"/>
  <c r="HY131" i="1"/>
  <c r="MR131" i="1" s="1"/>
  <c r="HZ131" i="1"/>
  <c r="MS131" i="1" s="1"/>
  <c r="IA131" i="1"/>
  <c r="IB131" i="1"/>
  <c r="IC131" i="1"/>
  <c r="ID131" i="1"/>
  <c r="IE131" i="1"/>
  <c r="IF131" i="1"/>
  <c r="IG131" i="1"/>
  <c r="IH131" i="1"/>
  <c r="II131" i="1"/>
  <c r="IJ131" i="1"/>
  <c r="IK131" i="1"/>
  <c r="ND131" i="1" s="1"/>
  <c r="IL131" i="1"/>
  <c r="NE131" i="1" s="1"/>
  <c r="IM131" i="1"/>
  <c r="NF131" i="1" s="1"/>
  <c r="IN131" i="1"/>
  <c r="NG131" i="1" s="1"/>
  <c r="IO131" i="1"/>
  <c r="NH131" i="1" s="1"/>
  <c r="IP131" i="1"/>
  <c r="NI131" i="1" s="1"/>
  <c r="IQ131" i="1"/>
  <c r="NJ131" i="1" s="1"/>
  <c r="IR131" i="1"/>
  <c r="IS131" i="1"/>
  <c r="HG132" i="1"/>
  <c r="HH132" i="1"/>
  <c r="HI132" i="1"/>
  <c r="HJ132" i="1"/>
  <c r="HK132" i="1"/>
  <c r="HL132" i="1"/>
  <c r="HM132" i="1"/>
  <c r="HN132" i="1"/>
  <c r="HO132" i="1"/>
  <c r="HP132" i="1"/>
  <c r="MI132" i="1" s="1"/>
  <c r="OD132" i="1" s="1"/>
  <c r="PS132" i="1" s="1"/>
  <c r="HQ132" i="1"/>
  <c r="MJ132" i="1" s="1"/>
  <c r="OE132" i="1" s="1"/>
  <c r="PT132" i="1" s="1"/>
  <c r="HR132" i="1"/>
  <c r="HS132" i="1"/>
  <c r="HT132" i="1"/>
  <c r="HU132" i="1"/>
  <c r="HV132" i="1"/>
  <c r="HW132" i="1"/>
  <c r="MP132" i="1" s="1"/>
  <c r="HX132" i="1"/>
  <c r="MQ132" i="1" s="1"/>
  <c r="HY132" i="1"/>
  <c r="MR132" i="1" s="1"/>
  <c r="HZ132" i="1"/>
  <c r="MS132" i="1" s="1"/>
  <c r="IA132" i="1"/>
  <c r="IB132" i="1"/>
  <c r="IC132" i="1"/>
  <c r="ID132" i="1"/>
  <c r="IE132" i="1"/>
  <c r="IF132" i="1"/>
  <c r="IG132" i="1"/>
  <c r="IH132" i="1"/>
  <c r="II132" i="1"/>
  <c r="IJ132" i="1"/>
  <c r="NC132" i="1" s="1"/>
  <c r="IK132" i="1"/>
  <c r="ND132" i="1" s="1"/>
  <c r="IL132" i="1"/>
  <c r="NE132" i="1" s="1"/>
  <c r="IM132" i="1"/>
  <c r="NF132" i="1" s="1"/>
  <c r="IN132" i="1"/>
  <c r="NG132" i="1" s="1"/>
  <c r="IO132" i="1"/>
  <c r="NH132" i="1" s="1"/>
  <c r="IP132" i="1"/>
  <c r="NI132" i="1" s="1"/>
  <c r="IQ132" i="1"/>
  <c r="NJ132" i="1" s="1"/>
  <c r="IR132" i="1"/>
  <c r="IS132" i="1"/>
  <c r="HG133" i="1"/>
  <c r="HH133" i="1"/>
  <c r="HI133" i="1"/>
  <c r="HJ133" i="1"/>
  <c r="HK133" i="1"/>
  <c r="HL133" i="1"/>
  <c r="HM133" i="1"/>
  <c r="HN133" i="1"/>
  <c r="HO133" i="1"/>
  <c r="HP133" i="1"/>
  <c r="MI133" i="1" s="1"/>
  <c r="OD133" i="1" s="1"/>
  <c r="PS133" i="1" s="1"/>
  <c r="RH133" i="1" s="1"/>
  <c r="SX133" i="1" s="1"/>
  <c r="HQ133" i="1"/>
  <c r="MJ133" i="1" s="1"/>
  <c r="OE133" i="1" s="1"/>
  <c r="PT133" i="1" s="1"/>
  <c r="HR133" i="1"/>
  <c r="HS133" i="1"/>
  <c r="HT133" i="1"/>
  <c r="HU133" i="1"/>
  <c r="HV133" i="1"/>
  <c r="HW133" i="1"/>
  <c r="MP133" i="1" s="1"/>
  <c r="HX133" i="1"/>
  <c r="MQ133" i="1" s="1"/>
  <c r="HY133" i="1"/>
  <c r="MR133" i="1" s="1"/>
  <c r="HZ133" i="1"/>
  <c r="MS133" i="1" s="1"/>
  <c r="IA133" i="1"/>
  <c r="IB133" i="1"/>
  <c r="IC133" i="1"/>
  <c r="ID133" i="1"/>
  <c r="IE133" i="1"/>
  <c r="IF133" i="1"/>
  <c r="IG133" i="1"/>
  <c r="IH133" i="1"/>
  <c r="II133" i="1"/>
  <c r="IJ133" i="1"/>
  <c r="NC133" i="1" s="1"/>
  <c r="IK133" i="1"/>
  <c r="ND133" i="1" s="1"/>
  <c r="IL133" i="1"/>
  <c r="NE133" i="1" s="1"/>
  <c r="IM133" i="1"/>
  <c r="NF133" i="1" s="1"/>
  <c r="IN133" i="1"/>
  <c r="NG133" i="1" s="1"/>
  <c r="IO133" i="1"/>
  <c r="NH133" i="1" s="1"/>
  <c r="IP133" i="1"/>
  <c r="NI133" i="1" s="1"/>
  <c r="IQ133" i="1"/>
  <c r="NJ133" i="1" s="1"/>
  <c r="IR133" i="1"/>
  <c r="IS133" i="1"/>
  <c r="HG134" i="1"/>
  <c r="HH134" i="1"/>
  <c r="HI134" i="1"/>
  <c r="HJ134" i="1"/>
  <c r="HK134" i="1"/>
  <c r="HL134" i="1"/>
  <c r="HM134" i="1"/>
  <c r="HN134" i="1"/>
  <c r="HO134" i="1"/>
  <c r="HP134" i="1"/>
  <c r="MI134" i="1" s="1"/>
  <c r="OD134" i="1" s="1"/>
  <c r="PS134" i="1" s="1"/>
  <c r="HQ134" i="1"/>
  <c r="MJ134" i="1" s="1"/>
  <c r="OE134" i="1" s="1"/>
  <c r="PT134" i="1" s="1"/>
  <c r="HR134" i="1"/>
  <c r="HS134" i="1"/>
  <c r="HT134" i="1"/>
  <c r="HU134" i="1"/>
  <c r="HV134" i="1"/>
  <c r="HW134" i="1"/>
  <c r="MP134" i="1" s="1"/>
  <c r="HX134" i="1"/>
  <c r="MQ134" i="1" s="1"/>
  <c r="HY134" i="1"/>
  <c r="MR134" i="1" s="1"/>
  <c r="HZ134" i="1"/>
  <c r="MS134" i="1" s="1"/>
  <c r="IA134" i="1"/>
  <c r="IB134" i="1"/>
  <c r="IC134" i="1"/>
  <c r="ID134" i="1"/>
  <c r="IE134" i="1"/>
  <c r="IF134" i="1"/>
  <c r="IG134" i="1"/>
  <c r="IH134" i="1"/>
  <c r="II134" i="1"/>
  <c r="IJ134" i="1"/>
  <c r="NC134" i="1" s="1"/>
  <c r="IK134" i="1"/>
  <c r="ND134" i="1" s="1"/>
  <c r="IL134" i="1"/>
  <c r="NE134" i="1" s="1"/>
  <c r="IM134" i="1"/>
  <c r="NF134" i="1" s="1"/>
  <c r="IN134" i="1"/>
  <c r="NG134" i="1" s="1"/>
  <c r="IO134" i="1"/>
  <c r="NH134" i="1" s="1"/>
  <c r="IP134" i="1"/>
  <c r="NI134" i="1" s="1"/>
  <c r="IQ134" i="1"/>
  <c r="NJ134" i="1" s="1"/>
  <c r="IR134" i="1"/>
  <c r="IS134" i="1"/>
  <c r="HG135" i="1"/>
  <c r="HH135" i="1"/>
  <c r="HI135" i="1"/>
  <c r="HJ135" i="1"/>
  <c r="HK135" i="1"/>
  <c r="HL135" i="1"/>
  <c r="HM135" i="1"/>
  <c r="HN135" i="1"/>
  <c r="HO135" i="1"/>
  <c r="HP135" i="1"/>
  <c r="MI135" i="1" s="1"/>
  <c r="OD135" i="1" s="1"/>
  <c r="PS135" i="1" s="1"/>
  <c r="HQ135" i="1"/>
  <c r="MJ135" i="1" s="1"/>
  <c r="OE135" i="1" s="1"/>
  <c r="PT135" i="1" s="1"/>
  <c r="HR135" i="1"/>
  <c r="HS135" i="1"/>
  <c r="HT135" i="1"/>
  <c r="HU135" i="1"/>
  <c r="HV135" i="1"/>
  <c r="HW135" i="1"/>
  <c r="MP135" i="1" s="1"/>
  <c r="HX135" i="1"/>
  <c r="MQ135" i="1" s="1"/>
  <c r="HY135" i="1"/>
  <c r="MR135" i="1" s="1"/>
  <c r="HZ135" i="1"/>
  <c r="MS135" i="1" s="1"/>
  <c r="IA135" i="1"/>
  <c r="IB135" i="1"/>
  <c r="IC135" i="1"/>
  <c r="ID135" i="1"/>
  <c r="IE135" i="1"/>
  <c r="IF135" i="1"/>
  <c r="IG135" i="1"/>
  <c r="IH135" i="1"/>
  <c r="II135" i="1"/>
  <c r="IJ135" i="1"/>
  <c r="NC135" i="1" s="1"/>
  <c r="IK135" i="1"/>
  <c r="ND135" i="1" s="1"/>
  <c r="IL135" i="1"/>
  <c r="NE135" i="1" s="1"/>
  <c r="IM135" i="1"/>
  <c r="NF135" i="1" s="1"/>
  <c r="IN135" i="1"/>
  <c r="NG135" i="1" s="1"/>
  <c r="IO135" i="1"/>
  <c r="NH135" i="1" s="1"/>
  <c r="IP135" i="1"/>
  <c r="NI135" i="1" s="1"/>
  <c r="IQ135" i="1"/>
  <c r="NJ135" i="1" s="1"/>
  <c r="IR135" i="1"/>
  <c r="IS135" i="1"/>
  <c r="HG136" i="1"/>
  <c r="HH136" i="1"/>
  <c r="HI136" i="1"/>
  <c r="HJ136" i="1"/>
  <c r="HK136" i="1"/>
  <c r="HL136" i="1"/>
  <c r="HM136" i="1"/>
  <c r="HN136" i="1"/>
  <c r="HO136" i="1"/>
  <c r="HP136" i="1"/>
  <c r="MI136" i="1" s="1"/>
  <c r="OD136" i="1" s="1"/>
  <c r="HQ136" i="1"/>
  <c r="MJ136" i="1" s="1"/>
  <c r="HR136" i="1"/>
  <c r="HS136" i="1"/>
  <c r="ML136" i="1" s="1"/>
  <c r="HT136" i="1"/>
  <c r="HU136" i="1"/>
  <c r="MN136" i="1" s="1"/>
  <c r="HV136" i="1"/>
  <c r="HW136" i="1"/>
  <c r="MP136" i="1" s="1"/>
  <c r="HX136" i="1"/>
  <c r="MQ136" i="1" s="1"/>
  <c r="HY136" i="1"/>
  <c r="MR136" i="1" s="1"/>
  <c r="HZ136" i="1"/>
  <c r="MS136" i="1" s="1"/>
  <c r="IA136" i="1"/>
  <c r="IB136" i="1"/>
  <c r="IC136" i="1"/>
  <c r="ID136" i="1"/>
  <c r="IE136" i="1"/>
  <c r="IF136" i="1"/>
  <c r="IG136" i="1"/>
  <c r="IH136" i="1"/>
  <c r="II136" i="1"/>
  <c r="IJ136" i="1"/>
  <c r="NC136" i="1" s="1"/>
  <c r="IK136" i="1"/>
  <c r="IL136" i="1"/>
  <c r="IM136" i="1"/>
  <c r="NF136" i="1" s="1"/>
  <c r="IN136" i="1"/>
  <c r="NG136" i="1" s="1"/>
  <c r="IO136" i="1"/>
  <c r="NH136" i="1" s="1"/>
  <c r="IP136" i="1"/>
  <c r="NI136" i="1" s="1"/>
  <c r="IQ136" i="1"/>
  <c r="NJ136" i="1" s="1"/>
  <c r="IR136" i="1"/>
  <c r="IS136" i="1"/>
  <c r="NL136" i="1" s="1"/>
  <c r="HG137" i="1"/>
  <c r="HH137" i="1"/>
  <c r="HI137" i="1"/>
  <c r="HJ137" i="1"/>
  <c r="HK137" i="1"/>
  <c r="HL137" i="1"/>
  <c r="HM137" i="1"/>
  <c r="HN137" i="1"/>
  <c r="HO137" i="1"/>
  <c r="HP137" i="1"/>
  <c r="MI137" i="1" s="1"/>
  <c r="OD137" i="1" s="1"/>
  <c r="PS137" i="1" s="1"/>
  <c r="HQ137" i="1"/>
  <c r="MJ137" i="1" s="1"/>
  <c r="OE137" i="1" s="1"/>
  <c r="PT137" i="1" s="1"/>
  <c r="HR137" i="1"/>
  <c r="HS137" i="1"/>
  <c r="HT137" i="1"/>
  <c r="HU137" i="1"/>
  <c r="HV137" i="1"/>
  <c r="HW137" i="1"/>
  <c r="MP137" i="1" s="1"/>
  <c r="HX137" i="1"/>
  <c r="MQ137" i="1" s="1"/>
  <c r="HY137" i="1"/>
  <c r="MR137" i="1" s="1"/>
  <c r="HZ137" i="1"/>
  <c r="MS137" i="1" s="1"/>
  <c r="IA137" i="1"/>
  <c r="IB137" i="1"/>
  <c r="IC137" i="1"/>
  <c r="ID137" i="1"/>
  <c r="IE137" i="1"/>
  <c r="IF137" i="1"/>
  <c r="IG137" i="1"/>
  <c r="IH137" i="1"/>
  <c r="II137" i="1"/>
  <c r="IJ137" i="1"/>
  <c r="NC137" i="1" s="1"/>
  <c r="IK137" i="1"/>
  <c r="ND137" i="1" s="1"/>
  <c r="IL137" i="1"/>
  <c r="NE137" i="1" s="1"/>
  <c r="IM137" i="1"/>
  <c r="NF137" i="1" s="1"/>
  <c r="IN137" i="1"/>
  <c r="NG137" i="1" s="1"/>
  <c r="IO137" i="1"/>
  <c r="NH137" i="1" s="1"/>
  <c r="IP137" i="1"/>
  <c r="NI137" i="1" s="1"/>
  <c r="IQ137" i="1"/>
  <c r="NJ137" i="1" s="1"/>
  <c r="IR137" i="1"/>
  <c r="IS137" i="1"/>
  <c r="HG138" i="1"/>
  <c r="LZ138" i="1" s="1"/>
  <c r="HH138" i="1"/>
  <c r="HI138" i="1"/>
  <c r="HJ138" i="1"/>
  <c r="HK138" i="1"/>
  <c r="HL138" i="1"/>
  <c r="HM138" i="1"/>
  <c r="HN138" i="1"/>
  <c r="HO138" i="1"/>
  <c r="HP138" i="1"/>
  <c r="MI138" i="1" s="1"/>
  <c r="OD138" i="1" s="1"/>
  <c r="PS138" i="1" s="1"/>
  <c r="HQ138" i="1"/>
  <c r="MJ138" i="1" s="1"/>
  <c r="OE138" i="1" s="1"/>
  <c r="PT138" i="1" s="1"/>
  <c r="HR138" i="1"/>
  <c r="HS138" i="1"/>
  <c r="HT138" i="1"/>
  <c r="HU138" i="1"/>
  <c r="HV138" i="1"/>
  <c r="HW138" i="1"/>
  <c r="MP138" i="1" s="1"/>
  <c r="HX138" i="1"/>
  <c r="MQ138" i="1" s="1"/>
  <c r="HY138" i="1"/>
  <c r="MR138" i="1" s="1"/>
  <c r="HZ138" i="1"/>
  <c r="MS138" i="1" s="1"/>
  <c r="IA138" i="1"/>
  <c r="IB138" i="1"/>
  <c r="IC138" i="1"/>
  <c r="ID138" i="1"/>
  <c r="IE138" i="1"/>
  <c r="IF138" i="1"/>
  <c r="IG138" i="1"/>
  <c r="IH138" i="1"/>
  <c r="II138" i="1"/>
  <c r="IJ138" i="1"/>
  <c r="NC138" i="1" s="1"/>
  <c r="IK138" i="1"/>
  <c r="ND138" i="1" s="1"/>
  <c r="IL138" i="1"/>
  <c r="NE138" i="1" s="1"/>
  <c r="IM138" i="1"/>
  <c r="NF138" i="1" s="1"/>
  <c r="IN138" i="1"/>
  <c r="NG138" i="1" s="1"/>
  <c r="IO138" i="1"/>
  <c r="NH138" i="1" s="1"/>
  <c r="IP138" i="1"/>
  <c r="NI138" i="1" s="1"/>
  <c r="IQ138" i="1"/>
  <c r="NJ138" i="1" s="1"/>
  <c r="IR138" i="1"/>
  <c r="IS138" i="1"/>
  <c r="HG139" i="1"/>
  <c r="HH139" i="1"/>
  <c r="MA139" i="1" s="1"/>
  <c r="HI139" i="1"/>
  <c r="HJ139" i="1"/>
  <c r="HK139" i="1"/>
  <c r="HL139" i="1"/>
  <c r="HM139" i="1"/>
  <c r="HN139" i="1"/>
  <c r="HO139" i="1"/>
  <c r="HP139" i="1"/>
  <c r="MI139" i="1" s="1"/>
  <c r="OD139" i="1" s="1"/>
  <c r="PS139" i="1" s="1"/>
  <c r="HQ139" i="1"/>
  <c r="MJ139" i="1" s="1"/>
  <c r="OE139" i="1" s="1"/>
  <c r="PT139" i="1" s="1"/>
  <c r="HR139" i="1"/>
  <c r="HS139" i="1"/>
  <c r="HT139" i="1"/>
  <c r="HU139" i="1"/>
  <c r="HV139" i="1"/>
  <c r="HW139" i="1"/>
  <c r="MP139" i="1" s="1"/>
  <c r="HX139" i="1"/>
  <c r="MQ139" i="1" s="1"/>
  <c r="HY139" i="1"/>
  <c r="MR139" i="1" s="1"/>
  <c r="HZ139" i="1"/>
  <c r="MS139" i="1" s="1"/>
  <c r="IA139" i="1"/>
  <c r="IB139" i="1"/>
  <c r="IC139" i="1"/>
  <c r="ID139" i="1"/>
  <c r="IE139" i="1"/>
  <c r="IF139" i="1"/>
  <c r="IG139" i="1"/>
  <c r="IH139" i="1"/>
  <c r="II139" i="1"/>
  <c r="IJ139" i="1"/>
  <c r="NC139" i="1" s="1"/>
  <c r="IK139" i="1"/>
  <c r="ND139" i="1" s="1"/>
  <c r="IL139" i="1"/>
  <c r="NE139" i="1" s="1"/>
  <c r="IM139" i="1"/>
  <c r="NF139" i="1" s="1"/>
  <c r="IN139" i="1"/>
  <c r="NG139" i="1" s="1"/>
  <c r="IO139" i="1"/>
  <c r="NH139" i="1" s="1"/>
  <c r="IP139" i="1"/>
  <c r="NI139" i="1" s="1"/>
  <c r="IQ139" i="1"/>
  <c r="NJ139" i="1" s="1"/>
  <c r="IR139" i="1"/>
  <c r="IS13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LY110" i="1" s="1"/>
  <c r="NT110" i="1" s="1"/>
  <c r="PI110" i="1" s="1"/>
  <c r="QX110" i="1" s="1"/>
  <c r="SN110" i="1" s="1"/>
  <c r="XG110" i="1" s="1"/>
  <c r="HF111" i="1"/>
  <c r="LY111" i="1" s="1"/>
  <c r="NT111" i="1" s="1"/>
  <c r="PI111" i="1" s="1"/>
  <c r="QX111" i="1" s="1"/>
  <c r="SN111" i="1" s="1"/>
  <c r="XG111" i="1" s="1"/>
  <c r="HF112" i="1"/>
  <c r="LY112" i="1" s="1"/>
  <c r="NT112" i="1" s="1"/>
  <c r="PI112" i="1" s="1"/>
  <c r="QX112" i="1" s="1"/>
  <c r="SN112" i="1" s="1"/>
  <c r="XG112" i="1" s="1"/>
  <c r="HF113" i="1"/>
  <c r="LY113" i="1" s="1"/>
  <c r="NT113" i="1" s="1"/>
  <c r="PI113" i="1" s="1"/>
  <c r="QX113" i="1" s="1"/>
  <c r="SN113" i="1" s="1"/>
  <c r="XG113" i="1" s="1"/>
  <c r="HF114" i="1"/>
  <c r="LY114" i="1" s="1"/>
  <c r="NT114" i="1" s="1"/>
  <c r="PI114" i="1" s="1"/>
  <c r="QX114" i="1" s="1"/>
  <c r="SN114" i="1" s="1"/>
  <c r="XG114" i="1" s="1"/>
  <c r="HF115" i="1"/>
  <c r="LY115" i="1" s="1"/>
  <c r="NT115" i="1" s="1"/>
  <c r="PI115" i="1" s="1"/>
  <c r="QX115" i="1" s="1"/>
  <c r="SN115" i="1" s="1"/>
  <c r="XG115" i="1" s="1"/>
  <c r="HF116" i="1"/>
  <c r="LY116" i="1" s="1"/>
  <c r="NT116" i="1" s="1"/>
  <c r="PI116" i="1" s="1"/>
  <c r="QX116" i="1" s="1"/>
  <c r="SN116" i="1" s="1"/>
  <c r="XG116" i="1" s="1"/>
  <c r="HF117" i="1"/>
  <c r="LY117" i="1" s="1"/>
  <c r="NT117" i="1" s="1"/>
  <c r="PI117" i="1" s="1"/>
  <c r="QX117" i="1" s="1"/>
  <c r="SN117" i="1" s="1"/>
  <c r="XG117" i="1" s="1"/>
  <c r="HF118" i="1"/>
  <c r="LY118" i="1" s="1"/>
  <c r="NT118" i="1" s="1"/>
  <c r="PI118" i="1" s="1"/>
  <c r="QX118" i="1" s="1"/>
  <c r="SN118" i="1" s="1"/>
  <c r="XG118" i="1" s="1"/>
  <c r="HF119" i="1"/>
  <c r="LY119" i="1" s="1"/>
  <c r="NT119" i="1" s="1"/>
  <c r="PI119" i="1" s="1"/>
  <c r="QX119" i="1" s="1"/>
  <c r="SN119" i="1" s="1"/>
  <c r="XG119" i="1" s="1"/>
  <c r="HF120" i="1"/>
  <c r="LY120" i="1" s="1"/>
  <c r="NT120" i="1" s="1"/>
  <c r="PI120" i="1" s="1"/>
  <c r="QX120" i="1" s="1"/>
  <c r="SN120" i="1" s="1"/>
  <c r="XG120" i="1" s="1"/>
  <c r="HF121" i="1"/>
  <c r="LY121" i="1" s="1"/>
  <c r="NT121" i="1" s="1"/>
  <c r="PI121" i="1" s="1"/>
  <c r="QX121" i="1" s="1"/>
  <c r="SN121" i="1" s="1"/>
  <c r="XG121" i="1" s="1"/>
  <c r="HF122" i="1"/>
  <c r="LY122" i="1" s="1"/>
  <c r="NT122" i="1" s="1"/>
  <c r="PI122" i="1" s="1"/>
  <c r="QX122" i="1" s="1"/>
  <c r="SN122" i="1" s="1"/>
  <c r="XG122" i="1" s="1"/>
  <c r="HF123" i="1"/>
  <c r="LY123" i="1" s="1"/>
  <c r="NT123" i="1" s="1"/>
  <c r="PI123" i="1" s="1"/>
  <c r="QX123" i="1" s="1"/>
  <c r="SN123" i="1" s="1"/>
  <c r="XG123" i="1" s="1"/>
  <c r="HF124" i="1"/>
  <c r="LY124" i="1" s="1"/>
  <c r="NT124" i="1" s="1"/>
  <c r="PI124" i="1" s="1"/>
  <c r="QX124" i="1" s="1"/>
  <c r="SN124" i="1" s="1"/>
  <c r="XG124" i="1" s="1"/>
  <c r="HF125" i="1"/>
  <c r="LY125" i="1" s="1"/>
  <c r="NT125" i="1" s="1"/>
  <c r="PI125" i="1" s="1"/>
  <c r="QX125" i="1" s="1"/>
  <c r="SN125" i="1" s="1"/>
  <c r="XG125" i="1" s="1"/>
  <c r="HF126" i="1"/>
  <c r="LY126" i="1" s="1"/>
  <c r="NT126" i="1" s="1"/>
  <c r="PI126" i="1" s="1"/>
  <c r="QX126" i="1" s="1"/>
  <c r="SN126" i="1" s="1"/>
  <c r="XG126" i="1" s="1"/>
  <c r="HF127" i="1"/>
  <c r="LY127" i="1" s="1"/>
  <c r="NT127" i="1" s="1"/>
  <c r="PI127" i="1" s="1"/>
  <c r="QX127" i="1" s="1"/>
  <c r="SN127" i="1" s="1"/>
  <c r="XG127" i="1" s="1"/>
  <c r="HF128" i="1"/>
  <c r="LY128" i="1" s="1"/>
  <c r="NT128" i="1" s="1"/>
  <c r="PI128" i="1" s="1"/>
  <c r="QX128" i="1" s="1"/>
  <c r="SN128" i="1" s="1"/>
  <c r="XG128" i="1" s="1"/>
  <c r="HF129" i="1"/>
  <c r="LY129" i="1" s="1"/>
  <c r="NT129" i="1" s="1"/>
  <c r="PI129" i="1" s="1"/>
  <c r="QX129" i="1" s="1"/>
  <c r="SN129" i="1" s="1"/>
  <c r="XG129" i="1" s="1"/>
  <c r="HF130" i="1"/>
  <c r="HF131" i="1"/>
  <c r="LY131" i="1" s="1"/>
  <c r="NT131" i="1" s="1"/>
  <c r="PI131" i="1" s="1"/>
  <c r="QX131" i="1" s="1"/>
  <c r="SN131" i="1" s="1"/>
  <c r="XG131" i="1" s="1"/>
  <c r="HF132" i="1"/>
  <c r="LY132" i="1" s="1"/>
  <c r="NT132" i="1" s="1"/>
  <c r="PI132" i="1" s="1"/>
  <c r="QX132" i="1" s="1"/>
  <c r="SN132" i="1" s="1"/>
  <c r="XG132" i="1" s="1"/>
  <c r="HF133" i="1"/>
  <c r="LY133" i="1" s="1"/>
  <c r="NT133" i="1" s="1"/>
  <c r="PI133" i="1" s="1"/>
  <c r="QX133" i="1" s="1"/>
  <c r="SN133" i="1" s="1"/>
  <c r="XG133" i="1" s="1"/>
  <c r="HF134" i="1"/>
  <c r="LY134" i="1" s="1"/>
  <c r="NT134" i="1" s="1"/>
  <c r="PI134" i="1" s="1"/>
  <c r="QX134" i="1" s="1"/>
  <c r="SN134" i="1" s="1"/>
  <c r="XG134" i="1" s="1"/>
  <c r="HF135" i="1"/>
  <c r="LY135" i="1" s="1"/>
  <c r="NT135" i="1" s="1"/>
  <c r="PI135" i="1" s="1"/>
  <c r="QX135" i="1" s="1"/>
  <c r="SN135" i="1" s="1"/>
  <c r="XG135" i="1" s="1"/>
  <c r="HF136" i="1"/>
  <c r="LY136" i="1" s="1"/>
  <c r="NT136" i="1" s="1"/>
  <c r="PI136" i="1" s="1"/>
  <c r="QX136" i="1" s="1"/>
  <c r="SN136" i="1" s="1"/>
  <c r="XG136" i="1" s="1"/>
  <c r="HF137" i="1"/>
  <c r="LY137" i="1" s="1"/>
  <c r="NT137" i="1" s="1"/>
  <c r="PI137" i="1" s="1"/>
  <c r="QX137" i="1" s="1"/>
  <c r="SN137" i="1" s="1"/>
  <c r="XG137" i="1" s="1"/>
  <c r="HF138" i="1"/>
  <c r="LY138" i="1" s="1"/>
  <c r="NT138" i="1" s="1"/>
  <c r="PI138" i="1" s="1"/>
  <c r="QX138" i="1" s="1"/>
  <c r="SN138" i="1" s="1"/>
  <c r="XG138" i="1" s="1"/>
  <c r="HF139" i="1"/>
  <c r="LY139" i="1" s="1"/>
  <c r="NT139" i="1" s="1"/>
  <c r="PI139" i="1" s="1"/>
  <c r="QX139" i="1" s="1"/>
  <c r="SN139" i="1" s="1"/>
  <c r="XG139" i="1" s="1"/>
  <c r="WJ28" i="1"/>
  <c r="XE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VX31" i="1"/>
  <c r="VY31" i="1"/>
  <c r="VZ31" i="1"/>
  <c r="WA31" i="1"/>
  <c r="WB31" i="1"/>
  <c r="WC31" i="1"/>
  <c r="WD31" i="1"/>
  <c r="WE31" i="1"/>
  <c r="WF31" i="1"/>
  <c r="WG31" i="1"/>
  <c r="WH31" i="1"/>
  <c r="WI31" i="1"/>
  <c r="WJ31" i="1"/>
  <c r="WK31" i="1"/>
  <c r="WL31" i="1"/>
  <c r="WM31" i="1"/>
  <c r="WN31" i="1"/>
  <c r="WO31" i="1"/>
  <c r="WP31" i="1"/>
  <c r="WQ31" i="1"/>
  <c r="WR31" i="1"/>
  <c r="WS31" i="1"/>
  <c r="WT31" i="1"/>
  <c r="WU31" i="1"/>
  <c r="WV31" i="1"/>
  <c r="WW31" i="1"/>
  <c r="WX31" i="1"/>
  <c r="WY31" i="1"/>
  <c r="WZ31" i="1"/>
  <c r="XA31" i="1"/>
  <c r="XB31" i="1"/>
  <c r="XC31" i="1"/>
  <c r="XD31" i="1"/>
  <c r="XE31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VX35" i="1"/>
  <c r="VY35" i="1"/>
  <c r="VZ35" i="1"/>
  <c r="WA35" i="1"/>
  <c r="WB35" i="1"/>
  <c r="WC35" i="1"/>
  <c r="WD35" i="1"/>
  <c r="WE35" i="1"/>
  <c r="WF35" i="1"/>
  <c r="WG35" i="1"/>
  <c r="WH35" i="1"/>
  <c r="WI35" i="1"/>
  <c r="WJ35" i="1"/>
  <c r="WK35" i="1"/>
  <c r="WL35" i="1"/>
  <c r="WM35" i="1"/>
  <c r="WN35" i="1"/>
  <c r="WO35" i="1"/>
  <c r="WP35" i="1"/>
  <c r="WQ35" i="1"/>
  <c r="WR35" i="1"/>
  <c r="WS35" i="1"/>
  <c r="WT35" i="1"/>
  <c r="WU35" i="1"/>
  <c r="WV35" i="1"/>
  <c r="WW35" i="1"/>
  <c r="WX35" i="1"/>
  <c r="WY35" i="1"/>
  <c r="WZ35" i="1"/>
  <c r="XA35" i="1"/>
  <c r="XB35" i="1"/>
  <c r="XC35" i="1"/>
  <c r="XD35" i="1"/>
  <c r="XE35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VX37" i="1"/>
  <c r="VY37" i="1"/>
  <c r="VZ37" i="1"/>
  <c r="WA37" i="1"/>
  <c r="WB37" i="1"/>
  <c r="WC37" i="1"/>
  <c r="WD37" i="1"/>
  <c r="WE37" i="1"/>
  <c r="WF37" i="1"/>
  <c r="WG37" i="1"/>
  <c r="WH37" i="1"/>
  <c r="WI37" i="1"/>
  <c r="WJ37" i="1"/>
  <c r="WK37" i="1"/>
  <c r="WL37" i="1"/>
  <c r="WM37" i="1"/>
  <c r="WN37" i="1"/>
  <c r="WO37" i="1"/>
  <c r="WP37" i="1"/>
  <c r="WQ37" i="1"/>
  <c r="WR37" i="1"/>
  <c r="WS37" i="1"/>
  <c r="WT37" i="1"/>
  <c r="WU37" i="1"/>
  <c r="WV37" i="1"/>
  <c r="WW37" i="1"/>
  <c r="WX37" i="1"/>
  <c r="WY37" i="1"/>
  <c r="WZ37" i="1"/>
  <c r="XA37" i="1"/>
  <c r="XB37" i="1"/>
  <c r="XC37" i="1"/>
  <c r="XD37" i="1"/>
  <c r="XE37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VX39" i="1"/>
  <c r="VY39" i="1"/>
  <c r="VZ39" i="1"/>
  <c r="WA39" i="1"/>
  <c r="WB39" i="1"/>
  <c r="WC39" i="1"/>
  <c r="WD39" i="1"/>
  <c r="WE39" i="1"/>
  <c r="WF39" i="1"/>
  <c r="WG39" i="1"/>
  <c r="WH39" i="1"/>
  <c r="WI39" i="1"/>
  <c r="WJ39" i="1"/>
  <c r="WK39" i="1"/>
  <c r="WL39" i="1"/>
  <c r="WM39" i="1"/>
  <c r="WN39" i="1"/>
  <c r="WO39" i="1"/>
  <c r="WP39" i="1"/>
  <c r="WQ39" i="1"/>
  <c r="WR39" i="1"/>
  <c r="WS39" i="1"/>
  <c r="WT39" i="1"/>
  <c r="WU39" i="1"/>
  <c r="WV39" i="1"/>
  <c r="WW39" i="1"/>
  <c r="WX39" i="1"/>
  <c r="WY39" i="1"/>
  <c r="WZ39" i="1"/>
  <c r="XA39" i="1"/>
  <c r="XB39" i="1"/>
  <c r="XC39" i="1"/>
  <c r="XD39" i="1"/>
  <c r="XE39" i="1"/>
  <c r="VX40" i="1"/>
  <c r="VY40" i="1"/>
  <c r="VZ40" i="1"/>
  <c r="WA40" i="1"/>
  <c r="WB40" i="1"/>
  <c r="WC40" i="1"/>
  <c r="WD40" i="1"/>
  <c r="WE40" i="1"/>
  <c r="WF40" i="1"/>
  <c r="WG40" i="1"/>
  <c r="WH40" i="1"/>
  <c r="WI40" i="1"/>
  <c r="WJ40" i="1"/>
  <c r="WK40" i="1"/>
  <c r="WL40" i="1"/>
  <c r="WM40" i="1"/>
  <c r="WN40" i="1"/>
  <c r="WO40" i="1"/>
  <c r="WP40" i="1"/>
  <c r="WQ40" i="1"/>
  <c r="WR40" i="1"/>
  <c r="WS40" i="1"/>
  <c r="WT40" i="1"/>
  <c r="WU40" i="1"/>
  <c r="WV40" i="1"/>
  <c r="WW40" i="1"/>
  <c r="WX40" i="1"/>
  <c r="WY40" i="1"/>
  <c r="WZ40" i="1"/>
  <c r="XA40" i="1"/>
  <c r="XB40" i="1"/>
  <c r="XC40" i="1"/>
  <c r="XD40" i="1"/>
  <c r="XE40" i="1"/>
  <c r="VX41" i="1"/>
  <c r="VY41" i="1"/>
  <c r="VZ41" i="1"/>
  <c r="WA41" i="1"/>
  <c r="WB41" i="1"/>
  <c r="WC41" i="1"/>
  <c r="WD41" i="1"/>
  <c r="WE41" i="1"/>
  <c r="WF41" i="1"/>
  <c r="WG41" i="1"/>
  <c r="WH41" i="1"/>
  <c r="WI41" i="1"/>
  <c r="WJ41" i="1"/>
  <c r="WK41" i="1"/>
  <c r="WL41" i="1"/>
  <c r="WM41" i="1"/>
  <c r="WN41" i="1"/>
  <c r="WO41" i="1"/>
  <c r="WP41" i="1"/>
  <c r="WQ41" i="1"/>
  <c r="WR41" i="1"/>
  <c r="WS41" i="1"/>
  <c r="WT41" i="1"/>
  <c r="WU41" i="1"/>
  <c r="WV41" i="1"/>
  <c r="WW41" i="1"/>
  <c r="WX41" i="1"/>
  <c r="WY41" i="1"/>
  <c r="WZ41" i="1"/>
  <c r="XA41" i="1"/>
  <c r="XB41" i="1"/>
  <c r="XC41" i="1"/>
  <c r="XD41" i="1"/>
  <c r="XE41" i="1"/>
  <c r="VX42" i="1"/>
  <c r="VY42" i="1"/>
  <c r="VZ42" i="1"/>
  <c r="WA42" i="1"/>
  <c r="WB42" i="1"/>
  <c r="WC42" i="1"/>
  <c r="WD42" i="1"/>
  <c r="WE42" i="1"/>
  <c r="WF42" i="1"/>
  <c r="WG42" i="1"/>
  <c r="WH42" i="1"/>
  <c r="WI42" i="1"/>
  <c r="WJ42" i="1"/>
  <c r="WK42" i="1"/>
  <c r="WL42" i="1"/>
  <c r="WM42" i="1"/>
  <c r="WN42" i="1"/>
  <c r="WO42" i="1"/>
  <c r="WP42" i="1"/>
  <c r="WQ42" i="1"/>
  <c r="WR42" i="1"/>
  <c r="WS42" i="1"/>
  <c r="WT42" i="1"/>
  <c r="WU42" i="1"/>
  <c r="WV42" i="1"/>
  <c r="WW42" i="1"/>
  <c r="WX42" i="1"/>
  <c r="WY42" i="1"/>
  <c r="WZ42" i="1"/>
  <c r="XA42" i="1"/>
  <c r="XB42" i="1"/>
  <c r="XC42" i="1"/>
  <c r="XD42" i="1"/>
  <c r="XE42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VX44" i="1"/>
  <c r="VY44" i="1"/>
  <c r="VZ44" i="1"/>
  <c r="WA44" i="1"/>
  <c r="WB44" i="1"/>
  <c r="WC44" i="1"/>
  <c r="WD44" i="1"/>
  <c r="WE44" i="1"/>
  <c r="WF44" i="1"/>
  <c r="WG44" i="1"/>
  <c r="WI44" i="1"/>
  <c r="WJ44" i="1"/>
  <c r="WK44" i="1"/>
  <c r="WL44" i="1"/>
  <c r="WM44" i="1"/>
  <c r="WN44" i="1"/>
  <c r="WP44" i="1"/>
  <c r="WQ44" i="1"/>
  <c r="WR44" i="1"/>
  <c r="WS44" i="1"/>
  <c r="WT44" i="1"/>
  <c r="WU44" i="1"/>
  <c r="WV44" i="1"/>
  <c r="WW44" i="1"/>
  <c r="WX44" i="1"/>
  <c r="WY44" i="1"/>
  <c r="WZ44" i="1"/>
  <c r="XA44" i="1"/>
  <c r="XB44" i="1"/>
  <c r="XC44" i="1"/>
  <c r="XD44" i="1"/>
  <c r="XE44" i="1"/>
  <c r="VX45" i="1"/>
  <c r="VY45" i="1"/>
  <c r="VZ45" i="1"/>
  <c r="WA45" i="1"/>
  <c r="WB45" i="1"/>
  <c r="WC45" i="1"/>
  <c r="WD45" i="1"/>
  <c r="WE45" i="1"/>
  <c r="WF45" i="1"/>
  <c r="WG45" i="1"/>
  <c r="WH45" i="1"/>
  <c r="WI45" i="1"/>
  <c r="WJ45" i="1"/>
  <c r="WK45" i="1"/>
  <c r="WL45" i="1"/>
  <c r="WM45" i="1"/>
  <c r="WN45" i="1"/>
  <c r="WO45" i="1"/>
  <c r="WP45" i="1"/>
  <c r="WQ45" i="1"/>
  <c r="WR45" i="1"/>
  <c r="WS45" i="1"/>
  <c r="WT45" i="1"/>
  <c r="WU45" i="1"/>
  <c r="WV45" i="1"/>
  <c r="WW45" i="1"/>
  <c r="WX45" i="1"/>
  <c r="WY45" i="1"/>
  <c r="WZ45" i="1"/>
  <c r="XA45" i="1"/>
  <c r="XB45" i="1"/>
  <c r="XC45" i="1"/>
  <c r="XD45" i="1"/>
  <c r="XE45" i="1"/>
  <c r="VX46" i="1"/>
  <c r="VY46" i="1"/>
  <c r="VZ46" i="1"/>
  <c r="WA46" i="1"/>
  <c r="WB46" i="1"/>
  <c r="WC46" i="1"/>
  <c r="WD46" i="1"/>
  <c r="WE46" i="1"/>
  <c r="WF46" i="1"/>
  <c r="WG46" i="1"/>
  <c r="WH46" i="1"/>
  <c r="WI46" i="1"/>
  <c r="WJ46" i="1"/>
  <c r="WK46" i="1"/>
  <c r="WL46" i="1"/>
  <c r="WM46" i="1"/>
  <c r="WN46" i="1"/>
  <c r="WO46" i="1"/>
  <c r="WP46" i="1"/>
  <c r="WQ46" i="1"/>
  <c r="WR46" i="1"/>
  <c r="WS46" i="1"/>
  <c r="WT46" i="1"/>
  <c r="WU46" i="1"/>
  <c r="WV46" i="1"/>
  <c r="WW46" i="1"/>
  <c r="WX46" i="1"/>
  <c r="WY46" i="1"/>
  <c r="WZ46" i="1"/>
  <c r="XA46" i="1"/>
  <c r="XB46" i="1"/>
  <c r="XC46" i="1"/>
  <c r="XD46" i="1"/>
  <c r="XE46" i="1"/>
  <c r="VX47" i="1"/>
  <c r="VY47" i="1"/>
  <c r="VZ47" i="1"/>
  <c r="WA47" i="1"/>
  <c r="WB47" i="1"/>
  <c r="WC47" i="1"/>
  <c r="WD47" i="1"/>
  <c r="WE47" i="1"/>
  <c r="WF47" i="1"/>
  <c r="WG47" i="1"/>
  <c r="WH47" i="1"/>
  <c r="WI47" i="1"/>
  <c r="WJ47" i="1"/>
  <c r="WK47" i="1"/>
  <c r="WL47" i="1"/>
  <c r="WM47" i="1"/>
  <c r="WN47" i="1"/>
  <c r="WO47" i="1"/>
  <c r="WP47" i="1"/>
  <c r="WQ47" i="1"/>
  <c r="WR47" i="1"/>
  <c r="WS47" i="1"/>
  <c r="WT47" i="1"/>
  <c r="WU47" i="1"/>
  <c r="WV47" i="1"/>
  <c r="WW47" i="1"/>
  <c r="WX47" i="1"/>
  <c r="WY47" i="1"/>
  <c r="WZ47" i="1"/>
  <c r="XA47" i="1"/>
  <c r="XB47" i="1"/>
  <c r="XC47" i="1"/>
  <c r="XD47" i="1"/>
  <c r="XE47" i="1"/>
  <c r="VX48" i="1"/>
  <c r="VY48" i="1"/>
  <c r="VZ48" i="1"/>
  <c r="WA48" i="1"/>
  <c r="WB48" i="1"/>
  <c r="WC48" i="1"/>
  <c r="WD48" i="1"/>
  <c r="WE48" i="1"/>
  <c r="WF48" i="1"/>
  <c r="WG48" i="1"/>
  <c r="WH48" i="1"/>
  <c r="WI48" i="1"/>
  <c r="WJ48" i="1"/>
  <c r="WK48" i="1"/>
  <c r="WL48" i="1"/>
  <c r="WM48" i="1"/>
  <c r="WN48" i="1"/>
  <c r="WO48" i="1"/>
  <c r="WP48" i="1"/>
  <c r="WQ48" i="1"/>
  <c r="WR48" i="1"/>
  <c r="WS48" i="1"/>
  <c r="WT48" i="1"/>
  <c r="WU48" i="1"/>
  <c r="WV48" i="1"/>
  <c r="WW48" i="1"/>
  <c r="WX48" i="1"/>
  <c r="WY48" i="1"/>
  <c r="WZ48" i="1"/>
  <c r="XA48" i="1"/>
  <c r="XB48" i="1"/>
  <c r="XC48" i="1"/>
  <c r="XD48" i="1"/>
  <c r="XE48" i="1"/>
  <c r="VX49" i="1"/>
  <c r="VY49" i="1"/>
  <c r="VZ49" i="1"/>
  <c r="WA49" i="1"/>
  <c r="WB49" i="1"/>
  <c r="WC49" i="1"/>
  <c r="WD49" i="1"/>
  <c r="WE49" i="1"/>
  <c r="WF49" i="1"/>
  <c r="WG49" i="1"/>
  <c r="WH49" i="1"/>
  <c r="WI49" i="1"/>
  <c r="WJ49" i="1"/>
  <c r="WK49" i="1"/>
  <c r="WL49" i="1"/>
  <c r="WM49" i="1"/>
  <c r="WN49" i="1"/>
  <c r="WO49" i="1"/>
  <c r="WP49" i="1"/>
  <c r="WQ49" i="1"/>
  <c r="WR49" i="1"/>
  <c r="WS49" i="1"/>
  <c r="WT49" i="1"/>
  <c r="WU49" i="1"/>
  <c r="WV49" i="1"/>
  <c r="WW49" i="1"/>
  <c r="WX49" i="1"/>
  <c r="WY49" i="1"/>
  <c r="WZ49" i="1"/>
  <c r="XA49" i="1"/>
  <c r="XB49" i="1"/>
  <c r="XC49" i="1"/>
  <c r="XD49" i="1"/>
  <c r="XE49" i="1"/>
  <c r="VX50" i="1"/>
  <c r="VY50" i="1"/>
  <c r="VZ50" i="1"/>
  <c r="WA50" i="1"/>
  <c r="WB50" i="1"/>
  <c r="WC50" i="1"/>
  <c r="WD50" i="1"/>
  <c r="WE50" i="1"/>
  <c r="WF50" i="1"/>
  <c r="WG50" i="1"/>
  <c r="WH50" i="1"/>
  <c r="WI50" i="1"/>
  <c r="WJ50" i="1"/>
  <c r="WK50" i="1"/>
  <c r="WL50" i="1"/>
  <c r="WM50" i="1"/>
  <c r="WN50" i="1"/>
  <c r="WO50" i="1"/>
  <c r="WP50" i="1"/>
  <c r="WQ50" i="1"/>
  <c r="WR50" i="1"/>
  <c r="WS50" i="1"/>
  <c r="WT50" i="1"/>
  <c r="WU50" i="1"/>
  <c r="WV50" i="1"/>
  <c r="WW50" i="1"/>
  <c r="WX50" i="1"/>
  <c r="WY50" i="1"/>
  <c r="WZ50" i="1"/>
  <c r="XA50" i="1"/>
  <c r="XB50" i="1"/>
  <c r="XC50" i="1"/>
  <c r="XD50" i="1"/>
  <c r="XE50" i="1"/>
  <c r="VX51" i="1"/>
  <c r="VY51" i="1"/>
  <c r="VZ51" i="1"/>
  <c r="WA51" i="1"/>
  <c r="WB51" i="1"/>
  <c r="WC51" i="1"/>
  <c r="WD51" i="1"/>
  <c r="WE51" i="1"/>
  <c r="WF51" i="1"/>
  <c r="WG51" i="1"/>
  <c r="WH51" i="1"/>
  <c r="WI51" i="1"/>
  <c r="WJ51" i="1"/>
  <c r="WK51" i="1"/>
  <c r="WL51" i="1"/>
  <c r="WM51" i="1"/>
  <c r="WN51" i="1"/>
  <c r="WO51" i="1"/>
  <c r="WP51" i="1"/>
  <c r="WQ51" i="1"/>
  <c r="WR51" i="1"/>
  <c r="WS51" i="1"/>
  <c r="WT51" i="1"/>
  <c r="WU51" i="1"/>
  <c r="WV51" i="1"/>
  <c r="WW51" i="1"/>
  <c r="WX51" i="1"/>
  <c r="WY51" i="1"/>
  <c r="WZ51" i="1"/>
  <c r="XA51" i="1"/>
  <c r="XB51" i="1"/>
  <c r="XC51" i="1"/>
  <c r="XD51" i="1"/>
  <c r="XE51" i="1"/>
  <c r="VX52" i="1"/>
  <c r="VY52" i="1"/>
  <c r="VZ52" i="1"/>
  <c r="WA52" i="1"/>
  <c r="WB52" i="1"/>
  <c r="WC52" i="1"/>
  <c r="WD52" i="1"/>
  <c r="WE52" i="1"/>
  <c r="WF52" i="1"/>
  <c r="WG52" i="1"/>
  <c r="WH52" i="1"/>
  <c r="WI52" i="1"/>
  <c r="WJ52" i="1"/>
  <c r="WK52" i="1"/>
  <c r="WL52" i="1"/>
  <c r="WM52" i="1"/>
  <c r="WN52" i="1"/>
  <c r="WO52" i="1"/>
  <c r="WP52" i="1"/>
  <c r="WQ52" i="1"/>
  <c r="WR52" i="1"/>
  <c r="WS52" i="1"/>
  <c r="WT52" i="1"/>
  <c r="WU52" i="1"/>
  <c r="WV52" i="1"/>
  <c r="WW52" i="1"/>
  <c r="WX52" i="1"/>
  <c r="WY52" i="1"/>
  <c r="WZ52" i="1"/>
  <c r="XA52" i="1"/>
  <c r="XB52" i="1"/>
  <c r="XC52" i="1"/>
  <c r="XD52" i="1"/>
  <c r="XE52" i="1"/>
  <c r="VX53" i="1"/>
  <c r="VY53" i="1"/>
  <c r="VZ53" i="1"/>
  <c r="WA53" i="1"/>
  <c r="WB53" i="1"/>
  <c r="WC53" i="1"/>
  <c r="WD53" i="1"/>
  <c r="WE53" i="1"/>
  <c r="WF53" i="1"/>
  <c r="WG53" i="1"/>
  <c r="WH53" i="1"/>
  <c r="WI53" i="1"/>
  <c r="WJ53" i="1"/>
  <c r="WK53" i="1"/>
  <c r="WL53" i="1"/>
  <c r="WM53" i="1"/>
  <c r="WN53" i="1"/>
  <c r="WO53" i="1"/>
  <c r="WP53" i="1"/>
  <c r="WQ53" i="1"/>
  <c r="WR53" i="1"/>
  <c r="WS53" i="1"/>
  <c r="WT53" i="1"/>
  <c r="WU53" i="1"/>
  <c r="WV53" i="1"/>
  <c r="WW53" i="1"/>
  <c r="WX53" i="1"/>
  <c r="WY53" i="1"/>
  <c r="WZ53" i="1"/>
  <c r="XA53" i="1"/>
  <c r="XB53" i="1"/>
  <c r="XC53" i="1"/>
  <c r="XD53" i="1"/>
  <c r="XE53" i="1"/>
  <c r="VX54" i="1"/>
  <c r="VY54" i="1"/>
  <c r="VZ54" i="1"/>
  <c r="WA54" i="1"/>
  <c r="WB54" i="1"/>
  <c r="WC54" i="1"/>
  <c r="WD54" i="1"/>
  <c r="WE54" i="1"/>
  <c r="WF54" i="1"/>
  <c r="WG54" i="1"/>
  <c r="WH54" i="1"/>
  <c r="WI54" i="1"/>
  <c r="WJ54" i="1"/>
  <c r="WK54" i="1"/>
  <c r="WL54" i="1"/>
  <c r="WM54" i="1"/>
  <c r="WN54" i="1"/>
  <c r="WO54" i="1"/>
  <c r="WP54" i="1"/>
  <c r="WQ54" i="1"/>
  <c r="WR54" i="1"/>
  <c r="WS54" i="1"/>
  <c r="WT54" i="1"/>
  <c r="WU54" i="1"/>
  <c r="WV54" i="1"/>
  <c r="WW54" i="1"/>
  <c r="WX54" i="1"/>
  <c r="WY54" i="1"/>
  <c r="WZ54" i="1"/>
  <c r="XA54" i="1"/>
  <c r="XB54" i="1"/>
  <c r="XC54" i="1"/>
  <c r="XD54" i="1"/>
  <c r="XE54" i="1"/>
  <c r="VX55" i="1"/>
  <c r="VY55" i="1"/>
  <c r="VZ55" i="1"/>
  <c r="WA55" i="1"/>
  <c r="WB55" i="1"/>
  <c r="WC55" i="1"/>
  <c r="WD55" i="1"/>
  <c r="WE55" i="1"/>
  <c r="WF55" i="1"/>
  <c r="WG55" i="1"/>
  <c r="WH55" i="1"/>
  <c r="WI55" i="1"/>
  <c r="WJ55" i="1"/>
  <c r="WK55" i="1"/>
  <c r="WL55" i="1"/>
  <c r="WM55" i="1"/>
  <c r="WN55" i="1"/>
  <c r="WO55" i="1"/>
  <c r="WP55" i="1"/>
  <c r="WQ55" i="1"/>
  <c r="WR55" i="1"/>
  <c r="WS55" i="1"/>
  <c r="WT55" i="1"/>
  <c r="WU55" i="1"/>
  <c r="WV55" i="1"/>
  <c r="WW55" i="1"/>
  <c r="WX55" i="1"/>
  <c r="WY55" i="1"/>
  <c r="WZ55" i="1"/>
  <c r="XA55" i="1"/>
  <c r="XB55" i="1"/>
  <c r="XC55" i="1"/>
  <c r="XD55" i="1"/>
  <c r="XE55" i="1"/>
  <c r="VX56" i="1"/>
  <c r="VY56" i="1"/>
  <c r="VZ56" i="1"/>
  <c r="WA56" i="1"/>
  <c r="WB56" i="1"/>
  <c r="WC56" i="1"/>
  <c r="WD56" i="1"/>
  <c r="WE56" i="1"/>
  <c r="WF56" i="1"/>
  <c r="WG56" i="1"/>
  <c r="WH56" i="1"/>
  <c r="WI56" i="1"/>
  <c r="WJ56" i="1"/>
  <c r="WK56" i="1"/>
  <c r="WL56" i="1"/>
  <c r="WM56" i="1"/>
  <c r="WN56" i="1"/>
  <c r="WO56" i="1"/>
  <c r="WP56" i="1"/>
  <c r="WQ56" i="1"/>
  <c r="WR56" i="1"/>
  <c r="WS56" i="1"/>
  <c r="WT56" i="1"/>
  <c r="WU56" i="1"/>
  <c r="WV56" i="1"/>
  <c r="WW56" i="1"/>
  <c r="WX56" i="1"/>
  <c r="WY56" i="1"/>
  <c r="WZ56" i="1"/>
  <c r="XA56" i="1"/>
  <c r="XB56" i="1"/>
  <c r="XC56" i="1"/>
  <c r="XD56" i="1"/>
  <c r="XE56" i="1"/>
  <c r="VX57" i="1"/>
  <c r="VY57" i="1"/>
  <c r="VZ57" i="1"/>
  <c r="WA57" i="1"/>
  <c r="WB57" i="1"/>
  <c r="WC57" i="1"/>
  <c r="WD57" i="1"/>
  <c r="WE57" i="1"/>
  <c r="WF57" i="1"/>
  <c r="WG57" i="1"/>
  <c r="WH57" i="1"/>
  <c r="WI57" i="1"/>
  <c r="WJ57" i="1"/>
  <c r="WK57" i="1"/>
  <c r="WL57" i="1"/>
  <c r="WM57" i="1"/>
  <c r="WN57" i="1"/>
  <c r="WO57" i="1"/>
  <c r="WP57" i="1"/>
  <c r="WQ57" i="1"/>
  <c r="WR57" i="1"/>
  <c r="WS57" i="1"/>
  <c r="WT57" i="1"/>
  <c r="WU57" i="1"/>
  <c r="WV57" i="1"/>
  <c r="WW57" i="1"/>
  <c r="WX57" i="1"/>
  <c r="WY57" i="1"/>
  <c r="WZ57" i="1"/>
  <c r="XA57" i="1"/>
  <c r="XB57" i="1"/>
  <c r="XC57" i="1"/>
  <c r="XD57" i="1"/>
  <c r="XE57" i="1"/>
  <c r="VX58" i="1"/>
  <c r="VY58" i="1"/>
  <c r="VZ58" i="1"/>
  <c r="WA58" i="1"/>
  <c r="WB58" i="1"/>
  <c r="WC58" i="1"/>
  <c r="WD58" i="1"/>
  <c r="WE58" i="1"/>
  <c r="WF58" i="1"/>
  <c r="WG58" i="1"/>
  <c r="WH58" i="1"/>
  <c r="WI58" i="1"/>
  <c r="WJ58" i="1"/>
  <c r="WK58" i="1"/>
  <c r="WL58" i="1"/>
  <c r="WM58" i="1"/>
  <c r="WN58" i="1"/>
  <c r="WO58" i="1"/>
  <c r="WP58" i="1"/>
  <c r="WQ58" i="1"/>
  <c r="WR58" i="1"/>
  <c r="WS58" i="1"/>
  <c r="WT58" i="1"/>
  <c r="WU58" i="1"/>
  <c r="WV58" i="1"/>
  <c r="WW58" i="1"/>
  <c r="WX58" i="1"/>
  <c r="WY58" i="1"/>
  <c r="WZ58" i="1"/>
  <c r="XA58" i="1"/>
  <c r="XB58" i="1"/>
  <c r="XC58" i="1"/>
  <c r="XD58" i="1"/>
  <c r="XE58" i="1"/>
  <c r="VX59" i="1"/>
  <c r="VY59" i="1"/>
  <c r="VZ59" i="1"/>
  <c r="WA59" i="1"/>
  <c r="WB59" i="1"/>
  <c r="WC59" i="1"/>
  <c r="WD59" i="1"/>
  <c r="WE59" i="1"/>
  <c r="WF59" i="1"/>
  <c r="WG59" i="1"/>
  <c r="WH59" i="1"/>
  <c r="WI59" i="1"/>
  <c r="WJ59" i="1"/>
  <c r="WK59" i="1"/>
  <c r="WL59" i="1"/>
  <c r="WM59" i="1"/>
  <c r="WN59" i="1"/>
  <c r="WO59" i="1"/>
  <c r="WP59" i="1"/>
  <c r="WQ59" i="1"/>
  <c r="WR59" i="1"/>
  <c r="WS59" i="1"/>
  <c r="WT59" i="1"/>
  <c r="WU59" i="1"/>
  <c r="WV59" i="1"/>
  <c r="WW59" i="1"/>
  <c r="WX59" i="1"/>
  <c r="WY59" i="1"/>
  <c r="WZ59" i="1"/>
  <c r="XA59" i="1"/>
  <c r="XB59" i="1"/>
  <c r="XC59" i="1"/>
  <c r="XD59" i="1"/>
  <c r="XE59" i="1"/>
  <c r="VX60" i="1"/>
  <c r="VY60" i="1"/>
  <c r="VZ60" i="1"/>
  <c r="WA60" i="1"/>
  <c r="WB60" i="1"/>
  <c r="WC60" i="1"/>
  <c r="WD60" i="1"/>
  <c r="WE60" i="1"/>
  <c r="WF60" i="1"/>
  <c r="WG60" i="1"/>
  <c r="WH60" i="1"/>
  <c r="WI60" i="1"/>
  <c r="WJ60" i="1"/>
  <c r="WK60" i="1"/>
  <c r="WL60" i="1"/>
  <c r="WM60" i="1"/>
  <c r="WN60" i="1"/>
  <c r="WO60" i="1"/>
  <c r="WP60" i="1"/>
  <c r="WQ60" i="1"/>
  <c r="WR60" i="1"/>
  <c r="WS60" i="1"/>
  <c r="WT60" i="1"/>
  <c r="WU60" i="1"/>
  <c r="WV60" i="1"/>
  <c r="WW60" i="1"/>
  <c r="WX60" i="1"/>
  <c r="WY60" i="1"/>
  <c r="WZ60" i="1"/>
  <c r="XA60" i="1"/>
  <c r="XB60" i="1"/>
  <c r="XC60" i="1"/>
  <c r="XD60" i="1"/>
  <c r="XE60" i="1"/>
  <c r="VX61" i="1"/>
  <c r="VY61" i="1"/>
  <c r="VZ61" i="1"/>
  <c r="WA61" i="1"/>
  <c r="WB61" i="1"/>
  <c r="WC61" i="1"/>
  <c r="WD61" i="1"/>
  <c r="WE61" i="1"/>
  <c r="WF61" i="1"/>
  <c r="WG61" i="1"/>
  <c r="WH61" i="1"/>
  <c r="WI61" i="1"/>
  <c r="WJ61" i="1"/>
  <c r="WK61" i="1"/>
  <c r="WL61" i="1"/>
  <c r="WM61" i="1"/>
  <c r="WN61" i="1"/>
  <c r="WO61" i="1"/>
  <c r="WP61" i="1"/>
  <c r="WQ61" i="1"/>
  <c r="WR61" i="1"/>
  <c r="WS61" i="1"/>
  <c r="WT61" i="1"/>
  <c r="WU61" i="1"/>
  <c r="WV61" i="1"/>
  <c r="WW61" i="1"/>
  <c r="WX61" i="1"/>
  <c r="WY61" i="1"/>
  <c r="WZ61" i="1"/>
  <c r="XA61" i="1"/>
  <c r="XB61" i="1"/>
  <c r="XC61" i="1"/>
  <c r="XD61" i="1"/>
  <c r="XE61" i="1"/>
  <c r="VX62" i="1"/>
  <c r="VY62" i="1"/>
  <c r="VZ62" i="1"/>
  <c r="WA62" i="1"/>
  <c r="WB62" i="1"/>
  <c r="WC62" i="1"/>
  <c r="WD62" i="1"/>
  <c r="WE62" i="1"/>
  <c r="WF62" i="1"/>
  <c r="WG62" i="1"/>
  <c r="WH62" i="1"/>
  <c r="WI62" i="1"/>
  <c r="WJ62" i="1"/>
  <c r="WK62" i="1"/>
  <c r="WL62" i="1"/>
  <c r="WM62" i="1"/>
  <c r="WN62" i="1"/>
  <c r="WO62" i="1"/>
  <c r="WP62" i="1"/>
  <c r="WQ62" i="1"/>
  <c r="WR62" i="1"/>
  <c r="WS62" i="1"/>
  <c r="WT62" i="1"/>
  <c r="WU62" i="1"/>
  <c r="WV62" i="1"/>
  <c r="WW62" i="1"/>
  <c r="WX62" i="1"/>
  <c r="WY62" i="1"/>
  <c r="WZ62" i="1"/>
  <c r="XA62" i="1"/>
  <c r="XB62" i="1"/>
  <c r="XC62" i="1"/>
  <c r="XD62" i="1"/>
  <c r="XE62" i="1"/>
  <c r="VX63" i="1"/>
  <c r="VY63" i="1"/>
  <c r="VZ63" i="1"/>
  <c r="WA63" i="1"/>
  <c r="WB63" i="1"/>
  <c r="WC63" i="1"/>
  <c r="WD63" i="1"/>
  <c r="WE63" i="1"/>
  <c r="WF63" i="1"/>
  <c r="WG63" i="1"/>
  <c r="WH63" i="1"/>
  <c r="WI63" i="1"/>
  <c r="WJ63" i="1"/>
  <c r="WK63" i="1"/>
  <c r="WL63" i="1"/>
  <c r="WM63" i="1"/>
  <c r="WN63" i="1"/>
  <c r="WO63" i="1"/>
  <c r="WP63" i="1"/>
  <c r="WQ63" i="1"/>
  <c r="WR63" i="1"/>
  <c r="WS63" i="1"/>
  <c r="WT63" i="1"/>
  <c r="WU63" i="1"/>
  <c r="WV63" i="1"/>
  <c r="WW63" i="1"/>
  <c r="WX63" i="1"/>
  <c r="WY63" i="1"/>
  <c r="WZ63" i="1"/>
  <c r="XA63" i="1"/>
  <c r="XB63" i="1"/>
  <c r="XC63" i="1"/>
  <c r="XD63" i="1"/>
  <c r="XE63" i="1"/>
  <c r="VX64" i="1"/>
  <c r="VY64" i="1"/>
  <c r="VZ64" i="1"/>
  <c r="WA64" i="1"/>
  <c r="WB64" i="1"/>
  <c r="WC64" i="1"/>
  <c r="WD64" i="1"/>
  <c r="WE64" i="1"/>
  <c r="WF64" i="1"/>
  <c r="WG64" i="1"/>
  <c r="WH64" i="1"/>
  <c r="WI64" i="1"/>
  <c r="WJ64" i="1"/>
  <c r="WK64" i="1"/>
  <c r="WL64" i="1"/>
  <c r="WM64" i="1"/>
  <c r="WN64" i="1"/>
  <c r="WO64" i="1"/>
  <c r="WP64" i="1"/>
  <c r="WQ64" i="1"/>
  <c r="WR64" i="1"/>
  <c r="WS64" i="1"/>
  <c r="WT64" i="1"/>
  <c r="WU64" i="1"/>
  <c r="WV64" i="1"/>
  <c r="WW64" i="1"/>
  <c r="WX64" i="1"/>
  <c r="WY64" i="1"/>
  <c r="WZ64" i="1"/>
  <c r="XA64" i="1"/>
  <c r="XB64" i="1"/>
  <c r="XC64" i="1"/>
  <c r="XD64" i="1"/>
  <c r="XE64" i="1"/>
  <c r="VX65" i="1"/>
  <c r="VY65" i="1"/>
  <c r="VZ65" i="1"/>
  <c r="WA65" i="1"/>
  <c r="WB65" i="1"/>
  <c r="WC65" i="1"/>
  <c r="WD65" i="1"/>
  <c r="WE65" i="1"/>
  <c r="WF65" i="1"/>
  <c r="WG65" i="1"/>
  <c r="WH65" i="1"/>
  <c r="WI65" i="1"/>
  <c r="WJ65" i="1"/>
  <c r="WK65" i="1"/>
  <c r="WL65" i="1"/>
  <c r="WM65" i="1"/>
  <c r="WN65" i="1"/>
  <c r="WO65" i="1"/>
  <c r="WP65" i="1"/>
  <c r="WQ65" i="1"/>
  <c r="WR65" i="1"/>
  <c r="WS65" i="1"/>
  <c r="WT65" i="1"/>
  <c r="WU65" i="1"/>
  <c r="WV65" i="1"/>
  <c r="WW65" i="1"/>
  <c r="WX65" i="1"/>
  <c r="WY65" i="1"/>
  <c r="WZ65" i="1"/>
  <c r="XA65" i="1"/>
  <c r="XB65" i="1"/>
  <c r="XC65" i="1"/>
  <c r="XD65" i="1"/>
  <c r="XE65" i="1"/>
  <c r="VX66" i="1"/>
  <c r="VY66" i="1"/>
  <c r="VZ66" i="1"/>
  <c r="WA66" i="1"/>
  <c r="WB66" i="1"/>
  <c r="WC66" i="1"/>
  <c r="WD66" i="1"/>
  <c r="WE66" i="1"/>
  <c r="WF66" i="1"/>
  <c r="WG66" i="1"/>
  <c r="WH66" i="1"/>
  <c r="WI66" i="1"/>
  <c r="WJ66" i="1"/>
  <c r="WK66" i="1"/>
  <c r="WL66" i="1"/>
  <c r="WM66" i="1"/>
  <c r="WN66" i="1"/>
  <c r="WO66" i="1"/>
  <c r="WP66" i="1"/>
  <c r="WQ66" i="1"/>
  <c r="WR66" i="1"/>
  <c r="WS66" i="1"/>
  <c r="WT66" i="1"/>
  <c r="WU66" i="1"/>
  <c r="WV66" i="1"/>
  <c r="WW66" i="1"/>
  <c r="WX66" i="1"/>
  <c r="WY66" i="1"/>
  <c r="WZ66" i="1"/>
  <c r="XA66" i="1"/>
  <c r="XB66" i="1"/>
  <c r="XC66" i="1"/>
  <c r="XD66" i="1"/>
  <c r="XE66" i="1"/>
  <c r="VX67" i="1"/>
  <c r="VY67" i="1"/>
  <c r="VZ67" i="1"/>
  <c r="WA67" i="1"/>
  <c r="WB67" i="1"/>
  <c r="WC67" i="1"/>
  <c r="WD67" i="1"/>
  <c r="WE67" i="1"/>
  <c r="WF67" i="1"/>
  <c r="WG67" i="1"/>
  <c r="WH67" i="1"/>
  <c r="WI67" i="1"/>
  <c r="WJ67" i="1"/>
  <c r="WK67" i="1"/>
  <c r="WL67" i="1"/>
  <c r="WM67" i="1"/>
  <c r="WN67" i="1"/>
  <c r="WO67" i="1"/>
  <c r="WP67" i="1"/>
  <c r="WQ67" i="1"/>
  <c r="WR67" i="1"/>
  <c r="WS67" i="1"/>
  <c r="WT67" i="1"/>
  <c r="WU67" i="1"/>
  <c r="WV67" i="1"/>
  <c r="WW67" i="1"/>
  <c r="WX67" i="1"/>
  <c r="WY67" i="1"/>
  <c r="WZ67" i="1"/>
  <c r="XA67" i="1"/>
  <c r="XB67" i="1"/>
  <c r="XC67" i="1"/>
  <c r="XD67" i="1"/>
  <c r="XE67" i="1"/>
  <c r="VX68" i="1"/>
  <c r="VY68" i="1"/>
  <c r="VZ68" i="1"/>
  <c r="WA68" i="1"/>
  <c r="WB68" i="1"/>
  <c r="WC68" i="1"/>
  <c r="WD68" i="1"/>
  <c r="WE68" i="1"/>
  <c r="WF68" i="1"/>
  <c r="WG68" i="1"/>
  <c r="WH68" i="1"/>
  <c r="WI68" i="1"/>
  <c r="WJ68" i="1"/>
  <c r="WK68" i="1"/>
  <c r="WL68" i="1"/>
  <c r="WM68" i="1"/>
  <c r="WN68" i="1"/>
  <c r="WO68" i="1"/>
  <c r="WP68" i="1"/>
  <c r="WQ68" i="1"/>
  <c r="WR68" i="1"/>
  <c r="WS68" i="1"/>
  <c r="WT68" i="1"/>
  <c r="WU68" i="1"/>
  <c r="WV68" i="1"/>
  <c r="WW68" i="1"/>
  <c r="WX68" i="1"/>
  <c r="WY68" i="1"/>
  <c r="WZ68" i="1"/>
  <c r="XA68" i="1"/>
  <c r="XB68" i="1"/>
  <c r="XC68" i="1"/>
  <c r="XD68" i="1"/>
  <c r="XE68" i="1"/>
  <c r="VX69" i="1"/>
  <c r="VY69" i="1"/>
  <c r="VZ69" i="1"/>
  <c r="WA69" i="1"/>
  <c r="WB69" i="1"/>
  <c r="WC69" i="1"/>
  <c r="WD69" i="1"/>
  <c r="WE69" i="1"/>
  <c r="WF69" i="1"/>
  <c r="WG69" i="1"/>
  <c r="WH69" i="1"/>
  <c r="WI69" i="1"/>
  <c r="WJ69" i="1"/>
  <c r="WK69" i="1"/>
  <c r="WL69" i="1"/>
  <c r="WM69" i="1"/>
  <c r="WN69" i="1"/>
  <c r="WO69" i="1"/>
  <c r="WP69" i="1"/>
  <c r="WQ69" i="1"/>
  <c r="WR69" i="1"/>
  <c r="WS69" i="1"/>
  <c r="WT69" i="1"/>
  <c r="WU69" i="1"/>
  <c r="WV69" i="1"/>
  <c r="WW69" i="1"/>
  <c r="WX69" i="1"/>
  <c r="WY69" i="1"/>
  <c r="WZ69" i="1"/>
  <c r="XA69" i="1"/>
  <c r="XB69" i="1"/>
  <c r="XC69" i="1"/>
  <c r="XD69" i="1"/>
  <c r="XE69" i="1"/>
  <c r="VX70" i="1"/>
  <c r="VY70" i="1"/>
  <c r="VZ70" i="1"/>
  <c r="WA70" i="1"/>
  <c r="WB70" i="1"/>
  <c r="WC70" i="1"/>
  <c r="WD70" i="1"/>
  <c r="WE70" i="1"/>
  <c r="WF70" i="1"/>
  <c r="WG70" i="1"/>
  <c r="WH70" i="1"/>
  <c r="WI70" i="1"/>
  <c r="WJ70" i="1"/>
  <c r="WK70" i="1"/>
  <c r="WL70" i="1"/>
  <c r="WM70" i="1"/>
  <c r="WN70" i="1"/>
  <c r="WO70" i="1"/>
  <c r="WP70" i="1"/>
  <c r="WQ70" i="1"/>
  <c r="WR70" i="1"/>
  <c r="WS70" i="1"/>
  <c r="WT70" i="1"/>
  <c r="WU70" i="1"/>
  <c r="WV70" i="1"/>
  <c r="WW70" i="1"/>
  <c r="WX70" i="1"/>
  <c r="WY70" i="1"/>
  <c r="WZ70" i="1"/>
  <c r="XA70" i="1"/>
  <c r="XB70" i="1"/>
  <c r="XC70" i="1"/>
  <c r="XD70" i="1"/>
  <c r="XE70" i="1"/>
  <c r="VX71" i="1"/>
  <c r="VY71" i="1"/>
  <c r="VZ71" i="1"/>
  <c r="WA71" i="1"/>
  <c r="WB71" i="1"/>
  <c r="WC71" i="1"/>
  <c r="WD71" i="1"/>
  <c r="WE71" i="1"/>
  <c r="WF71" i="1"/>
  <c r="WG71" i="1"/>
  <c r="WH71" i="1"/>
  <c r="WI71" i="1"/>
  <c r="WJ71" i="1"/>
  <c r="WK71" i="1"/>
  <c r="WL71" i="1"/>
  <c r="WM71" i="1"/>
  <c r="WN71" i="1"/>
  <c r="WO71" i="1"/>
  <c r="WP71" i="1"/>
  <c r="WQ71" i="1"/>
  <c r="WR71" i="1"/>
  <c r="WS71" i="1"/>
  <c r="WT71" i="1"/>
  <c r="WU71" i="1"/>
  <c r="WV71" i="1"/>
  <c r="WW71" i="1"/>
  <c r="WX71" i="1"/>
  <c r="WY71" i="1"/>
  <c r="WZ71" i="1"/>
  <c r="XA71" i="1"/>
  <c r="XB71" i="1"/>
  <c r="XC71" i="1"/>
  <c r="XD71" i="1"/>
  <c r="XE71" i="1"/>
  <c r="VX72" i="1"/>
  <c r="VY72" i="1"/>
  <c r="VZ72" i="1"/>
  <c r="WA72" i="1"/>
  <c r="WB72" i="1"/>
  <c r="WC72" i="1"/>
  <c r="WD72" i="1"/>
  <c r="WE72" i="1"/>
  <c r="WF72" i="1"/>
  <c r="WG72" i="1"/>
  <c r="WH72" i="1"/>
  <c r="WI72" i="1"/>
  <c r="WJ72" i="1"/>
  <c r="WK72" i="1"/>
  <c r="WL72" i="1"/>
  <c r="WM72" i="1"/>
  <c r="WN72" i="1"/>
  <c r="WO72" i="1"/>
  <c r="WP72" i="1"/>
  <c r="WQ72" i="1"/>
  <c r="WR72" i="1"/>
  <c r="WS72" i="1"/>
  <c r="WT72" i="1"/>
  <c r="WU72" i="1"/>
  <c r="WV72" i="1"/>
  <c r="WW72" i="1"/>
  <c r="WX72" i="1"/>
  <c r="WY72" i="1"/>
  <c r="WZ72" i="1"/>
  <c r="XA72" i="1"/>
  <c r="XB72" i="1"/>
  <c r="XC72" i="1"/>
  <c r="XD72" i="1"/>
  <c r="XE72" i="1"/>
  <c r="VX73" i="1"/>
  <c r="VY73" i="1"/>
  <c r="VZ73" i="1"/>
  <c r="WA73" i="1"/>
  <c r="WB73" i="1"/>
  <c r="WC73" i="1"/>
  <c r="WD73" i="1"/>
  <c r="WE73" i="1"/>
  <c r="WF73" i="1"/>
  <c r="WG73" i="1"/>
  <c r="WH73" i="1"/>
  <c r="WI73" i="1"/>
  <c r="WJ73" i="1"/>
  <c r="WK73" i="1"/>
  <c r="WL73" i="1"/>
  <c r="WM73" i="1"/>
  <c r="WN73" i="1"/>
  <c r="WO73" i="1"/>
  <c r="WP73" i="1"/>
  <c r="WQ73" i="1"/>
  <c r="WR73" i="1"/>
  <c r="WS73" i="1"/>
  <c r="WT73" i="1"/>
  <c r="WU73" i="1"/>
  <c r="WV73" i="1"/>
  <c r="WW73" i="1"/>
  <c r="WX73" i="1"/>
  <c r="WY73" i="1"/>
  <c r="WZ73" i="1"/>
  <c r="XA73" i="1"/>
  <c r="XB73" i="1"/>
  <c r="XC73" i="1"/>
  <c r="XD73" i="1"/>
  <c r="XE73" i="1"/>
  <c r="VX74" i="1"/>
  <c r="VY74" i="1"/>
  <c r="VZ74" i="1"/>
  <c r="WA74" i="1"/>
  <c r="WB74" i="1"/>
  <c r="WC74" i="1"/>
  <c r="WD74" i="1"/>
  <c r="WE74" i="1"/>
  <c r="WF74" i="1"/>
  <c r="WG74" i="1"/>
  <c r="WH74" i="1"/>
  <c r="WI74" i="1"/>
  <c r="WJ74" i="1"/>
  <c r="WK74" i="1"/>
  <c r="WL74" i="1"/>
  <c r="WM74" i="1"/>
  <c r="WN74" i="1"/>
  <c r="WO74" i="1"/>
  <c r="WP74" i="1"/>
  <c r="WQ74" i="1"/>
  <c r="WR74" i="1"/>
  <c r="WS74" i="1"/>
  <c r="WT74" i="1"/>
  <c r="WU74" i="1"/>
  <c r="WV74" i="1"/>
  <c r="WW74" i="1"/>
  <c r="WX74" i="1"/>
  <c r="WY74" i="1"/>
  <c r="WZ74" i="1"/>
  <c r="XA74" i="1"/>
  <c r="XB74" i="1"/>
  <c r="XC74" i="1"/>
  <c r="XD74" i="1"/>
  <c r="XE74" i="1"/>
  <c r="VX75" i="1"/>
  <c r="VY75" i="1"/>
  <c r="VZ75" i="1"/>
  <c r="WA75" i="1"/>
  <c r="WB75" i="1"/>
  <c r="WC75" i="1"/>
  <c r="WD75" i="1"/>
  <c r="WE75" i="1"/>
  <c r="WF75" i="1"/>
  <c r="WG75" i="1"/>
  <c r="WH75" i="1"/>
  <c r="WI75" i="1"/>
  <c r="WJ75" i="1"/>
  <c r="WK75" i="1"/>
  <c r="WL75" i="1"/>
  <c r="WM75" i="1"/>
  <c r="WN75" i="1"/>
  <c r="WO75" i="1"/>
  <c r="WP75" i="1"/>
  <c r="WQ75" i="1"/>
  <c r="WR75" i="1"/>
  <c r="WS75" i="1"/>
  <c r="WT75" i="1"/>
  <c r="WU75" i="1"/>
  <c r="WV75" i="1"/>
  <c r="WW75" i="1"/>
  <c r="WX75" i="1"/>
  <c r="WY75" i="1"/>
  <c r="WZ75" i="1"/>
  <c r="XA75" i="1"/>
  <c r="XB75" i="1"/>
  <c r="XC75" i="1"/>
  <c r="XD75" i="1"/>
  <c r="XE75" i="1"/>
  <c r="VX76" i="1"/>
  <c r="VY76" i="1"/>
  <c r="VZ76" i="1"/>
  <c r="WA76" i="1"/>
  <c r="WB76" i="1"/>
  <c r="WC76" i="1"/>
  <c r="WD76" i="1"/>
  <c r="WE76" i="1"/>
  <c r="WF76" i="1"/>
  <c r="WG76" i="1"/>
  <c r="WH76" i="1"/>
  <c r="WI76" i="1"/>
  <c r="WJ76" i="1"/>
  <c r="WK76" i="1"/>
  <c r="WL76" i="1"/>
  <c r="WM76" i="1"/>
  <c r="WN76" i="1"/>
  <c r="WO76" i="1"/>
  <c r="WP76" i="1"/>
  <c r="WQ76" i="1"/>
  <c r="WR76" i="1"/>
  <c r="WS76" i="1"/>
  <c r="WT76" i="1"/>
  <c r="WU76" i="1"/>
  <c r="WV76" i="1"/>
  <c r="WW76" i="1"/>
  <c r="WX76" i="1"/>
  <c r="WY76" i="1"/>
  <c r="WZ76" i="1"/>
  <c r="XA76" i="1"/>
  <c r="XB76" i="1"/>
  <c r="XC76" i="1"/>
  <c r="XD76" i="1"/>
  <c r="XE76" i="1"/>
  <c r="VX77" i="1"/>
  <c r="VY77" i="1"/>
  <c r="VZ77" i="1"/>
  <c r="WA77" i="1"/>
  <c r="WB77" i="1"/>
  <c r="WC77" i="1"/>
  <c r="WD77" i="1"/>
  <c r="WE77" i="1"/>
  <c r="WF77" i="1"/>
  <c r="WG77" i="1"/>
  <c r="WH77" i="1"/>
  <c r="WI77" i="1"/>
  <c r="WJ77" i="1"/>
  <c r="WK77" i="1"/>
  <c r="WL77" i="1"/>
  <c r="WM77" i="1"/>
  <c r="WN77" i="1"/>
  <c r="WO77" i="1"/>
  <c r="WP77" i="1"/>
  <c r="WQ77" i="1"/>
  <c r="WR77" i="1"/>
  <c r="WS77" i="1"/>
  <c r="WT77" i="1"/>
  <c r="WU77" i="1"/>
  <c r="WV77" i="1"/>
  <c r="WW77" i="1"/>
  <c r="WX77" i="1"/>
  <c r="WY77" i="1"/>
  <c r="WZ77" i="1"/>
  <c r="XA77" i="1"/>
  <c r="XB77" i="1"/>
  <c r="XC77" i="1"/>
  <c r="XD77" i="1"/>
  <c r="XE77" i="1"/>
  <c r="VX78" i="1"/>
  <c r="VY78" i="1"/>
  <c r="VZ78" i="1"/>
  <c r="WA78" i="1"/>
  <c r="WB78" i="1"/>
  <c r="WC78" i="1"/>
  <c r="WD78" i="1"/>
  <c r="WE78" i="1"/>
  <c r="WF78" i="1"/>
  <c r="WG78" i="1"/>
  <c r="WH78" i="1"/>
  <c r="WI78" i="1"/>
  <c r="WJ78" i="1"/>
  <c r="WK78" i="1"/>
  <c r="WL78" i="1"/>
  <c r="WM78" i="1"/>
  <c r="WN78" i="1"/>
  <c r="WO78" i="1"/>
  <c r="WP78" i="1"/>
  <c r="WQ78" i="1"/>
  <c r="WR78" i="1"/>
  <c r="WS78" i="1"/>
  <c r="WT78" i="1"/>
  <c r="WU78" i="1"/>
  <c r="WV78" i="1"/>
  <c r="WW78" i="1"/>
  <c r="WX78" i="1"/>
  <c r="WY78" i="1"/>
  <c r="WZ78" i="1"/>
  <c r="XA78" i="1"/>
  <c r="XB78" i="1"/>
  <c r="XC78" i="1"/>
  <c r="XD78" i="1"/>
  <c r="XE78" i="1"/>
  <c r="VX79" i="1"/>
  <c r="VY79" i="1"/>
  <c r="VZ79" i="1"/>
  <c r="WA79" i="1"/>
  <c r="WB79" i="1"/>
  <c r="WC79" i="1"/>
  <c r="WD79" i="1"/>
  <c r="WE79" i="1"/>
  <c r="WF79" i="1"/>
  <c r="WG79" i="1"/>
  <c r="WH79" i="1"/>
  <c r="WI79" i="1"/>
  <c r="WJ79" i="1"/>
  <c r="WK79" i="1"/>
  <c r="WL79" i="1"/>
  <c r="WM79" i="1"/>
  <c r="WN79" i="1"/>
  <c r="WO79" i="1"/>
  <c r="WP79" i="1"/>
  <c r="WQ79" i="1"/>
  <c r="WR79" i="1"/>
  <c r="WS79" i="1"/>
  <c r="WT79" i="1"/>
  <c r="WU79" i="1"/>
  <c r="WV79" i="1"/>
  <c r="WW79" i="1"/>
  <c r="WX79" i="1"/>
  <c r="WY79" i="1"/>
  <c r="WZ79" i="1"/>
  <c r="XA79" i="1"/>
  <c r="XB79" i="1"/>
  <c r="XC79" i="1"/>
  <c r="XD79" i="1"/>
  <c r="XE79" i="1"/>
  <c r="VX80" i="1"/>
  <c r="VY80" i="1"/>
  <c r="VZ80" i="1"/>
  <c r="WA80" i="1"/>
  <c r="WB80" i="1"/>
  <c r="WC80" i="1"/>
  <c r="WD80" i="1"/>
  <c r="WE80" i="1"/>
  <c r="WF80" i="1"/>
  <c r="WG80" i="1"/>
  <c r="WH80" i="1"/>
  <c r="WI80" i="1"/>
  <c r="WJ80" i="1"/>
  <c r="WK80" i="1"/>
  <c r="WL80" i="1"/>
  <c r="WM80" i="1"/>
  <c r="WN80" i="1"/>
  <c r="WO80" i="1"/>
  <c r="WP80" i="1"/>
  <c r="WQ80" i="1"/>
  <c r="WR80" i="1"/>
  <c r="WS80" i="1"/>
  <c r="WT80" i="1"/>
  <c r="WU80" i="1"/>
  <c r="WV80" i="1"/>
  <c r="WW80" i="1"/>
  <c r="WX80" i="1"/>
  <c r="WY80" i="1"/>
  <c r="WZ80" i="1"/>
  <c r="XA80" i="1"/>
  <c r="XB80" i="1"/>
  <c r="XC80" i="1"/>
  <c r="XD80" i="1"/>
  <c r="XE80" i="1"/>
  <c r="VX81" i="1"/>
  <c r="VY81" i="1"/>
  <c r="VZ81" i="1"/>
  <c r="WA81" i="1"/>
  <c r="WB81" i="1"/>
  <c r="WC81" i="1"/>
  <c r="WD81" i="1"/>
  <c r="WE81" i="1"/>
  <c r="WF81" i="1"/>
  <c r="WG81" i="1"/>
  <c r="WH81" i="1"/>
  <c r="WI81" i="1"/>
  <c r="WJ81" i="1"/>
  <c r="WK81" i="1"/>
  <c r="WL81" i="1"/>
  <c r="WM81" i="1"/>
  <c r="WN81" i="1"/>
  <c r="WO81" i="1"/>
  <c r="WP81" i="1"/>
  <c r="WQ81" i="1"/>
  <c r="WR81" i="1"/>
  <c r="WS81" i="1"/>
  <c r="WT81" i="1"/>
  <c r="WU81" i="1"/>
  <c r="WV81" i="1"/>
  <c r="WW81" i="1"/>
  <c r="WX81" i="1"/>
  <c r="WY81" i="1"/>
  <c r="WZ81" i="1"/>
  <c r="XA81" i="1"/>
  <c r="XB81" i="1"/>
  <c r="XC81" i="1"/>
  <c r="XD81" i="1"/>
  <c r="XE81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O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K84" i="1"/>
  <c r="WL84" i="1"/>
  <c r="WM84" i="1"/>
  <c r="WN84" i="1"/>
  <c r="WO84" i="1"/>
  <c r="WP84" i="1"/>
  <c r="WQ84" i="1"/>
  <c r="WR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VX85" i="1"/>
  <c r="VY85" i="1"/>
  <c r="VZ85" i="1"/>
  <c r="WA85" i="1"/>
  <c r="WB85" i="1"/>
  <c r="WC85" i="1"/>
  <c r="WD85" i="1"/>
  <c r="WE85" i="1"/>
  <c r="WF85" i="1"/>
  <c r="WG85" i="1"/>
  <c r="WH85" i="1"/>
  <c r="WI85" i="1"/>
  <c r="WJ85" i="1"/>
  <c r="WK85" i="1"/>
  <c r="WL85" i="1"/>
  <c r="WM85" i="1"/>
  <c r="WN85" i="1"/>
  <c r="WO85" i="1"/>
  <c r="WP85" i="1"/>
  <c r="WQ85" i="1"/>
  <c r="WR85" i="1"/>
  <c r="WS85" i="1"/>
  <c r="WT85" i="1"/>
  <c r="WU85" i="1"/>
  <c r="WV85" i="1"/>
  <c r="WW85" i="1"/>
  <c r="WX85" i="1"/>
  <c r="WY85" i="1"/>
  <c r="WZ85" i="1"/>
  <c r="XA85" i="1"/>
  <c r="XB85" i="1"/>
  <c r="XC85" i="1"/>
  <c r="XD85" i="1"/>
  <c r="XE85" i="1"/>
  <c r="VX86" i="1"/>
  <c r="VY86" i="1"/>
  <c r="VZ86" i="1"/>
  <c r="WA86" i="1"/>
  <c r="WB86" i="1"/>
  <c r="WC86" i="1"/>
  <c r="WD86" i="1"/>
  <c r="WE86" i="1"/>
  <c r="WF86" i="1"/>
  <c r="WG86" i="1"/>
  <c r="WH86" i="1"/>
  <c r="WI86" i="1"/>
  <c r="WJ86" i="1"/>
  <c r="WK86" i="1"/>
  <c r="WL86" i="1"/>
  <c r="WM86" i="1"/>
  <c r="WN86" i="1"/>
  <c r="WO86" i="1"/>
  <c r="WP86" i="1"/>
  <c r="WQ86" i="1"/>
  <c r="WR86" i="1"/>
  <c r="WS86" i="1"/>
  <c r="WT86" i="1"/>
  <c r="WU86" i="1"/>
  <c r="WV86" i="1"/>
  <c r="WW86" i="1"/>
  <c r="WX86" i="1"/>
  <c r="WY86" i="1"/>
  <c r="WZ86" i="1"/>
  <c r="XA86" i="1"/>
  <c r="XB86" i="1"/>
  <c r="XC86" i="1"/>
  <c r="XD86" i="1"/>
  <c r="XE86" i="1"/>
  <c r="VX87" i="1"/>
  <c r="VY87" i="1"/>
  <c r="VZ87" i="1"/>
  <c r="WA87" i="1"/>
  <c r="WB87" i="1"/>
  <c r="WC87" i="1"/>
  <c r="WD87" i="1"/>
  <c r="WE87" i="1"/>
  <c r="WF87" i="1"/>
  <c r="WG87" i="1"/>
  <c r="WH87" i="1"/>
  <c r="WI87" i="1"/>
  <c r="WJ87" i="1"/>
  <c r="WK87" i="1"/>
  <c r="WL87" i="1"/>
  <c r="WM87" i="1"/>
  <c r="WN87" i="1"/>
  <c r="WO87" i="1"/>
  <c r="WP87" i="1"/>
  <c r="WQ87" i="1"/>
  <c r="WR87" i="1"/>
  <c r="WS87" i="1"/>
  <c r="WT87" i="1"/>
  <c r="WU87" i="1"/>
  <c r="WV87" i="1"/>
  <c r="WW87" i="1"/>
  <c r="WX87" i="1"/>
  <c r="WY87" i="1"/>
  <c r="WZ87" i="1"/>
  <c r="XA87" i="1"/>
  <c r="XB87" i="1"/>
  <c r="XC87" i="1"/>
  <c r="XD87" i="1"/>
  <c r="XE87" i="1"/>
  <c r="VX88" i="1"/>
  <c r="VY88" i="1"/>
  <c r="VZ88" i="1"/>
  <c r="WA88" i="1"/>
  <c r="WB88" i="1"/>
  <c r="WC88" i="1"/>
  <c r="WD88" i="1"/>
  <c r="WE88" i="1"/>
  <c r="WF88" i="1"/>
  <c r="WG88" i="1"/>
  <c r="WH88" i="1"/>
  <c r="WI88" i="1"/>
  <c r="WJ88" i="1"/>
  <c r="WK88" i="1"/>
  <c r="WL88" i="1"/>
  <c r="WM88" i="1"/>
  <c r="WN88" i="1"/>
  <c r="WO88" i="1"/>
  <c r="WP88" i="1"/>
  <c r="WQ88" i="1"/>
  <c r="WR88" i="1"/>
  <c r="WS88" i="1"/>
  <c r="WT88" i="1"/>
  <c r="WU88" i="1"/>
  <c r="WV88" i="1"/>
  <c r="WW88" i="1"/>
  <c r="WX88" i="1"/>
  <c r="WY88" i="1"/>
  <c r="WZ88" i="1"/>
  <c r="XA88" i="1"/>
  <c r="XB88" i="1"/>
  <c r="XC88" i="1"/>
  <c r="XD88" i="1"/>
  <c r="XE88" i="1"/>
  <c r="VX89" i="1"/>
  <c r="VY89" i="1"/>
  <c r="VZ89" i="1"/>
  <c r="WA89" i="1"/>
  <c r="WB89" i="1"/>
  <c r="WC89" i="1"/>
  <c r="WD89" i="1"/>
  <c r="WE89" i="1"/>
  <c r="WF89" i="1"/>
  <c r="WG89" i="1"/>
  <c r="WH89" i="1"/>
  <c r="WI89" i="1"/>
  <c r="WJ89" i="1"/>
  <c r="WK89" i="1"/>
  <c r="WL89" i="1"/>
  <c r="WM89" i="1"/>
  <c r="WN89" i="1"/>
  <c r="WO89" i="1"/>
  <c r="WP89" i="1"/>
  <c r="WQ89" i="1"/>
  <c r="WR89" i="1"/>
  <c r="WS89" i="1"/>
  <c r="WT89" i="1"/>
  <c r="WU89" i="1"/>
  <c r="WV89" i="1"/>
  <c r="WW89" i="1"/>
  <c r="WX89" i="1"/>
  <c r="WY89" i="1"/>
  <c r="WZ89" i="1"/>
  <c r="XA89" i="1"/>
  <c r="XB89" i="1"/>
  <c r="XC89" i="1"/>
  <c r="XD89" i="1"/>
  <c r="XE89" i="1"/>
  <c r="VX90" i="1"/>
  <c r="VY90" i="1"/>
  <c r="VZ90" i="1"/>
  <c r="WA90" i="1"/>
  <c r="WB90" i="1"/>
  <c r="WC90" i="1"/>
  <c r="WD90" i="1"/>
  <c r="WE90" i="1"/>
  <c r="WF90" i="1"/>
  <c r="WG90" i="1"/>
  <c r="WH90" i="1"/>
  <c r="WI90" i="1"/>
  <c r="WJ90" i="1"/>
  <c r="WK90" i="1"/>
  <c r="WL90" i="1"/>
  <c r="WM90" i="1"/>
  <c r="WN90" i="1"/>
  <c r="WO90" i="1"/>
  <c r="WP90" i="1"/>
  <c r="WQ90" i="1"/>
  <c r="WR90" i="1"/>
  <c r="WS90" i="1"/>
  <c r="WT90" i="1"/>
  <c r="WU90" i="1"/>
  <c r="WV90" i="1"/>
  <c r="WW90" i="1"/>
  <c r="WX90" i="1"/>
  <c r="WY90" i="1"/>
  <c r="WZ90" i="1"/>
  <c r="XA90" i="1"/>
  <c r="XB90" i="1"/>
  <c r="XC90" i="1"/>
  <c r="XD90" i="1"/>
  <c r="XE90" i="1"/>
  <c r="VX91" i="1"/>
  <c r="VY91" i="1"/>
  <c r="VZ91" i="1"/>
  <c r="WA91" i="1"/>
  <c r="WB91" i="1"/>
  <c r="WC91" i="1"/>
  <c r="WD91" i="1"/>
  <c r="WE91" i="1"/>
  <c r="WF91" i="1"/>
  <c r="WG91" i="1"/>
  <c r="WH91" i="1"/>
  <c r="WI91" i="1"/>
  <c r="WJ91" i="1"/>
  <c r="WK91" i="1"/>
  <c r="WL91" i="1"/>
  <c r="WM91" i="1"/>
  <c r="WN91" i="1"/>
  <c r="WO91" i="1"/>
  <c r="WP91" i="1"/>
  <c r="WQ91" i="1"/>
  <c r="WR91" i="1"/>
  <c r="WS91" i="1"/>
  <c r="WT91" i="1"/>
  <c r="WU91" i="1"/>
  <c r="WV91" i="1"/>
  <c r="WW91" i="1"/>
  <c r="WX91" i="1"/>
  <c r="WY91" i="1"/>
  <c r="WZ91" i="1"/>
  <c r="XA91" i="1"/>
  <c r="XB91" i="1"/>
  <c r="XC91" i="1"/>
  <c r="XD91" i="1"/>
  <c r="XE91" i="1"/>
  <c r="VX92" i="1"/>
  <c r="VY92" i="1"/>
  <c r="VZ92" i="1"/>
  <c r="WA92" i="1"/>
  <c r="WB92" i="1"/>
  <c r="WC92" i="1"/>
  <c r="WD92" i="1"/>
  <c r="WE92" i="1"/>
  <c r="WF92" i="1"/>
  <c r="WG92" i="1"/>
  <c r="WH92" i="1"/>
  <c r="WI92" i="1"/>
  <c r="WJ92" i="1"/>
  <c r="WK92" i="1"/>
  <c r="WL92" i="1"/>
  <c r="WM92" i="1"/>
  <c r="WN92" i="1"/>
  <c r="WO92" i="1"/>
  <c r="WP92" i="1"/>
  <c r="WQ92" i="1"/>
  <c r="WR92" i="1"/>
  <c r="WS92" i="1"/>
  <c r="WT92" i="1"/>
  <c r="WU92" i="1"/>
  <c r="WV92" i="1"/>
  <c r="WW92" i="1"/>
  <c r="WX92" i="1"/>
  <c r="WY92" i="1"/>
  <c r="WZ92" i="1"/>
  <c r="XA92" i="1"/>
  <c r="XB92" i="1"/>
  <c r="XC92" i="1"/>
  <c r="XD92" i="1"/>
  <c r="XE92" i="1"/>
  <c r="VX93" i="1"/>
  <c r="VY93" i="1"/>
  <c r="VZ93" i="1"/>
  <c r="WA93" i="1"/>
  <c r="WB93" i="1"/>
  <c r="WC93" i="1"/>
  <c r="WD93" i="1"/>
  <c r="WE93" i="1"/>
  <c r="WF93" i="1"/>
  <c r="WG93" i="1"/>
  <c r="WH93" i="1"/>
  <c r="WI93" i="1"/>
  <c r="WJ93" i="1"/>
  <c r="WK93" i="1"/>
  <c r="WL93" i="1"/>
  <c r="WM93" i="1"/>
  <c r="WN93" i="1"/>
  <c r="WO93" i="1"/>
  <c r="WP93" i="1"/>
  <c r="WQ93" i="1"/>
  <c r="WR93" i="1"/>
  <c r="WS93" i="1"/>
  <c r="WT93" i="1"/>
  <c r="WU93" i="1"/>
  <c r="WV93" i="1"/>
  <c r="WW93" i="1"/>
  <c r="WX93" i="1"/>
  <c r="WY93" i="1"/>
  <c r="WZ93" i="1"/>
  <c r="XA93" i="1"/>
  <c r="XB93" i="1"/>
  <c r="XC93" i="1"/>
  <c r="XD93" i="1"/>
  <c r="XE93" i="1"/>
  <c r="VX94" i="1"/>
  <c r="VY94" i="1"/>
  <c r="VZ94" i="1"/>
  <c r="WA94" i="1"/>
  <c r="WB94" i="1"/>
  <c r="WC94" i="1"/>
  <c r="WD94" i="1"/>
  <c r="WE94" i="1"/>
  <c r="WF94" i="1"/>
  <c r="WG94" i="1"/>
  <c r="WH94" i="1"/>
  <c r="WI94" i="1"/>
  <c r="WJ94" i="1"/>
  <c r="WK94" i="1"/>
  <c r="WL94" i="1"/>
  <c r="WM94" i="1"/>
  <c r="WN94" i="1"/>
  <c r="WO94" i="1"/>
  <c r="WP94" i="1"/>
  <c r="WQ94" i="1"/>
  <c r="WR94" i="1"/>
  <c r="WS94" i="1"/>
  <c r="WT94" i="1"/>
  <c r="WU94" i="1"/>
  <c r="WV94" i="1"/>
  <c r="WW94" i="1"/>
  <c r="WX94" i="1"/>
  <c r="WY94" i="1"/>
  <c r="WZ94" i="1"/>
  <c r="XA94" i="1"/>
  <c r="XB94" i="1"/>
  <c r="XC94" i="1"/>
  <c r="XD94" i="1"/>
  <c r="XE94" i="1"/>
  <c r="VX95" i="1"/>
  <c r="VY95" i="1"/>
  <c r="VZ95" i="1"/>
  <c r="WA95" i="1"/>
  <c r="WB95" i="1"/>
  <c r="WC95" i="1"/>
  <c r="WD95" i="1"/>
  <c r="WE95" i="1"/>
  <c r="WF95" i="1"/>
  <c r="WG95" i="1"/>
  <c r="WH95" i="1"/>
  <c r="WI95" i="1"/>
  <c r="WJ95" i="1"/>
  <c r="WK95" i="1"/>
  <c r="WL95" i="1"/>
  <c r="WM95" i="1"/>
  <c r="WN95" i="1"/>
  <c r="WO95" i="1"/>
  <c r="WP95" i="1"/>
  <c r="WQ95" i="1"/>
  <c r="WR95" i="1"/>
  <c r="WS95" i="1"/>
  <c r="WT95" i="1"/>
  <c r="WU95" i="1"/>
  <c r="WV95" i="1"/>
  <c r="WW95" i="1"/>
  <c r="WX95" i="1"/>
  <c r="WY95" i="1"/>
  <c r="WZ95" i="1"/>
  <c r="XA95" i="1"/>
  <c r="XB95" i="1"/>
  <c r="XC95" i="1"/>
  <c r="XD95" i="1"/>
  <c r="XE95" i="1"/>
  <c r="VX96" i="1"/>
  <c r="VY96" i="1"/>
  <c r="VZ96" i="1"/>
  <c r="WA96" i="1"/>
  <c r="WB96" i="1"/>
  <c r="WC96" i="1"/>
  <c r="WD96" i="1"/>
  <c r="WE96" i="1"/>
  <c r="WF96" i="1"/>
  <c r="WG96" i="1"/>
  <c r="WH96" i="1"/>
  <c r="WI96" i="1"/>
  <c r="WJ96" i="1"/>
  <c r="WK96" i="1"/>
  <c r="WL96" i="1"/>
  <c r="WM96" i="1"/>
  <c r="WN96" i="1"/>
  <c r="WO96" i="1"/>
  <c r="WP96" i="1"/>
  <c r="WQ96" i="1"/>
  <c r="WR96" i="1"/>
  <c r="WS96" i="1"/>
  <c r="WT96" i="1"/>
  <c r="WU96" i="1"/>
  <c r="WV96" i="1"/>
  <c r="WW96" i="1"/>
  <c r="WX96" i="1"/>
  <c r="WY96" i="1"/>
  <c r="WZ96" i="1"/>
  <c r="XA96" i="1"/>
  <c r="XB96" i="1"/>
  <c r="XC96" i="1"/>
  <c r="XD96" i="1"/>
  <c r="XE96" i="1"/>
  <c r="VX97" i="1"/>
  <c r="VY97" i="1"/>
  <c r="VZ97" i="1"/>
  <c r="WA97" i="1"/>
  <c r="WB97" i="1"/>
  <c r="WC97" i="1"/>
  <c r="WD97" i="1"/>
  <c r="WE97" i="1"/>
  <c r="WF97" i="1"/>
  <c r="WG97" i="1"/>
  <c r="WH97" i="1"/>
  <c r="WI97" i="1"/>
  <c r="WJ97" i="1"/>
  <c r="WK97" i="1"/>
  <c r="WL97" i="1"/>
  <c r="WM97" i="1"/>
  <c r="WN97" i="1"/>
  <c r="WO97" i="1"/>
  <c r="WP97" i="1"/>
  <c r="WQ97" i="1"/>
  <c r="WR97" i="1"/>
  <c r="WS97" i="1"/>
  <c r="WT97" i="1"/>
  <c r="WU97" i="1"/>
  <c r="WV97" i="1"/>
  <c r="WW97" i="1"/>
  <c r="WX97" i="1"/>
  <c r="WY97" i="1"/>
  <c r="WZ97" i="1"/>
  <c r="XA97" i="1"/>
  <c r="XB97" i="1"/>
  <c r="XC97" i="1"/>
  <c r="XD97" i="1"/>
  <c r="XE97" i="1"/>
  <c r="VX98" i="1"/>
  <c r="VY98" i="1"/>
  <c r="VZ98" i="1"/>
  <c r="WA98" i="1"/>
  <c r="WB98" i="1"/>
  <c r="WC98" i="1"/>
  <c r="WD98" i="1"/>
  <c r="WE98" i="1"/>
  <c r="WF98" i="1"/>
  <c r="WG98" i="1"/>
  <c r="WH98" i="1"/>
  <c r="WI98" i="1"/>
  <c r="WJ98" i="1"/>
  <c r="WK98" i="1"/>
  <c r="WL98" i="1"/>
  <c r="WM98" i="1"/>
  <c r="WN98" i="1"/>
  <c r="WO98" i="1"/>
  <c r="WP98" i="1"/>
  <c r="WQ98" i="1"/>
  <c r="WR98" i="1"/>
  <c r="WS98" i="1"/>
  <c r="WT98" i="1"/>
  <c r="WU98" i="1"/>
  <c r="WV98" i="1"/>
  <c r="WW98" i="1"/>
  <c r="WX98" i="1"/>
  <c r="WY98" i="1"/>
  <c r="WZ98" i="1"/>
  <c r="XA98" i="1"/>
  <c r="XB98" i="1"/>
  <c r="XC98" i="1"/>
  <c r="XD98" i="1"/>
  <c r="XE98" i="1"/>
  <c r="VX99" i="1"/>
  <c r="VY99" i="1"/>
  <c r="VZ99" i="1"/>
  <c r="WA99" i="1"/>
  <c r="WB99" i="1"/>
  <c r="WC99" i="1"/>
  <c r="WD99" i="1"/>
  <c r="WE99" i="1"/>
  <c r="WF99" i="1"/>
  <c r="WG99" i="1"/>
  <c r="WH99" i="1"/>
  <c r="WI99" i="1"/>
  <c r="WJ99" i="1"/>
  <c r="WK99" i="1"/>
  <c r="WL99" i="1"/>
  <c r="WM99" i="1"/>
  <c r="WN99" i="1"/>
  <c r="WO99" i="1"/>
  <c r="WP99" i="1"/>
  <c r="WQ99" i="1"/>
  <c r="WR99" i="1"/>
  <c r="WS99" i="1"/>
  <c r="WT99" i="1"/>
  <c r="WU99" i="1"/>
  <c r="WV99" i="1"/>
  <c r="WW99" i="1"/>
  <c r="WX99" i="1"/>
  <c r="WY99" i="1"/>
  <c r="WZ99" i="1"/>
  <c r="XA99" i="1"/>
  <c r="XB99" i="1"/>
  <c r="XC99" i="1"/>
  <c r="XD99" i="1"/>
  <c r="XE99" i="1"/>
  <c r="VX100" i="1"/>
  <c r="VY100" i="1"/>
  <c r="VZ100" i="1"/>
  <c r="WA100" i="1"/>
  <c r="WB100" i="1"/>
  <c r="WC100" i="1"/>
  <c r="WD100" i="1"/>
  <c r="WE100" i="1"/>
  <c r="WF100" i="1"/>
  <c r="WG100" i="1"/>
  <c r="WH100" i="1"/>
  <c r="WI100" i="1"/>
  <c r="WJ100" i="1"/>
  <c r="WK100" i="1"/>
  <c r="WL100" i="1"/>
  <c r="WM100" i="1"/>
  <c r="WN100" i="1"/>
  <c r="WO100" i="1"/>
  <c r="WP100" i="1"/>
  <c r="WQ100" i="1"/>
  <c r="WR100" i="1"/>
  <c r="WS100" i="1"/>
  <c r="WT100" i="1"/>
  <c r="WU100" i="1"/>
  <c r="WV100" i="1"/>
  <c r="WW100" i="1"/>
  <c r="WX100" i="1"/>
  <c r="WY100" i="1"/>
  <c r="WZ100" i="1"/>
  <c r="XA100" i="1"/>
  <c r="XB100" i="1"/>
  <c r="XC100" i="1"/>
  <c r="XD100" i="1"/>
  <c r="XE100" i="1"/>
  <c r="VX101" i="1"/>
  <c r="VY101" i="1"/>
  <c r="VZ101" i="1"/>
  <c r="WA101" i="1"/>
  <c r="WB101" i="1"/>
  <c r="WC101" i="1"/>
  <c r="WD101" i="1"/>
  <c r="WE101" i="1"/>
  <c r="WF101" i="1"/>
  <c r="WG101" i="1"/>
  <c r="WH101" i="1"/>
  <c r="WI101" i="1"/>
  <c r="WJ101" i="1"/>
  <c r="WK101" i="1"/>
  <c r="WL101" i="1"/>
  <c r="WM101" i="1"/>
  <c r="WN101" i="1"/>
  <c r="WO101" i="1"/>
  <c r="WP101" i="1"/>
  <c r="WQ101" i="1"/>
  <c r="WR101" i="1"/>
  <c r="WS101" i="1"/>
  <c r="WT101" i="1"/>
  <c r="WU101" i="1"/>
  <c r="WV101" i="1"/>
  <c r="WW101" i="1"/>
  <c r="WX101" i="1"/>
  <c r="WY101" i="1"/>
  <c r="WZ101" i="1"/>
  <c r="XA101" i="1"/>
  <c r="XB101" i="1"/>
  <c r="XC101" i="1"/>
  <c r="XD101" i="1"/>
  <c r="XE101" i="1"/>
  <c r="VX102" i="1"/>
  <c r="VY102" i="1"/>
  <c r="VZ102" i="1"/>
  <c r="WA102" i="1"/>
  <c r="WB102" i="1"/>
  <c r="WC102" i="1"/>
  <c r="WD102" i="1"/>
  <c r="WE102" i="1"/>
  <c r="WF102" i="1"/>
  <c r="WG102" i="1"/>
  <c r="WH102" i="1"/>
  <c r="WI102" i="1"/>
  <c r="WJ102" i="1"/>
  <c r="WK102" i="1"/>
  <c r="WL102" i="1"/>
  <c r="WM102" i="1"/>
  <c r="WN102" i="1"/>
  <c r="WO102" i="1"/>
  <c r="WP102" i="1"/>
  <c r="WQ102" i="1"/>
  <c r="WR102" i="1"/>
  <c r="WS102" i="1"/>
  <c r="WT102" i="1"/>
  <c r="WU102" i="1"/>
  <c r="WV102" i="1"/>
  <c r="WW102" i="1"/>
  <c r="WX102" i="1"/>
  <c r="WY102" i="1"/>
  <c r="WZ102" i="1"/>
  <c r="XA102" i="1"/>
  <c r="XB102" i="1"/>
  <c r="XC102" i="1"/>
  <c r="XD102" i="1"/>
  <c r="XE102" i="1"/>
  <c r="VX103" i="1"/>
  <c r="VY103" i="1"/>
  <c r="VZ103" i="1"/>
  <c r="WA103" i="1"/>
  <c r="WB103" i="1"/>
  <c r="WC103" i="1"/>
  <c r="WD103" i="1"/>
  <c r="WE103" i="1"/>
  <c r="WF103" i="1"/>
  <c r="WG103" i="1"/>
  <c r="WH103" i="1"/>
  <c r="WI103" i="1"/>
  <c r="WJ103" i="1"/>
  <c r="WK103" i="1"/>
  <c r="WL103" i="1"/>
  <c r="WM103" i="1"/>
  <c r="WN103" i="1"/>
  <c r="WO103" i="1"/>
  <c r="WP103" i="1"/>
  <c r="WQ103" i="1"/>
  <c r="WR103" i="1"/>
  <c r="WS103" i="1"/>
  <c r="WT103" i="1"/>
  <c r="WU103" i="1"/>
  <c r="WV103" i="1"/>
  <c r="WW103" i="1"/>
  <c r="WX103" i="1"/>
  <c r="WY103" i="1"/>
  <c r="WZ103" i="1"/>
  <c r="XA103" i="1"/>
  <c r="XB103" i="1"/>
  <c r="XC103" i="1"/>
  <c r="XD103" i="1"/>
  <c r="XE103" i="1"/>
  <c r="VX104" i="1"/>
  <c r="VY104" i="1"/>
  <c r="VZ104" i="1"/>
  <c r="WA104" i="1"/>
  <c r="WB104" i="1"/>
  <c r="WC104" i="1"/>
  <c r="WD104" i="1"/>
  <c r="WE104" i="1"/>
  <c r="WF104" i="1"/>
  <c r="WG104" i="1"/>
  <c r="WH104" i="1"/>
  <c r="WI104" i="1"/>
  <c r="WJ104" i="1"/>
  <c r="WK104" i="1"/>
  <c r="WL104" i="1"/>
  <c r="WM104" i="1"/>
  <c r="WN104" i="1"/>
  <c r="WO104" i="1"/>
  <c r="WP104" i="1"/>
  <c r="WQ104" i="1"/>
  <c r="WR104" i="1"/>
  <c r="WS104" i="1"/>
  <c r="WT104" i="1"/>
  <c r="WU104" i="1"/>
  <c r="WV104" i="1"/>
  <c r="WW104" i="1"/>
  <c r="WX104" i="1"/>
  <c r="WY104" i="1"/>
  <c r="WZ104" i="1"/>
  <c r="XA104" i="1"/>
  <c r="XB104" i="1"/>
  <c r="XC104" i="1"/>
  <c r="XD104" i="1"/>
  <c r="XE104" i="1"/>
  <c r="VX105" i="1"/>
  <c r="VY105" i="1"/>
  <c r="VZ105" i="1"/>
  <c r="WA105" i="1"/>
  <c r="WB105" i="1"/>
  <c r="WC105" i="1"/>
  <c r="WD105" i="1"/>
  <c r="WE105" i="1"/>
  <c r="WF105" i="1"/>
  <c r="WG105" i="1"/>
  <c r="WH105" i="1"/>
  <c r="WI105" i="1"/>
  <c r="WJ105" i="1"/>
  <c r="WK105" i="1"/>
  <c r="WL105" i="1"/>
  <c r="WM105" i="1"/>
  <c r="WN105" i="1"/>
  <c r="WO105" i="1"/>
  <c r="WP105" i="1"/>
  <c r="WQ105" i="1"/>
  <c r="WR105" i="1"/>
  <c r="WS105" i="1"/>
  <c r="WT105" i="1"/>
  <c r="WU105" i="1"/>
  <c r="WV105" i="1"/>
  <c r="WW105" i="1"/>
  <c r="WX105" i="1"/>
  <c r="WY105" i="1"/>
  <c r="WZ105" i="1"/>
  <c r="XA105" i="1"/>
  <c r="XB105" i="1"/>
  <c r="XC105" i="1"/>
  <c r="XD105" i="1"/>
  <c r="XE105" i="1"/>
  <c r="VX106" i="1"/>
  <c r="VY106" i="1"/>
  <c r="VZ106" i="1"/>
  <c r="WA106" i="1"/>
  <c r="WB106" i="1"/>
  <c r="WC106" i="1"/>
  <c r="WD106" i="1"/>
  <c r="WE106" i="1"/>
  <c r="WF106" i="1"/>
  <c r="WG106" i="1"/>
  <c r="WH106" i="1"/>
  <c r="WI106" i="1"/>
  <c r="WJ106" i="1"/>
  <c r="WK106" i="1"/>
  <c r="WL106" i="1"/>
  <c r="WM106" i="1"/>
  <c r="WN106" i="1"/>
  <c r="WO106" i="1"/>
  <c r="WP106" i="1"/>
  <c r="WQ106" i="1"/>
  <c r="WR106" i="1"/>
  <c r="WS106" i="1"/>
  <c r="WT106" i="1"/>
  <c r="WU106" i="1"/>
  <c r="WV106" i="1"/>
  <c r="WW106" i="1"/>
  <c r="WX106" i="1"/>
  <c r="WY106" i="1"/>
  <c r="WZ106" i="1"/>
  <c r="XA106" i="1"/>
  <c r="XB106" i="1"/>
  <c r="XC106" i="1"/>
  <c r="XD106" i="1"/>
  <c r="XE106" i="1"/>
  <c r="VX107" i="1"/>
  <c r="VY107" i="1"/>
  <c r="VZ107" i="1"/>
  <c r="WA107" i="1"/>
  <c r="WB107" i="1"/>
  <c r="WC107" i="1"/>
  <c r="WD107" i="1"/>
  <c r="WE107" i="1"/>
  <c r="WF107" i="1"/>
  <c r="WG107" i="1"/>
  <c r="WH107" i="1"/>
  <c r="WI107" i="1"/>
  <c r="WJ107" i="1"/>
  <c r="WK107" i="1"/>
  <c r="WL107" i="1"/>
  <c r="WM107" i="1"/>
  <c r="WN107" i="1"/>
  <c r="WO107" i="1"/>
  <c r="WP107" i="1"/>
  <c r="WQ107" i="1"/>
  <c r="WR107" i="1"/>
  <c r="WS107" i="1"/>
  <c r="WT107" i="1"/>
  <c r="WU107" i="1"/>
  <c r="WV107" i="1"/>
  <c r="WW107" i="1"/>
  <c r="WX107" i="1"/>
  <c r="WY107" i="1"/>
  <c r="WZ107" i="1"/>
  <c r="XA107" i="1"/>
  <c r="XB107" i="1"/>
  <c r="XC107" i="1"/>
  <c r="XD107" i="1"/>
  <c r="XE107" i="1"/>
  <c r="VX108" i="1"/>
  <c r="VY108" i="1"/>
  <c r="VZ108" i="1"/>
  <c r="WA108" i="1"/>
  <c r="WB108" i="1"/>
  <c r="WC108" i="1"/>
  <c r="WD108" i="1"/>
  <c r="WE108" i="1"/>
  <c r="WF108" i="1"/>
  <c r="WG108" i="1"/>
  <c r="WH108" i="1"/>
  <c r="WI108" i="1"/>
  <c r="WJ108" i="1"/>
  <c r="WK108" i="1"/>
  <c r="WL108" i="1"/>
  <c r="WM108" i="1"/>
  <c r="WN108" i="1"/>
  <c r="WO108" i="1"/>
  <c r="WP108" i="1"/>
  <c r="WQ108" i="1"/>
  <c r="WR108" i="1"/>
  <c r="WS108" i="1"/>
  <c r="WT108" i="1"/>
  <c r="WU108" i="1"/>
  <c r="WV108" i="1"/>
  <c r="WW108" i="1"/>
  <c r="WX108" i="1"/>
  <c r="WY108" i="1"/>
  <c r="WZ108" i="1"/>
  <c r="XA108" i="1"/>
  <c r="XB108" i="1"/>
  <c r="XC108" i="1"/>
  <c r="XD108" i="1"/>
  <c r="XE108" i="1"/>
  <c r="VX109" i="1"/>
  <c r="VY109" i="1"/>
  <c r="VZ109" i="1"/>
  <c r="WA109" i="1"/>
  <c r="WB109" i="1"/>
  <c r="WC109" i="1"/>
  <c r="WD109" i="1"/>
  <c r="WE109" i="1"/>
  <c r="WF109" i="1"/>
  <c r="WG109" i="1"/>
  <c r="WH109" i="1"/>
  <c r="WI109" i="1"/>
  <c r="WJ109" i="1"/>
  <c r="WK109" i="1"/>
  <c r="WL109" i="1"/>
  <c r="WM109" i="1"/>
  <c r="WN109" i="1"/>
  <c r="WO109" i="1"/>
  <c r="WP109" i="1"/>
  <c r="WQ109" i="1"/>
  <c r="WR109" i="1"/>
  <c r="WS109" i="1"/>
  <c r="WT109" i="1"/>
  <c r="WU109" i="1"/>
  <c r="WV109" i="1"/>
  <c r="WW109" i="1"/>
  <c r="WX109" i="1"/>
  <c r="WY109" i="1"/>
  <c r="WZ109" i="1"/>
  <c r="XA109" i="1"/>
  <c r="XB109" i="1"/>
  <c r="XC109" i="1"/>
  <c r="XD109" i="1"/>
  <c r="XE109" i="1"/>
  <c r="VX110" i="1"/>
  <c r="VY110" i="1"/>
  <c r="VZ110" i="1"/>
  <c r="WA110" i="1"/>
  <c r="WB110" i="1"/>
  <c r="WC110" i="1"/>
  <c r="WD110" i="1"/>
  <c r="WE110" i="1"/>
  <c r="WF110" i="1"/>
  <c r="WG110" i="1"/>
  <c r="WH110" i="1"/>
  <c r="WI110" i="1"/>
  <c r="WJ110" i="1"/>
  <c r="WK110" i="1"/>
  <c r="WL110" i="1"/>
  <c r="WM110" i="1"/>
  <c r="WN110" i="1"/>
  <c r="WO110" i="1"/>
  <c r="WP110" i="1"/>
  <c r="WQ110" i="1"/>
  <c r="WR110" i="1"/>
  <c r="WS110" i="1"/>
  <c r="WT110" i="1"/>
  <c r="WU110" i="1"/>
  <c r="WV110" i="1"/>
  <c r="WW110" i="1"/>
  <c r="WX110" i="1"/>
  <c r="WY110" i="1"/>
  <c r="WZ110" i="1"/>
  <c r="XA110" i="1"/>
  <c r="XB110" i="1"/>
  <c r="XC110" i="1"/>
  <c r="XD110" i="1"/>
  <c r="XE110" i="1"/>
  <c r="VX111" i="1"/>
  <c r="VY111" i="1"/>
  <c r="VZ111" i="1"/>
  <c r="WA111" i="1"/>
  <c r="WB111" i="1"/>
  <c r="WC111" i="1"/>
  <c r="WD111" i="1"/>
  <c r="WE111" i="1"/>
  <c r="WF111" i="1"/>
  <c r="WG111" i="1"/>
  <c r="WH111" i="1"/>
  <c r="WI111" i="1"/>
  <c r="WJ111" i="1"/>
  <c r="WK111" i="1"/>
  <c r="WL111" i="1"/>
  <c r="WM111" i="1"/>
  <c r="WN111" i="1"/>
  <c r="WO111" i="1"/>
  <c r="WP111" i="1"/>
  <c r="WQ111" i="1"/>
  <c r="WR111" i="1"/>
  <c r="WS111" i="1"/>
  <c r="WT111" i="1"/>
  <c r="WU111" i="1"/>
  <c r="WV111" i="1"/>
  <c r="WW111" i="1"/>
  <c r="WX111" i="1"/>
  <c r="WY111" i="1"/>
  <c r="WZ111" i="1"/>
  <c r="XA111" i="1"/>
  <c r="XB111" i="1"/>
  <c r="XC111" i="1"/>
  <c r="XD111" i="1"/>
  <c r="XE111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VX114" i="1"/>
  <c r="VY114" i="1"/>
  <c r="VZ114" i="1"/>
  <c r="WA114" i="1"/>
  <c r="WB114" i="1"/>
  <c r="WC114" i="1"/>
  <c r="WD114" i="1"/>
  <c r="WE114" i="1"/>
  <c r="WF114" i="1"/>
  <c r="WG114" i="1"/>
  <c r="WH114" i="1"/>
  <c r="WI114" i="1"/>
  <c r="WJ114" i="1"/>
  <c r="WK114" i="1"/>
  <c r="WL114" i="1"/>
  <c r="WM114" i="1"/>
  <c r="WN114" i="1"/>
  <c r="WO114" i="1"/>
  <c r="WP114" i="1"/>
  <c r="WQ114" i="1"/>
  <c r="WR114" i="1"/>
  <c r="WS114" i="1"/>
  <c r="WT114" i="1"/>
  <c r="WU114" i="1"/>
  <c r="WV114" i="1"/>
  <c r="WW114" i="1"/>
  <c r="WX114" i="1"/>
  <c r="WY114" i="1"/>
  <c r="WZ114" i="1"/>
  <c r="XA114" i="1"/>
  <c r="XB114" i="1"/>
  <c r="XC114" i="1"/>
  <c r="XD114" i="1"/>
  <c r="XE114" i="1"/>
  <c r="VX115" i="1"/>
  <c r="VY115" i="1"/>
  <c r="VZ115" i="1"/>
  <c r="WA115" i="1"/>
  <c r="WB115" i="1"/>
  <c r="WC115" i="1"/>
  <c r="WD115" i="1"/>
  <c r="WE115" i="1"/>
  <c r="WF115" i="1"/>
  <c r="WG115" i="1"/>
  <c r="WH115" i="1"/>
  <c r="WI115" i="1"/>
  <c r="WJ115" i="1"/>
  <c r="WK115" i="1"/>
  <c r="WL115" i="1"/>
  <c r="WM115" i="1"/>
  <c r="WN115" i="1"/>
  <c r="WO115" i="1"/>
  <c r="WP115" i="1"/>
  <c r="WQ115" i="1"/>
  <c r="WR115" i="1"/>
  <c r="WS115" i="1"/>
  <c r="WT115" i="1"/>
  <c r="WU115" i="1"/>
  <c r="WV115" i="1"/>
  <c r="WW115" i="1"/>
  <c r="WX115" i="1"/>
  <c r="WY115" i="1"/>
  <c r="WZ115" i="1"/>
  <c r="XA115" i="1"/>
  <c r="XB115" i="1"/>
  <c r="XC115" i="1"/>
  <c r="XD115" i="1"/>
  <c r="XE115" i="1"/>
  <c r="VX116" i="1"/>
  <c r="VY116" i="1"/>
  <c r="VZ116" i="1"/>
  <c r="WA116" i="1"/>
  <c r="WB116" i="1"/>
  <c r="WC116" i="1"/>
  <c r="WD116" i="1"/>
  <c r="WE116" i="1"/>
  <c r="WF116" i="1"/>
  <c r="WG116" i="1"/>
  <c r="WH116" i="1"/>
  <c r="WI116" i="1"/>
  <c r="WJ116" i="1"/>
  <c r="WK116" i="1"/>
  <c r="WL116" i="1"/>
  <c r="WM116" i="1"/>
  <c r="WN116" i="1"/>
  <c r="WO116" i="1"/>
  <c r="WP116" i="1"/>
  <c r="WQ116" i="1"/>
  <c r="WR116" i="1"/>
  <c r="WS116" i="1"/>
  <c r="WT116" i="1"/>
  <c r="WU116" i="1"/>
  <c r="WV116" i="1"/>
  <c r="WW116" i="1"/>
  <c r="WX116" i="1"/>
  <c r="WY116" i="1"/>
  <c r="WZ116" i="1"/>
  <c r="XA116" i="1"/>
  <c r="XB116" i="1"/>
  <c r="XC116" i="1"/>
  <c r="XD116" i="1"/>
  <c r="XE116" i="1"/>
  <c r="VX117" i="1"/>
  <c r="VY117" i="1"/>
  <c r="VZ117" i="1"/>
  <c r="WA117" i="1"/>
  <c r="WB117" i="1"/>
  <c r="WC117" i="1"/>
  <c r="WD117" i="1"/>
  <c r="WE117" i="1"/>
  <c r="WF117" i="1"/>
  <c r="WG117" i="1"/>
  <c r="WH117" i="1"/>
  <c r="WI117" i="1"/>
  <c r="WJ117" i="1"/>
  <c r="WK117" i="1"/>
  <c r="WL117" i="1"/>
  <c r="WM117" i="1"/>
  <c r="WN117" i="1"/>
  <c r="WO117" i="1"/>
  <c r="WP117" i="1"/>
  <c r="WQ117" i="1"/>
  <c r="WR117" i="1"/>
  <c r="WS117" i="1"/>
  <c r="WT117" i="1"/>
  <c r="WU117" i="1"/>
  <c r="WV117" i="1"/>
  <c r="WW117" i="1"/>
  <c r="WX117" i="1"/>
  <c r="WY117" i="1"/>
  <c r="WZ117" i="1"/>
  <c r="XA117" i="1"/>
  <c r="XB117" i="1"/>
  <c r="XC117" i="1"/>
  <c r="XD117" i="1"/>
  <c r="XE117" i="1"/>
  <c r="VX118" i="1"/>
  <c r="VY118" i="1"/>
  <c r="VZ118" i="1"/>
  <c r="WA118" i="1"/>
  <c r="WB118" i="1"/>
  <c r="WC118" i="1"/>
  <c r="WD118" i="1"/>
  <c r="WE118" i="1"/>
  <c r="WF118" i="1"/>
  <c r="WG118" i="1"/>
  <c r="WH118" i="1"/>
  <c r="WI118" i="1"/>
  <c r="WJ118" i="1"/>
  <c r="WK118" i="1"/>
  <c r="WL118" i="1"/>
  <c r="WM118" i="1"/>
  <c r="WN118" i="1"/>
  <c r="WO118" i="1"/>
  <c r="WP118" i="1"/>
  <c r="WQ118" i="1"/>
  <c r="WR118" i="1"/>
  <c r="WS118" i="1"/>
  <c r="WT118" i="1"/>
  <c r="WU118" i="1"/>
  <c r="WV118" i="1"/>
  <c r="WW118" i="1"/>
  <c r="WX118" i="1"/>
  <c r="WY118" i="1"/>
  <c r="WZ118" i="1"/>
  <c r="XA118" i="1"/>
  <c r="XB118" i="1"/>
  <c r="XC118" i="1"/>
  <c r="XD118" i="1"/>
  <c r="XE118" i="1"/>
  <c r="VX119" i="1"/>
  <c r="VY119" i="1"/>
  <c r="VZ119" i="1"/>
  <c r="WA119" i="1"/>
  <c r="WB119" i="1"/>
  <c r="WC119" i="1"/>
  <c r="WD119" i="1"/>
  <c r="WE119" i="1"/>
  <c r="WF119" i="1"/>
  <c r="WG119" i="1"/>
  <c r="WH119" i="1"/>
  <c r="WI119" i="1"/>
  <c r="WJ119" i="1"/>
  <c r="WK119" i="1"/>
  <c r="WL119" i="1"/>
  <c r="WM119" i="1"/>
  <c r="WN119" i="1"/>
  <c r="WO119" i="1"/>
  <c r="WP119" i="1"/>
  <c r="WQ119" i="1"/>
  <c r="WR119" i="1"/>
  <c r="WS119" i="1"/>
  <c r="WT119" i="1"/>
  <c r="WU119" i="1"/>
  <c r="WV119" i="1"/>
  <c r="WW119" i="1"/>
  <c r="WX119" i="1"/>
  <c r="WY119" i="1"/>
  <c r="WZ119" i="1"/>
  <c r="XA119" i="1"/>
  <c r="XB119" i="1"/>
  <c r="XC119" i="1"/>
  <c r="XD119" i="1"/>
  <c r="XE119" i="1"/>
  <c r="VX120" i="1"/>
  <c r="VY120" i="1"/>
  <c r="VZ120" i="1"/>
  <c r="WA120" i="1"/>
  <c r="WB120" i="1"/>
  <c r="WC120" i="1"/>
  <c r="WD120" i="1"/>
  <c r="WE120" i="1"/>
  <c r="WF120" i="1"/>
  <c r="WG120" i="1"/>
  <c r="WH120" i="1"/>
  <c r="WI120" i="1"/>
  <c r="WJ120" i="1"/>
  <c r="WK120" i="1"/>
  <c r="WL120" i="1"/>
  <c r="WM120" i="1"/>
  <c r="WN120" i="1"/>
  <c r="WO120" i="1"/>
  <c r="WP120" i="1"/>
  <c r="WQ120" i="1"/>
  <c r="WR120" i="1"/>
  <c r="WS120" i="1"/>
  <c r="WT120" i="1"/>
  <c r="WU120" i="1"/>
  <c r="WV120" i="1"/>
  <c r="WW120" i="1"/>
  <c r="WX120" i="1"/>
  <c r="WY120" i="1"/>
  <c r="WZ120" i="1"/>
  <c r="XA120" i="1"/>
  <c r="XB120" i="1"/>
  <c r="XC120" i="1"/>
  <c r="XD120" i="1"/>
  <c r="XE120" i="1"/>
  <c r="VX121" i="1"/>
  <c r="VY121" i="1"/>
  <c r="VZ121" i="1"/>
  <c r="WA121" i="1"/>
  <c r="WB121" i="1"/>
  <c r="WC121" i="1"/>
  <c r="WD121" i="1"/>
  <c r="WE121" i="1"/>
  <c r="WF121" i="1"/>
  <c r="WG121" i="1"/>
  <c r="WH121" i="1"/>
  <c r="WI121" i="1"/>
  <c r="WJ121" i="1"/>
  <c r="WK121" i="1"/>
  <c r="WL121" i="1"/>
  <c r="WM121" i="1"/>
  <c r="WN121" i="1"/>
  <c r="WO121" i="1"/>
  <c r="WP121" i="1"/>
  <c r="WQ121" i="1"/>
  <c r="WR121" i="1"/>
  <c r="WS121" i="1"/>
  <c r="WT121" i="1"/>
  <c r="WU121" i="1"/>
  <c r="WV121" i="1"/>
  <c r="WW121" i="1"/>
  <c r="WX121" i="1"/>
  <c r="WY121" i="1"/>
  <c r="WZ121" i="1"/>
  <c r="XA121" i="1"/>
  <c r="XB121" i="1"/>
  <c r="XC121" i="1"/>
  <c r="XD121" i="1"/>
  <c r="XE121" i="1"/>
  <c r="VX122" i="1"/>
  <c r="VY122" i="1"/>
  <c r="VZ122" i="1"/>
  <c r="WA122" i="1"/>
  <c r="WB122" i="1"/>
  <c r="WC122" i="1"/>
  <c r="WD122" i="1"/>
  <c r="WE122" i="1"/>
  <c r="WF122" i="1"/>
  <c r="WG122" i="1"/>
  <c r="WH122" i="1"/>
  <c r="WI122" i="1"/>
  <c r="WJ122" i="1"/>
  <c r="WK122" i="1"/>
  <c r="WL122" i="1"/>
  <c r="WM122" i="1"/>
  <c r="WN122" i="1"/>
  <c r="WO122" i="1"/>
  <c r="WP122" i="1"/>
  <c r="WQ122" i="1"/>
  <c r="WR122" i="1"/>
  <c r="WS122" i="1"/>
  <c r="WT122" i="1"/>
  <c r="WU122" i="1"/>
  <c r="WV122" i="1"/>
  <c r="WW122" i="1"/>
  <c r="WX122" i="1"/>
  <c r="WY122" i="1"/>
  <c r="WZ122" i="1"/>
  <c r="XA122" i="1"/>
  <c r="XB122" i="1"/>
  <c r="XC122" i="1"/>
  <c r="XD122" i="1"/>
  <c r="XE122" i="1"/>
  <c r="VX123" i="1"/>
  <c r="VY123" i="1"/>
  <c r="VZ123" i="1"/>
  <c r="WA123" i="1"/>
  <c r="WB123" i="1"/>
  <c r="WC123" i="1"/>
  <c r="WD123" i="1"/>
  <c r="WE123" i="1"/>
  <c r="WF123" i="1"/>
  <c r="WG123" i="1"/>
  <c r="WH123" i="1"/>
  <c r="WI123" i="1"/>
  <c r="WJ123" i="1"/>
  <c r="WK123" i="1"/>
  <c r="WL123" i="1"/>
  <c r="WM123" i="1"/>
  <c r="WN123" i="1"/>
  <c r="WO123" i="1"/>
  <c r="WP123" i="1"/>
  <c r="WQ123" i="1"/>
  <c r="WR123" i="1"/>
  <c r="WS123" i="1"/>
  <c r="WT123" i="1"/>
  <c r="WU123" i="1"/>
  <c r="WV123" i="1"/>
  <c r="WW123" i="1"/>
  <c r="WX123" i="1"/>
  <c r="WY123" i="1"/>
  <c r="WZ123" i="1"/>
  <c r="XA123" i="1"/>
  <c r="XB123" i="1"/>
  <c r="XC123" i="1"/>
  <c r="XD123" i="1"/>
  <c r="XE123" i="1"/>
  <c r="VX124" i="1"/>
  <c r="VY124" i="1"/>
  <c r="VZ124" i="1"/>
  <c r="WA124" i="1"/>
  <c r="WB124" i="1"/>
  <c r="WC124" i="1"/>
  <c r="WD124" i="1"/>
  <c r="WE124" i="1"/>
  <c r="WF124" i="1"/>
  <c r="WG124" i="1"/>
  <c r="WH124" i="1"/>
  <c r="WI124" i="1"/>
  <c r="WJ124" i="1"/>
  <c r="WK124" i="1"/>
  <c r="WL124" i="1"/>
  <c r="WM124" i="1"/>
  <c r="WN124" i="1"/>
  <c r="WO124" i="1"/>
  <c r="WP124" i="1"/>
  <c r="WQ124" i="1"/>
  <c r="WR124" i="1"/>
  <c r="WS124" i="1"/>
  <c r="WT124" i="1"/>
  <c r="WU124" i="1"/>
  <c r="WV124" i="1"/>
  <c r="WW124" i="1"/>
  <c r="WX124" i="1"/>
  <c r="WY124" i="1"/>
  <c r="WZ124" i="1"/>
  <c r="XA124" i="1"/>
  <c r="XB124" i="1"/>
  <c r="XC124" i="1"/>
  <c r="XD124" i="1"/>
  <c r="XE124" i="1"/>
  <c r="VX125" i="1"/>
  <c r="VY125" i="1"/>
  <c r="VZ125" i="1"/>
  <c r="WA125" i="1"/>
  <c r="WB125" i="1"/>
  <c r="WC125" i="1"/>
  <c r="WD125" i="1"/>
  <c r="WE125" i="1"/>
  <c r="WF125" i="1"/>
  <c r="WG125" i="1"/>
  <c r="WH125" i="1"/>
  <c r="WI125" i="1"/>
  <c r="WJ125" i="1"/>
  <c r="WK125" i="1"/>
  <c r="WL125" i="1"/>
  <c r="WM125" i="1"/>
  <c r="WN125" i="1"/>
  <c r="WO125" i="1"/>
  <c r="WP125" i="1"/>
  <c r="WQ125" i="1"/>
  <c r="WR125" i="1"/>
  <c r="WS125" i="1"/>
  <c r="WT125" i="1"/>
  <c r="WU125" i="1"/>
  <c r="WV125" i="1"/>
  <c r="WW125" i="1"/>
  <c r="WX125" i="1"/>
  <c r="WY125" i="1"/>
  <c r="WZ125" i="1"/>
  <c r="XA125" i="1"/>
  <c r="XB125" i="1"/>
  <c r="XC125" i="1"/>
  <c r="XD125" i="1"/>
  <c r="XE125" i="1"/>
  <c r="VX126" i="1"/>
  <c r="VY126" i="1"/>
  <c r="VZ126" i="1"/>
  <c r="WA126" i="1"/>
  <c r="WB126" i="1"/>
  <c r="WC126" i="1"/>
  <c r="WD126" i="1"/>
  <c r="WE126" i="1"/>
  <c r="WF126" i="1"/>
  <c r="WG126" i="1"/>
  <c r="WH126" i="1"/>
  <c r="WI126" i="1"/>
  <c r="WJ126" i="1"/>
  <c r="WK126" i="1"/>
  <c r="WL126" i="1"/>
  <c r="WM126" i="1"/>
  <c r="WN126" i="1"/>
  <c r="WO126" i="1"/>
  <c r="WP126" i="1"/>
  <c r="WQ126" i="1"/>
  <c r="WR126" i="1"/>
  <c r="WS126" i="1"/>
  <c r="WT126" i="1"/>
  <c r="WU126" i="1"/>
  <c r="WV126" i="1"/>
  <c r="WW126" i="1"/>
  <c r="WX126" i="1"/>
  <c r="WY126" i="1"/>
  <c r="WZ126" i="1"/>
  <c r="XA126" i="1"/>
  <c r="XB126" i="1"/>
  <c r="XC126" i="1"/>
  <c r="XD126" i="1"/>
  <c r="XE126" i="1"/>
  <c r="VX127" i="1"/>
  <c r="VY127" i="1"/>
  <c r="VZ127" i="1"/>
  <c r="WA127" i="1"/>
  <c r="WB127" i="1"/>
  <c r="WC127" i="1"/>
  <c r="WD127" i="1"/>
  <c r="WE127" i="1"/>
  <c r="WF127" i="1"/>
  <c r="WG127" i="1"/>
  <c r="WH127" i="1"/>
  <c r="WI127" i="1"/>
  <c r="WJ127" i="1"/>
  <c r="WK127" i="1"/>
  <c r="WL127" i="1"/>
  <c r="WM127" i="1"/>
  <c r="WN127" i="1"/>
  <c r="WO127" i="1"/>
  <c r="WP127" i="1"/>
  <c r="WQ127" i="1"/>
  <c r="WR127" i="1"/>
  <c r="WS127" i="1"/>
  <c r="WT127" i="1"/>
  <c r="WU127" i="1"/>
  <c r="WV127" i="1"/>
  <c r="WW127" i="1"/>
  <c r="WX127" i="1"/>
  <c r="WY127" i="1"/>
  <c r="WZ127" i="1"/>
  <c r="XA127" i="1"/>
  <c r="XB127" i="1"/>
  <c r="XC127" i="1"/>
  <c r="XD127" i="1"/>
  <c r="XE127" i="1"/>
  <c r="VX128" i="1"/>
  <c r="VY128" i="1"/>
  <c r="VZ128" i="1"/>
  <c r="WA128" i="1"/>
  <c r="WB128" i="1"/>
  <c r="WC128" i="1"/>
  <c r="WD128" i="1"/>
  <c r="WE128" i="1"/>
  <c r="WF128" i="1"/>
  <c r="WG128" i="1"/>
  <c r="WH128" i="1"/>
  <c r="WI128" i="1"/>
  <c r="WJ128" i="1"/>
  <c r="WK128" i="1"/>
  <c r="WL128" i="1"/>
  <c r="WM128" i="1"/>
  <c r="WN128" i="1"/>
  <c r="WO128" i="1"/>
  <c r="WP128" i="1"/>
  <c r="WQ128" i="1"/>
  <c r="WR128" i="1"/>
  <c r="WS128" i="1"/>
  <c r="WT128" i="1"/>
  <c r="WU128" i="1"/>
  <c r="WV128" i="1"/>
  <c r="WW128" i="1"/>
  <c r="WX128" i="1"/>
  <c r="WY128" i="1"/>
  <c r="WZ128" i="1"/>
  <c r="XA128" i="1"/>
  <c r="XB128" i="1"/>
  <c r="XC128" i="1"/>
  <c r="XD128" i="1"/>
  <c r="XE128" i="1"/>
  <c r="VX129" i="1"/>
  <c r="VY129" i="1"/>
  <c r="VZ129" i="1"/>
  <c r="WA129" i="1"/>
  <c r="WB129" i="1"/>
  <c r="WC129" i="1"/>
  <c r="WD129" i="1"/>
  <c r="WE129" i="1"/>
  <c r="WF129" i="1"/>
  <c r="WG129" i="1"/>
  <c r="WH129" i="1"/>
  <c r="WI129" i="1"/>
  <c r="WJ129" i="1"/>
  <c r="WK129" i="1"/>
  <c r="WL129" i="1"/>
  <c r="WM129" i="1"/>
  <c r="WN129" i="1"/>
  <c r="WO129" i="1"/>
  <c r="WP129" i="1"/>
  <c r="WQ129" i="1"/>
  <c r="WR129" i="1"/>
  <c r="WS129" i="1"/>
  <c r="WT129" i="1"/>
  <c r="WU129" i="1"/>
  <c r="WV129" i="1"/>
  <c r="WW129" i="1"/>
  <c r="WX129" i="1"/>
  <c r="WY129" i="1"/>
  <c r="WZ129" i="1"/>
  <c r="XA129" i="1"/>
  <c r="XB129" i="1"/>
  <c r="XC129" i="1"/>
  <c r="XD129" i="1"/>
  <c r="XE129" i="1"/>
  <c r="VX130" i="1"/>
  <c r="VY130" i="1"/>
  <c r="VZ130" i="1"/>
  <c r="WA130" i="1"/>
  <c r="WB130" i="1"/>
  <c r="WC130" i="1"/>
  <c r="WD130" i="1"/>
  <c r="WE130" i="1"/>
  <c r="WF130" i="1"/>
  <c r="WG130" i="1"/>
  <c r="WH130" i="1"/>
  <c r="WI130" i="1"/>
  <c r="WJ130" i="1"/>
  <c r="WK130" i="1"/>
  <c r="WL130" i="1"/>
  <c r="WM130" i="1"/>
  <c r="WN130" i="1"/>
  <c r="WO130" i="1"/>
  <c r="WP130" i="1"/>
  <c r="WQ130" i="1"/>
  <c r="WR130" i="1"/>
  <c r="WS130" i="1"/>
  <c r="WT130" i="1"/>
  <c r="WU130" i="1"/>
  <c r="WV130" i="1"/>
  <c r="WW130" i="1"/>
  <c r="WX130" i="1"/>
  <c r="WY130" i="1"/>
  <c r="WZ130" i="1"/>
  <c r="XA130" i="1"/>
  <c r="XB130" i="1"/>
  <c r="XC130" i="1"/>
  <c r="XD130" i="1"/>
  <c r="XE130" i="1"/>
  <c r="VX131" i="1"/>
  <c r="VY131" i="1"/>
  <c r="VZ131" i="1"/>
  <c r="WA131" i="1"/>
  <c r="WB131" i="1"/>
  <c r="WC131" i="1"/>
  <c r="WD131" i="1"/>
  <c r="WE131" i="1"/>
  <c r="WF131" i="1"/>
  <c r="WG131" i="1"/>
  <c r="WH131" i="1"/>
  <c r="WI131" i="1"/>
  <c r="WJ131" i="1"/>
  <c r="WK131" i="1"/>
  <c r="WL131" i="1"/>
  <c r="WM131" i="1"/>
  <c r="WN131" i="1"/>
  <c r="WO131" i="1"/>
  <c r="WP131" i="1"/>
  <c r="WQ131" i="1"/>
  <c r="WR131" i="1"/>
  <c r="WS131" i="1"/>
  <c r="WT131" i="1"/>
  <c r="WU131" i="1"/>
  <c r="WV131" i="1"/>
  <c r="WW131" i="1"/>
  <c r="WX131" i="1"/>
  <c r="WY131" i="1"/>
  <c r="WZ131" i="1"/>
  <c r="XA131" i="1"/>
  <c r="XB131" i="1"/>
  <c r="XC131" i="1"/>
  <c r="XD131" i="1"/>
  <c r="XE131" i="1"/>
  <c r="VX132" i="1"/>
  <c r="VY132" i="1"/>
  <c r="VZ132" i="1"/>
  <c r="WA132" i="1"/>
  <c r="WB132" i="1"/>
  <c r="WC132" i="1"/>
  <c r="WD132" i="1"/>
  <c r="WE132" i="1"/>
  <c r="WF132" i="1"/>
  <c r="WG132" i="1"/>
  <c r="WH132" i="1"/>
  <c r="WI132" i="1"/>
  <c r="WJ132" i="1"/>
  <c r="WK132" i="1"/>
  <c r="WL132" i="1"/>
  <c r="WM132" i="1"/>
  <c r="WN132" i="1"/>
  <c r="WO132" i="1"/>
  <c r="WP132" i="1"/>
  <c r="WQ132" i="1"/>
  <c r="WR132" i="1"/>
  <c r="WS132" i="1"/>
  <c r="WT132" i="1"/>
  <c r="WU132" i="1"/>
  <c r="WV132" i="1"/>
  <c r="WW132" i="1"/>
  <c r="WX132" i="1"/>
  <c r="WY132" i="1"/>
  <c r="WZ132" i="1"/>
  <c r="XA132" i="1"/>
  <c r="XB132" i="1"/>
  <c r="XC132" i="1"/>
  <c r="XD132" i="1"/>
  <c r="XE132" i="1"/>
  <c r="VX133" i="1"/>
  <c r="VY133" i="1"/>
  <c r="VZ133" i="1"/>
  <c r="WA133" i="1"/>
  <c r="WB133" i="1"/>
  <c r="WC133" i="1"/>
  <c r="WD133" i="1"/>
  <c r="WE133" i="1"/>
  <c r="WF133" i="1"/>
  <c r="WG133" i="1"/>
  <c r="WH133" i="1"/>
  <c r="WI133" i="1"/>
  <c r="WJ133" i="1"/>
  <c r="WK133" i="1"/>
  <c r="WL133" i="1"/>
  <c r="WM133" i="1"/>
  <c r="WN133" i="1"/>
  <c r="WO133" i="1"/>
  <c r="WP133" i="1"/>
  <c r="WQ133" i="1"/>
  <c r="WR133" i="1"/>
  <c r="WS133" i="1"/>
  <c r="WT133" i="1"/>
  <c r="WU133" i="1"/>
  <c r="WV133" i="1"/>
  <c r="WW133" i="1"/>
  <c r="WX133" i="1"/>
  <c r="WY133" i="1"/>
  <c r="WZ133" i="1"/>
  <c r="XA133" i="1"/>
  <c r="XB133" i="1"/>
  <c r="XC133" i="1"/>
  <c r="XD133" i="1"/>
  <c r="XE133" i="1"/>
  <c r="VX134" i="1"/>
  <c r="VY134" i="1"/>
  <c r="VZ134" i="1"/>
  <c r="WA134" i="1"/>
  <c r="WB134" i="1"/>
  <c r="WC134" i="1"/>
  <c r="WD134" i="1"/>
  <c r="WE134" i="1"/>
  <c r="WF134" i="1"/>
  <c r="WG134" i="1"/>
  <c r="WH134" i="1"/>
  <c r="WI134" i="1"/>
  <c r="WJ134" i="1"/>
  <c r="WK134" i="1"/>
  <c r="WL134" i="1"/>
  <c r="WM134" i="1"/>
  <c r="WN134" i="1"/>
  <c r="WO134" i="1"/>
  <c r="WP134" i="1"/>
  <c r="WQ134" i="1"/>
  <c r="WR134" i="1"/>
  <c r="WS134" i="1"/>
  <c r="WT134" i="1"/>
  <c r="WU134" i="1"/>
  <c r="WV134" i="1"/>
  <c r="WW134" i="1"/>
  <c r="WX134" i="1"/>
  <c r="WY134" i="1"/>
  <c r="WZ134" i="1"/>
  <c r="XA134" i="1"/>
  <c r="XB134" i="1"/>
  <c r="XC134" i="1"/>
  <c r="XD134" i="1"/>
  <c r="XE134" i="1"/>
  <c r="VX135" i="1"/>
  <c r="VY135" i="1"/>
  <c r="VZ135" i="1"/>
  <c r="WA135" i="1"/>
  <c r="WB135" i="1"/>
  <c r="WC135" i="1"/>
  <c r="WD135" i="1"/>
  <c r="WE135" i="1"/>
  <c r="WF135" i="1"/>
  <c r="WG135" i="1"/>
  <c r="WH135" i="1"/>
  <c r="WI135" i="1"/>
  <c r="WJ135" i="1"/>
  <c r="WK135" i="1"/>
  <c r="WL135" i="1"/>
  <c r="WM135" i="1"/>
  <c r="WN135" i="1"/>
  <c r="WO135" i="1"/>
  <c r="WP135" i="1"/>
  <c r="WQ135" i="1"/>
  <c r="WR135" i="1"/>
  <c r="WS135" i="1"/>
  <c r="WT135" i="1"/>
  <c r="WU135" i="1"/>
  <c r="WV135" i="1"/>
  <c r="WW135" i="1"/>
  <c r="WX135" i="1"/>
  <c r="WY135" i="1"/>
  <c r="WZ135" i="1"/>
  <c r="XA135" i="1"/>
  <c r="XB135" i="1"/>
  <c r="XC135" i="1"/>
  <c r="XD135" i="1"/>
  <c r="XE135" i="1"/>
  <c r="VX136" i="1"/>
  <c r="VY136" i="1"/>
  <c r="VZ136" i="1"/>
  <c r="WA136" i="1"/>
  <c r="WB136" i="1"/>
  <c r="WC136" i="1"/>
  <c r="WD136" i="1"/>
  <c r="WE136" i="1"/>
  <c r="WF136" i="1"/>
  <c r="WG136" i="1"/>
  <c r="WH136" i="1"/>
  <c r="WI136" i="1"/>
  <c r="WJ136" i="1"/>
  <c r="WK136" i="1"/>
  <c r="WL136" i="1"/>
  <c r="WM136" i="1"/>
  <c r="WN136" i="1"/>
  <c r="WO136" i="1"/>
  <c r="WP136" i="1"/>
  <c r="WQ136" i="1"/>
  <c r="WR136" i="1"/>
  <c r="WS136" i="1"/>
  <c r="WT136" i="1"/>
  <c r="WU136" i="1"/>
  <c r="WV136" i="1"/>
  <c r="WW136" i="1"/>
  <c r="WX136" i="1"/>
  <c r="WY136" i="1"/>
  <c r="WZ136" i="1"/>
  <c r="XA136" i="1"/>
  <c r="XB136" i="1"/>
  <c r="XC136" i="1"/>
  <c r="XD136" i="1"/>
  <c r="XE136" i="1"/>
  <c r="VX137" i="1"/>
  <c r="VY137" i="1"/>
  <c r="VZ137" i="1"/>
  <c r="WA137" i="1"/>
  <c r="WB137" i="1"/>
  <c r="WC137" i="1"/>
  <c r="WD137" i="1"/>
  <c r="WE137" i="1"/>
  <c r="WF137" i="1"/>
  <c r="WG137" i="1"/>
  <c r="WH137" i="1"/>
  <c r="WI137" i="1"/>
  <c r="WJ137" i="1"/>
  <c r="WK137" i="1"/>
  <c r="WL137" i="1"/>
  <c r="WM137" i="1"/>
  <c r="WN137" i="1"/>
  <c r="WO137" i="1"/>
  <c r="WP137" i="1"/>
  <c r="WQ137" i="1"/>
  <c r="WR137" i="1"/>
  <c r="WS137" i="1"/>
  <c r="WT137" i="1"/>
  <c r="WU137" i="1"/>
  <c r="WV137" i="1"/>
  <c r="WW137" i="1"/>
  <c r="WX137" i="1"/>
  <c r="WY137" i="1"/>
  <c r="WZ137" i="1"/>
  <c r="XA137" i="1"/>
  <c r="XB137" i="1"/>
  <c r="XC137" i="1"/>
  <c r="XD137" i="1"/>
  <c r="XE137" i="1"/>
  <c r="VX138" i="1"/>
  <c r="VY138" i="1"/>
  <c r="VZ138" i="1"/>
  <c r="WA138" i="1"/>
  <c r="WB138" i="1"/>
  <c r="WC138" i="1"/>
  <c r="WD138" i="1"/>
  <c r="WE138" i="1"/>
  <c r="WF138" i="1"/>
  <c r="WG138" i="1"/>
  <c r="WH138" i="1"/>
  <c r="WI138" i="1"/>
  <c r="WJ138" i="1"/>
  <c r="WK138" i="1"/>
  <c r="WL138" i="1"/>
  <c r="WM138" i="1"/>
  <c r="WN138" i="1"/>
  <c r="WO138" i="1"/>
  <c r="WP138" i="1"/>
  <c r="WQ138" i="1"/>
  <c r="WR138" i="1"/>
  <c r="WS138" i="1"/>
  <c r="WT138" i="1"/>
  <c r="WU138" i="1"/>
  <c r="WV138" i="1"/>
  <c r="WW138" i="1"/>
  <c r="WX138" i="1"/>
  <c r="WY138" i="1"/>
  <c r="WZ138" i="1"/>
  <c r="XA138" i="1"/>
  <c r="XB138" i="1"/>
  <c r="XC138" i="1"/>
  <c r="XD138" i="1"/>
  <c r="XE138" i="1"/>
  <c r="VX139" i="1"/>
  <c r="VY139" i="1"/>
  <c r="VZ139" i="1"/>
  <c r="WA139" i="1"/>
  <c r="WB139" i="1"/>
  <c r="WC139" i="1"/>
  <c r="WD139" i="1"/>
  <c r="WE139" i="1"/>
  <c r="WF139" i="1"/>
  <c r="WG139" i="1"/>
  <c r="WH139" i="1"/>
  <c r="WI139" i="1"/>
  <c r="WJ139" i="1"/>
  <c r="WK139" i="1"/>
  <c r="WL139" i="1"/>
  <c r="WM139" i="1"/>
  <c r="WN139" i="1"/>
  <c r="WO139" i="1"/>
  <c r="WP139" i="1"/>
  <c r="WQ139" i="1"/>
  <c r="WR139" i="1"/>
  <c r="WS139" i="1"/>
  <c r="WT139" i="1"/>
  <c r="WU139" i="1"/>
  <c r="WV139" i="1"/>
  <c r="WW139" i="1"/>
  <c r="WX139" i="1"/>
  <c r="WY139" i="1"/>
  <c r="WZ139" i="1"/>
  <c r="XA139" i="1"/>
  <c r="XB139" i="1"/>
  <c r="XC139" i="1"/>
  <c r="XD139" i="1"/>
  <c r="XE139" i="1"/>
  <c r="VS9" i="1"/>
  <c r="VT9" i="1"/>
  <c r="VU9" i="1"/>
  <c r="VV9" i="1"/>
  <c r="VW9" i="1"/>
  <c r="VS10" i="1"/>
  <c r="VT10" i="1"/>
  <c r="VU10" i="1"/>
  <c r="VV10" i="1"/>
  <c r="VW10" i="1"/>
  <c r="VS11" i="1"/>
  <c r="VT11" i="1"/>
  <c r="VU11" i="1"/>
  <c r="VV11" i="1"/>
  <c r="VS12" i="1"/>
  <c r="VT12" i="1"/>
  <c r="VU12" i="1"/>
  <c r="VV12" i="1"/>
  <c r="VW12" i="1"/>
  <c r="VS13" i="1"/>
  <c r="VT13" i="1"/>
  <c r="VU13" i="1"/>
  <c r="VV13" i="1"/>
  <c r="VW13" i="1"/>
  <c r="VS14" i="1"/>
  <c r="VT14" i="1"/>
  <c r="VU14" i="1"/>
  <c r="VV14" i="1"/>
  <c r="VW14" i="1"/>
  <c r="VS15" i="1"/>
  <c r="VT15" i="1"/>
  <c r="VU15" i="1"/>
  <c r="VV15" i="1"/>
  <c r="VW15" i="1"/>
  <c r="VS16" i="1"/>
  <c r="VT16" i="1"/>
  <c r="VU16" i="1"/>
  <c r="VV16" i="1"/>
  <c r="VW16" i="1"/>
  <c r="VS17" i="1"/>
  <c r="VT17" i="1"/>
  <c r="VU17" i="1"/>
  <c r="VV17" i="1"/>
  <c r="VW17" i="1"/>
  <c r="VS18" i="1"/>
  <c r="VT18" i="1"/>
  <c r="VU18" i="1"/>
  <c r="VV18" i="1"/>
  <c r="VW18" i="1"/>
  <c r="VS19" i="1"/>
  <c r="VT19" i="1"/>
  <c r="VU19" i="1"/>
  <c r="VV19" i="1"/>
  <c r="VW19" i="1"/>
  <c r="VS20" i="1"/>
  <c r="VT20" i="1"/>
  <c r="VU20" i="1"/>
  <c r="VV20" i="1"/>
  <c r="VS21" i="1"/>
  <c r="VT21" i="1"/>
  <c r="VU21" i="1"/>
  <c r="VV21" i="1"/>
  <c r="VW21" i="1"/>
  <c r="VS22" i="1"/>
  <c r="VT22" i="1"/>
  <c r="VU22" i="1"/>
  <c r="VV22" i="1"/>
  <c r="VW22" i="1"/>
  <c r="VS23" i="1"/>
  <c r="VT23" i="1"/>
  <c r="VU23" i="1"/>
  <c r="VV23" i="1"/>
  <c r="VS24" i="1"/>
  <c r="VT24" i="1"/>
  <c r="VU24" i="1"/>
  <c r="VV24" i="1"/>
  <c r="VW24" i="1"/>
  <c r="VS25" i="1"/>
  <c r="VT25" i="1"/>
  <c r="VU25" i="1"/>
  <c r="VV25" i="1"/>
  <c r="VW25" i="1"/>
  <c r="VS26" i="1"/>
  <c r="VT26" i="1"/>
  <c r="VU26" i="1"/>
  <c r="VV26" i="1"/>
  <c r="VW26" i="1"/>
  <c r="VS27" i="1"/>
  <c r="VT27" i="1"/>
  <c r="VU27" i="1"/>
  <c r="VV27" i="1"/>
  <c r="VW27" i="1"/>
  <c r="VS28" i="1"/>
  <c r="VT28" i="1"/>
  <c r="VU28" i="1"/>
  <c r="VV28" i="1"/>
  <c r="VW28" i="1"/>
  <c r="VS29" i="1"/>
  <c r="VT29" i="1"/>
  <c r="VU29" i="1"/>
  <c r="VV29" i="1"/>
  <c r="VW29" i="1"/>
  <c r="VS30" i="1"/>
  <c r="VT30" i="1"/>
  <c r="VU30" i="1"/>
  <c r="VV30" i="1"/>
  <c r="VW30" i="1"/>
  <c r="VS31" i="1"/>
  <c r="VT31" i="1"/>
  <c r="VU31" i="1"/>
  <c r="VV31" i="1"/>
  <c r="VW31" i="1"/>
  <c r="VS32" i="1"/>
  <c r="VT32" i="1"/>
  <c r="VU32" i="1"/>
  <c r="VV32" i="1"/>
  <c r="VW32" i="1"/>
  <c r="VS33" i="1"/>
  <c r="VT33" i="1"/>
  <c r="VU33" i="1"/>
  <c r="VV33" i="1"/>
  <c r="VW33" i="1"/>
  <c r="VS34" i="1"/>
  <c r="VT34" i="1"/>
  <c r="VU34" i="1"/>
  <c r="VV34" i="1"/>
  <c r="VW34" i="1"/>
  <c r="VS35" i="1"/>
  <c r="VT35" i="1"/>
  <c r="VU35" i="1"/>
  <c r="VV35" i="1"/>
  <c r="VW35" i="1"/>
  <c r="VS36" i="1"/>
  <c r="VT36" i="1"/>
  <c r="VU36" i="1"/>
  <c r="VV36" i="1"/>
  <c r="VW36" i="1"/>
  <c r="VS37" i="1"/>
  <c r="VT37" i="1"/>
  <c r="VU37" i="1"/>
  <c r="VV37" i="1"/>
  <c r="VW37" i="1"/>
  <c r="VS38" i="1"/>
  <c r="VT38" i="1"/>
  <c r="VU38" i="1"/>
  <c r="VV38" i="1"/>
  <c r="VW38" i="1"/>
  <c r="VS39" i="1"/>
  <c r="VT39" i="1"/>
  <c r="VU39" i="1"/>
  <c r="VV39" i="1"/>
  <c r="VW39" i="1"/>
  <c r="VS40" i="1"/>
  <c r="VT40" i="1"/>
  <c r="VU40" i="1"/>
  <c r="VV40" i="1"/>
  <c r="VW40" i="1"/>
  <c r="VS41" i="1"/>
  <c r="VT41" i="1"/>
  <c r="VU41" i="1"/>
  <c r="VV41" i="1"/>
  <c r="VW41" i="1"/>
  <c r="VS42" i="1"/>
  <c r="VT42" i="1"/>
  <c r="VU42" i="1"/>
  <c r="VV42" i="1"/>
  <c r="VW42" i="1"/>
  <c r="VS43" i="1"/>
  <c r="VT43" i="1"/>
  <c r="VU43" i="1"/>
  <c r="VV43" i="1"/>
  <c r="VW43" i="1"/>
  <c r="VS44" i="1"/>
  <c r="VT44" i="1"/>
  <c r="VU44" i="1"/>
  <c r="VV44" i="1"/>
  <c r="VW44" i="1"/>
  <c r="VS45" i="1"/>
  <c r="VT45" i="1"/>
  <c r="VU45" i="1"/>
  <c r="VV45" i="1"/>
  <c r="VW45" i="1"/>
  <c r="VS46" i="1"/>
  <c r="VT46" i="1"/>
  <c r="VU46" i="1"/>
  <c r="VV46" i="1"/>
  <c r="VW46" i="1"/>
  <c r="VS47" i="1"/>
  <c r="VT47" i="1"/>
  <c r="VU47" i="1"/>
  <c r="VV47" i="1"/>
  <c r="VW47" i="1"/>
  <c r="VS48" i="1"/>
  <c r="VT48" i="1"/>
  <c r="VU48" i="1"/>
  <c r="VV48" i="1"/>
  <c r="VW48" i="1"/>
  <c r="VS49" i="1"/>
  <c r="VT49" i="1"/>
  <c r="VU49" i="1"/>
  <c r="VV49" i="1"/>
  <c r="VW49" i="1"/>
  <c r="VS50" i="1"/>
  <c r="VT50" i="1"/>
  <c r="VU50" i="1"/>
  <c r="VV50" i="1"/>
  <c r="VW50" i="1"/>
  <c r="VS51" i="1"/>
  <c r="VT51" i="1"/>
  <c r="VU51" i="1"/>
  <c r="VV51" i="1"/>
  <c r="VW51" i="1"/>
  <c r="VS52" i="1"/>
  <c r="VT52" i="1"/>
  <c r="VU52" i="1"/>
  <c r="VV52" i="1"/>
  <c r="VW52" i="1"/>
  <c r="VS53" i="1"/>
  <c r="VT53" i="1"/>
  <c r="VU53" i="1"/>
  <c r="VV53" i="1"/>
  <c r="VW53" i="1"/>
  <c r="VS54" i="1"/>
  <c r="VT54" i="1"/>
  <c r="VU54" i="1"/>
  <c r="VV54" i="1"/>
  <c r="VW54" i="1"/>
  <c r="VS55" i="1"/>
  <c r="VT55" i="1"/>
  <c r="VU55" i="1"/>
  <c r="VV55" i="1"/>
  <c r="VW55" i="1"/>
  <c r="VS56" i="1"/>
  <c r="VT56" i="1"/>
  <c r="VU56" i="1"/>
  <c r="VV56" i="1"/>
  <c r="VW56" i="1"/>
  <c r="VS57" i="1"/>
  <c r="VT57" i="1"/>
  <c r="VU57" i="1"/>
  <c r="VV57" i="1"/>
  <c r="VW57" i="1"/>
  <c r="VS58" i="1"/>
  <c r="VT58" i="1"/>
  <c r="VU58" i="1"/>
  <c r="VV58" i="1"/>
  <c r="VW58" i="1"/>
  <c r="VS59" i="1"/>
  <c r="VT59" i="1"/>
  <c r="VU59" i="1"/>
  <c r="VV59" i="1"/>
  <c r="VW59" i="1"/>
  <c r="VS60" i="1"/>
  <c r="VT60" i="1"/>
  <c r="VU60" i="1"/>
  <c r="VV60" i="1"/>
  <c r="VW60" i="1"/>
  <c r="VS61" i="1"/>
  <c r="VT61" i="1"/>
  <c r="VU61" i="1"/>
  <c r="VV61" i="1"/>
  <c r="VW61" i="1"/>
  <c r="VS62" i="1"/>
  <c r="VT62" i="1"/>
  <c r="VU62" i="1"/>
  <c r="VV62" i="1"/>
  <c r="VW62" i="1"/>
  <c r="VS63" i="1"/>
  <c r="VT63" i="1"/>
  <c r="VU63" i="1"/>
  <c r="VV63" i="1"/>
  <c r="VW63" i="1"/>
  <c r="VS64" i="1"/>
  <c r="VT64" i="1"/>
  <c r="VU64" i="1"/>
  <c r="VV64" i="1"/>
  <c r="VW64" i="1"/>
  <c r="VS65" i="1"/>
  <c r="VT65" i="1"/>
  <c r="VU65" i="1"/>
  <c r="VV65" i="1"/>
  <c r="VW65" i="1"/>
  <c r="VS66" i="1"/>
  <c r="VT66" i="1"/>
  <c r="VU66" i="1"/>
  <c r="VV66" i="1"/>
  <c r="VW66" i="1"/>
  <c r="VS67" i="1"/>
  <c r="VT67" i="1"/>
  <c r="VU67" i="1"/>
  <c r="VV67" i="1"/>
  <c r="VW67" i="1"/>
  <c r="VS68" i="1"/>
  <c r="VT68" i="1"/>
  <c r="VU68" i="1"/>
  <c r="VV68" i="1"/>
  <c r="VW68" i="1"/>
  <c r="VS69" i="1"/>
  <c r="VT69" i="1"/>
  <c r="VU69" i="1"/>
  <c r="VV69" i="1"/>
  <c r="VW69" i="1"/>
  <c r="VS70" i="1"/>
  <c r="VT70" i="1"/>
  <c r="VU70" i="1"/>
  <c r="VV70" i="1"/>
  <c r="VW70" i="1"/>
  <c r="VS71" i="1"/>
  <c r="VT71" i="1"/>
  <c r="VU71" i="1"/>
  <c r="VV71" i="1"/>
  <c r="VW71" i="1"/>
  <c r="VS72" i="1"/>
  <c r="VT72" i="1"/>
  <c r="VU72" i="1"/>
  <c r="VV72" i="1"/>
  <c r="VW72" i="1"/>
  <c r="VS73" i="1"/>
  <c r="VT73" i="1"/>
  <c r="VU73" i="1"/>
  <c r="VV73" i="1"/>
  <c r="VW73" i="1"/>
  <c r="VS74" i="1"/>
  <c r="VT74" i="1"/>
  <c r="VU74" i="1"/>
  <c r="VV74" i="1"/>
  <c r="VW74" i="1"/>
  <c r="VS75" i="1"/>
  <c r="VT75" i="1"/>
  <c r="VU75" i="1"/>
  <c r="VV75" i="1"/>
  <c r="VW75" i="1"/>
  <c r="VS76" i="1"/>
  <c r="VT76" i="1"/>
  <c r="VU76" i="1"/>
  <c r="VV76" i="1"/>
  <c r="VW76" i="1"/>
  <c r="VS77" i="1"/>
  <c r="VT77" i="1"/>
  <c r="VU77" i="1"/>
  <c r="VV77" i="1"/>
  <c r="VW77" i="1"/>
  <c r="VS78" i="1"/>
  <c r="VT78" i="1"/>
  <c r="VU78" i="1"/>
  <c r="VV78" i="1"/>
  <c r="VW78" i="1"/>
  <c r="VS79" i="1"/>
  <c r="VT79" i="1"/>
  <c r="VU79" i="1"/>
  <c r="VV79" i="1"/>
  <c r="VW79" i="1"/>
  <c r="VS80" i="1"/>
  <c r="VT80" i="1"/>
  <c r="VU80" i="1"/>
  <c r="VV80" i="1"/>
  <c r="VW80" i="1"/>
  <c r="VS81" i="1"/>
  <c r="VT81" i="1"/>
  <c r="VU81" i="1"/>
  <c r="VV81" i="1"/>
  <c r="VW81" i="1"/>
  <c r="VS82" i="1"/>
  <c r="VT82" i="1"/>
  <c r="VU82" i="1"/>
  <c r="VV82" i="1"/>
  <c r="VW82" i="1"/>
  <c r="VS83" i="1"/>
  <c r="VT83" i="1"/>
  <c r="VU83" i="1"/>
  <c r="VV83" i="1"/>
  <c r="VW83" i="1"/>
  <c r="VS84" i="1"/>
  <c r="VT84" i="1"/>
  <c r="VU84" i="1"/>
  <c r="VV84" i="1"/>
  <c r="VW84" i="1"/>
  <c r="VS85" i="1"/>
  <c r="VT85" i="1"/>
  <c r="VU85" i="1"/>
  <c r="VV85" i="1"/>
  <c r="VW85" i="1"/>
  <c r="VS86" i="1"/>
  <c r="VT86" i="1"/>
  <c r="VU86" i="1"/>
  <c r="VV86" i="1"/>
  <c r="VW86" i="1"/>
  <c r="VS87" i="1"/>
  <c r="VT87" i="1"/>
  <c r="VU87" i="1"/>
  <c r="VV87" i="1"/>
  <c r="VW87" i="1"/>
  <c r="VS88" i="1"/>
  <c r="VT88" i="1"/>
  <c r="VU88" i="1"/>
  <c r="VV88" i="1"/>
  <c r="VW88" i="1"/>
  <c r="VS89" i="1"/>
  <c r="VT89" i="1"/>
  <c r="VU89" i="1"/>
  <c r="VV89" i="1"/>
  <c r="VW89" i="1"/>
  <c r="VS90" i="1"/>
  <c r="VT90" i="1"/>
  <c r="VU90" i="1"/>
  <c r="VV90" i="1"/>
  <c r="VW90" i="1"/>
  <c r="VS91" i="1"/>
  <c r="VT91" i="1"/>
  <c r="VU91" i="1"/>
  <c r="VV91" i="1"/>
  <c r="VW91" i="1"/>
  <c r="VS92" i="1"/>
  <c r="VT92" i="1"/>
  <c r="VU92" i="1"/>
  <c r="VV92" i="1"/>
  <c r="VW92" i="1"/>
  <c r="VS93" i="1"/>
  <c r="VT93" i="1"/>
  <c r="VU93" i="1"/>
  <c r="VV93" i="1"/>
  <c r="VW93" i="1"/>
  <c r="VS94" i="1"/>
  <c r="VT94" i="1"/>
  <c r="VU94" i="1"/>
  <c r="VV94" i="1"/>
  <c r="VW94" i="1"/>
  <c r="VS95" i="1"/>
  <c r="VT95" i="1"/>
  <c r="VU95" i="1"/>
  <c r="VV95" i="1"/>
  <c r="VW95" i="1"/>
  <c r="VS96" i="1"/>
  <c r="VT96" i="1"/>
  <c r="VU96" i="1"/>
  <c r="VV96" i="1"/>
  <c r="VW96" i="1"/>
  <c r="VS97" i="1"/>
  <c r="VT97" i="1"/>
  <c r="VU97" i="1"/>
  <c r="VV97" i="1"/>
  <c r="VW97" i="1"/>
  <c r="VS98" i="1"/>
  <c r="VT98" i="1"/>
  <c r="VU98" i="1"/>
  <c r="VV98" i="1"/>
  <c r="VW98" i="1"/>
  <c r="VS99" i="1"/>
  <c r="VT99" i="1"/>
  <c r="VU99" i="1"/>
  <c r="VV99" i="1"/>
  <c r="VW99" i="1"/>
  <c r="VS100" i="1"/>
  <c r="VT100" i="1"/>
  <c r="VU100" i="1"/>
  <c r="VV100" i="1"/>
  <c r="VW100" i="1"/>
  <c r="VS101" i="1"/>
  <c r="VT101" i="1"/>
  <c r="VU101" i="1"/>
  <c r="VV101" i="1"/>
  <c r="VW101" i="1"/>
  <c r="VS102" i="1"/>
  <c r="VT102" i="1"/>
  <c r="VU102" i="1"/>
  <c r="VV102" i="1"/>
  <c r="VW102" i="1"/>
  <c r="VS103" i="1"/>
  <c r="VT103" i="1"/>
  <c r="VU103" i="1"/>
  <c r="VV103" i="1"/>
  <c r="VW103" i="1"/>
  <c r="VS104" i="1"/>
  <c r="VT104" i="1"/>
  <c r="VU104" i="1"/>
  <c r="VV104" i="1"/>
  <c r="VW104" i="1"/>
  <c r="VS105" i="1"/>
  <c r="VT105" i="1"/>
  <c r="VU105" i="1"/>
  <c r="VV105" i="1"/>
  <c r="VW105" i="1"/>
  <c r="VS106" i="1"/>
  <c r="VT106" i="1"/>
  <c r="VU106" i="1"/>
  <c r="VV106" i="1"/>
  <c r="VW106" i="1"/>
  <c r="VS107" i="1"/>
  <c r="VT107" i="1"/>
  <c r="VU107" i="1"/>
  <c r="VV107" i="1"/>
  <c r="VW107" i="1"/>
  <c r="VS108" i="1"/>
  <c r="VT108" i="1"/>
  <c r="VU108" i="1"/>
  <c r="VV108" i="1"/>
  <c r="VW108" i="1"/>
  <c r="VS109" i="1"/>
  <c r="VT109" i="1"/>
  <c r="VU109" i="1"/>
  <c r="VV109" i="1"/>
  <c r="VW109" i="1"/>
  <c r="VS110" i="1"/>
  <c r="VT110" i="1"/>
  <c r="VU110" i="1"/>
  <c r="VV110" i="1"/>
  <c r="VW110" i="1"/>
  <c r="VS111" i="1"/>
  <c r="VT111" i="1"/>
  <c r="VU111" i="1"/>
  <c r="VV111" i="1"/>
  <c r="VW111" i="1"/>
  <c r="VS112" i="1"/>
  <c r="VT112" i="1"/>
  <c r="VU112" i="1"/>
  <c r="VV112" i="1"/>
  <c r="VW112" i="1"/>
  <c r="VS113" i="1"/>
  <c r="VT113" i="1"/>
  <c r="VU113" i="1"/>
  <c r="VV113" i="1"/>
  <c r="VW113" i="1"/>
  <c r="VS114" i="1"/>
  <c r="VT114" i="1"/>
  <c r="VU114" i="1"/>
  <c r="VV114" i="1"/>
  <c r="VW114" i="1"/>
  <c r="VS115" i="1"/>
  <c r="VT115" i="1"/>
  <c r="VU115" i="1"/>
  <c r="VV115" i="1"/>
  <c r="VW115" i="1"/>
  <c r="VS116" i="1"/>
  <c r="VT116" i="1"/>
  <c r="VU116" i="1"/>
  <c r="VV116" i="1"/>
  <c r="VW116" i="1"/>
  <c r="VS117" i="1"/>
  <c r="VT117" i="1"/>
  <c r="VU117" i="1"/>
  <c r="VV117" i="1"/>
  <c r="VW117" i="1"/>
  <c r="VS118" i="1"/>
  <c r="VT118" i="1"/>
  <c r="VU118" i="1"/>
  <c r="VV118" i="1"/>
  <c r="VW118" i="1"/>
  <c r="VS119" i="1"/>
  <c r="VT119" i="1"/>
  <c r="VU119" i="1"/>
  <c r="VV119" i="1"/>
  <c r="VW119" i="1"/>
  <c r="VS120" i="1"/>
  <c r="VT120" i="1"/>
  <c r="VU120" i="1"/>
  <c r="VV120" i="1"/>
  <c r="VW120" i="1"/>
  <c r="VS121" i="1"/>
  <c r="VT121" i="1"/>
  <c r="VU121" i="1"/>
  <c r="VV121" i="1"/>
  <c r="VW121" i="1"/>
  <c r="VS122" i="1"/>
  <c r="VT122" i="1"/>
  <c r="VU122" i="1"/>
  <c r="VV122" i="1"/>
  <c r="VW122" i="1"/>
  <c r="VS123" i="1"/>
  <c r="VT123" i="1"/>
  <c r="VU123" i="1"/>
  <c r="VV123" i="1"/>
  <c r="VW123" i="1"/>
  <c r="VS124" i="1"/>
  <c r="VT124" i="1"/>
  <c r="VU124" i="1"/>
  <c r="VV124" i="1"/>
  <c r="VW124" i="1"/>
  <c r="VS125" i="1"/>
  <c r="VT125" i="1"/>
  <c r="VU125" i="1"/>
  <c r="VV125" i="1"/>
  <c r="VW125" i="1"/>
  <c r="VS126" i="1"/>
  <c r="VT126" i="1"/>
  <c r="VU126" i="1"/>
  <c r="VV126" i="1"/>
  <c r="VW126" i="1"/>
  <c r="VS127" i="1"/>
  <c r="VT127" i="1"/>
  <c r="VU127" i="1"/>
  <c r="VV127" i="1"/>
  <c r="VW127" i="1"/>
  <c r="VS128" i="1"/>
  <c r="VT128" i="1"/>
  <c r="VU128" i="1"/>
  <c r="VV128" i="1"/>
  <c r="VW128" i="1"/>
  <c r="VS129" i="1"/>
  <c r="VT129" i="1"/>
  <c r="VU129" i="1"/>
  <c r="VV129" i="1"/>
  <c r="VW129" i="1"/>
  <c r="VS130" i="1"/>
  <c r="VT130" i="1"/>
  <c r="VU130" i="1"/>
  <c r="VV130" i="1"/>
  <c r="VW130" i="1"/>
  <c r="VS131" i="1"/>
  <c r="VT131" i="1"/>
  <c r="VU131" i="1"/>
  <c r="VV131" i="1"/>
  <c r="VW131" i="1"/>
  <c r="VS132" i="1"/>
  <c r="VT132" i="1"/>
  <c r="VU132" i="1"/>
  <c r="VV132" i="1"/>
  <c r="VW132" i="1"/>
  <c r="VS133" i="1"/>
  <c r="VT133" i="1"/>
  <c r="VU133" i="1"/>
  <c r="VV133" i="1"/>
  <c r="VW133" i="1"/>
  <c r="VS134" i="1"/>
  <c r="VT134" i="1"/>
  <c r="VU134" i="1"/>
  <c r="VV134" i="1"/>
  <c r="VW134" i="1"/>
  <c r="VS135" i="1"/>
  <c r="VT135" i="1"/>
  <c r="VU135" i="1"/>
  <c r="VV135" i="1"/>
  <c r="VW135" i="1"/>
  <c r="VS136" i="1"/>
  <c r="VT136" i="1"/>
  <c r="VU136" i="1"/>
  <c r="VV136" i="1"/>
  <c r="VW136" i="1"/>
  <c r="VS137" i="1"/>
  <c r="VT137" i="1"/>
  <c r="VU137" i="1"/>
  <c r="VV137" i="1"/>
  <c r="VW137" i="1"/>
  <c r="VS138" i="1"/>
  <c r="VT138" i="1"/>
  <c r="VU138" i="1"/>
  <c r="VV138" i="1"/>
  <c r="VW138" i="1"/>
  <c r="VS139" i="1"/>
  <c r="VT139" i="1"/>
  <c r="VU139" i="1"/>
  <c r="VV139" i="1"/>
  <c r="VW139" i="1"/>
  <c r="VR12" i="1"/>
  <c r="VR13" i="1"/>
  <c r="VR14" i="1"/>
  <c r="VR15" i="1"/>
  <c r="VR16" i="1"/>
  <c r="VR17" i="1"/>
  <c r="VR18" i="1"/>
  <c r="VR19" i="1"/>
  <c r="VR20" i="1"/>
  <c r="VR21" i="1"/>
  <c r="VR22" i="1"/>
  <c r="VR23" i="1"/>
  <c r="VR24" i="1"/>
  <c r="VR25" i="1"/>
  <c r="VR26" i="1"/>
  <c r="VR27" i="1"/>
  <c r="VR28" i="1"/>
  <c r="VR29" i="1"/>
  <c r="VR30" i="1"/>
  <c r="VR31" i="1"/>
  <c r="VR32" i="1"/>
  <c r="VR33" i="1"/>
  <c r="VR34" i="1"/>
  <c r="VR35" i="1"/>
  <c r="VR36" i="1"/>
  <c r="VR37" i="1"/>
  <c r="VR38" i="1"/>
  <c r="VR39" i="1"/>
  <c r="VR40" i="1"/>
  <c r="VR41" i="1"/>
  <c r="VR42" i="1"/>
  <c r="VR43" i="1"/>
  <c r="VR44" i="1"/>
  <c r="VR45" i="1"/>
  <c r="VR46" i="1"/>
  <c r="VR47" i="1"/>
  <c r="VR48" i="1"/>
  <c r="VR49" i="1"/>
  <c r="VR50" i="1"/>
  <c r="VR51" i="1"/>
  <c r="VR52" i="1"/>
  <c r="VR53" i="1"/>
  <c r="VR54" i="1"/>
  <c r="VR55" i="1"/>
  <c r="VR56" i="1"/>
  <c r="VR57" i="1"/>
  <c r="VR58" i="1"/>
  <c r="VR59" i="1"/>
  <c r="VR60" i="1"/>
  <c r="VR61" i="1"/>
  <c r="VR62" i="1"/>
  <c r="VR63" i="1"/>
  <c r="VR64" i="1"/>
  <c r="VR65" i="1"/>
  <c r="VR66" i="1"/>
  <c r="VR67" i="1"/>
  <c r="VR68" i="1"/>
  <c r="VR69" i="1"/>
  <c r="VR70" i="1"/>
  <c r="VR71" i="1"/>
  <c r="VR72" i="1"/>
  <c r="VR73" i="1"/>
  <c r="VR74" i="1"/>
  <c r="VR75" i="1"/>
  <c r="VR76" i="1"/>
  <c r="VR77" i="1"/>
  <c r="VR78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120" i="1"/>
  <c r="VR121" i="1"/>
  <c r="VR122" i="1"/>
  <c r="VR123" i="1"/>
  <c r="VR124" i="1"/>
  <c r="VR125" i="1"/>
  <c r="VR126" i="1"/>
  <c r="VR127" i="1"/>
  <c r="VR128" i="1"/>
  <c r="VR129" i="1"/>
  <c r="VR130" i="1"/>
  <c r="VR131" i="1"/>
  <c r="VR132" i="1"/>
  <c r="VR133" i="1"/>
  <c r="VR134" i="1"/>
  <c r="VR135" i="1"/>
  <c r="VR136" i="1"/>
  <c r="VR137" i="1"/>
  <c r="VR138" i="1"/>
  <c r="VR139" i="1"/>
  <c r="VR9" i="1"/>
  <c r="VR10" i="1"/>
  <c r="VR11" i="1"/>
  <c r="UH23" i="1"/>
  <c r="VW23" i="1" s="1"/>
  <c r="UH20" i="1"/>
  <c r="VW20" i="1" s="1"/>
  <c r="UH11" i="1"/>
  <c r="VW11" i="1" s="1"/>
  <c r="UC104" i="1"/>
  <c r="VR104" i="1" s="1"/>
  <c r="UC79" i="1"/>
  <c r="VR79" i="1" s="1"/>
  <c r="NC117" i="1"/>
  <c r="NC118" i="1"/>
  <c r="MQ9" i="1"/>
  <c r="MR9" i="1"/>
  <c r="MS9" i="1"/>
  <c r="MR10" i="1"/>
  <c r="MS11" i="1"/>
  <c r="MS15" i="1"/>
  <c r="MQ17" i="1"/>
  <c r="MR19" i="1"/>
  <c r="MQ21" i="1"/>
  <c r="MR22" i="1"/>
  <c r="MR26" i="1"/>
  <c r="MS27" i="1"/>
  <c r="MS31" i="1"/>
  <c r="MR34" i="1"/>
  <c r="MS35" i="1"/>
  <c r="MQ54" i="1"/>
  <c r="MS99" i="1"/>
  <c r="MS103" i="1"/>
  <c r="MS115" i="1"/>
  <c r="ND126" i="1"/>
  <c r="LY130" i="1"/>
  <c r="NT130" i="1" s="1"/>
  <c r="PI130" i="1" s="1"/>
  <c r="QX130" i="1" s="1"/>
  <c r="SN130" i="1" s="1"/>
  <c r="XG130" i="1" s="1"/>
  <c r="NC128" i="1" l="1"/>
  <c r="NC124" i="1"/>
  <c r="NC120" i="1"/>
  <c r="NC116" i="1"/>
  <c r="NC131" i="1"/>
  <c r="NC115" i="1"/>
  <c r="NC127" i="1"/>
  <c r="NC123" i="1"/>
  <c r="NC119" i="1"/>
  <c r="NC125" i="1"/>
  <c r="NC121" i="1"/>
  <c r="NC126" i="1"/>
  <c r="NC122" i="1"/>
  <c r="RI139" i="1"/>
  <c r="SY139" i="1" s="1"/>
  <c r="XR139" i="1" s="1"/>
  <c r="RH139" i="1"/>
  <c r="SX139" i="1" s="1"/>
  <c r="XQ139" i="1" s="1"/>
  <c r="RI134" i="1"/>
  <c r="SY134" i="1" s="1"/>
  <c r="XR134" i="1" s="1"/>
  <c r="RH134" i="1"/>
  <c r="SX134" i="1" s="1"/>
  <c r="XQ134" i="1" s="1"/>
  <c r="RI131" i="1"/>
  <c r="SY131" i="1" s="1"/>
  <c r="XR131" i="1" s="1"/>
  <c r="RH131" i="1"/>
  <c r="SX131" i="1" s="1"/>
  <c r="XQ131" i="1" s="1"/>
  <c r="RI130" i="1"/>
  <c r="SY130" i="1" s="1"/>
  <c r="XR130" i="1" s="1"/>
  <c r="RH130" i="1"/>
  <c r="SX130" i="1" s="1"/>
  <c r="XQ130" i="1" s="1"/>
  <c r="RI128" i="1"/>
  <c r="SY128" i="1" s="1"/>
  <c r="XR128" i="1" s="1"/>
  <c r="RH128" i="1"/>
  <c r="SX128" i="1" s="1"/>
  <c r="XQ128" i="1" s="1"/>
  <c r="RI127" i="1"/>
  <c r="SY127" i="1" s="1"/>
  <c r="XR127" i="1" s="1"/>
  <c r="RH127" i="1"/>
  <c r="SX127" i="1" s="1"/>
  <c r="XQ127" i="1" s="1"/>
  <c r="RI126" i="1"/>
  <c r="SY126" i="1" s="1"/>
  <c r="XR126" i="1" s="1"/>
  <c r="RH126" i="1"/>
  <c r="SX126" i="1" s="1"/>
  <c r="XQ126" i="1" s="1"/>
  <c r="RI125" i="1"/>
  <c r="SY125" i="1" s="1"/>
  <c r="XR125" i="1" s="1"/>
  <c r="RH125" i="1"/>
  <c r="SX125" i="1" s="1"/>
  <c r="XQ125" i="1" s="1"/>
  <c r="RI124" i="1"/>
  <c r="SY124" i="1" s="1"/>
  <c r="XR124" i="1" s="1"/>
  <c r="RH124" i="1"/>
  <c r="SX124" i="1" s="1"/>
  <c r="XQ124" i="1" s="1"/>
  <c r="RI123" i="1"/>
  <c r="SY123" i="1" s="1"/>
  <c r="XR123" i="1" s="1"/>
  <c r="RH123" i="1"/>
  <c r="SX123" i="1" s="1"/>
  <c r="XQ123" i="1" s="1"/>
  <c r="RI122" i="1"/>
  <c r="SY122" i="1" s="1"/>
  <c r="XR122" i="1" s="1"/>
  <c r="RH122" i="1"/>
  <c r="SX122" i="1" s="1"/>
  <c r="XQ122" i="1" s="1"/>
  <c r="RI121" i="1"/>
  <c r="SY121" i="1" s="1"/>
  <c r="XR121" i="1" s="1"/>
  <c r="RH121" i="1"/>
  <c r="SX121" i="1" s="1"/>
  <c r="XQ121" i="1" s="1"/>
  <c r="RI120" i="1"/>
  <c r="SY120" i="1" s="1"/>
  <c r="XR120" i="1" s="1"/>
  <c r="RH120" i="1"/>
  <c r="SX120" i="1" s="1"/>
  <c r="XQ120" i="1" s="1"/>
  <c r="RI119" i="1"/>
  <c r="SY119" i="1" s="1"/>
  <c r="XR119" i="1" s="1"/>
  <c r="RH119" i="1"/>
  <c r="SX119" i="1" s="1"/>
  <c r="XQ119" i="1" s="1"/>
  <c r="RI118" i="1"/>
  <c r="SY118" i="1" s="1"/>
  <c r="XR118" i="1" s="1"/>
  <c r="RH118" i="1"/>
  <c r="SX118" i="1" s="1"/>
  <c r="XQ118" i="1" s="1"/>
  <c r="RI117" i="1"/>
  <c r="SY117" i="1" s="1"/>
  <c r="XR117" i="1" s="1"/>
  <c r="RH117" i="1"/>
  <c r="SX117" i="1" s="1"/>
  <c r="XQ117" i="1" s="1"/>
  <c r="RI116" i="1"/>
  <c r="SY116" i="1" s="1"/>
  <c r="XR116" i="1" s="1"/>
  <c r="RH116" i="1"/>
  <c r="SX116" i="1" s="1"/>
  <c r="XQ116" i="1" s="1"/>
  <c r="RI115" i="1"/>
  <c r="SY115" i="1" s="1"/>
  <c r="XR115" i="1" s="1"/>
  <c r="RH115" i="1"/>
  <c r="SX115" i="1" s="1"/>
  <c r="XQ115" i="1" s="1"/>
  <c r="RI114" i="1"/>
  <c r="SY114" i="1" s="1"/>
  <c r="XR114" i="1" s="1"/>
  <c r="RH114" i="1"/>
  <c r="SX114" i="1" s="1"/>
  <c r="XQ114" i="1" s="1"/>
  <c r="RI111" i="1"/>
  <c r="SY111" i="1" s="1"/>
  <c r="XR111" i="1" s="1"/>
  <c r="RH111" i="1"/>
  <c r="SX111" i="1" s="1"/>
  <c r="XQ111" i="1" s="1"/>
  <c r="RI133" i="1"/>
  <c r="SY133" i="1" s="1"/>
  <c r="XR133" i="1" s="1"/>
  <c r="RI132" i="1"/>
  <c r="SY132" i="1" s="1"/>
  <c r="XR132" i="1" s="1"/>
  <c r="RH132" i="1"/>
  <c r="SX132" i="1" s="1"/>
  <c r="XQ132" i="1" s="1"/>
  <c r="RI129" i="1"/>
  <c r="SY129" i="1" s="1"/>
  <c r="XR129" i="1" s="1"/>
  <c r="RH129" i="1"/>
  <c r="SX129" i="1" s="1"/>
  <c r="XQ129" i="1" s="1"/>
  <c r="RI138" i="1"/>
  <c r="SY138" i="1" s="1"/>
  <c r="XR138" i="1" s="1"/>
  <c r="RH138" i="1"/>
  <c r="SX138" i="1" s="1"/>
  <c r="XQ138" i="1" s="1"/>
  <c r="RI137" i="1"/>
  <c r="SY137" i="1" s="1"/>
  <c r="XR137" i="1" s="1"/>
  <c r="RH137" i="1"/>
  <c r="SX137" i="1" s="1"/>
  <c r="XQ137" i="1" s="1"/>
  <c r="RI135" i="1"/>
  <c r="SY135" i="1" s="1"/>
  <c r="XR135" i="1" s="1"/>
  <c r="RH135" i="1"/>
  <c r="SX135" i="1" s="1"/>
  <c r="XQ135" i="1" s="1"/>
  <c r="RI113" i="1"/>
  <c r="SY113" i="1" s="1"/>
  <c r="XR113" i="1" s="1"/>
  <c r="RI112" i="1"/>
  <c r="SY112" i="1" s="1"/>
  <c r="XR112" i="1" s="1"/>
  <c r="RH110" i="1"/>
  <c r="SX110" i="1" s="1"/>
  <c r="XQ110" i="1" s="1"/>
  <c r="MH139" i="1"/>
  <c r="OC139" i="1" s="1"/>
  <c r="PR139" i="1" s="1"/>
  <c r="MG139" i="1"/>
  <c r="OB139" i="1" s="1"/>
  <c r="PQ139" i="1" s="1"/>
  <c r="MF139" i="1"/>
  <c r="ME139" i="1"/>
  <c r="NZ139" i="1" s="1"/>
  <c r="PO139" i="1" s="1"/>
  <c r="MD139" i="1"/>
  <c r="NY139" i="1" s="1"/>
  <c r="PN139" i="1" s="1"/>
  <c r="MC139" i="1"/>
  <c r="NX139" i="1" s="1"/>
  <c r="PM139" i="1" s="1"/>
  <c r="MB139" i="1"/>
  <c r="NW139" i="1" s="1"/>
  <c r="PL139" i="1" s="1"/>
  <c r="LZ139" i="1"/>
  <c r="NU139" i="1" s="1"/>
  <c r="PJ139" i="1" s="1"/>
  <c r="MH138" i="1"/>
  <c r="OC138" i="1" s="1"/>
  <c r="PR138" i="1" s="1"/>
  <c r="MG138" i="1"/>
  <c r="OB138" i="1" s="1"/>
  <c r="PQ138" i="1" s="1"/>
  <c r="MF138" i="1"/>
  <c r="OA138" i="1" s="1"/>
  <c r="PP138" i="1" s="1"/>
  <c r="ME138" i="1"/>
  <c r="NZ138" i="1" s="1"/>
  <c r="PO138" i="1" s="1"/>
  <c r="MD138" i="1"/>
  <c r="MC138" i="1"/>
  <c r="NX138" i="1" s="1"/>
  <c r="PM138" i="1" s="1"/>
  <c r="MB138" i="1"/>
  <c r="NW138" i="1" s="1"/>
  <c r="PL138" i="1" s="1"/>
  <c r="MA138" i="1"/>
  <c r="NV138" i="1" s="1"/>
  <c r="PK138" i="1" s="1"/>
  <c r="MH137" i="1"/>
  <c r="MG137" i="1"/>
  <c r="OB137" i="1" s="1"/>
  <c r="PQ137" i="1" s="1"/>
  <c r="MF137" i="1"/>
  <c r="OA137" i="1" s="1"/>
  <c r="PP137" i="1" s="1"/>
  <c r="ME137" i="1"/>
  <c r="NZ137" i="1" s="1"/>
  <c r="PO137" i="1" s="1"/>
  <c r="MD137" i="1"/>
  <c r="NY137" i="1" s="1"/>
  <c r="PN137" i="1" s="1"/>
  <c r="MC137" i="1"/>
  <c r="NX137" i="1" s="1"/>
  <c r="PM137" i="1" s="1"/>
  <c r="MB137" i="1"/>
  <c r="NW137" i="1" s="1"/>
  <c r="PL137" i="1" s="1"/>
  <c r="MA137" i="1"/>
  <c r="NV137" i="1" s="1"/>
  <c r="PK137" i="1" s="1"/>
  <c r="LZ137" i="1"/>
  <c r="NU137" i="1" s="1"/>
  <c r="PJ137" i="1" s="1"/>
  <c r="MH136" i="1"/>
  <c r="MG136" i="1"/>
  <c r="OB136" i="1" s="1"/>
  <c r="PQ136" i="1" s="1"/>
  <c r="MF136" i="1"/>
  <c r="OA136" i="1" s="1"/>
  <c r="PP136" i="1" s="1"/>
  <c r="ME136" i="1"/>
  <c r="NZ136" i="1" s="1"/>
  <c r="PO136" i="1" s="1"/>
  <c r="MD136" i="1"/>
  <c r="MC136" i="1"/>
  <c r="NX136" i="1" s="1"/>
  <c r="PM136" i="1" s="1"/>
  <c r="MB136" i="1"/>
  <c r="NW136" i="1" s="1"/>
  <c r="PL136" i="1" s="1"/>
  <c r="MA136" i="1"/>
  <c r="NV136" i="1" s="1"/>
  <c r="PK136" i="1" s="1"/>
  <c r="LZ136" i="1"/>
  <c r="NU136" i="1" s="1"/>
  <c r="PJ136" i="1" s="1"/>
  <c r="QY136" i="1" s="1"/>
  <c r="MH135" i="1"/>
  <c r="MG135" i="1"/>
  <c r="OB135" i="1" s="1"/>
  <c r="PQ135" i="1" s="1"/>
  <c r="MF135" i="1"/>
  <c r="OA135" i="1" s="1"/>
  <c r="PP135" i="1" s="1"/>
  <c r="ME135" i="1"/>
  <c r="NZ135" i="1" s="1"/>
  <c r="PO135" i="1" s="1"/>
  <c r="MD135" i="1"/>
  <c r="MC135" i="1"/>
  <c r="NX135" i="1" s="1"/>
  <c r="PM135" i="1" s="1"/>
  <c r="MB135" i="1"/>
  <c r="NW135" i="1" s="1"/>
  <c r="PL135" i="1" s="1"/>
  <c r="MA135" i="1"/>
  <c r="NV135" i="1" s="1"/>
  <c r="PK135" i="1" s="1"/>
  <c r="QZ135" i="1" s="1"/>
  <c r="LZ135" i="1"/>
  <c r="NU135" i="1" s="1"/>
  <c r="PJ135" i="1" s="1"/>
  <c r="MH134" i="1"/>
  <c r="OC134" i="1" s="1"/>
  <c r="PR134" i="1" s="1"/>
  <c r="MG134" i="1"/>
  <c r="OB134" i="1" s="1"/>
  <c r="PQ134" i="1" s="1"/>
  <c r="MF134" i="1"/>
  <c r="OA134" i="1" s="1"/>
  <c r="PP134" i="1" s="1"/>
  <c r="ME134" i="1"/>
  <c r="NZ134" i="1" s="1"/>
  <c r="PO134" i="1" s="1"/>
  <c r="MD134" i="1"/>
  <c r="NY134" i="1" s="1"/>
  <c r="PN134" i="1" s="1"/>
  <c r="MC134" i="1"/>
  <c r="NX134" i="1" s="1"/>
  <c r="PM134" i="1" s="1"/>
  <c r="MB134" i="1"/>
  <c r="NW134" i="1" s="1"/>
  <c r="PL134" i="1" s="1"/>
  <c r="MA134" i="1"/>
  <c r="NV134" i="1" s="1"/>
  <c r="PK134" i="1" s="1"/>
  <c r="LZ134" i="1"/>
  <c r="NU134" i="1" s="1"/>
  <c r="PJ134" i="1" s="1"/>
  <c r="QY134" i="1" s="1"/>
  <c r="MH133" i="1"/>
  <c r="OC133" i="1" s="1"/>
  <c r="PR133" i="1" s="1"/>
  <c r="MG133" i="1"/>
  <c r="OB133" i="1" s="1"/>
  <c r="PQ133" i="1" s="1"/>
  <c r="MF133" i="1"/>
  <c r="OA133" i="1" s="1"/>
  <c r="PP133" i="1" s="1"/>
  <c r="ME133" i="1"/>
  <c r="NZ133" i="1" s="1"/>
  <c r="PO133" i="1" s="1"/>
  <c r="MD133" i="1"/>
  <c r="NY133" i="1" s="1"/>
  <c r="PN133" i="1" s="1"/>
  <c r="MC133" i="1"/>
  <c r="NX133" i="1" s="1"/>
  <c r="PM133" i="1" s="1"/>
  <c r="MB133" i="1"/>
  <c r="NW133" i="1" s="1"/>
  <c r="PL133" i="1" s="1"/>
  <c r="MA133" i="1"/>
  <c r="NV133" i="1" s="1"/>
  <c r="PK133" i="1" s="1"/>
  <c r="LZ133" i="1"/>
  <c r="NU133" i="1" s="1"/>
  <c r="PJ133" i="1" s="1"/>
  <c r="MH132" i="1"/>
  <c r="OC132" i="1" s="1"/>
  <c r="PR132" i="1" s="1"/>
  <c r="MG132" i="1"/>
  <c r="OB132" i="1" s="1"/>
  <c r="PQ132" i="1" s="1"/>
  <c r="MF132" i="1"/>
  <c r="OA132" i="1" s="1"/>
  <c r="PP132" i="1" s="1"/>
  <c r="ME132" i="1"/>
  <c r="NZ132" i="1" s="1"/>
  <c r="PO132" i="1" s="1"/>
  <c r="MD132" i="1"/>
  <c r="NY132" i="1" s="1"/>
  <c r="PN132" i="1" s="1"/>
  <c r="MC132" i="1"/>
  <c r="NX132" i="1" s="1"/>
  <c r="PM132" i="1" s="1"/>
  <c r="MB132" i="1"/>
  <c r="NW132" i="1" s="1"/>
  <c r="PL132" i="1" s="1"/>
  <c r="MA132" i="1"/>
  <c r="NV132" i="1" s="1"/>
  <c r="PK132" i="1" s="1"/>
  <c r="LZ132" i="1"/>
  <c r="NU132" i="1" s="1"/>
  <c r="PJ132" i="1" s="1"/>
  <c r="QY132" i="1" s="1"/>
  <c r="MH131" i="1"/>
  <c r="OC131" i="1" s="1"/>
  <c r="PR131" i="1" s="1"/>
  <c r="MG131" i="1"/>
  <c r="OB131" i="1" s="1"/>
  <c r="PQ131" i="1" s="1"/>
  <c r="MF131" i="1"/>
  <c r="OA131" i="1" s="1"/>
  <c r="PP131" i="1" s="1"/>
  <c r="ME131" i="1"/>
  <c r="NZ131" i="1" s="1"/>
  <c r="PO131" i="1" s="1"/>
  <c r="MD131" i="1"/>
  <c r="NY131" i="1" s="1"/>
  <c r="PN131" i="1" s="1"/>
  <c r="MC131" i="1"/>
  <c r="NX131" i="1" s="1"/>
  <c r="PM131" i="1" s="1"/>
  <c r="MB131" i="1"/>
  <c r="NW131" i="1" s="1"/>
  <c r="PL131" i="1" s="1"/>
  <c r="MA131" i="1"/>
  <c r="NV131" i="1" s="1"/>
  <c r="PK131" i="1" s="1"/>
  <c r="LZ131" i="1"/>
  <c r="NU131" i="1" s="1"/>
  <c r="PJ131" i="1" s="1"/>
  <c r="MH130" i="1"/>
  <c r="OC130" i="1" s="1"/>
  <c r="PR130" i="1" s="1"/>
  <c r="MG130" i="1"/>
  <c r="OB130" i="1" s="1"/>
  <c r="PQ130" i="1" s="1"/>
  <c r="MF130" i="1"/>
  <c r="OA130" i="1" s="1"/>
  <c r="PP130" i="1" s="1"/>
  <c r="ME130" i="1"/>
  <c r="NZ130" i="1" s="1"/>
  <c r="PO130" i="1" s="1"/>
  <c r="MD130" i="1"/>
  <c r="NY130" i="1" s="1"/>
  <c r="PN130" i="1" s="1"/>
  <c r="MC130" i="1"/>
  <c r="NX130" i="1" s="1"/>
  <c r="PM130" i="1" s="1"/>
  <c r="MB130" i="1"/>
  <c r="NW130" i="1" s="1"/>
  <c r="PL130" i="1" s="1"/>
  <c r="MA130" i="1"/>
  <c r="NV130" i="1" s="1"/>
  <c r="PK130" i="1" s="1"/>
  <c r="LZ130" i="1"/>
  <c r="NU130" i="1" s="1"/>
  <c r="PJ130" i="1" s="1"/>
  <c r="QY130" i="1" s="1"/>
  <c r="MH129" i="1"/>
  <c r="OC129" i="1" s="1"/>
  <c r="PR129" i="1" s="1"/>
  <c r="MG129" i="1"/>
  <c r="OB129" i="1" s="1"/>
  <c r="PQ129" i="1" s="1"/>
  <c r="MF129" i="1"/>
  <c r="OA129" i="1" s="1"/>
  <c r="PP129" i="1" s="1"/>
  <c r="ME129" i="1"/>
  <c r="NZ129" i="1" s="1"/>
  <c r="PO129" i="1" s="1"/>
  <c r="MD129" i="1"/>
  <c r="NY129" i="1" s="1"/>
  <c r="PN129" i="1" s="1"/>
  <c r="MC129" i="1"/>
  <c r="NX129" i="1" s="1"/>
  <c r="PM129" i="1" s="1"/>
  <c r="MB129" i="1"/>
  <c r="NW129" i="1" s="1"/>
  <c r="PL129" i="1" s="1"/>
  <c r="MA129" i="1"/>
  <c r="NV129" i="1" s="1"/>
  <c r="PK129" i="1" s="1"/>
  <c r="LZ129" i="1"/>
  <c r="NU129" i="1" s="1"/>
  <c r="PJ129" i="1" s="1"/>
  <c r="QY129" i="1" s="1"/>
  <c r="SO129" i="1" s="1"/>
  <c r="XH129" i="1" s="1"/>
  <c r="MH128" i="1"/>
  <c r="OC128" i="1" s="1"/>
  <c r="PR128" i="1" s="1"/>
  <c r="MG128" i="1"/>
  <c r="OB128" i="1" s="1"/>
  <c r="PQ128" i="1" s="1"/>
  <c r="MF128" i="1"/>
  <c r="OA128" i="1" s="1"/>
  <c r="PP128" i="1" s="1"/>
  <c r="ME128" i="1"/>
  <c r="NZ128" i="1" s="1"/>
  <c r="PO128" i="1" s="1"/>
  <c r="MD128" i="1"/>
  <c r="NY128" i="1" s="1"/>
  <c r="PN128" i="1" s="1"/>
  <c r="MC128" i="1"/>
  <c r="NX128" i="1" s="1"/>
  <c r="PM128" i="1" s="1"/>
  <c r="MB128" i="1"/>
  <c r="NW128" i="1" s="1"/>
  <c r="PL128" i="1" s="1"/>
  <c r="MA128" i="1"/>
  <c r="NV128" i="1" s="1"/>
  <c r="PK128" i="1" s="1"/>
  <c r="LZ128" i="1"/>
  <c r="NU128" i="1" s="1"/>
  <c r="PJ128" i="1" s="1"/>
  <c r="QY128" i="1" s="1"/>
  <c r="SO128" i="1" s="1"/>
  <c r="XH128" i="1" s="1"/>
  <c r="MH127" i="1"/>
  <c r="OC127" i="1" s="1"/>
  <c r="PR127" i="1" s="1"/>
  <c r="MG127" i="1"/>
  <c r="OB127" i="1" s="1"/>
  <c r="PQ127" i="1" s="1"/>
  <c r="MF127" i="1"/>
  <c r="OA127" i="1" s="1"/>
  <c r="PP127" i="1" s="1"/>
  <c r="ME127" i="1"/>
  <c r="NZ127" i="1" s="1"/>
  <c r="PO127" i="1" s="1"/>
  <c r="MD127" i="1"/>
  <c r="NY127" i="1" s="1"/>
  <c r="PN127" i="1" s="1"/>
  <c r="MC127" i="1"/>
  <c r="NX127" i="1" s="1"/>
  <c r="PM127" i="1" s="1"/>
  <c r="MB127" i="1"/>
  <c r="NW127" i="1" s="1"/>
  <c r="PL127" i="1" s="1"/>
  <c r="MA127" i="1"/>
  <c r="NV127" i="1" s="1"/>
  <c r="PK127" i="1" s="1"/>
  <c r="QZ127" i="1" s="1"/>
  <c r="SP127" i="1" s="1"/>
  <c r="XI127" i="1" s="1"/>
  <c r="LZ127" i="1"/>
  <c r="NU127" i="1" s="1"/>
  <c r="PJ127" i="1" s="1"/>
  <c r="MH126" i="1"/>
  <c r="OC126" i="1" s="1"/>
  <c r="PR126" i="1" s="1"/>
  <c r="MG126" i="1"/>
  <c r="OB126" i="1" s="1"/>
  <c r="PQ126" i="1" s="1"/>
  <c r="MF126" i="1"/>
  <c r="OA126" i="1" s="1"/>
  <c r="PP126" i="1" s="1"/>
  <c r="ME126" i="1"/>
  <c r="NZ126" i="1" s="1"/>
  <c r="PO126" i="1" s="1"/>
  <c r="MD126" i="1"/>
  <c r="NY126" i="1" s="1"/>
  <c r="PN126" i="1" s="1"/>
  <c r="MC126" i="1"/>
  <c r="NX126" i="1" s="1"/>
  <c r="PM126" i="1" s="1"/>
  <c r="MB126" i="1"/>
  <c r="NW126" i="1" s="1"/>
  <c r="PL126" i="1" s="1"/>
  <c r="MA126" i="1"/>
  <c r="NV126" i="1" s="1"/>
  <c r="PK126" i="1" s="1"/>
  <c r="LZ126" i="1"/>
  <c r="NU126" i="1" s="1"/>
  <c r="PJ126" i="1" s="1"/>
  <c r="QY126" i="1" s="1"/>
  <c r="MH125" i="1"/>
  <c r="OC125" i="1" s="1"/>
  <c r="PR125" i="1" s="1"/>
  <c r="MG125" i="1"/>
  <c r="OB125" i="1" s="1"/>
  <c r="PQ125" i="1" s="1"/>
  <c r="MF125" i="1"/>
  <c r="OA125" i="1" s="1"/>
  <c r="PP125" i="1" s="1"/>
  <c r="ME125" i="1"/>
  <c r="NZ125" i="1" s="1"/>
  <c r="PO125" i="1" s="1"/>
  <c r="MD125" i="1"/>
  <c r="NY125" i="1" s="1"/>
  <c r="PN125" i="1" s="1"/>
  <c r="MC125" i="1"/>
  <c r="NX125" i="1" s="1"/>
  <c r="PM125" i="1" s="1"/>
  <c r="MB125" i="1"/>
  <c r="NW125" i="1" s="1"/>
  <c r="PL125" i="1" s="1"/>
  <c r="MA125" i="1"/>
  <c r="NV125" i="1" s="1"/>
  <c r="PK125" i="1" s="1"/>
  <c r="LZ125" i="1"/>
  <c r="NU125" i="1" s="1"/>
  <c r="PJ125" i="1" s="1"/>
  <c r="MH124" i="1"/>
  <c r="OC124" i="1" s="1"/>
  <c r="PR124" i="1" s="1"/>
  <c r="MG124" i="1"/>
  <c r="OB124" i="1" s="1"/>
  <c r="PQ124" i="1" s="1"/>
  <c r="MF124" i="1"/>
  <c r="OA124" i="1" s="1"/>
  <c r="PP124" i="1" s="1"/>
  <c r="ME124" i="1"/>
  <c r="NZ124" i="1" s="1"/>
  <c r="PO124" i="1" s="1"/>
  <c r="MD124" i="1"/>
  <c r="NY124" i="1" s="1"/>
  <c r="PN124" i="1" s="1"/>
  <c r="MC124" i="1"/>
  <c r="NX124" i="1" s="1"/>
  <c r="PM124" i="1" s="1"/>
  <c r="MB124" i="1"/>
  <c r="NW124" i="1" s="1"/>
  <c r="PL124" i="1" s="1"/>
  <c r="MA124" i="1"/>
  <c r="NV124" i="1" s="1"/>
  <c r="PK124" i="1" s="1"/>
  <c r="LZ124" i="1"/>
  <c r="NU124" i="1" s="1"/>
  <c r="PJ124" i="1" s="1"/>
  <c r="MH123" i="1"/>
  <c r="OC123" i="1" s="1"/>
  <c r="PR123" i="1" s="1"/>
  <c r="MG123" i="1"/>
  <c r="OB123" i="1" s="1"/>
  <c r="PQ123" i="1" s="1"/>
  <c r="MF123" i="1"/>
  <c r="OA123" i="1" s="1"/>
  <c r="PP123" i="1" s="1"/>
  <c r="ME123" i="1"/>
  <c r="NZ123" i="1" s="1"/>
  <c r="PO123" i="1" s="1"/>
  <c r="MD123" i="1"/>
  <c r="NY123" i="1" s="1"/>
  <c r="PN123" i="1" s="1"/>
  <c r="MC123" i="1"/>
  <c r="NX123" i="1" s="1"/>
  <c r="PM123" i="1" s="1"/>
  <c r="MB123" i="1"/>
  <c r="NW123" i="1" s="1"/>
  <c r="PL123" i="1" s="1"/>
  <c r="MA123" i="1"/>
  <c r="NV123" i="1" s="1"/>
  <c r="PK123" i="1" s="1"/>
  <c r="QZ123" i="1" s="1"/>
  <c r="SP123" i="1" s="1"/>
  <c r="XI123" i="1" s="1"/>
  <c r="LZ123" i="1"/>
  <c r="NU123" i="1" s="1"/>
  <c r="PJ123" i="1" s="1"/>
  <c r="MH122" i="1"/>
  <c r="OC122" i="1" s="1"/>
  <c r="PR122" i="1" s="1"/>
  <c r="MG122" i="1"/>
  <c r="OB122" i="1" s="1"/>
  <c r="PQ122" i="1" s="1"/>
  <c r="MF122" i="1"/>
  <c r="OA122" i="1" s="1"/>
  <c r="PP122" i="1" s="1"/>
  <c r="ME122" i="1"/>
  <c r="NZ122" i="1" s="1"/>
  <c r="PO122" i="1" s="1"/>
  <c r="MD122" i="1"/>
  <c r="NY122" i="1" s="1"/>
  <c r="PN122" i="1" s="1"/>
  <c r="MC122" i="1"/>
  <c r="NX122" i="1" s="1"/>
  <c r="PM122" i="1" s="1"/>
  <c r="MA122" i="1"/>
  <c r="NV122" i="1" s="1"/>
  <c r="PK122" i="1" s="1"/>
  <c r="LZ122" i="1"/>
  <c r="NU122" i="1" s="1"/>
  <c r="PJ122" i="1" s="1"/>
  <c r="QY122" i="1" s="1"/>
  <c r="MH121" i="1"/>
  <c r="OC121" i="1" s="1"/>
  <c r="PR121" i="1" s="1"/>
  <c r="MG121" i="1"/>
  <c r="OB121" i="1" s="1"/>
  <c r="PQ121" i="1" s="1"/>
  <c r="MF121" i="1"/>
  <c r="OA121" i="1" s="1"/>
  <c r="PP121" i="1" s="1"/>
  <c r="ME121" i="1"/>
  <c r="NZ121" i="1" s="1"/>
  <c r="PO121" i="1" s="1"/>
  <c r="MD121" i="1"/>
  <c r="NY121" i="1" s="1"/>
  <c r="PN121" i="1" s="1"/>
  <c r="MC121" i="1"/>
  <c r="NX121" i="1" s="1"/>
  <c r="PM121" i="1" s="1"/>
  <c r="MB121" i="1"/>
  <c r="NW121" i="1" s="1"/>
  <c r="PL121" i="1" s="1"/>
  <c r="MA121" i="1"/>
  <c r="NV121" i="1" s="1"/>
  <c r="PK121" i="1" s="1"/>
  <c r="LZ121" i="1"/>
  <c r="NU121" i="1" s="1"/>
  <c r="PJ121" i="1" s="1"/>
  <c r="MH120" i="1"/>
  <c r="OC120" i="1" s="1"/>
  <c r="PR120" i="1" s="1"/>
  <c r="MG120" i="1"/>
  <c r="OB120" i="1" s="1"/>
  <c r="PQ120" i="1" s="1"/>
  <c r="MF120" i="1"/>
  <c r="OA120" i="1" s="1"/>
  <c r="PP120" i="1" s="1"/>
  <c r="ME120" i="1"/>
  <c r="NZ120" i="1" s="1"/>
  <c r="PO120" i="1" s="1"/>
  <c r="MD120" i="1"/>
  <c r="NY120" i="1" s="1"/>
  <c r="PN120" i="1" s="1"/>
  <c r="MC120" i="1"/>
  <c r="NX120" i="1" s="1"/>
  <c r="PM120" i="1" s="1"/>
  <c r="MB120" i="1"/>
  <c r="NW120" i="1" s="1"/>
  <c r="PL120" i="1" s="1"/>
  <c r="MA120" i="1"/>
  <c r="NV120" i="1" s="1"/>
  <c r="PK120" i="1" s="1"/>
  <c r="LZ120" i="1"/>
  <c r="NU120" i="1" s="1"/>
  <c r="PJ120" i="1" s="1"/>
  <c r="QY120" i="1" s="1"/>
  <c r="SO120" i="1" s="1"/>
  <c r="XH120" i="1" s="1"/>
  <c r="MH119" i="1"/>
  <c r="OC119" i="1" s="1"/>
  <c r="PR119" i="1" s="1"/>
  <c r="MG119" i="1"/>
  <c r="OB119" i="1" s="1"/>
  <c r="PQ119" i="1" s="1"/>
  <c r="MF119" i="1"/>
  <c r="OA119" i="1" s="1"/>
  <c r="PP119" i="1" s="1"/>
  <c r="ME119" i="1"/>
  <c r="NZ119" i="1" s="1"/>
  <c r="PO119" i="1" s="1"/>
  <c r="MD119" i="1"/>
  <c r="NY119" i="1" s="1"/>
  <c r="PN119" i="1" s="1"/>
  <c r="MC119" i="1"/>
  <c r="NX119" i="1" s="1"/>
  <c r="PM119" i="1" s="1"/>
  <c r="MB119" i="1"/>
  <c r="NW119" i="1" s="1"/>
  <c r="PL119" i="1" s="1"/>
  <c r="MA119" i="1"/>
  <c r="NV119" i="1" s="1"/>
  <c r="PK119" i="1" s="1"/>
  <c r="QZ119" i="1" s="1"/>
  <c r="SP119" i="1" s="1"/>
  <c r="XI119" i="1" s="1"/>
  <c r="LZ119" i="1"/>
  <c r="NU119" i="1" s="1"/>
  <c r="PJ119" i="1" s="1"/>
  <c r="MH118" i="1"/>
  <c r="OC118" i="1" s="1"/>
  <c r="PR118" i="1" s="1"/>
  <c r="MG118" i="1"/>
  <c r="OB118" i="1" s="1"/>
  <c r="PQ118" i="1" s="1"/>
  <c r="MF118" i="1"/>
  <c r="OA118" i="1" s="1"/>
  <c r="PP118" i="1" s="1"/>
  <c r="ME118" i="1"/>
  <c r="NZ118" i="1" s="1"/>
  <c r="PO118" i="1" s="1"/>
  <c r="MD118" i="1"/>
  <c r="NY118" i="1" s="1"/>
  <c r="PN118" i="1" s="1"/>
  <c r="MC118" i="1"/>
  <c r="NX118" i="1" s="1"/>
  <c r="PM118" i="1" s="1"/>
  <c r="MB118" i="1"/>
  <c r="NW118" i="1" s="1"/>
  <c r="PL118" i="1" s="1"/>
  <c r="MA118" i="1"/>
  <c r="NV118" i="1" s="1"/>
  <c r="PK118" i="1" s="1"/>
  <c r="LZ118" i="1"/>
  <c r="NU118" i="1" s="1"/>
  <c r="PJ118" i="1" s="1"/>
  <c r="QY118" i="1" s="1"/>
  <c r="MH117" i="1"/>
  <c r="OC117" i="1" s="1"/>
  <c r="PR117" i="1" s="1"/>
  <c r="MG117" i="1"/>
  <c r="OB117" i="1" s="1"/>
  <c r="PQ117" i="1" s="1"/>
  <c r="MF117" i="1"/>
  <c r="OA117" i="1" s="1"/>
  <c r="PP117" i="1" s="1"/>
  <c r="ME117" i="1"/>
  <c r="NZ117" i="1" s="1"/>
  <c r="PO117" i="1" s="1"/>
  <c r="MD117" i="1"/>
  <c r="NY117" i="1" s="1"/>
  <c r="PN117" i="1" s="1"/>
  <c r="MC117" i="1"/>
  <c r="NX117" i="1" s="1"/>
  <c r="PM117" i="1" s="1"/>
  <c r="MB117" i="1"/>
  <c r="NW117" i="1" s="1"/>
  <c r="PL117" i="1" s="1"/>
  <c r="MA117" i="1"/>
  <c r="NV117" i="1" s="1"/>
  <c r="PK117" i="1" s="1"/>
  <c r="LZ117" i="1"/>
  <c r="NU117" i="1" s="1"/>
  <c r="PJ117" i="1" s="1"/>
  <c r="MH116" i="1"/>
  <c r="OC116" i="1" s="1"/>
  <c r="PR116" i="1" s="1"/>
  <c r="MG116" i="1"/>
  <c r="OB116" i="1" s="1"/>
  <c r="PQ116" i="1" s="1"/>
  <c r="MF116" i="1"/>
  <c r="OA116" i="1" s="1"/>
  <c r="PP116" i="1" s="1"/>
  <c r="ME116" i="1"/>
  <c r="NZ116" i="1" s="1"/>
  <c r="PO116" i="1" s="1"/>
  <c r="MD116" i="1"/>
  <c r="NY116" i="1" s="1"/>
  <c r="PN116" i="1" s="1"/>
  <c r="MC116" i="1"/>
  <c r="NX116" i="1" s="1"/>
  <c r="PM116" i="1" s="1"/>
  <c r="MB116" i="1"/>
  <c r="NW116" i="1" s="1"/>
  <c r="PL116" i="1" s="1"/>
  <c r="MA116" i="1"/>
  <c r="NV116" i="1" s="1"/>
  <c r="PK116" i="1" s="1"/>
  <c r="LZ116" i="1"/>
  <c r="NU116" i="1" s="1"/>
  <c r="PJ116" i="1" s="1"/>
  <c r="QY116" i="1" s="1"/>
  <c r="SO116" i="1" s="1"/>
  <c r="XH116" i="1" s="1"/>
  <c r="MH115" i="1"/>
  <c r="OC115" i="1" s="1"/>
  <c r="PR115" i="1" s="1"/>
  <c r="MG115" i="1"/>
  <c r="OB115" i="1" s="1"/>
  <c r="PQ115" i="1" s="1"/>
  <c r="MF115" i="1"/>
  <c r="OA115" i="1" s="1"/>
  <c r="PP115" i="1" s="1"/>
  <c r="ME115" i="1"/>
  <c r="NZ115" i="1" s="1"/>
  <c r="PO115" i="1" s="1"/>
  <c r="MD115" i="1"/>
  <c r="NY115" i="1" s="1"/>
  <c r="PN115" i="1" s="1"/>
  <c r="MC115" i="1"/>
  <c r="NX115" i="1" s="1"/>
  <c r="PM115" i="1" s="1"/>
  <c r="MB115" i="1"/>
  <c r="NW115" i="1" s="1"/>
  <c r="PL115" i="1" s="1"/>
  <c r="MA115" i="1"/>
  <c r="NV115" i="1" s="1"/>
  <c r="PK115" i="1" s="1"/>
  <c r="QZ115" i="1" s="1"/>
  <c r="SP115" i="1" s="1"/>
  <c r="XI115" i="1" s="1"/>
  <c r="LZ115" i="1"/>
  <c r="NU115" i="1" s="1"/>
  <c r="PJ115" i="1" s="1"/>
  <c r="MH114" i="1"/>
  <c r="OC114" i="1" s="1"/>
  <c r="PR114" i="1" s="1"/>
  <c r="MG114" i="1"/>
  <c r="OB114" i="1" s="1"/>
  <c r="PQ114" i="1" s="1"/>
  <c r="MF114" i="1"/>
  <c r="OA114" i="1" s="1"/>
  <c r="PP114" i="1" s="1"/>
  <c r="ME114" i="1"/>
  <c r="NZ114" i="1" s="1"/>
  <c r="PO114" i="1" s="1"/>
  <c r="MD114" i="1"/>
  <c r="NY114" i="1" s="1"/>
  <c r="PN114" i="1" s="1"/>
  <c r="MC114" i="1"/>
  <c r="NX114" i="1" s="1"/>
  <c r="PM114" i="1" s="1"/>
  <c r="MB114" i="1"/>
  <c r="NW114" i="1" s="1"/>
  <c r="PL114" i="1" s="1"/>
  <c r="MA114" i="1"/>
  <c r="NV114" i="1" s="1"/>
  <c r="PK114" i="1" s="1"/>
  <c r="LZ114" i="1"/>
  <c r="NU114" i="1" s="1"/>
  <c r="PJ114" i="1" s="1"/>
  <c r="MH113" i="1"/>
  <c r="OC113" i="1" s="1"/>
  <c r="PR113" i="1" s="1"/>
  <c r="MG113" i="1"/>
  <c r="OB113" i="1" s="1"/>
  <c r="PQ113" i="1" s="1"/>
  <c r="MF113" i="1"/>
  <c r="OA113" i="1" s="1"/>
  <c r="PP113" i="1" s="1"/>
  <c r="MC113" i="1"/>
  <c r="NX113" i="1" s="1"/>
  <c r="MB113" i="1"/>
  <c r="NW113" i="1" s="1"/>
  <c r="PL113" i="1" s="1"/>
  <c r="MA113" i="1"/>
  <c r="NV113" i="1" s="1"/>
  <c r="PK113" i="1" s="1"/>
  <c r="LZ113" i="1"/>
  <c r="NU113" i="1" s="1"/>
  <c r="PJ113" i="1" s="1"/>
  <c r="MH112" i="1"/>
  <c r="MG112" i="1"/>
  <c r="OB112" i="1" s="1"/>
  <c r="PQ112" i="1" s="1"/>
  <c r="MF112" i="1"/>
  <c r="OA112" i="1" s="1"/>
  <c r="PP112" i="1" s="1"/>
  <c r="ME112" i="1"/>
  <c r="NZ112" i="1" s="1"/>
  <c r="PO112" i="1" s="1"/>
  <c r="MC112" i="1"/>
  <c r="NX112" i="1" s="1"/>
  <c r="PM112" i="1" s="1"/>
  <c r="MB112" i="1"/>
  <c r="NW112" i="1" s="1"/>
  <c r="PL112" i="1" s="1"/>
  <c r="MA112" i="1"/>
  <c r="NV112" i="1" s="1"/>
  <c r="PK112" i="1" s="1"/>
  <c r="LZ112" i="1"/>
  <c r="NU112" i="1" s="1"/>
  <c r="PJ112" i="1" s="1"/>
  <c r="QY112" i="1" s="1"/>
  <c r="SO112" i="1" s="1"/>
  <c r="XH112" i="1" s="1"/>
  <c r="MH111" i="1"/>
  <c r="OC111" i="1" s="1"/>
  <c r="PR111" i="1" s="1"/>
  <c r="MG111" i="1"/>
  <c r="OB111" i="1" s="1"/>
  <c r="PQ111" i="1" s="1"/>
  <c r="MF111" i="1"/>
  <c r="OA111" i="1" s="1"/>
  <c r="PP111" i="1" s="1"/>
  <c r="ME111" i="1"/>
  <c r="NZ111" i="1" s="1"/>
  <c r="PO111" i="1" s="1"/>
  <c r="MD111" i="1"/>
  <c r="NY111" i="1" s="1"/>
  <c r="PN111" i="1" s="1"/>
  <c r="MC111" i="1"/>
  <c r="NX111" i="1" s="1"/>
  <c r="PM111" i="1" s="1"/>
  <c r="MB111" i="1"/>
  <c r="NW111" i="1" s="1"/>
  <c r="PL111" i="1" s="1"/>
  <c r="MA111" i="1"/>
  <c r="NV111" i="1" s="1"/>
  <c r="PK111" i="1" s="1"/>
  <c r="QZ111" i="1" s="1"/>
  <c r="SP111" i="1" s="1"/>
  <c r="XI111" i="1" s="1"/>
  <c r="LZ111" i="1"/>
  <c r="NU111" i="1" s="1"/>
  <c r="PJ111" i="1" s="1"/>
  <c r="MH110" i="1"/>
  <c r="OC110" i="1" s="1"/>
  <c r="PR110" i="1" s="1"/>
  <c r="MG110" i="1"/>
  <c r="OB110" i="1" s="1"/>
  <c r="PQ110" i="1" s="1"/>
  <c r="MF110" i="1"/>
  <c r="OA110" i="1" s="1"/>
  <c r="PP110" i="1" s="1"/>
  <c r="ME110" i="1"/>
  <c r="NZ110" i="1" s="1"/>
  <c r="PO110" i="1" s="1"/>
  <c r="MD110" i="1"/>
  <c r="NY110" i="1" s="1"/>
  <c r="PN110" i="1" s="1"/>
  <c r="MC110" i="1"/>
  <c r="NX110" i="1" s="1"/>
  <c r="PM110" i="1" s="1"/>
  <c r="MB110" i="1"/>
  <c r="NW110" i="1" s="1"/>
  <c r="PL110" i="1" s="1"/>
  <c r="MA110" i="1"/>
  <c r="NV110" i="1" s="1"/>
  <c r="PK110" i="1" s="1"/>
  <c r="LZ110" i="1"/>
  <c r="NU110" i="1" s="1"/>
  <c r="PJ110" i="1" s="1"/>
  <c r="NL139" i="1"/>
  <c r="PG139" i="1" s="1"/>
  <c r="QV139" i="1" s="1"/>
  <c r="NK139" i="1"/>
  <c r="PF139" i="1" s="1"/>
  <c r="QU139" i="1" s="1"/>
  <c r="SJ139" i="1" s="1"/>
  <c r="MO139" i="1"/>
  <c r="OJ139" i="1" s="1"/>
  <c r="PY139" i="1" s="1"/>
  <c r="MN139" i="1"/>
  <c r="OI139" i="1" s="1"/>
  <c r="PX139" i="1" s="1"/>
  <c r="MM139" i="1"/>
  <c r="OH139" i="1" s="1"/>
  <c r="PW139" i="1" s="1"/>
  <c r="ML139" i="1"/>
  <c r="OG139" i="1" s="1"/>
  <c r="PV139" i="1" s="1"/>
  <c r="MK139" i="1"/>
  <c r="OF139" i="1" s="1"/>
  <c r="PU139" i="1" s="1"/>
  <c r="NL138" i="1"/>
  <c r="PG138" i="1" s="1"/>
  <c r="QV138" i="1" s="1"/>
  <c r="NK138" i="1"/>
  <c r="PF138" i="1" s="1"/>
  <c r="QU138" i="1" s="1"/>
  <c r="SJ138" i="1" s="1"/>
  <c r="TZ138" i="1" s="1"/>
  <c r="YS138" i="1" s="1"/>
  <c r="MO138" i="1"/>
  <c r="OJ138" i="1" s="1"/>
  <c r="PY138" i="1" s="1"/>
  <c r="MN138" i="1"/>
  <c r="OI138" i="1" s="1"/>
  <c r="PX138" i="1" s="1"/>
  <c r="MM138" i="1"/>
  <c r="OH138" i="1" s="1"/>
  <c r="PW138" i="1" s="1"/>
  <c r="ML138" i="1"/>
  <c r="OG138" i="1" s="1"/>
  <c r="PV138" i="1" s="1"/>
  <c r="MK138" i="1"/>
  <c r="OF138" i="1" s="1"/>
  <c r="PU138" i="1" s="1"/>
  <c r="NL137" i="1"/>
  <c r="PG137" i="1" s="1"/>
  <c r="QV137" i="1" s="1"/>
  <c r="NK137" i="1"/>
  <c r="PF137" i="1" s="1"/>
  <c r="QU137" i="1" s="1"/>
  <c r="SJ137" i="1" s="1"/>
  <c r="MO137" i="1"/>
  <c r="OJ137" i="1" s="1"/>
  <c r="PY137" i="1" s="1"/>
  <c r="MN137" i="1"/>
  <c r="OI137" i="1" s="1"/>
  <c r="PX137" i="1" s="1"/>
  <c r="MM137" i="1"/>
  <c r="ML137" i="1"/>
  <c r="OG137" i="1" s="1"/>
  <c r="PV137" i="1" s="1"/>
  <c r="MK137" i="1"/>
  <c r="OF137" i="1" s="1"/>
  <c r="PU137" i="1" s="1"/>
  <c r="NK136" i="1"/>
  <c r="PF136" i="1" s="1"/>
  <c r="QU136" i="1" s="1"/>
  <c r="SJ136" i="1" s="1"/>
  <c r="TZ136" i="1" s="1"/>
  <c r="YS136" i="1" s="1"/>
  <c r="NE136" i="1"/>
  <c r="OZ136" i="1" s="1"/>
  <c r="QO136" i="1" s="1"/>
  <c r="ND136" i="1"/>
  <c r="OY136" i="1" s="1"/>
  <c r="QN136" i="1" s="1"/>
  <c r="MO136" i="1"/>
  <c r="OJ136" i="1" s="1"/>
  <c r="PY136" i="1" s="1"/>
  <c r="MM136" i="1"/>
  <c r="MK136" i="1"/>
  <c r="OF136" i="1" s="1"/>
  <c r="NL135" i="1"/>
  <c r="PG135" i="1" s="1"/>
  <c r="QV135" i="1" s="1"/>
  <c r="SK135" i="1" s="1"/>
  <c r="NK135" i="1"/>
  <c r="PF135" i="1" s="1"/>
  <c r="QU135" i="1" s="1"/>
  <c r="SJ135" i="1" s="1"/>
  <c r="TZ135" i="1" s="1"/>
  <c r="YS135" i="1" s="1"/>
  <c r="MO135" i="1"/>
  <c r="OJ135" i="1" s="1"/>
  <c r="PY135" i="1" s="1"/>
  <c r="MN135" i="1"/>
  <c r="OI135" i="1" s="1"/>
  <c r="PX135" i="1" s="1"/>
  <c r="MM135" i="1"/>
  <c r="OH135" i="1" s="1"/>
  <c r="PW135" i="1" s="1"/>
  <c r="ML135" i="1"/>
  <c r="OG135" i="1" s="1"/>
  <c r="PV135" i="1" s="1"/>
  <c r="MK135" i="1"/>
  <c r="OF135" i="1" s="1"/>
  <c r="PU135" i="1" s="1"/>
  <c r="NL134" i="1"/>
  <c r="PG134" i="1" s="1"/>
  <c r="QV134" i="1" s="1"/>
  <c r="NK134" i="1"/>
  <c r="PF134" i="1" s="1"/>
  <c r="QU134" i="1" s="1"/>
  <c r="SJ134" i="1" s="1"/>
  <c r="MO134" i="1"/>
  <c r="OJ134" i="1" s="1"/>
  <c r="PY134" i="1" s="1"/>
  <c r="MN134" i="1"/>
  <c r="OI134" i="1" s="1"/>
  <c r="PX134" i="1" s="1"/>
  <c r="MM134" i="1"/>
  <c r="OH134" i="1" s="1"/>
  <c r="PW134" i="1" s="1"/>
  <c r="ML134" i="1"/>
  <c r="OG134" i="1" s="1"/>
  <c r="PV134" i="1" s="1"/>
  <c r="MK134" i="1"/>
  <c r="OF134" i="1" s="1"/>
  <c r="PU134" i="1" s="1"/>
  <c r="NL133" i="1"/>
  <c r="PG133" i="1" s="1"/>
  <c r="QV133" i="1" s="1"/>
  <c r="NK133" i="1"/>
  <c r="PF133" i="1" s="1"/>
  <c r="QU133" i="1" s="1"/>
  <c r="SJ133" i="1" s="1"/>
  <c r="MO133" i="1"/>
  <c r="OJ133" i="1" s="1"/>
  <c r="PY133" i="1" s="1"/>
  <c r="MN133" i="1"/>
  <c r="OI133" i="1" s="1"/>
  <c r="PX133" i="1" s="1"/>
  <c r="MM133" i="1"/>
  <c r="OH133" i="1" s="1"/>
  <c r="PW133" i="1" s="1"/>
  <c r="ML133" i="1"/>
  <c r="OG133" i="1" s="1"/>
  <c r="PV133" i="1" s="1"/>
  <c r="MK133" i="1"/>
  <c r="OF133" i="1" s="1"/>
  <c r="PU133" i="1" s="1"/>
  <c r="NL132" i="1"/>
  <c r="PG132" i="1" s="1"/>
  <c r="QV132" i="1" s="1"/>
  <c r="NK132" i="1"/>
  <c r="PF132" i="1" s="1"/>
  <c r="QU132" i="1" s="1"/>
  <c r="SJ132" i="1" s="1"/>
  <c r="TZ132" i="1" s="1"/>
  <c r="YS132" i="1" s="1"/>
  <c r="MO132" i="1"/>
  <c r="OJ132" i="1" s="1"/>
  <c r="PY132" i="1" s="1"/>
  <c r="MN132" i="1"/>
  <c r="OI132" i="1" s="1"/>
  <c r="PX132" i="1" s="1"/>
  <c r="MM132" i="1"/>
  <c r="OH132" i="1" s="1"/>
  <c r="PW132" i="1" s="1"/>
  <c r="ML132" i="1"/>
  <c r="OG132" i="1" s="1"/>
  <c r="PV132" i="1" s="1"/>
  <c r="MK132" i="1"/>
  <c r="OF132" i="1" s="1"/>
  <c r="PU132" i="1" s="1"/>
  <c r="NL131" i="1"/>
  <c r="PG131" i="1" s="1"/>
  <c r="QV131" i="1" s="1"/>
  <c r="NK131" i="1"/>
  <c r="PF131" i="1" s="1"/>
  <c r="QU131" i="1" s="1"/>
  <c r="SJ131" i="1" s="1"/>
  <c r="TZ131" i="1" s="1"/>
  <c r="YS131" i="1" s="1"/>
  <c r="MO131" i="1"/>
  <c r="OJ131" i="1" s="1"/>
  <c r="PY131" i="1" s="1"/>
  <c r="MN131" i="1"/>
  <c r="OI131" i="1" s="1"/>
  <c r="PX131" i="1" s="1"/>
  <c r="MM131" i="1"/>
  <c r="OH131" i="1" s="1"/>
  <c r="PW131" i="1" s="1"/>
  <c r="ML131" i="1"/>
  <c r="OG131" i="1" s="1"/>
  <c r="PV131" i="1" s="1"/>
  <c r="MK131" i="1"/>
  <c r="OF131" i="1" s="1"/>
  <c r="PU131" i="1" s="1"/>
  <c r="NL130" i="1"/>
  <c r="PG130" i="1" s="1"/>
  <c r="QV130" i="1" s="1"/>
  <c r="NK130" i="1"/>
  <c r="PF130" i="1" s="1"/>
  <c r="QU130" i="1" s="1"/>
  <c r="SJ130" i="1" s="1"/>
  <c r="MO130" i="1"/>
  <c r="OJ130" i="1" s="1"/>
  <c r="PY130" i="1" s="1"/>
  <c r="MN130" i="1"/>
  <c r="OI130" i="1" s="1"/>
  <c r="PX130" i="1" s="1"/>
  <c r="MM130" i="1"/>
  <c r="OH130" i="1" s="1"/>
  <c r="PW130" i="1" s="1"/>
  <c r="ML130" i="1"/>
  <c r="OG130" i="1" s="1"/>
  <c r="PV130" i="1" s="1"/>
  <c r="MK130" i="1"/>
  <c r="OF130" i="1" s="1"/>
  <c r="PU130" i="1" s="1"/>
  <c r="NL129" i="1"/>
  <c r="PG129" i="1" s="1"/>
  <c r="QV129" i="1" s="1"/>
  <c r="SK129" i="1" s="1"/>
  <c r="UA129" i="1" s="1"/>
  <c r="YT129" i="1" s="1"/>
  <c r="NK129" i="1"/>
  <c r="PF129" i="1" s="1"/>
  <c r="QU129" i="1" s="1"/>
  <c r="SJ129" i="1" s="1"/>
  <c r="MO129" i="1"/>
  <c r="OJ129" i="1" s="1"/>
  <c r="PY129" i="1" s="1"/>
  <c r="MN129" i="1"/>
  <c r="OI129" i="1" s="1"/>
  <c r="PX129" i="1" s="1"/>
  <c r="MM129" i="1"/>
  <c r="OH129" i="1" s="1"/>
  <c r="PW129" i="1" s="1"/>
  <c r="ML129" i="1"/>
  <c r="OG129" i="1" s="1"/>
  <c r="PV129" i="1" s="1"/>
  <c r="MK129" i="1"/>
  <c r="OF129" i="1" s="1"/>
  <c r="PU129" i="1" s="1"/>
  <c r="NL128" i="1"/>
  <c r="PG128" i="1" s="1"/>
  <c r="QV128" i="1" s="1"/>
  <c r="NK128" i="1"/>
  <c r="PF128" i="1" s="1"/>
  <c r="QU128" i="1" s="1"/>
  <c r="SJ128" i="1" s="1"/>
  <c r="TZ128" i="1" s="1"/>
  <c r="YS128" i="1" s="1"/>
  <c r="MO128" i="1"/>
  <c r="OJ128" i="1" s="1"/>
  <c r="PY128" i="1" s="1"/>
  <c r="MN128" i="1"/>
  <c r="OI128" i="1" s="1"/>
  <c r="PX128" i="1" s="1"/>
  <c r="MM128" i="1"/>
  <c r="OH128" i="1" s="1"/>
  <c r="PW128" i="1" s="1"/>
  <c r="ML128" i="1"/>
  <c r="OG128" i="1" s="1"/>
  <c r="PV128" i="1" s="1"/>
  <c r="MK128" i="1"/>
  <c r="OF128" i="1" s="1"/>
  <c r="PU128" i="1" s="1"/>
  <c r="NL127" i="1"/>
  <c r="PG127" i="1" s="1"/>
  <c r="QV127" i="1" s="1"/>
  <c r="NK127" i="1"/>
  <c r="PF127" i="1" s="1"/>
  <c r="QU127" i="1" s="1"/>
  <c r="SJ127" i="1" s="1"/>
  <c r="TZ127" i="1" s="1"/>
  <c r="YS127" i="1" s="1"/>
  <c r="MO127" i="1"/>
  <c r="OJ127" i="1" s="1"/>
  <c r="PY127" i="1" s="1"/>
  <c r="MN127" i="1"/>
  <c r="OI127" i="1" s="1"/>
  <c r="PX127" i="1" s="1"/>
  <c r="MM127" i="1"/>
  <c r="OH127" i="1" s="1"/>
  <c r="PW127" i="1" s="1"/>
  <c r="ML127" i="1"/>
  <c r="OG127" i="1" s="1"/>
  <c r="PV127" i="1" s="1"/>
  <c r="MK127" i="1"/>
  <c r="OF127" i="1" s="1"/>
  <c r="PU127" i="1" s="1"/>
  <c r="NL126" i="1"/>
  <c r="PG126" i="1" s="1"/>
  <c r="QV126" i="1" s="1"/>
  <c r="SK126" i="1" s="1"/>
  <c r="NK126" i="1"/>
  <c r="PF126" i="1" s="1"/>
  <c r="QU126" i="1" s="1"/>
  <c r="SJ126" i="1" s="1"/>
  <c r="MO126" i="1"/>
  <c r="OJ126" i="1" s="1"/>
  <c r="PY126" i="1" s="1"/>
  <c r="MN126" i="1"/>
  <c r="OI126" i="1" s="1"/>
  <c r="PX126" i="1" s="1"/>
  <c r="MM126" i="1"/>
  <c r="OH126" i="1" s="1"/>
  <c r="PW126" i="1" s="1"/>
  <c r="ML126" i="1"/>
  <c r="OG126" i="1" s="1"/>
  <c r="PV126" i="1" s="1"/>
  <c r="MK126" i="1"/>
  <c r="OF126" i="1" s="1"/>
  <c r="PU126" i="1" s="1"/>
  <c r="NL125" i="1"/>
  <c r="PG125" i="1" s="1"/>
  <c r="QV125" i="1" s="1"/>
  <c r="SK125" i="1" s="1"/>
  <c r="UA125" i="1" s="1"/>
  <c r="YT125" i="1" s="1"/>
  <c r="NK125" i="1"/>
  <c r="PF125" i="1" s="1"/>
  <c r="QU125" i="1" s="1"/>
  <c r="SJ125" i="1" s="1"/>
  <c r="MO125" i="1"/>
  <c r="OJ125" i="1" s="1"/>
  <c r="PY125" i="1" s="1"/>
  <c r="MN125" i="1"/>
  <c r="OI125" i="1" s="1"/>
  <c r="PX125" i="1" s="1"/>
  <c r="MM125" i="1"/>
  <c r="OH125" i="1" s="1"/>
  <c r="PW125" i="1" s="1"/>
  <c r="ML125" i="1"/>
  <c r="OG125" i="1" s="1"/>
  <c r="PV125" i="1" s="1"/>
  <c r="MK125" i="1"/>
  <c r="OF125" i="1" s="1"/>
  <c r="PU125" i="1" s="1"/>
  <c r="NL124" i="1"/>
  <c r="PG124" i="1" s="1"/>
  <c r="QV124" i="1" s="1"/>
  <c r="SK124" i="1" s="1"/>
  <c r="UA124" i="1" s="1"/>
  <c r="YT124" i="1" s="1"/>
  <c r="NK124" i="1"/>
  <c r="PF124" i="1" s="1"/>
  <c r="QU124" i="1" s="1"/>
  <c r="SJ124" i="1" s="1"/>
  <c r="TZ124" i="1" s="1"/>
  <c r="YS124" i="1" s="1"/>
  <c r="MO124" i="1"/>
  <c r="OJ124" i="1" s="1"/>
  <c r="PY124" i="1" s="1"/>
  <c r="MN124" i="1"/>
  <c r="OI124" i="1" s="1"/>
  <c r="PX124" i="1" s="1"/>
  <c r="MM124" i="1"/>
  <c r="OH124" i="1" s="1"/>
  <c r="PW124" i="1" s="1"/>
  <c r="ML124" i="1"/>
  <c r="OG124" i="1" s="1"/>
  <c r="PV124" i="1" s="1"/>
  <c r="MK124" i="1"/>
  <c r="OF124" i="1" s="1"/>
  <c r="PU124" i="1" s="1"/>
  <c r="NL123" i="1"/>
  <c r="PG123" i="1" s="1"/>
  <c r="QV123" i="1" s="1"/>
  <c r="NK123" i="1"/>
  <c r="PF123" i="1" s="1"/>
  <c r="QU123" i="1" s="1"/>
  <c r="SJ123" i="1" s="1"/>
  <c r="TZ123" i="1" s="1"/>
  <c r="YS123" i="1" s="1"/>
  <c r="MO123" i="1"/>
  <c r="OJ123" i="1" s="1"/>
  <c r="PY123" i="1" s="1"/>
  <c r="MN123" i="1"/>
  <c r="OI123" i="1" s="1"/>
  <c r="PX123" i="1" s="1"/>
  <c r="MM123" i="1"/>
  <c r="OH123" i="1" s="1"/>
  <c r="PW123" i="1" s="1"/>
  <c r="ML123" i="1"/>
  <c r="OG123" i="1" s="1"/>
  <c r="PV123" i="1" s="1"/>
  <c r="MK123" i="1"/>
  <c r="OF123" i="1" s="1"/>
  <c r="PU123" i="1" s="1"/>
  <c r="NL122" i="1"/>
  <c r="PG122" i="1" s="1"/>
  <c r="QV122" i="1" s="1"/>
  <c r="NK122" i="1"/>
  <c r="PF122" i="1" s="1"/>
  <c r="QU122" i="1" s="1"/>
  <c r="SJ122" i="1" s="1"/>
  <c r="MO122" i="1"/>
  <c r="OJ122" i="1" s="1"/>
  <c r="PY122" i="1" s="1"/>
  <c r="MN122" i="1"/>
  <c r="OI122" i="1" s="1"/>
  <c r="PX122" i="1" s="1"/>
  <c r="MM122" i="1"/>
  <c r="OH122" i="1" s="1"/>
  <c r="PW122" i="1" s="1"/>
  <c r="ML122" i="1"/>
  <c r="OG122" i="1" s="1"/>
  <c r="PV122" i="1" s="1"/>
  <c r="MK122" i="1"/>
  <c r="OF122" i="1" s="1"/>
  <c r="PU122" i="1" s="1"/>
  <c r="NL121" i="1"/>
  <c r="PG121" i="1" s="1"/>
  <c r="QV121" i="1" s="1"/>
  <c r="NK121" i="1"/>
  <c r="PF121" i="1" s="1"/>
  <c r="QU121" i="1" s="1"/>
  <c r="SJ121" i="1" s="1"/>
  <c r="MO121" i="1"/>
  <c r="OJ121" i="1" s="1"/>
  <c r="PY121" i="1" s="1"/>
  <c r="MN121" i="1"/>
  <c r="OI121" i="1" s="1"/>
  <c r="PX121" i="1" s="1"/>
  <c r="MM121" i="1"/>
  <c r="OH121" i="1" s="1"/>
  <c r="PW121" i="1" s="1"/>
  <c r="ML121" i="1"/>
  <c r="OG121" i="1" s="1"/>
  <c r="PV121" i="1" s="1"/>
  <c r="MK121" i="1"/>
  <c r="OF121" i="1" s="1"/>
  <c r="PU121" i="1" s="1"/>
  <c r="NL120" i="1"/>
  <c r="PG120" i="1" s="1"/>
  <c r="QV120" i="1" s="1"/>
  <c r="NK120" i="1"/>
  <c r="PF120" i="1" s="1"/>
  <c r="QU120" i="1" s="1"/>
  <c r="SJ120" i="1" s="1"/>
  <c r="TZ120" i="1" s="1"/>
  <c r="YS120" i="1" s="1"/>
  <c r="MO120" i="1"/>
  <c r="OJ120" i="1" s="1"/>
  <c r="PY120" i="1" s="1"/>
  <c r="MN120" i="1"/>
  <c r="OI120" i="1" s="1"/>
  <c r="PX120" i="1" s="1"/>
  <c r="MM120" i="1"/>
  <c r="OH120" i="1" s="1"/>
  <c r="PW120" i="1" s="1"/>
  <c r="ML120" i="1"/>
  <c r="OG120" i="1" s="1"/>
  <c r="PV120" i="1" s="1"/>
  <c r="MK120" i="1"/>
  <c r="OF120" i="1" s="1"/>
  <c r="PU120" i="1" s="1"/>
  <c r="NL119" i="1"/>
  <c r="PG119" i="1" s="1"/>
  <c r="QV119" i="1" s="1"/>
  <c r="NK119" i="1"/>
  <c r="PF119" i="1" s="1"/>
  <c r="QU119" i="1" s="1"/>
  <c r="SJ119" i="1" s="1"/>
  <c r="TZ119" i="1" s="1"/>
  <c r="YS119" i="1" s="1"/>
  <c r="MO119" i="1"/>
  <c r="OJ119" i="1" s="1"/>
  <c r="PY119" i="1" s="1"/>
  <c r="MN119" i="1"/>
  <c r="OI119" i="1" s="1"/>
  <c r="PX119" i="1" s="1"/>
  <c r="MM119" i="1"/>
  <c r="OH119" i="1" s="1"/>
  <c r="PW119" i="1" s="1"/>
  <c r="ML119" i="1"/>
  <c r="OG119" i="1" s="1"/>
  <c r="PV119" i="1" s="1"/>
  <c r="MK119" i="1"/>
  <c r="OF119" i="1" s="1"/>
  <c r="PU119" i="1" s="1"/>
  <c r="NL118" i="1"/>
  <c r="PG118" i="1" s="1"/>
  <c r="QV118" i="1" s="1"/>
  <c r="NK118" i="1"/>
  <c r="PF118" i="1" s="1"/>
  <c r="QU118" i="1" s="1"/>
  <c r="SJ118" i="1" s="1"/>
  <c r="MO118" i="1"/>
  <c r="OJ118" i="1" s="1"/>
  <c r="PY118" i="1" s="1"/>
  <c r="MN118" i="1"/>
  <c r="OI118" i="1" s="1"/>
  <c r="PX118" i="1" s="1"/>
  <c r="MM118" i="1"/>
  <c r="OH118" i="1" s="1"/>
  <c r="PW118" i="1" s="1"/>
  <c r="ML118" i="1"/>
  <c r="OG118" i="1" s="1"/>
  <c r="PV118" i="1" s="1"/>
  <c r="MK118" i="1"/>
  <c r="OF118" i="1" s="1"/>
  <c r="PU118" i="1" s="1"/>
  <c r="NL117" i="1"/>
  <c r="PG117" i="1" s="1"/>
  <c r="QV117" i="1" s="1"/>
  <c r="NK117" i="1"/>
  <c r="PF117" i="1" s="1"/>
  <c r="QU117" i="1" s="1"/>
  <c r="SJ117" i="1" s="1"/>
  <c r="MO117" i="1"/>
  <c r="OJ117" i="1" s="1"/>
  <c r="PY117" i="1" s="1"/>
  <c r="MN117" i="1"/>
  <c r="OI117" i="1" s="1"/>
  <c r="PX117" i="1" s="1"/>
  <c r="MM117" i="1"/>
  <c r="OH117" i="1" s="1"/>
  <c r="PW117" i="1" s="1"/>
  <c r="ML117" i="1"/>
  <c r="OG117" i="1" s="1"/>
  <c r="PV117" i="1" s="1"/>
  <c r="MK117" i="1"/>
  <c r="OF117" i="1" s="1"/>
  <c r="PU117" i="1" s="1"/>
  <c r="NL116" i="1"/>
  <c r="PG116" i="1" s="1"/>
  <c r="QV116" i="1" s="1"/>
  <c r="NK116" i="1"/>
  <c r="PF116" i="1" s="1"/>
  <c r="QU116" i="1" s="1"/>
  <c r="SJ116" i="1" s="1"/>
  <c r="MO116" i="1"/>
  <c r="OJ116" i="1" s="1"/>
  <c r="PY116" i="1" s="1"/>
  <c r="MN116" i="1"/>
  <c r="OI116" i="1" s="1"/>
  <c r="PX116" i="1" s="1"/>
  <c r="MM116" i="1"/>
  <c r="OH116" i="1" s="1"/>
  <c r="PW116" i="1" s="1"/>
  <c r="ML116" i="1"/>
  <c r="OG116" i="1" s="1"/>
  <c r="PV116" i="1" s="1"/>
  <c r="MK116" i="1"/>
  <c r="OF116" i="1" s="1"/>
  <c r="PU116" i="1" s="1"/>
  <c r="NL115" i="1"/>
  <c r="PG115" i="1" s="1"/>
  <c r="QV115" i="1" s="1"/>
  <c r="NK115" i="1"/>
  <c r="PF115" i="1" s="1"/>
  <c r="QU115" i="1" s="1"/>
  <c r="SJ115" i="1" s="1"/>
  <c r="TZ115" i="1" s="1"/>
  <c r="YS115" i="1" s="1"/>
  <c r="MO115" i="1"/>
  <c r="OJ115" i="1" s="1"/>
  <c r="PY115" i="1" s="1"/>
  <c r="MN115" i="1"/>
  <c r="OI115" i="1" s="1"/>
  <c r="PX115" i="1" s="1"/>
  <c r="MM115" i="1"/>
  <c r="OH115" i="1" s="1"/>
  <c r="PW115" i="1" s="1"/>
  <c r="ML115" i="1"/>
  <c r="OG115" i="1" s="1"/>
  <c r="PV115" i="1" s="1"/>
  <c r="MK115" i="1"/>
  <c r="OF115" i="1" s="1"/>
  <c r="PU115" i="1" s="1"/>
  <c r="NL114" i="1"/>
  <c r="PG114" i="1" s="1"/>
  <c r="QV114" i="1" s="1"/>
  <c r="NK114" i="1"/>
  <c r="PF114" i="1" s="1"/>
  <c r="QU114" i="1" s="1"/>
  <c r="SJ114" i="1" s="1"/>
  <c r="NC114" i="1"/>
  <c r="MO114" i="1"/>
  <c r="OJ114" i="1" s="1"/>
  <c r="PY114" i="1" s="1"/>
  <c r="MM114" i="1"/>
  <c r="OH114" i="1" s="1"/>
  <c r="PW114" i="1" s="1"/>
  <c r="ML114" i="1"/>
  <c r="OG114" i="1" s="1"/>
  <c r="PV114" i="1" s="1"/>
  <c r="MK114" i="1"/>
  <c r="OF114" i="1" s="1"/>
  <c r="PU114" i="1" s="1"/>
  <c r="NL113" i="1"/>
  <c r="PG113" i="1" s="1"/>
  <c r="QV113" i="1" s="1"/>
  <c r="NC113" i="1"/>
  <c r="OX113" i="1" s="1"/>
  <c r="QM113" i="1" s="1"/>
  <c r="MO113" i="1"/>
  <c r="OJ113" i="1" s="1"/>
  <c r="PY113" i="1" s="1"/>
  <c r="MN113" i="1"/>
  <c r="OI113" i="1" s="1"/>
  <c r="PX113" i="1" s="1"/>
  <c r="MK113" i="1"/>
  <c r="OF113" i="1" s="1"/>
  <c r="PU113" i="1" s="1"/>
  <c r="NL112" i="1"/>
  <c r="PG112" i="1" s="1"/>
  <c r="QV112" i="1" s="1"/>
  <c r="SK112" i="1" s="1"/>
  <c r="NK112" i="1"/>
  <c r="PF112" i="1" s="1"/>
  <c r="QU112" i="1" s="1"/>
  <c r="SJ112" i="1" s="1"/>
  <c r="MO112" i="1"/>
  <c r="OJ112" i="1" s="1"/>
  <c r="PY112" i="1" s="1"/>
  <c r="MN112" i="1"/>
  <c r="OI112" i="1" s="1"/>
  <c r="PX112" i="1" s="1"/>
  <c r="MM112" i="1"/>
  <c r="OH112" i="1" s="1"/>
  <c r="PW112" i="1" s="1"/>
  <c r="ML112" i="1"/>
  <c r="OG112" i="1" s="1"/>
  <c r="PV112" i="1" s="1"/>
  <c r="MK112" i="1"/>
  <c r="OF112" i="1" s="1"/>
  <c r="PU112" i="1" s="1"/>
  <c r="NL111" i="1"/>
  <c r="PG111" i="1" s="1"/>
  <c r="QV111" i="1" s="1"/>
  <c r="SK111" i="1" s="1"/>
  <c r="UA111" i="1" s="1"/>
  <c r="YT111" i="1" s="1"/>
  <c r="NK111" i="1"/>
  <c r="PF111" i="1" s="1"/>
  <c r="QU111" i="1" s="1"/>
  <c r="SJ111" i="1" s="1"/>
  <c r="MO111" i="1"/>
  <c r="OJ111" i="1" s="1"/>
  <c r="PY111" i="1" s="1"/>
  <c r="MN111" i="1"/>
  <c r="OI111" i="1" s="1"/>
  <c r="PX111" i="1" s="1"/>
  <c r="MM111" i="1"/>
  <c r="OH111" i="1" s="1"/>
  <c r="PW111" i="1" s="1"/>
  <c r="ML111" i="1"/>
  <c r="OG111" i="1" s="1"/>
  <c r="PV111" i="1" s="1"/>
  <c r="MK111" i="1"/>
  <c r="OF111" i="1" s="1"/>
  <c r="PU111" i="1" s="1"/>
  <c r="NL110" i="1"/>
  <c r="PG110" i="1" s="1"/>
  <c r="QV110" i="1" s="1"/>
  <c r="NK110" i="1"/>
  <c r="PF110" i="1" s="1"/>
  <c r="QU110" i="1" s="1"/>
  <c r="SJ110" i="1" s="1"/>
  <c r="TZ110" i="1" s="1"/>
  <c r="YS110" i="1" s="1"/>
  <c r="NC110" i="1"/>
  <c r="OX110" i="1" s="1"/>
  <c r="QM110" i="1" s="1"/>
  <c r="MO110" i="1"/>
  <c r="OJ110" i="1" s="1"/>
  <c r="PY110" i="1" s="1"/>
  <c r="MM110" i="1"/>
  <c r="OH110" i="1" s="1"/>
  <c r="PW110" i="1" s="1"/>
  <c r="ML110" i="1"/>
  <c r="OG110" i="1" s="1"/>
  <c r="MK110" i="1"/>
  <c r="OF110" i="1" s="1"/>
  <c r="NB139" i="1"/>
  <c r="OW139" i="1" s="1"/>
  <c r="QL139" i="1" s="1"/>
  <c r="NA139" i="1"/>
  <c r="OV139" i="1" s="1"/>
  <c r="QK139" i="1" s="1"/>
  <c r="MZ139" i="1"/>
  <c r="OU139" i="1" s="1"/>
  <c r="QJ139" i="1" s="1"/>
  <c r="MY139" i="1"/>
  <c r="OT139" i="1" s="1"/>
  <c r="QI139" i="1" s="1"/>
  <c r="MX139" i="1"/>
  <c r="OS139" i="1" s="1"/>
  <c r="QH139" i="1" s="1"/>
  <c r="MW139" i="1"/>
  <c r="OR139" i="1" s="1"/>
  <c r="QG139" i="1" s="1"/>
  <c r="MV139" i="1"/>
  <c r="OQ139" i="1" s="1"/>
  <c r="QF139" i="1" s="1"/>
  <c r="MU139" i="1"/>
  <c r="OP139" i="1" s="1"/>
  <c r="QE139" i="1" s="1"/>
  <c r="MT139" i="1"/>
  <c r="OO139" i="1" s="1"/>
  <c r="QD139" i="1" s="1"/>
  <c r="NB138" i="1"/>
  <c r="OW138" i="1" s="1"/>
  <c r="QL138" i="1" s="1"/>
  <c r="NA138" i="1"/>
  <c r="MZ138" i="1"/>
  <c r="OU138" i="1" s="1"/>
  <c r="QJ138" i="1" s="1"/>
  <c r="MY138" i="1"/>
  <c r="OT138" i="1" s="1"/>
  <c r="QI138" i="1" s="1"/>
  <c r="MX138" i="1"/>
  <c r="OS138" i="1" s="1"/>
  <c r="QH138" i="1" s="1"/>
  <c r="MW138" i="1"/>
  <c r="OR138" i="1" s="1"/>
  <c r="QG138" i="1" s="1"/>
  <c r="MV138" i="1"/>
  <c r="OQ138" i="1" s="1"/>
  <c r="QF138" i="1" s="1"/>
  <c r="MU138" i="1"/>
  <c r="OP138" i="1" s="1"/>
  <c r="QE138" i="1" s="1"/>
  <c r="MT138" i="1"/>
  <c r="OO138" i="1" s="1"/>
  <c r="QD138" i="1" s="1"/>
  <c r="NB137" i="1"/>
  <c r="OW137" i="1" s="1"/>
  <c r="QL137" i="1" s="1"/>
  <c r="NA137" i="1"/>
  <c r="OV137" i="1" s="1"/>
  <c r="QK137" i="1" s="1"/>
  <c r="MZ137" i="1"/>
  <c r="OU137" i="1" s="1"/>
  <c r="QJ137" i="1" s="1"/>
  <c r="MY137" i="1"/>
  <c r="OT137" i="1" s="1"/>
  <c r="QI137" i="1" s="1"/>
  <c r="MX137" i="1"/>
  <c r="OS137" i="1" s="1"/>
  <c r="QH137" i="1" s="1"/>
  <c r="MW137" i="1"/>
  <c r="OR137" i="1" s="1"/>
  <c r="QG137" i="1" s="1"/>
  <c r="MV137" i="1"/>
  <c r="OQ137" i="1" s="1"/>
  <c r="QF137" i="1" s="1"/>
  <c r="MU137" i="1"/>
  <c r="OP137" i="1" s="1"/>
  <c r="QE137" i="1" s="1"/>
  <c r="MT137" i="1"/>
  <c r="OO137" i="1" s="1"/>
  <c r="QD137" i="1" s="1"/>
  <c r="NB136" i="1"/>
  <c r="OW136" i="1" s="1"/>
  <c r="QL136" i="1" s="1"/>
  <c r="NA136" i="1"/>
  <c r="OV136" i="1" s="1"/>
  <c r="QK136" i="1" s="1"/>
  <c r="MZ136" i="1"/>
  <c r="MY136" i="1"/>
  <c r="OT136" i="1" s="1"/>
  <c r="QI136" i="1" s="1"/>
  <c r="MX136" i="1"/>
  <c r="OS136" i="1" s="1"/>
  <c r="QH136" i="1" s="1"/>
  <c r="MW136" i="1"/>
  <c r="OR136" i="1" s="1"/>
  <c r="QG136" i="1" s="1"/>
  <c r="MV136" i="1"/>
  <c r="OQ136" i="1" s="1"/>
  <c r="QF136" i="1" s="1"/>
  <c r="MU136" i="1"/>
  <c r="OP136" i="1" s="1"/>
  <c r="QE136" i="1" s="1"/>
  <c r="MT136" i="1"/>
  <c r="OO136" i="1" s="1"/>
  <c r="QD136" i="1" s="1"/>
  <c r="NB135" i="1"/>
  <c r="OW135" i="1" s="1"/>
  <c r="QL135" i="1" s="1"/>
  <c r="NA135" i="1"/>
  <c r="OV135" i="1" s="1"/>
  <c r="QK135" i="1" s="1"/>
  <c r="MZ135" i="1"/>
  <c r="MY135" i="1"/>
  <c r="OT135" i="1" s="1"/>
  <c r="QI135" i="1" s="1"/>
  <c r="MX135" i="1"/>
  <c r="OS135" i="1" s="1"/>
  <c r="QH135" i="1" s="1"/>
  <c r="MW135" i="1"/>
  <c r="OR135" i="1" s="1"/>
  <c r="QG135" i="1" s="1"/>
  <c r="MV135" i="1"/>
  <c r="OQ135" i="1" s="1"/>
  <c r="QF135" i="1" s="1"/>
  <c r="MU135" i="1"/>
  <c r="OP135" i="1" s="1"/>
  <c r="QE135" i="1" s="1"/>
  <c r="MT135" i="1"/>
  <c r="OO135" i="1" s="1"/>
  <c r="QD135" i="1" s="1"/>
  <c r="NB134" i="1"/>
  <c r="OW134" i="1" s="1"/>
  <c r="QL134" i="1" s="1"/>
  <c r="NA134" i="1"/>
  <c r="OV134" i="1" s="1"/>
  <c r="QK134" i="1" s="1"/>
  <c r="MZ134" i="1"/>
  <c r="OU134" i="1" s="1"/>
  <c r="QJ134" i="1" s="1"/>
  <c r="MY134" i="1"/>
  <c r="OT134" i="1" s="1"/>
  <c r="QI134" i="1" s="1"/>
  <c r="MX134" i="1"/>
  <c r="OS134" i="1" s="1"/>
  <c r="QH134" i="1" s="1"/>
  <c r="MW134" i="1"/>
  <c r="OR134" i="1" s="1"/>
  <c r="QG134" i="1" s="1"/>
  <c r="MV134" i="1"/>
  <c r="OQ134" i="1" s="1"/>
  <c r="QF134" i="1" s="1"/>
  <c r="MU134" i="1"/>
  <c r="OP134" i="1" s="1"/>
  <c r="QE134" i="1" s="1"/>
  <c r="MT134" i="1"/>
  <c r="OO134" i="1" s="1"/>
  <c r="QD134" i="1" s="1"/>
  <c r="NB133" i="1"/>
  <c r="OW133" i="1" s="1"/>
  <c r="QL133" i="1" s="1"/>
  <c r="NA133" i="1"/>
  <c r="OV133" i="1" s="1"/>
  <c r="QK133" i="1" s="1"/>
  <c r="MZ133" i="1"/>
  <c r="OU133" i="1" s="1"/>
  <c r="QJ133" i="1" s="1"/>
  <c r="MY133" i="1"/>
  <c r="OT133" i="1" s="1"/>
  <c r="QI133" i="1" s="1"/>
  <c r="MX133" i="1"/>
  <c r="OS133" i="1" s="1"/>
  <c r="QH133" i="1" s="1"/>
  <c r="MW133" i="1"/>
  <c r="OR133" i="1" s="1"/>
  <c r="QG133" i="1" s="1"/>
  <c r="MV133" i="1"/>
  <c r="OQ133" i="1" s="1"/>
  <c r="QF133" i="1" s="1"/>
  <c r="MU133" i="1"/>
  <c r="OP133" i="1" s="1"/>
  <c r="QE133" i="1" s="1"/>
  <c r="MT133" i="1"/>
  <c r="OO133" i="1" s="1"/>
  <c r="QD133" i="1" s="1"/>
  <c r="NB132" i="1"/>
  <c r="OW132" i="1" s="1"/>
  <c r="QL132" i="1" s="1"/>
  <c r="NA132" i="1"/>
  <c r="OV132" i="1" s="1"/>
  <c r="QK132" i="1" s="1"/>
  <c r="MZ132" i="1"/>
  <c r="OU132" i="1" s="1"/>
  <c r="QJ132" i="1" s="1"/>
  <c r="MY132" i="1"/>
  <c r="OT132" i="1" s="1"/>
  <c r="QI132" i="1" s="1"/>
  <c r="MX132" i="1"/>
  <c r="OS132" i="1" s="1"/>
  <c r="QH132" i="1" s="1"/>
  <c r="MW132" i="1"/>
  <c r="OR132" i="1" s="1"/>
  <c r="QG132" i="1" s="1"/>
  <c r="MV132" i="1"/>
  <c r="OQ132" i="1" s="1"/>
  <c r="QF132" i="1" s="1"/>
  <c r="MU132" i="1"/>
  <c r="OP132" i="1" s="1"/>
  <c r="QE132" i="1" s="1"/>
  <c r="MT132" i="1"/>
  <c r="OO132" i="1" s="1"/>
  <c r="QD132" i="1" s="1"/>
  <c r="NB131" i="1"/>
  <c r="OW131" i="1" s="1"/>
  <c r="QL131" i="1" s="1"/>
  <c r="NA131" i="1"/>
  <c r="OV131" i="1" s="1"/>
  <c r="QK131" i="1" s="1"/>
  <c r="MZ131" i="1"/>
  <c r="OU131" i="1" s="1"/>
  <c r="QJ131" i="1" s="1"/>
  <c r="MY131" i="1"/>
  <c r="OT131" i="1" s="1"/>
  <c r="QI131" i="1" s="1"/>
  <c r="MX131" i="1"/>
  <c r="OS131" i="1" s="1"/>
  <c r="QH131" i="1" s="1"/>
  <c r="MW131" i="1"/>
  <c r="OR131" i="1" s="1"/>
  <c r="QG131" i="1" s="1"/>
  <c r="MV131" i="1"/>
  <c r="OQ131" i="1" s="1"/>
  <c r="QF131" i="1" s="1"/>
  <c r="MU131" i="1"/>
  <c r="OP131" i="1" s="1"/>
  <c r="QE131" i="1" s="1"/>
  <c r="MT131" i="1"/>
  <c r="OO131" i="1" s="1"/>
  <c r="QD131" i="1" s="1"/>
  <c r="NB130" i="1"/>
  <c r="OW130" i="1" s="1"/>
  <c r="QL130" i="1" s="1"/>
  <c r="NA130" i="1"/>
  <c r="OV130" i="1" s="1"/>
  <c r="QK130" i="1" s="1"/>
  <c r="MZ130" i="1"/>
  <c r="OU130" i="1" s="1"/>
  <c r="QJ130" i="1" s="1"/>
  <c r="MY130" i="1"/>
  <c r="OT130" i="1" s="1"/>
  <c r="QI130" i="1" s="1"/>
  <c r="MX130" i="1"/>
  <c r="OS130" i="1" s="1"/>
  <c r="QH130" i="1" s="1"/>
  <c r="MW130" i="1"/>
  <c r="OR130" i="1" s="1"/>
  <c r="QG130" i="1" s="1"/>
  <c r="MV130" i="1"/>
  <c r="OQ130" i="1" s="1"/>
  <c r="QF130" i="1" s="1"/>
  <c r="MU130" i="1"/>
  <c r="OP130" i="1" s="1"/>
  <c r="QE130" i="1" s="1"/>
  <c r="MT130" i="1"/>
  <c r="OO130" i="1" s="1"/>
  <c r="QD130" i="1" s="1"/>
  <c r="NB129" i="1"/>
  <c r="OW129" i="1" s="1"/>
  <c r="QL129" i="1" s="1"/>
  <c r="NA129" i="1"/>
  <c r="OV129" i="1" s="1"/>
  <c r="QK129" i="1" s="1"/>
  <c r="MZ129" i="1"/>
  <c r="OU129" i="1" s="1"/>
  <c r="QJ129" i="1" s="1"/>
  <c r="MY129" i="1"/>
  <c r="OT129" i="1" s="1"/>
  <c r="QI129" i="1" s="1"/>
  <c r="MX129" i="1"/>
  <c r="OS129" i="1" s="1"/>
  <c r="QH129" i="1" s="1"/>
  <c r="MW129" i="1"/>
  <c r="OR129" i="1" s="1"/>
  <c r="QG129" i="1" s="1"/>
  <c r="MV129" i="1"/>
  <c r="OQ129" i="1" s="1"/>
  <c r="QF129" i="1" s="1"/>
  <c r="MU129" i="1"/>
  <c r="OP129" i="1" s="1"/>
  <c r="QE129" i="1" s="1"/>
  <c r="MT129" i="1"/>
  <c r="OO129" i="1" s="1"/>
  <c r="QD129" i="1" s="1"/>
  <c r="NB128" i="1"/>
  <c r="OW128" i="1" s="1"/>
  <c r="QL128" i="1" s="1"/>
  <c r="NA128" i="1"/>
  <c r="OV128" i="1" s="1"/>
  <c r="QK128" i="1" s="1"/>
  <c r="MZ128" i="1"/>
  <c r="OU128" i="1" s="1"/>
  <c r="QJ128" i="1" s="1"/>
  <c r="MY128" i="1"/>
  <c r="OT128" i="1" s="1"/>
  <c r="QI128" i="1" s="1"/>
  <c r="MX128" i="1"/>
  <c r="OS128" i="1" s="1"/>
  <c r="QH128" i="1" s="1"/>
  <c r="MW128" i="1"/>
  <c r="OR128" i="1" s="1"/>
  <c r="QG128" i="1" s="1"/>
  <c r="MV128" i="1"/>
  <c r="OQ128" i="1" s="1"/>
  <c r="QF128" i="1" s="1"/>
  <c r="MU128" i="1"/>
  <c r="OP128" i="1" s="1"/>
  <c r="QE128" i="1" s="1"/>
  <c r="MT128" i="1"/>
  <c r="OO128" i="1" s="1"/>
  <c r="QD128" i="1" s="1"/>
  <c r="NB127" i="1"/>
  <c r="OW127" i="1" s="1"/>
  <c r="QL127" i="1" s="1"/>
  <c r="NA127" i="1"/>
  <c r="OV127" i="1" s="1"/>
  <c r="QK127" i="1" s="1"/>
  <c r="RZ127" i="1" s="1"/>
  <c r="TP127" i="1" s="1"/>
  <c r="YI127" i="1" s="1"/>
  <c r="MZ127" i="1"/>
  <c r="MY127" i="1"/>
  <c r="OT127" i="1" s="1"/>
  <c r="QI127" i="1" s="1"/>
  <c r="MX127" i="1"/>
  <c r="OS127" i="1" s="1"/>
  <c r="QH127" i="1" s="1"/>
  <c r="MW127" i="1"/>
  <c r="OR127" i="1" s="1"/>
  <c r="QG127" i="1" s="1"/>
  <c r="MV127" i="1"/>
  <c r="OQ127" i="1" s="1"/>
  <c r="QF127" i="1" s="1"/>
  <c r="MU127" i="1"/>
  <c r="OP127" i="1" s="1"/>
  <c r="QE127" i="1" s="1"/>
  <c r="MT127" i="1"/>
  <c r="OO127" i="1" s="1"/>
  <c r="QD127" i="1" s="1"/>
  <c r="NB126" i="1"/>
  <c r="OW126" i="1" s="1"/>
  <c r="QL126" i="1" s="1"/>
  <c r="NA126" i="1"/>
  <c r="OV126" i="1" s="1"/>
  <c r="QK126" i="1" s="1"/>
  <c r="MZ126" i="1"/>
  <c r="MY126" i="1"/>
  <c r="OT126" i="1" s="1"/>
  <c r="QI126" i="1" s="1"/>
  <c r="MX126" i="1"/>
  <c r="OS126" i="1" s="1"/>
  <c r="QH126" i="1" s="1"/>
  <c r="MW126" i="1"/>
  <c r="OR126" i="1" s="1"/>
  <c r="QG126" i="1" s="1"/>
  <c r="MV126" i="1"/>
  <c r="OQ126" i="1" s="1"/>
  <c r="QF126" i="1" s="1"/>
  <c r="MU126" i="1"/>
  <c r="OP126" i="1" s="1"/>
  <c r="QE126" i="1" s="1"/>
  <c r="MT126" i="1"/>
  <c r="OO126" i="1" s="1"/>
  <c r="QD126" i="1" s="1"/>
  <c r="NB125" i="1"/>
  <c r="OW125" i="1" s="1"/>
  <c r="QL125" i="1" s="1"/>
  <c r="NA125" i="1"/>
  <c r="OV125" i="1" s="1"/>
  <c r="QK125" i="1" s="1"/>
  <c r="MZ125" i="1"/>
  <c r="OU125" i="1" s="1"/>
  <c r="QJ125" i="1" s="1"/>
  <c r="MY125" i="1"/>
  <c r="OT125" i="1" s="1"/>
  <c r="QI125" i="1" s="1"/>
  <c r="MX125" i="1"/>
  <c r="OS125" i="1" s="1"/>
  <c r="QH125" i="1" s="1"/>
  <c r="MW125" i="1"/>
  <c r="OR125" i="1" s="1"/>
  <c r="QG125" i="1" s="1"/>
  <c r="MV125" i="1"/>
  <c r="OQ125" i="1" s="1"/>
  <c r="QF125" i="1" s="1"/>
  <c r="MU125" i="1"/>
  <c r="OP125" i="1" s="1"/>
  <c r="QE125" i="1" s="1"/>
  <c r="MT125" i="1"/>
  <c r="OO125" i="1" s="1"/>
  <c r="QD125" i="1" s="1"/>
  <c r="NB124" i="1"/>
  <c r="OW124" i="1" s="1"/>
  <c r="QL124" i="1" s="1"/>
  <c r="NA124" i="1"/>
  <c r="OV124" i="1" s="1"/>
  <c r="QK124" i="1" s="1"/>
  <c r="MZ124" i="1"/>
  <c r="OU124" i="1" s="1"/>
  <c r="QJ124" i="1" s="1"/>
  <c r="MY124" i="1"/>
  <c r="OT124" i="1" s="1"/>
  <c r="QI124" i="1" s="1"/>
  <c r="MX124" i="1"/>
  <c r="OS124" i="1" s="1"/>
  <c r="QH124" i="1" s="1"/>
  <c r="MW124" i="1"/>
  <c r="OR124" i="1" s="1"/>
  <c r="QG124" i="1" s="1"/>
  <c r="MV124" i="1"/>
  <c r="OQ124" i="1" s="1"/>
  <c r="QF124" i="1" s="1"/>
  <c r="MU124" i="1"/>
  <c r="OP124" i="1" s="1"/>
  <c r="QE124" i="1" s="1"/>
  <c r="MT124" i="1"/>
  <c r="NB123" i="1"/>
  <c r="OW123" i="1" s="1"/>
  <c r="QL123" i="1" s="1"/>
  <c r="NA123" i="1"/>
  <c r="OV123" i="1" s="1"/>
  <c r="QK123" i="1" s="1"/>
  <c r="MZ123" i="1"/>
  <c r="OU123" i="1" s="1"/>
  <c r="QJ123" i="1" s="1"/>
  <c r="MY123" i="1"/>
  <c r="OT123" i="1" s="1"/>
  <c r="QI123" i="1" s="1"/>
  <c r="MX123" i="1"/>
  <c r="OS123" i="1" s="1"/>
  <c r="QH123" i="1" s="1"/>
  <c r="MW123" i="1"/>
  <c r="OR123" i="1" s="1"/>
  <c r="QG123" i="1" s="1"/>
  <c r="MV123" i="1"/>
  <c r="OQ123" i="1" s="1"/>
  <c r="QF123" i="1" s="1"/>
  <c r="MU123" i="1"/>
  <c r="OP123" i="1" s="1"/>
  <c r="QE123" i="1" s="1"/>
  <c r="MT123" i="1"/>
  <c r="OO123" i="1" s="1"/>
  <c r="QD123" i="1" s="1"/>
  <c r="NB122" i="1"/>
  <c r="OW122" i="1" s="1"/>
  <c r="QL122" i="1" s="1"/>
  <c r="NA122" i="1"/>
  <c r="OV122" i="1" s="1"/>
  <c r="QK122" i="1" s="1"/>
  <c r="MZ122" i="1"/>
  <c r="OU122" i="1" s="1"/>
  <c r="QJ122" i="1" s="1"/>
  <c r="MY122" i="1"/>
  <c r="OT122" i="1" s="1"/>
  <c r="QI122" i="1" s="1"/>
  <c r="MX122" i="1"/>
  <c r="OS122" i="1" s="1"/>
  <c r="QH122" i="1" s="1"/>
  <c r="MW122" i="1"/>
  <c r="OR122" i="1" s="1"/>
  <c r="QG122" i="1" s="1"/>
  <c r="MV122" i="1"/>
  <c r="OQ122" i="1" s="1"/>
  <c r="QF122" i="1" s="1"/>
  <c r="MU122" i="1"/>
  <c r="OP122" i="1" s="1"/>
  <c r="QE122" i="1" s="1"/>
  <c r="MT122" i="1"/>
  <c r="OO122" i="1" s="1"/>
  <c r="QD122" i="1" s="1"/>
  <c r="NB121" i="1"/>
  <c r="OW121" i="1" s="1"/>
  <c r="QL121" i="1" s="1"/>
  <c r="NA121" i="1"/>
  <c r="OV121" i="1" s="1"/>
  <c r="QK121" i="1" s="1"/>
  <c r="MZ121" i="1"/>
  <c r="OU121" i="1" s="1"/>
  <c r="QJ121" i="1" s="1"/>
  <c r="MY121" i="1"/>
  <c r="OT121" i="1" s="1"/>
  <c r="QI121" i="1" s="1"/>
  <c r="MX121" i="1"/>
  <c r="OS121" i="1" s="1"/>
  <c r="QH121" i="1" s="1"/>
  <c r="MW121" i="1"/>
  <c r="OR121" i="1" s="1"/>
  <c r="QG121" i="1" s="1"/>
  <c r="MV121" i="1"/>
  <c r="OQ121" i="1" s="1"/>
  <c r="QF121" i="1" s="1"/>
  <c r="MU121" i="1"/>
  <c r="OP121" i="1" s="1"/>
  <c r="QE121" i="1" s="1"/>
  <c r="MT121" i="1"/>
  <c r="OO121" i="1" s="1"/>
  <c r="QD121" i="1" s="1"/>
  <c r="NB120" i="1"/>
  <c r="OW120" i="1" s="1"/>
  <c r="QL120" i="1" s="1"/>
  <c r="NA120" i="1"/>
  <c r="OV120" i="1" s="1"/>
  <c r="QK120" i="1" s="1"/>
  <c r="MZ120" i="1"/>
  <c r="OU120" i="1" s="1"/>
  <c r="QJ120" i="1" s="1"/>
  <c r="MY120" i="1"/>
  <c r="OT120" i="1" s="1"/>
  <c r="QI120" i="1" s="1"/>
  <c r="MX120" i="1"/>
  <c r="OS120" i="1" s="1"/>
  <c r="QH120" i="1" s="1"/>
  <c r="MW120" i="1"/>
  <c r="OR120" i="1" s="1"/>
  <c r="QG120" i="1" s="1"/>
  <c r="MV120" i="1"/>
  <c r="OQ120" i="1" s="1"/>
  <c r="QF120" i="1" s="1"/>
  <c r="MU120" i="1"/>
  <c r="OP120" i="1" s="1"/>
  <c r="QE120" i="1" s="1"/>
  <c r="MT120" i="1"/>
  <c r="OO120" i="1" s="1"/>
  <c r="QD120" i="1" s="1"/>
  <c r="NB119" i="1"/>
  <c r="OW119" i="1" s="1"/>
  <c r="QL119" i="1" s="1"/>
  <c r="NA119" i="1"/>
  <c r="OV119" i="1" s="1"/>
  <c r="QK119" i="1" s="1"/>
  <c r="MZ119" i="1"/>
  <c r="OU119" i="1" s="1"/>
  <c r="QJ119" i="1" s="1"/>
  <c r="MY119" i="1"/>
  <c r="OT119" i="1" s="1"/>
  <c r="QI119" i="1" s="1"/>
  <c r="MX119" i="1"/>
  <c r="OS119" i="1" s="1"/>
  <c r="QH119" i="1" s="1"/>
  <c r="MW119" i="1"/>
  <c r="OR119" i="1" s="1"/>
  <c r="QG119" i="1" s="1"/>
  <c r="MV119" i="1"/>
  <c r="OQ119" i="1" s="1"/>
  <c r="QF119" i="1" s="1"/>
  <c r="MU119" i="1"/>
  <c r="OP119" i="1" s="1"/>
  <c r="QE119" i="1" s="1"/>
  <c r="MT119" i="1"/>
  <c r="OO119" i="1" s="1"/>
  <c r="QD119" i="1" s="1"/>
  <c r="NB118" i="1"/>
  <c r="OW118" i="1" s="1"/>
  <c r="QL118" i="1" s="1"/>
  <c r="NA118" i="1"/>
  <c r="OV118" i="1" s="1"/>
  <c r="QK118" i="1" s="1"/>
  <c r="MZ118" i="1"/>
  <c r="OU118" i="1" s="1"/>
  <c r="QJ118" i="1" s="1"/>
  <c r="MY118" i="1"/>
  <c r="OT118" i="1" s="1"/>
  <c r="QI118" i="1" s="1"/>
  <c r="MX118" i="1"/>
  <c r="OS118" i="1" s="1"/>
  <c r="QH118" i="1" s="1"/>
  <c r="MW118" i="1"/>
  <c r="OR118" i="1" s="1"/>
  <c r="QG118" i="1" s="1"/>
  <c r="MV118" i="1"/>
  <c r="OQ118" i="1" s="1"/>
  <c r="QF118" i="1" s="1"/>
  <c r="MU118" i="1"/>
  <c r="OP118" i="1" s="1"/>
  <c r="QE118" i="1" s="1"/>
  <c r="MT118" i="1"/>
  <c r="OO118" i="1" s="1"/>
  <c r="QD118" i="1" s="1"/>
  <c r="NB117" i="1"/>
  <c r="OW117" i="1" s="1"/>
  <c r="QL117" i="1" s="1"/>
  <c r="NA117" i="1"/>
  <c r="OV117" i="1" s="1"/>
  <c r="QK117" i="1" s="1"/>
  <c r="MZ117" i="1"/>
  <c r="OU117" i="1" s="1"/>
  <c r="QJ117" i="1" s="1"/>
  <c r="MY117" i="1"/>
  <c r="OT117" i="1" s="1"/>
  <c r="QI117" i="1" s="1"/>
  <c r="MX117" i="1"/>
  <c r="OS117" i="1" s="1"/>
  <c r="QH117" i="1" s="1"/>
  <c r="MW117" i="1"/>
  <c r="OR117" i="1" s="1"/>
  <c r="QG117" i="1" s="1"/>
  <c r="MV117" i="1"/>
  <c r="OQ117" i="1" s="1"/>
  <c r="QF117" i="1" s="1"/>
  <c r="MU117" i="1"/>
  <c r="OP117" i="1" s="1"/>
  <c r="QE117" i="1" s="1"/>
  <c r="MT117" i="1"/>
  <c r="OO117" i="1" s="1"/>
  <c r="QD117" i="1" s="1"/>
  <c r="NB116" i="1"/>
  <c r="OW116" i="1" s="1"/>
  <c r="QL116" i="1" s="1"/>
  <c r="NA116" i="1"/>
  <c r="OV116" i="1" s="1"/>
  <c r="QK116" i="1" s="1"/>
  <c r="MZ116" i="1"/>
  <c r="OU116" i="1" s="1"/>
  <c r="QJ116" i="1" s="1"/>
  <c r="MY116" i="1"/>
  <c r="OT116" i="1" s="1"/>
  <c r="QI116" i="1" s="1"/>
  <c r="MX116" i="1"/>
  <c r="OS116" i="1" s="1"/>
  <c r="QH116" i="1" s="1"/>
  <c r="MW116" i="1"/>
  <c r="OR116" i="1" s="1"/>
  <c r="QG116" i="1" s="1"/>
  <c r="MV116" i="1"/>
  <c r="OQ116" i="1" s="1"/>
  <c r="QF116" i="1" s="1"/>
  <c r="MU116" i="1"/>
  <c r="OP116" i="1" s="1"/>
  <c r="QE116" i="1" s="1"/>
  <c r="MT116" i="1"/>
  <c r="OO116" i="1" s="1"/>
  <c r="QD116" i="1" s="1"/>
  <c r="NB115" i="1"/>
  <c r="OW115" i="1" s="1"/>
  <c r="QL115" i="1" s="1"/>
  <c r="NA115" i="1"/>
  <c r="OV115" i="1" s="1"/>
  <c r="QK115" i="1" s="1"/>
  <c r="MZ115" i="1"/>
  <c r="OU115" i="1" s="1"/>
  <c r="QJ115" i="1" s="1"/>
  <c r="MY115" i="1"/>
  <c r="OT115" i="1" s="1"/>
  <c r="QI115" i="1" s="1"/>
  <c r="MX115" i="1"/>
  <c r="OS115" i="1" s="1"/>
  <c r="QH115" i="1" s="1"/>
  <c r="MW115" i="1"/>
  <c r="OR115" i="1" s="1"/>
  <c r="QG115" i="1" s="1"/>
  <c r="MV115" i="1"/>
  <c r="OQ115" i="1" s="1"/>
  <c r="QF115" i="1" s="1"/>
  <c r="MU115" i="1"/>
  <c r="OP115" i="1" s="1"/>
  <c r="QE115" i="1" s="1"/>
  <c r="MT115" i="1"/>
  <c r="OO115" i="1" s="1"/>
  <c r="QD115" i="1" s="1"/>
  <c r="NB114" i="1"/>
  <c r="OW114" i="1" s="1"/>
  <c r="QL114" i="1" s="1"/>
  <c r="NA114" i="1"/>
  <c r="OV114" i="1" s="1"/>
  <c r="QK114" i="1" s="1"/>
  <c r="MZ114" i="1"/>
  <c r="OU114" i="1" s="1"/>
  <c r="QJ114" i="1" s="1"/>
  <c r="MY114" i="1"/>
  <c r="OT114" i="1" s="1"/>
  <c r="QI114" i="1" s="1"/>
  <c r="MX114" i="1"/>
  <c r="OS114" i="1" s="1"/>
  <c r="QH114" i="1" s="1"/>
  <c r="MW114" i="1"/>
  <c r="OR114" i="1" s="1"/>
  <c r="QG114" i="1" s="1"/>
  <c r="MV114" i="1"/>
  <c r="OQ114" i="1" s="1"/>
  <c r="QF114" i="1" s="1"/>
  <c r="MU114" i="1"/>
  <c r="OP114" i="1" s="1"/>
  <c r="QE114" i="1" s="1"/>
  <c r="MT114" i="1"/>
  <c r="OO114" i="1" s="1"/>
  <c r="QD114" i="1" s="1"/>
  <c r="NB113" i="1"/>
  <c r="OW113" i="1" s="1"/>
  <c r="QL113" i="1" s="1"/>
  <c r="NA113" i="1"/>
  <c r="OV113" i="1" s="1"/>
  <c r="QK113" i="1" s="1"/>
  <c r="MZ113" i="1"/>
  <c r="OU113" i="1" s="1"/>
  <c r="QJ113" i="1" s="1"/>
  <c r="MY113" i="1"/>
  <c r="OT113" i="1" s="1"/>
  <c r="QI113" i="1" s="1"/>
  <c r="MX113" i="1"/>
  <c r="OS113" i="1" s="1"/>
  <c r="QH113" i="1" s="1"/>
  <c r="MW113" i="1"/>
  <c r="OR113" i="1" s="1"/>
  <c r="QG113" i="1" s="1"/>
  <c r="MV113" i="1"/>
  <c r="OQ113" i="1" s="1"/>
  <c r="QF113" i="1" s="1"/>
  <c r="MU113" i="1"/>
  <c r="OP113" i="1" s="1"/>
  <c r="QE113" i="1" s="1"/>
  <c r="MT113" i="1"/>
  <c r="OO113" i="1" s="1"/>
  <c r="QD113" i="1" s="1"/>
  <c r="NB112" i="1"/>
  <c r="OW112" i="1" s="1"/>
  <c r="QL112" i="1" s="1"/>
  <c r="NA112" i="1"/>
  <c r="OV112" i="1" s="1"/>
  <c r="QK112" i="1" s="1"/>
  <c r="MZ112" i="1"/>
  <c r="OU112" i="1" s="1"/>
  <c r="QJ112" i="1" s="1"/>
  <c r="MY112" i="1"/>
  <c r="OT112" i="1" s="1"/>
  <c r="QI112" i="1" s="1"/>
  <c r="MX112" i="1"/>
  <c r="OS112" i="1" s="1"/>
  <c r="QH112" i="1" s="1"/>
  <c r="MW112" i="1"/>
  <c r="OR112" i="1" s="1"/>
  <c r="QG112" i="1" s="1"/>
  <c r="MV112" i="1"/>
  <c r="OQ112" i="1" s="1"/>
  <c r="QF112" i="1" s="1"/>
  <c r="MU112" i="1"/>
  <c r="OP112" i="1" s="1"/>
  <c r="QE112" i="1" s="1"/>
  <c r="MT112" i="1"/>
  <c r="OO112" i="1" s="1"/>
  <c r="QD112" i="1" s="1"/>
  <c r="NB111" i="1"/>
  <c r="OW111" i="1" s="1"/>
  <c r="QL111" i="1" s="1"/>
  <c r="SA111" i="1" s="1"/>
  <c r="TQ111" i="1" s="1"/>
  <c r="NA111" i="1"/>
  <c r="OV111" i="1" s="1"/>
  <c r="QK111" i="1" s="1"/>
  <c r="MZ111" i="1"/>
  <c r="OU111" i="1" s="1"/>
  <c r="QJ111" i="1" s="1"/>
  <c r="MY111" i="1"/>
  <c r="OT111" i="1" s="1"/>
  <c r="QI111" i="1" s="1"/>
  <c r="MX111" i="1"/>
  <c r="OS111" i="1" s="1"/>
  <c r="QH111" i="1" s="1"/>
  <c r="MW111" i="1"/>
  <c r="OR111" i="1" s="1"/>
  <c r="QG111" i="1" s="1"/>
  <c r="MV111" i="1"/>
  <c r="OQ111" i="1" s="1"/>
  <c r="QF111" i="1" s="1"/>
  <c r="MU111" i="1"/>
  <c r="OP111" i="1" s="1"/>
  <c r="QE111" i="1" s="1"/>
  <c r="MT111" i="1"/>
  <c r="OO111" i="1" s="1"/>
  <c r="QD111" i="1" s="1"/>
  <c r="NB110" i="1"/>
  <c r="OW110" i="1" s="1"/>
  <c r="QL110" i="1" s="1"/>
  <c r="NA110" i="1"/>
  <c r="OV110" i="1" s="1"/>
  <c r="QK110" i="1" s="1"/>
  <c r="MZ110" i="1"/>
  <c r="MY110" i="1"/>
  <c r="OT110" i="1" s="1"/>
  <c r="QI110" i="1" s="1"/>
  <c r="MX110" i="1"/>
  <c r="OS110" i="1" s="1"/>
  <c r="QH110" i="1" s="1"/>
  <c r="MW110" i="1"/>
  <c r="OR110" i="1" s="1"/>
  <c r="QG110" i="1" s="1"/>
  <c r="MV110" i="1"/>
  <c r="OQ110" i="1" s="1"/>
  <c r="QF110" i="1" s="1"/>
  <c r="MU110" i="1"/>
  <c r="OP110" i="1" s="1"/>
  <c r="QE110" i="1" s="1"/>
  <c r="MT110" i="1"/>
  <c r="OO110" i="1" s="1"/>
  <c r="QD110" i="1" s="1"/>
  <c r="NB109" i="1"/>
  <c r="OW109" i="1" s="1"/>
  <c r="QL109" i="1" s="1"/>
  <c r="NA109" i="1"/>
  <c r="OV109" i="1" s="1"/>
  <c r="QK109" i="1" s="1"/>
  <c r="MZ109" i="1"/>
  <c r="MY109" i="1"/>
  <c r="OT109" i="1" s="1"/>
  <c r="QI109" i="1" s="1"/>
  <c r="MX109" i="1"/>
  <c r="OS109" i="1" s="1"/>
  <c r="QH109" i="1" s="1"/>
  <c r="MW109" i="1"/>
  <c r="OR109" i="1" s="1"/>
  <c r="QG109" i="1" s="1"/>
  <c r="MV109" i="1"/>
  <c r="OQ109" i="1" s="1"/>
  <c r="QF109" i="1" s="1"/>
  <c r="MU109" i="1"/>
  <c r="OP109" i="1" s="1"/>
  <c r="QE109" i="1" s="1"/>
  <c r="MT109" i="1"/>
  <c r="OO109" i="1" s="1"/>
  <c r="QD109" i="1" s="1"/>
  <c r="NB108" i="1"/>
  <c r="OW108" i="1" s="1"/>
  <c r="QL108" i="1" s="1"/>
  <c r="NA108" i="1"/>
  <c r="OV108" i="1" s="1"/>
  <c r="QK108" i="1" s="1"/>
  <c r="MZ108" i="1"/>
  <c r="OU108" i="1" s="1"/>
  <c r="QJ108" i="1" s="1"/>
  <c r="MY108" i="1"/>
  <c r="OT108" i="1" s="1"/>
  <c r="QI108" i="1" s="1"/>
  <c r="MX108" i="1"/>
  <c r="OS108" i="1" s="1"/>
  <c r="QH108" i="1" s="1"/>
  <c r="MW108" i="1"/>
  <c r="OR108" i="1" s="1"/>
  <c r="QG108" i="1" s="1"/>
  <c r="MV108" i="1"/>
  <c r="OQ108" i="1" s="1"/>
  <c r="QF108" i="1" s="1"/>
  <c r="MU108" i="1"/>
  <c r="OP108" i="1" s="1"/>
  <c r="QE108" i="1" s="1"/>
  <c r="MT108" i="1"/>
  <c r="OO108" i="1" s="1"/>
  <c r="QD108" i="1" s="1"/>
  <c r="NB107" i="1"/>
  <c r="OW107" i="1" s="1"/>
  <c r="QL107" i="1" s="1"/>
  <c r="NA107" i="1"/>
  <c r="OV107" i="1" s="1"/>
  <c r="QK107" i="1" s="1"/>
  <c r="MZ107" i="1"/>
  <c r="OU107" i="1" s="1"/>
  <c r="QJ107" i="1" s="1"/>
  <c r="MY107" i="1"/>
  <c r="OT107" i="1" s="1"/>
  <c r="QI107" i="1" s="1"/>
  <c r="MX107" i="1"/>
  <c r="OS107" i="1" s="1"/>
  <c r="QH107" i="1" s="1"/>
  <c r="MW107" i="1"/>
  <c r="OR107" i="1" s="1"/>
  <c r="QG107" i="1" s="1"/>
  <c r="MV107" i="1"/>
  <c r="OQ107" i="1" s="1"/>
  <c r="QF107" i="1" s="1"/>
  <c r="MU107" i="1"/>
  <c r="OP107" i="1" s="1"/>
  <c r="QE107" i="1" s="1"/>
  <c r="MT107" i="1"/>
  <c r="OO107" i="1" s="1"/>
  <c r="QD107" i="1" s="1"/>
  <c r="NB106" i="1"/>
  <c r="OW106" i="1" s="1"/>
  <c r="QL106" i="1" s="1"/>
  <c r="NA106" i="1"/>
  <c r="OV106" i="1" s="1"/>
  <c r="QK106" i="1" s="1"/>
  <c r="MZ106" i="1"/>
  <c r="OU106" i="1" s="1"/>
  <c r="QJ106" i="1" s="1"/>
  <c r="MY106" i="1"/>
  <c r="OT106" i="1" s="1"/>
  <c r="QI106" i="1" s="1"/>
  <c r="MX106" i="1"/>
  <c r="OS106" i="1" s="1"/>
  <c r="QH106" i="1" s="1"/>
  <c r="MW106" i="1"/>
  <c r="OR106" i="1" s="1"/>
  <c r="QG106" i="1" s="1"/>
  <c r="MV106" i="1"/>
  <c r="OQ106" i="1" s="1"/>
  <c r="QF106" i="1" s="1"/>
  <c r="MU106" i="1"/>
  <c r="OP106" i="1" s="1"/>
  <c r="QE106" i="1" s="1"/>
  <c r="MT106" i="1"/>
  <c r="OO106" i="1" s="1"/>
  <c r="QD106" i="1" s="1"/>
  <c r="NB105" i="1"/>
  <c r="OW105" i="1" s="1"/>
  <c r="QL105" i="1" s="1"/>
  <c r="NA105" i="1"/>
  <c r="OV105" i="1" s="1"/>
  <c r="QK105" i="1" s="1"/>
  <c r="MZ105" i="1"/>
  <c r="OU105" i="1" s="1"/>
  <c r="QJ105" i="1" s="1"/>
  <c r="MY105" i="1"/>
  <c r="OT105" i="1" s="1"/>
  <c r="QI105" i="1" s="1"/>
  <c r="MX105" i="1"/>
  <c r="OS105" i="1" s="1"/>
  <c r="QH105" i="1" s="1"/>
  <c r="MW105" i="1"/>
  <c r="OR105" i="1" s="1"/>
  <c r="QG105" i="1" s="1"/>
  <c r="MV105" i="1"/>
  <c r="OQ105" i="1" s="1"/>
  <c r="QF105" i="1" s="1"/>
  <c r="MU105" i="1"/>
  <c r="OP105" i="1" s="1"/>
  <c r="QE105" i="1" s="1"/>
  <c r="MT105" i="1"/>
  <c r="OO105" i="1" s="1"/>
  <c r="QD105" i="1" s="1"/>
  <c r="NB104" i="1"/>
  <c r="OW104" i="1" s="1"/>
  <c r="QL104" i="1" s="1"/>
  <c r="NA104" i="1"/>
  <c r="OV104" i="1" s="1"/>
  <c r="QK104" i="1" s="1"/>
  <c r="MZ104" i="1"/>
  <c r="OU104" i="1" s="1"/>
  <c r="QJ104" i="1" s="1"/>
  <c r="MY104" i="1"/>
  <c r="OT104" i="1" s="1"/>
  <c r="QI104" i="1" s="1"/>
  <c r="MX104" i="1"/>
  <c r="OS104" i="1" s="1"/>
  <c r="QH104" i="1" s="1"/>
  <c r="MW104" i="1"/>
  <c r="OR104" i="1" s="1"/>
  <c r="QG104" i="1" s="1"/>
  <c r="MV104" i="1"/>
  <c r="OQ104" i="1" s="1"/>
  <c r="QF104" i="1" s="1"/>
  <c r="MU104" i="1"/>
  <c r="OP104" i="1" s="1"/>
  <c r="QE104" i="1" s="1"/>
  <c r="MT104" i="1"/>
  <c r="OO104" i="1" s="1"/>
  <c r="QD104" i="1" s="1"/>
  <c r="NB103" i="1"/>
  <c r="OW103" i="1" s="1"/>
  <c r="QL103" i="1" s="1"/>
  <c r="NA103" i="1"/>
  <c r="OV103" i="1" s="1"/>
  <c r="QK103" i="1" s="1"/>
  <c r="MZ103" i="1"/>
  <c r="OU103" i="1" s="1"/>
  <c r="QJ103" i="1" s="1"/>
  <c r="MY103" i="1"/>
  <c r="OT103" i="1" s="1"/>
  <c r="QI103" i="1" s="1"/>
  <c r="MX103" i="1"/>
  <c r="OS103" i="1" s="1"/>
  <c r="QH103" i="1" s="1"/>
  <c r="MW103" i="1"/>
  <c r="OR103" i="1" s="1"/>
  <c r="QG103" i="1" s="1"/>
  <c r="MV103" i="1"/>
  <c r="OQ103" i="1" s="1"/>
  <c r="QF103" i="1" s="1"/>
  <c r="MU103" i="1"/>
  <c r="OP103" i="1" s="1"/>
  <c r="QE103" i="1" s="1"/>
  <c r="NB102" i="1"/>
  <c r="OW102" i="1" s="1"/>
  <c r="QL102" i="1" s="1"/>
  <c r="NA102" i="1"/>
  <c r="OV102" i="1" s="1"/>
  <c r="QK102" i="1" s="1"/>
  <c r="MZ102" i="1"/>
  <c r="OU102" i="1" s="1"/>
  <c r="QJ102" i="1" s="1"/>
  <c r="MY102" i="1"/>
  <c r="OT102" i="1" s="1"/>
  <c r="QI102" i="1" s="1"/>
  <c r="MX102" i="1"/>
  <c r="OS102" i="1" s="1"/>
  <c r="QH102" i="1" s="1"/>
  <c r="MW102" i="1"/>
  <c r="OR102" i="1" s="1"/>
  <c r="QG102" i="1" s="1"/>
  <c r="MV102" i="1"/>
  <c r="OQ102" i="1" s="1"/>
  <c r="QF102" i="1" s="1"/>
  <c r="MU102" i="1"/>
  <c r="OP102" i="1" s="1"/>
  <c r="QE102" i="1" s="1"/>
  <c r="MT102" i="1"/>
  <c r="OO102" i="1" s="1"/>
  <c r="QD102" i="1" s="1"/>
  <c r="NB101" i="1"/>
  <c r="OW101" i="1" s="1"/>
  <c r="QL101" i="1" s="1"/>
  <c r="NA101" i="1"/>
  <c r="OV101" i="1" s="1"/>
  <c r="QK101" i="1" s="1"/>
  <c r="MZ101" i="1"/>
  <c r="OU101" i="1" s="1"/>
  <c r="QJ101" i="1" s="1"/>
  <c r="MY101" i="1"/>
  <c r="OT101" i="1" s="1"/>
  <c r="QI101" i="1" s="1"/>
  <c r="MX101" i="1"/>
  <c r="OS101" i="1" s="1"/>
  <c r="QH101" i="1" s="1"/>
  <c r="MW101" i="1"/>
  <c r="OR101" i="1" s="1"/>
  <c r="QG101" i="1" s="1"/>
  <c r="MV101" i="1"/>
  <c r="OQ101" i="1" s="1"/>
  <c r="QF101" i="1" s="1"/>
  <c r="MU101" i="1"/>
  <c r="OP101" i="1" s="1"/>
  <c r="QE101" i="1" s="1"/>
  <c r="MT101" i="1"/>
  <c r="OO101" i="1" s="1"/>
  <c r="QD101" i="1" s="1"/>
  <c r="NB100" i="1"/>
  <c r="OW100" i="1" s="1"/>
  <c r="QL100" i="1" s="1"/>
  <c r="NA100" i="1"/>
  <c r="OV100" i="1" s="1"/>
  <c r="QK100" i="1" s="1"/>
  <c r="MZ100" i="1"/>
  <c r="OU100" i="1" s="1"/>
  <c r="QJ100" i="1" s="1"/>
  <c r="MY100" i="1"/>
  <c r="OT100" i="1" s="1"/>
  <c r="QI100" i="1" s="1"/>
  <c r="MX100" i="1"/>
  <c r="OS100" i="1" s="1"/>
  <c r="QH100" i="1" s="1"/>
  <c r="MW100" i="1"/>
  <c r="OR100" i="1" s="1"/>
  <c r="QG100" i="1" s="1"/>
  <c r="MV100" i="1"/>
  <c r="OQ100" i="1" s="1"/>
  <c r="QF100" i="1" s="1"/>
  <c r="MU100" i="1"/>
  <c r="OP100" i="1" s="1"/>
  <c r="QE100" i="1" s="1"/>
  <c r="MT100" i="1"/>
  <c r="OO100" i="1" s="1"/>
  <c r="QD100" i="1" s="1"/>
  <c r="NB99" i="1"/>
  <c r="OW99" i="1" s="1"/>
  <c r="QL99" i="1" s="1"/>
  <c r="NA99" i="1"/>
  <c r="OV99" i="1" s="1"/>
  <c r="QK99" i="1" s="1"/>
  <c r="MZ99" i="1"/>
  <c r="OU99" i="1" s="1"/>
  <c r="QJ99" i="1" s="1"/>
  <c r="MY99" i="1"/>
  <c r="OT99" i="1" s="1"/>
  <c r="QI99" i="1" s="1"/>
  <c r="MX99" i="1"/>
  <c r="OS99" i="1" s="1"/>
  <c r="QH99" i="1" s="1"/>
  <c r="MW99" i="1"/>
  <c r="OR99" i="1" s="1"/>
  <c r="QG99" i="1" s="1"/>
  <c r="MV99" i="1"/>
  <c r="OQ99" i="1" s="1"/>
  <c r="QF99" i="1" s="1"/>
  <c r="MU99" i="1"/>
  <c r="OP99" i="1" s="1"/>
  <c r="QE99" i="1" s="1"/>
  <c r="MT99" i="1"/>
  <c r="OO99" i="1" s="1"/>
  <c r="QD99" i="1" s="1"/>
  <c r="NB98" i="1"/>
  <c r="OW98" i="1" s="1"/>
  <c r="QL98" i="1" s="1"/>
  <c r="NA98" i="1"/>
  <c r="OV98" i="1" s="1"/>
  <c r="QK98" i="1" s="1"/>
  <c r="MZ98" i="1"/>
  <c r="OU98" i="1" s="1"/>
  <c r="QJ98" i="1" s="1"/>
  <c r="MY98" i="1"/>
  <c r="OT98" i="1" s="1"/>
  <c r="QI98" i="1" s="1"/>
  <c r="MX98" i="1"/>
  <c r="OS98" i="1" s="1"/>
  <c r="QH98" i="1" s="1"/>
  <c r="MW98" i="1"/>
  <c r="OR98" i="1" s="1"/>
  <c r="QG98" i="1" s="1"/>
  <c r="MV98" i="1"/>
  <c r="OQ98" i="1" s="1"/>
  <c r="QF98" i="1" s="1"/>
  <c r="MU98" i="1"/>
  <c r="OP98" i="1" s="1"/>
  <c r="QE98" i="1" s="1"/>
  <c r="MT98" i="1"/>
  <c r="OO98" i="1" s="1"/>
  <c r="QD98" i="1" s="1"/>
  <c r="NB97" i="1"/>
  <c r="OW97" i="1" s="1"/>
  <c r="QL97" i="1" s="1"/>
  <c r="NA97" i="1"/>
  <c r="OV97" i="1" s="1"/>
  <c r="QK97" i="1" s="1"/>
  <c r="MZ97" i="1"/>
  <c r="OU97" i="1" s="1"/>
  <c r="QJ97" i="1" s="1"/>
  <c r="MY97" i="1"/>
  <c r="OT97" i="1" s="1"/>
  <c r="QI97" i="1" s="1"/>
  <c r="MX97" i="1"/>
  <c r="OS97" i="1" s="1"/>
  <c r="QH97" i="1" s="1"/>
  <c r="MW97" i="1"/>
  <c r="OR97" i="1" s="1"/>
  <c r="QG97" i="1" s="1"/>
  <c r="MV97" i="1"/>
  <c r="OQ97" i="1" s="1"/>
  <c r="QF97" i="1" s="1"/>
  <c r="MU97" i="1"/>
  <c r="OP97" i="1" s="1"/>
  <c r="QE97" i="1" s="1"/>
  <c r="MT97" i="1"/>
  <c r="OO97" i="1" s="1"/>
  <c r="QD97" i="1" s="1"/>
  <c r="NB96" i="1"/>
  <c r="OW96" i="1" s="1"/>
  <c r="QL96" i="1" s="1"/>
  <c r="NA96" i="1"/>
  <c r="OV96" i="1" s="1"/>
  <c r="QK96" i="1" s="1"/>
  <c r="MZ96" i="1"/>
  <c r="OU96" i="1" s="1"/>
  <c r="QJ96" i="1" s="1"/>
  <c r="MY96" i="1"/>
  <c r="OT96" i="1" s="1"/>
  <c r="QI96" i="1" s="1"/>
  <c r="MX96" i="1"/>
  <c r="OS96" i="1" s="1"/>
  <c r="QH96" i="1" s="1"/>
  <c r="MW96" i="1"/>
  <c r="OR96" i="1" s="1"/>
  <c r="QG96" i="1" s="1"/>
  <c r="MV96" i="1"/>
  <c r="OQ96" i="1" s="1"/>
  <c r="QF96" i="1" s="1"/>
  <c r="MU96" i="1"/>
  <c r="OP96" i="1" s="1"/>
  <c r="QE96" i="1" s="1"/>
  <c r="MT96" i="1"/>
  <c r="OO96" i="1" s="1"/>
  <c r="QD96" i="1" s="1"/>
  <c r="NB95" i="1"/>
  <c r="OW95" i="1" s="1"/>
  <c r="QL95" i="1" s="1"/>
  <c r="NA95" i="1"/>
  <c r="OV95" i="1" s="1"/>
  <c r="QK95" i="1" s="1"/>
  <c r="MZ95" i="1"/>
  <c r="OU95" i="1" s="1"/>
  <c r="QJ95" i="1" s="1"/>
  <c r="MY95" i="1"/>
  <c r="OT95" i="1" s="1"/>
  <c r="QI95" i="1" s="1"/>
  <c r="MX95" i="1"/>
  <c r="OS95" i="1" s="1"/>
  <c r="QH95" i="1" s="1"/>
  <c r="MW95" i="1"/>
  <c r="OR95" i="1" s="1"/>
  <c r="QG95" i="1" s="1"/>
  <c r="MV95" i="1"/>
  <c r="OQ95" i="1" s="1"/>
  <c r="QF95" i="1" s="1"/>
  <c r="MU95" i="1"/>
  <c r="OP95" i="1" s="1"/>
  <c r="QE95" i="1" s="1"/>
  <c r="MT95" i="1"/>
  <c r="OO95" i="1" s="1"/>
  <c r="QD95" i="1" s="1"/>
  <c r="NB94" i="1"/>
  <c r="OW94" i="1" s="1"/>
  <c r="QL94" i="1" s="1"/>
  <c r="NA94" i="1"/>
  <c r="OV94" i="1" s="1"/>
  <c r="QK94" i="1" s="1"/>
  <c r="MZ94" i="1"/>
  <c r="OU94" i="1" s="1"/>
  <c r="QJ94" i="1" s="1"/>
  <c r="MY94" i="1"/>
  <c r="OT94" i="1" s="1"/>
  <c r="QI94" i="1" s="1"/>
  <c r="MX94" i="1"/>
  <c r="OS94" i="1" s="1"/>
  <c r="QH94" i="1" s="1"/>
  <c r="MW94" i="1"/>
  <c r="OR94" i="1" s="1"/>
  <c r="QG94" i="1" s="1"/>
  <c r="MV94" i="1"/>
  <c r="OQ94" i="1" s="1"/>
  <c r="QF94" i="1" s="1"/>
  <c r="MU94" i="1"/>
  <c r="OP94" i="1" s="1"/>
  <c r="QE94" i="1" s="1"/>
  <c r="MT94" i="1"/>
  <c r="OO94" i="1" s="1"/>
  <c r="QD94" i="1" s="1"/>
  <c r="NB93" i="1"/>
  <c r="OW93" i="1" s="1"/>
  <c r="QL93" i="1" s="1"/>
  <c r="NA93" i="1"/>
  <c r="OV93" i="1" s="1"/>
  <c r="QK93" i="1" s="1"/>
  <c r="MZ93" i="1"/>
  <c r="OU93" i="1" s="1"/>
  <c r="QJ93" i="1" s="1"/>
  <c r="MY93" i="1"/>
  <c r="OT93" i="1" s="1"/>
  <c r="QI93" i="1" s="1"/>
  <c r="MX93" i="1"/>
  <c r="OS93" i="1" s="1"/>
  <c r="QH93" i="1" s="1"/>
  <c r="MW93" i="1"/>
  <c r="OR93" i="1" s="1"/>
  <c r="QG93" i="1" s="1"/>
  <c r="MV93" i="1"/>
  <c r="OQ93" i="1" s="1"/>
  <c r="QF93" i="1" s="1"/>
  <c r="MU93" i="1"/>
  <c r="OP93" i="1" s="1"/>
  <c r="QE93" i="1" s="1"/>
  <c r="MT93" i="1"/>
  <c r="OO93" i="1" s="1"/>
  <c r="QD93" i="1" s="1"/>
  <c r="NB92" i="1"/>
  <c r="OW92" i="1" s="1"/>
  <c r="QL92" i="1" s="1"/>
  <c r="NA92" i="1"/>
  <c r="OV92" i="1" s="1"/>
  <c r="QK92" i="1" s="1"/>
  <c r="MZ92" i="1"/>
  <c r="OU92" i="1" s="1"/>
  <c r="QJ92" i="1" s="1"/>
  <c r="MY92" i="1"/>
  <c r="OT92" i="1" s="1"/>
  <c r="QI92" i="1" s="1"/>
  <c r="MX92" i="1"/>
  <c r="OS92" i="1" s="1"/>
  <c r="QH92" i="1" s="1"/>
  <c r="MW92" i="1"/>
  <c r="OR92" i="1" s="1"/>
  <c r="QG92" i="1" s="1"/>
  <c r="MV92" i="1"/>
  <c r="OQ92" i="1" s="1"/>
  <c r="QF92" i="1" s="1"/>
  <c r="MU92" i="1"/>
  <c r="OP92" i="1" s="1"/>
  <c r="QE92" i="1" s="1"/>
  <c r="MT92" i="1"/>
  <c r="OO92" i="1" s="1"/>
  <c r="QD92" i="1" s="1"/>
  <c r="NB91" i="1"/>
  <c r="OW91" i="1" s="1"/>
  <c r="QL91" i="1" s="1"/>
  <c r="NA91" i="1"/>
  <c r="OV91" i="1" s="1"/>
  <c r="QK91" i="1" s="1"/>
  <c r="MZ91" i="1"/>
  <c r="OU91" i="1" s="1"/>
  <c r="QJ91" i="1" s="1"/>
  <c r="MY91" i="1"/>
  <c r="OT91" i="1" s="1"/>
  <c r="QI91" i="1" s="1"/>
  <c r="MX91" i="1"/>
  <c r="OS91" i="1" s="1"/>
  <c r="QH91" i="1" s="1"/>
  <c r="MW91" i="1"/>
  <c r="OR91" i="1" s="1"/>
  <c r="QG91" i="1" s="1"/>
  <c r="MV91" i="1"/>
  <c r="OQ91" i="1" s="1"/>
  <c r="QF91" i="1" s="1"/>
  <c r="MU91" i="1"/>
  <c r="OP91" i="1" s="1"/>
  <c r="QE91" i="1" s="1"/>
  <c r="MT91" i="1"/>
  <c r="OO91" i="1" s="1"/>
  <c r="QD91" i="1" s="1"/>
  <c r="NB90" i="1"/>
  <c r="OW90" i="1" s="1"/>
  <c r="QL90" i="1" s="1"/>
  <c r="NA90" i="1"/>
  <c r="OV90" i="1" s="1"/>
  <c r="QK90" i="1" s="1"/>
  <c r="MZ90" i="1"/>
  <c r="OU90" i="1" s="1"/>
  <c r="QJ90" i="1" s="1"/>
  <c r="MY90" i="1"/>
  <c r="OT90" i="1" s="1"/>
  <c r="QI90" i="1" s="1"/>
  <c r="MX90" i="1"/>
  <c r="OS90" i="1" s="1"/>
  <c r="QH90" i="1" s="1"/>
  <c r="MW90" i="1"/>
  <c r="OR90" i="1" s="1"/>
  <c r="QG90" i="1" s="1"/>
  <c r="MV90" i="1"/>
  <c r="OQ90" i="1" s="1"/>
  <c r="QF90" i="1" s="1"/>
  <c r="MU90" i="1"/>
  <c r="OP90" i="1" s="1"/>
  <c r="QE90" i="1" s="1"/>
  <c r="MT90" i="1"/>
  <c r="OO90" i="1" s="1"/>
  <c r="QD90" i="1" s="1"/>
  <c r="NB89" i="1"/>
  <c r="OW89" i="1" s="1"/>
  <c r="QL89" i="1" s="1"/>
  <c r="NA89" i="1"/>
  <c r="OV89" i="1" s="1"/>
  <c r="QK89" i="1" s="1"/>
  <c r="MZ89" i="1"/>
  <c r="OU89" i="1" s="1"/>
  <c r="QJ89" i="1" s="1"/>
  <c r="MY89" i="1"/>
  <c r="OT89" i="1" s="1"/>
  <c r="QI89" i="1" s="1"/>
  <c r="MX89" i="1"/>
  <c r="OS89" i="1" s="1"/>
  <c r="QH89" i="1" s="1"/>
  <c r="MW89" i="1"/>
  <c r="OR89" i="1" s="1"/>
  <c r="QG89" i="1" s="1"/>
  <c r="MV89" i="1"/>
  <c r="OQ89" i="1" s="1"/>
  <c r="QF89" i="1" s="1"/>
  <c r="MU89" i="1"/>
  <c r="OP89" i="1" s="1"/>
  <c r="QE89" i="1" s="1"/>
  <c r="MT89" i="1"/>
  <c r="OO89" i="1" s="1"/>
  <c r="QD89" i="1" s="1"/>
  <c r="NB88" i="1"/>
  <c r="OW88" i="1" s="1"/>
  <c r="QL88" i="1" s="1"/>
  <c r="NA88" i="1"/>
  <c r="OV88" i="1" s="1"/>
  <c r="QK88" i="1" s="1"/>
  <c r="MZ88" i="1"/>
  <c r="OU88" i="1" s="1"/>
  <c r="QJ88" i="1" s="1"/>
  <c r="MY88" i="1"/>
  <c r="OT88" i="1" s="1"/>
  <c r="QI88" i="1" s="1"/>
  <c r="MX88" i="1"/>
  <c r="OS88" i="1" s="1"/>
  <c r="QH88" i="1" s="1"/>
  <c r="MW88" i="1"/>
  <c r="OR88" i="1" s="1"/>
  <c r="QG88" i="1" s="1"/>
  <c r="MV88" i="1"/>
  <c r="OQ88" i="1" s="1"/>
  <c r="QF88" i="1" s="1"/>
  <c r="MU88" i="1"/>
  <c r="OP88" i="1" s="1"/>
  <c r="QE88" i="1" s="1"/>
  <c r="MT88" i="1"/>
  <c r="OO88" i="1" s="1"/>
  <c r="QD88" i="1" s="1"/>
  <c r="NB87" i="1"/>
  <c r="OW87" i="1" s="1"/>
  <c r="QL87" i="1" s="1"/>
  <c r="NA87" i="1"/>
  <c r="OV87" i="1" s="1"/>
  <c r="QK87" i="1" s="1"/>
  <c r="MZ87" i="1"/>
  <c r="OU87" i="1" s="1"/>
  <c r="QJ87" i="1" s="1"/>
  <c r="MY87" i="1"/>
  <c r="OT87" i="1" s="1"/>
  <c r="QI87" i="1" s="1"/>
  <c r="MX87" i="1"/>
  <c r="OS87" i="1" s="1"/>
  <c r="QH87" i="1" s="1"/>
  <c r="MW87" i="1"/>
  <c r="OR87" i="1" s="1"/>
  <c r="QG87" i="1" s="1"/>
  <c r="MV87" i="1"/>
  <c r="OQ87" i="1" s="1"/>
  <c r="QF87" i="1" s="1"/>
  <c r="MU87" i="1"/>
  <c r="OP87" i="1" s="1"/>
  <c r="QE87" i="1" s="1"/>
  <c r="MT87" i="1"/>
  <c r="OO87" i="1" s="1"/>
  <c r="QD87" i="1" s="1"/>
  <c r="NB86" i="1"/>
  <c r="OW86" i="1" s="1"/>
  <c r="QL86" i="1" s="1"/>
  <c r="NA86" i="1"/>
  <c r="OV86" i="1" s="1"/>
  <c r="QK86" i="1" s="1"/>
  <c r="MZ86" i="1"/>
  <c r="OU86" i="1" s="1"/>
  <c r="QJ86" i="1" s="1"/>
  <c r="MY86" i="1"/>
  <c r="OT86" i="1" s="1"/>
  <c r="QI86" i="1" s="1"/>
  <c r="MX86" i="1"/>
  <c r="OS86" i="1" s="1"/>
  <c r="QH86" i="1" s="1"/>
  <c r="MW86" i="1"/>
  <c r="OR86" i="1" s="1"/>
  <c r="QG86" i="1" s="1"/>
  <c r="MV86" i="1"/>
  <c r="OQ86" i="1" s="1"/>
  <c r="QF86" i="1" s="1"/>
  <c r="MU86" i="1"/>
  <c r="OP86" i="1" s="1"/>
  <c r="QE86" i="1" s="1"/>
  <c r="MT86" i="1"/>
  <c r="OO86" i="1" s="1"/>
  <c r="QD86" i="1" s="1"/>
  <c r="NB85" i="1"/>
  <c r="OW85" i="1" s="1"/>
  <c r="QL85" i="1" s="1"/>
  <c r="NA85" i="1"/>
  <c r="OV85" i="1" s="1"/>
  <c r="QK85" i="1" s="1"/>
  <c r="MZ85" i="1"/>
  <c r="OU85" i="1" s="1"/>
  <c r="QJ85" i="1" s="1"/>
  <c r="MY85" i="1"/>
  <c r="OT85" i="1" s="1"/>
  <c r="QI85" i="1" s="1"/>
  <c r="MX85" i="1"/>
  <c r="OS85" i="1" s="1"/>
  <c r="QH85" i="1" s="1"/>
  <c r="MW85" i="1"/>
  <c r="OR85" i="1" s="1"/>
  <c r="QG85" i="1" s="1"/>
  <c r="MV85" i="1"/>
  <c r="OQ85" i="1" s="1"/>
  <c r="QF85" i="1" s="1"/>
  <c r="MU85" i="1"/>
  <c r="OP85" i="1" s="1"/>
  <c r="QE85" i="1" s="1"/>
  <c r="MT85" i="1"/>
  <c r="OO85" i="1" s="1"/>
  <c r="QD85" i="1" s="1"/>
  <c r="NB84" i="1"/>
  <c r="OW84" i="1" s="1"/>
  <c r="QL84" i="1" s="1"/>
  <c r="NA84" i="1"/>
  <c r="OV84" i="1" s="1"/>
  <c r="QK84" i="1" s="1"/>
  <c r="MZ84" i="1"/>
  <c r="OU84" i="1" s="1"/>
  <c r="QJ84" i="1" s="1"/>
  <c r="MY84" i="1"/>
  <c r="OT84" i="1" s="1"/>
  <c r="QI84" i="1" s="1"/>
  <c r="MX84" i="1"/>
  <c r="OS84" i="1" s="1"/>
  <c r="QH84" i="1" s="1"/>
  <c r="MW84" i="1"/>
  <c r="OR84" i="1" s="1"/>
  <c r="QG84" i="1" s="1"/>
  <c r="MV84" i="1"/>
  <c r="OQ84" i="1" s="1"/>
  <c r="QF84" i="1" s="1"/>
  <c r="MU84" i="1"/>
  <c r="OP84" i="1" s="1"/>
  <c r="QE84" i="1" s="1"/>
  <c r="MT84" i="1"/>
  <c r="OO84" i="1" s="1"/>
  <c r="QD84" i="1" s="1"/>
  <c r="NB83" i="1"/>
  <c r="OW83" i="1" s="1"/>
  <c r="QL83" i="1" s="1"/>
  <c r="NA83" i="1"/>
  <c r="OV83" i="1" s="1"/>
  <c r="QK83" i="1" s="1"/>
  <c r="MZ83" i="1"/>
  <c r="OU83" i="1" s="1"/>
  <c r="QJ83" i="1" s="1"/>
  <c r="MY83" i="1"/>
  <c r="OT83" i="1" s="1"/>
  <c r="QI83" i="1" s="1"/>
  <c r="MX83" i="1"/>
  <c r="OS83" i="1" s="1"/>
  <c r="QH83" i="1" s="1"/>
  <c r="MW83" i="1"/>
  <c r="OR83" i="1" s="1"/>
  <c r="QG83" i="1" s="1"/>
  <c r="MV83" i="1"/>
  <c r="OQ83" i="1" s="1"/>
  <c r="QF83" i="1" s="1"/>
  <c r="MU83" i="1"/>
  <c r="OP83" i="1" s="1"/>
  <c r="QE83" i="1" s="1"/>
  <c r="MT83" i="1"/>
  <c r="OO83" i="1" s="1"/>
  <c r="QD83" i="1" s="1"/>
  <c r="NB82" i="1"/>
  <c r="OW82" i="1" s="1"/>
  <c r="QL82" i="1" s="1"/>
  <c r="NA82" i="1"/>
  <c r="OV82" i="1" s="1"/>
  <c r="QK82" i="1" s="1"/>
  <c r="MZ82" i="1"/>
  <c r="OU82" i="1" s="1"/>
  <c r="QJ82" i="1" s="1"/>
  <c r="MY82" i="1"/>
  <c r="OT82" i="1" s="1"/>
  <c r="QI82" i="1" s="1"/>
  <c r="MX82" i="1"/>
  <c r="OS82" i="1" s="1"/>
  <c r="QH82" i="1" s="1"/>
  <c r="MW82" i="1"/>
  <c r="OR82" i="1" s="1"/>
  <c r="QG82" i="1" s="1"/>
  <c r="MV82" i="1"/>
  <c r="OQ82" i="1" s="1"/>
  <c r="QF82" i="1" s="1"/>
  <c r="MU82" i="1"/>
  <c r="OP82" i="1" s="1"/>
  <c r="QE82" i="1" s="1"/>
  <c r="MT82" i="1"/>
  <c r="OO82" i="1" s="1"/>
  <c r="QD82" i="1" s="1"/>
  <c r="NB81" i="1"/>
  <c r="OW81" i="1" s="1"/>
  <c r="QL81" i="1" s="1"/>
  <c r="NA81" i="1"/>
  <c r="OV81" i="1" s="1"/>
  <c r="QK81" i="1" s="1"/>
  <c r="MZ81" i="1"/>
  <c r="OU81" i="1" s="1"/>
  <c r="QJ81" i="1" s="1"/>
  <c r="MY81" i="1"/>
  <c r="OT81" i="1" s="1"/>
  <c r="QI81" i="1" s="1"/>
  <c r="MX81" i="1"/>
  <c r="OS81" i="1" s="1"/>
  <c r="QH81" i="1" s="1"/>
  <c r="MW81" i="1"/>
  <c r="OR81" i="1" s="1"/>
  <c r="QG81" i="1" s="1"/>
  <c r="MV81" i="1"/>
  <c r="OQ81" i="1" s="1"/>
  <c r="QF81" i="1" s="1"/>
  <c r="MU81" i="1"/>
  <c r="OP81" i="1" s="1"/>
  <c r="QE81" i="1" s="1"/>
  <c r="MT81" i="1"/>
  <c r="OO81" i="1" s="1"/>
  <c r="QD81" i="1" s="1"/>
  <c r="NB80" i="1"/>
  <c r="OW80" i="1" s="1"/>
  <c r="QL80" i="1" s="1"/>
  <c r="NA80" i="1"/>
  <c r="OV80" i="1" s="1"/>
  <c r="QK80" i="1" s="1"/>
  <c r="MZ80" i="1"/>
  <c r="OU80" i="1" s="1"/>
  <c r="QJ80" i="1" s="1"/>
  <c r="MY80" i="1"/>
  <c r="OT80" i="1" s="1"/>
  <c r="QI80" i="1" s="1"/>
  <c r="MX80" i="1"/>
  <c r="OS80" i="1" s="1"/>
  <c r="QH80" i="1" s="1"/>
  <c r="MW80" i="1"/>
  <c r="OR80" i="1" s="1"/>
  <c r="QG80" i="1" s="1"/>
  <c r="MV80" i="1"/>
  <c r="OQ80" i="1" s="1"/>
  <c r="QF80" i="1" s="1"/>
  <c r="MU80" i="1"/>
  <c r="OP80" i="1" s="1"/>
  <c r="QE80" i="1" s="1"/>
  <c r="MT80" i="1"/>
  <c r="OO80" i="1" s="1"/>
  <c r="QD80" i="1" s="1"/>
  <c r="NB79" i="1"/>
  <c r="OW79" i="1" s="1"/>
  <c r="QL79" i="1" s="1"/>
  <c r="NA79" i="1"/>
  <c r="OV79" i="1" s="1"/>
  <c r="QK79" i="1" s="1"/>
  <c r="MZ79" i="1"/>
  <c r="OU79" i="1" s="1"/>
  <c r="QJ79" i="1" s="1"/>
  <c r="MY79" i="1"/>
  <c r="OT79" i="1" s="1"/>
  <c r="QI79" i="1" s="1"/>
  <c r="MX79" i="1"/>
  <c r="OS79" i="1" s="1"/>
  <c r="QH79" i="1" s="1"/>
  <c r="MW79" i="1"/>
  <c r="OR79" i="1" s="1"/>
  <c r="QG79" i="1" s="1"/>
  <c r="MV79" i="1"/>
  <c r="OQ79" i="1" s="1"/>
  <c r="QF79" i="1" s="1"/>
  <c r="MU79" i="1"/>
  <c r="OP79" i="1" s="1"/>
  <c r="QE79" i="1" s="1"/>
  <c r="MT79" i="1"/>
  <c r="OO79" i="1" s="1"/>
  <c r="QD79" i="1" s="1"/>
  <c r="NB78" i="1"/>
  <c r="OW78" i="1" s="1"/>
  <c r="QL78" i="1" s="1"/>
  <c r="NA78" i="1"/>
  <c r="OV78" i="1" s="1"/>
  <c r="QK78" i="1" s="1"/>
  <c r="MZ78" i="1"/>
  <c r="OU78" i="1" s="1"/>
  <c r="QJ78" i="1" s="1"/>
  <c r="MY78" i="1"/>
  <c r="OT78" i="1" s="1"/>
  <c r="QI78" i="1" s="1"/>
  <c r="MX78" i="1"/>
  <c r="OS78" i="1" s="1"/>
  <c r="QH78" i="1" s="1"/>
  <c r="MW78" i="1"/>
  <c r="OR78" i="1" s="1"/>
  <c r="QG78" i="1" s="1"/>
  <c r="MV78" i="1"/>
  <c r="OQ78" i="1" s="1"/>
  <c r="QF78" i="1" s="1"/>
  <c r="MU78" i="1"/>
  <c r="OP78" i="1" s="1"/>
  <c r="QE78" i="1" s="1"/>
  <c r="MT78" i="1"/>
  <c r="OO78" i="1" s="1"/>
  <c r="QD78" i="1" s="1"/>
  <c r="NB77" i="1"/>
  <c r="OW77" i="1" s="1"/>
  <c r="QL77" i="1" s="1"/>
  <c r="NA77" i="1"/>
  <c r="OV77" i="1" s="1"/>
  <c r="QK77" i="1" s="1"/>
  <c r="MZ77" i="1"/>
  <c r="OU77" i="1" s="1"/>
  <c r="QJ77" i="1" s="1"/>
  <c r="MY77" i="1"/>
  <c r="OT77" i="1" s="1"/>
  <c r="QI77" i="1" s="1"/>
  <c r="MX77" i="1"/>
  <c r="OS77" i="1" s="1"/>
  <c r="QH77" i="1" s="1"/>
  <c r="MW77" i="1"/>
  <c r="OR77" i="1" s="1"/>
  <c r="QG77" i="1" s="1"/>
  <c r="MV77" i="1"/>
  <c r="OQ77" i="1" s="1"/>
  <c r="QF77" i="1" s="1"/>
  <c r="MU77" i="1"/>
  <c r="OP77" i="1" s="1"/>
  <c r="QE77" i="1" s="1"/>
  <c r="MT77" i="1"/>
  <c r="OO77" i="1" s="1"/>
  <c r="QD77" i="1" s="1"/>
  <c r="NB76" i="1"/>
  <c r="OW76" i="1" s="1"/>
  <c r="QL76" i="1" s="1"/>
  <c r="NA76" i="1"/>
  <c r="OV76" i="1" s="1"/>
  <c r="QK76" i="1" s="1"/>
  <c r="MZ76" i="1"/>
  <c r="OU76" i="1" s="1"/>
  <c r="QJ76" i="1" s="1"/>
  <c r="MY76" i="1"/>
  <c r="OT76" i="1" s="1"/>
  <c r="QI76" i="1" s="1"/>
  <c r="MX76" i="1"/>
  <c r="OS76" i="1" s="1"/>
  <c r="QH76" i="1" s="1"/>
  <c r="MW76" i="1"/>
  <c r="OR76" i="1" s="1"/>
  <c r="QG76" i="1" s="1"/>
  <c r="MV76" i="1"/>
  <c r="OQ76" i="1" s="1"/>
  <c r="QF76" i="1" s="1"/>
  <c r="MU76" i="1"/>
  <c r="OP76" i="1" s="1"/>
  <c r="QE76" i="1" s="1"/>
  <c r="MT76" i="1"/>
  <c r="OO76" i="1" s="1"/>
  <c r="QD76" i="1" s="1"/>
  <c r="NB75" i="1"/>
  <c r="OW75" i="1" s="1"/>
  <c r="QL75" i="1" s="1"/>
  <c r="NA75" i="1"/>
  <c r="OV75" i="1" s="1"/>
  <c r="QK75" i="1" s="1"/>
  <c r="MZ75" i="1"/>
  <c r="OU75" i="1" s="1"/>
  <c r="QJ75" i="1" s="1"/>
  <c r="MY75" i="1"/>
  <c r="OT75" i="1" s="1"/>
  <c r="QI75" i="1" s="1"/>
  <c r="MX75" i="1"/>
  <c r="OS75" i="1" s="1"/>
  <c r="QH75" i="1" s="1"/>
  <c r="MW75" i="1"/>
  <c r="OR75" i="1" s="1"/>
  <c r="QG75" i="1" s="1"/>
  <c r="MV75" i="1"/>
  <c r="OQ75" i="1" s="1"/>
  <c r="QF75" i="1" s="1"/>
  <c r="MU75" i="1"/>
  <c r="OP75" i="1" s="1"/>
  <c r="QE75" i="1" s="1"/>
  <c r="MT75" i="1"/>
  <c r="OO75" i="1" s="1"/>
  <c r="QD75" i="1" s="1"/>
  <c r="NB74" i="1"/>
  <c r="OW74" i="1" s="1"/>
  <c r="QL74" i="1" s="1"/>
  <c r="NA74" i="1"/>
  <c r="OV74" i="1" s="1"/>
  <c r="QK74" i="1" s="1"/>
  <c r="MZ74" i="1"/>
  <c r="OU74" i="1" s="1"/>
  <c r="QJ74" i="1" s="1"/>
  <c r="MY74" i="1"/>
  <c r="OT74" i="1" s="1"/>
  <c r="QI74" i="1" s="1"/>
  <c r="MX74" i="1"/>
  <c r="OS74" i="1" s="1"/>
  <c r="QH74" i="1" s="1"/>
  <c r="MW74" i="1"/>
  <c r="OR74" i="1" s="1"/>
  <c r="QG74" i="1" s="1"/>
  <c r="MV74" i="1"/>
  <c r="OQ74" i="1" s="1"/>
  <c r="QF74" i="1" s="1"/>
  <c r="MU74" i="1"/>
  <c r="OP74" i="1" s="1"/>
  <c r="QE74" i="1" s="1"/>
  <c r="MT74" i="1"/>
  <c r="OO74" i="1" s="1"/>
  <c r="QD74" i="1" s="1"/>
  <c r="NB73" i="1"/>
  <c r="OW73" i="1" s="1"/>
  <c r="QL73" i="1" s="1"/>
  <c r="NA73" i="1"/>
  <c r="OV73" i="1" s="1"/>
  <c r="QK73" i="1" s="1"/>
  <c r="MZ73" i="1"/>
  <c r="OU73" i="1" s="1"/>
  <c r="QJ73" i="1" s="1"/>
  <c r="MY73" i="1"/>
  <c r="OT73" i="1" s="1"/>
  <c r="QI73" i="1" s="1"/>
  <c r="MX73" i="1"/>
  <c r="OS73" i="1" s="1"/>
  <c r="QH73" i="1" s="1"/>
  <c r="MW73" i="1"/>
  <c r="OR73" i="1" s="1"/>
  <c r="QG73" i="1" s="1"/>
  <c r="MV73" i="1"/>
  <c r="OQ73" i="1" s="1"/>
  <c r="QF73" i="1" s="1"/>
  <c r="MU73" i="1"/>
  <c r="OP73" i="1" s="1"/>
  <c r="QE73" i="1" s="1"/>
  <c r="MT73" i="1"/>
  <c r="OO73" i="1" s="1"/>
  <c r="QD73" i="1" s="1"/>
  <c r="NB72" i="1"/>
  <c r="OW72" i="1" s="1"/>
  <c r="QL72" i="1" s="1"/>
  <c r="NA72" i="1"/>
  <c r="OV72" i="1" s="1"/>
  <c r="QK72" i="1" s="1"/>
  <c r="MZ72" i="1"/>
  <c r="OU72" i="1" s="1"/>
  <c r="QJ72" i="1" s="1"/>
  <c r="MY72" i="1"/>
  <c r="OT72" i="1" s="1"/>
  <c r="QI72" i="1" s="1"/>
  <c r="MX72" i="1"/>
  <c r="OS72" i="1" s="1"/>
  <c r="QH72" i="1" s="1"/>
  <c r="MW72" i="1"/>
  <c r="OR72" i="1" s="1"/>
  <c r="QG72" i="1" s="1"/>
  <c r="MV72" i="1"/>
  <c r="OQ72" i="1" s="1"/>
  <c r="QF72" i="1" s="1"/>
  <c r="MU72" i="1"/>
  <c r="OP72" i="1" s="1"/>
  <c r="QE72" i="1" s="1"/>
  <c r="MT72" i="1"/>
  <c r="OO72" i="1" s="1"/>
  <c r="QD72" i="1" s="1"/>
  <c r="NB71" i="1"/>
  <c r="OW71" i="1" s="1"/>
  <c r="QL71" i="1" s="1"/>
  <c r="NA71" i="1"/>
  <c r="OV71" i="1" s="1"/>
  <c r="QK71" i="1" s="1"/>
  <c r="MZ71" i="1"/>
  <c r="OU71" i="1" s="1"/>
  <c r="QJ71" i="1" s="1"/>
  <c r="MY71" i="1"/>
  <c r="OT71" i="1" s="1"/>
  <c r="QI71" i="1" s="1"/>
  <c r="MX71" i="1"/>
  <c r="OS71" i="1" s="1"/>
  <c r="QH71" i="1" s="1"/>
  <c r="MW71" i="1"/>
  <c r="OR71" i="1" s="1"/>
  <c r="QG71" i="1" s="1"/>
  <c r="MV71" i="1"/>
  <c r="OQ71" i="1" s="1"/>
  <c r="QF71" i="1" s="1"/>
  <c r="MU71" i="1"/>
  <c r="OP71" i="1" s="1"/>
  <c r="QE71" i="1" s="1"/>
  <c r="MT71" i="1"/>
  <c r="OO71" i="1" s="1"/>
  <c r="QD71" i="1" s="1"/>
  <c r="NB70" i="1"/>
  <c r="OW70" i="1" s="1"/>
  <c r="QL70" i="1" s="1"/>
  <c r="NA70" i="1"/>
  <c r="OV70" i="1" s="1"/>
  <c r="QK70" i="1" s="1"/>
  <c r="MZ70" i="1"/>
  <c r="OU70" i="1" s="1"/>
  <c r="QJ70" i="1" s="1"/>
  <c r="MY70" i="1"/>
  <c r="OT70" i="1" s="1"/>
  <c r="QI70" i="1" s="1"/>
  <c r="MX70" i="1"/>
  <c r="OS70" i="1" s="1"/>
  <c r="QH70" i="1" s="1"/>
  <c r="MW70" i="1"/>
  <c r="OR70" i="1" s="1"/>
  <c r="QG70" i="1" s="1"/>
  <c r="MV70" i="1"/>
  <c r="OQ70" i="1" s="1"/>
  <c r="QF70" i="1" s="1"/>
  <c r="MU70" i="1"/>
  <c r="OP70" i="1" s="1"/>
  <c r="QE70" i="1" s="1"/>
  <c r="MT70" i="1"/>
  <c r="OO70" i="1" s="1"/>
  <c r="QD70" i="1" s="1"/>
  <c r="NB69" i="1"/>
  <c r="OW69" i="1" s="1"/>
  <c r="QL69" i="1" s="1"/>
  <c r="NA69" i="1"/>
  <c r="OV69" i="1" s="1"/>
  <c r="QK69" i="1" s="1"/>
  <c r="MZ69" i="1"/>
  <c r="OU69" i="1" s="1"/>
  <c r="QJ69" i="1" s="1"/>
  <c r="MY69" i="1"/>
  <c r="OT69" i="1" s="1"/>
  <c r="QI69" i="1" s="1"/>
  <c r="MX69" i="1"/>
  <c r="OS69" i="1" s="1"/>
  <c r="QH69" i="1" s="1"/>
  <c r="MW69" i="1"/>
  <c r="OR69" i="1" s="1"/>
  <c r="QG69" i="1" s="1"/>
  <c r="MV69" i="1"/>
  <c r="OQ69" i="1" s="1"/>
  <c r="QF69" i="1" s="1"/>
  <c r="MU69" i="1"/>
  <c r="OP69" i="1" s="1"/>
  <c r="QE69" i="1" s="1"/>
  <c r="MT69" i="1"/>
  <c r="OO69" i="1" s="1"/>
  <c r="QD69" i="1" s="1"/>
  <c r="NB68" i="1"/>
  <c r="OW68" i="1" s="1"/>
  <c r="QL68" i="1" s="1"/>
  <c r="NA68" i="1"/>
  <c r="OV68" i="1" s="1"/>
  <c r="QK68" i="1" s="1"/>
  <c r="MZ68" i="1"/>
  <c r="OU68" i="1" s="1"/>
  <c r="QJ68" i="1" s="1"/>
  <c r="MY68" i="1"/>
  <c r="OT68" i="1" s="1"/>
  <c r="QI68" i="1" s="1"/>
  <c r="MX68" i="1"/>
  <c r="OS68" i="1" s="1"/>
  <c r="QH68" i="1" s="1"/>
  <c r="MW68" i="1"/>
  <c r="OR68" i="1" s="1"/>
  <c r="QG68" i="1" s="1"/>
  <c r="MV68" i="1"/>
  <c r="OQ68" i="1" s="1"/>
  <c r="QF68" i="1" s="1"/>
  <c r="MU68" i="1"/>
  <c r="OP68" i="1" s="1"/>
  <c r="QE68" i="1" s="1"/>
  <c r="MT68" i="1"/>
  <c r="OO68" i="1" s="1"/>
  <c r="QD68" i="1" s="1"/>
  <c r="NB67" i="1"/>
  <c r="OW67" i="1" s="1"/>
  <c r="QL67" i="1" s="1"/>
  <c r="NA67" i="1"/>
  <c r="OV67" i="1" s="1"/>
  <c r="QK67" i="1" s="1"/>
  <c r="MZ67" i="1"/>
  <c r="OU67" i="1" s="1"/>
  <c r="QJ67" i="1" s="1"/>
  <c r="MY67" i="1"/>
  <c r="OT67" i="1" s="1"/>
  <c r="QI67" i="1" s="1"/>
  <c r="MX67" i="1"/>
  <c r="OS67" i="1" s="1"/>
  <c r="QH67" i="1" s="1"/>
  <c r="MW67" i="1"/>
  <c r="OR67" i="1" s="1"/>
  <c r="QG67" i="1" s="1"/>
  <c r="MV67" i="1"/>
  <c r="OQ67" i="1" s="1"/>
  <c r="QF67" i="1" s="1"/>
  <c r="MU67" i="1"/>
  <c r="OP67" i="1" s="1"/>
  <c r="QE67" i="1" s="1"/>
  <c r="MT67" i="1"/>
  <c r="OO67" i="1" s="1"/>
  <c r="QD67" i="1" s="1"/>
  <c r="NB66" i="1"/>
  <c r="OW66" i="1" s="1"/>
  <c r="QL66" i="1" s="1"/>
  <c r="NA66" i="1"/>
  <c r="OV66" i="1" s="1"/>
  <c r="QK66" i="1" s="1"/>
  <c r="MZ66" i="1"/>
  <c r="OU66" i="1" s="1"/>
  <c r="QJ66" i="1" s="1"/>
  <c r="MY66" i="1"/>
  <c r="OT66" i="1" s="1"/>
  <c r="QI66" i="1" s="1"/>
  <c r="MX66" i="1"/>
  <c r="OS66" i="1" s="1"/>
  <c r="QH66" i="1" s="1"/>
  <c r="MW66" i="1"/>
  <c r="OR66" i="1" s="1"/>
  <c r="QG66" i="1" s="1"/>
  <c r="MV66" i="1"/>
  <c r="OQ66" i="1" s="1"/>
  <c r="QF66" i="1" s="1"/>
  <c r="MU66" i="1"/>
  <c r="OP66" i="1" s="1"/>
  <c r="QE66" i="1" s="1"/>
  <c r="MT66" i="1"/>
  <c r="OO66" i="1" s="1"/>
  <c r="QD66" i="1" s="1"/>
  <c r="NB65" i="1"/>
  <c r="OW65" i="1" s="1"/>
  <c r="QL65" i="1" s="1"/>
  <c r="NA65" i="1"/>
  <c r="OV65" i="1" s="1"/>
  <c r="QK65" i="1" s="1"/>
  <c r="MZ65" i="1"/>
  <c r="OU65" i="1" s="1"/>
  <c r="QJ65" i="1" s="1"/>
  <c r="MY65" i="1"/>
  <c r="OT65" i="1" s="1"/>
  <c r="QI65" i="1" s="1"/>
  <c r="MX65" i="1"/>
  <c r="OS65" i="1" s="1"/>
  <c r="QH65" i="1" s="1"/>
  <c r="MW65" i="1"/>
  <c r="OR65" i="1" s="1"/>
  <c r="QG65" i="1" s="1"/>
  <c r="MV65" i="1"/>
  <c r="OQ65" i="1" s="1"/>
  <c r="QF65" i="1" s="1"/>
  <c r="MU65" i="1"/>
  <c r="OP65" i="1" s="1"/>
  <c r="QE65" i="1" s="1"/>
  <c r="MT65" i="1"/>
  <c r="OO65" i="1" s="1"/>
  <c r="QD65" i="1" s="1"/>
  <c r="NB64" i="1"/>
  <c r="OW64" i="1" s="1"/>
  <c r="QL64" i="1" s="1"/>
  <c r="NA64" i="1"/>
  <c r="OV64" i="1" s="1"/>
  <c r="QK64" i="1" s="1"/>
  <c r="MZ64" i="1"/>
  <c r="OU64" i="1" s="1"/>
  <c r="QJ64" i="1" s="1"/>
  <c r="MY64" i="1"/>
  <c r="OT64" i="1" s="1"/>
  <c r="QI64" i="1" s="1"/>
  <c r="MX64" i="1"/>
  <c r="OS64" i="1" s="1"/>
  <c r="QH64" i="1" s="1"/>
  <c r="MW64" i="1"/>
  <c r="OR64" i="1" s="1"/>
  <c r="QG64" i="1" s="1"/>
  <c r="MV64" i="1"/>
  <c r="OQ64" i="1" s="1"/>
  <c r="QF64" i="1" s="1"/>
  <c r="MU64" i="1"/>
  <c r="OP64" i="1" s="1"/>
  <c r="QE64" i="1" s="1"/>
  <c r="MT64" i="1"/>
  <c r="OO64" i="1" s="1"/>
  <c r="QD64" i="1" s="1"/>
  <c r="NB63" i="1"/>
  <c r="OW63" i="1" s="1"/>
  <c r="QL63" i="1" s="1"/>
  <c r="NA63" i="1"/>
  <c r="OV63" i="1" s="1"/>
  <c r="QK63" i="1" s="1"/>
  <c r="MZ63" i="1"/>
  <c r="OU63" i="1" s="1"/>
  <c r="QJ63" i="1" s="1"/>
  <c r="MY63" i="1"/>
  <c r="OT63" i="1" s="1"/>
  <c r="QI63" i="1" s="1"/>
  <c r="MX63" i="1"/>
  <c r="OS63" i="1" s="1"/>
  <c r="QH63" i="1" s="1"/>
  <c r="MW63" i="1"/>
  <c r="OR63" i="1" s="1"/>
  <c r="QG63" i="1" s="1"/>
  <c r="MV63" i="1"/>
  <c r="OQ63" i="1" s="1"/>
  <c r="QF63" i="1" s="1"/>
  <c r="MU63" i="1"/>
  <c r="OP63" i="1" s="1"/>
  <c r="QE63" i="1" s="1"/>
  <c r="MT63" i="1"/>
  <c r="OO63" i="1" s="1"/>
  <c r="QD63" i="1" s="1"/>
  <c r="NB62" i="1"/>
  <c r="OW62" i="1" s="1"/>
  <c r="QL62" i="1" s="1"/>
  <c r="NA62" i="1"/>
  <c r="OV62" i="1" s="1"/>
  <c r="QK62" i="1" s="1"/>
  <c r="MZ62" i="1"/>
  <c r="OU62" i="1" s="1"/>
  <c r="QJ62" i="1" s="1"/>
  <c r="MY62" i="1"/>
  <c r="OT62" i="1" s="1"/>
  <c r="QI62" i="1" s="1"/>
  <c r="MX62" i="1"/>
  <c r="OS62" i="1" s="1"/>
  <c r="QH62" i="1" s="1"/>
  <c r="MW62" i="1"/>
  <c r="OR62" i="1" s="1"/>
  <c r="QG62" i="1" s="1"/>
  <c r="MV62" i="1"/>
  <c r="OQ62" i="1" s="1"/>
  <c r="QF62" i="1" s="1"/>
  <c r="MU62" i="1"/>
  <c r="OP62" i="1" s="1"/>
  <c r="QE62" i="1" s="1"/>
  <c r="MT62" i="1"/>
  <c r="OO62" i="1" s="1"/>
  <c r="QD62" i="1" s="1"/>
  <c r="NB61" i="1"/>
  <c r="OW61" i="1" s="1"/>
  <c r="QL61" i="1" s="1"/>
  <c r="NA61" i="1"/>
  <c r="OV61" i="1" s="1"/>
  <c r="QK61" i="1" s="1"/>
  <c r="MZ61" i="1"/>
  <c r="OU61" i="1" s="1"/>
  <c r="QJ61" i="1" s="1"/>
  <c r="MY61" i="1"/>
  <c r="OT61" i="1" s="1"/>
  <c r="QI61" i="1" s="1"/>
  <c r="MX61" i="1"/>
  <c r="OS61" i="1" s="1"/>
  <c r="QH61" i="1" s="1"/>
  <c r="MW61" i="1"/>
  <c r="OR61" i="1" s="1"/>
  <c r="QG61" i="1" s="1"/>
  <c r="MV61" i="1"/>
  <c r="OQ61" i="1" s="1"/>
  <c r="QF61" i="1" s="1"/>
  <c r="MU61" i="1"/>
  <c r="OP61" i="1" s="1"/>
  <c r="QE61" i="1" s="1"/>
  <c r="NB60" i="1"/>
  <c r="OW60" i="1" s="1"/>
  <c r="QL60" i="1" s="1"/>
  <c r="NA60" i="1"/>
  <c r="OV60" i="1" s="1"/>
  <c r="QK60" i="1" s="1"/>
  <c r="MZ60" i="1"/>
  <c r="OU60" i="1" s="1"/>
  <c r="QJ60" i="1" s="1"/>
  <c r="MY60" i="1"/>
  <c r="OT60" i="1" s="1"/>
  <c r="QI60" i="1" s="1"/>
  <c r="MX60" i="1"/>
  <c r="OS60" i="1" s="1"/>
  <c r="QH60" i="1" s="1"/>
  <c r="MW60" i="1"/>
  <c r="OR60" i="1" s="1"/>
  <c r="QG60" i="1" s="1"/>
  <c r="MV60" i="1"/>
  <c r="MU60" i="1"/>
  <c r="OP60" i="1" s="1"/>
  <c r="QE60" i="1" s="1"/>
  <c r="NB59" i="1"/>
  <c r="OW59" i="1" s="1"/>
  <c r="QL59" i="1" s="1"/>
  <c r="NA59" i="1"/>
  <c r="OV59" i="1" s="1"/>
  <c r="QK59" i="1" s="1"/>
  <c r="MZ59" i="1"/>
  <c r="OU59" i="1" s="1"/>
  <c r="QJ59" i="1" s="1"/>
  <c r="MY59" i="1"/>
  <c r="OT59" i="1" s="1"/>
  <c r="QI59" i="1" s="1"/>
  <c r="MX59" i="1"/>
  <c r="OS59" i="1" s="1"/>
  <c r="QH59" i="1" s="1"/>
  <c r="MW59" i="1"/>
  <c r="OR59" i="1" s="1"/>
  <c r="QG59" i="1" s="1"/>
  <c r="MV59" i="1"/>
  <c r="OQ59" i="1" s="1"/>
  <c r="QF59" i="1" s="1"/>
  <c r="MU59" i="1"/>
  <c r="OP59" i="1" s="1"/>
  <c r="QE59" i="1" s="1"/>
  <c r="MT59" i="1"/>
  <c r="OO59" i="1" s="1"/>
  <c r="QD59" i="1" s="1"/>
  <c r="NB58" i="1"/>
  <c r="OW58" i="1" s="1"/>
  <c r="QL58" i="1" s="1"/>
  <c r="NA58" i="1"/>
  <c r="OV58" i="1" s="1"/>
  <c r="QK58" i="1" s="1"/>
  <c r="MZ58" i="1"/>
  <c r="MY58" i="1"/>
  <c r="OT58" i="1" s="1"/>
  <c r="QI58" i="1" s="1"/>
  <c r="MX58" i="1"/>
  <c r="OS58" i="1" s="1"/>
  <c r="QH58" i="1" s="1"/>
  <c r="MW58" i="1"/>
  <c r="OR58" i="1" s="1"/>
  <c r="QG58" i="1" s="1"/>
  <c r="MV58" i="1"/>
  <c r="MU58" i="1"/>
  <c r="OP58" i="1" s="1"/>
  <c r="QE58" i="1" s="1"/>
  <c r="MT58" i="1"/>
  <c r="OO58" i="1" s="1"/>
  <c r="QD58" i="1" s="1"/>
  <c r="NB57" i="1"/>
  <c r="OW57" i="1" s="1"/>
  <c r="QL57" i="1" s="1"/>
  <c r="SA57" i="1" s="1"/>
  <c r="NA57" i="1"/>
  <c r="OV57" i="1" s="1"/>
  <c r="QK57" i="1" s="1"/>
  <c r="RZ57" i="1" s="1"/>
  <c r="MZ57" i="1"/>
  <c r="MY57" i="1"/>
  <c r="OT57" i="1" s="1"/>
  <c r="QI57" i="1" s="1"/>
  <c r="RX57" i="1" s="1"/>
  <c r="MX57" i="1"/>
  <c r="OS57" i="1" s="1"/>
  <c r="QH57" i="1" s="1"/>
  <c r="RW57" i="1" s="1"/>
  <c r="MW57" i="1"/>
  <c r="OR57" i="1" s="1"/>
  <c r="QG57" i="1" s="1"/>
  <c r="RV57" i="1" s="1"/>
  <c r="MV57" i="1"/>
  <c r="OQ57" i="1" s="1"/>
  <c r="QF57" i="1" s="1"/>
  <c r="RU57" i="1" s="1"/>
  <c r="MU57" i="1"/>
  <c r="OP57" i="1" s="1"/>
  <c r="QE57" i="1" s="1"/>
  <c r="RT57" i="1" s="1"/>
  <c r="MT57" i="1"/>
  <c r="OO57" i="1" s="1"/>
  <c r="QD57" i="1" s="1"/>
  <c r="RS57" i="1" s="1"/>
  <c r="NB56" i="1"/>
  <c r="OW56" i="1" s="1"/>
  <c r="QL56" i="1" s="1"/>
  <c r="SA56" i="1" s="1"/>
  <c r="NA56" i="1"/>
  <c r="OV56" i="1" s="1"/>
  <c r="QK56" i="1" s="1"/>
  <c r="RZ56" i="1" s="1"/>
  <c r="MZ56" i="1"/>
  <c r="MY56" i="1"/>
  <c r="OT56" i="1" s="1"/>
  <c r="QI56" i="1" s="1"/>
  <c r="RX56" i="1" s="1"/>
  <c r="MX56" i="1"/>
  <c r="OS56" i="1" s="1"/>
  <c r="QH56" i="1" s="1"/>
  <c r="RW56" i="1" s="1"/>
  <c r="MW56" i="1"/>
  <c r="OR56" i="1" s="1"/>
  <c r="QG56" i="1" s="1"/>
  <c r="RV56" i="1" s="1"/>
  <c r="MV56" i="1"/>
  <c r="MU56" i="1"/>
  <c r="OP56" i="1" s="1"/>
  <c r="QE56" i="1" s="1"/>
  <c r="RT56" i="1" s="1"/>
  <c r="MT56" i="1"/>
  <c r="OO56" i="1" s="1"/>
  <c r="QD56" i="1" s="1"/>
  <c r="RS56" i="1" s="1"/>
  <c r="NB55" i="1"/>
  <c r="OW55" i="1" s="1"/>
  <c r="QL55" i="1" s="1"/>
  <c r="NA55" i="1"/>
  <c r="OV55" i="1" s="1"/>
  <c r="QK55" i="1" s="1"/>
  <c r="MZ55" i="1"/>
  <c r="OU55" i="1" s="1"/>
  <c r="QJ55" i="1" s="1"/>
  <c r="MY55" i="1"/>
  <c r="OT55" i="1" s="1"/>
  <c r="QI55" i="1" s="1"/>
  <c r="MX55" i="1"/>
  <c r="OS55" i="1" s="1"/>
  <c r="QH55" i="1" s="1"/>
  <c r="MW55" i="1"/>
  <c r="OR55" i="1" s="1"/>
  <c r="QG55" i="1" s="1"/>
  <c r="MV55" i="1"/>
  <c r="MU55" i="1"/>
  <c r="OP55" i="1" s="1"/>
  <c r="QE55" i="1" s="1"/>
  <c r="MT55" i="1"/>
  <c r="OO55" i="1" s="1"/>
  <c r="QD55" i="1" s="1"/>
  <c r="NB54" i="1"/>
  <c r="OW54" i="1" s="1"/>
  <c r="QL54" i="1" s="1"/>
  <c r="SA54" i="1" s="1"/>
  <c r="NA54" i="1"/>
  <c r="OV54" i="1" s="1"/>
  <c r="QK54" i="1" s="1"/>
  <c r="RZ54" i="1" s="1"/>
  <c r="MZ54" i="1"/>
  <c r="MY54" i="1"/>
  <c r="OT54" i="1" s="1"/>
  <c r="QI54" i="1" s="1"/>
  <c r="RX54" i="1" s="1"/>
  <c r="MX54" i="1"/>
  <c r="OS54" i="1" s="1"/>
  <c r="QH54" i="1" s="1"/>
  <c r="RW54" i="1" s="1"/>
  <c r="MW54" i="1"/>
  <c r="OR54" i="1" s="1"/>
  <c r="QG54" i="1" s="1"/>
  <c r="RV54" i="1" s="1"/>
  <c r="MV54" i="1"/>
  <c r="OQ54" i="1" s="1"/>
  <c r="QF54" i="1" s="1"/>
  <c r="RU54" i="1" s="1"/>
  <c r="MU54" i="1"/>
  <c r="OP54" i="1" s="1"/>
  <c r="QE54" i="1" s="1"/>
  <c r="RT54" i="1" s="1"/>
  <c r="MT54" i="1"/>
  <c r="OO54" i="1" s="1"/>
  <c r="QD54" i="1" s="1"/>
  <c r="RS54" i="1" s="1"/>
  <c r="NB53" i="1"/>
  <c r="OW53" i="1" s="1"/>
  <c r="QL53" i="1" s="1"/>
  <c r="NA53" i="1"/>
  <c r="OV53" i="1" s="1"/>
  <c r="QK53" i="1" s="1"/>
  <c r="MZ53" i="1"/>
  <c r="OU53" i="1" s="1"/>
  <c r="QJ53" i="1" s="1"/>
  <c r="MY53" i="1"/>
  <c r="OT53" i="1" s="1"/>
  <c r="QI53" i="1" s="1"/>
  <c r="MX53" i="1"/>
  <c r="OS53" i="1" s="1"/>
  <c r="QH53" i="1" s="1"/>
  <c r="MW53" i="1"/>
  <c r="OR53" i="1" s="1"/>
  <c r="QG53" i="1" s="1"/>
  <c r="MV53" i="1"/>
  <c r="MU53" i="1"/>
  <c r="OP53" i="1" s="1"/>
  <c r="QE53" i="1" s="1"/>
  <c r="MT53" i="1"/>
  <c r="OO53" i="1" s="1"/>
  <c r="QD53" i="1" s="1"/>
  <c r="NB52" i="1"/>
  <c r="OW52" i="1" s="1"/>
  <c r="QL52" i="1" s="1"/>
  <c r="NA52" i="1"/>
  <c r="OV52" i="1" s="1"/>
  <c r="QK52" i="1" s="1"/>
  <c r="MZ52" i="1"/>
  <c r="MY52" i="1"/>
  <c r="OT52" i="1" s="1"/>
  <c r="QI52" i="1" s="1"/>
  <c r="MX52" i="1"/>
  <c r="OS52" i="1" s="1"/>
  <c r="QH52" i="1" s="1"/>
  <c r="MW52" i="1"/>
  <c r="OR52" i="1" s="1"/>
  <c r="QG52" i="1" s="1"/>
  <c r="MV52" i="1"/>
  <c r="OQ52" i="1" s="1"/>
  <c r="QF52" i="1" s="1"/>
  <c r="MU52" i="1"/>
  <c r="OP52" i="1" s="1"/>
  <c r="QE52" i="1" s="1"/>
  <c r="MT52" i="1"/>
  <c r="OO52" i="1" s="1"/>
  <c r="QD52" i="1" s="1"/>
  <c r="NB51" i="1"/>
  <c r="OW51" i="1" s="1"/>
  <c r="QL51" i="1" s="1"/>
  <c r="NA51" i="1"/>
  <c r="OV51" i="1" s="1"/>
  <c r="QK51" i="1" s="1"/>
  <c r="MZ51" i="1"/>
  <c r="MY51" i="1"/>
  <c r="OT51" i="1" s="1"/>
  <c r="QI51" i="1" s="1"/>
  <c r="MX51" i="1"/>
  <c r="OS51" i="1" s="1"/>
  <c r="QH51" i="1" s="1"/>
  <c r="MW51" i="1"/>
  <c r="OR51" i="1" s="1"/>
  <c r="QG51" i="1" s="1"/>
  <c r="MV51" i="1"/>
  <c r="OQ51" i="1" s="1"/>
  <c r="QF51" i="1" s="1"/>
  <c r="MU51" i="1"/>
  <c r="OP51" i="1" s="1"/>
  <c r="QE51" i="1" s="1"/>
  <c r="MT51" i="1"/>
  <c r="OO51" i="1" s="1"/>
  <c r="QD51" i="1" s="1"/>
  <c r="NB50" i="1"/>
  <c r="OW50" i="1" s="1"/>
  <c r="QL50" i="1" s="1"/>
  <c r="NA50" i="1"/>
  <c r="OV50" i="1" s="1"/>
  <c r="QK50" i="1" s="1"/>
  <c r="MZ50" i="1"/>
  <c r="MY50" i="1"/>
  <c r="OT50" i="1" s="1"/>
  <c r="QI50" i="1" s="1"/>
  <c r="MX50" i="1"/>
  <c r="OS50" i="1" s="1"/>
  <c r="QH50" i="1" s="1"/>
  <c r="MW50" i="1"/>
  <c r="OR50" i="1" s="1"/>
  <c r="QG50" i="1" s="1"/>
  <c r="MV50" i="1"/>
  <c r="MU50" i="1"/>
  <c r="OP50" i="1" s="1"/>
  <c r="QE50" i="1" s="1"/>
  <c r="MT50" i="1"/>
  <c r="OO50" i="1" s="1"/>
  <c r="QD50" i="1" s="1"/>
  <c r="NB49" i="1"/>
  <c r="OW49" i="1" s="1"/>
  <c r="QL49" i="1" s="1"/>
  <c r="NA49" i="1"/>
  <c r="OV49" i="1" s="1"/>
  <c r="QK49" i="1" s="1"/>
  <c r="MZ49" i="1"/>
  <c r="OU49" i="1" s="1"/>
  <c r="QJ49" i="1" s="1"/>
  <c r="MY49" i="1"/>
  <c r="OT49" i="1" s="1"/>
  <c r="QI49" i="1" s="1"/>
  <c r="MX49" i="1"/>
  <c r="OS49" i="1" s="1"/>
  <c r="QH49" i="1" s="1"/>
  <c r="MW49" i="1"/>
  <c r="OR49" i="1" s="1"/>
  <c r="QG49" i="1" s="1"/>
  <c r="MV49" i="1"/>
  <c r="MU49" i="1"/>
  <c r="OP49" i="1" s="1"/>
  <c r="QE49" i="1" s="1"/>
  <c r="MT49" i="1"/>
  <c r="OO49" i="1" s="1"/>
  <c r="QD49" i="1" s="1"/>
  <c r="NB48" i="1"/>
  <c r="OW48" i="1" s="1"/>
  <c r="QL48" i="1" s="1"/>
  <c r="SA48" i="1" s="1"/>
  <c r="NA48" i="1"/>
  <c r="OV48" i="1" s="1"/>
  <c r="QK48" i="1" s="1"/>
  <c r="RZ48" i="1" s="1"/>
  <c r="MZ48" i="1"/>
  <c r="MY48" i="1"/>
  <c r="OT48" i="1" s="1"/>
  <c r="QI48" i="1" s="1"/>
  <c r="RX48" i="1" s="1"/>
  <c r="MX48" i="1"/>
  <c r="OS48" i="1" s="1"/>
  <c r="QH48" i="1" s="1"/>
  <c r="RW48" i="1" s="1"/>
  <c r="MW48" i="1"/>
  <c r="OR48" i="1" s="1"/>
  <c r="QG48" i="1" s="1"/>
  <c r="RV48" i="1" s="1"/>
  <c r="MV48" i="1"/>
  <c r="MU48" i="1"/>
  <c r="OP48" i="1" s="1"/>
  <c r="QE48" i="1" s="1"/>
  <c r="RT48" i="1" s="1"/>
  <c r="MT48" i="1"/>
  <c r="OO48" i="1" s="1"/>
  <c r="QD48" i="1" s="1"/>
  <c r="RS48" i="1" s="1"/>
  <c r="NB47" i="1"/>
  <c r="OW47" i="1" s="1"/>
  <c r="QL47" i="1" s="1"/>
  <c r="NA47" i="1"/>
  <c r="OV47" i="1" s="1"/>
  <c r="QK47" i="1" s="1"/>
  <c r="MZ47" i="1"/>
  <c r="OU47" i="1" s="1"/>
  <c r="QJ47" i="1" s="1"/>
  <c r="MY47" i="1"/>
  <c r="OT47" i="1" s="1"/>
  <c r="QI47" i="1" s="1"/>
  <c r="MX47" i="1"/>
  <c r="OS47" i="1" s="1"/>
  <c r="QH47" i="1" s="1"/>
  <c r="MW47" i="1"/>
  <c r="OR47" i="1" s="1"/>
  <c r="QG47" i="1" s="1"/>
  <c r="MV47" i="1"/>
  <c r="MU47" i="1"/>
  <c r="OP47" i="1" s="1"/>
  <c r="QE47" i="1" s="1"/>
  <c r="MT47" i="1"/>
  <c r="OO47" i="1" s="1"/>
  <c r="QD47" i="1" s="1"/>
  <c r="NB46" i="1"/>
  <c r="OW46" i="1" s="1"/>
  <c r="QL46" i="1" s="1"/>
  <c r="NA46" i="1"/>
  <c r="OV46" i="1" s="1"/>
  <c r="QK46" i="1" s="1"/>
  <c r="MZ46" i="1"/>
  <c r="OU46" i="1" s="1"/>
  <c r="QJ46" i="1" s="1"/>
  <c r="MY46" i="1"/>
  <c r="OT46" i="1" s="1"/>
  <c r="QI46" i="1" s="1"/>
  <c r="MX46" i="1"/>
  <c r="OS46" i="1" s="1"/>
  <c r="QH46" i="1" s="1"/>
  <c r="MW46" i="1"/>
  <c r="OR46" i="1" s="1"/>
  <c r="QG46" i="1" s="1"/>
  <c r="MV46" i="1"/>
  <c r="MU46" i="1"/>
  <c r="OP46" i="1" s="1"/>
  <c r="QE46" i="1" s="1"/>
  <c r="MT46" i="1"/>
  <c r="OO46" i="1" s="1"/>
  <c r="QD46" i="1" s="1"/>
  <c r="NB45" i="1"/>
  <c r="OW45" i="1" s="1"/>
  <c r="QL45" i="1" s="1"/>
  <c r="SA45" i="1" s="1"/>
  <c r="NA45" i="1"/>
  <c r="OV45" i="1" s="1"/>
  <c r="QK45" i="1" s="1"/>
  <c r="RZ45" i="1" s="1"/>
  <c r="MZ45" i="1"/>
  <c r="OU45" i="1" s="1"/>
  <c r="QJ45" i="1" s="1"/>
  <c r="RY45" i="1" s="1"/>
  <c r="MY45" i="1"/>
  <c r="OT45" i="1" s="1"/>
  <c r="QI45" i="1" s="1"/>
  <c r="RX45" i="1" s="1"/>
  <c r="MX45" i="1"/>
  <c r="OS45" i="1" s="1"/>
  <c r="QH45" i="1" s="1"/>
  <c r="RW45" i="1" s="1"/>
  <c r="MW45" i="1"/>
  <c r="OR45" i="1" s="1"/>
  <c r="QG45" i="1" s="1"/>
  <c r="RV45" i="1" s="1"/>
  <c r="MV45" i="1"/>
  <c r="MU45" i="1"/>
  <c r="OP45" i="1" s="1"/>
  <c r="QE45" i="1" s="1"/>
  <c r="RT45" i="1" s="1"/>
  <c r="MT45" i="1"/>
  <c r="OO45" i="1" s="1"/>
  <c r="QD45" i="1" s="1"/>
  <c r="RS45" i="1" s="1"/>
  <c r="NB44" i="1"/>
  <c r="OW44" i="1" s="1"/>
  <c r="QL44" i="1" s="1"/>
  <c r="NA44" i="1"/>
  <c r="OV44" i="1" s="1"/>
  <c r="QK44" i="1" s="1"/>
  <c r="MZ44" i="1"/>
  <c r="OU44" i="1" s="1"/>
  <c r="QJ44" i="1" s="1"/>
  <c r="MY44" i="1"/>
  <c r="OT44" i="1" s="1"/>
  <c r="QI44" i="1" s="1"/>
  <c r="MX44" i="1"/>
  <c r="OS44" i="1" s="1"/>
  <c r="QH44" i="1" s="1"/>
  <c r="MW44" i="1"/>
  <c r="OR44" i="1" s="1"/>
  <c r="QG44" i="1" s="1"/>
  <c r="MV44" i="1"/>
  <c r="MU44" i="1"/>
  <c r="OP44" i="1" s="1"/>
  <c r="QE44" i="1" s="1"/>
  <c r="MT44" i="1"/>
  <c r="OO44" i="1" s="1"/>
  <c r="QD44" i="1" s="1"/>
  <c r="NB43" i="1"/>
  <c r="OW43" i="1" s="1"/>
  <c r="QL43" i="1" s="1"/>
  <c r="NA43" i="1"/>
  <c r="OV43" i="1" s="1"/>
  <c r="QK43" i="1" s="1"/>
  <c r="MZ43" i="1"/>
  <c r="OU43" i="1" s="1"/>
  <c r="QJ43" i="1" s="1"/>
  <c r="MY43" i="1"/>
  <c r="OT43" i="1" s="1"/>
  <c r="QI43" i="1" s="1"/>
  <c r="MX43" i="1"/>
  <c r="OS43" i="1" s="1"/>
  <c r="QH43" i="1" s="1"/>
  <c r="MW43" i="1"/>
  <c r="OR43" i="1" s="1"/>
  <c r="QG43" i="1" s="1"/>
  <c r="MV43" i="1"/>
  <c r="MU43" i="1"/>
  <c r="OP43" i="1" s="1"/>
  <c r="QE43" i="1" s="1"/>
  <c r="MT43" i="1"/>
  <c r="OO43" i="1" s="1"/>
  <c r="QD43" i="1" s="1"/>
  <c r="NB42" i="1"/>
  <c r="OW42" i="1" s="1"/>
  <c r="QL42" i="1" s="1"/>
  <c r="NA42" i="1"/>
  <c r="OV42" i="1" s="1"/>
  <c r="QK42" i="1" s="1"/>
  <c r="MZ42" i="1"/>
  <c r="OU42" i="1" s="1"/>
  <c r="QJ42" i="1" s="1"/>
  <c r="MY42" i="1"/>
  <c r="OT42" i="1" s="1"/>
  <c r="QI42" i="1" s="1"/>
  <c r="MX42" i="1"/>
  <c r="OS42" i="1" s="1"/>
  <c r="QH42" i="1" s="1"/>
  <c r="MW42" i="1"/>
  <c r="OR42" i="1" s="1"/>
  <c r="QG42" i="1" s="1"/>
  <c r="MV42" i="1"/>
  <c r="MU42" i="1"/>
  <c r="OP42" i="1" s="1"/>
  <c r="QE42" i="1" s="1"/>
  <c r="MT42" i="1"/>
  <c r="OO42" i="1" s="1"/>
  <c r="QD42" i="1" s="1"/>
  <c r="NB41" i="1"/>
  <c r="OW41" i="1" s="1"/>
  <c r="QL41" i="1" s="1"/>
  <c r="NA41" i="1"/>
  <c r="OV41" i="1" s="1"/>
  <c r="QK41" i="1" s="1"/>
  <c r="MZ41" i="1"/>
  <c r="OU41" i="1" s="1"/>
  <c r="QJ41" i="1" s="1"/>
  <c r="MY41" i="1"/>
  <c r="OT41" i="1" s="1"/>
  <c r="QI41" i="1" s="1"/>
  <c r="MX41" i="1"/>
  <c r="OS41" i="1" s="1"/>
  <c r="QH41" i="1" s="1"/>
  <c r="MW41" i="1"/>
  <c r="OR41" i="1" s="1"/>
  <c r="QG41" i="1" s="1"/>
  <c r="MV41" i="1"/>
  <c r="MU41" i="1"/>
  <c r="OP41" i="1" s="1"/>
  <c r="QE41" i="1" s="1"/>
  <c r="MT41" i="1"/>
  <c r="OO41" i="1" s="1"/>
  <c r="QD41" i="1" s="1"/>
  <c r="NB40" i="1"/>
  <c r="OW40" i="1" s="1"/>
  <c r="QL40" i="1" s="1"/>
  <c r="NA40" i="1"/>
  <c r="OV40" i="1" s="1"/>
  <c r="QK40" i="1" s="1"/>
  <c r="MZ40" i="1"/>
  <c r="OU40" i="1" s="1"/>
  <c r="QJ40" i="1" s="1"/>
  <c r="MY40" i="1"/>
  <c r="OT40" i="1" s="1"/>
  <c r="QI40" i="1" s="1"/>
  <c r="MX40" i="1"/>
  <c r="OS40" i="1" s="1"/>
  <c r="QH40" i="1" s="1"/>
  <c r="MW40" i="1"/>
  <c r="OR40" i="1" s="1"/>
  <c r="QG40" i="1" s="1"/>
  <c r="MV40" i="1"/>
  <c r="OQ40" i="1" s="1"/>
  <c r="QF40" i="1" s="1"/>
  <c r="MU40" i="1"/>
  <c r="OP40" i="1" s="1"/>
  <c r="QE40" i="1" s="1"/>
  <c r="MT40" i="1"/>
  <c r="OO40" i="1" s="1"/>
  <c r="QD40" i="1" s="1"/>
  <c r="NB39" i="1"/>
  <c r="OW39" i="1" s="1"/>
  <c r="QL39" i="1" s="1"/>
  <c r="NA39" i="1"/>
  <c r="OV39" i="1" s="1"/>
  <c r="QK39" i="1" s="1"/>
  <c r="MZ39" i="1"/>
  <c r="OU39" i="1" s="1"/>
  <c r="QJ39" i="1" s="1"/>
  <c r="MY39" i="1"/>
  <c r="OT39" i="1" s="1"/>
  <c r="QI39" i="1" s="1"/>
  <c r="MX39" i="1"/>
  <c r="OS39" i="1" s="1"/>
  <c r="QH39" i="1" s="1"/>
  <c r="MW39" i="1"/>
  <c r="OR39" i="1" s="1"/>
  <c r="QG39" i="1" s="1"/>
  <c r="MV39" i="1"/>
  <c r="OQ39" i="1" s="1"/>
  <c r="QF39" i="1" s="1"/>
  <c r="MU39" i="1"/>
  <c r="OP39" i="1" s="1"/>
  <c r="QE39" i="1" s="1"/>
  <c r="MT39" i="1"/>
  <c r="OO39" i="1" s="1"/>
  <c r="QD39" i="1" s="1"/>
  <c r="NB38" i="1"/>
  <c r="OW38" i="1" s="1"/>
  <c r="QL38" i="1" s="1"/>
  <c r="NA38" i="1"/>
  <c r="OV38" i="1" s="1"/>
  <c r="QK38" i="1" s="1"/>
  <c r="MZ38" i="1"/>
  <c r="OU38" i="1" s="1"/>
  <c r="QJ38" i="1" s="1"/>
  <c r="MY38" i="1"/>
  <c r="OT38" i="1" s="1"/>
  <c r="QI38" i="1" s="1"/>
  <c r="MX38" i="1"/>
  <c r="OS38" i="1" s="1"/>
  <c r="QH38" i="1" s="1"/>
  <c r="MW38" i="1"/>
  <c r="OR38" i="1" s="1"/>
  <c r="QG38" i="1" s="1"/>
  <c r="MV38" i="1"/>
  <c r="MU38" i="1"/>
  <c r="OP38" i="1" s="1"/>
  <c r="QE38" i="1" s="1"/>
  <c r="MT38" i="1"/>
  <c r="OO38" i="1" s="1"/>
  <c r="QD38" i="1" s="1"/>
  <c r="NB37" i="1"/>
  <c r="OW37" i="1" s="1"/>
  <c r="QL37" i="1" s="1"/>
  <c r="NA37" i="1"/>
  <c r="OV37" i="1" s="1"/>
  <c r="QK37" i="1" s="1"/>
  <c r="MZ37" i="1"/>
  <c r="OU37" i="1" s="1"/>
  <c r="QJ37" i="1" s="1"/>
  <c r="MY37" i="1"/>
  <c r="OT37" i="1" s="1"/>
  <c r="QI37" i="1" s="1"/>
  <c r="MX37" i="1"/>
  <c r="OS37" i="1" s="1"/>
  <c r="QH37" i="1" s="1"/>
  <c r="MW37" i="1"/>
  <c r="OR37" i="1" s="1"/>
  <c r="QG37" i="1" s="1"/>
  <c r="MV37" i="1"/>
  <c r="MU37" i="1"/>
  <c r="OP37" i="1" s="1"/>
  <c r="QE37" i="1" s="1"/>
  <c r="NB36" i="1"/>
  <c r="OW36" i="1" s="1"/>
  <c r="QL36" i="1" s="1"/>
  <c r="NA36" i="1"/>
  <c r="OV36" i="1" s="1"/>
  <c r="QK36" i="1" s="1"/>
  <c r="MZ36" i="1"/>
  <c r="OU36" i="1" s="1"/>
  <c r="QJ36" i="1" s="1"/>
  <c r="MY36" i="1"/>
  <c r="OT36" i="1" s="1"/>
  <c r="QI36" i="1" s="1"/>
  <c r="MX36" i="1"/>
  <c r="OS36" i="1" s="1"/>
  <c r="QH36" i="1" s="1"/>
  <c r="MW36" i="1"/>
  <c r="OR36" i="1" s="1"/>
  <c r="QG36" i="1" s="1"/>
  <c r="MV36" i="1"/>
  <c r="OQ36" i="1" s="1"/>
  <c r="QF36" i="1" s="1"/>
  <c r="MU36" i="1"/>
  <c r="OP36" i="1" s="1"/>
  <c r="QE36" i="1" s="1"/>
  <c r="MT36" i="1"/>
  <c r="OO36" i="1" s="1"/>
  <c r="QD36" i="1" s="1"/>
  <c r="NB35" i="1"/>
  <c r="OW35" i="1" s="1"/>
  <c r="QL35" i="1" s="1"/>
  <c r="NA35" i="1"/>
  <c r="OV35" i="1" s="1"/>
  <c r="QK35" i="1" s="1"/>
  <c r="MZ35" i="1"/>
  <c r="OU35" i="1" s="1"/>
  <c r="QJ35" i="1" s="1"/>
  <c r="MY35" i="1"/>
  <c r="OT35" i="1" s="1"/>
  <c r="QI35" i="1" s="1"/>
  <c r="MX35" i="1"/>
  <c r="OS35" i="1" s="1"/>
  <c r="QH35" i="1" s="1"/>
  <c r="MW35" i="1"/>
  <c r="OR35" i="1" s="1"/>
  <c r="QG35" i="1" s="1"/>
  <c r="MV35" i="1"/>
  <c r="OQ35" i="1" s="1"/>
  <c r="QF35" i="1" s="1"/>
  <c r="MU35" i="1"/>
  <c r="OP35" i="1" s="1"/>
  <c r="QE35" i="1" s="1"/>
  <c r="MT35" i="1"/>
  <c r="OO35" i="1" s="1"/>
  <c r="QD35" i="1" s="1"/>
  <c r="NB34" i="1"/>
  <c r="OW34" i="1" s="1"/>
  <c r="QL34" i="1" s="1"/>
  <c r="NA34" i="1"/>
  <c r="OV34" i="1" s="1"/>
  <c r="QK34" i="1" s="1"/>
  <c r="MZ34" i="1"/>
  <c r="OU34" i="1" s="1"/>
  <c r="QJ34" i="1" s="1"/>
  <c r="MY34" i="1"/>
  <c r="OT34" i="1" s="1"/>
  <c r="QI34" i="1" s="1"/>
  <c r="MX34" i="1"/>
  <c r="OS34" i="1" s="1"/>
  <c r="QH34" i="1" s="1"/>
  <c r="MW34" i="1"/>
  <c r="OR34" i="1" s="1"/>
  <c r="QG34" i="1" s="1"/>
  <c r="MV34" i="1"/>
  <c r="MU34" i="1"/>
  <c r="OP34" i="1" s="1"/>
  <c r="QE34" i="1" s="1"/>
  <c r="MT34" i="1"/>
  <c r="OO34" i="1" s="1"/>
  <c r="QD34" i="1" s="1"/>
  <c r="NB33" i="1"/>
  <c r="OW33" i="1" s="1"/>
  <c r="QL33" i="1" s="1"/>
  <c r="NA33" i="1"/>
  <c r="OV33" i="1" s="1"/>
  <c r="QK33" i="1" s="1"/>
  <c r="MZ33" i="1"/>
  <c r="OU33" i="1" s="1"/>
  <c r="QJ33" i="1" s="1"/>
  <c r="MY33" i="1"/>
  <c r="OT33" i="1" s="1"/>
  <c r="QI33" i="1" s="1"/>
  <c r="MX33" i="1"/>
  <c r="OS33" i="1" s="1"/>
  <c r="QH33" i="1" s="1"/>
  <c r="MW33" i="1"/>
  <c r="OR33" i="1" s="1"/>
  <c r="QG33" i="1" s="1"/>
  <c r="MV33" i="1"/>
  <c r="OQ33" i="1" s="1"/>
  <c r="QF33" i="1" s="1"/>
  <c r="MU33" i="1"/>
  <c r="OP33" i="1" s="1"/>
  <c r="QE33" i="1" s="1"/>
  <c r="MT33" i="1"/>
  <c r="OO33" i="1" s="1"/>
  <c r="QD33" i="1" s="1"/>
  <c r="NB32" i="1"/>
  <c r="OW32" i="1" s="1"/>
  <c r="QL32" i="1" s="1"/>
  <c r="NA32" i="1"/>
  <c r="OV32" i="1" s="1"/>
  <c r="QK32" i="1" s="1"/>
  <c r="MZ32" i="1"/>
  <c r="OU32" i="1" s="1"/>
  <c r="QJ32" i="1" s="1"/>
  <c r="MY32" i="1"/>
  <c r="OT32" i="1" s="1"/>
  <c r="QI32" i="1" s="1"/>
  <c r="MX32" i="1"/>
  <c r="OS32" i="1" s="1"/>
  <c r="QH32" i="1" s="1"/>
  <c r="MW32" i="1"/>
  <c r="OR32" i="1" s="1"/>
  <c r="QG32" i="1" s="1"/>
  <c r="MV32" i="1"/>
  <c r="OQ32" i="1" s="1"/>
  <c r="QF32" i="1" s="1"/>
  <c r="MU32" i="1"/>
  <c r="OP32" i="1" s="1"/>
  <c r="QE32" i="1" s="1"/>
  <c r="MT32" i="1"/>
  <c r="OO32" i="1" s="1"/>
  <c r="QD32" i="1" s="1"/>
  <c r="NB31" i="1"/>
  <c r="OW31" i="1" s="1"/>
  <c r="QL31" i="1" s="1"/>
  <c r="NA31" i="1"/>
  <c r="OV31" i="1" s="1"/>
  <c r="QK31" i="1" s="1"/>
  <c r="MZ31" i="1"/>
  <c r="OU31" i="1" s="1"/>
  <c r="QJ31" i="1" s="1"/>
  <c r="MY31" i="1"/>
  <c r="OT31" i="1" s="1"/>
  <c r="QI31" i="1" s="1"/>
  <c r="MX31" i="1"/>
  <c r="OS31" i="1" s="1"/>
  <c r="QH31" i="1" s="1"/>
  <c r="MW31" i="1"/>
  <c r="OR31" i="1" s="1"/>
  <c r="QG31" i="1" s="1"/>
  <c r="MV31" i="1"/>
  <c r="OQ31" i="1" s="1"/>
  <c r="QF31" i="1" s="1"/>
  <c r="MU31" i="1"/>
  <c r="OP31" i="1" s="1"/>
  <c r="QE31" i="1" s="1"/>
  <c r="MT31" i="1"/>
  <c r="OO31" i="1" s="1"/>
  <c r="QD31" i="1" s="1"/>
  <c r="NB30" i="1"/>
  <c r="OW30" i="1" s="1"/>
  <c r="QL30" i="1" s="1"/>
  <c r="NA30" i="1"/>
  <c r="OV30" i="1" s="1"/>
  <c r="QK30" i="1" s="1"/>
  <c r="MZ30" i="1"/>
  <c r="OU30" i="1" s="1"/>
  <c r="QJ30" i="1" s="1"/>
  <c r="MY30" i="1"/>
  <c r="OT30" i="1" s="1"/>
  <c r="QI30" i="1" s="1"/>
  <c r="MX30" i="1"/>
  <c r="OS30" i="1" s="1"/>
  <c r="QH30" i="1" s="1"/>
  <c r="MW30" i="1"/>
  <c r="OR30" i="1" s="1"/>
  <c r="QG30" i="1" s="1"/>
  <c r="MV30" i="1"/>
  <c r="OQ30" i="1" s="1"/>
  <c r="QF30" i="1" s="1"/>
  <c r="MU30" i="1"/>
  <c r="OP30" i="1" s="1"/>
  <c r="QE30" i="1" s="1"/>
  <c r="MT30" i="1"/>
  <c r="OO30" i="1" s="1"/>
  <c r="QD30" i="1" s="1"/>
  <c r="NB29" i="1"/>
  <c r="OW29" i="1" s="1"/>
  <c r="QL29" i="1" s="1"/>
  <c r="NA29" i="1"/>
  <c r="OV29" i="1" s="1"/>
  <c r="QK29" i="1" s="1"/>
  <c r="MZ29" i="1"/>
  <c r="OU29" i="1" s="1"/>
  <c r="QJ29" i="1" s="1"/>
  <c r="MY29" i="1"/>
  <c r="OT29" i="1" s="1"/>
  <c r="QI29" i="1" s="1"/>
  <c r="MX29" i="1"/>
  <c r="OS29" i="1" s="1"/>
  <c r="QH29" i="1" s="1"/>
  <c r="MW29" i="1"/>
  <c r="OR29" i="1" s="1"/>
  <c r="QG29" i="1" s="1"/>
  <c r="MV29" i="1"/>
  <c r="OQ29" i="1" s="1"/>
  <c r="QF29" i="1" s="1"/>
  <c r="MU29" i="1"/>
  <c r="OP29" i="1" s="1"/>
  <c r="QE29" i="1" s="1"/>
  <c r="MT29" i="1"/>
  <c r="OO29" i="1" s="1"/>
  <c r="QD29" i="1" s="1"/>
  <c r="NB28" i="1"/>
  <c r="OW28" i="1" s="1"/>
  <c r="QL28" i="1" s="1"/>
  <c r="NA28" i="1"/>
  <c r="OV28" i="1" s="1"/>
  <c r="QK28" i="1" s="1"/>
  <c r="MZ28" i="1"/>
  <c r="OU28" i="1" s="1"/>
  <c r="QJ28" i="1" s="1"/>
  <c r="MY28" i="1"/>
  <c r="OT28" i="1" s="1"/>
  <c r="QI28" i="1" s="1"/>
  <c r="MX28" i="1"/>
  <c r="OS28" i="1" s="1"/>
  <c r="QH28" i="1" s="1"/>
  <c r="MW28" i="1"/>
  <c r="OR28" i="1" s="1"/>
  <c r="QG28" i="1" s="1"/>
  <c r="MV28" i="1"/>
  <c r="OQ28" i="1" s="1"/>
  <c r="QF28" i="1" s="1"/>
  <c r="MU28" i="1"/>
  <c r="OP28" i="1" s="1"/>
  <c r="QE28" i="1" s="1"/>
  <c r="MT28" i="1"/>
  <c r="OO28" i="1" s="1"/>
  <c r="QD28" i="1" s="1"/>
  <c r="NB27" i="1"/>
  <c r="OW27" i="1" s="1"/>
  <c r="QL27" i="1" s="1"/>
  <c r="NA27" i="1"/>
  <c r="OV27" i="1" s="1"/>
  <c r="QK27" i="1" s="1"/>
  <c r="MZ27" i="1"/>
  <c r="MY27" i="1"/>
  <c r="OT27" i="1" s="1"/>
  <c r="QI27" i="1" s="1"/>
  <c r="MX27" i="1"/>
  <c r="OS27" i="1" s="1"/>
  <c r="QH27" i="1" s="1"/>
  <c r="MW27" i="1"/>
  <c r="OR27" i="1" s="1"/>
  <c r="QG27" i="1" s="1"/>
  <c r="MV27" i="1"/>
  <c r="OQ27" i="1" s="1"/>
  <c r="QF27" i="1" s="1"/>
  <c r="MU27" i="1"/>
  <c r="OP27" i="1" s="1"/>
  <c r="QE27" i="1" s="1"/>
  <c r="MT27" i="1"/>
  <c r="OO27" i="1" s="1"/>
  <c r="QD27" i="1" s="1"/>
  <c r="NB26" i="1"/>
  <c r="OW26" i="1" s="1"/>
  <c r="QL26" i="1" s="1"/>
  <c r="NA26" i="1"/>
  <c r="OV26" i="1" s="1"/>
  <c r="QK26" i="1" s="1"/>
  <c r="MZ26" i="1"/>
  <c r="OU26" i="1" s="1"/>
  <c r="QJ26" i="1" s="1"/>
  <c r="MY26" i="1"/>
  <c r="OT26" i="1" s="1"/>
  <c r="QI26" i="1" s="1"/>
  <c r="MX26" i="1"/>
  <c r="OS26" i="1" s="1"/>
  <c r="QH26" i="1" s="1"/>
  <c r="MW26" i="1"/>
  <c r="OR26" i="1" s="1"/>
  <c r="QG26" i="1" s="1"/>
  <c r="MV26" i="1"/>
  <c r="OQ26" i="1" s="1"/>
  <c r="QF26" i="1" s="1"/>
  <c r="MU26" i="1"/>
  <c r="OP26" i="1" s="1"/>
  <c r="QE26" i="1" s="1"/>
  <c r="MT26" i="1"/>
  <c r="OO26" i="1" s="1"/>
  <c r="QD26" i="1" s="1"/>
  <c r="NB25" i="1"/>
  <c r="OW25" i="1" s="1"/>
  <c r="QL25" i="1" s="1"/>
  <c r="NA25" i="1"/>
  <c r="OV25" i="1" s="1"/>
  <c r="QK25" i="1" s="1"/>
  <c r="MZ25" i="1"/>
  <c r="OU25" i="1" s="1"/>
  <c r="QJ25" i="1" s="1"/>
  <c r="MY25" i="1"/>
  <c r="OT25" i="1" s="1"/>
  <c r="QI25" i="1" s="1"/>
  <c r="MX25" i="1"/>
  <c r="OS25" i="1" s="1"/>
  <c r="QH25" i="1" s="1"/>
  <c r="MW25" i="1"/>
  <c r="OR25" i="1" s="1"/>
  <c r="QG25" i="1" s="1"/>
  <c r="MV25" i="1"/>
  <c r="OQ25" i="1" s="1"/>
  <c r="QF25" i="1" s="1"/>
  <c r="MU25" i="1"/>
  <c r="OP25" i="1" s="1"/>
  <c r="QE25" i="1" s="1"/>
  <c r="MT25" i="1"/>
  <c r="OO25" i="1" s="1"/>
  <c r="QD25" i="1" s="1"/>
  <c r="NB24" i="1"/>
  <c r="OW24" i="1" s="1"/>
  <c r="QL24" i="1" s="1"/>
  <c r="NA24" i="1"/>
  <c r="OV24" i="1" s="1"/>
  <c r="QK24" i="1" s="1"/>
  <c r="MZ24" i="1"/>
  <c r="OU24" i="1" s="1"/>
  <c r="QJ24" i="1" s="1"/>
  <c r="MY24" i="1"/>
  <c r="OT24" i="1" s="1"/>
  <c r="QI24" i="1" s="1"/>
  <c r="MX24" i="1"/>
  <c r="OS24" i="1" s="1"/>
  <c r="QH24" i="1" s="1"/>
  <c r="MW24" i="1"/>
  <c r="OR24" i="1" s="1"/>
  <c r="QG24" i="1" s="1"/>
  <c r="MV24" i="1"/>
  <c r="OQ24" i="1" s="1"/>
  <c r="QF24" i="1" s="1"/>
  <c r="MU24" i="1"/>
  <c r="OP24" i="1" s="1"/>
  <c r="QE24" i="1" s="1"/>
  <c r="MT24" i="1"/>
  <c r="OO24" i="1" s="1"/>
  <c r="QD24" i="1" s="1"/>
  <c r="NB23" i="1"/>
  <c r="OW23" i="1" s="1"/>
  <c r="QL23" i="1" s="1"/>
  <c r="NA23" i="1"/>
  <c r="OV23" i="1" s="1"/>
  <c r="QK23" i="1" s="1"/>
  <c r="MZ23" i="1"/>
  <c r="OU23" i="1" s="1"/>
  <c r="QJ23" i="1" s="1"/>
  <c r="MY23" i="1"/>
  <c r="OT23" i="1" s="1"/>
  <c r="QI23" i="1" s="1"/>
  <c r="MX23" i="1"/>
  <c r="OS23" i="1" s="1"/>
  <c r="QH23" i="1" s="1"/>
  <c r="MW23" i="1"/>
  <c r="OR23" i="1" s="1"/>
  <c r="QG23" i="1" s="1"/>
  <c r="MV23" i="1"/>
  <c r="OQ23" i="1" s="1"/>
  <c r="QF23" i="1" s="1"/>
  <c r="MU23" i="1"/>
  <c r="OP23" i="1" s="1"/>
  <c r="QE23" i="1" s="1"/>
  <c r="MT23" i="1"/>
  <c r="OO23" i="1" s="1"/>
  <c r="QD23" i="1" s="1"/>
  <c r="NB22" i="1"/>
  <c r="OW22" i="1" s="1"/>
  <c r="QL22" i="1" s="1"/>
  <c r="NA22" i="1"/>
  <c r="OV22" i="1" s="1"/>
  <c r="QK22" i="1" s="1"/>
  <c r="MZ22" i="1"/>
  <c r="MY22" i="1"/>
  <c r="OT22" i="1" s="1"/>
  <c r="QI22" i="1" s="1"/>
  <c r="MX22" i="1"/>
  <c r="OS22" i="1" s="1"/>
  <c r="QH22" i="1" s="1"/>
  <c r="MW22" i="1"/>
  <c r="OR22" i="1" s="1"/>
  <c r="QG22" i="1" s="1"/>
  <c r="MV22" i="1"/>
  <c r="OQ22" i="1" s="1"/>
  <c r="QF22" i="1" s="1"/>
  <c r="MU22" i="1"/>
  <c r="OP22" i="1" s="1"/>
  <c r="QE22" i="1" s="1"/>
  <c r="MT22" i="1"/>
  <c r="OO22" i="1" s="1"/>
  <c r="QD22" i="1" s="1"/>
  <c r="NB21" i="1"/>
  <c r="OW21" i="1" s="1"/>
  <c r="QL21" i="1" s="1"/>
  <c r="NA21" i="1"/>
  <c r="OV21" i="1" s="1"/>
  <c r="QK21" i="1" s="1"/>
  <c r="MZ21" i="1"/>
  <c r="OU21" i="1" s="1"/>
  <c r="QJ21" i="1" s="1"/>
  <c r="MY21" i="1"/>
  <c r="OT21" i="1" s="1"/>
  <c r="QI21" i="1" s="1"/>
  <c r="MX21" i="1"/>
  <c r="OS21" i="1" s="1"/>
  <c r="QH21" i="1" s="1"/>
  <c r="MW21" i="1"/>
  <c r="OR21" i="1" s="1"/>
  <c r="QG21" i="1" s="1"/>
  <c r="MV21" i="1"/>
  <c r="OQ21" i="1" s="1"/>
  <c r="QF21" i="1" s="1"/>
  <c r="MU21" i="1"/>
  <c r="OP21" i="1" s="1"/>
  <c r="QE21" i="1" s="1"/>
  <c r="MT21" i="1"/>
  <c r="OO21" i="1" s="1"/>
  <c r="QD21" i="1" s="1"/>
  <c r="NB20" i="1"/>
  <c r="OW20" i="1" s="1"/>
  <c r="QL20" i="1" s="1"/>
  <c r="SA20" i="1" s="1"/>
  <c r="NA20" i="1"/>
  <c r="OV20" i="1" s="1"/>
  <c r="QK20" i="1" s="1"/>
  <c r="RZ20" i="1" s="1"/>
  <c r="MZ20" i="1"/>
  <c r="MY20" i="1"/>
  <c r="OT20" i="1" s="1"/>
  <c r="QI20" i="1" s="1"/>
  <c r="RX20" i="1" s="1"/>
  <c r="MX20" i="1"/>
  <c r="OS20" i="1" s="1"/>
  <c r="QH20" i="1" s="1"/>
  <c r="RW20" i="1" s="1"/>
  <c r="MW20" i="1"/>
  <c r="OR20" i="1" s="1"/>
  <c r="QG20" i="1" s="1"/>
  <c r="RV20" i="1" s="1"/>
  <c r="MV20" i="1"/>
  <c r="OQ20" i="1" s="1"/>
  <c r="QF20" i="1" s="1"/>
  <c r="RU20" i="1" s="1"/>
  <c r="MU20" i="1"/>
  <c r="OP20" i="1" s="1"/>
  <c r="QE20" i="1" s="1"/>
  <c r="RT20" i="1" s="1"/>
  <c r="MT20" i="1"/>
  <c r="OO20" i="1" s="1"/>
  <c r="QD20" i="1" s="1"/>
  <c r="RS20" i="1" s="1"/>
  <c r="NB19" i="1"/>
  <c r="OW19" i="1" s="1"/>
  <c r="QL19" i="1" s="1"/>
  <c r="NA19" i="1"/>
  <c r="OV19" i="1" s="1"/>
  <c r="QK19" i="1" s="1"/>
  <c r="MZ19" i="1"/>
  <c r="OU19" i="1" s="1"/>
  <c r="QJ19" i="1" s="1"/>
  <c r="MY19" i="1"/>
  <c r="OT19" i="1" s="1"/>
  <c r="QI19" i="1" s="1"/>
  <c r="MX19" i="1"/>
  <c r="OS19" i="1" s="1"/>
  <c r="QH19" i="1" s="1"/>
  <c r="MW19" i="1"/>
  <c r="OR19" i="1" s="1"/>
  <c r="QG19" i="1" s="1"/>
  <c r="MV19" i="1"/>
  <c r="OQ19" i="1" s="1"/>
  <c r="QF19" i="1" s="1"/>
  <c r="MU19" i="1"/>
  <c r="OP19" i="1" s="1"/>
  <c r="QE19" i="1" s="1"/>
  <c r="MT19" i="1"/>
  <c r="OO19" i="1" s="1"/>
  <c r="QD19" i="1" s="1"/>
  <c r="NB18" i="1"/>
  <c r="OW18" i="1" s="1"/>
  <c r="QL18" i="1" s="1"/>
  <c r="NA18" i="1"/>
  <c r="OV18" i="1" s="1"/>
  <c r="QK18" i="1" s="1"/>
  <c r="MZ18" i="1"/>
  <c r="OU18" i="1" s="1"/>
  <c r="QJ18" i="1" s="1"/>
  <c r="MY18" i="1"/>
  <c r="OT18" i="1" s="1"/>
  <c r="QI18" i="1" s="1"/>
  <c r="MX18" i="1"/>
  <c r="OS18" i="1" s="1"/>
  <c r="QH18" i="1" s="1"/>
  <c r="MW18" i="1"/>
  <c r="OR18" i="1" s="1"/>
  <c r="QG18" i="1" s="1"/>
  <c r="MV18" i="1"/>
  <c r="OQ18" i="1" s="1"/>
  <c r="QF18" i="1" s="1"/>
  <c r="MU18" i="1"/>
  <c r="OP18" i="1" s="1"/>
  <c r="QE18" i="1" s="1"/>
  <c r="MT18" i="1"/>
  <c r="OO18" i="1" s="1"/>
  <c r="QD18" i="1" s="1"/>
  <c r="NB17" i="1"/>
  <c r="OW17" i="1" s="1"/>
  <c r="QL17" i="1" s="1"/>
  <c r="NA17" i="1"/>
  <c r="OV17" i="1" s="1"/>
  <c r="QK17" i="1" s="1"/>
  <c r="MZ17" i="1"/>
  <c r="OU17" i="1" s="1"/>
  <c r="QJ17" i="1" s="1"/>
  <c r="MY17" i="1"/>
  <c r="OT17" i="1" s="1"/>
  <c r="QI17" i="1" s="1"/>
  <c r="MX17" i="1"/>
  <c r="OS17" i="1" s="1"/>
  <c r="QH17" i="1" s="1"/>
  <c r="MW17" i="1"/>
  <c r="OR17" i="1" s="1"/>
  <c r="QG17" i="1" s="1"/>
  <c r="MV17" i="1"/>
  <c r="OQ17" i="1" s="1"/>
  <c r="QF17" i="1" s="1"/>
  <c r="MU17" i="1"/>
  <c r="OP17" i="1" s="1"/>
  <c r="QE17" i="1" s="1"/>
  <c r="MT17" i="1"/>
  <c r="OO17" i="1" s="1"/>
  <c r="QD17" i="1" s="1"/>
  <c r="NB16" i="1"/>
  <c r="OW16" i="1" s="1"/>
  <c r="QL16" i="1" s="1"/>
  <c r="SA16" i="1" s="1"/>
  <c r="NA16" i="1"/>
  <c r="OV16" i="1" s="1"/>
  <c r="QK16" i="1" s="1"/>
  <c r="RZ16" i="1" s="1"/>
  <c r="MZ16" i="1"/>
  <c r="OU16" i="1" s="1"/>
  <c r="QJ16" i="1" s="1"/>
  <c r="RY16" i="1" s="1"/>
  <c r="MY16" i="1"/>
  <c r="OT16" i="1" s="1"/>
  <c r="QI16" i="1" s="1"/>
  <c r="RX16" i="1" s="1"/>
  <c r="MX16" i="1"/>
  <c r="OS16" i="1" s="1"/>
  <c r="QH16" i="1" s="1"/>
  <c r="RW16" i="1" s="1"/>
  <c r="MW16" i="1"/>
  <c r="OR16" i="1" s="1"/>
  <c r="QG16" i="1" s="1"/>
  <c r="RV16" i="1" s="1"/>
  <c r="MV16" i="1"/>
  <c r="OQ16" i="1" s="1"/>
  <c r="QF16" i="1" s="1"/>
  <c r="RU16" i="1" s="1"/>
  <c r="MU16" i="1"/>
  <c r="OP16" i="1" s="1"/>
  <c r="QE16" i="1" s="1"/>
  <c r="RT16" i="1" s="1"/>
  <c r="MT16" i="1"/>
  <c r="OO16" i="1" s="1"/>
  <c r="QD16" i="1" s="1"/>
  <c r="RS16" i="1" s="1"/>
  <c r="NB15" i="1"/>
  <c r="OW15" i="1" s="1"/>
  <c r="QL15" i="1" s="1"/>
  <c r="NA15" i="1"/>
  <c r="OV15" i="1" s="1"/>
  <c r="QK15" i="1" s="1"/>
  <c r="MZ15" i="1"/>
  <c r="OU15" i="1" s="1"/>
  <c r="QJ15" i="1" s="1"/>
  <c r="MY15" i="1"/>
  <c r="OT15" i="1" s="1"/>
  <c r="QI15" i="1" s="1"/>
  <c r="MX15" i="1"/>
  <c r="OS15" i="1" s="1"/>
  <c r="QH15" i="1" s="1"/>
  <c r="MW15" i="1"/>
  <c r="OR15" i="1" s="1"/>
  <c r="QG15" i="1" s="1"/>
  <c r="MV15" i="1"/>
  <c r="OQ15" i="1" s="1"/>
  <c r="QF15" i="1" s="1"/>
  <c r="MU15" i="1"/>
  <c r="OP15" i="1" s="1"/>
  <c r="QE15" i="1" s="1"/>
  <c r="MT15" i="1"/>
  <c r="OO15" i="1" s="1"/>
  <c r="QD15" i="1" s="1"/>
  <c r="NB14" i="1"/>
  <c r="NA14" i="1"/>
  <c r="OV14" i="1" s="1"/>
  <c r="QK14" i="1" s="1"/>
  <c r="MZ14" i="1"/>
  <c r="OU14" i="1" s="1"/>
  <c r="QJ14" i="1" s="1"/>
  <c r="MY14" i="1"/>
  <c r="OT14" i="1" s="1"/>
  <c r="QI14" i="1" s="1"/>
  <c r="MX14" i="1"/>
  <c r="OS14" i="1" s="1"/>
  <c r="QH14" i="1" s="1"/>
  <c r="MW14" i="1"/>
  <c r="OR14" i="1" s="1"/>
  <c r="QG14" i="1" s="1"/>
  <c r="MV14" i="1"/>
  <c r="OQ14" i="1" s="1"/>
  <c r="QF14" i="1" s="1"/>
  <c r="MU14" i="1"/>
  <c r="OP14" i="1" s="1"/>
  <c r="QE14" i="1" s="1"/>
  <c r="MT14" i="1"/>
  <c r="OO14" i="1" s="1"/>
  <c r="QD14" i="1" s="1"/>
  <c r="NB13" i="1"/>
  <c r="OW13" i="1" s="1"/>
  <c r="QL13" i="1" s="1"/>
  <c r="NA13" i="1"/>
  <c r="OV13" i="1" s="1"/>
  <c r="QK13" i="1" s="1"/>
  <c r="MZ13" i="1"/>
  <c r="OU13" i="1" s="1"/>
  <c r="QJ13" i="1" s="1"/>
  <c r="MY13" i="1"/>
  <c r="OT13" i="1" s="1"/>
  <c r="QI13" i="1" s="1"/>
  <c r="MX13" i="1"/>
  <c r="OS13" i="1" s="1"/>
  <c r="QH13" i="1" s="1"/>
  <c r="MW13" i="1"/>
  <c r="OR13" i="1" s="1"/>
  <c r="QG13" i="1" s="1"/>
  <c r="MV13" i="1"/>
  <c r="OQ13" i="1" s="1"/>
  <c r="QF13" i="1" s="1"/>
  <c r="MU13" i="1"/>
  <c r="OP13" i="1" s="1"/>
  <c r="QE13" i="1" s="1"/>
  <c r="MT13" i="1"/>
  <c r="OO13" i="1" s="1"/>
  <c r="QD13" i="1" s="1"/>
  <c r="NB12" i="1"/>
  <c r="OW12" i="1" s="1"/>
  <c r="QL12" i="1" s="1"/>
  <c r="NA12" i="1"/>
  <c r="OV12" i="1" s="1"/>
  <c r="QK12" i="1" s="1"/>
  <c r="MZ12" i="1"/>
  <c r="MY12" i="1"/>
  <c r="OT12" i="1" s="1"/>
  <c r="QI12" i="1" s="1"/>
  <c r="MX12" i="1"/>
  <c r="OS12" i="1" s="1"/>
  <c r="QH12" i="1" s="1"/>
  <c r="MW12" i="1"/>
  <c r="OR12" i="1" s="1"/>
  <c r="QG12" i="1" s="1"/>
  <c r="MV12" i="1"/>
  <c r="OQ12" i="1" s="1"/>
  <c r="QF12" i="1" s="1"/>
  <c r="MU12" i="1"/>
  <c r="OP12" i="1" s="1"/>
  <c r="QE12" i="1" s="1"/>
  <c r="MT12" i="1"/>
  <c r="OO12" i="1" s="1"/>
  <c r="QD12" i="1" s="1"/>
  <c r="NB11" i="1"/>
  <c r="OW11" i="1" s="1"/>
  <c r="QL11" i="1" s="1"/>
  <c r="SA11" i="1" s="1"/>
  <c r="NA11" i="1"/>
  <c r="OV11" i="1" s="1"/>
  <c r="QK11" i="1" s="1"/>
  <c r="RZ11" i="1" s="1"/>
  <c r="MZ11" i="1"/>
  <c r="OU11" i="1" s="1"/>
  <c r="QJ11" i="1" s="1"/>
  <c r="RY11" i="1" s="1"/>
  <c r="MY11" i="1"/>
  <c r="OT11" i="1" s="1"/>
  <c r="QI11" i="1" s="1"/>
  <c r="RX11" i="1" s="1"/>
  <c r="MX11" i="1"/>
  <c r="OS11" i="1" s="1"/>
  <c r="QH11" i="1" s="1"/>
  <c r="RW11" i="1" s="1"/>
  <c r="MW11" i="1"/>
  <c r="OR11" i="1" s="1"/>
  <c r="QG11" i="1" s="1"/>
  <c r="RV11" i="1" s="1"/>
  <c r="MV11" i="1"/>
  <c r="OQ11" i="1" s="1"/>
  <c r="QF11" i="1" s="1"/>
  <c r="RU11" i="1" s="1"/>
  <c r="MU11" i="1"/>
  <c r="OP11" i="1" s="1"/>
  <c r="QE11" i="1" s="1"/>
  <c r="RT11" i="1" s="1"/>
  <c r="MT11" i="1"/>
  <c r="OO11" i="1" s="1"/>
  <c r="QD11" i="1" s="1"/>
  <c r="RS11" i="1" s="1"/>
  <c r="NB10" i="1"/>
  <c r="OW10" i="1" s="1"/>
  <c r="QL10" i="1" s="1"/>
  <c r="NA10" i="1"/>
  <c r="OV10" i="1" s="1"/>
  <c r="QK10" i="1" s="1"/>
  <c r="MZ10" i="1"/>
  <c r="MY10" i="1"/>
  <c r="OT10" i="1" s="1"/>
  <c r="QI10" i="1" s="1"/>
  <c r="MX10" i="1"/>
  <c r="OS10" i="1" s="1"/>
  <c r="QH10" i="1" s="1"/>
  <c r="MW10" i="1"/>
  <c r="OR10" i="1" s="1"/>
  <c r="QG10" i="1" s="1"/>
  <c r="MV10" i="1"/>
  <c r="OQ10" i="1" s="1"/>
  <c r="QF10" i="1" s="1"/>
  <c r="MU10" i="1"/>
  <c r="OP10" i="1" s="1"/>
  <c r="QE10" i="1" s="1"/>
  <c r="MT10" i="1"/>
  <c r="OO10" i="1" s="1"/>
  <c r="QD10" i="1" s="1"/>
  <c r="NB9" i="1"/>
  <c r="OW9" i="1" s="1"/>
  <c r="QL9" i="1" s="1"/>
  <c r="NA9" i="1"/>
  <c r="OV9" i="1" s="1"/>
  <c r="QK9" i="1" s="1"/>
  <c r="MZ9" i="1"/>
  <c r="OU9" i="1" s="1"/>
  <c r="QJ9" i="1" s="1"/>
  <c r="MY9" i="1"/>
  <c r="OT9" i="1" s="1"/>
  <c r="QI9" i="1" s="1"/>
  <c r="MX9" i="1"/>
  <c r="OS9" i="1" s="1"/>
  <c r="QH9" i="1" s="1"/>
  <c r="MW9" i="1"/>
  <c r="OR9" i="1" s="1"/>
  <c r="QG9" i="1" s="1"/>
  <c r="MV9" i="1"/>
  <c r="MU9" i="1"/>
  <c r="OP9" i="1" s="1"/>
  <c r="QE9" i="1" s="1"/>
  <c r="PC139" i="1"/>
  <c r="QR139" i="1" s="1"/>
  <c r="OM139" i="1"/>
  <c r="QB139" i="1" s="1"/>
  <c r="OY139" i="1"/>
  <c r="QN139" i="1" s="1"/>
  <c r="OM138" i="1"/>
  <c r="QB138" i="1" s="1"/>
  <c r="OY138" i="1"/>
  <c r="QN138" i="1" s="1"/>
  <c r="OM133" i="1"/>
  <c r="QB133" i="1" s="1"/>
  <c r="OY133" i="1"/>
  <c r="QN133" i="1" s="1"/>
  <c r="PC129" i="1"/>
  <c r="QR129" i="1" s="1"/>
  <c r="OM129" i="1"/>
  <c r="QB129" i="1" s="1"/>
  <c r="OY129" i="1"/>
  <c r="QN129" i="1" s="1"/>
  <c r="PC123" i="1"/>
  <c r="QR123" i="1" s="1"/>
  <c r="OM123" i="1"/>
  <c r="QB123" i="1" s="1"/>
  <c r="OY123" i="1"/>
  <c r="QN123" i="1" s="1"/>
  <c r="PC120" i="1"/>
  <c r="QR120" i="1" s="1"/>
  <c r="OM120" i="1"/>
  <c r="QB120" i="1" s="1"/>
  <c r="OY120" i="1"/>
  <c r="QN120" i="1" s="1"/>
  <c r="PC115" i="1"/>
  <c r="QR115" i="1" s="1"/>
  <c r="OM115" i="1"/>
  <c r="QB115" i="1" s="1"/>
  <c r="OY115" i="1"/>
  <c r="QN115" i="1" s="1"/>
  <c r="PC114" i="1"/>
  <c r="QR114" i="1" s="1"/>
  <c r="PC112" i="1"/>
  <c r="QR112" i="1" s="1"/>
  <c r="SG112" i="1" s="1"/>
  <c r="TW112" i="1" s="1"/>
  <c r="YP112" i="1" s="1"/>
  <c r="OM112" i="1"/>
  <c r="QB112" i="1" s="1"/>
  <c r="OY112" i="1"/>
  <c r="QN112" i="1" s="1"/>
  <c r="PB138" i="1"/>
  <c r="QQ138" i="1" s="1"/>
  <c r="OL138" i="1"/>
  <c r="QA138" i="1" s="1"/>
  <c r="OX138" i="1"/>
  <c r="QM138" i="1" s="1"/>
  <c r="PB136" i="1"/>
  <c r="QQ136" i="1" s="1"/>
  <c r="SF136" i="1" s="1"/>
  <c r="OL136" i="1"/>
  <c r="QA136" i="1" s="1"/>
  <c r="OX136" i="1"/>
  <c r="QM136" i="1" s="1"/>
  <c r="PC137" i="1"/>
  <c r="QR137" i="1" s="1"/>
  <c r="OM137" i="1"/>
  <c r="QB137" i="1" s="1"/>
  <c r="OY137" i="1"/>
  <c r="QN137" i="1" s="1"/>
  <c r="PC135" i="1"/>
  <c r="QR135" i="1" s="1"/>
  <c r="OM135" i="1"/>
  <c r="QB135" i="1" s="1"/>
  <c r="OY135" i="1"/>
  <c r="QN135" i="1" s="1"/>
  <c r="PC132" i="1"/>
  <c r="QR132" i="1" s="1"/>
  <c r="OM132" i="1"/>
  <c r="QB132" i="1" s="1"/>
  <c r="OY132" i="1"/>
  <c r="QN132" i="1" s="1"/>
  <c r="PC130" i="1"/>
  <c r="QR130" i="1" s="1"/>
  <c r="OM130" i="1"/>
  <c r="QB130" i="1" s="1"/>
  <c r="OY130" i="1"/>
  <c r="QN130" i="1" s="1"/>
  <c r="SC130" i="1" s="1"/>
  <c r="PC127" i="1"/>
  <c r="QR127" i="1" s="1"/>
  <c r="OM127" i="1"/>
  <c r="QB127" i="1" s="1"/>
  <c r="OY127" i="1"/>
  <c r="QN127" i="1" s="1"/>
  <c r="PC119" i="1"/>
  <c r="QR119" i="1" s="1"/>
  <c r="OM119" i="1"/>
  <c r="QB119" i="1" s="1"/>
  <c r="OY119" i="1"/>
  <c r="QN119" i="1" s="1"/>
  <c r="PC116" i="1"/>
  <c r="QR116" i="1" s="1"/>
  <c r="OM116" i="1"/>
  <c r="QB116" i="1" s="1"/>
  <c r="OY116" i="1"/>
  <c r="QN116" i="1" s="1"/>
  <c r="OM113" i="1"/>
  <c r="QB113" i="1" s="1"/>
  <c r="OY113" i="1"/>
  <c r="QN113" i="1" s="1"/>
  <c r="OM110" i="1"/>
  <c r="QB110" i="1" s="1"/>
  <c r="PC138" i="1"/>
  <c r="QR138" i="1" s="1"/>
  <c r="PC136" i="1"/>
  <c r="QR136" i="1" s="1"/>
  <c r="PC134" i="1"/>
  <c r="QR134" i="1" s="1"/>
  <c r="OM134" i="1"/>
  <c r="QB134" i="1" s="1"/>
  <c r="OY134" i="1"/>
  <c r="QN134" i="1" s="1"/>
  <c r="SC134" i="1" s="1"/>
  <c r="PC133" i="1"/>
  <c r="QR133" i="1" s="1"/>
  <c r="PC131" i="1"/>
  <c r="QR131" i="1" s="1"/>
  <c r="OM131" i="1"/>
  <c r="QB131" i="1" s="1"/>
  <c r="OY131" i="1"/>
  <c r="QN131" i="1" s="1"/>
  <c r="PC128" i="1"/>
  <c r="QR128" i="1" s="1"/>
  <c r="OM128" i="1"/>
  <c r="QB128" i="1" s="1"/>
  <c r="OY128" i="1"/>
  <c r="QN128" i="1" s="1"/>
  <c r="PC126" i="1"/>
  <c r="QR126" i="1" s="1"/>
  <c r="OM126" i="1"/>
  <c r="QB126" i="1" s="1"/>
  <c r="OY126" i="1"/>
  <c r="QN126" i="1" s="1"/>
  <c r="PC125" i="1"/>
  <c r="QR125" i="1" s="1"/>
  <c r="SG125" i="1" s="1"/>
  <c r="TW125" i="1" s="1"/>
  <c r="YP125" i="1" s="1"/>
  <c r="OM125" i="1"/>
  <c r="QB125" i="1" s="1"/>
  <c r="OY125" i="1"/>
  <c r="QN125" i="1" s="1"/>
  <c r="PC124" i="1"/>
  <c r="QR124" i="1" s="1"/>
  <c r="OM124" i="1"/>
  <c r="QB124" i="1" s="1"/>
  <c r="OY124" i="1"/>
  <c r="QN124" i="1" s="1"/>
  <c r="PC122" i="1"/>
  <c r="QR122" i="1" s="1"/>
  <c r="OM122" i="1"/>
  <c r="QB122" i="1" s="1"/>
  <c r="OY122" i="1"/>
  <c r="QN122" i="1" s="1"/>
  <c r="PC121" i="1"/>
  <c r="QR121" i="1" s="1"/>
  <c r="OM121" i="1"/>
  <c r="QB121" i="1" s="1"/>
  <c r="OY121" i="1"/>
  <c r="QN121" i="1" s="1"/>
  <c r="PC118" i="1"/>
  <c r="QR118" i="1" s="1"/>
  <c r="OM118" i="1"/>
  <c r="QB118" i="1" s="1"/>
  <c r="OY118" i="1"/>
  <c r="QN118" i="1" s="1"/>
  <c r="PC117" i="1"/>
  <c r="QR117" i="1" s="1"/>
  <c r="OM117" i="1"/>
  <c r="QB117" i="1" s="1"/>
  <c r="OY117" i="1"/>
  <c r="QN117" i="1" s="1"/>
  <c r="OM114" i="1"/>
  <c r="QB114" i="1" s="1"/>
  <c r="OY114" i="1"/>
  <c r="QN114" i="1" s="1"/>
  <c r="PC113" i="1"/>
  <c r="QR113" i="1" s="1"/>
  <c r="PC111" i="1"/>
  <c r="QR111" i="1" s="1"/>
  <c r="OM111" i="1"/>
  <c r="QB111" i="1" s="1"/>
  <c r="OY111" i="1"/>
  <c r="QN111" i="1" s="1"/>
  <c r="PC110" i="1"/>
  <c r="QR110" i="1" s="1"/>
  <c r="PB139" i="1"/>
  <c r="QQ139" i="1" s="1"/>
  <c r="OL139" i="1"/>
  <c r="QA139" i="1" s="1"/>
  <c r="OX139" i="1"/>
  <c r="QM139" i="1" s="1"/>
  <c r="PB137" i="1"/>
  <c r="QQ137" i="1" s="1"/>
  <c r="OL137" i="1"/>
  <c r="QA137" i="1" s="1"/>
  <c r="OX137" i="1"/>
  <c r="QM137" i="1" s="1"/>
  <c r="PB132" i="1"/>
  <c r="QQ132" i="1" s="1"/>
  <c r="SF132" i="1" s="1"/>
  <c r="OL132" i="1"/>
  <c r="QA132" i="1" s="1"/>
  <c r="OX132" i="1"/>
  <c r="QM132" i="1" s="1"/>
  <c r="PB131" i="1"/>
  <c r="QQ131" i="1" s="1"/>
  <c r="PB129" i="1"/>
  <c r="QQ129" i="1" s="1"/>
  <c r="PB128" i="1"/>
  <c r="QQ128" i="1" s="1"/>
  <c r="OL128" i="1"/>
  <c r="QA128" i="1" s="1"/>
  <c r="PB126" i="1"/>
  <c r="QQ126" i="1" s="1"/>
  <c r="PB125" i="1"/>
  <c r="QQ125" i="1" s="1"/>
  <c r="OL125" i="1"/>
  <c r="QA125" i="1" s="1"/>
  <c r="OL124" i="1"/>
  <c r="QA124" i="1" s="1"/>
  <c r="PB123" i="1"/>
  <c r="QQ123" i="1" s="1"/>
  <c r="PB121" i="1"/>
  <c r="QQ121" i="1" s="1"/>
  <c r="OL121" i="1"/>
  <c r="QA121" i="1" s="1"/>
  <c r="PB120" i="1"/>
  <c r="QQ120" i="1" s="1"/>
  <c r="SF120" i="1" s="1"/>
  <c r="OL120" i="1"/>
  <c r="QA120" i="1" s="1"/>
  <c r="PB118" i="1"/>
  <c r="QQ118" i="1" s="1"/>
  <c r="OL118" i="1"/>
  <c r="QA118" i="1" s="1"/>
  <c r="OL117" i="1"/>
  <c r="QA117" i="1" s="1"/>
  <c r="OL116" i="1"/>
  <c r="QA116" i="1" s="1"/>
  <c r="PB111" i="1"/>
  <c r="QQ111" i="1" s="1"/>
  <c r="PB134" i="1"/>
  <c r="QQ134" i="1" s="1"/>
  <c r="OL134" i="1"/>
  <c r="QA134" i="1" s="1"/>
  <c r="OX134" i="1"/>
  <c r="QM134" i="1" s="1"/>
  <c r="OL130" i="1"/>
  <c r="QA130" i="1" s="1"/>
  <c r="OL129" i="1"/>
  <c r="QA129" i="1" s="1"/>
  <c r="OX129" i="1"/>
  <c r="QM129" i="1" s="1"/>
  <c r="PB127" i="1"/>
  <c r="QQ127" i="1" s="1"/>
  <c r="OL127" i="1"/>
  <c r="QA127" i="1" s="1"/>
  <c r="PB122" i="1"/>
  <c r="QQ122" i="1" s="1"/>
  <c r="OL122" i="1"/>
  <c r="QA122" i="1" s="1"/>
  <c r="PB115" i="1"/>
  <c r="QQ115" i="1" s="1"/>
  <c r="OL115" i="1"/>
  <c r="QA115" i="1" s="1"/>
  <c r="PB112" i="1"/>
  <c r="QQ112" i="1" s="1"/>
  <c r="OL111" i="1"/>
  <c r="QA111" i="1" s="1"/>
  <c r="OX111" i="1"/>
  <c r="QM111" i="1" s="1"/>
  <c r="PB110" i="1"/>
  <c r="QQ110" i="1" s="1"/>
  <c r="PE139" i="1"/>
  <c r="QT139" i="1" s="1"/>
  <c r="PE138" i="1"/>
  <c r="QT138" i="1" s="1"/>
  <c r="OK138" i="1"/>
  <c r="PZ138" i="1" s="1"/>
  <c r="PE137" i="1"/>
  <c r="QT137" i="1" s="1"/>
  <c r="SI137" i="1" s="1"/>
  <c r="TY137" i="1" s="1"/>
  <c r="YR137" i="1" s="1"/>
  <c r="PA137" i="1"/>
  <c r="QP137" i="1" s="1"/>
  <c r="OK137" i="1"/>
  <c r="PZ137" i="1" s="1"/>
  <c r="PE134" i="1"/>
  <c r="QT134" i="1" s="1"/>
  <c r="PA134" i="1"/>
  <c r="QP134" i="1" s="1"/>
  <c r="SE134" i="1" s="1"/>
  <c r="OK134" i="1"/>
  <c r="PZ134" i="1" s="1"/>
  <c r="PE133" i="1"/>
  <c r="QT133" i="1" s="1"/>
  <c r="OK133" i="1"/>
  <c r="PZ133" i="1" s="1"/>
  <c r="PE132" i="1"/>
  <c r="QT132" i="1" s="1"/>
  <c r="SI132" i="1" s="1"/>
  <c r="TY132" i="1" s="1"/>
  <c r="YR132" i="1" s="1"/>
  <c r="OK132" i="1"/>
  <c r="PZ132" i="1" s="1"/>
  <c r="PA131" i="1"/>
  <c r="QP131" i="1" s="1"/>
  <c r="SE131" i="1" s="1"/>
  <c r="OK131" i="1"/>
  <c r="PZ131" i="1" s="1"/>
  <c r="PA126" i="1"/>
  <c r="QP126" i="1" s="1"/>
  <c r="PA125" i="1"/>
  <c r="QP125" i="1" s="1"/>
  <c r="OK125" i="1"/>
  <c r="PZ125" i="1" s="1"/>
  <c r="PE122" i="1"/>
  <c r="QT122" i="1" s="1"/>
  <c r="PA122" i="1"/>
  <c r="QP122" i="1" s="1"/>
  <c r="SE122" i="1" s="1"/>
  <c r="OK122" i="1"/>
  <c r="PZ122" i="1" s="1"/>
  <c r="PA120" i="1"/>
  <c r="QP120" i="1" s="1"/>
  <c r="PE117" i="1"/>
  <c r="QT117" i="1" s="1"/>
  <c r="PA117" i="1"/>
  <c r="QP117" i="1" s="1"/>
  <c r="OK117" i="1"/>
  <c r="PZ117" i="1" s="1"/>
  <c r="OK116" i="1"/>
  <c r="PZ116" i="1" s="1"/>
  <c r="PA115" i="1"/>
  <c r="QP115" i="1" s="1"/>
  <c r="OK115" i="1"/>
  <c r="PZ115" i="1" s="1"/>
  <c r="PE114" i="1"/>
  <c r="QT114" i="1" s="1"/>
  <c r="PE113" i="1"/>
  <c r="QT113" i="1" s="1"/>
  <c r="SI113" i="1" s="1"/>
  <c r="TY113" i="1" s="1"/>
  <c r="YR113" i="1" s="1"/>
  <c r="OK113" i="1"/>
  <c r="PZ113" i="1" s="1"/>
  <c r="PE112" i="1"/>
  <c r="QT112" i="1" s="1"/>
  <c r="PA112" i="1"/>
  <c r="QP112" i="1" s="1"/>
  <c r="OK112" i="1"/>
  <c r="PZ112" i="1" s="1"/>
  <c r="PA111" i="1"/>
  <c r="QP111" i="1" s="1"/>
  <c r="SE111" i="1" s="1"/>
  <c r="OK111" i="1"/>
  <c r="PZ111" i="1" s="1"/>
  <c r="PA110" i="1"/>
  <c r="QP110" i="1" s="1"/>
  <c r="OK110" i="1"/>
  <c r="PZ110" i="1" s="1"/>
  <c r="PB135" i="1"/>
  <c r="QQ135" i="1" s="1"/>
  <c r="OL135" i="1"/>
  <c r="QA135" i="1" s="1"/>
  <c r="OX135" i="1"/>
  <c r="QM135" i="1" s="1"/>
  <c r="PB133" i="1"/>
  <c r="QQ133" i="1" s="1"/>
  <c r="OL133" i="1"/>
  <c r="QA133" i="1" s="1"/>
  <c r="OX133" i="1"/>
  <c r="QM133" i="1" s="1"/>
  <c r="OL131" i="1"/>
  <c r="QA131" i="1" s="1"/>
  <c r="PB130" i="1"/>
  <c r="QQ130" i="1" s="1"/>
  <c r="OL126" i="1"/>
  <c r="QA126" i="1" s="1"/>
  <c r="PB124" i="1"/>
  <c r="QQ124" i="1" s="1"/>
  <c r="OL123" i="1"/>
  <c r="QA123" i="1" s="1"/>
  <c r="PB119" i="1"/>
  <c r="QQ119" i="1" s="1"/>
  <c r="OL119" i="1"/>
  <c r="QA119" i="1" s="1"/>
  <c r="PB117" i="1"/>
  <c r="QQ117" i="1" s="1"/>
  <c r="PB116" i="1"/>
  <c r="QQ116" i="1" s="1"/>
  <c r="PB114" i="1"/>
  <c r="QQ114" i="1" s="1"/>
  <c r="PB113" i="1"/>
  <c r="QQ113" i="1" s="1"/>
  <c r="OL112" i="1"/>
  <c r="QA112" i="1" s="1"/>
  <c r="OX112" i="1"/>
  <c r="QM112" i="1" s="1"/>
  <c r="PA139" i="1"/>
  <c r="QP139" i="1" s="1"/>
  <c r="OK139" i="1"/>
  <c r="PZ139" i="1" s="1"/>
  <c r="PA138" i="1"/>
  <c r="QP138" i="1" s="1"/>
  <c r="PE136" i="1"/>
  <c r="QT136" i="1" s="1"/>
  <c r="PE135" i="1"/>
  <c r="QT135" i="1" s="1"/>
  <c r="SI135" i="1" s="1"/>
  <c r="TY135" i="1" s="1"/>
  <c r="YR135" i="1" s="1"/>
  <c r="PA135" i="1"/>
  <c r="QP135" i="1" s="1"/>
  <c r="OK135" i="1"/>
  <c r="PZ135" i="1" s="1"/>
  <c r="PE131" i="1"/>
  <c r="QT131" i="1" s="1"/>
  <c r="PE130" i="1"/>
  <c r="QT130" i="1" s="1"/>
  <c r="SI130" i="1" s="1"/>
  <c r="TY130" i="1" s="1"/>
  <c r="YR130" i="1" s="1"/>
  <c r="PA130" i="1"/>
  <c r="QP130" i="1" s="1"/>
  <c r="OK130" i="1"/>
  <c r="PZ130" i="1" s="1"/>
  <c r="PE129" i="1"/>
  <c r="QT129" i="1" s="1"/>
  <c r="PA129" i="1"/>
  <c r="QP129" i="1" s="1"/>
  <c r="OK129" i="1"/>
  <c r="PZ129" i="1" s="1"/>
  <c r="PE128" i="1"/>
  <c r="QT128" i="1" s="1"/>
  <c r="PA128" i="1"/>
  <c r="QP128" i="1" s="1"/>
  <c r="OK128" i="1"/>
  <c r="PZ128" i="1" s="1"/>
  <c r="PE127" i="1"/>
  <c r="QT127" i="1" s="1"/>
  <c r="PA127" i="1"/>
  <c r="QP127" i="1" s="1"/>
  <c r="OK127" i="1"/>
  <c r="PZ127" i="1" s="1"/>
  <c r="PE126" i="1"/>
  <c r="QT126" i="1" s="1"/>
  <c r="SI126" i="1" s="1"/>
  <c r="OK126" i="1"/>
  <c r="PZ126" i="1" s="1"/>
  <c r="PE125" i="1"/>
  <c r="QT125" i="1" s="1"/>
  <c r="PE124" i="1"/>
  <c r="QT124" i="1" s="1"/>
  <c r="PA124" i="1"/>
  <c r="QP124" i="1" s="1"/>
  <c r="OK124" i="1"/>
  <c r="PZ124" i="1" s="1"/>
  <c r="PE123" i="1"/>
  <c r="QT123" i="1" s="1"/>
  <c r="PA123" i="1"/>
  <c r="QP123" i="1" s="1"/>
  <c r="SE123" i="1" s="1"/>
  <c r="OK123" i="1"/>
  <c r="PZ123" i="1" s="1"/>
  <c r="PE121" i="1"/>
  <c r="QT121" i="1" s="1"/>
  <c r="PA121" i="1"/>
  <c r="QP121" i="1" s="1"/>
  <c r="OK121" i="1"/>
  <c r="PZ121" i="1" s="1"/>
  <c r="PE120" i="1"/>
  <c r="QT120" i="1" s="1"/>
  <c r="OK120" i="1"/>
  <c r="PZ120" i="1" s="1"/>
  <c r="PE119" i="1"/>
  <c r="QT119" i="1" s="1"/>
  <c r="PA119" i="1"/>
  <c r="QP119" i="1" s="1"/>
  <c r="OK119" i="1"/>
  <c r="PZ119" i="1" s="1"/>
  <c r="PE118" i="1"/>
  <c r="QT118" i="1" s="1"/>
  <c r="PA118" i="1"/>
  <c r="QP118" i="1" s="1"/>
  <c r="OK118" i="1"/>
  <c r="PZ118" i="1" s="1"/>
  <c r="PE116" i="1"/>
  <c r="QT116" i="1" s="1"/>
  <c r="SI116" i="1" s="1"/>
  <c r="TY116" i="1" s="1"/>
  <c r="YR116" i="1" s="1"/>
  <c r="PA116" i="1"/>
  <c r="QP116" i="1" s="1"/>
  <c r="PE115" i="1"/>
  <c r="QT115" i="1" s="1"/>
  <c r="PA114" i="1"/>
  <c r="QP114" i="1" s="1"/>
  <c r="OK114" i="1"/>
  <c r="PZ114" i="1" s="1"/>
  <c r="PE111" i="1"/>
  <c r="QT111" i="1" s="1"/>
  <c r="PE110" i="1"/>
  <c r="QT110" i="1" s="1"/>
  <c r="PD139" i="1"/>
  <c r="QS139" i="1" s="1"/>
  <c r="ON139" i="1"/>
  <c r="QC139" i="1" s="1"/>
  <c r="OZ139" i="1"/>
  <c r="QO139" i="1" s="1"/>
  <c r="PD138" i="1"/>
  <c r="QS138" i="1" s="1"/>
  <c r="ON138" i="1"/>
  <c r="QC138" i="1" s="1"/>
  <c r="OZ138" i="1"/>
  <c r="QO138" i="1" s="1"/>
  <c r="PD137" i="1"/>
  <c r="QS137" i="1" s="1"/>
  <c r="ON137" i="1"/>
  <c r="QC137" i="1" s="1"/>
  <c r="OZ137" i="1"/>
  <c r="QO137" i="1" s="1"/>
  <c r="PD136" i="1"/>
  <c r="QS136" i="1" s="1"/>
  <c r="PD135" i="1"/>
  <c r="QS135" i="1" s="1"/>
  <c r="ON135" i="1"/>
  <c r="QC135" i="1" s="1"/>
  <c r="OZ135" i="1"/>
  <c r="QO135" i="1" s="1"/>
  <c r="PD134" i="1"/>
  <c r="QS134" i="1" s="1"/>
  <c r="ON134" i="1"/>
  <c r="QC134" i="1" s="1"/>
  <c r="OZ134" i="1"/>
  <c r="QO134" i="1" s="1"/>
  <c r="PD133" i="1"/>
  <c r="QS133" i="1" s="1"/>
  <c r="ON133" i="1"/>
  <c r="QC133" i="1" s="1"/>
  <c r="OZ133" i="1"/>
  <c r="QO133" i="1" s="1"/>
  <c r="PD132" i="1"/>
  <c r="QS132" i="1" s="1"/>
  <c r="ON132" i="1"/>
  <c r="QC132" i="1" s="1"/>
  <c r="OZ132" i="1"/>
  <c r="QO132" i="1" s="1"/>
  <c r="PD131" i="1"/>
  <c r="QS131" i="1" s="1"/>
  <c r="ON131" i="1"/>
  <c r="QC131" i="1" s="1"/>
  <c r="OZ131" i="1"/>
  <c r="QO131" i="1" s="1"/>
  <c r="PD130" i="1"/>
  <c r="QS130" i="1" s="1"/>
  <c r="ON130" i="1"/>
  <c r="QC130" i="1" s="1"/>
  <c r="OZ130" i="1"/>
  <c r="QO130" i="1" s="1"/>
  <c r="PD129" i="1"/>
  <c r="QS129" i="1" s="1"/>
  <c r="ON129" i="1"/>
  <c r="QC129" i="1" s="1"/>
  <c r="PD128" i="1"/>
  <c r="QS128" i="1" s="1"/>
  <c r="ON128" i="1"/>
  <c r="QC128" i="1" s="1"/>
  <c r="OZ128" i="1"/>
  <c r="QO128" i="1" s="1"/>
  <c r="PD127" i="1"/>
  <c r="QS127" i="1" s="1"/>
  <c r="ON127" i="1"/>
  <c r="QC127" i="1" s="1"/>
  <c r="OZ127" i="1"/>
  <c r="QO127" i="1" s="1"/>
  <c r="PD126" i="1"/>
  <c r="QS126" i="1" s="1"/>
  <c r="ON126" i="1"/>
  <c r="QC126" i="1" s="1"/>
  <c r="OZ126" i="1"/>
  <c r="QO126" i="1" s="1"/>
  <c r="PD125" i="1"/>
  <c r="QS125" i="1" s="1"/>
  <c r="ON125" i="1"/>
  <c r="QC125" i="1" s="1"/>
  <c r="OZ125" i="1"/>
  <c r="QO125" i="1" s="1"/>
  <c r="PD124" i="1"/>
  <c r="QS124" i="1" s="1"/>
  <c r="ON124" i="1"/>
  <c r="QC124" i="1" s="1"/>
  <c r="OZ124" i="1"/>
  <c r="QO124" i="1" s="1"/>
  <c r="PD123" i="1"/>
  <c r="QS123" i="1" s="1"/>
  <c r="ON123" i="1"/>
  <c r="QC123" i="1" s="1"/>
  <c r="OZ123" i="1"/>
  <c r="QO123" i="1" s="1"/>
  <c r="PD122" i="1"/>
  <c r="QS122" i="1" s="1"/>
  <c r="ON122" i="1"/>
  <c r="QC122" i="1" s="1"/>
  <c r="OZ122" i="1"/>
  <c r="QO122" i="1" s="1"/>
  <c r="PD121" i="1"/>
  <c r="QS121" i="1" s="1"/>
  <c r="ON121" i="1"/>
  <c r="QC121" i="1" s="1"/>
  <c r="OZ121" i="1"/>
  <c r="QO121" i="1" s="1"/>
  <c r="PD120" i="1"/>
  <c r="QS120" i="1" s="1"/>
  <c r="ON120" i="1"/>
  <c r="QC120" i="1" s="1"/>
  <c r="OZ120" i="1"/>
  <c r="QO120" i="1" s="1"/>
  <c r="PD119" i="1"/>
  <c r="QS119" i="1" s="1"/>
  <c r="ON119" i="1"/>
  <c r="QC119" i="1" s="1"/>
  <c r="OZ119" i="1"/>
  <c r="QO119" i="1" s="1"/>
  <c r="PD118" i="1"/>
  <c r="QS118" i="1" s="1"/>
  <c r="ON118" i="1"/>
  <c r="QC118" i="1" s="1"/>
  <c r="OZ118" i="1"/>
  <c r="QO118" i="1" s="1"/>
  <c r="PD117" i="1"/>
  <c r="QS117" i="1" s="1"/>
  <c r="ON117" i="1"/>
  <c r="QC117" i="1" s="1"/>
  <c r="OZ117" i="1"/>
  <c r="QO117" i="1" s="1"/>
  <c r="PD116" i="1"/>
  <c r="QS116" i="1" s="1"/>
  <c r="ON116" i="1"/>
  <c r="QC116" i="1" s="1"/>
  <c r="OZ116" i="1"/>
  <c r="QO116" i="1" s="1"/>
  <c r="PD115" i="1"/>
  <c r="QS115" i="1" s="1"/>
  <c r="ON115" i="1"/>
  <c r="QC115" i="1" s="1"/>
  <c r="OZ115" i="1"/>
  <c r="QO115" i="1" s="1"/>
  <c r="PD114" i="1"/>
  <c r="QS114" i="1" s="1"/>
  <c r="ON114" i="1"/>
  <c r="QC114" i="1" s="1"/>
  <c r="OZ114" i="1"/>
  <c r="QO114" i="1" s="1"/>
  <c r="PD113" i="1"/>
  <c r="QS113" i="1" s="1"/>
  <c r="ON113" i="1"/>
  <c r="QC113" i="1" s="1"/>
  <c r="OZ113" i="1"/>
  <c r="QO113" i="1" s="1"/>
  <c r="PD112" i="1"/>
  <c r="QS112" i="1" s="1"/>
  <c r="ON112" i="1"/>
  <c r="QC112" i="1" s="1"/>
  <c r="OZ112" i="1"/>
  <c r="QO112" i="1" s="1"/>
  <c r="PD111" i="1"/>
  <c r="QS111" i="1" s="1"/>
  <c r="ON111" i="1"/>
  <c r="QC111" i="1" s="1"/>
  <c r="OZ111" i="1"/>
  <c r="QO111" i="1" s="1"/>
  <c r="PD110" i="1"/>
  <c r="QS110" i="1" s="1"/>
  <c r="ON110" i="1"/>
  <c r="QC110" i="1" s="1"/>
  <c r="OZ110" i="1"/>
  <c r="QO110" i="1" s="1"/>
  <c r="TZ139" i="1"/>
  <c r="YS139" i="1" s="1"/>
  <c r="NV139" i="1"/>
  <c r="PK139" i="1" s="1"/>
  <c r="QZ139" i="1" s="1"/>
  <c r="SP139" i="1" s="1"/>
  <c r="XI139" i="1" s="1"/>
  <c r="NU138" i="1"/>
  <c r="PJ138" i="1" s="1"/>
  <c r="UA126" i="1"/>
  <c r="YT126" i="1" s="1"/>
  <c r="TZ137" i="1"/>
  <c r="YS137" i="1" s="1"/>
  <c r="UA135" i="1"/>
  <c r="YT135" i="1" s="1"/>
  <c r="TZ129" i="1"/>
  <c r="YS129" i="1" s="1"/>
  <c r="YJ111" i="1"/>
  <c r="TZ134" i="1"/>
  <c r="YS134" i="1" s="1"/>
  <c r="TZ114" i="1"/>
  <c r="YS114" i="1" s="1"/>
  <c r="UA112" i="1"/>
  <c r="YT112" i="1" s="1"/>
  <c r="TZ111" i="1"/>
  <c r="YS111" i="1" s="1"/>
  <c r="TZ126" i="1"/>
  <c r="YS126" i="1" s="1"/>
  <c r="TZ117" i="1"/>
  <c r="YS117" i="1" s="1"/>
  <c r="TZ116" i="1"/>
  <c r="YS116" i="1" s="1"/>
  <c r="TZ121" i="1"/>
  <c r="YS121" i="1" s="1"/>
  <c r="TZ112" i="1"/>
  <c r="YS112" i="1" s="1"/>
  <c r="TZ125" i="1"/>
  <c r="YS125" i="1" s="1"/>
  <c r="TZ130" i="1"/>
  <c r="YS130" i="1" s="1"/>
  <c r="TZ122" i="1"/>
  <c r="YS122" i="1" s="1"/>
  <c r="TZ118" i="1"/>
  <c r="YS118" i="1" s="1"/>
  <c r="TZ133" i="1"/>
  <c r="YS133" i="1" s="1"/>
  <c r="TY126" i="1"/>
  <c r="YR126" i="1" s="1"/>
  <c r="OM136" i="1"/>
  <c r="QB136" i="1" s="1"/>
  <c r="OI136" i="1"/>
  <c r="PX136" i="1" s="1"/>
  <c r="OE136" i="1"/>
  <c r="PT136" i="1" s="1"/>
  <c r="OI114" i="1"/>
  <c r="PX114" i="1" s="1"/>
  <c r="OL110" i="1"/>
  <c r="QA110" i="1" s="1"/>
  <c r="NW122" i="1"/>
  <c r="PL122" i="1" s="1"/>
  <c r="RA122" i="1" s="1"/>
  <c r="OL114" i="1"/>
  <c r="QA114" i="1" s="1"/>
  <c r="PF113" i="1"/>
  <c r="QU113" i="1" s="1"/>
  <c r="SJ113" i="1" s="1"/>
  <c r="OL113" i="1"/>
  <c r="QA113" i="1" s="1"/>
  <c r="OH113" i="1"/>
  <c r="PW113" i="1" s="1"/>
  <c r="NZ113" i="1"/>
  <c r="PO113" i="1" s="1"/>
  <c r="PG136" i="1"/>
  <c r="QV136" i="1" s="1"/>
  <c r="SK136" i="1" s="1"/>
  <c r="PA136" i="1"/>
  <c r="QP136" i="1" s="1"/>
  <c r="OK136" i="1"/>
  <c r="PZ136" i="1" s="1"/>
  <c r="OG136" i="1"/>
  <c r="PV136" i="1" s="1"/>
  <c r="PA113" i="1"/>
  <c r="OG113" i="1"/>
  <c r="PV113" i="1" s="1"/>
  <c r="NY113" i="1"/>
  <c r="PN113" i="1" s="1"/>
  <c r="ON136" i="1"/>
  <c r="QC136" i="1" s="1"/>
  <c r="PU136" i="1"/>
  <c r="OI110" i="1"/>
  <c r="PX110" i="1" s="1"/>
  <c r="OE110" i="1"/>
  <c r="PT110" i="1" s="1"/>
  <c r="PM113" i="1"/>
  <c r="PV110" i="1"/>
  <c r="PU110" i="1"/>
  <c r="PS136" i="1"/>
  <c r="SO126" i="1"/>
  <c r="XH126" i="1" s="1"/>
  <c r="SO132" i="1"/>
  <c r="XH132" i="1" s="1"/>
  <c r="SO130" i="1"/>
  <c r="XH130" i="1" s="1"/>
  <c r="SP135" i="1"/>
  <c r="XI135" i="1" s="1"/>
  <c r="SO134" i="1"/>
  <c r="XH134" i="1" s="1"/>
  <c r="SO122" i="1"/>
  <c r="XH122" i="1" s="1"/>
  <c r="SO118" i="1"/>
  <c r="XH118" i="1" s="1"/>
  <c r="SO136" i="1"/>
  <c r="XH136" i="1" s="1"/>
  <c r="XQ133" i="1"/>
  <c r="QZ124" i="1" l="1"/>
  <c r="SP124" i="1" s="1"/>
  <c r="XI124" i="1" s="1"/>
  <c r="RP114" i="1"/>
  <c r="TF114" i="1" s="1"/>
  <c r="XY114" i="1" s="1"/>
  <c r="RM114" i="1"/>
  <c r="TC114" i="1" s="1"/>
  <c r="XV114" i="1" s="1"/>
  <c r="SE120" i="1"/>
  <c r="TU120" i="1" s="1"/>
  <c r="YN120" i="1" s="1"/>
  <c r="SF124" i="1"/>
  <c r="TV124" i="1" s="1"/>
  <c r="YO124" i="1" s="1"/>
  <c r="SE124" i="1"/>
  <c r="TU124" i="1" s="1"/>
  <c r="YN124" i="1" s="1"/>
  <c r="SE126" i="1"/>
  <c r="TU126" i="1" s="1"/>
  <c r="YN126" i="1" s="1"/>
  <c r="SC122" i="1"/>
  <c r="TS122" i="1" s="1"/>
  <c r="YL122" i="1" s="1"/>
  <c r="SB139" i="1"/>
  <c r="TR139" i="1" s="1"/>
  <c r="YK139" i="1" s="1"/>
  <c r="SD111" i="1"/>
  <c r="TT111" i="1" s="1"/>
  <c r="YM111" i="1" s="1"/>
  <c r="RR111" i="1"/>
  <c r="TH111" i="1" s="1"/>
  <c r="YA111" i="1" s="1"/>
  <c r="SH111" i="1"/>
  <c r="TX111" i="1" s="1"/>
  <c r="YQ111" i="1" s="1"/>
  <c r="SD114" i="1"/>
  <c r="TT114" i="1" s="1"/>
  <c r="YM114" i="1" s="1"/>
  <c r="RR114" i="1"/>
  <c r="TH114" i="1" s="1"/>
  <c r="YA114" i="1" s="1"/>
  <c r="SH114" i="1"/>
  <c r="TX114" i="1" s="1"/>
  <c r="YQ114" i="1" s="1"/>
  <c r="SD115" i="1"/>
  <c r="TT115" i="1" s="1"/>
  <c r="YM115" i="1" s="1"/>
  <c r="RR115" i="1"/>
  <c r="TH115" i="1" s="1"/>
  <c r="YA115" i="1" s="1"/>
  <c r="SH115" i="1"/>
  <c r="TX115" i="1" s="1"/>
  <c r="YQ115" i="1" s="1"/>
  <c r="SD116" i="1"/>
  <c r="TT116" i="1" s="1"/>
  <c r="YM116" i="1" s="1"/>
  <c r="RR116" i="1"/>
  <c r="TH116" i="1" s="1"/>
  <c r="YA116" i="1" s="1"/>
  <c r="SH116" i="1"/>
  <c r="TX116" i="1" s="1"/>
  <c r="YQ116" i="1" s="1"/>
  <c r="SD117" i="1"/>
  <c r="TT117" i="1" s="1"/>
  <c r="YM117" i="1" s="1"/>
  <c r="RR117" i="1"/>
  <c r="TH117" i="1" s="1"/>
  <c r="YA117" i="1" s="1"/>
  <c r="SH117" i="1"/>
  <c r="TX117" i="1" s="1"/>
  <c r="YQ117" i="1" s="1"/>
  <c r="SD118" i="1"/>
  <c r="TT118" i="1" s="1"/>
  <c r="YM118" i="1" s="1"/>
  <c r="RR118" i="1"/>
  <c r="TH118" i="1" s="1"/>
  <c r="YA118" i="1" s="1"/>
  <c r="SH118" i="1"/>
  <c r="TX118" i="1" s="1"/>
  <c r="YQ118" i="1" s="1"/>
  <c r="SD119" i="1"/>
  <c r="TT119" i="1" s="1"/>
  <c r="YM119" i="1" s="1"/>
  <c r="RR119" i="1"/>
  <c r="TH119" i="1" s="1"/>
  <c r="YA119" i="1" s="1"/>
  <c r="SH119" i="1"/>
  <c r="TX119" i="1" s="1"/>
  <c r="YQ119" i="1" s="1"/>
  <c r="SD120" i="1"/>
  <c r="TT120" i="1" s="1"/>
  <c r="YM120" i="1" s="1"/>
  <c r="RR120" i="1"/>
  <c r="TH120" i="1" s="1"/>
  <c r="YA120" i="1" s="1"/>
  <c r="SH120" i="1"/>
  <c r="TX120" i="1" s="1"/>
  <c r="YQ120" i="1" s="1"/>
  <c r="SD121" i="1"/>
  <c r="TT121" i="1" s="1"/>
  <c r="YM121" i="1" s="1"/>
  <c r="RR121" i="1"/>
  <c r="TH121" i="1" s="1"/>
  <c r="YA121" i="1" s="1"/>
  <c r="SH121" i="1"/>
  <c r="TX121" i="1" s="1"/>
  <c r="YQ121" i="1" s="1"/>
  <c r="SD122" i="1"/>
  <c r="TT122" i="1" s="1"/>
  <c r="YM122" i="1" s="1"/>
  <c r="RR122" i="1"/>
  <c r="TH122" i="1" s="1"/>
  <c r="YA122" i="1" s="1"/>
  <c r="SH122" i="1"/>
  <c r="TX122" i="1" s="1"/>
  <c r="YQ122" i="1" s="1"/>
  <c r="SD123" i="1"/>
  <c r="TT123" i="1" s="1"/>
  <c r="YM123" i="1" s="1"/>
  <c r="RR123" i="1"/>
  <c r="TH123" i="1" s="1"/>
  <c r="YA123" i="1" s="1"/>
  <c r="SH123" i="1"/>
  <c r="TX123" i="1" s="1"/>
  <c r="YQ123" i="1" s="1"/>
  <c r="SD124" i="1"/>
  <c r="TT124" i="1" s="1"/>
  <c r="YM124" i="1" s="1"/>
  <c r="RR124" i="1"/>
  <c r="TH124" i="1" s="1"/>
  <c r="YA124" i="1" s="1"/>
  <c r="SH124" i="1"/>
  <c r="TX124" i="1" s="1"/>
  <c r="YQ124" i="1" s="1"/>
  <c r="SD125" i="1"/>
  <c r="TT125" i="1" s="1"/>
  <c r="YM125" i="1" s="1"/>
  <c r="RR125" i="1"/>
  <c r="TH125" i="1" s="1"/>
  <c r="YA125" i="1" s="1"/>
  <c r="SH125" i="1"/>
  <c r="TX125" i="1" s="1"/>
  <c r="YQ125" i="1" s="1"/>
  <c r="SD126" i="1"/>
  <c r="TT126" i="1" s="1"/>
  <c r="YM126" i="1" s="1"/>
  <c r="RR126" i="1"/>
  <c r="TH126" i="1" s="1"/>
  <c r="YA126" i="1" s="1"/>
  <c r="SH126" i="1"/>
  <c r="TX126" i="1" s="1"/>
  <c r="YQ126" i="1" s="1"/>
  <c r="SD127" i="1"/>
  <c r="TT127" i="1" s="1"/>
  <c r="YM127" i="1" s="1"/>
  <c r="RR127" i="1"/>
  <c r="TH127" i="1" s="1"/>
  <c r="YA127" i="1" s="1"/>
  <c r="SH127" i="1"/>
  <c r="TX127" i="1" s="1"/>
  <c r="YQ127" i="1" s="1"/>
  <c r="SD128" i="1"/>
  <c r="TT128" i="1" s="1"/>
  <c r="YM128" i="1" s="1"/>
  <c r="RR128" i="1"/>
  <c r="TH128" i="1" s="1"/>
  <c r="YA128" i="1" s="1"/>
  <c r="SH128" i="1"/>
  <c r="TX128" i="1" s="1"/>
  <c r="YQ128" i="1" s="1"/>
  <c r="SD130" i="1"/>
  <c r="TT130" i="1" s="1"/>
  <c r="YM130" i="1" s="1"/>
  <c r="RR130" i="1"/>
  <c r="TH130" i="1" s="1"/>
  <c r="YA130" i="1" s="1"/>
  <c r="SH130" i="1"/>
  <c r="TX130" i="1" s="1"/>
  <c r="YQ130" i="1" s="1"/>
  <c r="SD131" i="1"/>
  <c r="TT131" i="1" s="1"/>
  <c r="YM131" i="1" s="1"/>
  <c r="RR131" i="1"/>
  <c r="TH131" i="1" s="1"/>
  <c r="YA131" i="1" s="1"/>
  <c r="SH131" i="1"/>
  <c r="TX131" i="1" s="1"/>
  <c r="YQ131" i="1" s="1"/>
  <c r="SD134" i="1"/>
  <c r="TT134" i="1" s="1"/>
  <c r="YM134" i="1" s="1"/>
  <c r="RR134" i="1"/>
  <c r="TH134" i="1" s="1"/>
  <c r="YA134" i="1" s="1"/>
  <c r="SH134" i="1"/>
  <c r="TX134" i="1" s="1"/>
  <c r="YQ134" i="1" s="1"/>
  <c r="SD139" i="1"/>
  <c r="TT139" i="1" s="1"/>
  <c r="YM139" i="1" s="1"/>
  <c r="RR139" i="1"/>
  <c r="TH139" i="1" s="1"/>
  <c r="YA139" i="1" s="1"/>
  <c r="SH139" i="1"/>
  <c r="TX139" i="1" s="1"/>
  <c r="YQ139" i="1" s="1"/>
  <c r="SI111" i="1"/>
  <c r="TY111" i="1" s="1"/>
  <c r="YR111" i="1" s="1"/>
  <c r="RO114" i="1"/>
  <c r="TE114" i="1" s="1"/>
  <c r="XX114" i="1" s="1"/>
  <c r="SE114" i="1"/>
  <c r="TU114" i="1" s="1"/>
  <c r="YN114" i="1" s="1"/>
  <c r="SI115" i="1"/>
  <c r="TY115" i="1" s="1"/>
  <c r="YR115" i="1" s="1"/>
  <c r="SE116" i="1"/>
  <c r="TU116" i="1" s="1"/>
  <c r="YN116" i="1" s="1"/>
  <c r="RO118" i="1"/>
  <c r="TE118" i="1" s="1"/>
  <c r="XX118" i="1" s="1"/>
  <c r="SE118" i="1"/>
  <c r="TU118" i="1" s="1"/>
  <c r="YN118" i="1" s="1"/>
  <c r="SI118" i="1"/>
  <c r="TY118" i="1" s="1"/>
  <c r="YR118" i="1" s="1"/>
  <c r="RO119" i="1"/>
  <c r="TE119" i="1" s="1"/>
  <c r="XX119" i="1" s="1"/>
  <c r="SE119" i="1"/>
  <c r="TU119" i="1" s="1"/>
  <c r="YN119" i="1" s="1"/>
  <c r="SI119" i="1"/>
  <c r="TY119" i="1" s="1"/>
  <c r="YR119" i="1" s="1"/>
  <c r="RO120" i="1"/>
  <c r="TE120" i="1" s="1"/>
  <c r="XX120" i="1" s="1"/>
  <c r="SI120" i="1"/>
  <c r="TY120" i="1" s="1"/>
  <c r="YR120" i="1" s="1"/>
  <c r="RO121" i="1"/>
  <c r="TE121" i="1" s="1"/>
  <c r="XX121" i="1" s="1"/>
  <c r="SE121" i="1"/>
  <c r="TU121" i="1" s="1"/>
  <c r="YN121" i="1" s="1"/>
  <c r="SI121" i="1"/>
  <c r="TY121" i="1" s="1"/>
  <c r="YR121" i="1" s="1"/>
  <c r="RO123" i="1"/>
  <c r="TE123" i="1" s="1"/>
  <c r="XX123" i="1" s="1"/>
  <c r="SI123" i="1"/>
  <c r="TY123" i="1" s="1"/>
  <c r="YR123" i="1" s="1"/>
  <c r="RO124" i="1"/>
  <c r="TE124" i="1" s="1"/>
  <c r="XX124" i="1" s="1"/>
  <c r="SI124" i="1"/>
  <c r="TY124" i="1" s="1"/>
  <c r="YR124" i="1" s="1"/>
  <c r="SI125" i="1"/>
  <c r="TY125" i="1" s="1"/>
  <c r="YR125" i="1" s="1"/>
  <c r="RO126" i="1"/>
  <c r="TE126" i="1" s="1"/>
  <c r="XX126" i="1" s="1"/>
  <c r="RO127" i="1"/>
  <c r="TE127" i="1" s="1"/>
  <c r="XX127" i="1" s="1"/>
  <c r="SE127" i="1"/>
  <c r="TU127" i="1" s="1"/>
  <c r="YN127" i="1" s="1"/>
  <c r="SI127" i="1"/>
  <c r="TY127" i="1" s="1"/>
  <c r="YR127" i="1" s="1"/>
  <c r="RO128" i="1"/>
  <c r="TE128" i="1" s="1"/>
  <c r="XX128" i="1" s="1"/>
  <c r="SE128" i="1"/>
  <c r="TU128" i="1" s="1"/>
  <c r="YN128" i="1" s="1"/>
  <c r="SI128" i="1"/>
  <c r="TY128" i="1" s="1"/>
  <c r="YR128" i="1" s="1"/>
  <c r="RO130" i="1"/>
  <c r="TE130" i="1" s="1"/>
  <c r="XX130" i="1" s="1"/>
  <c r="SE130" i="1"/>
  <c r="TU130" i="1" s="1"/>
  <c r="YN130" i="1" s="1"/>
  <c r="SI131" i="1"/>
  <c r="TY131" i="1" s="1"/>
  <c r="YR131" i="1" s="1"/>
  <c r="RO139" i="1"/>
  <c r="TE139" i="1" s="1"/>
  <c r="XX139" i="1" s="1"/>
  <c r="SE139" i="1"/>
  <c r="TU139" i="1" s="1"/>
  <c r="YN139" i="1" s="1"/>
  <c r="SF114" i="1"/>
  <c r="TV114" i="1" s="1"/>
  <c r="YO114" i="1" s="1"/>
  <c r="SF116" i="1"/>
  <c r="TV116" i="1" s="1"/>
  <c r="YO116" i="1" s="1"/>
  <c r="SF117" i="1"/>
  <c r="TV117" i="1" s="1"/>
  <c r="YO117" i="1" s="1"/>
  <c r="RP119" i="1"/>
  <c r="TF119" i="1" s="1"/>
  <c r="XY119" i="1" s="1"/>
  <c r="SF119" i="1"/>
  <c r="TV119" i="1" s="1"/>
  <c r="YO119" i="1" s="1"/>
  <c r="RP123" i="1"/>
  <c r="TF123" i="1" s="1"/>
  <c r="XY123" i="1" s="1"/>
  <c r="RP126" i="1"/>
  <c r="TF126" i="1" s="1"/>
  <c r="XY126" i="1" s="1"/>
  <c r="SF130" i="1"/>
  <c r="TV130" i="1" s="1"/>
  <c r="YO130" i="1" s="1"/>
  <c r="RP131" i="1"/>
  <c r="TF131" i="1" s="1"/>
  <c r="XY131" i="1" s="1"/>
  <c r="RO111" i="1"/>
  <c r="TE111" i="1" s="1"/>
  <c r="XX111" i="1" s="1"/>
  <c r="SI114" i="1"/>
  <c r="TY114" i="1" s="1"/>
  <c r="YR114" i="1" s="1"/>
  <c r="RO115" i="1"/>
  <c r="TE115" i="1" s="1"/>
  <c r="XX115" i="1" s="1"/>
  <c r="SE115" i="1"/>
  <c r="TU115" i="1" s="1"/>
  <c r="YN115" i="1" s="1"/>
  <c r="RO116" i="1"/>
  <c r="TE116" i="1" s="1"/>
  <c r="XX116" i="1" s="1"/>
  <c r="RO117" i="1"/>
  <c r="TE117" i="1" s="1"/>
  <c r="XX117" i="1" s="1"/>
  <c r="SE117" i="1"/>
  <c r="TU117" i="1" s="1"/>
  <c r="YN117" i="1" s="1"/>
  <c r="SI117" i="1"/>
  <c r="TY117" i="1" s="1"/>
  <c r="YR117" i="1" s="1"/>
  <c r="RO122" i="1"/>
  <c r="TE122" i="1" s="1"/>
  <c r="XX122" i="1" s="1"/>
  <c r="SI122" i="1"/>
  <c r="TY122" i="1" s="1"/>
  <c r="YR122" i="1" s="1"/>
  <c r="RO125" i="1"/>
  <c r="TE125" i="1" s="1"/>
  <c r="XX125" i="1" s="1"/>
  <c r="SE125" i="1"/>
  <c r="TU125" i="1" s="1"/>
  <c r="YN125" i="1" s="1"/>
  <c r="RO131" i="1"/>
  <c r="TE131" i="1" s="1"/>
  <c r="XX131" i="1" s="1"/>
  <c r="RO134" i="1"/>
  <c r="TE134" i="1" s="1"/>
  <c r="XX134" i="1" s="1"/>
  <c r="SI134" i="1"/>
  <c r="TY134" i="1" s="1"/>
  <c r="YR134" i="1" s="1"/>
  <c r="SI139" i="1"/>
  <c r="TY139" i="1" s="1"/>
  <c r="YR139" i="1" s="1"/>
  <c r="SB111" i="1"/>
  <c r="TR111" i="1" s="1"/>
  <c r="YK111" i="1" s="1"/>
  <c r="RP111" i="1"/>
  <c r="TF111" i="1" s="1"/>
  <c r="XY111" i="1" s="1"/>
  <c r="RP115" i="1"/>
  <c r="TF115" i="1" s="1"/>
  <c r="XY115" i="1" s="1"/>
  <c r="SF115" i="1"/>
  <c r="TV115" i="1" s="1"/>
  <c r="YO115" i="1" s="1"/>
  <c r="RP122" i="1"/>
  <c r="TF122" i="1" s="1"/>
  <c r="XY122" i="1" s="1"/>
  <c r="SF122" i="1"/>
  <c r="TV122" i="1" s="1"/>
  <c r="YO122" i="1" s="1"/>
  <c r="RP127" i="1"/>
  <c r="TF127" i="1" s="1"/>
  <c r="XY127" i="1" s="1"/>
  <c r="SF127" i="1"/>
  <c r="TV127" i="1" s="1"/>
  <c r="YO127" i="1" s="1"/>
  <c r="RP130" i="1"/>
  <c r="TF130" i="1" s="1"/>
  <c r="XY130" i="1" s="1"/>
  <c r="SB134" i="1"/>
  <c r="TR134" i="1" s="1"/>
  <c r="YK134" i="1" s="1"/>
  <c r="RP134" i="1"/>
  <c r="TF134" i="1" s="1"/>
  <c r="XY134" i="1" s="1"/>
  <c r="SF134" i="1"/>
  <c r="TV134" i="1" s="1"/>
  <c r="YO134" i="1" s="1"/>
  <c r="SF111" i="1"/>
  <c r="TV111" i="1" s="1"/>
  <c r="YO111" i="1" s="1"/>
  <c r="RP116" i="1"/>
  <c r="TF116" i="1" s="1"/>
  <c r="XY116" i="1" s="1"/>
  <c r="RP117" i="1"/>
  <c r="TF117" i="1" s="1"/>
  <c r="XY117" i="1" s="1"/>
  <c r="RP118" i="1"/>
  <c r="TF118" i="1" s="1"/>
  <c r="XY118" i="1" s="1"/>
  <c r="SF118" i="1"/>
  <c r="TV118" i="1" s="1"/>
  <c r="YO118" i="1" s="1"/>
  <c r="RP120" i="1"/>
  <c r="TF120" i="1" s="1"/>
  <c r="XY120" i="1" s="1"/>
  <c r="RP121" i="1"/>
  <c r="TF121" i="1" s="1"/>
  <c r="XY121" i="1" s="1"/>
  <c r="SF121" i="1"/>
  <c r="TV121" i="1" s="1"/>
  <c r="YO121" i="1" s="1"/>
  <c r="SF123" i="1"/>
  <c r="TV123" i="1" s="1"/>
  <c r="YO123" i="1" s="1"/>
  <c r="RP124" i="1"/>
  <c r="TF124" i="1" s="1"/>
  <c r="XY124" i="1" s="1"/>
  <c r="RP125" i="1"/>
  <c r="TF125" i="1" s="1"/>
  <c r="XY125" i="1" s="1"/>
  <c r="SF125" i="1"/>
  <c r="TV125" i="1" s="1"/>
  <c r="YO125" i="1" s="1"/>
  <c r="SF126" i="1"/>
  <c r="TV126" i="1" s="1"/>
  <c r="YO126" i="1" s="1"/>
  <c r="RP128" i="1"/>
  <c r="TF128" i="1" s="1"/>
  <c r="XY128" i="1" s="1"/>
  <c r="SF128" i="1"/>
  <c r="TV128" i="1" s="1"/>
  <c r="YO128" i="1" s="1"/>
  <c r="SF131" i="1"/>
  <c r="TV131" i="1" s="1"/>
  <c r="YO131" i="1" s="1"/>
  <c r="RP139" i="1"/>
  <c r="TF139" i="1" s="1"/>
  <c r="XY139" i="1" s="1"/>
  <c r="SF139" i="1"/>
  <c r="TV139" i="1" s="1"/>
  <c r="YO139" i="1" s="1"/>
  <c r="SC111" i="1"/>
  <c r="TS111" i="1" s="1"/>
  <c r="YL111" i="1" s="1"/>
  <c r="RQ111" i="1"/>
  <c r="TG111" i="1" s="1"/>
  <c r="XZ111" i="1" s="1"/>
  <c r="SG111" i="1"/>
  <c r="TW111" i="1" s="1"/>
  <c r="YP111" i="1" s="1"/>
  <c r="SC114" i="1"/>
  <c r="TS114" i="1" s="1"/>
  <c r="YL114" i="1" s="1"/>
  <c r="RQ114" i="1"/>
  <c r="TG114" i="1" s="1"/>
  <c r="XZ114" i="1" s="1"/>
  <c r="SC117" i="1"/>
  <c r="TS117" i="1" s="1"/>
  <c r="YL117" i="1" s="1"/>
  <c r="RQ117" i="1"/>
  <c r="TG117" i="1" s="1"/>
  <c r="XZ117" i="1" s="1"/>
  <c r="SG117" i="1"/>
  <c r="TW117" i="1" s="1"/>
  <c r="YP117" i="1" s="1"/>
  <c r="SC118" i="1"/>
  <c r="TS118" i="1" s="1"/>
  <c r="YL118" i="1" s="1"/>
  <c r="RQ118" i="1"/>
  <c r="TG118" i="1" s="1"/>
  <c r="XZ118" i="1" s="1"/>
  <c r="SG118" i="1"/>
  <c r="TW118" i="1" s="1"/>
  <c r="YP118" i="1" s="1"/>
  <c r="SC121" i="1"/>
  <c r="TS121" i="1" s="1"/>
  <c r="YL121" i="1" s="1"/>
  <c r="RQ121" i="1"/>
  <c r="TG121" i="1" s="1"/>
  <c r="XZ121" i="1" s="1"/>
  <c r="SG121" i="1"/>
  <c r="TW121" i="1" s="1"/>
  <c r="YP121" i="1" s="1"/>
  <c r="RQ122" i="1"/>
  <c r="TG122" i="1" s="1"/>
  <c r="XZ122" i="1" s="1"/>
  <c r="SG122" i="1"/>
  <c r="TW122" i="1" s="1"/>
  <c r="YP122" i="1" s="1"/>
  <c r="SC124" i="1"/>
  <c r="TS124" i="1" s="1"/>
  <c r="YL124" i="1" s="1"/>
  <c r="RQ124" i="1"/>
  <c r="TG124" i="1" s="1"/>
  <c r="XZ124" i="1" s="1"/>
  <c r="SG124" i="1"/>
  <c r="TW124" i="1" s="1"/>
  <c r="YP124" i="1" s="1"/>
  <c r="SC125" i="1"/>
  <c r="TS125" i="1" s="1"/>
  <c r="YL125" i="1" s="1"/>
  <c r="RQ125" i="1"/>
  <c r="TG125" i="1" s="1"/>
  <c r="XZ125" i="1" s="1"/>
  <c r="SC126" i="1"/>
  <c r="TS126" i="1" s="1"/>
  <c r="YL126" i="1" s="1"/>
  <c r="RQ126" i="1"/>
  <c r="TG126" i="1" s="1"/>
  <c r="XZ126" i="1" s="1"/>
  <c r="SG126" i="1"/>
  <c r="TW126" i="1" s="1"/>
  <c r="YP126" i="1" s="1"/>
  <c r="SC128" i="1"/>
  <c r="TS128" i="1" s="1"/>
  <c r="YL128" i="1" s="1"/>
  <c r="RQ128" i="1"/>
  <c r="TG128" i="1" s="1"/>
  <c r="XZ128" i="1" s="1"/>
  <c r="SG128" i="1"/>
  <c r="TW128" i="1" s="1"/>
  <c r="YP128" i="1" s="1"/>
  <c r="SC131" i="1"/>
  <c r="TS131" i="1" s="1"/>
  <c r="YL131" i="1" s="1"/>
  <c r="RQ131" i="1"/>
  <c r="TG131" i="1" s="1"/>
  <c r="XZ131" i="1" s="1"/>
  <c r="SG131" i="1"/>
  <c r="TW131" i="1" s="1"/>
  <c r="YP131" i="1" s="1"/>
  <c r="RQ134" i="1"/>
  <c r="TG134" i="1" s="1"/>
  <c r="XZ134" i="1" s="1"/>
  <c r="SG134" i="1"/>
  <c r="TW134" i="1" s="1"/>
  <c r="YP134" i="1" s="1"/>
  <c r="SC116" i="1"/>
  <c r="TS116" i="1" s="1"/>
  <c r="YL116" i="1" s="1"/>
  <c r="RQ116" i="1"/>
  <c r="TG116" i="1" s="1"/>
  <c r="XZ116" i="1" s="1"/>
  <c r="SG116" i="1"/>
  <c r="TW116" i="1" s="1"/>
  <c r="YP116" i="1" s="1"/>
  <c r="SC119" i="1"/>
  <c r="TS119" i="1" s="1"/>
  <c r="YL119" i="1" s="1"/>
  <c r="RQ119" i="1"/>
  <c r="TG119" i="1" s="1"/>
  <c r="XZ119" i="1" s="1"/>
  <c r="SG119" i="1"/>
  <c r="TW119" i="1" s="1"/>
  <c r="YP119" i="1" s="1"/>
  <c r="SC127" i="1"/>
  <c r="TS127" i="1" s="1"/>
  <c r="YL127" i="1" s="1"/>
  <c r="RQ127" i="1"/>
  <c r="TG127" i="1" s="1"/>
  <c r="XZ127" i="1" s="1"/>
  <c r="SG127" i="1"/>
  <c r="TW127" i="1" s="1"/>
  <c r="YP127" i="1" s="1"/>
  <c r="RQ130" i="1"/>
  <c r="TG130" i="1" s="1"/>
  <c r="XZ130" i="1" s="1"/>
  <c r="SG130" i="1"/>
  <c r="TW130" i="1" s="1"/>
  <c r="YP130" i="1" s="1"/>
  <c r="SG114" i="1"/>
  <c r="TW114" i="1" s="1"/>
  <c r="YP114" i="1" s="1"/>
  <c r="SC115" i="1"/>
  <c r="TS115" i="1" s="1"/>
  <c r="YL115" i="1" s="1"/>
  <c r="RQ115" i="1"/>
  <c r="TG115" i="1" s="1"/>
  <c r="XZ115" i="1" s="1"/>
  <c r="SG115" i="1"/>
  <c r="TW115" i="1" s="1"/>
  <c r="YP115" i="1" s="1"/>
  <c r="SC120" i="1"/>
  <c r="TS120" i="1" s="1"/>
  <c r="YL120" i="1" s="1"/>
  <c r="RQ120" i="1"/>
  <c r="TG120" i="1" s="1"/>
  <c r="XZ120" i="1" s="1"/>
  <c r="SG120" i="1"/>
  <c r="TW120" i="1" s="1"/>
  <c r="YP120" i="1" s="1"/>
  <c r="SC123" i="1"/>
  <c r="TS123" i="1" s="1"/>
  <c r="YL123" i="1" s="1"/>
  <c r="RQ123" i="1"/>
  <c r="TG123" i="1" s="1"/>
  <c r="XZ123" i="1" s="1"/>
  <c r="SG123" i="1"/>
  <c r="TW123" i="1" s="1"/>
  <c r="YP123" i="1" s="1"/>
  <c r="SC139" i="1"/>
  <c r="TS139" i="1" s="1"/>
  <c r="YL139" i="1" s="1"/>
  <c r="RQ139" i="1"/>
  <c r="TG139" i="1" s="1"/>
  <c r="XZ139" i="1" s="1"/>
  <c r="SG139" i="1"/>
  <c r="TW139" i="1" s="1"/>
  <c r="YP139" i="1" s="1"/>
  <c r="RS12" i="1"/>
  <c r="TI12" i="1" s="1"/>
  <c r="YB12" i="1" s="1"/>
  <c r="RT12" i="1"/>
  <c r="TJ12" i="1" s="1"/>
  <c r="YC12" i="1" s="1"/>
  <c r="RU12" i="1"/>
  <c r="TK12" i="1" s="1"/>
  <c r="YD12" i="1" s="1"/>
  <c r="RV12" i="1"/>
  <c r="TL12" i="1" s="1"/>
  <c r="YE12" i="1" s="1"/>
  <c r="RW12" i="1"/>
  <c r="TM12" i="1" s="1"/>
  <c r="YF12" i="1" s="1"/>
  <c r="RX12" i="1"/>
  <c r="TN12" i="1" s="1"/>
  <c r="YG12" i="1" s="1"/>
  <c r="RZ12" i="1"/>
  <c r="TP12" i="1" s="1"/>
  <c r="YI12" i="1" s="1"/>
  <c r="SA12" i="1"/>
  <c r="TQ12" i="1" s="1"/>
  <c r="YJ12" i="1" s="1"/>
  <c r="RS13" i="1"/>
  <c r="TI13" i="1" s="1"/>
  <c r="YB13" i="1" s="1"/>
  <c r="RT13" i="1"/>
  <c r="TJ13" i="1" s="1"/>
  <c r="YC13" i="1" s="1"/>
  <c r="RU13" i="1"/>
  <c r="TK13" i="1" s="1"/>
  <c r="YD13" i="1" s="1"/>
  <c r="RV13" i="1"/>
  <c r="TL13" i="1" s="1"/>
  <c r="YE13" i="1" s="1"/>
  <c r="RW13" i="1"/>
  <c r="TM13" i="1" s="1"/>
  <c r="YF13" i="1" s="1"/>
  <c r="RX13" i="1"/>
  <c r="TN13" i="1" s="1"/>
  <c r="YG13" i="1" s="1"/>
  <c r="RY13" i="1"/>
  <c r="TO13" i="1" s="1"/>
  <c r="YH13" i="1" s="1"/>
  <c r="RZ13" i="1"/>
  <c r="TP13" i="1" s="1"/>
  <c r="YI13" i="1" s="1"/>
  <c r="SA13" i="1"/>
  <c r="TQ13" i="1" s="1"/>
  <c r="YJ13" i="1" s="1"/>
  <c r="RS19" i="1"/>
  <c r="TI19" i="1" s="1"/>
  <c r="YB19" i="1" s="1"/>
  <c r="RT19" i="1"/>
  <c r="TJ19" i="1" s="1"/>
  <c r="YC19" i="1" s="1"/>
  <c r="RU19" i="1"/>
  <c r="TK19" i="1" s="1"/>
  <c r="YD19" i="1" s="1"/>
  <c r="RV19" i="1"/>
  <c r="TL19" i="1" s="1"/>
  <c r="YE19" i="1" s="1"/>
  <c r="RW19" i="1"/>
  <c r="TM19" i="1" s="1"/>
  <c r="YF19" i="1" s="1"/>
  <c r="RX19" i="1"/>
  <c r="TN19" i="1" s="1"/>
  <c r="YG19" i="1" s="1"/>
  <c r="RY19" i="1"/>
  <c r="TO19" i="1" s="1"/>
  <c r="YH19" i="1" s="1"/>
  <c r="RZ19" i="1"/>
  <c r="TP19" i="1" s="1"/>
  <c r="YI19" i="1" s="1"/>
  <c r="SA19" i="1"/>
  <c r="TQ19" i="1" s="1"/>
  <c r="YJ19" i="1" s="1"/>
  <c r="RS21" i="1"/>
  <c r="TI21" i="1" s="1"/>
  <c r="YB21" i="1" s="1"/>
  <c r="RT21" i="1"/>
  <c r="TJ21" i="1" s="1"/>
  <c r="YC21" i="1" s="1"/>
  <c r="RU21" i="1"/>
  <c r="TK21" i="1" s="1"/>
  <c r="YD21" i="1" s="1"/>
  <c r="RV21" i="1"/>
  <c r="TL21" i="1" s="1"/>
  <c r="YE21" i="1" s="1"/>
  <c r="RW21" i="1"/>
  <c r="TM21" i="1" s="1"/>
  <c r="YF21" i="1" s="1"/>
  <c r="RX21" i="1"/>
  <c r="TN21" i="1" s="1"/>
  <c r="YG21" i="1" s="1"/>
  <c r="RY21" i="1"/>
  <c r="TO21" i="1" s="1"/>
  <c r="YH21" i="1" s="1"/>
  <c r="RZ21" i="1"/>
  <c r="TP21" i="1" s="1"/>
  <c r="YI21" i="1" s="1"/>
  <c r="SA21" i="1"/>
  <c r="TQ21" i="1" s="1"/>
  <c r="YJ21" i="1" s="1"/>
  <c r="RS23" i="1"/>
  <c r="TI23" i="1" s="1"/>
  <c r="YB23" i="1" s="1"/>
  <c r="RT23" i="1"/>
  <c r="TJ23" i="1" s="1"/>
  <c r="YC23" i="1" s="1"/>
  <c r="RU23" i="1"/>
  <c r="TK23" i="1" s="1"/>
  <c r="YD23" i="1" s="1"/>
  <c r="RV23" i="1"/>
  <c r="TL23" i="1" s="1"/>
  <c r="YE23" i="1" s="1"/>
  <c r="RW23" i="1"/>
  <c r="TM23" i="1" s="1"/>
  <c r="YF23" i="1" s="1"/>
  <c r="RX23" i="1"/>
  <c r="TN23" i="1" s="1"/>
  <c r="YG23" i="1" s="1"/>
  <c r="RY23" i="1"/>
  <c r="TO23" i="1" s="1"/>
  <c r="YH23" i="1" s="1"/>
  <c r="RZ23" i="1"/>
  <c r="TP23" i="1" s="1"/>
  <c r="YI23" i="1" s="1"/>
  <c r="SA23" i="1"/>
  <c r="TQ23" i="1" s="1"/>
  <c r="YJ23" i="1" s="1"/>
  <c r="RS24" i="1"/>
  <c r="TI24" i="1" s="1"/>
  <c r="YB24" i="1" s="1"/>
  <c r="RT24" i="1"/>
  <c r="TJ24" i="1" s="1"/>
  <c r="YC24" i="1" s="1"/>
  <c r="RU24" i="1"/>
  <c r="TK24" i="1" s="1"/>
  <c r="YD24" i="1" s="1"/>
  <c r="RV24" i="1"/>
  <c r="TL24" i="1" s="1"/>
  <c r="YE24" i="1" s="1"/>
  <c r="RW24" i="1"/>
  <c r="TM24" i="1" s="1"/>
  <c r="YF24" i="1" s="1"/>
  <c r="RX24" i="1"/>
  <c r="TN24" i="1" s="1"/>
  <c r="YG24" i="1" s="1"/>
  <c r="RY24" i="1"/>
  <c r="TO24" i="1" s="1"/>
  <c r="YH24" i="1" s="1"/>
  <c r="RZ24" i="1"/>
  <c r="TP24" i="1" s="1"/>
  <c r="YI24" i="1" s="1"/>
  <c r="SA24" i="1"/>
  <c r="TQ24" i="1" s="1"/>
  <c r="YJ24" i="1" s="1"/>
  <c r="RS25" i="1"/>
  <c r="TI25" i="1" s="1"/>
  <c r="YB25" i="1" s="1"/>
  <c r="RT25" i="1"/>
  <c r="TJ25" i="1" s="1"/>
  <c r="YC25" i="1" s="1"/>
  <c r="RU25" i="1"/>
  <c r="TK25" i="1" s="1"/>
  <c r="YD25" i="1" s="1"/>
  <c r="RV25" i="1"/>
  <c r="TL25" i="1" s="1"/>
  <c r="YE25" i="1" s="1"/>
  <c r="RW25" i="1"/>
  <c r="TM25" i="1" s="1"/>
  <c r="YF25" i="1" s="1"/>
  <c r="RX25" i="1"/>
  <c r="TN25" i="1" s="1"/>
  <c r="YG25" i="1" s="1"/>
  <c r="RY25" i="1"/>
  <c r="TO25" i="1" s="1"/>
  <c r="YH25" i="1" s="1"/>
  <c r="RZ25" i="1"/>
  <c r="TP25" i="1" s="1"/>
  <c r="YI25" i="1" s="1"/>
  <c r="SA25" i="1"/>
  <c r="TQ25" i="1" s="1"/>
  <c r="YJ25" i="1" s="1"/>
  <c r="RS26" i="1"/>
  <c r="TI26" i="1" s="1"/>
  <c r="YB26" i="1" s="1"/>
  <c r="RT26" i="1"/>
  <c r="TJ26" i="1" s="1"/>
  <c r="YC26" i="1" s="1"/>
  <c r="RU26" i="1"/>
  <c r="TK26" i="1" s="1"/>
  <c r="YD26" i="1" s="1"/>
  <c r="RV26" i="1"/>
  <c r="TL26" i="1" s="1"/>
  <c r="YE26" i="1" s="1"/>
  <c r="RW26" i="1"/>
  <c r="TM26" i="1" s="1"/>
  <c r="YF26" i="1" s="1"/>
  <c r="RX26" i="1"/>
  <c r="TN26" i="1" s="1"/>
  <c r="YG26" i="1" s="1"/>
  <c r="RY26" i="1"/>
  <c r="TO26" i="1" s="1"/>
  <c r="YH26" i="1" s="1"/>
  <c r="RZ26" i="1"/>
  <c r="TP26" i="1" s="1"/>
  <c r="YI26" i="1" s="1"/>
  <c r="SA26" i="1"/>
  <c r="TQ26" i="1" s="1"/>
  <c r="YJ26" i="1" s="1"/>
  <c r="RS29" i="1"/>
  <c r="TI29" i="1" s="1"/>
  <c r="YB29" i="1" s="1"/>
  <c r="RT29" i="1"/>
  <c r="TJ29" i="1" s="1"/>
  <c r="YC29" i="1" s="1"/>
  <c r="RU29" i="1"/>
  <c r="TK29" i="1" s="1"/>
  <c r="YD29" i="1" s="1"/>
  <c r="RV29" i="1"/>
  <c r="TL29" i="1" s="1"/>
  <c r="YE29" i="1" s="1"/>
  <c r="RW29" i="1"/>
  <c r="TM29" i="1" s="1"/>
  <c r="YF29" i="1" s="1"/>
  <c r="RX29" i="1"/>
  <c r="TN29" i="1" s="1"/>
  <c r="YG29" i="1" s="1"/>
  <c r="RY29" i="1"/>
  <c r="TO29" i="1" s="1"/>
  <c r="YH29" i="1" s="1"/>
  <c r="RZ29" i="1"/>
  <c r="TP29" i="1" s="1"/>
  <c r="YI29" i="1" s="1"/>
  <c r="SA29" i="1"/>
  <c r="TQ29" i="1" s="1"/>
  <c r="YJ29" i="1" s="1"/>
  <c r="RS30" i="1"/>
  <c r="TI30" i="1" s="1"/>
  <c r="YB30" i="1" s="1"/>
  <c r="RT30" i="1"/>
  <c r="TJ30" i="1" s="1"/>
  <c r="YC30" i="1" s="1"/>
  <c r="RU30" i="1"/>
  <c r="TK30" i="1" s="1"/>
  <c r="YD30" i="1" s="1"/>
  <c r="RV30" i="1"/>
  <c r="TL30" i="1" s="1"/>
  <c r="YE30" i="1" s="1"/>
  <c r="RW30" i="1"/>
  <c r="TM30" i="1" s="1"/>
  <c r="YF30" i="1" s="1"/>
  <c r="RX30" i="1"/>
  <c r="TN30" i="1" s="1"/>
  <c r="YG30" i="1" s="1"/>
  <c r="RY30" i="1"/>
  <c r="TO30" i="1" s="1"/>
  <c r="YH30" i="1" s="1"/>
  <c r="RZ30" i="1"/>
  <c r="TP30" i="1" s="1"/>
  <c r="YI30" i="1" s="1"/>
  <c r="SA30" i="1"/>
  <c r="TQ30" i="1" s="1"/>
  <c r="YJ30" i="1" s="1"/>
  <c r="RS31" i="1"/>
  <c r="TI31" i="1" s="1"/>
  <c r="YB31" i="1" s="1"/>
  <c r="RT31" i="1"/>
  <c r="TJ31" i="1" s="1"/>
  <c r="YC31" i="1" s="1"/>
  <c r="RU31" i="1"/>
  <c r="TK31" i="1" s="1"/>
  <c r="YD31" i="1" s="1"/>
  <c r="RV31" i="1"/>
  <c r="TL31" i="1" s="1"/>
  <c r="YE31" i="1" s="1"/>
  <c r="RW31" i="1"/>
  <c r="TM31" i="1" s="1"/>
  <c r="YF31" i="1" s="1"/>
  <c r="RX31" i="1"/>
  <c r="TN31" i="1" s="1"/>
  <c r="YG31" i="1" s="1"/>
  <c r="RY31" i="1"/>
  <c r="TO31" i="1" s="1"/>
  <c r="YH31" i="1" s="1"/>
  <c r="RZ31" i="1"/>
  <c r="TP31" i="1" s="1"/>
  <c r="YI31" i="1" s="1"/>
  <c r="SA31" i="1"/>
  <c r="TQ31" i="1" s="1"/>
  <c r="YJ31" i="1" s="1"/>
  <c r="RS32" i="1"/>
  <c r="TI32" i="1" s="1"/>
  <c r="YB32" i="1" s="1"/>
  <c r="RT32" i="1"/>
  <c r="TJ32" i="1" s="1"/>
  <c r="YC32" i="1" s="1"/>
  <c r="RU32" i="1"/>
  <c r="TK32" i="1" s="1"/>
  <c r="YD32" i="1" s="1"/>
  <c r="RV32" i="1"/>
  <c r="TL32" i="1" s="1"/>
  <c r="YE32" i="1" s="1"/>
  <c r="RW32" i="1"/>
  <c r="TM32" i="1" s="1"/>
  <c r="YF32" i="1" s="1"/>
  <c r="RX32" i="1"/>
  <c r="TN32" i="1" s="1"/>
  <c r="YG32" i="1" s="1"/>
  <c r="RY32" i="1"/>
  <c r="TO32" i="1" s="1"/>
  <c r="YH32" i="1" s="1"/>
  <c r="RZ32" i="1"/>
  <c r="TP32" i="1" s="1"/>
  <c r="YI32" i="1" s="1"/>
  <c r="SA32" i="1"/>
  <c r="TQ32" i="1" s="1"/>
  <c r="YJ32" i="1" s="1"/>
  <c r="RS33" i="1"/>
  <c r="TI33" i="1" s="1"/>
  <c r="YB33" i="1" s="1"/>
  <c r="RT33" i="1"/>
  <c r="TJ33" i="1" s="1"/>
  <c r="YC33" i="1" s="1"/>
  <c r="RU33" i="1"/>
  <c r="TK33" i="1" s="1"/>
  <c r="YD33" i="1" s="1"/>
  <c r="RV33" i="1"/>
  <c r="TL33" i="1" s="1"/>
  <c r="YE33" i="1" s="1"/>
  <c r="RW33" i="1"/>
  <c r="TM33" i="1" s="1"/>
  <c r="YF33" i="1" s="1"/>
  <c r="RX33" i="1"/>
  <c r="TN33" i="1" s="1"/>
  <c r="YG33" i="1" s="1"/>
  <c r="RY33" i="1"/>
  <c r="TO33" i="1" s="1"/>
  <c r="YH33" i="1" s="1"/>
  <c r="RZ33" i="1"/>
  <c r="TP33" i="1" s="1"/>
  <c r="YI33" i="1" s="1"/>
  <c r="SA33" i="1"/>
  <c r="TQ33" i="1" s="1"/>
  <c r="YJ33" i="1" s="1"/>
  <c r="RS39" i="1"/>
  <c r="TI39" i="1" s="1"/>
  <c r="YB39" i="1" s="1"/>
  <c r="RT39" i="1"/>
  <c r="TJ39" i="1" s="1"/>
  <c r="YC39" i="1" s="1"/>
  <c r="RU39" i="1"/>
  <c r="TK39" i="1" s="1"/>
  <c r="YD39" i="1" s="1"/>
  <c r="RV39" i="1"/>
  <c r="TL39" i="1" s="1"/>
  <c r="YE39" i="1" s="1"/>
  <c r="RW39" i="1"/>
  <c r="TM39" i="1" s="1"/>
  <c r="YF39" i="1" s="1"/>
  <c r="RX39" i="1"/>
  <c r="TN39" i="1" s="1"/>
  <c r="YG39" i="1" s="1"/>
  <c r="RY39" i="1"/>
  <c r="TO39" i="1" s="1"/>
  <c r="YH39" i="1" s="1"/>
  <c r="RZ39" i="1"/>
  <c r="TP39" i="1" s="1"/>
  <c r="YI39" i="1" s="1"/>
  <c r="SA39" i="1"/>
  <c r="TQ39" i="1" s="1"/>
  <c r="YJ39" i="1" s="1"/>
  <c r="RS40" i="1"/>
  <c r="TI40" i="1" s="1"/>
  <c r="YB40" i="1" s="1"/>
  <c r="RT40" i="1"/>
  <c r="TJ40" i="1" s="1"/>
  <c r="YC40" i="1" s="1"/>
  <c r="RU40" i="1"/>
  <c r="TK40" i="1" s="1"/>
  <c r="YD40" i="1" s="1"/>
  <c r="RV40" i="1"/>
  <c r="TL40" i="1" s="1"/>
  <c r="YE40" i="1" s="1"/>
  <c r="RW40" i="1"/>
  <c r="TM40" i="1" s="1"/>
  <c r="YF40" i="1" s="1"/>
  <c r="RX40" i="1"/>
  <c r="TN40" i="1" s="1"/>
  <c r="YG40" i="1" s="1"/>
  <c r="RY40" i="1"/>
  <c r="TO40" i="1" s="1"/>
  <c r="YH40" i="1" s="1"/>
  <c r="RZ40" i="1"/>
  <c r="TP40" i="1" s="1"/>
  <c r="YI40" i="1" s="1"/>
  <c r="SA40" i="1"/>
  <c r="TQ40" i="1" s="1"/>
  <c r="YJ40" i="1" s="1"/>
  <c r="RS41" i="1"/>
  <c r="TI41" i="1" s="1"/>
  <c r="YB41" i="1" s="1"/>
  <c r="RT41" i="1"/>
  <c r="TJ41" i="1" s="1"/>
  <c r="YC41" i="1" s="1"/>
  <c r="RV41" i="1"/>
  <c r="TL41" i="1" s="1"/>
  <c r="YE41" i="1" s="1"/>
  <c r="RW41" i="1"/>
  <c r="TM41" i="1" s="1"/>
  <c r="YF41" i="1" s="1"/>
  <c r="RX41" i="1"/>
  <c r="TN41" i="1" s="1"/>
  <c r="YG41" i="1" s="1"/>
  <c r="RY41" i="1"/>
  <c r="TO41" i="1" s="1"/>
  <c r="YH41" i="1" s="1"/>
  <c r="RZ41" i="1"/>
  <c r="TP41" i="1" s="1"/>
  <c r="YI41" i="1" s="1"/>
  <c r="SA41" i="1"/>
  <c r="TQ41" i="1" s="1"/>
  <c r="YJ41" i="1" s="1"/>
  <c r="RS42" i="1"/>
  <c r="TI42" i="1" s="1"/>
  <c r="YB42" i="1" s="1"/>
  <c r="RT42" i="1"/>
  <c r="TJ42" i="1" s="1"/>
  <c r="YC42" i="1" s="1"/>
  <c r="RV42" i="1"/>
  <c r="TL42" i="1" s="1"/>
  <c r="YE42" i="1" s="1"/>
  <c r="RW42" i="1"/>
  <c r="TM42" i="1" s="1"/>
  <c r="YF42" i="1" s="1"/>
  <c r="RX42" i="1"/>
  <c r="TN42" i="1" s="1"/>
  <c r="YG42" i="1" s="1"/>
  <c r="RY42" i="1"/>
  <c r="TO42" i="1" s="1"/>
  <c r="YH42" i="1" s="1"/>
  <c r="RZ42" i="1"/>
  <c r="TP42" i="1" s="1"/>
  <c r="YI42" i="1" s="1"/>
  <c r="SA42" i="1"/>
  <c r="TQ42" i="1" s="1"/>
  <c r="YJ42" i="1" s="1"/>
  <c r="RS43" i="1"/>
  <c r="TI43" i="1" s="1"/>
  <c r="YB43" i="1" s="1"/>
  <c r="RT43" i="1"/>
  <c r="TJ43" i="1" s="1"/>
  <c r="YC43" i="1" s="1"/>
  <c r="RV43" i="1"/>
  <c r="TL43" i="1" s="1"/>
  <c r="YE43" i="1" s="1"/>
  <c r="RW43" i="1"/>
  <c r="TM43" i="1" s="1"/>
  <c r="YF43" i="1" s="1"/>
  <c r="RX43" i="1"/>
  <c r="TN43" i="1" s="1"/>
  <c r="YG43" i="1" s="1"/>
  <c r="RY43" i="1"/>
  <c r="TO43" i="1" s="1"/>
  <c r="YH43" i="1" s="1"/>
  <c r="RZ43" i="1"/>
  <c r="TP43" i="1" s="1"/>
  <c r="YI43" i="1" s="1"/>
  <c r="SA43" i="1"/>
  <c r="TQ43" i="1" s="1"/>
  <c r="YJ43" i="1" s="1"/>
  <c r="RS44" i="1"/>
  <c r="TI44" i="1" s="1"/>
  <c r="YB44" i="1" s="1"/>
  <c r="RT44" i="1"/>
  <c r="TJ44" i="1" s="1"/>
  <c r="YC44" i="1" s="1"/>
  <c r="RV44" i="1"/>
  <c r="TL44" i="1" s="1"/>
  <c r="YE44" i="1" s="1"/>
  <c r="RW44" i="1"/>
  <c r="TM44" i="1" s="1"/>
  <c r="YF44" i="1" s="1"/>
  <c r="RX44" i="1"/>
  <c r="TN44" i="1" s="1"/>
  <c r="YG44" i="1" s="1"/>
  <c r="RY44" i="1"/>
  <c r="TO44" i="1" s="1"/>
  <c r="YH44" i="1" s="1"/>
  <c r="RZ44" i="1"/>
  <c r="TP44" i="1" s="1"/>
  <c r="YI44" i="1" s="1"/>
  <c r="SA44" i="1"/>
  <c r="TQ44" i="1" s="1"/>
  <c r="YJ44" i="1" s="1"/>
  <c r="RS46" i="1"/>
  <c r="TI46" i="1" s="1"/>
  <c r="YB46" i="1" s="1"/>
  <c r="RT46" i="1"/>
  <c r="TJ46" i="1" s="1"/>
  <c r="YC46" i="1" s="1"/>
  <c r="RV46" i="1"/>
  <c r="TL46" i="1" s="1"/>
  <c r="YE46" i="1" s="1"/>
  <c r="RW46" i="1"/>
  <c r="TM46" i="1" s="1"/>
  <c r="YF46" i="1" s="1"/>
  <c r="RX46" i="1"/>
  <c r="TN46" i="1" s="1"/>
  <c r="YG46" i="1" s="1"/>
  <c r="RY46" i="1"/>
  <c r="TO46" i="1" s="1"/>
  <c r="YH46" i="1" s="1"/>
  <c r="RZ46" i="1"/>
  <c r="TP46" i="1" s="1"/>
  <c r="YI46" i="1" s="1"/>
  <c r="SA46" i="1"/>
  <c r="TQ46" i="1" s="1"/>
  <c r="YJ46" i="1" s="1"/>
  <c r="RS47" i="1"/>
  <c r="TI47" i="1" s="1"/>
  <c r="YB47" i="1" s="1"/>
  <c r="RT47" i="1"/>
  <c r="TJ47" i="1" s="1"/>
  <c r="YC47" i="1" s="1"/>
  <c r="RV47" i="1"/>
  <c r="TL47" i="1" s="1"/>
  <c r="YE47" i="1" s="1"/>
  <c r="RW47" i="1"/>
  <c r="TM47" i="1" s="1"/>
  <c r="YF47" i="1" s="1"/>
  <c r="RX47" i="1"/>
  <c r="TN47" i="1" s="1"/>
  <c r="YG47" i="1" s="1"/>
  <c r="RY47" i="1"/>
  <c r="TO47" i="1" s="1"/>
  <c r="YH47" i="1" s="1"/>
  <c r="RZ47" i="1"/>
  <c r="TP47" i="1" s="1"/>
  <c r="YI47" i="1" s="1"/>
  <c r="SA47" i="1"/>
  <c r="TQ47" i="1" s="1"/>
  <c r="YJ47" i="1" s="1"/>
  <c r="RS51" i="1"/>
  <c r="TI51" i="1" s="1"/>
  <c r="YB51" i="1" s="1"/>
  <c r="RT51" i="1"/>
  <c r="TJ51" i="1" s="1"/>
  <c r="YC51" i="1" s="1"/>
  <c r="RU51" i="1"/>
  <c r="TK51" i="1" s="1"/>
  <c r="YD51" i="1" s="1"/>
  <c r="RV51" i="1"/>
  <c r="TL51" i="1" s="1"/>
  <c r="YE51" i="1" s="1"/>
  <c r="RW51" i="1"/>
  <c r="TM51" i="1" s="1"/>
  <c r="YF51" i="1" s="1"/>
  <c r="RX51" i="1"/>
  <c r="TN51" i="1" s="1"/>
  <c r="YG51" i="1" s="1"/>
  <c r="RZ51" i="1"/>
  <c r="TP51" i="1" s="1"/>
  <c r="YI51" i="1" s="1"/>
  <c r="SA51" i="1"/>
  <c r="TQ51" i="1" s="1"/>
  <c r="YJ51" i="1" s="1"/>
  <c r="RS58" i="1"/>
  <c r="TI58" i="1" s="1"/>
  <c r="YB58" i="1" s="1"/>
  <c r="RT58" i="1"/>
  <c r="TJ58" i="1" s="1"/>
  <c r="YC58" i="1" s="1"/>
  <c r="RV58" i="1"/>
  <c r="TL58" i="1" s="1"/>
  <c r="YE58" i="1" s="1"/>
  <c r="RW58" i="1"/>
  <c r="TM58" i="1" s="1"/>
  <c r="YF58" i="1" s="1"/>
  <c r="RX58" i="1"/>
  <c r="TN58" i="1" s="1"/>
  <c r="YG58" i="1" s="1"/>
  <c r="RZ58" i="1"/>
  <c r="TP58" i="1" s="1"/>
  <c r="YI58" i="1" s="1"/>
  <c r="SA58" i="1"/>
  <c r="TQ58" i="1" s="1"/>
  <c r="YJ58" i="1" s="1"/>
  <c r="RS59" i="1"/>
  <c r="TI59" i="1" s="1"/>
  <c r="YB59" i="1" s="1"/>
  <c r="RT59" i="1"/>
  <c r="TJ59" i="1" s="1"/>
  <c r="YC59" i="1" s="1"/>
  <c r="RU59" i="1"/>
  <c r="TK59" i="1" s="1"/>
  <c r="YD59" i="1" s="1"/>
  <c r="RV59" i="1"/>
  <c r="TL59" i="1" s="1"/>
  <c r="YE59" i="1" s="1"/>
  <c r="RW59" i="1"/>
  <c r="TM59" i="1" s="1"/>
  <c r="YF59" i="1" s="1"/>
  <c r="RX59" i="1"/>
  <c r="TN59" i="1" s="1"/>
  <c r="YG59" i="1" s="1"/>
  <c r="RY59" i="1"/>
  <c r="TO59" i="1" s="1"/>
  <c r="YH59" i="1" s="1"/>
  <c r="RZ59" i="1"/>
  <c r="TP59" i="1" s="1"/>
  <c r="YI59" i="1" s="1"/>
  <c r="SA59" i="1"/>
  <c r="TQ59" i="1" s="1"/>
  <c r="YJ59" i="1" s="1"/>
  <c r="RT60" i="1"/>
  <c r="TJ60" i="1" s="1"/>
  <c r="YC60" i="1" s="1"/>
  <c r="RV60" i="1"/>
  <c r="TL60" i="1" s="1"/>
  <c r="YE60" i="1" s="1"/>
  <c r="RW60" i="1"/>
  <c r="TM60" i="1" s="1"/>
  <c r="YF60" i="1" s="1"/>
  <c r="RX60" i="1"/>
  <c r="TN60" i="1" s="1"/>
  <c r="YG60" i="1" s="1"/>
  <c r="RY60" i="1"/>
  <c r="TO60" i="1" s="1"/>
  <c r="YH60" i="1" s="1"/>
  <c r="RZ60" i="1"/>
  <c r="TP60" i="1" s="1"/>
  <c r="YI60" i="1" s="1"/>
  <c r="SA60" i="1"/>
  <c r="TQ60" i="1" s="1"/>
  <c r="YJ60" i="1" s="1"/>
  <c r="RT61" i="1"/>
  <c r="TJ61" i="1" s="1"/>
  <c r="YC61" i="1" s="1"/>
  <c r="RU61" i="1"/>
  <c r="TK61" i="1" s="1"/>
  <c r="YD61" i="1" s="1"/>
  <c r="RV61" i="1"/>
  <c r="TL61" i="1" s="1"/>
  <c r="YE61" i="1" s="1"/>
  <c r="RW61" i="1"/>
  <c r="TM61" i="1" s="1"/>
  <c r="YF61" i="1" s="1"/>
  <c r="RX61" i="1"/>
  <c r="TN61" i="1" s="1"/>
  <c r="YG61" i="1" s="1"/>
  <c r="RY61" i="1"/>
  <c r="TO61" i="1" s="1"/>
  <c r="YH61" i="1" s="1"/>
  <c r="RZ61" i="1"/>
  <c r="TP61" i="1" s="1"/>
  <c r="YI61" i="1" s="1"/>
  <c r="SA61" i="1"/>
  <c r="TQ61" i="1" s="1"/>
  <c r="YJ61" i="1" s="1"/>
  <c r="RS62" i="1"/>
  <c r="TI62" i="1" s="1"/>
  <c r="YB62" i="1" s="1"/>
  <c r="RT62" i="1"/>
  <c r="TJ62" i="1" s="1"/>
  <c r="YC62" i="1" s="1"/>
  <c r="RU62" i="1"/>
  <c r="TK62" i="1" s="1"/>
  <c r="YD62" i="1" s="1"/>
  <c r="RV62" i="1"/>
  <c r="TL62" i="1" s="1"/>
  <c r="YE62" i="1" s="1"/>
  <c r="RW62" i="1"/>
  <c r="TM62" i="1" s="1"/>
  <c r="YF62" i="1" s="1"/>
  <c r="RX62" i="1"/>
  <c r="TN62" i="1" s="1"/>
  <c r="YG62" i="1" s="1"/>
  <c r="RY62" i="1"/>
  <c r="TO62" i="1" s="1"/>
  <c r="YH62" i="1" s="1"/>
  <c r="RZ62" i="1"/>
  <c r="TP62" i="1" s="1"/>
  <c r="YI62" i="1" s="1"/>
  <c r="SA62" i="1"/>
  <c r="TQ62" i="1" s="1"/>
  <c r="YJ62" i="1" s="1"/>
  <c r="RS64" i="1"/>
  <c r="TI64" i="1" s="1"/>
  <c r="YB64" i="1" s="1"/>
  <c r="RT64" i="1"/>
  <c r="TJ64" i="1" s="1"/>
  <c r="YC64" i="1" s="1"/>
  <c r="RU64" i="1"/>
  <c r="TK64" i="1" s="1"/>
  <c r="YD64" i="1" s="1"/>
  <c r="RV64" i="1"/>
  <c r="TL64" i="1" s="1"/>
  <c r="YE64" i="1" s="1"/>
  <c r="RW64" i="1"/>
  <c r="TM64" i="1" s="1"/>
  <c r="YF64" i="1" s="1"/>
  <c r="RX64" i="1"/>
  <c r="TN64" i="1" s="1"/>
  <c r="YG64" i="1" s="1"/>
  <c r="RY64" i="1"/>
  <c r="TO64" i="1" s="1"/>
  <c r="YH64" i="1" s="1"/>
  <c r="RZ64" i="1"/>
  <c r="TP64" i="1" s="1"/>
  <c r="YI64" i="1" s="1"/>
  <c r="SA64" i="1"/>
  <c r="TQ64" i="1" s="1"/>
  <c r="YJ64" i="1" s="1"/>
  <c r="RS65" i="1"/>
  <c r="TI65" i="1" s="1"/>
  <c r="YB65" i="1" s="1"/>
  <c r="RT65" i="1"/>
  <c r="TJ65" i="1" s="1"/>
  <c r="YC65" i="1" s="1"/>
  <c r="RU65" i="1"/>
  <c r="TK65" i="1" s="1"/>
  <c r="YD65" i="1" s="1"/>
  <c r="RV65" i="1"/>
  <c r="TL65" i="1" s="1"/>
  <c r="YE65" i="1" s="1"/>
  <c r="RW65" i="1"/>
  <c r="TM65" i="1" s="1"/>
  <c r="YF65" i="1" s="1"/>
  <c r="RX65" i="1"/>
  <c r="TN65" i="1" s="1"/>
  <c r="YG65" i="1" s="1"/>
  <c r="RY65" i="1"/>
  <c r="TO65" i="1" s="1"/>
  <c r="YH65" i="1" s="1"/>
  <c r="RZ65" i="1"/>
  <c r="TP65" i="1" s="1"/>
  <c r="YI65" i="1" s="1"/>
  <c r="SA65" i="1"/>
  <c r="TQ65" i="1" s="1"/>
  <c r="YJ65" i="1" s="1"/>
  <c r="RS68" i="1"/>
  <c r="TI68" i="1" s="1"/>
  <c r="YB68" i="1" s="1"/>
  <c r="RT68" i="1"/>
  <c r="TJ68" i="1" s="1"/>
  <c r="YC68" i="1" s="1"/>
  <c r="RU68" i="1"/>
  <c r="TK68" i="1" s="1"/>
  <c r="YD68" i="1" s="1"/>
  <c r="RV68" i="1"/>
  <c r="TL68" i="1" s="1"/>
  <c r="YE68" i="1" s="1"/>
  <c r="RW68" i="1"/>
  <c r="TM68" i="1" s="1"/>
  <c r="YF68" i="1" s="1"/>
  <c r="RX68" i="1"/>
  <c r="TN68" i="1" s="1"/>
  <c r="YG68" i="1" s="1"/>
  <c r="RY68" i="1"/>
  <c r="TO68" i="1" s="1"/>
  <c r="YH68" i="1" s="1"/>
  <c r="RZ68" i="1"/>
  <c r="TP68" i="1" s="1"/>
  <c r="YI68" i="1" s="1"/>
  <c r="SA68" i="1"/>
  <c r="TQ68" i="1" s="1"/>
  <c r="YJ68" i="1" s="1"/>
  <c r="RS69" i="1"/>
  <c r="TI69" i="1" s="1"/>
  <c r="YB69" i="1" s="1"/>
  <c r="RT69" i="1"/>
  <c r="TJ69" i="1" s="1"/>
  <c r="YC69" i="1" s="1"/>
  <c r="RU69" i="1"/>
  <c r="TK69" i="1" s="1"/>
  <c r="YD69" i="1" s="1"/>
  <c r="RV69" i="1"/>
  <c r="TL69" i="1" s="1"/>
  <c r="YE69" i="1" s="1"/>
  <c r="RW69" i="1"/>
  <c r="TM69" i="1" s="1"/>
  <c r="YF69" i="1" s="1"/>
  <c r="RX69" i="1"/>
  <c r="TN69" i="1" s="1"/>
  <c r="YG69" i="1" s="1"/>
  <c r="RY69" i="1"/>
  <c r="TO69" i="1" s="1"/>
  <c r="YH69" i="1" s="1"/>
  <c r="RZ69" i="1"/>
  <c r="TP69" i="1" s="1"/>
  <c r="YI69" i="1" s="1"/>
  <c r="SA69" i="1"/>
  <c r="TQ69" i="1" s="1"/>
  <c r="YJ69" i="1" s="1"/>
  <c r="RS70" i="1"/>
  <c r="TI70" i="1" s="1"/>
  <c r="YB70" i="1" s="1"/>
  <c r="RT70" i="1"/>
  <c r="TJ70" i="1" s="1"/>
  <c r="YC70" i="1" s="1"/>
  <c r="RU70" i="1"/>
  <c r="TK70" i="1" s="1"/>
  <c r="YD70" i="1" s="1"/>
  <c r="RV70" i="1"/>
  <c r="TL70" i="1" s="1"/>
  <c r="YE70" i="1" s="1"/>
  <c r="RW70" i="1"/>
  <c r="TM70" i="1" s="1"/>
  <c r="YF70" i="1" s="1"/>
  <c r="RX70" i="1"/>
  <c r="TN70" i="1" s="1"/>
  <c r="YG70" i="1" s="1"/>
  <c r="RY70" i="1"/>
  <c r="TO70" i="1" s="1"/>
  <c r="YH70" i="1" s="1"/>
  <c r="RZ70" i="1"/>
  <c r="TP70" i="1" s="1"/>
  <c r="YI70" i="1" s="1"/>
  <c r="SA70" i="1"/>
  <c r="TQ70" i="1" s="1"/>
  <c r="YJ70" i="1" s="1"/>
  <c r="RS72" i="1"/>
  <c r="TI72" i="1" s="1"/>
  <c r="YB72" i="1" s="1"/>
  <c r="RT72" i="1"/>
  <c r="TJ72" i="1" s="1"/>
  <c r="YC72" i="1" s="1"/>
  <c r="RU72" i="1"/>
  <c r="TK72" i="1" s="1"/>
  <c r="YD72" i="1" s="1"/>
  <c r="RV72" i="1"/>
  <c r="TL72" i="1" s="1"/>
  <c r="YE72" i="1" s="1"/>
  <c r="RW72" i="1"/>
  <c r="TM72" i="1" s="1"/>
  <c r="YF72" i="1" s="1"/>
  <c r="RX72" i="1"/>
  <c r="TN72" i="1" s="1"/>
  <c r="YG72" i="1" s="1"/>
  <c r="RY72" i="1"/>
  <c r="TO72" i="1" s="1"/>
  <c r="YH72" i="1" s="1"/>
  <c r="RZ72" i="1"/>
  <c r="TP72" i="1" s="1"/>
  <c r="YI72" i="1" s="1"/>
  <c r="SA72" i="1"/>
  <c r="TQ72" i="1" s="1"/>
  <c r="YJ72" i="1" s="1"/>
  <c r="RS73" i="1"/>
  <c r="TI73" i="1" s="1"/>
  <c r="YB73" i="1" s="1"/>
  <c r="RT73" i="1"/>
  <c r="TJ73" i="1" s="1"/>
  <c r="YC73" i="1" s="1"/>
  <c r="RU73" i="1"/>
  <c r="TK73" i="1" s="1"/>
  <c r="YD73" i="1" s="1"/>
  <c r="RV73" i="1"/>
  <c r="TL73" i="1" s="1"/>
  <c r="YE73" i="1" s="1"/>
  <c r="RW73" i="1"/>
  <c r="TM73" i="1" s="1"/>
  <c r="YF73" i="1" s="1"/>
  <c r="RX73" i="1"/>
  <c r="TN73" i="1" s="1"/>
  <c r="YG73" i="1" s="1"/>
  <c r="RY73" i="1"/>
  <c r="TO73" i="1" s="1"/>
  <c r="YH73" i="1" s="1"/>
  <c r="RZ73" i="1"/>
  <c r="TP73" i="1" s="1"/>
  <c r="YI73" i="1" s="1"/>
  <c r="SA73" i="1"/>
  <c r="TQ73" i="1" s="1"/>
  <c r="YJ73" i="1" s="1"/>
  <c r="RS74" i="1"/>
  <c r="TI74" i="1" s="1"/>
  <c r="YB74" i="1" s="1"/>
  <c r="RT74" i="1"/>
  <c r="TJ74" i="1" s="1"/>
  <c r="YC74" i="1" s="1"/>
  <c r="RU74" i="1"/>
  <c r="TK74" i="1" s="1"/>
  <c r="YD74" i="1" s="1"/>
  <c r="RV74" i="1"/>
  <c r="TL74" i="1" s="1"/>
  <c r="YE74" i="1" s="1"/>
  <c r="RW74" i="1"/>
  <c r="TM74" i="1" s="1"/>
  <c r="YF74" i="1" s="1"/>
  <c r="RX74" i="1"/>
  <c r="TN74" i="1" s="1"/>
  <c r="YG74" i="1" s="1"/>
  <c r="RY74" i="1"/>
  <c r="TO74" i="1" s="1"/>
  <c r="YH74" i="1" s="1"/>
  <c r="RZ74" i="1"/>
  <c r="TP74" i="1" s="1"/>
  <c r="YI74" i="1" s="1"/>
  <c r="SA74" i="1"/>
  <c r="TQ74" i="1" s="1"/>
  <c r="YJ74" i="1" s="1"/>
  <c r="RS75" i="1"/>
  <c r="TI75" i="1" s="1"/>
  <c r="YB75" i="1" s="1"/>
  <c r="RT75" i="1"/>
  <c r="TJ75" i="1" s="1"/>
  <c r="YC75" i="1" s="1"/>
  <c r="RU75" i="1"/>
  <c r="TK75" i="1" s="1"/>
  <c r="YD75" i="1" s="1"/>
  <c r="RV75" i="1"/>
  <c r="TL75" i="1" s="1"/>
  <c r="YE75" i="1" s="1"/>
  <c r="RW75" i="1"/>
  <c r="TM75" i="1" s="1"/>
  <c r="YF75" i="1" s="1"/>
  <c r="RX75" i="1"/>
  <c r="TN75" i="1" s="1"/>
  <c r="YG75" i="1" s="1"/>
  <c r="RY75" i="1"/>
  <c r="TO75" i="1" s="1"/>
  <c r="YH75" i="1" s="1"/>
  <c r="RZ75" i="1"/>
  <c r="TP75" i="1" s="1"/>
  <c r="YI75" i="1" s="1"/>
  <c r="SA75" i="1"/>
  <c r="TQ75" i="1" s="1"/>
  <c r="YJ75" i="1" s="1"/>
  <c r="RS76" i="1"/>
  <c r="TI76" i="1" s="1"/>
  <c r="YB76" i="1" s="1"/>
  <c r="RT76" i="1"/>
  <c r="TJ76" i="1" s="1"/>
  <c r="YC76" i="1" s="1"/>
  <c r="RU76" i="1"/>
  <c r="TK76" i="1" s="1"/>
  <c r="YD76" i="1" s="1"/>
  <c r="RV76" i="1"/>
  <c r="TL76" i="1" s="1"/>
  <c r="YE76" i="1" s="1"/>
  <c r="RW76" i="1"/>
  <c r="TM76" i="1" s="1"/>
  <c r="YF76" i="1" s="1"/>
  <c r="RX76" i="1"/>
  <c r="TN76" i="1" s="1"/>
  <c r="YG76" i="1" s="1"/>
  <c r="RY76" i="1"/>
  <c r="TO76" i="1" s="1"/>
  <c r="YH76" i="1" s="1"/>
  <c r="RZ76" i="1"/>
  <c r="TP76" i="1" s="1"/>
  <c r="YI76" i="1" s="1"/>
  <c r="SA76" i="1"/>
  <c r="TQ76" i="1" s="1"/>
  <c r="YJ76" i="1" s="1"/>
  <c r="RS77" i="1"/>
  <c r="TI77" i="1" s="1"/>
  <c r="YB77" i="1" s="1"/>
  <c r="RT77" i="1"/>
  <c r="TJ77" i="1" s="1"/>
  <c r="YC77" i="1" s="1"/>
  <c r="RU77" i="1"/>
  <c r="TK77" i="1" s="1"/>
  <c r="YD77" i="1" s="1"/>
  <c r="RV77" i="1"/>
  <c r="TL77" i="1" s="1"/>
  <c r="YE77" i="1" s="1"/>
  <c r="RW77" i="1"/>
  <c r="TM77" i="1" s="1"/>
  <c r="YF77" i="1" s="1"/>
  <c r="RX77" i="1"/>
  <c r="TN77" i="1" s="1"/>
  <c r="YG77" i="1" s="1"/>
  <c r="RY77" i="1"/>
  <c r="TO77" i="1" s="1"/>
  <c r="YH77" i="1" s="1"/>
  <c r="RZ77" i="1"/>
  <c r="TP77" i="1" s="1"/>
  <c r="YI77" i="1" s="1"/>
  <c r="SA77" i="1"/>
  <c r="TQ77" i="1" s="1"/>
  <c r="YJ77" i="1" s="1"/>
  <c r="RS78" i="1"/>
  <c r="TI78" i="1" s="1"/>
  <c r="YB78" i="1" s="1"/>
  <c r="RT78" i="1"/>
  <c r="TJ78" i="1" s="1"/>
  <c r="YC78" i="1" s="1"/>
  <c r="RU78" i="1"/>
  <c r="TK78" i="1" s="1"/>
  <c r="YD78" i="1" s="1"/>
  <c r="RV78" i="1"/>
  <c r="TL78" i="1" s="1"/>
  <c r="YE78" i="1" s="1"/>
  <c r="RW78" i="1"/>
  <c r="TM78" i="1" s="1"/>
  <c r="YF78" i="1" s="1"/>
  <c r="RX78" i="1"/>
  <c r="TN78" i="1" s="1"/>
  <c r="YG78" i="1" s="1"/>
  <c r="RY78" i="1"/>
  <c r="TO78" i="1" s="1"/>
  <c r="YH78" i="1" s="1"/>
  <c r="RZ78" i="1"/>
  <c r="TP78" i="1" s="1"/>
  <c r="YI78" i="1" s="1"/>
  <c r="SA78" i="1"/>
  <c r="TQ78" i="1" s="1"/>
  <c r="YJ78" i="1" s="1"/>
  <c r="RS80" i="1"/>
  <c r="TI80" i="1" s="1"/>
  <c r="YB80" i="1" s="1"/>
  <c r="RT80" i="1"/>
  <c r="TJ80" i="1" s="1"/>
  <c r="YC80" i="1" s="1"/>
  <c r="RU80" i="1"/>
  <c r="TK80" i="1" s="1"/>
  <c r="YD80" i="1" s="1"/>
  <c r="RV80" i="1"/>
  <c r="TL80" i="1" s="1"/>
  <c r="YE80" i="1" s="1"/>
  <c r="RW80" i="1"/>
  <c r="TM80" i="1" s="1"/>
  <c r="YF80" i="1" s="1"/>
  <c r="RX80" i="1"/>
  <c r="TN80" i="1" s="1"/>
  <c r="YG80" i="1" s="1"/>
  <c r="RY80" i="1"/>
  <c r="TO80" i="1" s="1"/>
  <c r="YH80" i="1" s="1"/>
  <c r="RZ80" i="1"/>
  <c r="TP80" i="1" s="1"/>
  <c r="YI80" i="1" s="1"/>
  <c r="SA80" i="1"/>
  <c r="TQ80" i="1" s="1"/>
  <c r="YJ80" i="1" s="1"/>
  <c r="RS81" i="1"/>
  <c r="TI81" i="1" s="1"/>
  <c r="YB81" i="1" s="1"/>
  <c r="RT81" i="1"/>
  <c r="TJ81" i="1" s="1"/>
  <c r="YC81" i="1" s="1"/>
  <c r="RU81" i="1"/>
  <c r="TK81" i="1" s="1"/>
  <c r="YD81" i="1" s="1"/>
  <c r="RV81" i="1"/>
  <c r="TL81" i="1" s="1"/>
  <c r="YE81" i="1" s="1"/>
  <c r="RW81" i="1"/>
  <c r="TM81" i="1" s="1"/>
  <c r="YF81" i="1" s="1"/>
  <c r="RX81" i="1"/>
  <c r="TN81" i="1" s="1"/>
  <c r="YG81" i="1" s="1"/>
  <c r="RY81" i="1"/>
  <c r="TO81" i="1" s="1"/>
  <c r="YH81" i="1" s="1"/>
  <c r="RZ81" i="1"/>
  <c r="TP81" i="1" s="1"/>
  <c r="YI81" i="1" s="1"/>
  <c r="SA81" i="1"/>
  <c r="TQ81" i="1" s="1"/>
  <c r="YJ81" i="1" s="1"/>
  <c r="RS82" i="1"/>
  <c r="TI82" i="1" s="1"/>
  <c r="YB82" i="1" s="1"/>
  <c r="RT82" i="1"/>
  <c r="TJ82" i="1" s="1"/>
  <c r="YC82" i="1" s="1"/>
  <c r="RU82" i="1"/>
  <c r="TK82" i="1" s="1"/>
  <c r="YD82" i="1" s="1"/>
  <c r="RV82" i="1"/>
  <c r="TL82" i="1" s="1"/>
  <c r="YE82" i="1" s="1"/>
  <c r="RW82" i="1"/>
  <c r="TM82" i="1" s="1"/>
  <c r="YF82" i="1" s="1"/>
  <c r="RX82" i="1"/>
  <c r="TN82" i="1" s="1"/>
  <c r="YG82" i="1" s="1"/>
  <c r="RY82" i="1"/>
  <c r="TO82" i="1" s="1"/>
  <c r="YH82" i="1" s="1"/>
  <c r="RZ82" i="1"/>
  <c r="TP82" i="1" s="1"/>
  <c r="YI82" i="1" s="1"/>
  <c r="SA82" i="1"/>
  <c r="TQ82" i="1" s="1"/>
  <c r="YJ82" i="1" s="1"/>
  <c r="RS83" i="1"/>
  <c r="TI83" i="1" s="1"/>
  <c r="YB83" i="1" s="1"/>
  <c r="RT83" i="1"/>
  <c r="TJ83" i="1" s="1"/>
  <c r="YC83" i="1" s="1"/>
  <c r="RU83" i="1"/>
  <c r="TK83" i="1" s="1"/>
  <c r="YD83" i="1" s="1"/>
  <c r="RV83" i="1"/>
  <c r="TL83" i="1" s="1"/>
  <c r="YE83" i="1" s="1"/>
  <c r="RW83" i="1"/>
  <c r="TM83" i="1" s="1"/>
  <c r="YF83" i="1" s="1"/>
  <c r="RX83" i="1"/>
  <c r="TN83" i="1" s="1"/>
  <c r="YG83" i="1" s="1"/>
  <c r="RY83" i="1"/>
  <c r="TO83" i="1" s="1"/>
  <c r="YH83" i="1" s="1"/>
  <c r="RZ83" i="1"/>
  <c r="TP83" i="1" s="1"/>
  <c r="YI83" i="1" s="1"/>
  <c r="SA83" i="1"/>
  <c r="TQ83" i="1" s="1"/>
  <c r="YJ83" i="1" s="1"/>
  <c r="RS84" i="1"/>
  <c r="TI84" i="1" s="1"/>
  <c r="YB84" i="1" s="1"/>
  <c r="RT84" i="1"/>
  <c r="TJ84" i="1" s="1"/>
  <c r="YC84" i="1" s="1"/>
  <c r="RU84" i="1"/>
  <c r="TK84" i="1" s="1"/>
  <c r="YD84" i="1" s="1"/>
  <c r="RV84" i="1"/>
  <c r="TL84" i="1" s="1"/>
  <c r="YE84" i="1" s="1"/>
  <c r="RW84" i="1"/>
  <c r="TM84" i="1" s="1"/>
  <c r="YF84" i="1" s="1"/>
  <c r="RX84" i="1"/>
  <c r="TN84" i="1" s="1"/>
  <c r="YG84" i="1" s="1"/>
  <c r="RY84" i="1"/>
  <c r="TO84" i="1" s="1"/>
  <c r="YH84" i="1" s="1"/>
  <c r="RZ84" i="1"/>
  <c r="TP84" i="1" s="1"/>
  <c r="YI84" i="1" s="1"/>
  <c r="SA84" i="1"/>
  <c r="TQ84" i="1" s="1"/>
  <c r="YJ84" i="1" s="1"/>
  <c r="RS85" i="1"/>
  <c r="TI85" i="1" s="1"/>
  <c r="YB85" i="1" s="1"/>
  <c r="RT85" i="1"/>
  <c r="TJ85" i="1" s="1"/>
  <c r="YC85" i="1" s="1"/>
  <c r="RU85" i="1"/>
  <c r="TK85" i="1" s="1"/>
  <c r="YD85" i="1" s="1"/>
  <c r="RV85" i="1"/>
  <c r="TL85" i="1" s="1"/>
  <c r="YE85" i="1" s="1"/>
  <c r="RW85" i="1"/>
  <c r="TM85" i="1" s="1"/>
  <c r="YF85" i="1" s="1"/>
  <c r="RX85" i="1"/>
  <c r="TN85" i="1" s="1"/>
  <c r="YG85" i="1" s="1"/>
  <c r="RY85" i="1"/>
  <c r="TO85" i="1" s="1"/>
  <c r="YH85" i="1" s="1"/>
  <c r="RZ85" i="1"/>
  <c r="TP85" i="1" s="1"/>
  <c r="YI85" i="1" s="1"/>
  <c r="SA85" i="1"/>
  <c r="TQ85" i="1" s="1"/>
  <c r="YJ85" i="1" s="1"/>
  <c r="RS86" i="1"/>
  <c r="TI86" i="1" s="1"/>
  <c r="YB86" i="1" s="1"/>
  <c r="RT86" i="1"/>
  <c r="TJ86" i="1" s="1"/>
  <c r="YC86" i="1" s="1"/>
  <c r="RU86" i="1"/>
  <c r="TK86" i="1" s="1"/>
  <c r="YD86" i="1" s="1"/>
  <c r="RV86" i="1"/>
  <c r="TL86" i="1" s="1"/>
  <c r="YE86" i="1" s="1"/>
  <c r="RW86" i="1"/>
  <c r="TM86" i="1" s="1"/>
  <c r="YF86" i="1" s="1"/>
  <c r="RX86" i="1"/>
  <c r="TN86" i="1" s="1"/>
  <c r="YG86" i="1" s="1"/>
  <c r="RY86" i="1"/>
  <c r="TO86" i="1" s="1"/>
  <c r="YH86" i="1" s="1"/>
  <c r="RZ86" i="1"/>
  <c r="TP86" i="1" s="1"/>
  <c r="YI86" i="1" s="1"/>
  <c r="SA86" i="1"/>
  <c r="TQ86" i="1" s="1"/>
  <c r="YJ86" i="1" s="1"/>
  <c r="RS87" i="1"/>
  <c r="TI87" i="1" s="1"/>
  <c r="YB87" i="1" s="1"/>
  <c r="RT87" i="1"/>
  <c r="TJ87" i="1" s="1"/>
  <c r="YC87" i="1" s="1"/>
  <c r="RU87" i="1"/>
  <c r="TK87" i="1" s="1"/>
  <c r="YD87" i="1" s="1"/>
  <c r="RV87" i="1"/>
  <c r="TL87" i="1" s="1"/>
  <c r="YE87" i="1" s="1"/>
  <c r="RW87" i="1"/>
  <c r="TM87" i="1" s="1"/>
  <c r="YF87" i="1" s="1"/>
  <c r="RX87" i="1"/>
  <c r="TN87" i="1" s="1"/>
  <c r="YG87" i="1" s="1"/>
  <c r="RY87" i="1"/>
  <c r="TO87" i="1" s="1"/>
  <c r="YH87" i="1" s="1"/>
  <c r="RZ87" i="1"/>
  <c r="TP87" i="1" s="1"/>
  <c r="YI87" i="1" s="1"/>
  <c r="SA87" i="1"/>
  <c r="TQ87" i="1" s="1"/>
  <c r="YJ87" i="1" s="1"/>
  <c r="RS88" i="1"/>
  <c r="TI88" i="1" s="1"/>
  <c r="YB88" i="1" s="1"/>
  <c r="RT88" i="1"/>
  <c r="TJ88" i="1" s="1"/>
  <c r="YC88" i="1" s="1"/>
  <c r="RU88" i="1"/>
  <c r="TK88" i="1" s="1"/>
  <c r="YD88" i="1" s="1"/>
  <c r="RV88" i="1"/>
  <c r="TL88" i="1" s="1"/>
  <c r="YE88" i="1" s="1"/>
  <c r="RW88" i="1"/>
  <c r="TM88" i="1" s="1"/>
  <c r="YF88" i="1" s="1"/>
  <c r="RX88" i="1"/>
  <c r="TN88" i="1" s="1"/>
  <c r="YG88" i="1" s="1"/>
  <c r="RY88" i="1"/>
  <c r="TO88" i="1" s="1"/>
  <c r="YH88" i="1" s="1"/>
  <c r="RZ88" i="1"/>
  <c r="TP88" i="1" s="1"/>
  <c r="YI88" i="1" s="1"/>
  <c r="SA88" i="1"/>
  <c r="TQ88" i="1" s="1"/>
  <c r="YJ88" i="1" s="1"/>
  <c r="RS89" i="1"/>
  <c r="TI89" i="1" s="1"/>
  <c r="YB89" i="1" s="1"/>
  <c r="RT89" i="1"/>
  <c r="TJ89" i="1" s="1"/>
  <c r="YC89" i="1" s="1"/>
  <c r="RU89" i="1"/>
  <c r="TK89" i="1" s="1"/>
  <c r="YD89" i="1" s="1"/>
  <c r="RV89" i="1"/>
  <c r="TL89" i="1" s="1"/>
  <c r="YE89" i="1" s="1"/>
  <c r="RW89" i="1"/>
  <c r="TM89" i="1" s="1"/>
  <c r="YF89" i="1" s="1"/>
  <c r="RX89" i="1"/>
  <c r="TN89" i="1" s="1"/>
  <c r="YG89" i="1" s="1"/>
  <c r="RY89" i="1"/>
  <c r="TO89" i="1" s="1"/>
  <c r="YH89" i="1" s="1"/>
  <c r="RZ89" i="1"/>
  <c r="TP89" i="1" s="1"/>
  <c r="YI89" i="1" s="1"/>
  <c r="SA89" i="1"/>
  <c r="TQ89" i="1" s="1"/>
  <c r="YJ89" i="1" s="1"/>
  <c r="RS90" i="1"/>
  <c r="TI90" i="1" s="1"/>
  <c r="YB90" i="1" s="1"/>
  <c r="RT90" i="1"/>
  <c r="TJ90" i="1" s="1"/>
  <c r="YC90" i="1" s="1"/>
  <c r="RU90" i="1"/>
  <c r="TK90" i="1" s="1"/>
  <c r="YD90" i="1" s="1"/>
  <c r="RV90" i="1"/>
  <c r="TL90" i="1" s="1"/>
  <c r="YE90" i="1" s="1"/>
  <c r="RW90" i="1"/>
  <c r="TM90" i="1" s="1"/>
  <c r="YF90" i="1" s="1"/>
  <c r="RX90" i="1"/>
  <c r="TN90" i="1" s="1"/>
  <c r="YG90" i="1" s="1"/>
  <c r="RY90" i="1"/>
  <c r="TO90" i="1" s="1"/>
  <c r="YH90" i="1" s="1"/>
  <c r="RZ90" i="1"/>
  <c r="TP90" i="1" s="1"/>
  <c r="YI90" i="1" s="1"/>
  <c r="SA90" i="1"/>
  <c r="TQ90" i="1" s="1"/>
  <c r="YJ90" i="1" s="1"/>
  <c r="RS92" i="1"/>
  <c r="TI92" i="1" s="1"/>
  <c r="YB92" i="1" s="1"/>
  <c r="RT92" i="1"/>
  <c r="TJ92" i="1" s="1"/>
  <c r="YC92" i="1" s="1"/>
  <c r="RU92" i="1"/>
  <c r="TK92" i="1" s="1"/>
  <c r="YD92" i="1" s="1"/>
  <c r="RV92" i="1"/>
  <c r="TL92" i="1" s="1"/>
  <c r="YE92" i="1" s="1"/>
  <c r="RW92" i="1"/>
  <c r="TM92" i="1" s="1"/>
  <c r="YF92" i="1" s="1"/>
  <c r="RX92" i="1"/>
  <c r="TN92" i="1" s="1"/>
  <c r="YG92" i="1" s="1"/>
  <c r="RY92" i="1"/>
  <c r="TO92" i="1" s="1"/>
  <c r="YH92" i="1" s="1"/>
  <c r="RZ92" i="1"/>
  <c r="TP92" i="1" s="1"/>
  <c r="YI92" i="1" s="1"/>
  <c r="SA92" i="1"/>
  <c r="TQ92" i="1" s="1"/>
  <c r="YJ92" i="1" s="1"/>
  <c r="RS93" i="1"/>
  <c r="TI93" i="1" s="1"/>
  <c r="YB93" i="1" s="1"/>
  <c r="RT93" i="1"/>
  <c r="TJ93" i="1" s="1"/>
  <c r="YC93" i="1" s="1"/>
  <c r="RU93" i="1"/>
  <c r="TK93" i="1" s="1"/>
  <c r="YD93" i="1" s="1"/>
  <c r="RV93" i="1"/>
  <c r="TL93" i="1" s="1"/>
  <c r="YE93" i="1" s="1"/>
  <c r="RW93" i="1"/>
  <c r="TM93" i="1" s="1"/>
  <c r="YF93" i="1" s="1"/>
  <c r="RX93" i="1"/>
  <c r="TN93" i="1" s="1"/>
  <c r="YG93" i="1" s="1"/>
  <c r="RY93" i="1"/>
  <c r="TO93" i="1" s="1"/>
  <c r="YH93" i="1" s="1"/>
  <c r="RZ93" i="1"/>
  <c r="TP93" i="1" s="1"/>
  <c r="YI93" i="1" s="1"/>
  <c r="SA93" i="1"/>
  <c r="TQ93" i="1" s="1"/>
  <c r="YJ93" i="1" s="1"/>
  <c r="RS94" i="1"/>
  <c r="TI94" i="1" s="1"/>
  <c r="YB94" i="1" s="1"/>
  <c r="RT94" i="1"/>
  <c r="TJ94" i="1" s="1"/>
  <c r="YC94" i="1" s="1"/>
  <c r="RU94" i="1"/>
  <c r="TK94" i="1" s="1"/>
  <c r="YD94" i="1" s="1"/>
  <c r="RV94" i="1"/>
  <c r="TL94" i="1" s="1"/>
  <c r="YE94" i="1" s="1"/>
  <c r="RW94" i="1"/>
  <c r="TM94" i="1" s="1"/>
  <c r="YF94" i="1" s="1"/>
  <c r="RX94" i="1"/>
  <c r="TN94" i="1" s="1"/>
  <c r="YG94" i="1" s="1"/>
  <c r="RY94" i="1"/>
  <c r="TO94" i="1" s="1"/>
  <c r="YH94" i="1" s="1"/>
  <c r="RZ94" i="1"/>
  <c r="TP94" i="1" s="1"/>
  <c r="YI94" i="1" s="1"/>
  <c r="SA94" i="1"/>
  <c r="TQ94" i="1" s="1"/>
  <c r="YJ94" i="1" s="1"/>
  <c r="RS95" i="1"/>
  <c r="TI95" i="1" s="1"/>
  <c r="YB95" i="1" s="1"/>
  <c r="RT95" i="1"/>
  <c r="TJ95" i="1" s="1"/>
  <c r="YC95" i="1" s="1"/>
  <c r="RU95" i="1"/>
  <c r="TK95" i="1" s="1"/>
  <c r="YD95" i="1" s="1"/>
  <c r="RV95" i="1"/>
  <c r="TL95" i="1" s="1"/>
  <c r="YE95" i="1" s="1"/>
  <c r="RW95" i="1"/>
  <c r="TM95" i="1" s="1"/>
  <c r="YF95" i="1" s="1"/>
  <c r="RX95" i="1"/>
  <c r="TN95" i="1" s="1"/>
  <c r="YG95" i="1" s="1"/>
  <c r="RY95" i="1"/>
  <c r="TO95" i="1" s="1"/>
  <c r="YH95" i="1" s="1"/>
  <c r="RZ95" i="1"/>
  <c r="TP95" i="1" s="1"/>
  <c r="YI95" i="1" s="1"/>
  <c r="SA95" i="1"/>
  <c r="TQ95" i="1" s="1"/>
  <c r="YJ95" i="1" s="1"/>
  <c r="RS96" i="1"/>
  <c r="TI96" i="1" s="1"/>
  <c r="YB96" i="1" s="1"/>
  <c r="RT96" i="1"/>
  <c r="TJ96" i="1" s="1"/>
  <c r="YC96" i="1" s="1"/>
  <c r="RU96" i="1"/>
  <c r="TK96" i="1" s="1"/>
  <c r="YD96" i="1" s="1"/>
  <c r="RV96" i="1"/>
  <c r="TL96" i="1" s="1"/>
  <c r="YE96" i="1" s="1"/>
  <c r="RW96" i="1"/>
  <c r="TM96" i="1" s="1"/>
  <c r="YF96" i="1" s="1"/>
  <c r="RX96" i="1"/>
  <c r="TN96" i="1" s="1"/>
  <c r="YG96" i="1" s="1"/>
  <c r="RY96" i="1"/>
  <c r="TO96" i="1" s="1"/>
  <c r="YH96" i="1" s="1"/>
  <c r="RZ96" i="1"/>
  <c r="TP96" i="1" s="1"/>
  <c r="YI96" i="1" s="1"/>
  <c r="SA96" i="1"/>
  <c r="TQ96" i="1" s="1"/>
  <c r="YJ96" i="1" s="1"/>
  <c r="RS97" i="1"/>
  <c r="TI97" i="1" s="1"/>
  <c r="YB97" i="1" s="1"/>
  <c r="RT97" i="1"/>
  <c r="TJ97" i="1" s="1"/>
  <c r="YC97" i="1" s="1"/>
  <c r="RU97" i="1"/>
  <c r="TK97" i="1" s="1"/>
  <c r="YD97" i="1" s="1"/>
  <c r="RV97" i="1"/>
  <c r="TL97" i="1" s="1"/>
  <c r="YE97" i="1" s="1"/>
  <c r="RW97" i="1"/>
  <c r="TM97" i="1" s="1"/>
  <c r="YF97" i="1" s="1"/>
  <c r="RX97" i="1"/>
  <c r="TN97" i="1" s="1"/>
  <c r="YG97" i="1" s="1"/>
  <c r="RY97" i="1"/>
  <c r="TO97" i="1" s="1"/>
  <c r="YH97" i="1" s="1"/>
  <c r="RZ97" i="1"/>
  <c r="TP97" i="1" s="1"/>
  <c r="YI97" i="1" s="1"/>
  <c r="SA97" i="1"/>
  <c r="TQ97" i="1" s="1"/>
  <c r="YJ97" i="1" s="1"/>
  <c r="RS98" i="1"/>
  <c r="TI98" i="1" s="1"/>
  <c r="YB98" i="1" s="1"/>
  <c r="RT98" i="1"/>
  <c r="TJ98" i="1" s="1"/>
  <c r="YC98" i="1" s="1"/>
  <c r="RU98" i="1"/>
  <c r="TK98" i="1" s="1"/>
  <c r="YD98" i="1" s="1"/>
  <c r="RV98" i="1"/>
  <c r="TL98" i="1" s="1"/>
  <c r="YE98" i="1" s="1"/>
  <c r="RW98" i="1"/>
  <c r="TM98" i="1" s="1"/>
  <c r="YF98" i="1" s="1"/>
  <c r="RX98" i="1"/>
  <c r="TN98" i="1" s="1"/>
  <c r="YG98" i="1" s="1"/>
  <c r="RY98" i="1"/>
  <c r="TO98" i="1" s="1"/>
  <c r="YH98" i="1" s="1"/>
  <c r="RZ98" i="1"/>
  <c r="TP98" i="1" s="1"/>
  <c r="YI98" i="1" s="1"/>
  <c r="SA98" i="1"/>
  <c r="TQ98" i="1" s="1"/>
  <c r="YJ98" i="1" s="1"/>
  <c r="RS99" i="1"/>
  <c r="TI99" i="1" s="1"/>
  <c r="YB99" i="1" s="1"/>
  <c r="RT99" i="1"/>
  <c r="TJ99" i="1" s="1"/>
  <c r="YC99" i="1" s="1"/>
  <c r="RU99" i="1"/>
  <c r="TK99" i="1" s="1"/>
  <c r="YD99" i="1" s="1"/>
  <c r="RV99" i="1"/>
  <c r="TL99" i="1" s="1"/>
  <c r="YE99" i="1" s="1"/>
  <c r="RW99" i="1"/>
  <c r="TM99" i="1" s="1"/>
  <c r="YF99" i="1" s="1"/>
  <c r="RX99" i="1"/>
  <c r="TN99" i="1" s="1"/>
  <c r="YG99" i="1" s="1"/>
  <c r="RY99" i="1"/>
  <c r="TO99" i="1" s="1"/>
  <c r="YH99" i="1" s="1"/>
  <c r="RZ99" i="1"/>
  <c r="TP99" i="1" s="1"/>
  <c r="YI99" i="1" s="1"/>
  <c r="SA99" i="1"/>
  <c r="TQ99" i="1" s="1"/>
  <c r="YJ99" i="1" s="1"/>
  <c r="RS100" i="1"/>
  <c r="TI100" i="1" s="1"/>
  <c r="YB100" i="1" s="1"/>
  <c r="RT100" i="1"/>
  <c r="TJ100" i="1" s="1"/>
  <c r="YC100" i="1" s="1"/>
  <c r="RU100" i="1"/>
  <c r="TK100" i="1" s="1"/>
  <c r="YD100" i="1" s="1"/>
  <c r="RV100" i="1"/>
  <c r="TL100" i="1" s="1"/>
  <c r="YE100" i="1" s="1"/>
  <c r="RW100" i="1"/>
  <c r="TM100" i="1" s="1"/>
  <c r="YF100" i="1" s="1"/>
  <c r="RX100" i="1"/>
  <c r="TN100" i="1" s="1"/>
  <c r="YG100" i="1" s="1"/>
  <c r="RY100" i="1"/>
  <c r="TO100" i="1" s="1"/>
  <c r="YH100" i="1" s="1"/>
  <c r="RZ100" i="1"/>
  <c r="TP100" i="1" s="1"/>
  <c r="YI100" i="1" s="1"/>
  <c r="SA100" i="1"/>
  <c r="TQ100" i="1" s="1"/>
  <c r="YJ100" i="1" s="1"/>
  <c r="RS102" i="1"/>
  <c r="TI102" i="1" s="1"/>
  <c r="YB102" i="1" s="1"/>
  <c r="RT102" i="1"/>
  <c r="TJ102" i="1" s="1"/>
  <c r="YC102" i="1" s="1"/>
  <c r="RU102" i="1"/>
  <c r="TK102" i="1" s="1"/>
  <c r="YD102" i="1" s="1"/>
  <c r="RV102" i="1"/>
  <c r="TL102" i="1" s="1"/>
  <c r="YE102" i="1" s="1"/>
  <c r="RW102" i="1"/>
  <c r="TM102" i="1" s="1"/>
  <c r="YF102" i="1" s="1"/>
  <c r="RX102" i="1"/>
  <c r="TN102" i="1" s="1"/>
  <c r="YG102" i="1" s="1"/>
  <c r="RY102" i="1"/>
  <c r="TO102" i="1" s="1"/>
  <c r="YH102" i="1" s="1"/>
  <c r="RZ102" i="1"/>
  <c r="TP102" i="1" s="1"/>
  <c r="YI102" i="1" s="1"/>
  <c r="SA102" i="1"/>
  <c r="TQ102" i="1" s="1"/>
  <c r="YJ102" i="1" s="1"/>
  <c r="RS105" i="1"/>
  <c r="TI105" i="1" s="1"/>
  <c r="YB105" i="1" s="1"/>
  <c r="RT105" i="1"/>
  <c r="TJ105" i="1" s="1"/>
  <c r="YC105" i="1" s="1"/>
  <c r="RU105" i="1"/>
  <c r="TK105" i="1" s="1"/>
  <c r="YD105" i="1" s="1"/>
  <c r="RV105" i="1"/>
  <c r="TL105" i="1" s="1"/>
  <c r="YE105" i="1" s="1"/>
  <c r="RW105" i="1"/>
  <c r="TM105" i="1" s="1"/>
  <c r="YF105" i="1" s="1"/>
  <c r="RX105" i="1"/>
  <c r="TN105" i="1" s="1"/>
  <c r="YG105" i="1" s="1"/>
  <c r="RY105" i="1"/>
  <c r="TO105" i="1" s="1"/>
  <c r="YH105" i="1" s="1"/>
  <c r="RZ105" i="1"/>
  <c r="TP105" i="1" s="1"/>
  <c r="YI105" i="1" s="1"/>
  <c r="SA105" i="1"/>
  <c r="TQ105" i="1" s="1"/>
  <c r="YJ105" i="1" s="1"/>
  <c r="RS106" i="1"/>
  <c r="TI106" i="1" s="1"/>
  <c r="YB106" i="1" s="1"/>
  <c r="RT106" i="1"/>
  <c r="TJ106" i="1" s="1"/>
  <c r="YC106" i="1" s="1"/>
  <c r="RU106" i="1"/>
  <c r="TK106" i="1" s="1"/>
  <c r="YD106" i="1" s="1"/>
  <c r="RV106" i="1"/>
  <c r="TL106" i="1" s="1"/>
  <c r="YE106" i="1" s="1"/>
  <c r="RW106" i="1"/>
  <c r="TM106" i="1" s="1"/>
  <c r="YF106" i="1" s="1"/>
  <c r="RX106" i="1"/>
  <c r="TN106" i="1" s="1"/>
  <c r="YG106" i="1" s="1"/>
  <c r="RY106" i="1"/>
  <c r="TO106" i="1" s="1"/>
  <c r="YH106" i="1" s="1"/>
  <c r="RZ106" i="1"/>
  <c r="TP106" i="1" s="1"/>
  <c r="YI106" i="1" s="1"/>
  <c r="SA106" i="1"/>
  <c r="TQ106" i="1" s="1"/>
  <c r="YJ106" i="1" s="1"/>
  <c r="RS111" i="1"/>
  <c r="TI111" i="1" s="1"/>
  <c r="YB111" i="1" s="1"/>
  <c r="RT111" i="1"/>
  <c r="TJ111" i="1" s="1"/>
  <c r="YC111" i="1" s="1"/>
  <c r="RU111" i="1"/>
  <c r="TK111" i="1" s="1"/>
  <c r="YD111" i="1" s="1"/>
  <c r="RV111" i="1"/>
  <c r="TL111" i="1" s="1"/>
  <c r="YE111" i="1" s="1"/>
  <c r="RW111" i="1"/>
  <c r="TM111" i="1" s="1"/>
  <c r="YF111" i="1" s="1"/>
  <c r="RX111" i="1"/>
  <c r="TN111" i="1" s="1"/>
  <c r="YG111" i="1" s="1"/>
  <c r="RY111" i="1"/>
  <c r="TO111" i="1" s="1"/>
  <c r="YH111" i="1" s="1"/>
  <c r="RZ111" i="1"/>
  <c r="TP111" i="1" s="1"/>
  <c r="YI111" i="1" s="1"/>
  <c r="RS114" i="1"/>
  <c r="TI114" i="1" s="1"/>
  <c r="YB114" i="1" s="1"/>
  <c r="RT114" i="1"/>
  <c r="TJ114" i="1" s="1"/>
  <c r="YC114" i="1" s="1"/>
  <c r="RU114" i="1"/>
  <c r="TK114" i="1" s="1"/>
  <c r="YD114" i="1" s="1"/>
  <c r="RV114" i="1"/>
  <c r="TL114" i="1" s="1"/>
  <c r="YE114" i="1" s="1"/>
  <c r="RW114" i="1"/>
  <c r="TM114" i="1" s="1"/>
  <c r="YF114" i="1" s="1"/>
  <c r="RX114" i="1"/>
  <c r="TN114" i="1" s="1"/>
  <c r="YG114" i="1" s="1"/>
  <c r="RY114" i="1"/>
  <c r="TO114" i="1" s="1"/>
  <c r="YH114" i="1" s="1"/>
  <c r="RZ114" i="1"/>
  <c r="TP114" i="1" s="1"/>
  <c r="YI114" i="1" s="1"/>
  <c r="SA114" i="1"/>
  <c r="TQ114" i="1" s="1"/>
  <c r="YJ114" i="1" s="1"/>
  <c r="RS115" i="1"/>
  <c r="TI115" i="1" s="1"/>
  <c r="YB115" i="1" s="1"/>
  <c r="RT115" i="1"/>
  <c r="TJ115" i="1" s="1"/>
  <c r="YC115" i="1" s="1"/>
  <c r="RU115" i="1"/>
  <c r="TK115" i="1" s="1"/>
  <c r="YD115" i="1" s="1"/>
  <c r="RV115" i="1"/>
  <c r="TL115" i="1" s="1"/>
  <c r="YE115" i="1" s="1"/>
  <c r="RW115" i="1"/>
  <c r="TM115" i="1" s="1"/>
  <c r="YF115" i="1" s="1"/>
  <c r="RX115" i="1"/>
  <c r="TN115" i="1" s="1"/>
  <c r="YG115" i="1" s="1"/>
  <c r="RY115" i="1"/>
  <c r="TO115" i="1" s="1"/>
  <c r="YH115" i="1" s="1"/>
  <c r="RZ115" i="1"/>
  <c r="TP115" i="1" s="1"/>
  <c r="YI115" i="1" s="1"/>
  <c r="SA115" i="1"/>
  <c r="TQ115" i="1" s="1"/>
  <c r="YJ115" i="1" s="1"/>
  <c r="RS116" i="1"/>
  <c r="TI116" i="1" s="1"/>
  <c r="YB116" i="1" s="1"/>
  <c r="RT116" i="1"/>
  <c r="TJ116" i="1" s="1"/>
  <c r="YC116" i="1" s="1"/>
  <c r="RU116" i="1"/>
  <c r="TK116" i="1" s="1"/>
  <c r="YD116" i="1" s="1"/>
  <c r="RV116" i="1"/>
  <c r="TL116" i="1" s="1"/>
  <c r="YE116" i="1" s="1"/>
  <c r="RW116" i="1"/>
  <c r="TM116" i="1" s="1"/>
  <c r="YF116" i="1" s="1"/>
  <c r="RX116" i="1"/>
  <c r="TN116" i="1" s="1"/>
  <c r="YG116" i="1" s="1"/>
  <c r="RY116" i="1"/>
  <c r="TO116" i="1" s="1"/>
  <c r="YH116" i="1" s="1"/>
  <c r="RZ116" i="1"/>
  <c r="TP116" i="1" s="1"/>
  <c r="YI116" i="1" s="1"/>
  <c r="SA116" i="1"/>
  <c r="TQ116" i="1" s="1"/>
  <c r="YJ116" i="1" s="1"/>
  <c r="RS117" i="1"/>
  <c r="TI117" i="1" s="1"/>
  <c r="YB117" i="1" s="1"/>
  <c r="RT117" i="1"/>
  <c r="TJ117" i="1" s="1"/>
  <c r="YC117" i="1" s="1"/>
  <c r="RU117" i="1"/>
  <c r="TK117" i="1" s="1"/>
  <c r="YD117" i="1" s="1"/>
  <c r="RV117" i="1"/>
  <c r="TL117" i="1" s="1"/>
  <c r="YE117" i="1" s="1"/>
  <c r="RW117" i="1"/>
  <c r="TM117" i="1" s="1"/>
  <c r="YF117" i="1" s="1"/>
  <c r="RX117" i="1"/>
  <c r="TN117" i="1" s="1"/>
  <c r="YG117" i="1" s="1"/>
  <c r="RY117" i="1"/>
  <c r="TO117" i="1" s="1"/>
  <c r="YH117" i="1" s="1"/>
  <c r="RZ117" i="1"/>
  <c r="TP117" i="1" s="1"/>
  <c r="YI117" i="1" s="1"/>
  <c r="SA117" i="1"/>
  <c r="TQ117" i="1" s="1"/>
  <c r="YJ117" i="1" s="1"/>
  <c r="RS118" i="1"/>
  <c r="TI118" i="1" s="1"/>
  <c r="YB118" i="1" s="1"/>
  <c r="RT118" i="1"/>
  <c r="TJ118" i="1" s="1"/>
  <c r="YC118" i="1" s="1"/>
  <c r="RU118" i="1"/>
  <c r="TK118" i="1" s="1"/>
  <c r="YD118" i="1" s="1"/>
  <c r="RV118" i="1"/>
  <c r="TL118" i="1" s="1"/>
  <c r="YE118" i="1" s="1"/>
  <c r="RW118" i="1"/>
  <c r="TM118" i="1" s="1"/>
  <c r="YF118" i="1" s="1"/>
  <c r="RX118" i="1"/>
  <c r="TN118" i="1" s="1"/>
  <c r="YG118" i="1" s="1"/>
  <c r="RY118" i="1"/>
  <c r="TO118" i="1" s="1"/>
  <c r="YH118" i="1" s="1"/>
  <c r="RZ118" i="1"/>
  <c r="TP118" i="1" s="1"/>
  <c r="YI118" i="1" s="1"/>
  <c r="SA118" i="1"/>
  <c r="TQ118" i="1" s="1"/>
  <c r="YJ118" i="1" s="1"/>
  <c r="RS119" i="1"/>
  <c r="TI119" i="1" s="1"/>
  <c r="YB119" i="1" s="1"/>
  <c r="RT119" i="1"/>
  <c r="TJ119" i="1" s="1"/>
  <c r="YC119" i="1" s="1"/>
  <c r="RU119" i="1"/>
  <c r="TK119" i="1" s="1"/>
  <c r="YD119" i="1" s="1"/>
  <c r="RV119" i="1"/>
  <c r="TL119" i="1" s="1"/>
  <c r="YE119" i="1" s="1"/>
  <c r="RW119" i="1"/>
  <c r="TM119" i="1" s="1"/>
  <c r="YF119" i="1" s="1"/>
  <c r="RX119" i="1"/>
  <c r="TN119" i="1" s="1"/>
  <c r="YG119" i="1" s="1"/>
  <c r="RY119" i="1"/>
  <c r="TO119" i="1" s="1"/>
  <c r="YH119" i="1" s="1"/>
  <c r="RZ119" i="1"/>
  <c r="TP119" i="1" s="1"/>
  <c r="YI119" i="1" s="1"/>
  <c r="SA119" i="1"/>
  <c r="TQ119" i="1" s="1"/>
  <c r="YJ119" i="1" s="1"/>
  <c r="RS120" i="1"/>
  <c r="TI120" i="1" s="1"/>
  <c r="YB120" i="1" s="1"/>
  <c r="RT120" i="1"/>
  <c r="TJ120" i="1" s="1"/>
  <c r="YC120" i="1" s="1"/>
  <c r="RU120" i="1"/>
  <c r="TK120" i="1" s="1"/>
  <c r="YD120" i="1" s="1"/>
  <c r="RV120" i="1"/>
  <c r="TL120" i="1" s="1"/>
  <c r="YE120" i="1" s="1"/>
  <c r="RW120" i="1"/>
  <c r="TM120" i="1" s="1"/>
  <c r="YF120" i="1" s="1"/>
  <c r="RX120" i="1"/>
  <c r="TN120" i="1" s="1"/>
  <c r="YG120" i="1" s="1"/>
  <c r="RY120" i="1"/>
  <c r="TO120" i="1" s="1"/>
  <c r="YH120" i="1" s="1"/>
  <c r="RZ120" i="1"/>
  <c r="TP120" i="1" s="1"/>
  <c r="YI120" i="1" s="1"/>
  <c r="SA120" i="1"/>
  <c r="TQ120" i="1" s="1"/>
  <c r="YJ120" i="1" s="1"/>
  <c r="RS121" i="1"/>
  <c r="TI121" i="1" s="1"/>
  <c r="YB121" i="1" s="1"/>
  <c r="RT121" i="1"/>
  <c r="TJ121" i="1" s="1"/>
  <c r="YC121" i="1" s="1"/>
  <c r="RU121" i="1"/>
  <c r="TK121" i="1" s="1"/>
  <c r="YD121" i="1" s="1"/>
  <c r="RV121" i="1"/>
  <c r="TL121" i="1" s="1"/>
  <c r="YE121" i="1" s="1"/>
  <c r="RW121" i="1"/>
  <c r="TM121" i="1" s="1"/>
  <c r="YF121" i="1" s="1"/>
  <c r="RX121" i="1"/>
  <c r="TN121" i="1" s="1"/>
  <c r="YG121" i="1" s="1"/>
  <c r="RY121" i="1"/>
  <c r="TO121" i="1" s="1"/>
  <c r="YH121" i="1" s="1"/>
  <c r="RZ121" i="1"/>
  <c r="TP121" i="1" s="1"/>
  <c r="YI121" i="1" s="1"/>
  <c r="SA121" i="1"/>
  <c r="TQ121" i="1" s="1"/>
  <c r="YJ121" i="1" s="1"/>
  <c r="RS122" i="1"/>
  <c r="TI122" i="1" s="1"/>
  <c r="YB122" i="1" s="1"/>
  <c r="RT122" i="1"/>
  <c r="TJ122" i="1" s="1"/>
  <c r="YC122" i="1" s="1"/>
  <c r="RU122" i="1"/>
  <c r="TK122" i="1" s="1"/>
  <c r="YD122" i="1" s="1"/>
  <c r="RV122" i="1"/>
  <c r="TL122" i="1" s="1"/>
  <c r="YE122" i="1" s="1"/>
  <c r="RW122" i="1"/>
  <c r="TM122" i="1" s="1"/>
  <c r="YF122" i="1" s="1"/>
  <c r="RX122" i="1"/>
  <c r="TN122" i="1" s="1"/>
  <c r="YG122" i="1" s="1"/>
  <c r="RY122" i="1"/>
  <c r="TO122" i="1" s="1"/>
  <c r="YH122" i="1" s="1"/>
  <c r="RZ122" i="1"/>
  <c r="TP122" i="1" s="1"/>
  <c r="YI122" i="1" s="1"/>
  <c r="SA122" i="1"/>
  <c r="TQ122" i="1" s="1"/>
  <c r="YJ122" i="1" s="1"/>
  <c r="RS123" i="1"/>
  <c r="TI123" i="1" s="1"/>
  <c r="YB123" i="1" s="1"/>
  <c r="RT123" i="1"/>
  <c r="TJ123" i="1" s="1"/>
  <c r="YC123" i="1" s="1"/>
  <c r="RU123" i="1"/>
  <c r="TK123" i="1" s="1"/>
  <c r="YD123" i="1" s="1"/>
  <c r="RV123" i="1"/>
  <c r="TL123" i="1" s="1"/>
  <c r="YE123" i="1" s="1"/>
  <c r="RW123" i="1"/>
  <c r="TM123" i="1" s="1"/>
  <c r="YF123" i="1" s="1"/>
  <c r="RX123" i="1"/>
  <c r="TN123" i="1" s="1"/>
  <c r="YG123" i="1" s="1"/>
  <c r="RY123" i="1"/>
  <c r="TO123" i="1" s="1"/>
  <c r="YH123" i="1" s="1"/>
  <c r="RZ123" i="1"/>
  <c r="TP123" i="1" s="1"/>
  <c r="YI123" i="1" s="1"/>
  <c r="SA123" i="1"/>
  <c r="TQ123" i="1" s="1"/>
  <c r="YJ123" i="1" s="1"/>
  <c r="RT124" i="1"/>
  <c r="TJ124" i="1" s="1"/>
  <c r="YC124" i="1" s="1"/>
  <c r="RU124" i="1"/>
  <c r="TK124" i="1" s="1"/>
  <c r="YD124" i="1" s="1"/>
  <c r="RV124" i="1"/>
  <c r="TL124" i="1" s="1"/>
  <c r="YE124" i="1" s="1"/>
  <c r="RW124" i="1"/>
  <c r="TM124" i="1" s="1"/>
  <c r="YF124" i="1" s="1"/>
  <c r="RX124" i="1"/>
  <c r="TN124" i="1" s="1"/>
  <c r="YG124" i="1" s="1"/>
  <c r="RY124" i="1"/>
  <c r="TO124" i="1" s="1"/>
  <c r="YH124" i="1" s="1"/>
  <c r="RZ124" i="1"/>
  <c r="TP124" i="1" s="1"/>
  <c r="YI124" i="1" s="1"/>
  <c r="SA124" i="1"/>
  <c r="TQ124" i="1" s="1"/>
  <c r="YJ124" i="1" s="1"/>
  <c r="RS125" i="1"/>
  <c r="TI125" i="1" s="1"/>
  <c r="YB125" i="1" s="1"/>
  <c r="RT125" i="1"/>
  <c r="TJ125" i="1" s="1"/>
  <c r="YC125" i="1" s="1"/>
  <c r="RU125" i="1"/>
  <c r="TK125" i="1" s="1"/>
  <c r="YD125" i="1" s="1"/>
  <c r="RV125" i="1"/>
  <c r="TL125" i="1" s="1"/>
  <c r="YE125" i="1" s="1"/>
  <c r="RW125" i="1"/>
  <c r="TM125" i="1" s="1"/>
  <c r="YF125" i="1" s="1"/>
  <c r="RX125" i="1"/>
  <c r="TN125" i="1" s="1"/>
  <c r="YG125" i="1" s="1"/>
  <c r="RY125" i="1"/>
  <c r="TO125" i="1" s="1"/>
  <c r="YH125" i="1" s="1"/>
  <c r="RZ125" i="1"/>
  <c r="TP125" i="1" s="1"/>
  <c r="YI125" i="1" s="1"/>
  <c r="SA125" i="1"/>
  <c r="TQ125" i="1" s="1"/>
  <c r="YJ125" i="1" s="1"/>
  <c r="RS126" i="1"/>
  <c r="TI126" i="1" s="1"/>
  <c r="YB126" i="1" s="1"/>
  <c r="RT126" i="1"/>
  <c r="TJ126" i="1" s="1"/>
  <c r="YC126" i="1" s="1"/>
  <c r="RU126" i="1"/>
  <c r="TK126" i="1" s="1"/>
  <c r="YD126" i="1" s="1"/>
  <c r="RV126" i="1"/>
  <c r="TL126" i="1" s="1"/>
  <c r="YE126" i="1" s="1"/>
  <c r="RW126" i="1"/>
  <c r="TM126" i="1" s="1"/>
  <c r="YF126" i="1" s="1"/>
  <c r="RX126" i="1"/>
  <c r="TN126" i="1" s="1"/>
  <c r="YG126" i="1" s="1"/>
  <c r="RZ126" i="1"/>
  <c r="TP126" i="1" s="1"/>
  <c r="YI126" i="1" s="1"/>
  <c r="SA126" i="1"/>
  <c r="TQ126" i="1" s="1"/>
  <c r="YJ126" i="1" s="1"/>
  <c r="RS127" i="1"/>
  <c r="TI127" i="1" s="1"/>
  <c r="YB127" i="1" s="1"/>
  <c r="RT127" i="1"/>
  <c r="TJ127" i="1" s="1"/>
  <c r="YC127" i="1" s="1"/>
  <c r="RU127" i="1"/>
  <c r="TK127" i="1" s="1"/>
  <c r="YD127" i="1" s="1"/>
  <c r="RV127" i="1"/>
  <c r="TL127" i="1" s="1"/>
  <c r="YE127" i="1" s="1"/>
  <c r="RW127" i="1"/>
  <c r="TM127" i="1" s="1"/>
  <c r="YF127" i="1" s="1"/>
  <c r="RX127" i="1"/>
  <c r="TN127" i="1" s="1"/>
  <c r="YG127" i="1" s="1"/>
  <c r="SA127" i="1"/>
  <c r="TQ127" i="1" s="1"/>
  <c r="YJ127" i="1" s="1"/>
  <c r="RS128" i="1"/>
  <c r="TI128" i="1" s="1"/>
  <c r="YB128" i="1" s="1"/>
  <c r="RT128" i="1"/>
  <c r="TJ128" i="1" s="1"/>
  <c r="YC128" i="1" s="1"/>
  <c r="RU128" i="1"/>
  <c r="TK128" i="1" s="1"/>
  <c r="YD128" i="1" s="1"/>
  <c r="RV128" i="1"/>
  <c r="TL128" i="1" s="1"/>
  <c r="YE128" i="1" s="1"/>
  <c r="RW128" i="1"/>
  <c r="TM128" i="1" s="1"/>
  <c r="YF128" i="1" s="1"/>
  <c r="RX128" i="1"/>
  <c r="TN128" i="1" s="1"/>
  <c r="YG128" i="1" s="1"/>
  <c r="RY128" i="1"/>
  <c r="TO128" i="1" s="1"/>
  <c r="YH128" i="1" s="1"/>
  <c r="RZ128" i="1"/>
  <c r="TP128" i="1" s="1"/>
  <c r="YI128" i="1" s="1"/>
  <c r="SA128" i="1"/>
  <c r="TQ128" i="1" s="1"/>
  <c r="YJ128" i="1" s="1"/>
  <c r="RS130" i="1"/>
  <c r="TI130" i="1" s="1"/>
  <c r="YB130" i="1" s="1"/>
  <c r="RT130" i="1"/>
  <c r="TJ130" i="1" s="1"/>
  <c r="YC130" i="1" s="1"/>
  <c r="RU130" i="1"/>
  <c r="TK130" i="1" s="1"/>
  <c r="YD130" i="1" s="1"/>
  <c r="RV130" i="1"/>
  <c r="TL130" i="1" s="1"/>
  <c r="YE130" i="1" s="1"/>
  <c r="RW130" i="1"/>
  <c r="TM130" i="1" s="1"/>
  <c r="YF130" i="1" s="1"/>
  <c r="RX130" i="1"/>
  <c r="TN130" i="1" s="1"/>
  <c r="YG130" i="1" s="1"/>
  <c r="RY130" i="1"/>
  <c r="TO130" i="1" s="1"/>
  <c r="YH130" i="1" s="1"/>
  <c r="RZ130" i="1"/>
  <c r="TP130" i="1" s="1"/>
  <c r="YI130" i="1" s="1"/>
  <c r="SA130" i="1"/>
  <c r="TQ130" i="1" s="1"/>
  <c r="YJ130" i="1" s="1"/>
  <c r="RS131" i="1"/>
  <c r="TI131" i="1" s="1"/>
  <c r="YB131" i="1" s="1"/>
  <c r="RT131" i="1"/>
  <c r="TJ131" i="1" s="1"/>
  <c r="YC131" i="1" s="1"/>
  <c r="RU131" i="1"/>
  <c r="TK131" i="1" s="1"/>
  <c r="YD131" i="1" s="1"/>
  <c r="RV131" i="1"/>
  <c r="TL131" i="1" s="1"/>
  <c r="YE131" i="1" s="1"/>
  <c r="RW131" i="1"/>
  <c r="TM131" i="1" s="1"/>
  <c r="YF131" i="1" s="1"/>
  <c r="RX131" i="1"/>
  <c r="TN131" i="1" s="1"/>
  <c r="YG131" i="1" s="1"/>
  <c r="RY131" i="1"/>
  <c r="TO131" i="1" s="1"/>
  <c r="YH131" i="1" s="1"/>
  <c r="RZ131" i="1"/>
  <c r="TP131" i="1" s="1"/>
  <c r="YI131" i="1" s="1"/>
  <c r="SA131" i="1"/>
  <c r="TQ131" i="1" s="1"/>
  <c r="YJ131" i="1" s="1"/>
  <c r="RS134" i="1"/>
  <c r="TI134" i="1" s="1"/>
  <c r="YB134" i="1" s="1"/>
  <c r="RT134" i="1"/>
  <c r="TJ134" i="1" s="1"/>
  <c r="YC134" i="1" s="1"/>
  <c r="RU134" i="1"/>
  <c r="TK134" i="1" s="1"/>
  <c r="YD134" i="1" s="1"/>
  <c r="RV134" i="1"/>
  <c r="TL134" i="1" s="1"/>
  <c r="YE134" i="1" s="1"/>
  <c r="RW134" i="1"/>
  <c r="TM134" i="1" s="1"/>
  <c r="YF134" i="1" s="1"/>
  <c r="RX134" i="1"/>
  <c r="TN134" i="1" s="1"/>
  <c r="YG134" i="1" s="1"/>
  <c r="RY134" i="1"/>
  <c r="TO134" i="1" s="1"/>
  <c r="YH134" i="1" s="1"/>
  <c r="RZ134" i="1"/>
  <c r="TP134" i="1" s="1"/>
  <c r="YI134" i="1" s="1"/>
  <c r="SA134" i="1"/>
  <c r="TQ134" i="1" s="1"/>
  <c r="YJ134" i="1" s="1"/>
  <c r="RS139" i="1"/>
  <c r="TI139" i="1" s="1"/>
  <c r="YB139" i="1" s="1"/>
  <c r="RT139" i="1"/>
  <c r="TJ139" i="1" s="1"/>
  <c r="YC139" i="1" s="1"/>
  <c r="RU139" i="1"/>
  <c r="TK139" i="1" s="1"/>
  <c r="YD139" i="1" s="1"/>
  <c r="RV139" i="1"/>
  <c r="TL139" i="1" s="1"/>
  <c r="YE139" i="1" s="1"/>
  <c r="RW139" i="1"/>
  <c r="TM139" i="1" s="1"/>
  <c r="YF139" i="1" s="1"/>
  <c r="RX139" i="1"/>
  <c r="TN139" i="1" s="1"/>
  <c r="YG139" i="1" s="1"/>
  <c r="RY139" i="1"/>
  <c r="TO139" i="1" s="1"/>
  <c r="YH139" i="1" s="1"/>
  <c r="RZ139" i="1"/>
  <c r="TP139" i="1" s="1"/>
  <c r="YI139" i="1" s="1"/>
  <c r="SA139" i="1"/>
  <c r="TQ139" i="1" s="1"/>
  <c r="YJ139" i="1" s="1"/>
  <c r="RJ111" i="1"/>
  <c r="SZ111" i="1" s="1"/>
  <c r="XS111" i="1" s="1"/>
  <c r="RK111" i="1"/>
  <c r="TA111" i="1" s="1"/>
  <c r="XT111" i="1" s="1"/>
  <c r="RL111" i="1"/>
  <c r="TB111" i="1" s="1"/>
  <c r="XU111" i="1" s="1"/>
  <c r="RM111" i="1"/>
  <c r="TC111" i="1" s="1"/>
  <c r="XV111" i="1" s="1"/>
  <c r="RN111" i="1"/>
  <c r="TD111" i="1" s="1"/>
  <c r="XW111" i="1" s="1"/>
  <c r="RJ114" i="1"/>
  <c r="SZ114" i="1" s="1"/>
  <c r="XS114" i="1" s="1"/>
  <c r="RK114" i="1"/>
  <c r="TA114" i="1" s="1"/>
  <c r="XT114" i="1" s="1"/>
  <c r="RL114" i="1"/>
  <c r="TB114" i="1" s="1"/>
  <c r="XU114" i="1" s="1"/>
  <c r="RN114" i="1"/>
  <c r="TD114" i="1" s="1"/>
  <c r="XW114" i="1" s="1"/>
  <c r="SK114" i="1"/>
  <c r="UA114" i="1" s="1"/>
  <c r="YT114" i="1" s="1"/>
  <c r="RJ115" i="1"/>
  <c r="SZ115" i="1" s="1"/>
  <c r="XS115" i="1" s="1"/>
  <c r="RK115" i="1"/>
  <c r="TA115" i="1" s="1"/>
  <c r="XT115" i="1" s="1"/>
  <c r="RL115" i="1"/>
  <c r="TB115" i="1" s="1"/>
  <c r="XU115" i="1" s="1"/>
  <c r="RM115" i="1"/>
  <c r="TC115" i="1" s="1"/>
  <c r="XV115" i="1" s="1"/>
  <c r="RN115" i="1"/>
  <c r="TD115" i="1" s="1"/>
  <c r="XW115" i="1" s="1"/>
  <c r="SK115" i="1"/>
  <c r="UA115" i="1" s="1"/>
  <c r="YT115" i="1" s="1"/>
  <c r="RJ116" i="1"/>
  <c r="SZ116" i="1" s="1"/>
  <c r="XS116" i="1" s="1"/>
  <c r="RK116" i="1"/>
  <c r="TA116" i="1" s="1"/>
  <c r="XT116" i="1" s="1"/>
  <c r="RL116" i="1"/>
  <c r="TB116" i="1" s="1"/>
  <c r="XU116" i="1" s="1"/>
  <c r="RM116" i="1"/>
  <c r="TC116" i="1" s="1"/>
  <c r="XV116" i="1" s="1"/>
  <c r="RN116" i="1"/>
  <c r="TD116" i="1" s="1"/>
  <c r="XW116" i="1" s="1"/>
  <c r="SK116" i="1"/>
  <c r="UA116" i="1" s="1"/>
  <c r="YT116" i="1" s="1"/>
  <c r="RJ117" i="1"/>
  <c r="SZ117" i="1" s="1"/>
  <c r="XS117" i="1" s="1"/>
  <c r="RK117" i="1"/>
  <c r="TA117" i="1" s="1"/>
  <c r="XT117" i="1" s="1"/>
  <c r="RL117" i="1"/>
  <c r="TB117" i="1" s="1"/>
  <c r="XU117" i="1" s="1"/>
  <c r="RM117" i="1"/>
  <c r="TC117" i="1" s="1"/>
  <c r="XV117" i="1" s="1"/>
  <c r="RN117" i="1"/>
  <c r="TD117" i="1" s="1"/>
  <c r="XW117" i="1" s="1"/>
  <c r="SK117" i="1"/>
  <c r="UA117" i="1" s="1"/>
  <c r="YT117" i="1" s="1"/>
  <c r="RJ118" i="1"/>
  <c r="SZ118" i="1" s="1"/>
  <c r="XS118" i="1" s="1"/>
  <c r="RK118" i="1"/>
  <c r="TA118" i="1" s="1"/>
  <c r="XT118" i="1" s="1"/>
  <c r="RL118" i="1"/>
  <c r="TB118" i="1" s="1"/>
  <c r="XU118" i="1" s="1"/>
  <c r="RM118" i="1"/>
  <c r="TC118" i="1" s="1"/>
  <c r="XV118" i="1" s="1"/>
  <c r="RN118" i="1"/>
  <c r="TD118" i="1" s="1"/>
  <c r="XW118" i="1" s="1"/>
  <c r="SK118" i="1"/>
  <c r="UA118" i="1" s="1"/>
  <c r="YT118" i="1" s="1"/>
  <c r="RJ119" i="1"/>
  <c r="SZ119" i="1" s="1"/>
  <c r="XS119" i="1" s="1"/>
  <c r="RK119" i="1"/>
  <c r="TA119" i="1" s="1"/>
  <c r="XT119" i="1" s="1"/>
  <c r="RL119" i="1"/>
  <c r="TB119" i="1" s="1"/>
  <c r="XU119" i="1" s="1"/>
  <c r="RM119" i="1"/>
  <c r="TC119" i="1" s="1"/>
  <c r="XV119" i="1" s="1"/>
  <c r="RN119" i="1"/>
  <c r="TD119" i="1" s="1"/>
  <c r="XW119" i="1" s="1"/>
  <c r="SK119" i="1"/>
  <c r="UA119" i="1" s="1"/>
  <c r="YT119" i="1" s="1"/>
  <c r="RJ120" i="1"/>
  <c r="SZ120" i="1" s="1"/>
  <c r="XS120" i="1" s="1"/>
  <c r="RK120" i="1"/>
  <c r="TA120" i="1" s="1"/>
  <c r="XT120" i="1" s="1"/>
  <c r="RL120" i="1"/>
  <c r="TB120" i="1" s="1"/>
  <c r="XU120" i="1" s="1"/>
  <c r="RM120" i="1"/>
  <c r="TC120" i="1" s="1"/>
  <c r="XV120" i="1" s="1"/>
  <c r="RN120" i="1"/>
  <c r="TD120" i="1" s="1"/>
  <c r="XW120" i="1" s="1"/>
  <c r="SK120" i="1"/>
  <c r="UA120" i="1" s="1"/>
  <c r="YT120" i="1" s="1"/>
  <c r="RJ121" i="1"/>
  <c r="SZ121" i="1" s="1"/>
  <c r="XS121" i="1" s="1"/>
  <c r="RK121" i="1"/>
  <c r="TA121" i="1" s="1"/>
  <c r="XT121" i="1" s="1"/>
  <c r="RL121" i="1"/>
  <c r="TB121" i="1" s="1"/>
  <c r="XU121" i="1" s="1"/>
  <c r="RM121" i="1"/>
  <c r="TC121" i="1" s="1"/>
  <c r="XV121" i="1" s="1"/>
  <c r="RN121" i="1"/>
  <c r="TD121" i="1" s="1"/>
  <c r="XW121" i="1" s="1"/>
  <c r="SK121" i="1"/>
  <c r="UA121" i="1" s="1"/>
  <c r="YT121" i="1" s="1"/>
  <c r="RJ122" i="1"/>
  <c r="SZ122" i="1" s="1"/>
  <c r="XS122" i="1" s="1"/>
  <c r="RK122" i="1"/>
  <c r="TA122" i="1" s="1"/>
  <c r="XT122" i="1" s="1"/>
  <c r="RL122" i="1"/>
  <c r="TB122" i="1" s="1"/>
  <c r="XU122" i="1" s="1"/>
  <c r="RM122" i="1"/>
  <c r="TC122" i="1" s="1"/>
  <c r="XV122" i="1" s="1"/>
  <c r="RN122" i="1"/>
  <c r="TD122" i="1" s="1"/>
  <c r="XW122" i="1" s="1"/>
  <c r="SK122" i="1"/>
  <c r="UA122" i="1" s="1"/>
  <c r="YT122" i="1" s="1"/>
  <c r="RJ123" i="1"/>
  <c r="SZ123" i="1" s="1"/>
  <c r="XS123" i="1" s="1"/>
  <c r="RK123" i="1"/>
  <c r="TA123" i="1" s="1"/>
  <c r="XT123" i="1" s="1"/>
  <c r="RL123" i="1"/>
  <c r="TB123" i="1" s="1"/>
  <c r="XU123" i="1" s="1"/>
  <c r="RM123" i="1"/>
  <c r="TC123" i="1" s="1"/>
  <c r="XV123" i="1" s="1"/>
  <c r="RN123" i="1"/>
  <c r="TD123" i="1" s="1"/>
  <c r="XW123" i="1" s="1"/>
  <c r="SK123" i="1"/>
  <c r="UA123" i="1" s="1"/>
  <c r="YT123" i="1" s="1"/>
  <c r="RJ124" i="1"/>
  <c r="SZ124" i="1" s="1"/>
  <c r="XS124" i="1" s="1"/>
  <c r="RK124" i="1"/>
  <c r="TA124" i="1" s="1"/>
  <c r="XT124" i="1" s="1"/>
  <c r="RL124" i="1"/>
  <c r="TB124" i="1" s="1"/>
  <c r="XU124" i="1" s="1"/>
  <c r="RM124" i="1"/>
  <c r="TC124" i="1" s="1"/>
  <c r="XV124" i="1" s="1"/>
  <c r="RN124" i="1"/>
  <c r="TD124" i="1" s="1"/>
  <c r="XW124" i="1" s="1"/>
  <c r="RJ125" i="1"/>
  <c r="SZ125" i="1" s="1"/>
  <c r="XS125" i="1" s="1"/>
  <c r="RK125" i="1"/>
  <c r="TA125" i="1" s="1"/>
  <c r="XT125" i="1" s="1"/>
  <c r="RL125" i="1"/>
  <c r="TB125" i="1" s="1"/>
  <c r="XU125" i="1" s="1"/>
  <c r="RM125" i="1"/>
  <c r="TC125" i="1" s="1"/>
  <c r="XV125" i="1" s="1"/>
  <c r="RN125" i="1"/>
  <c r="TD125" i="1" s="1"/>
  <c r="XW125" i="1" s="1"/>
  <c r="RJ126" i="1"/>
  <c r="SZ126" i="1" s="1"/>
  <c r="XS126" i="1" s="1"/>
  <c r="RK126" i="1"/>
  <c r="TA126" i="1" s="1"/>
  <c r="XT126" i="1" s="1"/>
  <c r="RL126" i="1"/>
  <c r="TB126" i="1" s="1"/>
  <c r="XU126" i="1" s="1"/>
  <c r="RM126" i="1"/>
  <c r="TC126" i="1" s="1"/>
  <c r="XV126" i="1" s="1"/>
  <c r="RN126" i="1"/>
  <c r="TD126" i="1" s="1"/>
  <c r="XW126" i="1" s="1"/>
  <c r="RJ127" i="1"/>
  <c r="SZ127" i="1" s="1"/>
  <c r="XS127" i="1" s="1"/>
  <c r="RK127" i="1"/>
  <c r="TA127" i="1" s="1"/>
  <c r="XT127" i="1" s="1"/>
  <c r="RL127" i="1"/>
  <c r="TB127" i="1" s="1"/>
  <c r="XU127" i="1" s="1"/>
  <c r="RM127" i="1"/>
  <c r="TC127" i="1" s="1"/>
  <c r="XV127" i="1" s="1"/>
  <c r="RN127" i="1"/>
  <c r="TD127" i="1" s="1"/>
  <c r="XW127" i="1" s="1"/>
  <c r="SK127" i="1"/>
  <c r="UA127" i="1" s="1"/>
  <c r="YT127" i="1" s="1"/>
  <c r="RJ128" i="1"/>
  <c r="SZ128" i="1" s="1"/>
  <c r="XS128" i="1" s="1"/>
  <c r="RK128" i="1"/>
  <c r="TA128" i="1" s="1"/>
  <c r="XT128" i="1" s="1"/>
  <c r="RL128" i="1"/>
  <c r="TB128" i="1" s="1"/>
  <c r="XU128" i="1" s="1"/>
  <c r="RM128" i="1"/>
  <c r="TC128" i="1" s="1"/>
  <c r="XV128" i="1" s="1"/>
  <c r="RN128" i="1"/>
  <c r="TD128" i="1" s="1"/>
  <c r="XW128" i="1" s="1"/>
  <c r="SK128" i="1"/>
  <c r="UA128" i="1" s="1"/>
  <c r="YT128" i="1" s="1"/>
  <c r="RJ130" i="1"/>
  <c r="SZ130" i="1" s="1"/>
  <c r="XS130" i="1" s="1"/>
  <c r="RK130" i="1"/>
  <c r="TA130" i="1" s="1"/>
  <c r="XT130" i="1" s="1"/>
  <c r="RL130" i="1"/>
  <c r="TB130" i="1" s="1"/>
  <c r="XU130" i="1" s="1"/>
  <c r="RM130" i="1"/>
  <c r="TC130" i="1" s="1"/>
  <c r="XV130" i="1" s="1"/>
  <c r="RN130" i="1"/>
  <c r="TD130" i="1" s="1"/>
  <c r="XW130" i="1" s="1"/>
  <c r="SK130" i="1"/>
  <c r="UA130" i="1" s="1"/>
  <c r="YT130" i="1" s="1"/>
  <c r="RJ131" i="1"/>
  <c r="SZ131" i="1" s="1"/>
  <c r="XS131" i="1" s="1"/>
  <c r="RK131" i="1"/>
  <c r="TA131" i="1" s="1"/>
  <c r="XT131" i="1" s="1"/>
  <c r="RL131" i="1"/>
  <c r="TB131" i="1" s="1"/>
  <c r="XU131" i="1" s="1"/>
  <c r="RM131" i="1"/>
  <c r="TC131" i="1" s="1"/>
  <c r="XV131" i="1" s="1"/>
  <c r="RN131" i="1"/>
  <c r="TD131" i="1" s="1"/>
  <c r="XW131" i="1" s="1"/>
  <c r="SK131" i="1"/>
  <c r="UA131" i="1" s="1"/>
  <c r="YT131" i="1" s="1"/>
  <c r="RJ134" i="1"/>
  <c r="SZ134" i="1" s="1"/>
  <c r="XS134" i="1" s="1"/>
  <c r="RK134" i="1"/>
  <c r="TA134" i="1" s="1"/>
  <c r="XT134" i="1" s="1"/>
  <c r="RL134" i="1"/>
  <c r="TB134" i="1" s="1"/>
  <c r="XU134" i="1" s="1"/>
  <c r="RM134" i="1"/>
  <c r="TC134" i="1" s="1"/>
  <c r="XV134" i="1" s="1"/>
  <c r="RN134" i="1"/>
  <c r="TD134" i="1" s="1"/>
  <c r="XW134" i="1" s="1"/>
  <c r="SK134" i="1"/>
  <c r="UA134" i="1" s="1"/>
  <c r="YT134" i="1" s="1"/>
  <c r="RJ139" i="1"/>
  <c r="SZ139" i="1" s="1"/>
  <c r="XS139" i="1" s="1"/>
  <c r="RK139" i="1"/>
  <c r="TA139" i="1" s="1"/>
  <c r="XT139" i="1" s="1"/>
  <c r="RL139" i="1"/>
  <c r="TB139" i="1" s="1"/>
  <c r="XU139" i="1" s="1"/>
  <c r="RM139" i="1"/>
  <c r="TC139" i="1" s="1"/>
  <c r="XV139" i="1" s="1"/>
  <c r="RN139" i="1"/>
  <c r="TD139" i="1" s="1"/>
  <c r="XW139" i="1" s="1"/>
  <c r="SK139" i="1"/>
  <c r="UA139" i="1" s="1"/>
  <c r="YT139" i="1" s="1"/>
  <c r="QY111" i="1"/>
  <c r="SO111" i="1" s="1"/>
  <c r="XH111" i="1" s="1"/>
  <c r="RA111" i="1"/>
  <c r="SQ111" i="1" s="1"/>
  <c r="XJ111" i="1" s="1"/>
  <c r="RB111" i="1"/>
  <c r="SR111" i="1" s="1"/>
  <c r="XK111" i="1" s="1"/>
  <c r="RC111" i="1"/>
  <c r="SS111" i="1" s="1"/>
  <c r="XL111" i="1" s="1"/>
  <c r="RD111" i="1"/>
  <c r="ST111" i="1" s="1"/>
  <c r="XM111" i="1" s="1"/>
  <c r="RE111" i="1"/>
  <c r="SU111" i="1" s="1"/>
  <c r="XN111" i="1" s="1"/>
  <c r="RF111" i="1"/>
  <c r="SV111" i="1" s="1"/>
  <c r="XO111" i="1" s="1"/>
  <c r="RG111" i="1"/>
  <c r="SW111" i="1" s="1"/>
  <c r="XP111" i="1" s="1"/>
  <c r="QY114" i="1"/>
  <c r="SO114" i="1" s="1"/>
  <c r="XH114" i="1" s="1"/>
  <c r="QZ114" i="1"/>
  <c r="SP114" i="1" s="1"/>
  <c r="XI114" i="1" s="1"/>
  <c r="RA114" i="1"/>
  <c r="SQ114" i="1" s="1"/>
  <c r="XJ114" i="1" s="1"/>
  <c r="RB114" i="1"/>
  <c r="SR114" i="1" s="1"/>
  <c r="XK114" i="1" s="1"/>
  <c r="RC114" i="1"/>
  <c r="SS114" i="1" s="1"/>
  <c r="XL114" i="1" s="1"/>
  <c r="RD114" i="1"/>
  <c r="ST114" i="1" s="1"/>
  <c r="XM114" i="1" s="1"/>
  <c r="RE114" i="1"/>
  <c r="SU114" i="1" s="1"/>
  <c r="XN114" i="1" s="1"/>
  <c r="RF114" i="1"/>
  <c r="SV114" i="1" s="1"/>
  <c r="XO114" i="1" s="1"/>
  <c r="RG114" i="1"/>
  <c r="SW114" i="1" s="1"/>
  <c r="XP114" i="1" s="1"/>
  <c r="QY115" i="1"/>
  <c r="SO115" i="1" s="1"/>
  <c r="XH115" i="1" s="1"/>
  <c r="RA115" i="1"/>
  <c r="SQ115" i="1" s="1"/>
  <c r="XJ115" i="1" s="1"/>
  <c r="RB115" i="1"/>
  <c r="SR115" i="1" s="1"/>
  <c r="XK115" i="1" s="1"/>
  <c r="RC115" i="1"/>
  <c r="SS115" i="1" s="1"/>
  <c r="XL115" i="1" s="1"/>
  <c r="RD115" i="1"/>
  <c r="ST115" i="1" s="1"/>
  <c r="XM115" i="1" s="1"/>
  <c r="RE115" i="1"/>
  <c r="SU115" i="1" s="1"/>
  <c r="XN115" i="1" s="1"/>
  <c r="RF115" i="1"/>
  <c r="SV115" i="1" s="1"/>
  <c r="XO115" i="1" s="1"/>
  <c r="RG115" i="1"/>
  <c r="SW115" i="1" s="1"/>
  <c r="XP115" i="1" s="1"/>
  <c r="QZ116" i="1"/>
  <c r="SP116" i="1" s="1"/>
  <c r="XI116" i="1" s="1"/>
  <c r="RA116" i="1"/>
  <c r="SQ116" i="1" s="1"/>
  <c r="XJ116" i="1" s="1"/>
  <c r="RB116" i="1"/>
  <c r="SR116" i="1" s="1"/>
  <c r="XK116" i="1" s="1"/>
  <c r="RC116" i="1"/>
  <c r="SS116" i="1" s="1"/>
  <c r="XL116" i="1" s="1"/>
  <c r="RD116" i="1"/>
  <c r="ST116" i="1" s="1"/>
  <c r="XM116" i="1" s="1"/>
  <c r="RE116" i="1"/>
  <c r="SU116" i="1" s="1"/>
  <c r="XN116" i="1" s="1"/>
  <c r="RF116" i="1"/>
  <c r="SV116" i="1" s="1"/>
  <c r="XO116" i="1" s="1"/>
  <c r="RG116" i="1"/>
  <c r="SW116" i="1" s="1"/>
  <c r="XP116" i="1" s="1"/>
  <c r="QY117" i="1"/>
  <c r="SO117" i="1" s="1"/>
  <c r="XH117" i="1" s="1"/>
  <c r="QZ117" i="1"/>
  <c r="SP117" i="1" s="1"/>
  <c r="XI117" i="1" s="1"/>
  <c r="RA117" i="1"/>
  <c r="SQ117" i="1" s="1"/>
  <c r="XJ117" i="1" s="1"/>
  <c r="RB117" i="1"/>
  <c r="SR117" i="1" s="1"/>
  <c r="XK117" i="1" s="1"/>
  <c r="RC117" i="1"/>
  <c r="SS117" i="1" s="1"/>
  <c r="XL117" i="1" s="1"/>
  <c r="RD117" i="1"/>
  <c r="ST117" i="1" s="1"/>
  <c r="XM117" i="1" s="1"/>
  <c r="RE117" i="1"/>
  <c r="SU117" i="1" s="1"/>
  <c r="XN117" i="1" s="1"/>
  <c r="RF117" i="1"/>
  <c r="SV117" i="1" s="1"/>
  <c r="XO117" i="1" s="1"/>
  <c r="RG117" i="1"/>
  <c r="SW117" i="1" s="1"/>
  <c r="XP117" i="1" s="1"/>
  <c r="QZ118" i="1"/>
  <c r="SP118" i="1" s="1"/>
  <c r="XI118" i="1" s="1"/>
  <c r="RA118" i="1"/>
  <c r="SQ118" i="1" s="1"/>
  <c r="XJ118" i="1" s="1"/>
  <c r="RB118" i="1"/>
  <c r="SR118" i="1" s="1"/>
  <c r="XK118" i="1" s="1"/>
  <c r="RC118" i="1"/>
  <c r="SS118" i="1" s="1"/>
  <c r="XL118" i="1" s="1"/>
  <c r="RD118" i="1"/>
  <c r="ST118" i="1" s="1"/>
  <c r="XM118" i="1" s="1"/>
  <c r="RE118" i="1"/>
  <c r="SU118" i="1" s="1"/>
  <c r="XN118" i="1" s="1"/>
  <c r="RF118" i="1"/>
  <c r="SV118" i="1" s="1"/>
  <c r="XO118" i="1" s="1"/>
  <c r="RG118" i="1"/>
  <c r="SW118" i="1" s="1"/>
  <c r="XP118" i="1" s="1"/>
  <c r="QY119" i="1"/>
  <c r="SO119" i="1" s="1"/>
  <c r="XH119" i="1" s="1"/>
  <c r="RA119" i="1"/>
  <c r="SQ119" i="1" s="1"/>
  <c r="XJ119" i="1" s="1"/>
  <c r="RB119" i="1"/>
  <c r="SR119" i="1" s="1"/>
  <c r="XK119" i="1" s="1"/>
  <c r="RC119" i="1"/>
  <c r="SS119" i="1" s="1"/>
  <c r="XL119" i="1" s="1"/>
  <c r="RD119" i="1"/>
  <c r="ST119" i="1" s="1"/>
  <c r="XM119" i="1" s="1"/>
  <c r="RE119" i="1"/>
  <c r="SU119" i="1" s="1"/>
  <c r="XN119" i="1" s="1"/>
  <c r="RF119" i="1"/>
  <c r="SV119" i="1" s="1"/>
  <c r="XO119" i="1" s="1"/>
  <c r="RG119" i="1"/>
  <c r="SW119" i="1" s="1"/>
  <c r="XP119" i="1" s="1"/>
  <c r="QZ120" i="1"/>
  <c r="SP120" i="1" s="1"/>
  <c r="XI120" i="1" s="1"/>
  <c r="RA120" i="1"/>
  <c r="SQ120" i="1" s="1"/>
  <c r="XJ120" i="1" s="1"/>
  <c r="RB120" i="1"/>
  <c r="SR120" i="1" s="1"/>
  <c r="XK120" i="1" s="1"/>
  <c r="RC120" i="1"/>
  <c r="SS120" i="1" s="1"/>
  <c r="XL120" i="1" s="1"/>
  <c r="RD120" i="1"/>
  <c r="ST120" i="1" s="1"/>
  <c r="XM120" i="1" s="1"/>
  <c r="RE120" i="1"/>
  <c r="SU120" i="1" s="1"/>
  <c r="XN120" i="1" s="1"/>
  <c r="RF120" i="1"/>
  <c r="SV120" i="1" s="1"/>
  <c r="XO120" i="1" s="1"/>
  <c r="RG120" i="1"/>
  <c r="SW120" i="1" s="1"/>
  <c r="XP120" i="1" s="1"/>
  <c r="QY121" i="1"/>
  <c r="SO121" i="1" s="1"/>
  <c r="XH121" i="1" s="1"/>
  <c r="QZ121" i="1"/>
  <c r="SP121" i="1" s="1"/>
  <c r="XI121" i="1" s="1"/>
  <c r="RA121" i="1"/>
  <c r="SQ121" i="1" s="1"/>
  <c r="XJ121" i="1" s="1"/>
  <c r="RB121" i="1"/>
  <c r="SR121" i="1" s="1"/>
  <c r="XK121" i="1" s="1"/>
  <c r="RC121" i="1"/>
  <c r="SS121" i="1" s="1"/>
  <c r="XL121" i="1" s="1"/>
  <c r="RD121" i="1"/>
  <c r="ST121" i="1" s="1"/>
  <c r="XM121" i="1" s="1"/>
  <c r="RE121" i="1"/>
  <c r="SU121" i="1" s="1"/>
  <c r="XN121" i="1" s="1"/>
  <c r="RF121" i="1"/>
  <c r="SV121" i="1" s="1"/>
  <c r="XO121" i="1" s="1"/>
  <c r="RG121" i="1"/>
  <c r="SW121" i="1" s="1"/>
  <c r="XP121" i="1" s="1"/>
  <c r="QZ122" i="1"/>
  <c r="SP122" i="1" s="1"/>
  <c r="XI122" i="1" s="1"/>
  <c r="RB122" i="1"/>
  <c r="SR122" i="1" s="1"/>
  <c r="XK122" i="1" s="1"/>
  <c r="RC122" i="1"/>
  <c r="SS122" i="1" s="1"/>
  <c r="XL122" i="1" s="1"/>
  <c r="RD122" i="1"/>
  <c r="ST122" i="1" s="1"/>
  <c r="XM122" i="1" s="1"/>
  <c r="RE122" i="1"/>
  <c r="SU122" i="1" s="1"/>
  <c r="XN122" i="1" s="1"/>
  <c r="RF122" i="1"/>
  <c r="SV122" i="1" s="1"/>
  <c r="XO122" i="1" s="1"/>
  <c r="RG122" i="1"/>
  <c r="SW122" i="1" s="1"/>
  <c r="XP122" i="1" s="1"/>
  <c r="QY123" i="1"/>
  <c r="SO123" i="1" s="1"/>
  <c r="XH123" i="1" s="1"/>
  <c r="RA123" i="1"/>
  <c r="SQ123" i="1" s="1"/>
  <c r="XJ123" i="1" s="1"/>
  <c r="RB123" i="1"/>
  <c r="SR123" i="1" s="1"/>
  <c r="XK123" i="1" s="1"/>
  <c r="RC123" i="1"/>
  <c r="SS123" i="1" s="1"/>
  <c r="XL123" i="1" s="1"/>
  <c r="RD123" i="1"/>
  <c r="ST123" i="1" s="1"/>
  <c r="XM123" i="1" s="1"/>
  <c r="RE123" i="1"/>
  <c r="SU123" i="1" s="1"/>
  <c r="XN123" i="1" s="1"/>
  <c r="RF123" i="1"/>
  <c r="SV123" i="1" s="1"/>
  <c r="XO123" i="1" s="1"/>
  <c r="RG123" i="1"/>
  <c r="SW123" i="1" s="1"/>
  <c r="XP123" i="1" s="1"/>
  <c r="QY124" i="1"/>
  <c r="SO124" i="1" s="1"/>
  <c r="XH124" i="1" s="1"/>
  <c r="RA124" i="1"/>
  <c r="SQ124" i="1" s="1"/>
  <c r="XJ124" i="1" s="1"/>
  <c r="RB124" i="1"/>
  <c r="SR124" i="1" s="1"/>
  <c r="XK124" i="1" s="1"/>
  <c r="RC124" i="1"/>
  <c r="SS124" i="1" s="1"/>
  <c r="XL124" i="1" s="1"/>
  <c r="RD124" i="1"/>
  <c r="ST124" i="1" s="1"/>
  <c r="XM124" i="1" s="1"/>
  <c r="RE124" i="1"/>
  <c r="SU124" i="1" s="1"/>
  <c r="XN124" i="1" s="1"/>
  <c r="RF124" i="1"/>
  <c r="SV124" i="1" s="1"/>
  <c r="XO124" i="1" s="1"/>
  <c r="RG124" i="1"/>
  <c r="SW124" i="1" s="1"/>
  <c r="XP124" i="1" s="1"/>
  <c r="QY125" i="1"/>
  <c r="SO125" i="1" s="1"/>
  <c r="XH125" i="1" s="1"/>
  <c r="QZ125" i="1"/>
  <c r="SP125" i="1" s="1"/>
  <c r="XI125" i="1" s="1"/>
  <c r="RA125" i="1"/>
  <c r="SQ125" i="1" s="1"/>
  <c r="XJ125" i="1" s="1"/>
  <c r="RB125" i="1"/>
  <c r="SR125" i="1" s="1"/>
  <c r="XK125" i="1" s="1"/>
  <c r="RC125" i="1"/>
  <c r="SS125" i="1" s="1"/>
  <c r="XL125" i="1" s="1"/>
  <c r="RD125" i="1"/>
  <c r="ST125" i="1" s="1"/>
  <c r="XM125" i="1" s="1"/>
  <c r="RE125" i="1"/>
  <c r="SU125" i="1" s="1"/>
  <c r="XN125" i="1" s="1"/>
  <c r="RF125" i="1"/>
  <c r="SV125" i="1" s="1"/>
  <c r="XO125" i="1" s="1"/>
  <c r="RG125" i="1"/>
  <c r="SW125" i="1" s="1"/>
  <c r="XP125" i="1" s="1"/>
  <c r="QZ126" i="1"/>
  <c r="SP126" i="1" s="1"/>
  <c r="XI126" i="1" s="1"/>
  <c r="RA126" i="1"/>
  <c r="SQ126" i="1" s="1"/>
  <c r="XJ126" i="1" s="1"/>
  <c r="RB126" i="1"/>
  <c r="SR126" i="1" s="1"/>
  <c r="XK126" i="1" s="1"/>
  <c r="RC126" i="1"/>
  <c r="SS126" i="1" s="1"/>
  <c r="XL126" i="1" s="1"/>
  <c r="RD126" i="1"/>
  <c r="ST126" i="1" s="1"/>
  <c r="XM126" i="1" s="1"/>
  <c r="RE126" i="1"/>
  <c r="SU126" i="1" s="1"/>
  <c r="XN126" i="1" s="1"/>
  <c r="RF126" i="1"/>
  <c r="SV126" i="1" s="1"/>
  <c r="XO126" i="1" s="1"/>
  <c r="RG126" i="1"/>
  <c r="SW126" i="1" s="1"/>
  <c r="XP126" i="1" s="1"/>
  <c r="QY127" i="1"/>
  <c r="SO127" i="1" s="1"/>
  <c r="XH127" i="1" s="1"/>
  <c r="RA127" i="1"/>
  <c r="SQ127" i="1" s="1"/>
  <c r="XJ127" i="1" s="1"/>
  <c r="RB127" i="1"/>
  <c r="SR127" i="1" s="1"/>
  <c r="XK127" i="1" s="1"/>
  <c r="RC127" i="1"/>
  <c r="SS127" i="1" s="1"/>
  <c r="XL127" i="1" s="1"/>
  <c r="RD127" i="1"/>
  <c r="ST127" i="1" s="1"/>
  <c r="XM127" i="1" s="1"/>
  <c r="RE127" i="1"/>
  <c r="SU127" i="1" s="1"/>
  <c r="XN127" i="1" s="1"/>
  <c r="RF127" i="1"/>
  <c r="SV127" i="1" s="1"/>
  <c r="XO127" i="1" s="1"/>
  <c r="RG127" i="1"/>
  <c r="SW127" i="1" s="1"/>
  <c r="XP127" i="1" s="1"/>
  <c r="QZ128" i="1"/>
  <c r="SP128" i="1" s="1"/>
  <c r="XI128" i="1" s="1"/>
  <c r="RA128" i="1"/>
  <c r="SQ128" i="1" s="1"/>
  <c r="XJ128" i="1" s="1"/>
  <c r="RB128" i="1"/>
  <c r="SR128" i="1" s="1"/>
  <c r="XK128" i="1" s="1"/>
  <c r="RC128" i="1"/>
  <c r="SS128" i="1" s="1"/>
  <c r="XL128" i="1" s="1"/>
  <c r="RD128" i="1"/>
  <c r="ST128" i="1" s="1"/>
  <c r="XM128" i="1" s="1"/>
  <c r="RE128" i="1"/>
  <c r="SU128" i="1" s="1"/>
  <c r="XN128" i="1" s="1"/>
  <c r="RF128" i="1"/>
  <c r="SV128" i="1" s="1"/>
  <c r="XO128" i="1" s="1"/>
  <c r="RG128" i="1"/>
  <c r="SW128" i="1" s="1"/>
  <c r="XP128" i="1" s="1"/>
  <c r="QZ130" i="1"/>
  <c r="SP130" i="1" s="1"/>
  <c r="XI130" i="1" s="1"/>
  <c r="RA130" i="1"/>
  <c r="SQ130" i="1" s="1"/>
  <c r="XJ130" i="1" s="1"/>
  <c r="RB130" i="1"/>
  <c r="SR130" i="1" s="1"/>
  <c r="XK130" i="1" s="1"/>
  <c r="RC130" i="1"/>
  <c r="SS130" i="1" s="1"/>
  <c r="XL130" i="1" s="1"/>
  <c r="RD130" i="1"/>
  <c r="ST130" i="1" s="1"/>
  <c r="XM130" i="1" s="1"/>
  <c r="RE130" i="1"/>
  <c r="SU130" i="1" s="1"/>
  <c r="XN130" i="1" s="1"/>
  <c r="RF130" i="1"/>
  <c r="SV130" i="1" s="1"/>
  <c r="XO130" i="1" s="1"/>
  <c r="RG130" i="1"/>
  <c r="SW130" i="1" s="1"/>
  <c r="XP130" i="1" s="1"/>
  <c r="QY131" i="1"/>
  <c r="SO131" i="1" s="1"/>
  <c r="XH131" i="1" s="1"/>
  <c r="QZ131" i="1"/>
  <c r="SP131" i="1" s="1"/>
  <c r="XI131" i="1" s="1"/>
  <c r="RA131" i="1"/>
  <c r="SQ131" i="1" s="1"/>
  <c r="XJ131" i="1" s="1"/>
  <c r="RB131" i="1"/>
  <c r="SR131" i="1" s="1"/>
  <c r="XK131" i="1" s="1"/>
  <c r="RC131" i="1"/>
  <c r="SS131" i="1" s="1"/>
  <c r="XL131" i="1" s="1"/>
  <c r="RD131" i="1"/>
  <c r="ST131" i="1" s="1"/>
  <c r="XM131" i="1" s="1"/>
  <c r="RE131" i="1"/>
  <c r="SU131" i="1" s="1"/>
  <c r="XN131" i="1" s="1"/>
  <c r="RF131" i="1"/>
  <c r="SV131" i="1" s="1"/>
  <c r="XO131" i="1" s="1"/>
  <c r="RG131" i="1"/>
  <c r="SW131" i="1" s="1"/>
  <c r="XP131" i="1" s="1"/>
  <c r="QZ134" i="1"/>
  <c r="SP134" i="1" s="1"/>
  <c r="XI134" i="1" s="1"/>
  <c r="RA134" i="1"/>
  <c r="SQ134" i="1" s="1"/>
  <c r="XJ134" i="1" s="1"/>
  <c r="RB134" i="1"/>
  <c r="SR134" i="1" s="1"/>
  <c r="XK134" i="1" s="1"/>
  <c r="RC134" i="1"/>
  <c r="SS134" i="1" s="1"/>
  <c r="XL134" i="1" s="1"/>
  <c r="RD134" i="1"/>
  <c r="ST134" i="1" s="1"/>
  <c r="XM134" i="1" s="1"/>
  <c r="RE134" i="1"/>
  <c r="SU134" i="1" s="1"/>
  <c r="XN134" i="1" s="1"/>
  <c r="RF134" i="1"/>
  <c r="SV134" i="1" s="1"/>
  <c r="XO134" i="1" s="1"/>
  <c r="RG134" i="1"/>
  <c r="SW134" i="1" s="1"/>
  <c r="XP134" i="1" s="1"/>
  <c r="QY139" i="1"/>
  <c r="SO139" i="1" s="1"/>
  <c r="XH139" i="1" s="1"/>
  <c r="RA139" i="1"/>
  <c r="SQ139" i="1" s="1"/>
  <c r="XJ139" i="1" s="1"/>
  <c r="RB139" i="1"/>
  <c r="SR139" i="1" s="1"/>
  <c r="XK139" i="1" s="1"/>
  <c r="RC139" i="1"/>
  <c r="SS139" i="1" s="1"/>
  <c r="XL139" i="1" s="1"/>
  <c r="RD139" i="1"/>
  <c r="ST139" i="1" s="1"/>
  <c r="XM139" i="1" s="1"/>
  <c r="RF139" i="1"/>
  <c r="SV139" i="1" s="1"/>
  <c r="XO139" i="1" s="1"/>
  <c r="RG139" i="1"/>
  <c r="SW139" i="1" s="1"/>
  <c r="XP139" i="1" s="1"/>
  <c r="RS18" i="1"/>
  <c r="TI18" i="1" s="1"/>
  <c r="YB18" i="1" s="1"/>
  <c r="RT18" i="1"/>
  <c r="TJ18" i="1" s="1"/>
  <c r="YC18" i="1" s="1"/>
  <c r="RU18" i="1"/>
  <c r="TK18" i="1" s="1"/>
  <c r="YD18" i="1" s="1"/>
  <c r="RV18" i="1"/>
  <c r="TL18" i="1" s="1"/>
  <c r="YE18" i="1" s="1"/>
  <c r="RW18" i="1"/>
  <c r="TM18" i="1" s="1"/>
  <c r="YF18" i="1" s="1"/>
  <c r="RX18" i="1"/>
  <c r="TN18" i="1" s="1"/>
  <c r="YG18" i="1" s="1"/>
  <c r="RY18" i="1"/>
  <c r="TO18" i="1" s="1"/>
  <c r="YH18" i="1" s="1"/>
  <c r="RZ18" i="1"/>
  <c r="TP18" i="1" s="1"/>
  <c r="YI18" i="1" s="1"/>
  <c r="SA18" i="1"/>
  <c r="TQ18" i="1" s="1"/>
  <c r="YJ18" i="1" s="1"/>
  <c r="RS17" i="1"/>
  <c r="TI17" i="1" s="1"/>
  <c r="YB17" i="1" s="1"/>
  <c r="RT17" i="1"/>
  <c r="TJ17" i="1" s="1"/>
  <c r="YC17" i="1" s="1"/>
  <c r="RU17" i="1"/>
  <c r="TK17" i="1" s="1"/>
  <c r="YD17" i="1" s="1"/>
  <c r="RV17" i="1"/>
  <c r="TL17" i="1" s="1"/>
  <c r="YE17" i="1" s="1"/>
  <c r="RW17" i="1"/>
  <c r="TM17" i="1" s="1"/>
  <c r="YF17" i="1" s="1"/>
  <c r="RX17" i="1"/>
  <c r="TN17" i="1" s="1"/>
  <c r="YG17" i="1" s="1"/>
  <c r="RY17" i="1"/>
  <c r="TO17" i="1" s="1"/>
  <c r="YH17" i="1" s="1"/>
  <c r="RZ17" i="1"/>
  <c r="TP17" i="1" s="1"/>
  <c r="YI17" i="1" s="1"/>
  <c r="SA17" i="1"/>
  <c r="TQ17" i="1" s="1"/>
  <c r="YJ17" i="1" s="1"/>
  <c r="RT9" i="1"/>
  <c r="TJ9" i="1" s="1"/>
  <c r="YC9" i="1" s="1"/>
  <c r="RV9" i="1"/>
  <c r="TL9" i="1" s="1"/>
  <c r="YE9" i="1" s="1"/>
  <c r="RW9" i="1"/>
  <c r="TM9" i="1" s="1"/>
  <c r="YF9" i="1" s="1"/>
  <c r="RX9" i="1"/>
  <c r="TN9" i="1" s="1"/>
  <c r="YG9" i="1" s="1"/>
  <c r="RY9" i="1"/>
  <c r="TO9" i="1" s="1"/>
  <c r="YH9" i="1" s="1"/>
  <c r="RZ9" i="1"/>
  <c r="TP9" i="1" s="1"/>
  <c r="YI9" i="1" s="1"/>
  <c r="SA9" i="1"/>
  <c r="TQ9" i="1" s="1"/>
  <c r="YJ9" i="1" s="1"/>
  <c r="RS101" i="1"/>
  <c r="TI101" i="1" s="1"/>
  <c r="YB101" i="1" s="1"/>
  <c r="RT101" i="1"/>
  <c r="TJ101" i="1" s="1"/>
  <c r="YC101" i="1" s="1"/>
  <c r="RU101" i="1"/>
  <c r="TK101" i="1" s="1"/>
  <c r="YD101" i="1" s="1"/>
  <c r="RV101" i="1"/>
  <c r="TL101" i="1" s="1"/>
  <c r="YE101" i="1" s="1"/>
  <c r="RW101" i="1"/>
  <c r="TM101" i="1" s="1"/>
  <c r="YF101" i="1" s="1"/>
  <c r="RX101" i="1"/>
  <c r="TN101" i="1" s="1"/>
  <c r="YG101" i="1" s="1"/>
  <c r="RY101" i="1"/>
  <c r="TO101" i="1" s="1"/>
  <c r="YH101" i="1" s="1"/>
  <c r="RZ101" i="1"/>
  <c r="TP101" i="1" s="1"/>
  <c r="YI101" i="1" s="1"/>
  <c r="SA101" i="1"/>
  <c r="TQ101" i="1" s="1"/>
  <c r="YJ101" i="1" s="1"/>
  <c r="RS10" i="1"/>
  <c r="TI10" i="1" s="1"/>
  <c r="YB10" i="1" s="1"/>
  <c r="RT10" i="1"/>
  <c r="TJ10" i="1" s="1"/>
  <c r="YC10" i="1" s="1"/>
  <c r="RU10" i="1"/>
  <c r="TK10" i="1" s="1"/>
  <c r="YD10" i="1" s="1"/>
  <c r="RV10" i="1"/>
  <c r="TL10" i="1" s="1"/>
  <c r="YE10" i="1" s="1"/>
  <c r="RW10" i="1"/>
  <c r="TM10" i="1" s="1"/>
  <c r="YF10" i="1" s="1"/>
  <c r="RX10" i="1"/>
  <c r="TN10" i="1" s="1"/>
  <c r="YG10" i="1" s="1"/>
  <c r="RZ10" i="1"/>
  <c r="TP10" i="1" s="1"/>
  <c r="YI10" i="1" s="1"/>
  <c r="SA10" i="1"/>
  <c r="TQ10" i="1" s="1"/>
  <c r="YJ10" i="1" s="1"/>
  <c r="RS71" i="1"/>
  <c r="TI71" i="1" s="1"/>
  <c r="YB71" i="1" s="1"/>
  <c r="RT71" i="1"/>
  <c r="TJ71" i="1" s="1"/>
  <c r="YC71" i="1" s="1"/>
  <c r="RU71" i="1"/>
  <c r="TK71" i="1" s="1"/>
  <c r="YD71" i="1" s="1"/>
  <c r="RV71" i="1"/>
  <c r="TL71" i="1" s="1"/>
  <c r="YE71" i="1" s="1"/>
  <c r="RW71" i="1"/>
  <c r="TM71" i="1" s="1"/>
  <c r="YF71" i="1" s="1"/>
  <c r="RX71" i="1"/>
  <c r="TN71" i="1" s="1"/>
  <c r="YG71" i="1" s="1"/>
  <c r="RY71" i="1"/>
  <c r="TO71" i="1" s="1"/>
  <c r="YH71" i="1" s="1"/>
  <c r="RZ71" i="1"/>
  <c r="TP71" i="1" s="1"/>
  <c r="YI71" i="1" s="1"/>
  <c r="SA71" i="1"/>
  <c r="TQ71" i="1" s="1"/>
  <c r="YJ71" i="1" s="1"/>
  <c r="RS67" i="1"/>
  <c r="TI67" i="1" s="1"/>
  <c r="YB67" i="1" s="1"/>
  <c r="RT67" i="1"/>
  <c r="TJ67" i="1" s="1"/>
  <c r="YC67" i="1" s="1"/>
  <c r="RU67" i="1"/>
  <c r="TK67" i="1" s="1"/>
  <c r="YD67" i="1" s="1"/>
  <c r="RV67" i="1"/>
  <c r="TL67" i="1" s="1"/>
  <c r="YE67" i="1" s="1"/>
  <c r="RW67" i="1"/>
  <c r="TM67" i="1" s="1"/>
  <c r="YF67" i="1" s="1"/>
  <c r="RX67" i="1"/>
  <c r="TN67" i="1" s="1"/>
  <c r="YG67" i="1" s="1"/>
  <c r="RY67" i="1"/>
  <c r="TO67" i="1" s="1"/>
  <c r="YH67" i="1" s="1"/>
  <c r="RZ67" i="1"/>
  <c r="TP67" i="1" s="1"/>
  <c r="YI67" i="1" s="1"/>
  <c r="SA67" i="1"/>
  <c r="TQ67" i="1" s="1"/>
  <c r="YJ67" i="1" s="1"/>
  <c r="RS66" i="1"/>
  <c r="TI66" i="1" s="1"/>
  <c r="YB66" i="1" s="1"/>
  <c r="RT66" i="1"/>
  <c r="TJ66" i="1" s="1"/>
  <c r="YC66" i="1" s="1"/>
  <c r="RU66" i="1"/>
  <c r="TK66" i="1" s="1"/>
  <c r="YD66" i="1" s="1"/>
  <c r="RV66" i="1"/>
  <c r="TL66" i="1" s="1"/>
  <c r="YE66" i="1" s="1"/>
  <c r="RW66" i="1"/>
  <c r="TM66" i="1" s="1"/>
  <c r="YF66" i="1" s="1"/>
  <c r="RX66" i="1"/>
  <c r="TN66" i="1" s="1"/>
  <c r="YG66" i="1" s="1"/>
  <c r="RY66" i="1"/>
  <c r="TO66" i="1" s="1"/>
  <c r="YH66" i="1" s="1"/>
  <c r="RZ66" i="1"/>
  <c r="TP66" i="1" s="1"/>
  <c r="YI66" i="1" s="1"/>
  <c r="SA66" i="1"/>
  <c r="TQ66" i="1" s="1"/>
  <c r="YJ66" i="1" s="1"/>
  <c r="RS63" i="1"/>
  <c r="TI63" i="1" s="1"/>
  <c r="YB63" i="1" s="1"/>
  <c r="RT63" i="1"/>
  <c r="TJ63" i="1" s="1"/>
  <c r="YC63" i="1" s="1"/>
  <c r="RU63" i="1"/>
  <c r="TK63" i="1" s="1"/>
  <c r="YD63" i="1" s="1"/>
  <c r="RV63" i="1"/>
  <c r="TL63" i="1" s="1"/>
  <c r="YE63" i="1" s="1"/>
  <c r="RW63" i="1"/>
  <c r="TM63" i="1" s="1"/>
  <c r="YF63" i="1" s="1"/>
  <c r="RX63" i="1"/>
  <c r="TN63" i="1" s="1"/>
  <c r="YG63" i="1" s="1"/>
  <c r="RY63" i="1"/>
  <c r="TO63" i="1" s="1"/>
  <c r="YH63" i="1" s="1"/>
  <c r="RZ63" i="1"/>
  <c r="TP63" i="1" s="1"/>
  <c r="YI63" i="1" s="1"/>
  <c r="SA63" i="1"/>
  <c r="TQ63" i="1" s="1"/>
  <c r="YJ63" i="1" s="1"/>
  <c r="SD133" i="1"/>
  <c r="TT133" i="1" s="1"/>
  <c r="YM133" i="1" s="1"/>
  <c r="RR133" i="1"/>
  <c r="TH133" i="1" s="1"/>
  <c r="YA133" i="1" s="1"/>
  <c r="SH133" i="1"/>
  <c r="TX133" i="1" s="1"/>
  <c r="YQ133" i="1" s="1"/>
  <c r="SB133" i="1"/>
  <c r="TR133" i="1" s="1"/>
  <c r="YK133" i="1" s="1"/>
  <c r="RP133" i="1"/>
  <c r="TF133" i="1" s="1"/>
  <c r="XY133" i="1" s="1"/>
  <c r="SF133" i="1"/>
  <c r="TV133" i="1" s="1"/>
  <c r="YO133" i="1" s="1"/>
  <c r="RO133" i="1"/>
  <c r="TE133" i="1" s="1"/>
  <c r="XX133" i="1" s="1"/>
  <c r="SI133" i="1"/>
  <c r="TY133" i="1" s="1"/>
  <c r="YR133" i="1" s="1"/>
  <c r="SG133" i="1"/>
  <c r="TW133" i="1" s="1"/>
  <c r="YP133" i="1" s="1"/>
  <c r="SC133" i="1"/>
  <c r="TS133" i="1" s="1"/>
  <c r="YL133" i="1" s="1"/>
  <c r="RQ133" i="1"/>
  <c r="TG133" i="1" s="1"/>
  <c r="XZ133" i="1" s="1"/>
  <c r="RS133" i="1"/>
  <c r="TI133" i="1" s="1"/>
  <c r="YB133" i="1" s="1"/>
  <c r="RT133" i="1"/>
  <c r="TJ133" i="1" s="1"/>
  <c r="YC133" i="1" s="1"/>
  <c r="RU133" i="1"/>
  <c r="TK133" i="1" s="1"/>
  <c r="YD133" i="1" s="1"/>
  <c r="RV133" i="1"/>
  <c r="TL133" i="1" s="1"/>
  <c r="YE133" i="1" s="1"/>
  <c r="RW133" i="1"/>
  <c r="TM133" i="1" s="1"/>
  <c r="YF133" i="1" s="1"/>
  <c r="RX133" i="1"/>
  <c r="TN133" i="1" s="1"/>
  <c r="YG133" i="1" s="1"/>
  <c r="RY133" i="1"/>
  <c r="TO133" i="1" s="1"/>
  <c r="YH133" i="1" s="1"/>
  <c r="RZ133" i="1"/>
  <c r="TP133" i="1" s="1"/>
  <c r="YI133" i="1" s="1"/>
  <c r="SA133" i="1"/>
  <c r="TQ133" i="1" s="1"/>
  <c r="YJ133" i="1" s="1"/>
  <c r="RJ133" i="1"/>
  <c r="SZ133" i="1" s="1"/>
  <c r="XS133" i="1" s="1"/>
  <c r="RK133" i="1"/>
  <c r="TA133" i="1" s="1"/>
  <c r="XT133" i="1" s="1"/>
  <c r="RL133" i="1"/>
  <c r="TB133" i="1" s="1"/>
  <c r="XU133" i="1" s="1"/>
  <c r="RM133" i="1"/>
  <c r="TC133" i="1" s="1"/>
  <c r="XV133" i="1" s="1"/>
  <c r="RN133" i="1"/>
  <c r="TD133" i="1" s="1"/>
  <c r="XW133" i="1" s="1"/>
  <c r="SK133" i="1"/>
  <c r="UA133" i="1" s="1"/>
  <c r="YT133" i="1" s="1"/>
  <c r="QY133" i="1"/>
  <c r="SO133" i="1" s="1"/>
  <c r="XH133" i="1" s="1"/>
  <c r="QZ133" i="1"/>
  <c r="SP133" i="1" s="1"/>
  <c r="XI133" i="1" s="1"/>
  <c r="RA133" i="1"/>
  <c r="SQ133" i="1" s="1"/>
  <c r="XJ133" i="1" s="1"/>
  <c r="RB133" i="1"/>
  <c r="SR133" i="1" s="1"/>
  <c r="XK133" i="1" s="1"/>
  <c r="RC133" i="1"/>
  <c r="SS133" i="1" s="1"/>
  <c r="XL133" i="1" s="1"/>
  <c r="RD133" i="1"/>
  <c r="ST133" i="1" s="1"/>
  <c r="XM133" i="1" s="1"/>
  <c r="RE133" i="1"/>
  <c r="SU133" i="1" s="1"/>
  <c r="XN133" i="1" s="1"/>
  <c r="RF133" i="1"/>
  <c r="SV133" i="1" s="1"/>
  <c r="XO133" i="1" s="1"/>
  <c r="RG133" i="1"/>
  <c r="SW133" i="1" s="1"/>
  <c r="XP133" i="1" s="1"/>
  <c r="SD132" i="1"/>
  <c r="TT132" i="1" s="1"/>
  <c r="YM132" i="1" s="1"/>
  <c r="RR132" i="1"/>
  <c r="TH132" i="1" s="1"/>
  <c r="YA132" i="1" s="1"/>
  <c r="SH132" i="1"/>
  <c r="TX132" i="1" s="1"/>
  <c r="YQ132" i="1" s="1"/>
  <c r="RO132" i="1"/>
  <c r="TE132" i="1" s="1"/>
  <c r="XX132" i="1" s="1"/>
  <c r="SB132" i="1"/>
  <c r="TR132" i="1" s="1"/>
  <c r="YK132" i="1" s="1"/>
  <c r="RP132" i="1"/>
  <c r="TF132" i="1" s="1"/>
  <c r="XY132" i="1" s="1"/>
  <c r="SC132" i="1"/>
  <c r="TS132" i="1" s="1"/>
  <c r="YL132" i="1" s="1"/>
  <c r="RQ132" i="1"/>
  <c r="TG132" i="1" s="1"/>
  <c r="XZ132" i="1" s="1"/>
  <c r="SG132" i="1"/>
  <c r="TW132" i="1" s="1"/>
  <c r="YP132" i="1" s="1"/>
  <c r="RS132" i="1"/>
  <c r="TI132" i="1" s="1"/>
  <c r="YB132" i="1" s="1"/>
  <c r="RT132" i="1"/>
  <c r="TJ132" i="1" s="1"/>
  <c r="YC132" i="1" s="1"/>
  <c r="RU132" i="1"/>
  <c r="TK132" i="1" s="1"/>
  <c r="YD132" i="1" s="1"/>
  <c r="RV132" i="1"/>
  <c r="TL132" i="1" s="1"/>
  <c r="YE132" i="1" s="1"/>
  <c r="RW132" i="1"/>
  <c r="TM132" i="1" s="1"/>
  <c r="YF132" i="1" s="1"/>
  <c r="RX132" i="1"/>
  <c r="TN132" i="1" s="1"/>
  <c r="YG132" i="1" s="1"/>
  <c r="RY132" i="1"/>
  <c r="TO132" i="1" s="1"/>
  <c r="YH132" i="1" s="1"/>
  <c r="RZ132" i="1"/>
  <c r="TP132" i="1" s="1"/>
  <c r="YI132" i="1" s="1"/>
  <c r="SA132" i="1"/>
  <c r="TQ132" i="1" s="1"/>
  <c r="YJ132" i="1" s="1"/>
  <c r="RJ132" i="1"/>
  <c r="SZ132" i="1" s="1"/>
  <c r="XS132" i="1" s="1"/>
  <c r="RK132" i="1"/>
  <c r="TA132" i="1" s="1"/>
  <c r="XT132" i="1" s="1"/>
  <c r="RL132" i="1"/>
  <c r="TB132" i="1" s="1"/>
  <c r="XU132" i="1" s="1"/>
  <c r="RM132" i="1"/>
  <c r="TC132" i="1" s="1"/>
  <c r="XV132" i="1" s="1"/>
  <c r="RN132" i="1"/>
  <c r="TD132" i="1" s="1"/>
  <c r="XW132" i="1" s="1"/>
  <c r="SK132" i="1"/>
  <c r="UA132" i="1" s="1"/>
  <c r="YT132" i="1" s="1"/>
  <c r="QZ132" i="1"/>
  <c r="SP132" i="1" s="1"/>
  <c r="XI132" i="1" s="1"/>
  <c r="RA132" i="1"/>
  <c r="SQ132" i="1" s="1"/>
  <c r="XJ132" i="1" s="1"/>
  <c r="RB132" i="1"/>
  <c r="SR132" i="1" s="1"/>
  <c r="XK132" i="1" s="1"/>
  <c r="RC132" i="1"/>
  <c r="SS132" i="1" s="1"/>
  <c r="XL132" i="1" s="1"/>
  <c r="RD132" i="1"/>
  <c r="ST132" i="1" s="1"/>
  <c r="XM132" i="1" s="1"/>
  <c r="RE132" i="1"/>
  <c r="SU132" i="1" s="1"/>
  <c r="XN132" i="1" s="1"/>
  <c r="RF132" i="1"/>
  <c r="SV132" i="1" s="1"/>
  <c r="XO132" i="1" s="1"/>
  <c r="RG132" i="1"/>
  <c r="SW132" i="1" s="1"/>
  <c r="XP132" i="1" s="1"/>
  <c r="RT103" i="1"/>
  <c r="TJ103" i="1" s="1"/>
  <c r="YC103" i="1" s="1"/>
  <c r="RU103" i="1"/>
  <c r="TK103" i="1" s="1"/>
  <c r="YD103" i="1" s="1"/>
  <c r="RV103" i="1"/>
  <c r="TL103" i="1" s="1"/>
  <c r="YE103" i="1" s="1"/>
  <c r="RW103" i="1"/>
  <c r="TM103" i="1" s="1"/>
  <c r="YF103" i="1" s="1"/>
  <c r="RX103" i="1"/>
  <c r="TN103" i="1" s="1"/>
  <c r="YG103" i="1" s="1"/>
  <c r="RY103" i="1"/>
  <c r="TO103" i="1" s="1"/>
  <c r="YH103" i="1" s="1"/>
  <c r="RZ103" i="1"/>
  <c r="TP103" i="1" s="1"/>
  <c r="YI103" i="1" s="1"/>
  <c r="SA103" i="1"/>
  <c r="TQ103" i="1" s="1"/>
  <c r="YJ103" i="1" s="1"/>
  <c r="RS91" i="1"/>
  <c r="TI91" i="1" s="1"/>
  <c r="YB91" i="1" s="1"/>
  <c r="RT91" i="1"/>
  <c r="TJ91" i="1" s="1"/>
  <c r="YC91" i="1" s="1"/>
  <c r="RU91" i="1"/>
  <c r="TK91" i="1" s="1"/>
  <c r="YD91" i="1" s="1"/>
  <c r="RV91" i="1"/>
  <c r="TL91" i="1" s="1"/>
  <c r="YE91" i="1" s="1"/>
  <c r="RW91" i="1"/>
  <c r="TM91" i="1" s="1"/>
  <c r="YF91" i="1" s="1"/>
  <c r="RX91" i="1"/>
  <c r="TN91" i="1" s="1"/>
  <c r="YG91" i="1" s="1"/>
  <c r="RY91" i="1"/>
  <c r="TO91" i="1" s="1"/>
  <c r="YH91" i="1" s="1"/>
  <c r="RZ91" i="1"/>
  <c r="TP91" i="1" s="1"/>
  <c r="YI91" i="1" s="1"/>
  <c r="SA91" i="1"/>
  <c r="TQ91" i="1" s="1"/>
  <c r="YJ91" i="1" s="1"/>
  <c r="RS79" i="1"/>
  <c r="TI79" i="1" s="1"/>
  <c r="YB79" i="1" s="1"/>
  <c r="RT79" i="1"/>
  <c r="TJ79" i="1" s="1"/>
  <c r="YC79" i="1" s="1"/>
  <c r="RU79" i="1"/>
  <c r="TK79" i="1" s="1"/>
  <c r="YD79" i="1" s="1"/>
  <c r="RV79" i="1"/>
  <c r="TL79" i="1" s="1"/>
  <c r="YE79" i="1" s="1"/>
  <c r="RW79" i="1"/>
  <c r="TM79" i="1" s="1"/>
  <c r="YF79" i="1" s="1"/>
  <c r="RX79" i="1"/>
  <c r="TN79" i="1" s="1"/>
  <c r="YG79" i="1" s="1"/>
  <c r="RY79" i="1"/>
  <c r="TO79" i="1" s="1"/>
  <c r="YH79" i="1" s="1"/>
  <c r="RZ79" i="1"/>
  <c r="TP79" i="1" s="1"/>
  <c r="YI79" i="1" s="1"/>
  <c r="SA79" i="1"/>
  <c r="TQ79" i="1" s="1"/>
  <c r="YJ79" i="1" s="1"/>
  <c r="RS14" i="1"/>
  <c r="TI14" i="1" s="1"/>
  <c r="YB14" i="1" s="1"/>
  <c r="RT14" i="1"/>
  <c r="TJ14" i="1" s="1"/>
  <c r="YC14" i="1" s="1"/>
  <c r="RU14" i="1"/>
  <c r="TK14" i="1" s="1"/>
  <c r="YD14" i="1" s="1"/>
  <c r="RV14" i="1"/>
  <c r="TL14" i="1" s="1"/>
  <c r="YE14" i="1" s="1"/>
  <c r="RW14" i="1"/>
  <c r="TM14" i="1" s="1"/>
  <c r="YF14" i="1" s="1"/>
  <c r="RX14" i="1"/>
  <c r="TN14" i="1" s="1"/>
  <c r="YG14" i="1" s="1"/>
  <c r="RY14" i="1"/>
  <c r="TO14" i="1" s="1"/>
  <c r="YH14" i="1" s="1"/>
  <c r="RZ14" i="1"/>
  <c r="TP14" i="1" s="1"/>
  <c r="YI14" i="1" s="1"/>
  <c r="RR129" i="1"/>
  <c r="TH129" i="1" s="1"/>
  <c r="YA129" i="1" s="1"/>
  <c r="SH129" i="1"/>
  <c r="TX129" i="1" s="1"/>
  <c r="YQ129" i="1" s="1"/>
  <c r="RO129" i="1"/>
  <c r="TE129" i="1" s="1"/>
  <c r="XX129" i="1" s="1"/>
  <c r="SE129" i="1"/>
  <c r="TU129" i="1" s="1"/>
  <c r="YN129" i="1" s="1"/>
  <c r="SI129" i="1"/>
  <c r="TY129" i="1" s="1"/>
  <c r="YR129" i="1" s="1"/>
  <c r="SB129" i="1"/>
  <c r="TR129" i="1" s="1"/>
  <c r="YK129" i="1" s="1"/>
  <c r="RP129" i="1"/>
  <c r="TF129" i="1" s="1"/>
  <c r="XY129" i="1" s="1"/>
  <c r="SF129" i="1"/>
  <c r="TV129" i="1" s="1"/>
  <c r="YO129" i="1" s="1"/>
  <c r="SC129" i="1"/>
  <c r="TS129" i="1" s="1"/>
  <c r="YL129" i="1" s="1"/>
  <c r="RQ129" i="1"/>
  <c r="TG129" i="1" s="1"/>
  <c r="XZ129" i="1" s="1"/>
  <c r="SG129" i="1"/>
  <c r="TW129" i="1" s="1"/>
  <c r="YP129" i="1" s="1"/>
  <c r="RS129" i="1"/>
  <c r="TI129" i="1" s="1"/>
  <c r="YB129" i="1" s="1"/>
  <c r="RT129" i="1"/>
  <c r="TJ129" i="1" s="1"/>
  <c r="YC129" i="1" s="1"/>
  <c r="RU129" i="1"/>
  <c r="TK129" i="1" s="1"/>
  <c r="YD129" i="1" s="1"/>
  <c r="RV129" i="1"/>
  <c r="TL129" i="1" s="1"/>
  <c r="YE129" i="1" s="1"/>
  <c r="RW129" i="1"/>
  <c r="TM129" i="1" s="1"/>
  <c r="YF129" i="1" s="1"/>
  <c r="RX129" i="1"/>
  <c r="TN129" i="1" s="1"/>
  <c r="YG129" i="1" s="1"/>
  <c r="RY129" i="1"/>
  <c r="TO129" i="1" s="1"/>
  <c r="YH129" i="1" s="1"/>
  <c r="RZ129" i="1"/>
  <c r="TP129" i="1" s="1"/>
  <c r="YI129" i="1" s="1"/>
  <c r="SA129" i="1"/>
  <c r="TQ129" i="1" s="1"/>
  <c r="YJ129" i="1" s="1"/>
  <c r="RJ129" i="1"/>
  <c r="SZ129" i="1" s="1"/>
  <c r="XS129" i="1" s="1"/>
  <c r="RK129" i="1"/>
  <c r="TA129" i="1" s="1"/>
  <c r="XT129" i="1" s="1"/>
  <c r="RL129" i="1"/>
  <c r="TB129" i="1" s="1"/>
  <c r="XU129" i="1" s="1"/>
  <c r="RM129" i="1"/>
  <c r="TC129" i="1" s="1"/>
  <c r="XV129" i="1" s="1"/>
  <c r="RN129" i="1"/>
  <c r="TD129" i="1" s="1"/>
  <c r="XW129" i="1" s="1"/>
  <c r="QZ129" i="1"/>
  <c r="SP129" i="1" s="1"/>
  <c r="XI129" i="1" s="1"/>
  <c r="RA129" i="1"/>
  <c r="SQ129" i="1" s="1"/>
  <c r="XJ129" i="1" s="1"/>
  <c r="RB129" i="1"/>
  <c r="SR129" i="1" s="1"/>
  <c r="XK129" i="1" s="1"/>
  <c r="RC129" i="1"/>
  <c r="SS129" i="1" s="1"/>
  <c r="XL129" i="1" s="1"/>
  <c r="RD129" i="1"/>
  <c r="ST129" i="1" s="1"/>
  <c r="XM129" i="1" s="1"/>
  <c r="RE129" i="1"/>
  <c r="SU129" i="1" s="1"/>
  <c r="XN129" i="1" s="1"/>
  <c r="RF129" i="1"/>
  <c r="SV129" i="1" s="1"/>
  <c r="XO129" i="1" s="1"/>
  <c r="RG129" i="1"/>
  <c r="SW129" i="1" s="1"/>
  <c r="XP129" i="1" s="1"/>
  <c r="RS104" i="1"/>
  <c r="TI104" i="1" s="1"/>
  <c r="YB104" i="1" s="1"/>
  <c r="RT104" i="1"/>
  <c r="TJ104" i="1" s="1"/>
  <c r="YC104" i="1" s="1"/>
  <c r="RU104" i="1"/>
  <c r="TK104" i="1" s="1"/>
  <c r="YD104" i="1" s="1"/>
  <c r="RV104" i="1"/>
  <c r="TL104" i="1" s="1"/>
  <c r="YE104" i="1" s="1"/>
  <c r="RW104" i="1"/>
  <c r="TM104" i="1" s="1"/>
  <c r="YF104" i="1" s="1"/>
  <c r="RX104" i="1"/>
  <c r="TN104" i="1" s="1"/>
  <c r="YG104" i="1" s="1"/>
  <c r="RY104" i="1"/>
  <c r="TO104" i="1" s="1"/>
  <c r="YH104" i="1" s="1"/>
  <c r="RZ104" i="1"/>
  <c r="TP104" i="1" s="1"/>
  <c r="YI104" i="1" s="1"/>
  <c r="SA104" i="1"/>
  <c r="TQ104" i="1" s="1"/>
  <c r="YJ104" i="1" s="1"/>
  <c r="RS36" i="1"/>
  <c r="TI36" i="1" s="1"/>
  <c r="YB36" i="1" s="1"/>
  <c r="RT36" i="1"/>
  <c r="TJ36" i="1" s="1"/>
  <c r="YC36" i="1" s="1"/>
  <c r="RU36" i="1"/>
  <c r="TK36" i="1" s="1"/>
  <c r="YD36" i="1" s="1"/>
  <c r="RV36" i="1"/>
  <c r="TL36" i="1" s="1"/>
  <c r="YE36" i="1" s="1"/>
  <c r="RW36" i="1"/>
  <c r="TM36" i="1" s="1"/>
  <c r="YF36" i="1" s="1"/>
  <c r="RX36" i="1"/>
  <c r="TN36" i="1" s="1"/>
  <c r="YG36" i="1" s="1"/>
  <c r="RY36" i="1"/>
  <c r="TO36" i="1" s="1"/>
  <c r="YH36" i="1" s="1"/>
  <c r="RZ36" i="1"/>
  <c r="TP36" i="1" s="1"/>
  <c r="YI36" i="1" s="1"/>
  <c r="SA36" i="1"/>
  <c r="TQ36" i="1" s="1"/>
  <c r="YJ36" i="1" s="1"/>
  <c r="RS35" i="1"/>
  <c r="TI35" i="1" s="1"/>
  <c r="YB35" i="1" s="1"/>
  <c r="RT35" i="1"/>
  <c r="TJ35" i="1" s="1"/>
  <c r="YC35" i="1" s="1"/>
  <c r="RU35" i="1"/>
  <c r="TK35" i="1" s="1"/>
  <c r="YD35" i="1" s="1"/>
  <c r="RV35" i="1"/>
  <c r="TL35" i="1" s="1"/>
  <c r="YE35" i="1" s="1"/>
  <c r="RW35" i="1"/>
  <c r="TM35" i="1" s="1"/>
  <c r="YF35" i="1" s="1"/>
  <c r="RX35" i="1"/>
  <c r="TN35" i="1" s="1"/>
  <c r="YG35" i="1" s="1"/>
  <c r="RY35" i="1"/>
  <c r="TO35" i="1" s="1"/>
  <c r="YH35" i="1" s="1"/>
  <c r="RZ35" i="1"/>
  <c r="TP35" i="1" s="1"/>
  <c r="YI35" i="1" s="1"/>
  <c r="SA35" i="1"/>
  <c r="TQ35" i="1" s="1"/>
  <c r="YJ35" i="1" s="1"/>
  <c r="RS15" i="1"/>
  <c r="TI15" i="1" s="1"/>
  <c r="YB15" i="1" s="1"/>
  <c r="RT15" i="1"/>
  <c r="TJ15" i="1" s="1"/>
  <c r="YC15" i="1" s="1"/>
  <c r="RU15" i="1"/>
  <c r="TK15" i="1" s="1"/>
  <c r="YD15" i="1" s="1"/>
  <c r="RV15" i="1"/>
  <c r="TL15" i="1" s="1"/>
  <c r="YE15" i="1" s="1"/>
  <c r="RW15" i="1"/>
  <c r="TM15" i="1" s="1"/>
  <c r="YF15" i="1" s="1"/>
  <c r="RX15" i="1"/>
  <c r="TN15" i="1" s="1"/>
  <c r="YG15" i="1" s="1"/>
  <c r="RY15" i="1"/>
  <c r="TO15" i="1" s="1"/>
  <c r="YH15" i="1" s="1"/>
  <c r="RZ15" i="1"/>
  <c r="TP15" i="1" s="1"/>
  <c r="YI15" i="1" s="1"/>
  <c r="SA15" i="1"/>
  <c r="TQ15" i="1" s="1"/>
  <c r="YJ15" i="1" s="1"/>
  <c r="RS34" i="1"/>
  <c r="TI34" i="1" s="1"/>
  <c r="YB34" i="1" s="1"/>
  <c r="RT34" i="1"/>
  <c r="TJ34" i="1" s="1"/>
  <c r="YC34" i="1" s="1"/>
  <c r="RV34" i="1"/>
  <c r="TL34" i="1" s="1"/>
  <c r="YE34" i="1" s="1"/>
  <c r="RW34" i="1"/>
  <c r="TM34" i="1" s="1"/>
  <c r="YF34" i="1" s="1"/>
  <c r="RX34" i="1"/>
  <c r="TN34" i="1" s="1"/>
  <c r="YG34" i="1" s="1"/>
  <c r="RY34" i="1"/>
  <c r="TO34" i="1" s="1"/>
  <c r="YH34" i="1" s="1"/>
  <c r="RZ34" i="1"/>
  <c r="TP34" i="1" s="1"/>
  <c r="YI34" i="1" s="1"/>
  <c r="SA34" i="1"/>
  <c r="TQ34" i="1" s="1"/>
  <c r="YJ34" i="1" s="1"/>
  <c r="RH136" i="1"/>
  <c r="SX136" i="1" s="1"/>
  <c r="XQ136" i="1" s="1"/>
  <c r="RJ136" i="1"/>
  <c r="SZ136" i="1" s="1"/>
  <c r="XS136" i="1" s="1"/>
  <c r="RR136" i="1"/>
  <c r="TH136" i="1" s="1"/>
  <c r="YA136" i="1" s="1"/>
  <c r="RK136" i="1"/>
  <c r="TA136" i="1" s="1"/>
  <c r="XT136" i="1" s="1"/>
  <c r="RO136" i="1"/>
  <c r="TE136" i="1" s="1"/>
  <c r="XX136" i="1" s="1"/>
  <c r="SE136" i="1"/>
  <c r="TU136" i="1" s="1"/>
  <c r="YN136" i="1" s="1"/>
  <c r="RI136" i="1"/>
  <c r="SY136" i="1" s="1"/>
  <c r="XR136" i="1" s="1"/>
  <c r="RM136" i="1"/>
  <c r="TC136" i="1" s="1"/>
  <c r="XV136" i="1" s="1"/>
  <c r="RQ136" i="1"/>
  <c r="TG136" i="1" s="1"/>
  <c r="XZ136" i="1" s="1"/>
  <c r="SB138" i="1"/>
  <c r="TR138" i="1" s="1"/>
  <c r="YK138" i="1" s="1"/>
  <c r="QY138" i="1"/>
  <c r="SO138" i="1" s="1"/>
  <c r="XH138" i="1" s="1"/>
  <c r="SD135" i="1"/>
  <c r="TT135" i="1" s="1"/>
  <c r="YM135" i="1" s="1"/>
  <c r="RR135" i="1"/>
  <c r="TH135" i="1" s="1"/>
  <c r="YA135" i="1" s="1"/>
  <c r="SH135" i="1"/>
  <c r="TX135" i="1" s="1"/>
  <c r="YQ135" i="1" s="1"/>
  <c r="SH136" i="1"/>
  <c r="TX136" i="1" s="1"/>
  <c r="YQ136" i="1" s="1"/>
  <c r="SD137" i="1"/>
  <c r="TT137" i="1" s="1"/>
  <c r="YM137" i="1" s="1"/>
  <c r="RR137" i="1"/>
  <c r="TH137" i="1" s="1"/>
  <c r="YA137" i="1" s="1"/>
  <c r="SH137" i="1"/>
  <c r="TX137" i="1" s="1"/>
  <c r="YQ137" i="1" s="1"/>
  <c r="SD138" i="1"/>
  <c r="TT138" i="1" s="1"/>
  <c r="YM138" i="1" s="1"/>
  <c r="RR138" i="1"/>
  <c r="TH138" i="1" s="1"/>
  <c r="YA138" i="1" s="1"/>
  <c r="SH138" i="1"/>
  <c r="TX138" i="1" s="1"/>
  <c r="YQ138" i="1" s="1"/>
  <c r="RO135" i="1"/>
  <c r="TE135" i="1" s="1"/>
  <c r="XX135" i="1" s="1"/>
  <c r="SE135" i="1"/>
  <c r="TU135" i="1" s="1"/>
  <c r="YN135" i="1" s="1"/>
  <c r="SI136" i="1"/>
  <c r="TY136" i="1" s="1"/>
  <c r="YR136" i="1" s="1"/>
  <c r="SE138" i="1"/>
  <c r="TU138" i="1" s="1"/>
  <c r="YN138" i="1" s="1"/>
  <c r="SB135" i="1"/>
  <c r="TR135" i="1" s="1"/>
  <c r="YK135" i="1" s="1"/>
  <c r="RP135" i="1"/>
  <c r="TF135" i="1" s="1"/>
  <c r="XY135" i="1" s="1"/>
  <c r="SF135" i="1"/>
  <c r="TV135" i="1" s="1"/>
  <c r="YO135" i="1" s="1"/>
  <c r="RO137" i="1"/>
  <c r="TE137" i="1" s="1"/>
  <c r="XX137" i="1" s="1"/>
  <c r="SE137" i="1"/>
  <c r="TU137" i="1" s="1"/>
  <c r="YN137" i="1" s="1"/>
  <c r="RO138" i="1"/>
  <c r="TE138" i="1" s="1"/>
  <c r="XX138" i="1" s="1"/>
  <c r="SI138" i="1"/>
  <c r="TY138" i="1" s="1"/>
  <c r="YR138" i="1" s="1"/>
  <c r="SB137" i="1"/>
  <c r="TR137" i="1" s="1"/>
  <c r="YK137" i="1" s="1"/>
  <c r="RP137" i="1"/>
  <c r="TF137" i="1" s="1"/>
  <c r="XY137" i="1" s="1"/>
  <c r="SF137" i="1"/>
  <c r="TV137" i="1" s="1"/>
  <c r="YO137" i="1" s="1"/>
  <c r="SG136" i="1"/>
  <c r="TW136" i="1" s="1"/>
  <c r="YP136" i="1" s="1"/>
  <c r="SG138" i="1"/>
  <c r="TW138" i="1" s="1"/>
  <c r="YP138" i="1" s="1"/>
  <c r="SC135" i="1"/>
  <c r="TS135" i="1" s="1"/>
  <c r="YL135" i="1" s="1"/>
  <c r="RQ135" i="1"/>
  <c r="TG135" i="1" s="1"/>
  <c r="XZ135" i="1" s="1"/>
  <c r="SG135" i="1"/>
  <c r="TW135" i="1" s="1"/>
  <c r="YP135" i="1" s="1"/>
  <c r="SC137" i="1"/>
  <c r="TS137" i="1" s="1"/>
  <c r="YL137" i="1" s="1"/>
  <c r="RQ137" i="1"/>
  <c r="TG137" i="1" s="1"/>
  <c r="XZ137" i="1" s="1"/>
  <c r="SG137" i="1"/>
  <c r="TW137" i="1" s="1"/>
  <c r="YP137" i="1" s="1"/>
  <c r="SB136" i="1"/>
  <c r="TR136" i="1" s="1"/>
  <c r="YK136" i="1" s="1"/>
  <c r="RP136" i="1"/>
  <c r="TF136" i="1" s="1"/>
  <c r="XY136" i="1" s="1"/>
  <c r="RP138" i="1"/>
  <c r="TF138" i="1" s="1"/>
  <c r="XY138" i="1" s="1"/>
  <c r="SF138" i="1"/>
  <c r="TV138" i="1" s="1"/>
  <c r="YO138" i="1" s="1"/>
  <c r="SC138" i="1"/>
  <c r="TS138" i="1" s="1"/>
  <c r="YL138" i="1" s="1"/>
  <c r="RQ138" i="1"/>
  <c r="TG138" i="1" s="1"/>
  <c r="XZ138" i="1" s="1"/>
  <c r="RS135" i="1"/>
  <c r="TI135" i="1" s="1"/>
  <c r="YB135" i="1" s="1"/>
  <c r="RT135" i="1"/>
  <c r="TJ135" i="1" s="1"/>
  <c r="YC135" i="1" s="1"/>
  <c r="RU135" i="1"/>
  <c r="TK135" i="1" s="1"/>
  <c r="YD135" i="1" s="1"/>
  <c r="RV135" i="1"/>
  <c r="TL135" i="1" s="1"/>
  <c r="YE135" i="1" s="1"/>
  <c r="RW135" i="1"/>
  <c r="TM135" i="1" s="1"/>
  <c r="YF135" i="1" s="1"/>
  <c r="RX135" i="1"/>
  <c r="TN135" i="1" s="1"/>
  <c r="YG135" i="1" s="1"/>
  <c r="RZ135" i="1"/>
  <c r="TP135" i="1" s="1"/>
  <c r="YI135" i="1" s="1"/>
  <c r="SA135" i="1"/>
  <c r="TQ135" i="1" s="1"/>
  <c r="YJ135" i="1" s="1"/>
  <c r="RS136" i="1"/>
  <c r="TI136" i="1" s="1"/>
  <c r="YB136" i="1" s="1"/>
  <c r="RT136" i="1"/>
  <c r="TJ136" i="1" s="1"/>
  <c r="YC136" i="1" s="1"/>
  <c r="RU136" i="1"/>
  <c r="TK136" i="1" s="1"/>
  <c r="YD136" i="1" s="1"/>
  <c r="RV136" i="1"/>
  <c r="TL136" i="1" s="1"/>
  <c r="YE136" i="1" s="1"/>
  <c r="RW136" i="1"/>
  <c r="TM136" i="1" s="1"/>
  <c r="YF136" i="1" s="1"/>
  <c r="RX136" i="1"/>
  <c r="TN136" i="1" s="1"/>
  <c r="YG136" i="1" s="1"/>
  <c r="RZ136" i="1"/>
  <c r="TP136" i="1" s="1"/>
  <c r="YI136" i="1" s="1"/>
  <c r="SA136" i="1"/>
  <c r="TQ136" i="1" s="1"/>
  <c r="YJ136" i="1" s="1"/>
  <c r="RS137" i="1"/>
  <c r="TI137" i="1" s="1"/>
  <c r="YB137" i="1" s="1"/>
  <c r="RT137" i="1"/>
  <c r="TJ137" i="1" s="1"/>
  <c r="YC137" i="1" s="1"/>
  <c r="RU137" i="1"/>
  <c r="TK137" i="1" s="1"/>
  <c r="YD137" i="1" s="1"/>
  <c r="RV137" i="1"/>
  <c r="TL137" i="1" s="1"/>
  <c r="YE137" i="1" s="1"/>
  <c r="RW137" i="1"/>
  <c r="TM137" i="1" s="1"/>
  <c r="YF137" i="1" s="1"/>
  <c r="RX137" i="1"/>
  <c r="TN137" i="1" s="1"/>
  <c r="YG137" i="1" s="1"/>
  <c r="RY137" i="1"/>
  <c r="TO137" i="1" s="1"/>
  <c r="YH137" i="1" s="1"/>
  <c r="RZ137" i="1"/>
  <c r="TP137" i="1" s="1"/>
  <c r="YI137" i="1" s="1"/>
  <c r="SA137" i="1"/>
  <c r="TQ137" i="1" s="1"/>
  <c r="YJ137" i="1" s="1"/>
  <c r="RS138" i="1"/>
  <c r="TI138" i="1" s="1"/>
  <c r="YB138" i="1" s="1"/>
  <c r="RT138" i="1"/>
  <c r="TJ138" i="1" s="1"/>
  <c r="YC138" i="1" s="1"/>
  <c r="RU138" i="1"/>
  <c r="TK138" i="1" s="1"/>
  <c r="YD138" i="1" s="1"/>
  <c r="RV138" i="1"/>
  <c r="TL138" i="1" s="1"/>
  <c r="YE138" i="1" s="1"/>
  <c r="RW138" i="1"/>
  <c r="TM138" i="1" s="1"/>
  <c r="YF138" i="1" s="1"/>
  <c r="RX138" i="1"/>
  <c r="TN138" i="1" s="1"/>
  <c r="YG138" i="1" s="1"/>
  <c r="RY138" i="1"/>
  <c r="TO138" i="1" s="1"/>
  <c r="YH138" i="1" s="1"/>
  <c r="SA138" i="1"/>
  <c r="TQ138" i="1" s="1"/>
  <c r="YJ138" i="1" s="1"/>
  <c r="RJ135" i="1"/>
  <c r="SZ135" i="1" s="1"/>
  <c r="XS135" i="1" s="1"/>
  <c r="RK135" i="1"/>
  <c r="TA135" i="1" s="1"/>
  <c r="XT135" i="1" s="1"/>
  <c r="RL135" i="1"/>
  <c r="TB135" i="1" s="1"/>
  <c r="XU135" i="1" s="1"/>
  <c r="RM135" i="1"/>
  <c r="TC135" i="1" s="1"/>
  <c r="XV135" i="1" s="1"/>
  <c r="RN135" i="1"/>
  <c r="TD135" i="1" s="1"/>
  <c r="XW135" i="1" s="1"/>
  <c r="RN136" i="1"/>
  <c r="TD136" i="1" s="1"/>
  <c r="XW136" i="1" s="1"/>
  <c r="SC136" i="1"/>
  <c r="TS136" i="1" s="1"/>
  <c r="YL136" i="1" s="1"/>
  <c r="SD136" i="1"/>
  <c r="TT136" i="1" s="1"/>
  <c r="YM136" i="1" s="1"/>
  <c r="RJ137" i="1"/>
  <c r="SZ137" i="1" s="1"/>
  <c r="XS137" i="1" s="1"/>
  <c r="RK137" i="1"/>
  <c r="TA137" i="1" s="1"/>
  <c r="XT137" i="1" s="1"/>
  <c r="RM137" i="1"/>
  <c r="TC137" i="1" s="1"/>
  <c r="XV137" i="1" s="1"/>
  <c r="RN137" i="1"/>
  <c r="TD137" i="1" s="1"/>
  <c r="XW137" i="1" s="1"/>
  <c r="SK137" i="1"/>
  <c r="UA137" i="1" s="1"/>
  <c r="YT137" i="1" s="1"/>
  <c r="RJ138" i="1"/>
  <c r="SZ138" i="1" s="1"/>
  <c r="XS138" i="1" s="1"/>
  <c r="RK138" i="1"/>
  <c r="TA138" i="1" s="1"/>
  <c r="XT138" i="1" s="1"/>
  <c r="RL138" i="1"/>
  <c r="TB138" i="1" s="1"/>
  <c r="XU138" i="1" s="1"/>
  <c r="RM138" i="1"/>
  <c r="TC138" i="1" s="1"/>
  <c r="XV138" i="1" s="1"/>
  <c r="RN138" i="1"/>
  <c r="TD138" i="1" s="1"/>
  <c r="XW138" i="1" s="1"/>
  <c r="SK138" i="1"/>
  <c r="UA138" i="1" s="1"/>
  <c r="YT138" i="1" s="1"/>
  <c r="QY135" i="1"/>
  <c r="SO135" i="1" s="1"/>
  <c r="XH135" i="1" s="1"/>
  <c r="RA135" i="1"/>
  <c r="SQ135" i="1" s="1"/>
  <c r="XJ135" i="1" s="1"/>
  <c r="RB135" i="1"/>
  <c r="SR135" i="1" s="1"/>
  <c r="XK135" i="1" s="1"/>
  <c r="RD135" i="1"/>
  <c r="ST135" i="1" s="1"/>
  <c r="XM135" i="1" s="1"/>
  <c r="RE135" i="1"/>
  <c r="SU135" i="1" s="1"/>
  <c r="XN135" i="1" s="1"/>
  <c r="RF135" i="1"/>
  <c r="SV135" i="1" s="1"/>
  <c r="XO135" i="1" s="1"/>
  <c r="QZ136" i="1"/>
  <c r="SP136" i="1" s="1"/>
  <c r="XI136" i="1" s="1"/>
  <c r="RA136" i="1"/>
  <c r="SQ136" i="1" s="1"/>
  <c r="XJ136" i="1" s="1"/>
  <c r="RB136" i="1"/>
  <c r="SR136" i="1" s="1"/>
  <c r="XK136" i="1" s="1"/>
  <c r="RD136" i="1"/>
  <c r="ST136" i="1" s="1"/>
  <c r="XM136" i="1" s="1"/>
  <c r="RE136" i="1"/>
  <c r="SU136" i="1" s="1"/>
  <c r="XN136" i="1" s="1"/>
  <c r="RF136" i="1"/>
  <c r="SV136" i="1" s="1"/>
  <c r="XO136" i="1" s="1"/>
  <c r="QY137" i="1"/>
  <c r="SO137" i="1" s="1"/>
  <c r="XH137" i="1" s="1"/>
  <c r="QZ137" i="1"/>
  <c r="SP137" i="1" s="1"/>
  <c r="XI137" i="1" s="1"/>
  <c r="RA137" i="1"/>
  <c r="SQ137" i="1" s="1"/>
  <c r="XJ137" i="1" s="1"/>
  <c r="RB137" i="1"/>
  <c r="SR137" i="1" s="1"/>
  <c r="XK137" i="1" s="1"/>
  <c r="RC137" i="1"/>
  <c r="SS137" i="1" s="1"/>
  <c r="XL137" i="1" s="1"/>
  <c r="RD137" i="1"/>
  <c r="ST137" i="1" s="1"/>
  <c r="XM137" i="1" s="1"/>
  <c r="RE137" i="1"/>
  <c r="SU137" i="1" s="1"/>
  <c r="XN137" i="1" s="1"/>
  <c r="RF137" i="1"/>
  <c r="SV137" i="1" s="1"/>
  <c r="XO137" i="1" s="1"/>
  <c r="QZ138" i="1"/>
  <c r="SP138" i="1" s="1"/>
  <c r="XI138" i="1" s="1"/>
  <c r="RA138" i="1"/>
  <c r="SQ138" i="1" s="1"/>
  <c r="XJ138" i="1" s="1"/>
  <c r="RB138" i="1"/>
  <c r="SR138" i="1" s="1"/>
  <c r="XK138" i="1" s="1"/>
  <c r="RD138" i="1"/>
  <c r="ST138" i="1" s="1"/>
  <c r="XM138" i="1" s="1"/>
  <c r="RE138" i="1"/>
  <c r="SU138" i="1" s="1"/>
  <c r="XN138" i="1" s="1"/>
  <c r="RF138" i="1"/>
  <c r="SV138" i="1" s="1"/>
  <c r="XO138" i="1" s="1"/>
  <c r="RG138" i="1"/>
  <c r="SW138" i="1" s="1"/>
  <c r="XP138" i="1" s="1"/>
  <c r="RB113" i="1"/>
  <c r="SR113" i="1" s="1"/>
  <c r="XK113" i="1" s="1"/>
  <c r="RJ113" i="1"/>
  <c r="SZ113" i="1" s="1"/>
  <c r="XS113" i="1" s="1"/>
  <c r="RC113" i="1"/>
  <c r="SS113" i="1" s="1"/>
  <c r="XL113" i="1" s="1"/>
  <c r="RK113" i="1"/>
  <c r="TA113" i="1" s="1"/>
  <c r="XT113" i="1" s="1"/>
  <c r="RD113" i="1"/>
  <c r="ST113" i="1" s="1"/>
  <c r="XM113" i="1" s="1"/>
  <c r="RL113" i="1"/>
  <c r="TB113" i="1" s="1"/>
  <c r="XU113" i="1" s="1"/>
  <c r="RP113" i="1"/>
  <c r="TF113" i="1" s="1"/>
  <c r="XY113" i="1" s="1"/>
  <c r="SD113" i="1"/>
  <c r="TT113" i="1" s="1"/>
  <c r="YM113" i="1" s="1"/>
  <c r="RR113" i="1"/>
  <c r="TH113" i="1" s="1"/>
  <c r="YA113" i="1" s="1"/>
  <c r="SH113" i="1"/>
  <c r="TX113" i="1" s="1"/>
  <c r="YQ113" i="1" s="1"/>
  <c r="SF113" i="1"/>
  <c r="TV113" i="1" s="1"/>
  <c r="YO113" i="1" s="1"/>
  <c r="RO113" i="1"/>
  <c r="TE113" i="1" s="1"/>
  <c r="XX113" i="1" s="1"/>
  <c r="SG113" i="1"/>
  <c r="TW113" i="1" s="1"/>
  <c r="YP113" i="1" s="1"/>
  <c r="SC113" i="1"/>
  <c r="TS113" i="1" s="1"/>
  <c r="YL113" i="1" s="1"/>
  <c r="RQ113" i="1"/>
  <c r="TG113" i="1" s="1"/>
  <c r="XZ113" i="1" s="1"/>
  <c r="RS113" i="1"/>
  <c r="TI113" i="1" s="1"/>
  <c r="YB113" i="1" s="1"/>
  <c r="RT113" i="1"/>
  <c r="TJ113" i="1" s="1"/>
  <c r="YC113" i="1" s="1"/>
  <c r="RU113" i="1"/>
  <c r="TK113" i="1" s="1"/>
  <c r="YD113" i="1" s="1"/>
  <c r="RV113" i="1"/>
  <c r="TL113" i="1" s="1"/>
  <c r="YE113" i="1" s="1"/>
  <c r="RW113" i="1"/>
  <c r="TM113" i="1" s="1"/>
  <c r="YF113" i="1" s="1"/>
  <c r="RX113" i="1"/>
  <c r="TN113" i="1" s="1"/>
  <c r="YG113" i="1" s="1"/>
  <c r="RY113" i="1"/>
  <c r="TO113" i="1" s="1"/>
  <c r="YH113" i="1" s="1"/>
  <c r="RZ113" i="1"/>
  <c r="TP113" i="1" s="1"/>
  <c r="YI113" i="1" s="1"/>
  <c r="SA113" i="1"/>
  <c r="TQ113" i="1" s="1"/>
  <c r="YJ113" i="1" s="1"/>
  <c r="RM113" i="1"/>
  <c r="TC113" i="1" s="1"/>
  <c r="XV113" i="1" s="1"/>
  <c r="RN113" i="1"/>
  <c r="TD113" i="1" s="1"/>
  <c r="XW113" i="1" s="1"/>
  <c r="SB113" i="1"/>
  <c r="TR113" i="1" s="1"/>
  <c r="YK113" i="1" s="1"/>
  <c r="SK113" i="1"/>
  <c r="UA113" i="1" s="1"/>
  <c r="YT113" i="1" s="1"/>
  <c r="QY113" i="1"/>
  <c r="SO113" i="1" s="1"/>
  <c r="XH113" i="1" s="1"/>
  <c r="QZ113" i="1"/>
  <c r="SP113" i="1" s="1"/>
  <c r="XI113" i="1" s="1"/>
  <c r="RA113" i="1"/>
  <c r="SQ113" i="1" s="1"/>
  <c r="XJ113" i="1" s="1"/>
  <c r="RE113" i="1"/>
  <c r="SU113" i="1" s="1"/>
  <c r="XN113" i="1" s="1"/>
  <c r="RF113" i="1"/>
  <c r="SV113" i="1" s="1"/>
  <c r="XO113" i="1" s="1"/>
  <c r="RG113" i="1"/>
  <c r="SW113" i="1" s="1"/>
  <c r="XP113" i="1" s="1"/>
  <c r="SF112" i="1"/>
  <c r="TV112" i="1" s="1"/>
  <c r="YO112" i="1" s="1"/>
  <c r="SD112" i="1"/>
  <c r="TT112" i="1" s="1"/>
  <c r="YM112" i="1" s="1"/>
  <c r="RR112" i="1"/>
  <c r="TH112" i="1" s="1"/>
  <c r="YA112" i="1" s="1"/>
  <c r="SH112" i="1"/>
  <c r="TX112" i="1" s="1"/>
  <c r="YQ112" i="1" s="1"/>
  <c r="SB112" i="1"/>
  <c r="TR112" i="1" s="1"/>
  <c r="YK112" i="1" s="1"/>
  <c r="RP112" i="1"/>
  <c r="TF112" i="1" s="1"/>
  <c r="XY112" i="1" s="1"/>
  <c r="RO112" i="1"/>
  <c r="TE112" i="1" s="1"/>
  <c r="XX112" i="1" s="1"/>
  <c r="SE112" i="1"/>
  <c r="TU112" i="1" s="1"/>
  <c r="YN112" i="1" s="1"/>
  <c r="SI112" i="1"/>
  <c r="TY112" i="1" s="1"/>
  <c r="YR112" i="1" s="1"/>
  <c r="SC112" i="1"/>
  <c r="TS112" i="1" s="1"/>
  <c r="YL112" i="1" s="1"/>
  <c r="RQ112" i="1"/>
  <c r="TG112" i="1" s="1"/>
  <c r="XZ112" i="1" s="1"/>
  <c r="RS112" i="1"/>
  <c r="TI112" i="1" s="1"/>
  <c r="YB112" i="1" s="1"/>
  <c r="RT112" i="1"/>
  <c r="TJ112" i="1" s="1"/>
  <c r="YC112" i="1" s="1"/>
  <c r="RU112" i="1"/>
  <c r="TK112" i="1" s="1"/>
  <c r="YD112" i="1" s="1"/>
  <c r="RV112" i="1"/>
  <c r="TL112" i="1" s="1"/>
  <c r="YE112" i="1" s="1"/>
  <c r="RW112" i="1"/>
  <c r="TM112" i="1" s="1"/>
  <c r="YF112" i="1" s="1"/>
  <c r="RX112" i="1"/>
  <c r="TN112" i="1" s="1"/>
  <c r="YG112" i="1" s="1"/>
  <c r="RY112" i="1"/>
  <c r="TO112" i="1" s="1"/>
  <c r="YH112" i="1" s="1"/>
  <c r="RZ112" i="1"/>
  <c r="TP112" i="1" s="1"/>
  <c r="YI112" i="1" s="1"/>
  <c r="SA112" i="1"/>
  <c r="TQ112" i="1" s="1"/>
  <c r="YJ112" i="1" s="1"/>
  <c r="RJ112" i="1"/>
  <c r="SZ112" i="1" s="1"/>
  <c r="XS112" i="1" s="1"/>
  <c r="RK112" i="1"/>
  <c r="TA112" i="1" s="1"/>
  <c r="XT112" i="1" s="1"/>
  <c r="RL112" i="1"/>
  <c r="TB112" i="1" s="1"/>
  <c r="XU112" i="1" s="1"/>
  <c r="RM112" i="1"/>
  <c r="TC112" i="1" s="1"/>
  <c r="XV112" i="1" s="1"/>
  <c r="RN112" i="1"/>
  <c r="TD112" i="1" s="1"/>
  <c r="XW112" i="1" s="1"/>
  <c r="QZ112" i="1"/>
  <c r="SP112" i="1" s="1"/>
  <c r="XI112" i="1" s="1"/>
  <c r="RA112" i="1"/>
  <c r="SQ112" i="1" s="1"/>
  <c r="XJ112" i="1" s="1"/>
  <c r="RB112" i="1"/>
  <c r="SR112" i="1" s="1"/>
  <c r="XK112" i="1" s="1"/>
  <c r="RD112" i="1"/>
  <c r="ST112" i="1" s="1"/>
  <c r="XM112" i="1" s="1"/>
  <c r="RE112" i="1"/>
  <c r="SU112" i="1" s="1"/>
  <c r="XN112" i="1" s="1"/>
  <c r="RF112" i="1"/>
  <c r="SV112" i="1" s="1"/>
  <c r="XO112" i="1" s="1"/>
  <c r="RJ110" i="1"/>
  <c r="SZ110" i="1" s="1"/>
  <c r="XS110" i="1" s="1"/>
  <c r="RK110" i="1"/>
  <c r="TA110" i="1" s="1"/>
  <c r="XT110" i="1" s="1"/>
  <c r="RI110" i="1"/>
  <c r="SY110" i="1" s="1"/>
  <c r="XR110" i="1" s="1"/>
  <c r="RM110" i="1"/>
  <c r="TC110" i="1" s="1"/>
  <c r="XV110" i="1" s="1"/>
  <c r="RP110" i="1"/>
  <c r="TF110" i="1" s="1"/>
  <c r="XY110" i="1" s="1"/>
  <c r="SD110" i="1"/>
  <c r="TT110" i="1" s="1"/>
  <c r="YM110" i="1" s="1"/>
  <c r="RR110" i="1"/>
  <c r="TH110" i="1" s="1"/>
  <c r="YA110" i="1" s="1"/>
  <c r="SH110" i="1"/>
  <c r="TX110" i="1" s="1"/>
  <c r="YQ110" i="1" s="1"/>
  <c r="SI110" i="1"/>
  <c r="TY110" i="1" s="1"/>
  <c r="YR110" i="1" s="1"/>
  <c r="RO110" i="1"/>
  <c r="TE110" i="1" s="1"/>
  <c r="XX110" i="1" s="1"/>
  <c r="SE110" i="1"/>
  <c r="TU110" i="1" s="1"/>
  <c r="YN110" i="1" s="1"/>
  <c r="SF110" i="1"/>
  <c r="TV110" i="1" s="1"/>
  <c r="YO110" i="1" s="1"/>
  <c r="SG110" i="1"/>
  <c r="TW110" i="1" s="1"/>
  <c r="YP110" i="1" s="1"/>
  <c r="RQ110" i="1"/>
  <c r="TG110" i="1" s="1"/>
  <c r="XZ110" i="1" s="1"/>
  <c r="RS110" i="1"/>
  <c r="TI110" i="1" s="1"/>
  <c r="YB110" i="1" s="1"/>
  <c r="RT110" i="1"/>
  <c r="TJ110" i="1" s="1"/>
  <c r="YC110" i="1" s="1"/>
  <c r="RU110" i="1"/>
  <c r="TK110" i="1" s="1"/>
  <c r="YD110" i="1" s="1"/>
  <c r="RV110" i="1"/>
  <c r="TL110" i="1" s="1"/>
  <c r="YE110" i="1" s="1"/>
  <c r="RW110" i="1"/>
  <c r="TM110" i="1" s="1"/>
  <c r="YF110" i="1" s="1"/>
  <c r="RX110" i="1"/>
  <c r="TN110" i="1" s="1"/>
  <c r="YG110" i="1" s="1"/>
  <c r="RZ110" i="1"/>
  <c r="TP110" i="1" s="1"/>
  <c r="YI110" i="1" s="1"/>
  <c r="SA110" i="1"/>
  <c r="TQ110" i="1" s="1"/>
  <c r="YJ110" i="1" s="1"/>
  <c r="RL110" i="1"/>
  <c r="TB110" i="1" s="1"/>
  <c r="XU110" i="1" s="1"/>
  <c r="RN110" i="1"/>
  <c r="TD110" i="1" s="1"/>
  <c r="XW110" i="1" s="1"/>
  <c r="SB110" i="1"/>
  <c r="TR110" i="1" s="1"/>
  <c r="YK110" i="1" s="1"/>
  <c r="SK110" i="1"/>
  <c r="UA110" i="1" s="1"/>
  <c r="YT110" i="1" s="1"/>
  <c r="QY110" i="1"/>
  <c r="SO110" i="1" s="1"/>
  <c r="XH110" i="1" s="1"/>
  <c r="QZ110" i="1"/>
  <c r="SP110" i="1" s="1"/>
  <c r="XI110" i="1" s="1"/>
  <c r="RA110" i="1"/>
  <c r="SQ110" i="1" s="1"/>
  <c r="XJ110" i="1" s="1"/>
  <c r="RB110" i="1"/>
  <c r="SR110" i="1" s="1"/>
  <c r="XK110" i="1" s="1"/>
  <c r="RC110" i="1"/>
  <c r="SS110" i="1" s="1"/>
  <c r="XL110" i="1" s="1"/>
  <c r="RD110" i="1"/>
  <c r="ST110" i="1" s="1"/>
  <c r="XM110" i="1" s="1"/>
  <c r="RE110" i="1"/>
  <c r="SU110" i="1" s="1"/>
  <c r="XN110" i="1" s="1"/>
  <c r="RF110" i="1"/>
  <c r="SV110" i="1" s="1"/>
  <c r="XO110" i="1" s="1"/>
  <c r="RG110" i="1"/>
  <c r="SW110" i="1" s="1"/>
  <c r="XP110" i="1" s="1"/>
  <c r="RS108" i="1"/>
  <c r="TI108" i="1" s="1"/>
  <c r="YB108" i="1" s="1"/>
  <c r="RT108" i="1"/>
  <c r="TJ108" i="1" s="1"/>
  <c r="YC108" i="1" s="1"/>
  <c r="RU108" i="1"/>
  <c r="TK108" i="1" s="1"/>
  <c r="YD108" i="1" s="1"/>
  <c r="RV108" i="1"/>
  <c r="TL108" i="1" s="1"/>
  <c r="YE108" i="1" s="1"/>
  <c r="RW108" i="1"/>
  <c r="TM108" i="1" s="1"/>
  <c r="YF108" i="1" s="1"/>
  <c r="RX108" i="1"/>
  <c r="TN108" i="1" s="1"/>
  <c r="YG108" i="1" s="1"/>
  <c r="RY108" i="1"/>
  <c r="TO108" i="1" s="1"/>
  <c r="YH108" i="1" s="1"/>
  <c r="RZ108" i="1"/>
  <c r="TP108" i="1" s="1"/>
  <c r="YI108" i="1" s="1"/>
  <c r="SA108" i="1"/>
  <c r="TQ108" i="1" s="1"/>
  <c r="YJ108" i="1" s="1"/>
  <c r="RS109" i="1"/>
  <c r="TI109" i="1" s="1"/>
  <c r="YB109" i="1" s="1"/>
  <c r="RT109" i="1"/>
  <c r="TJ109" i="1" s="1"/>
  <c r="YC109" i="1" s="1"/>
  <c r="RU109" i="1"/>
  <c r="TK109" i="1" s="1"/>
  <c r="YD109" i="1" s="1"/>
  <c r="RV109" i="1"/>
  <c r="TL109" i="1" s="1"/>
  <c r="YE109" i="1" s="1"/>
  <c r="RW109" i="1"/>
  <c r="TM109" i="1" s="1"/>
  <c r="YF109" i="1" s="1"/>
  <c r="RX109" i="1"/>
  <c r="TN109" i="1" s="1"/>
  <c r="YG109" i="1" s="1"/>
  <c r="RZ109" i="1"/>
  <c r="TP109" i="1" s="1"/>
  <c r="YI109" i="1" s="1"/>
  <c r="SA109" i="1"/>
  <c r="TQ109" i="1" s="1"/>
  <c r="YJ109" i="1" s="1"/>
  <c r="RS107" i="1"/>
  <c r="TI107" i="1" s="1"/>
  <c r="YB107" i="1" s="1"/>
  <c r="RT107" i="1"/>
  <c r="TJ107" i="1" s="1"/>
  <c r="YC107" i="1" s="1"/>
  <c r="RU107" i="1"/>
  <c r="TK107" i="1" s="1"/>
  <c r="YD107" i="1" s="1"/>
  <c r="RV107" i="1"/>
  <c r="TL107" i="1" s="1"/>
  <c r="YE107" i="1" s="1"/>
  <c r="RW107" i="1"/>
  <c r="TM107" i="1" s="1"/>
  <c r="YF107" i="1" s="1"/>
  <c r="RX107" i="1"/>
  <c r="TN107" i="1" s="1"/>
  <c r="YG107" i="1" s="1"/>
  <c r="RY107" i="1"/>
  <c r="TO107" i="1" s="1"/>
  <c r="YH107" i="1" s="1"/>
  <c r="RZ107" i="1"/>
  <c r="TP107" i="1" s="1"/>
  <c r="YI107" i="1" s="1"/>
  <c r="SA107" i="1"/>
  <c r="TQ107" i="1" s="1"/>
  <c r="YJ107" i="1" s="1"/>
  <c r="RS52" i="1"/>
  <c r="TI52" i="1" s="1"/>
  <c r="YB52" i="1" s="1"/>
  <c r="RT52" i="1"/>
  <c r="TJ52" i="1" s="1"/>
  <c r="YC52" i="1" s="1"/>
  <c r="RU52" i="1"/>
  <c r="TK52" i="1" s="1"/>
  <c r="YD52" i="1" s="1"/>
  <c r="RV52" i="1"/>
  <c r="TL52" i="1" s="1"/>
  <c r="YE52" i="1" s="1"/>
  <c r="RW52" i="1"/>
  <c r="TM52" i="1" s="1"/>
  <c r="YF52" i="1" s="1"/>
  <c r="RX52" i="1"/>
  <c r="TN52" i="1" s="1"/>
  <c r="YG52" i="1" s="1"/>
  <c r="RZ52" i="1"/>
  <c r="TP52" i="1" s="1"/>
  <c r="YI52" i="1" s="1"/>
  <c r="SA52" i="1"/>
  <c r="TQ52" i="1" s="1"/>
  <c r="YJ52" i="1" s="1"/>
  <c r="RS53" i="1"/>
  <c r="TI53" i="1" s="1"/>
  <c r="YB53" i="1" s="1"/>
  <c r="RT53" i="1"/>
  <c r="TJ53" i="1" s="1"/>
  <c r="YC53" i="1" s="1"/>
  <c r="RV53" i="1"/>
  <c r="TL53" i="1" s="1"/>
  <c r="YE53" i="1" s="1"/>
  <c r="RW53" i="1"/>
  <c r="TM53" i="1" s="1"/>
  <c r="YF53" i="1" s="1"/>
  <c r="RX53" i="1"/>
  <c r="TN53" i="1" s="1"/>
  <c r="YG53" i="1" s="1"/>
  <c r="RY53" i="1"/>
  <c r="TO53" i="1" s="1"/>
  <c r="YH53" i="1" s="1"/>
  <c r="RZ53" i="1"/>
  <c r="TP53" i="1" s="1"/>
  <c r="YI53" i="1" s="1"/>
  <c r="SA53" i="1"/>
  <c r="TQ53" i="1" s="1"/>
  <c r="YJ53" i="1" s="1"/>
  <c r="RS55" i="1"/>
  <c r="TI55" i="1" s="1"/>
  <c r="YB55" i="1" s="1"/>
  <c r="RT55" i="1"/>
  <c r="TJ55" i="1" s="1"/>
  <c r="YC55" i="1" s="1"/>
  <c r="RV55" i="1"/>
  <c r="TL55" i="1" s="1"/>
  <c r="YE55" i="1" s="1"/>
  <c r="RW55" i="1"/>
  <c r="TM55" i="1" s="1"/>
  <c r="YF55" i="1" s="1"/>
  <c r="RX55" i="1"/>
  <c r="TN55" i="1" s="1"/>
  <c r="YG55" i="1" s="1"/>
  <c r="RY55" i="1"/>
  <c r="TO55" i="1" s="1"/>
  <c r="YH55" i="1" s="1"/>
  <c r="RZ55" i="1"/>
  <c r="TP55" i="1" s="1"/>
  <c r="YI55" i="1" s="1"/>
  <c r="SA55" i="1"/>
  <c r="TQ55" i="1" s="1"/>
  <c r="YJ55" i="1" s="1"/>
  <c r="RS49" i="1"/>
  <c r="TI49" i="1" s="1"/>
  <c r="YB49" i="1" s="1"/>
  <c r="RT49" i="1"/>
  <c r="TJ49" i="1" s="1"/>
  <c r="YC49" i="1" s="1"/>
  <c r="RV49" i="1"/>
  <c r="TL49" i="1" s="1"/>
  <c r="YE49" i="1" s="1"/>
  <c r="RW49" i="1"/>
  <c r="TM49" i="1" s="1"/>
  <c r="YF49" i="1" s="1"/>
  <c r="RX49" i="1"/>
  <c r="TN49" i="1" s="1"/>
  <c r="YG49" i="1" s="1"/>
  <c r="RY49" i="1"/>
  <c r="TO49" i="1" s="1"/>
  <c r="YH49" i="1" s="1"/>
  <c r="RZ49" i="1"/>
  <c r="TP49" i="1" s="1"/>
  <c r="YI49" i="1" s="1"/>
  <c r="SA49" i="1"/>
  <c r="TQ49" i="1" s="1"/>
  <c r="YJ49" i="1" s="1"/>
  <c r="RS50" i="1"/>
  <c r="TI50" i="1" s="1"/>
  <c r="YB50" i="1" s="1"/>
  <c r="RT50" i="1"/>
  <c r="TJ50" i="1" s="1"/>
  <c r="YC50" i="1" s="1"/>
  <c r="RV50" i="1"/>
  <c r="TL50" i="1" s="1"/>
  <c r="YE50" i="1" s="1"/>
  <c r="RW50" i="1"/>
  <c r="TM50" i="1" s="1"/>
  <c r="YF50" i="1" s="1"/>
  <c r="RX50" i="1"/>
  <c r="TN50" i="1" s="1"/>
  <c r="YG50" i="1" s="1"/>
  <c r="RZ50" i="1"/>
  <c r="TP50" i="1" s="1"/>
  <c r="YI50" i="1" s="1"/>
  <c r="SA50" i="1"/>
  <c r="TQ50" i="1" s="1"/>
  <c r="YJ50" i="1" s="1"/>
  <c r="RS38" i="1"/>
  <c r="TI38" i="1" s="1"/>
  <c r="YB38" i="1" s="1"/>
  <c r="RT38" i="1"/>
  <c r="TJ38" i="1" s="1"/>
  <c r="YC38" i="1" s="1"/>
  <c r="RV38" i="1"/>
  <c r="TL38" i="1" s="1"/>
  <c r="YE38" i="1" s="1"/>
  <c r="RW38" i="1"/>
  <c r="TM38" i="1" s="1"/>
  <c r="YF38" i="1" s="1"/>
  <c r="RX38" i="1"/>
  <c r="TN38" i="1" s="1"/>
  <c r="YG38" i="1" s="1"/>
  <c r="RY38" i="1"/>
  <c r="TO38" i="1" s="1"/>
  <c r="YH38" i="1" s="1"/>
  <c r="RZ38" i="1"/>
  <c r="TP38" i="1" s="1"/>
  <c r="YI38" i="1" s="1"/>
  <c r="SA38" i="1"/>
  <c r="TQ38" i="1" s="1"/>
  <c r="YJ38" i="1" s="1"/>
  <c r="RT37" i="1"/>
  <c r="TJ37" i="1" s="1"/>
  <c r="YC37" i="1" s="1"/>
  <c r="RV37" i="1"/>
  <c r="TL37" i="1" s="1"/>
  <c r="YE37" i="1" s="1"/>
  <c r="RW37" i="1"/>
  <c r="TM37" i="1" s="1"/>
  <c r="YF37" i="1" s="1"/>
  <c r="RX37" i="1"/>
  <c r="TN37" i="1" s="1"/>
  <c r="YG37" i="1" s="1"/>
  <c r="RY37" i="1"/>
  <c r="TO37" i="1" s="1"/>
  <c r="YH37" i="1" s="1"/>
  <c r="RZ37" i="1"/>
  <c r="TP37" i="1" s="1"/>
  <c r="YI37" i="1" s="1"/>
  <c r="SA37" i="1"/>
  <c r="TQ37" i="1" s="1"/>
  <c r="YJ37" i="1" s="1"/>
  <c r="RS27" i="1"/>
  <c r="TI27" i="1" s="1"/>
  <c r="YB27" i="1" s="1"/>
  <c r="RT27" i="1"/>
  <c r="TJ27" i="1" s="1"/>
  <c r="YC27" i="1" s="1"/>
  <c r="RU27" i="1"/>
  <c r="TK27" i="1" s="1"/>
  <c r="YD27" i="1" s="1"/>
  <c r="RV27" i="1"/>
  <c r="TL27" i="1" s="1"/>
  <c r="YE27" i="1" s="1"/>
  <c r="RW27" i="1"/>
  <c r="TM27" i="1" s="1"/>
  <c r="YF27" i="1" s="1"/>
  <c r="RX27" i="1"/>
  <c r="TN27" i="1" s="1"/>
  <c r="YG27" i="1" s="1"/>
  <c r="RZ27" i="1"/>
  <c r="TP27" i="1" s="1"/>
  <c r="YI27" i="1" s="1"/>
  <c r="SA27" i="1"/>
  <c r="TQ27" i="1" s="1"/>
  <c r="YJ27" i="1" s="1"/>
  <c r="RS28" i="1"/>
  <c r="TI28" i="1" s="1"/>
  <c r="YB28" i="1" s="1"/>
  <c r="RT28" i="1"/>
  <c r="TJ28" i="1" s="1"/>
  <c r="YC28" i="1" s="1"/>
  <c r="RU28" i="1"/>
  <c r="TK28" i="1" s="1"/>
  <c r="YD28" i="1" s="1"/>
  <c r="RV28" i="1"/>
  <c r="TL28" i="1" s="1"/>
  <c r="YE28" i="1" s="1"/>
  <c r="RW28" i="1"/>
  <c r="TM28" i="1" s="1"/>
  <c r="YF28" i="1" s="1"/>
  <c r="RX28" i="1"/>
  <c r="TN28" i="1" s="1"/>
  <c r="YG28" i="1" s="1"/>
  <c r="RY28" i="1"/>
  <c r="TO28" i="1" s="1"/>
  <c r="YH28" i="1" s="1"/>
  <c r="RZ28" i="1"/>
  <c r="TP28" i="1" s="1"/>
  <c r="YI28" i="1" s="1"/>
  <c r="SA28" i="1"/>
  <c r="TQ28" i="1" s="1"/>
  <c r="YJ28" i="1" s="1"/>
  <c r="RS22" i="1"/>
  <c r="TI22" i="1" s="1"/>
  <c r="YB22" i="1" s="1"/>
  <c r="RT22" i="1"/>
  <c r="TJ22" i="1" s="1"/>
  <c r="YC22" i="1" s="1"/>
  <c r="RU22" i="1"/>
  <c r="TK22" i="1" s="1"/>
  <c r="YD22" i="1" s="1"/>
  <c r="RV22" i="1"/>
  <c r="TL22" i="1" s="1"/>
  <c r="YE22" i="1" s="1"/>
  <c r="RW22" i="1"/>
  <c r="TM22" i="1" s="1"/>
  <c r="YF22" i="1" s="1"/>
  <c r="RX22" i="1"/>
  <c r="TN22" i="1" s="1"/>
  <c r="YG22" i="1" s="1"/>
  <c r="RZ22" i="1"/>
  <c r="TP22" i="1" s="1"/>
  <c r="YI22" i="1" s="1"/>
  <c r="SA22" i="1"/>
  <c r="TQ22" i="1" s="1"/>
  <c r="YJ22" i="1" s="1"/>
  <c r="TI20" i="1"/>
  <c r="YB20" i="1" s="1"/>
  <c r="TJ20" i="1"/>
  <c r="YC20" i="1" s="1"/>
  <c r="TK20" i="1"/>
  <c r="YD20" i="1" s="1"/>
  <c r="TL20" i="1"/>
  <c r="YE20" i="1" s="1"/>
  <c r="TM20" i="1"/>
  <c r="YF20" i="1" s="1"/>
  <c r="TN20" i="1"/>
  <c r="YG20" i="1" s="1"/>
  <c r="TP20" i="1"/>
  <c r="YI20" i="1" s="1"/>
  <c r="TQ20" i="1"/>
  <c r="YJ20" i="1" s="1"/>
  <c r="TI11" i="1"/>
  <c r="YB11" i="1" s="1"/>
  <c r="TJ11" i="1"/>
  <c r="YC11" i="1" s="1"/>
  <c r="TK11" i="1"/>
  <c r="YD11" i="1" s="1"/>
  <c r="TL11" i="1"/>
  <c r="YE11" i="1" s="1"/>
  <c r="TM11" i="1"/>
  <c r="YF11" i="1" s="1"/>
  <c r="TN11" i="1"/>
  <c r="YG11" i="1" s="1"/>
  <c r="TO11" i="1"/>
  <c r="YH11" i="1" s="1"/>
  <c r="TP11" i="1"/>
  <c r="YI11" i="1" s="1"/>
  <c r="TQ11" i="1"/>
  <c r="YJ11" i="1" s="1"/>
  <c r="TI54" i="1"/>
  <c r="YB54" i="1" s="1"/>
  <c r="TJ54" i="1"/>
  <c r="YC54" i="1" s="1"/>
  <c r="TK54" i="1"/>
  <c r="YD54" i="1" s="1"/>
  <c r="TL54" i="1"/>
  <c r="YE54" i="1" s="1"/>
  <c r="TM54" i="1"/>
  <c r="YF54" i="1" s="1"/>
  <c r="TN54" i="1"/>
  <c r="YG54" i="1" s="1"/>
  <c r="TP54" i="1"/>
  <c r="YI54" i="1" s="1"/>
  <c r="TQ54" i="1"/>
  <c r="YJ54" i="1" s="1"/>
  <c r="TI48" i="1"/>
  <c r="YB48" i="1" s="1"/>
  <c r="TJ48" i="1"/>
  <c r="YC48" i="1" s="1"/>
  <c r="TL48" i="1"/>
  <c r="YE48" i="1" s="1"/>
  <c r="TM48" i="1"/>
  <c r="YF48" i="1" s="1"/>
  <c r="TN48" i="1"/>
  <c r="YG48" i="1" s="1"/>
  <c r="TP48" i="1"/>
  <c r="YI48" i="1" s="1"/>
  <c r="TQ48" i="1"/>
  <c r="YJ48" i="1" s="1"/>
  <c r="TI45" i="1"/>
  <c r="YB45" i="1" s="1"/>
  <c r="TJ45" i="1"/>
  <c r="YC45" i="1" s="1"/>
  <c r="TL45" i="1"/>
  <c r="YE45" i="1" s="1"/>
  <c r="TM45" i="1"/>
  <c r="YF45" i="1" s="1"/>
  <c r="TN45" i="1"/>
  <c r="YG45" i="1" s="1"/>
  <c r="TO45" i="1"/>
  <c r="YH45" i="1" s="1"/>
  <c r="TP45" i="1"/>
  <c r="YI45" i="1" s="1"/>
  <c r="TQ45" i="1"/>
  <c r="YJ45" i="1" s="1"/>
  <c r="TI16" i="1"/>
  <c r="YB16" i="1" s="1"/>
  <c r="TJ16" i="1"/>
  <c r="YC16" i="1" s="1"/>
  <c r="TK16" i="1"/>
  <c r="YD16" i="1" s="1"/>
  <c r="TL16" i="1"/>
  <c r="YE16" i="1" s="1"/>
  <c r="TM16" i="1"/>
  <c r="YF16" i="1" s="1"/>
  <c r="TN16" i="1"/>
  <c r="YG16" i="1" s="1"/>
  <c r="TO16" i="1"/>
  <c r="YH16" i="1" s="1"/>
  <c r="TP16" i="1"/>
  <c r="YI16" i="1" s="1"/>
  <c r="TQ16" i="1"/>
  <c r="YJ16" i="1" s="1"/>
  <c r="TI57" i="1"/>
  <c r="YB57" i="1" s="1"/>
  <c r="TJ57" i="1"/>
  <c r="YC57" i="1" s="1"/>
  <c r="TK57" i="1"/>
  <c r="YD57" i="1" s="1"/>
  <c r="TL57" i="1"/>
  <c r="YE57" i="1" s="1"/>
  <c r="TM57" i="1"/>
  <c r="YF57" i="1" s="1"/>
  <c r="TN57" i="1"/>
  <c r="YG57" i="1" s="1"/>
  <c r="TP57" i="1"/>
  <c r="YI57" i="1" s="1"/>
  <c r="TQ57" i="1"/>
  <c r="YJ57" i="1" s="1"/>
  <c r="TI56" i="1"/>
  <c r="YB56" i="1" s="1"/>
  <c r="TJ56" i="1"/>
  <c r="YC56" i="1" s="1"/>
  <c r="TL56" i="1"/>
  <c r="YE56" i="1" s="1"/>
  <c r="TM56" i="1"/>
  <c r="YF56" i="1" s="1"/>
  <c r="TN56" i="1"/>
  <c r="YG56" i="1" s="1"/>
  <c r="TP56" i="1"/>
  <c r="YI56" i="1" s="1"/>
  <c r="TQ56" i="1"/>
  <c r="YJ56" i="1" s="1"/>
  <c r="NO126" i="1"/>
  <c r="NP126" i="1" s="1"/>
  <c r="NO130" i="1"/>
  <c r="NP130" i="1" s="1"/>
  <c r="NO112" i="1"/>
  <c r="NQ112" i="1" s="1"/>
  <c r="NR112" i="1" s="1"/>
  <c r="OD112" i="1" s="1"/>
  <c r="PS112" i="1" s="1"/>
  <c r="RH112" i="1" s="1"/>
  <c r="NO124" i="1"/>
  <c r="NQ124" i="1" s="1"/>
  <c r="NR124" i="1" s="1"/>
  <c r="NO110" i="1"/>
  <c r="NP110" i="1" s="1"/>
  <c r="NO134" i="1"/>
  <c r="NP134" i="1" s="1"/>
  <c r="NO132" i="1"/>
  <c r="NP132" i="1" s="1"/>
  <c r="NO138" i="1"/>
  <c r="NO120" i="1"/>
  <c r="NQ120" i="1" s="1"/>
  <c r="NR120" i="1" s="1"/>
  <c r="OX120" i="1" s="1"/>
  <c r="QM120" i="1" s="1"/>
  <c r="SB120" i="1" s="1"/>
  <c r="NO136" i="1"/>
  <c r="NP136" i="1" s="1"/>
  <c r="NO111" i="1"/>
  <c r="NQ111" i="1" s="1"/>
  <c r="NR111" i="1" s="1"/>
  <c r="NO119" i="1"/>
  <c r="NQ119" i="1" s="1"/>
  <c r="NR119" i="1" s="1"/>
  <c r="OX119" i="1" s="1"/>
  <c r="QM119" i="1" s="1"/>
  <c r="SB119" i="1" s="1"/>
  <c r="NO127" i="1"/>
  <c r="NQ127" i="1" s="1"/>
  <c r="NR127" i="1" s="1"/>
  <c r="NO137" i="1"/>
  <c r="NQ137" i="1" s="1"/>
  <c r="NR137" i="1" s="1"/>
  <c r="NO118" i="1"/>
  <c r="NQ118" i="1" s="1"/>
  <c r="NR118" i="1" s="1"/>
  <c r="OX118" i="1" s="1"/>
  <c r="QM118" i="1" s="1"/>
  <c r="SB118" i="1" s="1"/>
  <c r="NO125" i="1"/>
  <c r="NP125" i="1" s="1"/>
  <c r="NO129" i="1"/>
  <c r="NP129" i="1" s="1"/>
  <c r="NO117" i="1"/>
  <c r="NQ117" i="1" s="1"/>
  <c r="NR117" i="1" s="1"/>
  <c r="OX117" i="1" s="1"/>
  <c r="QM117" i="1" s="1"/>
  <c r="SB117" i="1" s="1"/>
  <c r="NO133" i="1"/>
  <c r="NP133" i="1" s="1"/>
  <c r="NO131" i="1"/>
  <c r="NP131" i="1" s="1"/>
  <c r="NO113" i="1"/>
  <c r="NP113" i="1" s="1"/>
  <c r="NO122" i="1"/>
  <c r="NP122" i="1" s="1"/>
  <c r="NO123" i="1"/>
  <c r="NP123" i="1" s="1"/>
  <c r="NO135" i="1"/>
  <c r="NQ135" i="1" s="1"/>
  <c r="NR135" i="1" s="1"/>
  <c r="OU135" i="1" s="1"/>
  <c r="QJ135" i="1" s="1"/>
  <c r="RY135" i="1" s="1"/>
  <c r="NO116" i="1"/>
  <c r="NQ116" i="1" s="1"/>
  <c r="NR116" i="1" s="1"/>
  <c r="OX116" i="1" s="1"/>
  <c r="QM116" i="1" s="1"/>
  <c r="SB116" i="1" s="1"/>
  <c r="NO115" i="1"/>
  <c r="NQ115" i="1" s="1"/>
  <c r="NR115" i="1" s="1"/>
  <c r="OX115" i="1" s="1"/>
  <c r="QM115" i="1" s="1"/>
  <c r="SB115" i="1" s="1"/>
  <c r="NO114" i="1"/>
  <c r="NQ114" i="1" s="1"/>
  <c r="NR114" i="1" s="1"/>
  <c r="OX114" i="1" s="1"/>
  <c r="QM114" i="1" s="1"/>
  <c r="SB114" i="1" s="1"/>
  <c r="NO128" i="1"/>
  <c r="NQ128" i="1" s="1"/>
  <c r="NR128" i="1" s="1"/>
  <c r="OX128" i="1" s="1"/>
  <c r="QM128" i="1" s="1"/>
  <c r="SB128" i="1" s="1"/>
  <c r="NO121" i="1"/>
  <c r="NP121" i="1" s="1"/>
  <c r="NO139" i="1"/>
  <c r="NQ139" i="1" s="1"/>
  <c r="NR139" i="1" s="1"/>
  <c r="OA139" i="1" s="1"/>
  <c r="PP139" i="1" s="1"/>
  <c r="RE139" i="1" s="1"/>
  <c r="NP111" i="1"/>
  <c r="NP124" i="1"/>
  <c r="TS134" i="1"/>
  <c r="YL134" i="1" s="1"/>
  <c r="TU111" i="1"/>
  <c r="YN111" i="1" s="1"/>
  <c r="UA136" i="1"/>
  <c r="YT136" i="1" s="1"/>
  <c r="TV120" i="1"/>
  <c r="YO120" i="1" s="1"/>
  <c r="TU134" i="1"/>
  <c r="YN134" i="1" s="1"/>
  <c r="TU122" i="1"/>
  <c r="YN122" i="1" s="1"/>
  <c r="TU131" i="1"/>
  <c r="YN131" i="1" s="1"/>
  <c r="TZ113" i="1"/>
  <c r="YS113" i="1" s="1"/>
  <c r="TV136" i="1"/>
  <c r="YO136" i="1" s="1"/>
  <c r="TU123" i="1"/>
  <c r="YN123" i="1" s="1"/>
  <c r="TV132" i="1"/>
  <c r="YO132" i="1" s="1"/>
  <c r="TS130" i="1"/>
  <c r="YL130" i="1" s="1"/>
  <c r="QP113" i="1"/>
  <c r="SQ122" i="1"/>
  <c r="XJ122" i="1" s="1"/>
  <c r="NQ126" i="1" l="1"/>
  <c r="NR126" i="1" s="1"/>
  <c r="OX126" i="1" s="1"/>
  <c r="QM126" i="1" s="1"/>
  <c r="SB126" i="1" s="1"/>
  <c r="OU126" i="1"/>
  <c r="QJ126" i="1" s="1"/>
  <c r="RY126" i="1" s="1"/>
  <c r="OU127" i="1"/>
  <c r="QJ127" i="1" s="1"/>
  <c r="RY127" i="1" s="1"/>
  <c r="OX127" i="1"/>
  <c r="QM127" i="1" s="1"/>
  <c r="SB127" i="1" s="1"/>
  <c r="OO124" i="1"/>
  <c r="QD124" i="1" s="1"/>
  <c r="RS124" i="1" s="1"/>
  <c r="OX124" i="1"/>
  <c r="QM124" i="1" s="1"/>
  <c r="SB124" i="1" s="1"/>
  <c r="OC137" i="1"/>
  <c r="PR137" i="1" s="1"/>
  <c r="RG137" i="1" s="1"/>
  <c r="OH137" i="1"/>
  <c r="PW137" i="1" s="1"/>
  <c r="RL137" i="1" s="1"/>
  <c r="SL119" i="1"/>
  <c r="TR119" i="1" s="1"/>
  <c r="YK119" i="1" s="1"/>
  <c r="NP112" i="1"/>
  <c r="NQ130" i="1"/>
  <c r="NR130" i="1" s="1"/>
  <c r="OX130" i="1" s="1"/>
  <c r="QM130" i="1" s="1"/>
  <c r="SB130" i="1" s="1"/>
  <c r="SL130" i="1" s="1"/>
  <c r="SL114" i="1"/>
  <c r="TR114" i="1" s="1"/>
  <c r="YK114" i="1" s="1"/>
  <c r="YU114" i="1" s="1"/>
  <c r="NP118" i="1"/>
  <c r="SL118" i="1"/>
  <c r="TR118" i="1" s="1"/>
  <c r="YK118" i="1" s="1"/>
  <c r="YU118" i="1" s="1"/>
  <c r="NQ132" i="1"/>
  <c r="NR132" i="1" s="1"/>
  <c r="PA132" i="1" s="1"/>
  <c r="QP132" i="1" s="1"/>
  <c r="SE132" i="1" s="1"/>
  <c r="SL132" i="1" s="1"/>
  <c r="SL117" i="1"/>
  <c r="TR117" i="1" s="1"/>
  <c r="YK117" i="1" s="1"/>
  <c r="YU117" i="1" s="1"/>
  <c r="YU111" i="1"/>
  <c r="SL139" i="1"/>
  <c r="SU139" i="1" s="1"/>
  <c r="XN139" i="1" s="1"/>
  <c r="YU139" i="1" s="1"/>
  <c r="SL128" i="1"/>
  <c r="TR128" i="1" s="1"/>
  <c r="YK128" i="1" s="1"/>
  <c r="YU128" i="1" s="1"/>
  <c r="SL115" i="1"/>
  <c r="TR115" i="1" s="1"/>
  <c r="YK115" i="1" s="1"/>
  <c r="YU115" i="1" s="1"/>
  <c r="NQ133" i="1"/>
  <c r="NR133" i="1" s="1"/>
  <c r="PA133" i="1" s="1"/>
  <c r="QP133" i="1" s="1"/>
  <c r="SE133" i="1" s="1"/>
  <c r="SL116" i="1"/>
  <c r="TR116" i="1" s="1"/>
  <c r="YK116" i="1" s="1"/>
  <c r="YU116" i="1" s="1"/>
  <c r="NY112" i="1"/>
  <c r="PN112" i="1" s="1"/>
  <c r="RC112" i="1" s="1"/>
  <c r="OC112" i="1"/>
  <c r="PR112" i="1" s="1"/>
  <c r="RG112" i="1" s="1"/>
  <c r="NY135" i="1"/>
  <c r="PN135" i="1" s="1"/>
  <c r="RC135" i="1" s="1"/>
  <c r="OC135" i="1"/>
  <c r="PR135" i="1" s="1"/>
  <c r="RG135" i="1" s="1"/>
  <c r="YU119" i="1"/>
  <c r="SE113" i="1"/>
  <c r="TU113" i="1" s="1"/>
  <c r="YN113" i="1" s="1"/>
  <c r="YU134" i="1"/>
  <c r="NQ110" i="1"/>
  <c r="NR110" i="1" s="1"/>
  <c r="NQ113" i="1"/>
  <c r="NR113" i="1" s="1"/>
  <c r="OD113" i="1" s="1"/>
  <c r="PS113" i="1" s="1"/>
  <c r="RH113" i="1" s="1"/>
  <c r="NQ134" i="1"/>
  <c r="NR134" i="1" s="1"/>
  <c r="NP128" i="1"/>
  <c r="NQ131" i="1"/>
  <c r="NR131" i="1" s="1"/>
  <c r="OX131" i="1" s="1"/>
  <c r="QM131" i="1" s="1"/>
  <c r="SB131" i="1" s="1"/>
  <c r="SL131" i="1" s="1"/>
  <c r="NQ125" i="1"/>
  <c r="NR125" i="1" s="1"/>
  <c r="OX125" i="1" s="1"/>
  <c r="QM125" i="1" s="1"/>
  <c r="SB125" i="1" s="1"/>
  <c r="NQ136" i="1"/>
  <c r="NR136" i="1" s="1"/>
  <c r="NP127" i="1"/>
  <c r="NP119" i="1"/>
  <c r="NP135" i="1"/>
  <c r="NP116" i="1"/>
  <c r="NP114" i="1"/>
  <c r="NP138" i="1"/>
  <c r="NQ138" i="1"/>
  <c r="NR138" i="1" s="1"/>
  <c r="NQ121" i="1"/>
  <c r="NR121" i="1" s="1"/>
  <c r="OX121" i="1" s="1"/>
  <c r="QM121" i="1" s="1"/>
  <c r="SB121" i="1" s="1"/>
  <c r="NQ129" i="1"/>
  <c r="NR129" i="1" s="1"/>
  <c r="OZ129" i="1" s="1"/>
  <c r="QO129" i="1" s="1"/>
  <c r="SD129" i="1" s="1"/>
  <c r="NP120" i="1"/>
  <c r="NQ123" i="1"/>
  <c r="NR123" i="1" s="1"/>
  <c r="OX123" i="1" s="1"/>
  <c r="QM123" i="1" s="1"/>
  <c r="SB123" i="1" s="1"/>
  <c r="SL123" i="1" s="1"/>
  <c r="NP115" i="1"/>
  <c r="NP137" i="1"/>
  <c r="NP117" i="1"/>
  <c r="NQ122" i="1"/>
  <c r="NR122" i="1" s="1"/>
  <c r="OX122" i="1" s="1"/>
  <c r="QM122" i="1" s="1"/>
  <c r="SB122" i="1" s="1"/>
  <c r="SL122" i="1" s="1"/>
  <c r="NP139" i="1"/>
  <c r="SL134" i="1"/>
  <c r="SL120" i="1"/>
  <c r="TR120" i="1" s="1"/>
  <c r="YK120" i="1" s="1"/>
  <c r="YU120" i="1" s="1"/>
  <c r="SL111" i="1"/>
  <c r="OU110" i="1" l="1"/>
  <c r="QJ110" i="1" s="1"/>
  <c r="RY110" i="1" s="1"/>
  <c r="OY110" i="1"/>
  <c r="QN110" i="1" s="1"/>
  <c r="SC110" i="1" s="1"/>
  <c r="SL124" i="1"/>
  <c r="TI124" i="1" s="1"/>
  <c r="YB124" i="1" s="1"/>
  <c r="SL137" i="1"/>
  <c r="SW137" i="1" s="1"/>
  <c r="XP137" i="1" s="1"/>
  <c r="SL127" i="1"/>
  <c r="TO127" i="1" s="1"/>
  <c r="YH127" i="1" s="1"/>
  <c r="SL126" i="1"/>
  <c r="TO126" i="1" s="1"/>
  <c r="YH126" i="1" s="1"/>
  <c r="ZB118" i="1"/>
  <c r="YW118" i="1"/>
  <c r="ZA118" i="1"/>
  <c r="YX118" i="1"/>
  <c r="YY118" i="1"/>
  <c r="YV118" i="1"/>
  <c r="YZ118" i="1"/>
  <c r="ZB139" i="1"/>
  <c r="YY139" i="1"/>
  <c r="ZA139" i="1"/>
  <c r="YV139" i="1"/>
  <c r="YZ139" i="1"/>
  <c r="YW139" i="1"/>
  <c r="YX139" i="1"/>
  <c r="ZB128" i="1"/>
  <c r="YW128" i="1"/>
  <c r="ZA128" i="1"/>
  <c r="YY128" i="1"/>
  <c r="YX128" i="1"/>
  <c r="YZ128" i="1"/>
  <c r="YV128" i="1"/>
  <c r="ZB111" i="1"/>
  <c r="ZC111" i="1" s="1"/>
  <c r="YY111" i="1"/>
  <c r="YW111" i="1"/>
  <c r="ZA111" i="1"/>
  <c r="YV111" i="1"/>
  <c r="YZ111" i="1"/>
  <c r="YX111" i="1"/>
  <c r="ZB134" i="1"/>
  <c r="YW134" i="1"/>
  <c r="ZA134" i="1"/>
  <c r="YX134" i="1"/>
  <c r="YY134" i="1"/>
  <c r="YV134" i="1"/>
  <c r="YZ134" i="1"/>
  <c r="ZB115" i="1"/>
  <c r="YY115" i="1"/>
  <c r="YW115" i="1"/>
  <c r="YV115" i="1"/>
  <c r="YZ115" i="1"/>
  <c r="ZA115" i="1"/>
  <c r="YX115" i="1"/>
  <c r="ZB117" i="1"/>
  <c r="ZD117" i="1" s="1"/>
  <c r="YY117" i="1"/>
  <c r="ZA117" i="1"/>
  <c r="YV117" i="1"/>
  <c r="YZ117" i="1"/>
  <c r="YW117" i="1"/>
  <c r="YX117" i="1"/>
  <c r="ZB114" i="1"/>
  <c r="ZC114" i="1" s="1"/>
  <c r="YW114" i="1"/>
  <c r="ZA114" i="1"/>
  <c r="YY114" i="1"/>
  <c r="YX114" i="1"/>
  <c r="YV114" i="1"/>
  <c r="YZ114" i="1"/>
  <c r="ZB119" i="1"/>
  <c r="YY119" i="1"/>
  <c r="YW119" i="1"/>
  <c r="YV119" i="1"/>
  <c r="YZ119" i="1"/>
  <c r="ZA119" i="1"/>
  <c r="YX119" i="1"/>
  <c r="YW120" i="1"/>
  <c r="ZA120" i="1"/>
  <c r="YY120" i="1"/>
  <c r="YX120" i="1"/>
  <c r="YZ120" i="1"/>
  <c r="YV120" i="1"/>
  <c r="ZB116" i="1"/>
  <c r="YW116" i="1"/>
  <c r="ZA116" i="1"/>
  <c r="YY116" i="1"/>
  <c r="YX116" i="1"/>
  <c r="YZ116" i="1"/>
  <c r="YV116" i="1"/>
  <c r="SL133" i="1"/>
  <c r="TU133" i="1" s="1"/>
  <c r="YN133" i="1" s="1"/>
  <c r="YU133" i="1" s="1"/>
  <c r="TU132" i="1"/>
  <c r="YN132" i="1" s="1"/>
  <c r="YU132" i="1" s="1"/>
  <c r="ZB120" i="1"/>
  <c r="ZD120" i="1" s="1"/>
  <c r="TR122" i="1"/>
  <c r="YK122" i="1" s="1"/>
  <c r="YU122" i="1" s="1"/>
  <c r="TR123" i="1"/>
  <c r="YK123" i="1" s="1"/>
  <c r="YU123" i="1" s="1"/>
  <c r="SL121" i="1"/>
  <c r="TR121" i="1" s="1"/>
  <c r="YK121" i="1" s="1"/>
  <c r="YU121" i="1" s="1"/>
  <c r="SL125" i="1"/>
  <c r="TR125" i="1" s="1"/>
  <c r="YK125" i="1" s="1"/>
  <c r="YU125" i="1" s="1"/>
  <c r="TR131" i="1"/>
  <c r="YK131" i="1" s="1"/>
  <c r="YU131" i="1" s="1"/>
  <c r="TR130" i="1"/>
  <c r="YK130" i="1" s="1"/>
  <c r="YU130" i="1" s="1"/>
  <c r="TR124" i="1"/>
  <c r="YK124" i="1" s="1"/>
  <c r="YU124" i="1" s="1"/>
  <c r="TR127" i="1"/>
  <c r="YK127" i="1" s="1"/>
  <c r="YU127" i="1" s="1"/>
  <c r="TR126" i="1"/>
  <c r="YK126" i="1" s="1"/>
  <c r="YU126" i="1" s="1"/>
  <c r="NY138" i="1"/>
  <c r="PN138" i="1" s="1"/>
  <c r="RC138" i="1" s="1"/>
  <c r="OV138" i="1"/>
  <c r="QK138" i="1" s="1"/>
  <c r="RZ138" i="1" s="1"/>
  <c r="OH136" i="1"/>
  <c r="PW136" i="1" s="1"/>
  <c r="RL136" i="1" s="1"/>
  <c r="OU136" i="1"/>
  <c r="QJ136" i="1" s="1"/>
  <c r="RY136" i="1" s="1"/>
  <c r="SL110" i="1"/>
  <c r="TO110" i="1" s="1"/>
  <c r="YH110" i="1" s="1"/>
  <c r="TB137" i="1"/>
  <c r="XU137" i="1" s="1"/>
  <c r="YU137" i="1" s="1"/>
  <c r="ZB137" i="1" s="1"/>
  <c r="SL113" i="1"/>
  <c r="SX113" i="1" s="1"/>
  <c r="XQ113" i="1" s="1"/>
  <c r="YU113" i="1" s="1"/>
  <c r="NY136" i="1"/>
  <c r="PN136" i="1" s="1"/>
  <c r="RC136" i="1" s="1"/>
  <c r="OC136" i="1"/>
  <c r="PR136" i="1" s="1"/>
  <c r="RG136" i="1" s="1"/>
  <c r="SL135" i="1"/>
  <c r="TO135" i="1" s="1"/>
  <c r="YH135" i="1" s="1"/>
  <c r="ZC117" i="1"/>
  <c r="ZF117" i="1"/>
  <c r="ZD111" i="1"/>
  <c r="ZE111" i="1"/>
  <c r="ZF111" i="1"/>
  <c r="ZH111" i="1"/>
  <c r="SL129" i="1"/>
  <c r="TT129" i="1" s="1"/>
  <c r="YM129" i="1" s="1"/>
  <c r="YU129" i="1" s="1"/>
  <c r="SL112" i="1"/>
  <c r="SS112" i="1"/>
  <c r="XL112" i="1" s="1"/>
  <c r="TS110" i="1" l="1"/>
  <c r="YL110" i="1" s="1"/>
  <c r="YU110" i="1" s="1"/>
  <c r="ZC120" i="1"/>
  <c r="ZG111" i="1"/>
  <c r="ZG117" i="1"/>
  <c r="ZF114" i="1"/>
  <c r="ZE117" i="1"/>
  <c r="ZG120" i="1"/>
  <c r="ZH117" i="1"/>
  <c r="ZI117" i="1" s="1"/>
  <c r="ZE114" i="1"/>
  <c r="ZH114" i="1"/>
  <c r="ZD114" i="1"/>
  <c r="ZG114" i="1"/>
  <c r="ZD137" i="1"/>
  <c r="ZC137" i="1"/>
  <c r="ZG137" i="1"/>
  <c r="ZB126" i="1"/>
  <c r="ZE126" i="1" s="1"/>
  <c r="YW126" i="1"/>
  <c r="ZA126" i="1"/>
  <c r="YX126" i="1"/>
  <c r="YY126" i="1"/>
  <c r="YV126" i="1"/>
  <c r="YZ126" i="1"/>
  <c r="ZB127" i="1"/>
  <c r="ZF127" i="1" s="1"/>
  <c r="YY127" i="1"/>
  <c r="YW127" i="1"/>
  <c r="YV127" i="1"/>
  <c r="YZ127" i="1"/>
  <c r="ZA127" i="1"/>
  <c r="YX127" i="1"/>
  <c r="YY125" i="1"/>
  <c r="ZA125" i="1"/>
  <c r="YV125" i="1"/>
  <c r="YZ125" i="1"/>
  <c r="YW125" i="1"/>
  <c r="YX125" i="1"/>
  <c r="ZB113" i="1"/>
  <c r="ZE113" i="1" s="1"/>
  <c r="YY113" i="1"/>
  <c r="YW113" i="1"/>
  <c r="ZA113" i="1"/>
  <c r="YV113" i="1"/>
  <c r="YZ113" i="1"/>
  <c r="YX113" i="1"/>
  <c r="YW122" i="1"/>
  <c r="ZA122" i="1"/>
  <c r="YX122" i="1"/>
  <c r="YY122" i="1"/>
  <c r="YV122" i="1"/>
  <c r="YZ122" i="1"/>
  <c r="ZB129" i="1"/>
  <c r="YY129" i="1"/>
  <c r="ZA129" i="1"/>
  <c r="YV129" i="1"/>
  <c r="YZ129" i="1"/>
  <c r="YW129" i="1"/>
  <c r="YX129" i="1"/>
  <c r="YY137" i="1"/>
  <c r="YW137" i="1"/>
  <c r="YV137" i="1"/>
  <c r="YZ137" i="1"/>
  <c r="ZA137" i="1"/>
  <c r="YX137" i="1"/>
  <c r="ZB124" i="1"/>
  <c r="ZC124" i="1" s="1"/>
  <c r="YW124" i="1"/>
  <c r="ZA124" i="1"/>
  <c r="YY124" i="1"/>
  <c r="YX124" i="1"/>
  <c r="YV124" i="1"/>
  <c r="YZ124" i="1"/>
  <c r="YY121" i="1"/>
  <c r="ZA121" i="1"/>
  <c r="YV121" i="1"/>
  <c r="YZ121" i="1"/>
  <c r="YW121" i="1"/>
  <c r="YX121" i="1"/>
  <c r="YW132" i="1"/>
  <c r="ZA132" i="1"/>
  <c r="YY132" i="1"/>
  <c r="YX132" i="1"/>
  <c r="YZ132" i="1"/>
  <c r="YV132" i="1"/>
  <c r="YY131" i="1"/>
  <c r="YW131" i="1"/>
  <c r="YV131" i="1"/>
  <c r="YZ131" i="1"/>
  <c r="ZA131" i="1"/>
  <c r="YX131" i="1"/>
  <c r="ZB110" i="1"/>
  <c r="ZC110" i="1" s="1"/>
  <c r="YW110" i="1"/>
  <c r="ZA110" i="1"/>
  <c r="YX110" i="1"/>
  <c r="YY110" i="1"/>
  <c r="YV110" i="1"/>
  <c r="YZ110" i="1"/>
  <c r="SL138" i="1"/>
  <c r="SS138" i="1" s="1"/>
  <c r="XL138" i="1" s="1"/>
  <c r="YW130" i="1"/>
  <c r="ZA130" i="1"/>
  <c r="YX130" i="1"/>
  <c r="YY130" i="1"/>
  <c r="YV130" i="1"/>
  <c r="YZ130" i="1"/>
  <c r="YY123" i="1"/>
  <c r="YW123" i="1"/>
  <c r="YV123" i="1"/>
  <c r="YZ123" i="1"/>
  <c r="ZA123" i="1"/>
  <c r="YX123" i="1"/>
  <c r="YY133" i="1"/>
  <c r="ZA133" i="1"/>
  <c r="YV133" i="1"/>
  <c r="YZ133" i="1"/>
  <c r="YW133" i="1"/>
  <c r="YX133" i="1"/>
  <c r="ZE120" i="1"/>
  <c r="ZE137" i="1"/>
  <c r="ZG110" i="1"/>
  <c r="ZF120" i="1"/>
  <c r="ZF137" i="1"/>
  <c r="ZH120" i="1"/>
  <c r="ZH137" i="1"/>
  <c r="ZB132" i="1"/>
  <c r="ZB133" i="1"/>
  <c r="ZB130" i="1"/>
  <c r="ZB131" i="1"/>
  <c r="ZB125" i="1"/>
  <c r="ZB121" i="1"/>
  <c r="ZB123" i="1"/>
  <c r="ZB122" i="1"/>
  <c r="TP138" i="1"/>
  <c r="YI138" i="1" s="1"/>
  <c r="YU138" i="1" s="1"/>
  <c r="SW112" i="1"/>
  <c r="XP112" i="1" s="1"/>
  <c r="SX112" i="1"/>
  <c r="XQ112" i="1" s="1"/>
  <c r="SW135" i="1"/>
  <c r="XP135" i="1" s="1"/>
  <c r="SS135" i="1"/>
  <c r="XL135" i="1" s="1"/>
  <c r="SL136" i="1"/>
  <c r="ZC139" i="1"/>
  <c r="ZD139" i="1"/>
  <c r="ZE139" i="1"/>
  <c r="ZF139" i="1"/>
  <c r="ZG139" i="1"/>
  <c r="ZH139" i="1"/>
  <c r="ZC128" i="1"/>
  <c r="ZD128" i="1"/>
  <c r="ZE128" i="1"/>
  <c r="ZF128" i="1"/>
  <c r="ZG128" i="1"/>
  <c r="ZH128" i="1"/>
  <c r="ZC119" i="1"/>
  <c r="ZD119" i="1"/>
  <c r="ZE119" i="1"/>
  <c r="ZF119" i="1"/>
  <c r="ZG119" i="1"/>
  <c r="ZH119" i="1"/>
  <c r="ZC118" i="1"/>
  <c r="ZD118" i="1"/>
  <c r="ZE118" i="1"/>
  <c r="ZF118" i="1"/>
  <c r="ZG118" i="1"/>
  <c r="ZH118" i="1"/>
  <c r="ZC116" i="1"/>
  <c r="ZD116" i="1"/>
  <c r="ZE116" i="1"/>
  <c r="ZF116" i="1"/>
  <c r="ZG116" i="1"/>
  <c r="ZH116" i="1"/>
  <c r="ZC115" i="1"/>
  <c r="ZD115" i="1"/>
  <c r="ZE115" i="1"/>
  <c r="ZF115" i="1"/>
  <c r="ZG115" i="1"/>
  <c r="ZH115" i="1"/>
  <c r="ZD124" i="1"/>
  <c r="ZE124" i="1"/>
  <c r="ZF124" i="1"/>
  <c r="ZH124" i="1"/>
  <c r="ZC134" i="1"/>
  <c r="ZD134" i="1"/>
  <c r="ZE134" i="1"/>
  <c r="ZF134" i="1"/>
  <c r="ZG134" i="1"/>
  <c r="ZH134" i="1"/>
  <c r="ZI111" i="1"/>
  <c r="ZL111" i="1" l="1"/>
  <c r="ZK111" i="1"/>
  <c r="ZL117" i="1"/>
  <c r="ZK117" i="1"/>
  <c r="ZE127" i="1"/>
  <c r="ZI114" i="1"/>
  <c r="ZI137" i="1"/>
  <c r="ZD113" i="1"/>
  <c r="ZH126" i="1"/>
  <c r="ZD126" i="1"/>
  <c r="ZH113" i="1"/>
  <c r="ZG113" i="1"/>
  <c r="ZG126" i="1"/>
  <c r="ZC126" i="1"/>
  <c r="ZF113" i="1"/>
  <c r="ZF126" i="1"/>
  <c r="ZC113" i="1"/>
  <c r="ZG124" i="1"/>
  <c r="ZH110" i="1"/>
  <c r="ZH127" i="1"/>
  <c r="ZD127" i="1"/>
  <c r="ZG127" i="1"/>
  <c r="ZC127" i="1"/>
  <c r="ZD110" i="1"/>
  <c r="ZB138" i="1"/>
  <c r="ZE138" i="1" s="1"/>
  <c r="YW138" i="1"/>
  <c r="ZA138" i="1"/>
  <c r="YY138" i="1"/>
  <c r="YX138" i="1"/>
  <c r="YV138" i="1"/>
  <c r="YZ138" i="1"/>
  <c r="ZF110" i="1"/>
  <c r="ZE110" i="1"/>
  <c r="YU112" i="1"/>
  <c r="ZI120" i="1"/>
  <c r="ZC133" i="1"/>
  <c r="ZD133" i="1"/>
  <c r="ZE133" i="1"/>
  <c r="ZF133" i="1"/>
  <c r="ZG133" i="1"/>
  <c r="ZH133" i="1"/>
  <c r="ZC132" i="1"/>
  <c r="ZD132" i="1"/>
  <c r="ZE132" i="1"/>
  <c r="ZF132" i="1"/>
  <c r="ZG132" i="1"/>
  <c r="ZH132" i="1"/>
  <c r="ZC122" i="1"/>
  <c r="ZD122" i="1"/>
  <c r="ZE122" i="1"/>
  <c r="ZF122" i="1"/>
  <c r="ZG122" i="1"/>
  <c r="ZH122" i="1"/>
  <c r="ZC123" i="1"/>
  <c r="ZD123" i="1"/>
  <c r="ZE123" i="1"/>
  <c r="ZF123" i="1"/>
  <c r="ZG123" i="1"/>
  <c r="ZH123" i="1"/>
  <c r="ZC121" i="1"/>
  <c r="ZD121" i="1"/>
  <c r="ZE121" i="1"/>
  <c r="ZF121" i="1"/>
  <c r="ZG121" i="1"/>
  <c r="ZH121" i="1"/>
  <c r="ZC125" i="1"/>
  <c r="ZD125" i="1"/>
  <c r="ZE125" i="1"/>
  <c r="ZF125" i="1"/>
  <c r="ZG125" i="1"/>
  <c r="ZH125" i="1"/>
  <c r="ZC131" i="1"/>
  <c r="ZD131" i="1"/>
  <c r="ZE131" i="1"/>
  <c r="ZF131" i="1"/>
  <c r="ZG131" i="1"/>
  <c r="ZH131" i="1"/>
  <c r="ZC130" i="1"/>
  <c r="ZD130" i="1"/>
  <c r="ZE130" i="1"/>
  <c r="ZF130" i="1"/>
  <c r="ZG130" i="1"/>
  <c r="ZH130" i="1"/>
  <c r="TB136" i="1"/>
  <c r="XU136" i="1" s="1"/>
  <c r="TO136" i="1"/>
  <c r="YH136" i="1" s="1"/>
  <c r="SW136" i="1"/>
  <c r="XP136" i="1" s="1"/>
  <c r="SS136" i="1"/>
  <c r="XL136" i="1" s="1"/>
  <c r="YU135" i="1"/>
  <c r="ZC129" i="1"/>
  <c r="ZD129" i="1"/>
  <c r="ZE129" i="1"/>
  <c r="ZF129" i="1"/>
  <c r="ZG129" i="1"/>
  <c r="ZH129" i="1"/>
  <c r="ZI124" i="1"/>
  <c r="ZI115" i="1"/>
  <c r="ZI116" i="1"/>
  <c r="ZI118" i="1"/>
  <c r="ZI119" i="1"/>
  <c r="ZI128" i="1"/>
  <c r="ZI139" i="1"/>
  <c r="ZI134" i="1"/>
  <c r="ZL134" i="1" l="1"/>
  <c r="ZK134" i="1"/>
  <c r="ZL139" i="1"/>
  <c r="ZK139" i="1"/>
  <c r="ZL128" i="1"/>
  <c r="ZK128" i="1"/>
  <c r="ZL119" i="1"/>
  <c r="ZK119" i="1"/>
  <c r="ZL118" i="1"/>
  <c r="ZK118" i="1"/>
  <c r="ZL116" i="1"/>
  <c r="ZK116" i="1"/>
  <c r="ZL115" i="1"/>
  <c r="ZK115" i="1"/>
  <c r="ZL124" i="1"/>
  <c r="ZK124" i="1"/>
  <c r="ZL120" i="1"/>
  <c r="ZK120" i="1"/>
  <c r="ZL137" i="1"/>
  <c r="ZK137" i="1"/>
  <c r="ZL114" i="1"/>
  <c r="ZK114" i="1"/>
  <c r="ZH138" i="1"/>
  <c r="ZD138" i="1"/>
  <c r="ZG138" i="1"/>
  <c r="ZC138" i="1"/>
  <c r="ZF138" i="1"/>
  <c r="ZI113" i="1"/>
  <c r="ZI126" i="1"/>
  <c r="ZI110" i="1"/>
  <c r="ZI127" i="1"/>
  <c r="YY135" i="1"/>
  <c r="ZA135" i="1"/>
  <c r="YV135" i="1"/>
  <c r="YZ135" i="1"/>
  <c r="YW135" i="1"/>
  <c r="YX135" i="1"/>
  <c r="ZB112" i="1"/>
  <c r="YW112" i="1"/>
  <c r="ZA112" i="1"/>
  <c r="YX112" i="1"/>
  <c r="YY112" i="1"/>
  <c r="YZ112" i="1"/>
  <c r="YV112" i="1"/>
  <c r="ZI132" i="1"/>
  <c r="ZI133" i="1"/>
  <c r="ZI130" i="1"/>
  <c r="ZI131" i="1"/>
  <c r="ZI125" i="1"/>
  <c r="ZI121" i="1"/>
  <c r="ZI123" i="1"/>
  <c r="ZI122" i="1"/>
  <c r="ZB135" i="1"/>
  <c r="YU136" i="1"/>
  <c r="ZI129" i="1"/>
  <c r="ZL129" i="1" l="1"/>
  <c r="ZK129" i="1"/>
  <c r="ZL122" i="1"/>
  <c r="ZK122" i="1"/>
  <c r="ZL123" i="1"/>
  <c r="ZK123" i="1"/>
  <c r="ZL121" i="1"/>
  <c r="ZK121" i="1"/>
  <c r="ZL125" i="1"/>
  <c r="ZK125" i="1"/>
  <c r="ZL131" i="1"/>
  <c r="ZK131" i="1"/>
  <c r="ZL130" i="1"/>
  <c r="ZK130" i="1"/>
  <c r="ZL133" i="1"/>
  <c r="ZK133" i="1"/>
  <c r="ZL132" i="1"/>
  <c r="ZK132" i="1"/>
  <c r="ZL127" i="1"/>
  <c r="ZK127" i="1"/>
  <c r="ZL110" i="1"/>
  <c r="ZK110" i="1"/>
  <c r="ZL126" i="1"/>
  <c r="ZK126" i="1"/>
  <c r="ZL113" i="1"/>
  <c r="ZK113" i="1"/>
  <c r="ZI138" i="1"/>
  <c r="YW136" i="1"/>
  <c r="ZA136" i="1"/>
  <c r="YX136" i="1"/>
  <c r="YY136" i="1"/>
  <c r="YZ136" i="1"/>
  <c r="YV136" i="1"/>
  <c r="ZF112" i="1"/>
  <c r="ZC112" i="1"/>
  <c r="ZG112" i="1"/>
  <c r="ZD112" i="1"/>
  <c r="ZH112" i="1"/>
  <c r="ZE112" i="1"/>
  <c r="ZB136" i="1"/>
  <c r="ZC135" i="1"/>
  <c r="ZD135" i="1"/>
  <c r="ZE135" i="1"/>
  <c r="ZF135" i="1"/>
  <c r="ZG135" i="1"/>
  <c r="ZH135" i="1"/>
  <c r="MM26" i="1"/>
  <c r="MS32" i="1"/>
  <c r="MT37" i="1"/>
  <c r="MT60" i="1"/>
  <c r="MT61" i="1"/>
  <c r="MS62" i="1"/>
  <c r="MS63" i="1"/>
  <c r="MS64" i="1"/>
  <c r="MS67" i="1"/>
  <c r="MS68" i="1"/>
  <c r="MS69" i="1"/>
  <c r="MS70" i="1"/>
  <c r="MS76" i="1"/>
  <c r="MS78" i="1"/>
  <c r="MT103" i="1"/>
  <c r="ZL138" i="1" l="1"/>
  <c r="ZK138" i="1"/>
  <c r="ZI112" i="1"/>
  <c r="ZI135" i="1"/>
  <c r="ZC136" i="1"/>
  <c r="ZD136" i="1"/>
  <c r="ZE136" i="1"/>
  <c r="ZF136" i="1"/>
  <c r="ZG136" i="1"/>
  <c r="ZH136" i="1"/>
  <c r="NH71" i="1"/>
  <c r="NH94" i="1"/>
  <c r="NJ109" i="1"/>
  <c r="NI109" i="1"/>
  <c r="NH109" i="1"/>
  <c r="NG109" i="1"/>
  <c r="NF109" i="1"/>
  <c r="NE109" i="1"/>
  <c r="ND109" i="1"/>
  <c r="NC109" i="1"/>
  <c r="MP109" i="1"/>
  <c r="MJ109" i="1"/>
  <c r="OE109" i="1" s="1"/>
  <c r="MI109" i="1"/>
  <c r="OD109" i="1" s="1"/>
  <c r="LY109" i="1"/>
  <c r="NJ108" i="1"/>
  <c r="NI108" i="1"/>
  <c r="NH108" i="1"/>
  <c r="NG108" i="1"/>
  <c r="NF108" i="1"/>
  <c r="NE108" i="1"/>
  <c r="ND108" i="1"/>
  <c r="NC108" i="1"/>
  <c r="MP108" i="1"/>
  <c r="MJ108" i="1"/>
  <c r="OE108" i="1" s="1"/>
  <c r="MI108" i="1"/>
  <c r="LY108" i="1"/>
  <c r="NJ107" i="1"/>
  <c r="NI107" i="1"/>
  <c r="NH107" i="1"/>
  <c r="NG107" i="1"/>
  <c r="NF107" i="1"/>
  <c r="NE107" i="1"/>
  <c r="ND107" i="1"/>
  <c r="NC107" i="1"/>
  <c r="MP107" i="1"/>
  <c r="MJ107" i="1"/>
  <c r="OE107" i="1" s="1"/>
  <c r="MI107" i="1"/>
  <c r="OD107" i="1" s="1"/>
  <c r="LY107" i="1"/>
  <c r="NJ106" i="1"/>
  <c r="NI106" i="1"/>
  <c r="NH106" i="1"/>
  <c r="NG106" i="1"/>
  <c r="NF106" i="1"/>
  <c r="NE106" i="1"/>
  <c r="ND106" i="1"/>
  <c r="NC106" i="1"/>
  <c r="MP106" i="1"/>
  <c r="MJ106" i="1"/>
  <c r="OE106" i="1" s="1"/>
  <c r="MI106" i="1"/>
  <c r="OD106" i="1" s="1"/>
  <c r="LY106" i="1"/>
  <c r="NJ105" i="1"/>
  <c r="NI105" i="1"/>
  <c r="NH105" i="1"/>
  <c r="NG105" i="1"/>
  <c r="NF105" i="1"/>
  <c r="NE105" i="1"/>
  <c r="ND105" i="1"/>
  <c r="NC105" i="1"/>
  <c r="MP105" i="1"/>
  <c r="MJ105" i="1"/>
  <c r="OE105" i="1" s="1"/>
  <c r="MI105" i="1"/>
  <c r="OD105" i="1" s="1"/>
  <c r="LY105" i="1"/>
  <c r="NJ104" i="1"/>
  <c r="NI104" i="1"/>
  <c r="NH104" i="1"/>
  <c r="NG104" i="1"/>
  <c r="NF104" i="1"/>
  <c r="NE104" i="1"/>
  <c r="ND104" i="1"/>
  <c r="NC104" i="1"/>
  <c r="MP104" i="1"/>
  <c r="MJ104" i="1"/>
  <c r="OE104" i="1" s="1"/>
  <c r="MI104" i="1"/>
  <c r="OD104" i="1" s="1"/>
  <c r="LY104" i="1"/>
  <c r="NJ103" i="1"/>
  <c r="NI103" i="1"/>
  <c r="NH103" i="1"/>
  <c r="NG103" i="1"/>
  <c r="NF103" i="1"/>
  <c r="NE103" i="1"/>
  <c r="ND103" i="1"/>
  <c r="NC103" i="1"/>
  <c r="MP103" i="1"/>
  <c r="MJ103" i="1"/>
  <c r="OE103" i="1" s="1"/>
  <c r="MI103" i="1"/>
  <c r="OD103" i="1" s="1"/>
  <c r="MD103" i="1"/>
  <c r="LY103" i="1"/>
  <c r="NJ102" i="1"/>
  <c r="NI102" i="1"/>
  <c r="NH102" i="1"/>
  <c r="NG102" i="1"/>
  <c r="NF102" i="1"/>
  <c r="NE102" i="1"/>
  <c r="ND102" i="1"/>
  <c r="NC102" i="1"/>
  <c r="MP102" i="1"/>
  <c r="MJ102" i="1"/>
  <c r="OE102" i="1" s="1"/>
  <c r="MI102" i="1"/>
  <c r="OD102" i="1" s="1"/>
  <c r="LY102" i="1"/>
  <c r="NJ101" i="1"/>
  <c r="NI101" i="1"/>
  <c r="NH101" i="1"/>
  <c r="NG101" i="1"/>
  <c r="NF101" i="1"/>
  <c r="NE101" i="1"/>
  <c r="ND101" i="1"/>
  <c r="NC101" i="1"/>
  <c r="MP101" i="1"/>
  <c r="ML101" i="1"/>
  <c r="MJ101" i="1"/>
  <c r="OE101" i="1" s="1"/>
  <c r="MI101" i="1"/>
  <c r="OD101" i="1" s="1"/>
  <c r="LY101" i="1"/>
  <c r="NJ100" i="1"/>
  <c r="NI100" i="1"/>
  <c r="NH100" i="1"/>
  <c r="NG100" i="1"/>
  <c r="NF100" i="1"/>
  <c r="NE100" i="1"/>
  <c r="ND100" i="1"/>
  <c r="NC100" i="1"/>
  <c r="MP100" i="1"/>
  <c r="ML100" i="1"/>
  <c r="MJ100" i="1"/>
  <c r="OE100" i="1" s="1"/>
  <c r="MI100" i="1"/>
  <c r="OD100" i="1" s="1"/>
  <c r="LY100" i="1"/>
  <c r="NJ99" i="1"/>
  <c r="NI99" i="1"/>
  <c r="NH99" i="1"/>
  <c r="NG99" i="1"/>
  <c r="NF99" i="1"/>
  <c r="NE99" i="1"/>
  <c r="ND99" i="1"/>
  <c r="NC99" i="1"/>
  <c r="MP99" i="1"/>
  <c r="MJ99" i="1"/>
  <c r="OE99" i="1" s="1"/>
  <c r="MI99" i="1"/>
  <c r="OD99" i="1" s="1"/>
  <c r="LY99" i="1"/>
  <c r="NJ98" i="1"/>
  <c r="NI98" i="1"/>
  <c r="NH98" i="1"/>
  <c r="NG98" i="1"/>
  <c r="NF98" i="1"/>
  <c r="NE98" i="1"/>
  <c r="ND98" i="1"/>
  <c r="NC98" i="1"/>
  <c r="MP98" i="1"/>
  <c r="ML98" i="1"/>
  <c r="MJ98" i="1"/>
  <c r="OE98" i="1" s="1"/>
  <c r="MI98" i="1"/>
  <c r="OD98" i="1" s="1"/>
  <c r="LY98" i="1"/>
  <c r="NJ97" i="1"/>
  <c r="NI97" i="1"/>
  <c r="NH97" i="1"/>
  <c r="NG97" i="1"/>
  <c r="NF97" i="1"/>
  <c r="NE97" i="1"/>
  <c r="ND97" i="1"/>
  <c r="NC97" i="1"/>
  <c r="MP97" i="1"/>
  <c r="ML97" i="1"/>
  <c r="MJ97" i="1"/>
  <c r="OE97" i="1" s="1"/>
  <c r="MI97" i="1"/>
  <c r="OD97" i="1" s="1"/>
  <c r="LY97" i="1"/>
  <c r="NJ96" i="1"/>
  <c r="NI96" i="1"/>
  <c r="NH96" i="1"/>
  <c r="NG96" i="1"/>
  <c r="NF96" i="1"/>
  <c r="NE96" i="1"/>
  <c r="ND96" i="1"/>
  <c r="NC96" i="1"/>
  <c r="MP96" i="1"/>
  <c r="ML96" i="1"/>
  <c r="MJ96" i="1"/>
  <c r="OE96" i="1" s="1"/>
  <c r="MI96" i="1"/>
  <c r="OD96" i="1" s="1"/>
  <c r="LY96" i="1"/>
  <c r="NJ95" i="1"/>
  <c r="NI95" i="1"/>
  <c r="NH95" i="1"/>
  <c r="NG95" i="1"/>
  <c r="NF95" i="1"/>
  <c r="NE95" i="1"/>
  <c r="ND95" i="1"/>
  <c r="NC95" i="1"/>
  <c r="MP95" i="1"/>
  <c r="ML95" i="1"/>
  <c r="MJ95" i="1"/>
  <c r="OE95" i="1" s="1"/>
  <c r="MI95" i="1"/>
  <c r="OD95" i="1" s="1"/>
  <c r="LY95" i="1"/>
  <c r="NJ94" i="1"/>
  <c r="NI94" i="1"/>
  <c r="NG94" i="1"/>
  <c r="NF94" i="1"/>
  <c r="NE94" i="1"/>
  <c r="ND94" i="1"/>
  <c r="NC94" i="1"/>
  <c r="MP94" i="1"/>
  <c r="MN94" i="1"/>
  <c r="ML94" i="1"/>
  <c r="MJ94" i="1"/>
  <c r="OE94" i="1" s="1"/>
  <c r="MI94" i="1"/>
  <c r="OD94" i="1" s="1"/>
  <c r="MD94" i="1"/>
  <c r="LY94" i="1"/>
  <c r="NJ93" i="1"/>
  <c r="NI93" i="1"/>
  <c r="NH93" i="1"/>
  <c r="NG93" i="1"/>
  <c r="NF93" i="1"/>
  <c r="NE93" i="1"/>
  <c r="ND93" i="1"/>
  <c r="NC93" i="1"/>
  <c r="MP93" i="1"/>
  <c r="MN93" i="1"/>
  <c r="MJ93" i="1"/>
  <c r="OE93" i="1" s="1"/>
  <c r="MI93" i="1"/>
  <c r="OD93" i="1" s="1"/>
  <c r="LY93" i="1"/>
  <c r="NJ92" i="1"/>
  <c r="NI92" i="1"/>
  <c r="NH92" i="1"/>
  <c r="NG92" i="1"/>
  <c r="NF92" i="1"/>
  <c r="NE92" i="1"/>
  <c r="ND92" i="1"/>
  <c r="NC92" i="1"/>
  <c r="MP92" i="1"/>
  <c r="ML92" i="1"/>
  <c r="MK92" i="1"/>
  <c r="MJ92" i="1"/>
  <c r="OE92" i="1" s="1"/>
  <c r="MI92" i="1"/>
  <c r="OD92" i="1" s="1"/>
  <c r="LY92" i="1"/>
  <c r="NJ91" i="1"/>
  <c r="NI91" i="1"/>
  <c r="NH91" i="1"/>
  <c r="NG91" i="1"/>
  <c r="NF91" i="1"/>
  <c r="NE91" i="1"/>
  <c r="ND91" i="1"/>
  <c r="NC91" i="1"/>
  <c r="MP91" i="1"/>
  <c r="MJ91" i="1"/>
  <c r="OE91" i="1" s="1"/>
  <c r="MI91" i="1"/>
  <c r="OD91" i="1" s="1"/>
  <c r="LY91" i="1"/>
  <c r="NJ90" i="1"/>
  <c r="NI90" i="1"/>
  <c r="NH90" i="1"/>
  <c r="NG90" i="1"/>
  <c r="NF90" i="1"/>
  <c r="NE90" i="1"/>
  <c r="ND90" i="1"/>
  <c r="NC90" i="1"/>
  <c r="MP90" i="1"/>
  <c r="MJ90" i="1"/>
  <c r="OE90" i="1" s="1"/>
  <c r="MI90" i="1"/>
  <c r="OD90" i="1" s="1"/>
  <c r="LY90" i="1"/>
  <c r="NJ89" i="1"/>
  <c r="NI89" i="1"/>
  <c r="NH89" i="1"/>
  <c r="NG89" i="1"/>
  <c r="NF89" i="1"/>
  <c r="NE89" i="1"/>
  <c r="ND89" i="1"/>
  <c r="NC89" i="1"/>
  <c r="MP89" i="1"/>
  <c r="MJ89" i="1"/>
  <c r="OE89" i="1" s="1"/>
  <c r="MI89" i="1"/>
  <c r="OD89" i="1" s="1"/>
  <c r="LY89" i="1"/>
  <c r="NJ88" i="1"/>
  <c r="NI88" i="1"/>
  <c r="NH88" i="1"/>
  <c r="NG88" i="1"/>
  <c r="NF88" i="1"/>
  <c r="NE88" i="1"/>
  <c r="ND88" i="1"/>
  <c r="NC88" i="1"/>
  <c r="MP88" i="1"/>
  <c r="MJ88" i="1"/>
  <c r="OE88" i="1" s="1"/>
  <c r="MI88" i="1"/>
  <c r="OD88" i="1" s="1"/>
  <c r="LY88" i="1"/>
  <c r="NJ87" i="1"/>
  <c r="NI87" i="1"/>
  <c r="NH87" i="1"/>
  <c r="NG87" i="1"/>
  <c r="NF87" i="1"/>
  <c r="NE87" i="1"/>
  <c r="ND87" i="1"/>
  <c r="NC87" i="1"/>
  <c r="MP87" i="1"/>
  <c r="MJ87" i="1"/>
  <c r="OE87" i="1" s="1"/>
  <c r="MI87" i="1"/>
  <c r="OD87" i="1" s="1"/>
  <c r="LY87" i="1"/>
  <c r="NJ86" i="1"/>
  <c r="NI86" i="1"/>
  <c r="NH86" i="1"/>
  <c r="NG86" i="1"/>
  <c r="NF86" i="1"/>
  <c r="NE86" i="1"/>
  <c r="ND86" i="1"/>
  <c r="NC86" i="1"/>
  <c r="MP86" i="1"/>
  <c r="MJ86" i="1"/>
  <c r="OE86" i="1" s="1"/>
  <c r="MI86" i="1"/>
  <c r="OD86" i="1" s="1"/>
  <c r="LY86" i="1"/>
  <c r="NJ85" i="1"/>
  <c r="NI85" i="1"/>
  <c r="NH85" i="1"/>
  <c r="NG85" i="1"/>
  <c r="NF85" i="1"/>
  <c r="NE85" i="1"/>
  <c r="ND85" i="1"/>
  <c r="NC85" i="1"/>
  <c r="MP85" i="1"/>
  <c r="MJ85" i="1"/>
  <c r="OE85" i="1" s="1"/>
  <c r="MI85" i="1"/>
  <c r="OD85" i="1" s="1"/>
  <c r="LY85" i="1"/>
  <c r="NJ84" i="1"/>
  <c r="NI84" i="1"/>
  <c r="NH84" i="1"/>
  <c r="NG84" i="1"/>
  <c r="NF84" i="1"/>
  <c r="NE84" i="1"/>
  <c r="ND84" i="1"/>
  <c r="NC84" i="1"/>
  <c r="MP84" i="1"/>
  <c r="MJ84" i="1"/>
  <c r="OE84" i="1" s="1"/>
  <c r="MI84" i="1"/>
  <c r="OD84" i="1" s="1"/>
  <c r="LY84" i="1"/>
  <c r="NJ83" i="1"/>
  <c r="NI83" i="1"/>
  <c r="NH83" i="1"/>
  <c r="NG83" i="1"/>
  <c r="NF83" i="1"/>
  <c r="NE83" i="1"/>
  <c r="ND83" i="1"/>
  <c r="NC83" i="1"/>
  <c r="MP83" i="1"/>
  <c r="MJ83" i="1"/>
  <c r="OE83" i="1" s="1"/>
  <c r="MI83" i="1"/>
  <c r="OD83" i="1" s="1"/>
  <c r="LY83" i="1"/>
  <c r="NJ82" i="1"/>
  <c r="NI82" i="1"/>
  <c r="NH82" i="1"/>
  <c r="NG82" i="1"/>
  <c r="NF82" i="1"/>
  <c r="NE82" i="1"/>
  <c r="ND82" i="1"/>
  <c r="NC82" i="1"/>
  <c r="MP82" i="1"/>
  <c r="MJ82" i="1"/>
  <c r="OE82" i="1" s="1"/>
  <c r="MI82" i="1"/>
  <c r="OD82" i="1" s="1"/>
  <c r="LY82" i="1"/>
  <c r="NJ81" i="1"/>
  <c r="NI81" i="1"/>
  <c r="NH81" i="1"/>
  <c r="NG81" i="1"/>
  <c r="NF81" i="1"/>
  <c r="NE81" i="1"/>
  <c r="ND81" i="1"/>
  <c r="NC81" i="1"/>
  <c r="MP81" i="1"/>
  <c r="MJ81" i="1"/>
  <c r="OE81" i="1" s="1"/>
  <c r="MI81" i="1"/>
  <c r="OD81" i="1" s="1"/>
  <c r="LY81" i="1"/>
  <c r="NJ80" i="1"/>
  <c r="NI80" i="1"/>
  <c r="NH80" i="1"/>
  <c r="NG80" i="1"/>
  <c r="NF80" i="1"/>
  <c r="NE80" i="1"/>
  <c r="ND80" i="1"/>
  <c r="NC80" i="1"/>
  <c r="MP80" i="1"/>
  <c r="MJ80" i="1"/>
  <c r="OE80" i="1" s="1"/>
  <c r="MI80" i="1"/>
  <c r="OD80" i="1" s="1"/>
  <c r="LY80" i="1"/>
  <c r="NJ79" i="1"/>
  <c r="NI79" i="1"/>
  <c r="NH79" i="1"/>
  <c r="NG79" i="1"/>
  <c r="NF79" i="1"/>
  <c r="NE79" i="1"/>
  <c r="ND79" i="1"/>
  <c r="NC79" i="1"/>
  <c r="MP79" i="1"/>
  <c r="MJ79" i="1"/>
  <c r="OE79" i="1" s="1"/>
  <c r="MI79" i="1"/>
  <c r="OD79" i="1" s="1"/>
  <c r="LY79" i="1"/>
  <c r="NJ78" i="1"/>
  <c r="NI78" i="1"/>
  <c r="NH78" i="1"/>
  <c r="NG78" i="1"/>
  <c r="NF78" i="1"/>
  <c r="NE78" i="1"/>
  <c r="ND78" i="1"/>
  <c r="NC78" i="1"/>
  <c r="MP78" i="1"/>
  <c r="MJ78" i="1"/>
  <c r="OE78" i="1" s="1"/>
  <c r="MI78" i="1"/>
  <c r="OD78" i="1" s="1"/>
  <c r="LY78" i="1"/>
  <c r="NJ77" i="1"/>
  <c r="NI77" i="1"/>
  <c r="NH77" i="1"/>
  <c r="NG77" i="1"/>
  <c r="NF77" i="1"/>
  <c r="NE77" i="1"/>
  <c r="ND77" i="1"/>
  <c r="NC77" i="1"/>
  <c r="MP77" i="1"/>
  <c r="ML77" i="1"/>
  <c r="MK77" i="1"/>
  <c r="MJ77" i="1"/>
  <c r="OE77" i="1" s="1"/>
  <c r="MI77" i="1"/>
  <c r="OD77" i="1" s="1"/>
  <c r="LY77" i="1"/>
  <c r="NJ76" i="1"/>
  <c r="NI76" i="1"/>
  <c r="NH76" i="1"/>
  <c r="NG76" i="1"/>
  <c r="NF76" i="1"/>
  <c r="NE76" i="1"/>
  <c r="ND76" i="1"/>
  <c r="NC76" i="1"/>
  <c r="MP76" i="1"/>
  <c r="ML76" i="1"/>
  <c r="MK76" i="1"/>
  <c r="MJ76" i="1"/>
  <c r="OE76" i="1" s="1"/>
  <c r="MI76" i="1"/>
  <c r="OD76" i="1" s="1"/>
  <c r="LY76" i="1"/>
  <c r="NJ75" i="1"/>
  <c r="NI75" i="1"/>
  <c r="NH75" i="1"/>
  <c r="NG75" i="1"/>
  <c r="NF75" i="1"/>
  <c r="NE75" i="1"/>
  <c r="ND75" i="1"/>
  <c r="NC75" i="1"/>
  <c r="MP75" i="1"/>
  <c r="ML75" i="1"/>
  <c r="MK75" i="1"/>
  <c r="MJ75" i="1"/>
  <c r="OE75" i="1" s="1"/>
  <c r="MI75" i="1"/>
  <c r="OD75" i="1" s="1"/>
  <c r="LY75" i="1"/>
  <c r="NJ74" i="1"/>
  <c r="NI74" i="1"/>
  <c r="NH74" i="1"/>
  <c r="NG74" i="1"/>
  <c r="NF74" i="1"/>
  <c r="NE74" i="1"/>
  <c r="ND74" i="1"/>
  <c r="NC74" i="1"/>
  <c r="MP74" i="1"/>
  <c r="MN74" i="1"/>
  <c r="ML74" i="1"/>
  <c r="MJ74" i="1"/>
  <c r="OE74" i="1" s="1"/>
  <c r="MI74" i="1"/>
  <c r="OD74" i="1" s="1"/>
  <c r="MD74" i="1"/>
  <c r="LY74" i="1"/>
  <c r="NJ73" i="1"/>
  <c r="NI73" i="1"/>
  <c r="NH73" i="1"/>
  <c r="NG73" i="1"/>
  <c r="NF73" i="1"/>
  <c r="NE73" i="1"/>
  <c r="ND73" i="1"/>
  <c r="NC73" i="1"/>
  <c r="MP73" i="1"/>
  <c r="ML73" i="1"/>
  <c r="MK73" i="1"/>
  <c r="MJ73" i="1"/>
  <c r="OE73" i="1" s="1"/>
  <c r="MI73" i="1"/>
  <c r="OD73" i="1" s="1"/>
  <c r="LY73" i="1"/>
  <c r="NJ72" i="1"/>
  <c r="NI72" i="1"/>
  <c r="NH72" i="1"/>
  <c r="NG72" i="1"/>
  <c r="NF72" i="1"/>
  <c r="NE72" i="1"/>
  <c r="ND72" i="1"/>
  <c r="NC72" i="1"/>
  <c r="MP72" i="1"/>
  <c r="ML72" i="1"/>
  <c r="MK72" i="1"/>
  <c r="MJ72" i="1"/>
  <c r="OE72" i="1" s="1"/>
  <c r="MI72" i="1"/>
  <c r="OD72" i="1" s="1"/>
  <c r="LY72" i="1"/>
  <c r="NJ71" i="1"/>
  <c r="NI71" i="1"/>
  <c r="NG71" i="1"/>
  <c r="NF71" i="1"/>
  <c r="NE71" i="1"/>
  <c r="ND71" i="1"/>
  <c r="NC71" i="1"/>
  <c r="MP71" i="1"/>
  <c r="ML71" i="1"/>
  <c r="MJ71" i="1"/>
  <c r="OE71" i="1" s="1"/>
  <c r="MI71" i="1"/>
  <c r="OD71" i="1" s="1"/>
  <c r="MD71" i="1"/>
  <c r="LZ71" i="1"/>
  <c r="LY71" i="1"/>
  <c r="NJ70" i="1"/>
  <c r="NI70" i="1"/>
  <c r="NH70" i="1"/>
  <c r="NG70" i="1"/>
  <c r="NF70" i="1"/>
  <c r="NE70" i="1"/>
  <c r="ND70" i="1"/>
  <c r="NC70" i="1"/>
  <c r="MP70" i="1"/>
  <c r="MJ70" i="1"/>
  <c r="OE70" i="1" s="1"/>
  <c r="MI70" i="1"/>
  <c r="OD70" i="1" s="1"/>
  <c r="LY70" i="1"/>
  <c r="NJ69" i="1"/>
  <c r="NI69" i="1"/>
  <c r="NH69" i="1"/>
  <c r="NG69" i="1"/>
  <c r="NF69" i="1"/>
  <c r="NE69" i="1"/>
  <c r="ND69" i="1"/>
  <c r="NC69" i="1"/>
  <c r="MP69" i="1"/>
  <c r="MN69" i="1"/>
  <c r="MJ69" i="1"/>
  <c r="OE69" i="1" s="1"/>
  <c r="MI69" i="1"/>
  <c r="OD69" i="1" s="1"/>
  <c r="LY69" i="1"/>
  <c r="NJ68" i="1"/>
  <c r="NI68" i="1"/>
  <c r="NH68" i="1"/>
  <c r="NG68" i="1"/>
  <c r="NF68" i="1"/>
  <c r="NE68" i="1"/>
  <c r="ND68" i="1"/>
  <c r="NC68" i="1"/>
  <c r="MP68" i="1"/>
  <c r="MJ68" i="1"/>
  <c r="OE68" i="1" s="1"/>
  <c r="MI68" i="1"/>
  <c r="OD68" i="1" s="1"/>
  <c r="ME68" i="1"/>
  <c r="LY68" i="1"/>
  <c r="NJ67" i="1"/>
  <c r="NI67" i="1"/>
  <c r="NH67" i="1"/>
  <c r="NG67" i="1"/>
  <c r="NF67" i="1"/>
  <c r="NE67" i="1"/>
  <c r="ND67" i="1"/>
  <c r="NC67" i="1"/>
  <c r="MP67" i="1"/>
  <c r="ML67" i="1"/>
  <c r="MK67" i="1"/>
  <c r="MJ67" i="1"/>
  <c r="OE67" i="1" s="1"/>
  <c r="MI67" i="1"/>
  <c r="OD67" i="1" s="1"/>
  <c r="ME67" i="1"/>
  <c r="MB67" i="1"/>
  <c r="LY67" i="1"/>
  <c r="NJ66" i="1"/>
  <c r="NI66" i="1"/>
  <c r="NH66" i="1"/>
  <c r="NG66" i="1"/>
  <c r="NF66" i="1"/>
  <c r="NE66" i="1"/>
  <c r="ND66" i="1"/>
  <c r="NC66" i="1"/>
  <c r="MP66" i="1"/>
  <c r="ML66" i="1"/>
  <c r="MJ66" i="1"/>
  <c r="OE66" i="1" s="1"/>
  <c r="MI66" i="1"/>
  <c r="OD66" i="1" s="1"/>
  <c r="LY66" i="1"/>
  <c r="NJ65" i="1"/>
  <c r="NI65" i="1"/>
  <c r="NH65" i="1"/>
  <c r="NG65" i="1"/>
  <c r="NF65" i="1"/>
  <c r="NE65" i="1"/>
  <c r="ND65" i="1"/>
  <c r="NC65" i="1"/>
  <c r="MP65" i="1"/>
  <c r="MJ65" i="1"/>
  <c r="OE65" i="1" s="1"/>
  <c r="MI65" i="1"/>
  <c r="OD65" i="1" s="1"/>
  <c r="MB65" i="1"/>
  <c r="LY65" i="1"/>
  <c r="NJ64" i="1"/>
  <c r="NI64" i="1"/>
  <c r="NH64" i="1"/>
  <c r="NG64" i="1"/>
  <c r="NF64" i="1"/>
  <c r="NE64" i="1"/>
  <c r="ND64" i="1"/>
  <c r="NC64" i="1"/>
  <c r="MP64" i="1"/>
  <c r="MJ64" i="1"/>
  <c r="OE64" i="1" s="1"/>
  <c r="MI64" i="1"/>
  <c r="OD64" i="1" s="1"/>
  <c r="LY64" i="1"/>
  <c r="NJ63" i="1"/>
  <c r="NI63" i="1"/>
  <c r="NH63" i="1"/>
  <c r="NG63" i="1"/>
  <c r="NF63" i="1"/>
  <c r="NE63" i="1"/>
  <c r="ND63" i="1"/>
  <c r="NC63" i="1"/>
  <c r="MP63" i="1"/>
  <c r="MJ63" i="1"/>
  <c r="OE63" i="1" s="1"/>
  <c r="MI63" i="1"/>
  <c r="OD63" i="1" s="1"/>
  <c r="MB63" i="1"/>
  <c r="LY63" i="1"/>
  <c r="NJ62" i="1"/>
  <c r="NI62" i="1"/>
  <c r="NH62" i="1"/>
  <c r="NG62" i="1"/>
  <c r="NF62" i="1"/>
  <c r="NE62" i="1"/>
  <c r="ND62" i="1"/>
  <c r="NC62" i="1"/>
  <c r="MP62" i="1"/>
  <c r="MJ62" i="1"/>
  <c r="OE62" i="1" s="1"/>
  <c r="MI62" i="1"/>
  <c r="OD62" i="1" s="1"/>
  <c r="LY62" i="1"/>
  <c r="NJ61" i="1"/>
  <c r="NI61" i="1"/>
  <c r="NH61" i="1"/>
  <c r="NG61" i="1"/>
  <c r="NF61" i="1"/>
  <c r="NE61" i="1"/>
  <c r="ND61" i="1"/>
  <c r="NC61" i="1"/>
  <c r="MP61" i="1"/>
  <c r="MJ61" i="1"/>
  <c r="OE61" i="1" s="1"/>
  <c r="MI61" i="1"/>
  <c r="OD61" i="1" s="1"/>
  <c r="LY61" i="1"/>
  <c r="NJ60" i="1"/>
  <c r="NI60" i="1"/>
  <c r="NH60" i="1"/>
  <c r="NG60" i="1"/>
  <c r="NF60" i="1"/>
  <c r="NE60" i="1"/>
  <c r="ND60" i="1"/>
  <c r="NC60" i="1"/>
  <c r="MP60" i="1"/>
  <c r="MJ60" i="1"/>
  <c r="OE60" i="1" s="1"/>
  <c r="MI60" i="1"/>
  <c r="OD60" i="1" s="1"/>
  <c r="LY60" i="1"/>
  <c r="NJ59" i="1"/>
  <c r="NI59" i="1"/>
  <c r="NH59" i="1"/>
  <c r="NG59" i="1"/>
  <c r="NF59" i="1"/>
  <c r="NE59" i="1"/>
  <c r="ND59" i="1"/>
  <c r="NC59" i="1"/>
  <c r="MP59" i="1"/>
  <c r="MJ59" i="1"/>
  <c r="OE59" i="1" s="1"/>
  <c r="MI59" i="1"/>
  <c r="OD59" i="1" s="1"/>
  <c r="LY59" i="1"/>
  <c r="NJ58" i="1"/>
  <c r="NI58" i="1"/>
  <c r="NH58" i="1"/>
  <c r="NG58" i="1"/>
  <c r="NF58" i="1"/>
  <c r="NE58" i="1"/>
  <c r="ND58" i="1"/>
  <c r="NC58" i="1"/>
  <c r="MP58" i="1"/>
  <c r="MJ58" i="1"/>
  <c r="OE58" i="1" s="1"/>
  <c r="MI58" i="1"/>
  <c r="OD58" i="1" s="1"/>
  <c r="LY58" i="1"/>
  <c r="NJ57" i="1"/>
  <c r="NI57" i="1"/>
  <c r="NH57" i="1"/>
  <c r="NG57" i="1"/>
  <c r="NF57" i="1"/>
  <c r="NE57" i="1"/>
  <c r="ND57" i="1"/>
  <c r="NC57" i="1"/>
  <c r="MP57" i="1"/>
  <c r="MJ57" i="1"/>
  <c r="OE57" i="1" s="1"/>
  <c r="MI57" i="1"/>
  <c r="OD57" i="1" s="1"/>
  <c r="LY57" i="1"/>
  <c r="NJ56" i="1"/>
  <c r="NI56" i="1"/>
  <c r="NH56" i="1"/>
  <c r="NG56" i="1"/>
  <c r="NF56" i="1"/>
  <c r="NE56" i="1"/>
  <c r="ND56" i="1"/>
  <c r="NC56" i="1"/>
  <c r="MP56" i="1"/>
  <c r="MJ56" i="1"/>
  <c r="OE56" i="1" s="1"/>
  <c r="MI56" i="1"/>
  <c r="OD56" i="1" s="1"/>
  <c r="LY56" i="1"/>
  <c r="NJ55" i="1"/>
  <c r="NI55" i="1"/>
  <c r="NH55" i="1"/>
  <c r="NG55" i="1"/>
  <c r="NF55" i="1"/>
  <c r="NE55" i="1"/>
  <c r="ND55" i="1"/>
  <c r="NC55" i="1"/>
  <c r="MP55" i="1"/>
  <c r="MJ55" i="1"/>
  <c r="OE55" i="1" s="1"/>
  <c r="MI55" i="1"/>
  <c r="OD55" i="1" s="1"/>
  <c r="MD55" i="1"/>
  <c r="LY55" i="1"/>
  <c r="NJ54" i="1"/>
  <c r="NI54" i="1"/>
  <c r="NH54" i="1"/>
  <c r="NG54" i="1"/>
  <c r="NF54" i="1"/>
  <c r="NE54" i="1"/>
  <c r="ND54" i="1"/>
  <c r="NC54" i="1"/>
  <c r="MP54" i="1"/>
  <c r="MJ54" i="1"/>
  <c r="OE54" i="1" s="1"/>
  <c r="MI54" i="1"/>
  <c r="OD54" i="1" s="1"/>
  <c r="MG54" i="1"/>
  <c r="LY54" i="1"/>
  <c r="NJ53" i="1"/>
  <c r="NI53" i="1"/>
  <c r="NH53" i="1"/>
  <c r="NG53" i="1"/>
  <c r="NF53" i="1"/>
  <c r="NE53" i="1"/>
  <c r="ND53" i="1"/>
  <c r="NC53" i="1"/>
  <c r="MP53" i="1"/>
  <c r="MJ53" i="1"/>
  <c r="OE53" i="1" s="1"/>
  <c r="MI53" i="1"/>
  <c r="OD53" i="1" s="1"/>
  <c r="LY53" i="1"/>
  <c r="NJ52" i="1"/>
  <c r="NI52" i="1"/>
  <c r="NH52" i="1"/>
  <c r="NG52" i="1"/>
  <c r="NF52" i="1"/>
  <c r="NE52" i="1"/>
  <c r="ND52" i="1"/>
  <c r="NC52" i="1"/>
  <c r="MP52" i="1"/>
  <c r="MJ52" i="1"/>
  <c r="OE52" i="1" s="1"/>
  <c r="MI52" i="1"/>
  <c r="OD52" i="1" s="1"/>
  <c r="LY52" i="1"/>
  <c r="NJ51" i="1"/>
  <c r="NI51" i="1"/>
  <c r="NH51" i="1"/>
  <c r="NG51" i="1"/>
  <c r="NF51" i="1"/>
  <c r="NE51" i="1"/>
  <c r="ND51" i="1"/>
  <c r="NC51" i="1"/>
  <c r="MP51" i="1"/>
  <c r="MJ51" i="1"/>
  <c r="OE51" i="1" s="1"/>
  <c r="MI51" i="1"/>
  <c r="MG51" i="1"/>
  <c r="LY51" i="1"/>
  <c r="NJ50" i="1"/>
  <c r="NI50" i="1"/>
  <c r="NH50" i="1"/>
  <c r="NG50" i="1"/>
  <c r="NF50" i="1"/>
  <c r="NE50" i="1"/>
  <c r="ND50" i="1"/>
  <c r="NC50" i="1"/>
  <c r="MP50" i="1"/>
  <c r="MJ50" i="1"/>
  <c r="OE50" i="1" s="1"/>
  <c r="MI50" i="1"/>
  <c r="OD50" i="1" s="1"/>
  <c r="LY50" i="1"/>
  <c r="NJ49" i="1"/>
  <c r="NI49" i="1"/>
  <c r="NH49" i="1"/>
  <c r="NG49" i="1"/>
  <c r="NF49" i="1"/>
  <c r="NE49" i="1"/>
  <c r="ND49" i="1"/>
  <c r="NC49" i="1"/>
  <c r="MP49" i="1"/>
  <c r="MN49" i="1"/>
  <c r="MJ49" i="1"/>
  <c r="OE49" i="1" s="1"/>
  <c r="MI49" i="1"/>
  <c r="OD49" i="1" s="1"/>
  <c r="LY49" i="1"/>
  <c r="NJ48" i="1"/>
  <c r="NI48" i="1"/>
  <c r="NH48" i="1"/>
  <c r="NG48" i="1"/>
  <c r="NF48" i="1"/>
  <c r="NE48" i="1"/>
  <c r="ND48" i="1"/>
  <c r="NC48" i="1"/>
  <c r="MP48" i="1"/>
  <c r="MN48" i="1"/>
  <c r="ML48" i="1"/>
  <c r="MJ48" i="1"/>
  <c r="OE48" i="1" s="1"/>
  <c r="MI48" i="1"/>
  <c r="OD48" i="1" s="1"/>
  <c r="LY48" i="1"/>
  <c r="NJ47" i="1"/>
  <c r="NI47" i="1"/>
  <c r="NH47" i="1"/>
  <c r="NG47" i="1"/>
  <c r="NF47" i="1"/>
  <c r="NE47" i="1"/>
  <c r="ND47" i="1"/>
  <c r="NC47" i="1"/>
  <c r="MP47" i="1"/>
  <c r="MJ47" i="1"/>
  <c r="OE47" i="1" s="1"/>
  <c r="MI47" i="1"/>
  <c r="OD47" i="1" s="1"/>
  <c r="LY47" i="1"/>
  <c r="NJ46" i="1"/>
  <c r="NI46" i="1"/>
  <c r="NH46" i="1"/>
  <c r="NG46" i="1"/>
  <c r="NF46" i="1"/>
  <c r="NE46" i="1"/>
  <c r="ND46" i="1"/>
  <c r="NC46" i="1"/>
  <c r="MP46" i="1"/>
  <c r="MJ46" i="1"/>
  <c r="OE46" i="1" s="1"/>
  <c r="MI46" i="1"/>
  <c r="OD46" i="1" s="1"/>
  <c r="LY46" i="1"/>
  <c r="NJ45" i="1"/>
  <c r="NI45" i="1"/>
  <c r="NH45" i="1"/>
  <c r="NG45" i="1"/>
  <c r="NF45" i="1"/>
  <c r="NE45" i="1"/>
  <c r="ND45" i="1"/>
  <c r="NC45" i="1"/>
  <c r="MP45" i="1"/>
  <c r="MJ45" i="1"/>
  <c r="OE45" i="1" s="1"/>
  <c r="MI45" i="1"/>
  <c r="OD45" i="1" s="1"/>
  <c r="LY45" i="1"/>
  <c r="NJ44" i="1"/>
  <c r="NI44" i="1"/>
  <c r="NH44" i="1"/>
  <c r="NG44" i="1"/>
  <c r="NF44" i="1"/>
  <c r="NE44" i="1"/>
  <c r="ND44" i="1"/>
  <c r="NC44" i="1"/>
  <c r="MP44" i="1"/>
  <c r="MJ44" i="1"/>
  <c r="OE44" i="1" s="1"/>
  <c r="MI44" i="1"/>
  <c r="OD44" i="1" s="1"/>
  <c r="LY44" i="1"/>
  <c r="NJ43" i="1"/>
  <c r="NI43" i="1"/>
  <c r="NH43" i="1"/>
  <c r="NG43" i="1"/>
  <c r="NF43" i="1"/>
  <c r="NE43" i="1"/>
  <c r="ND43" i="1"/>
  <c r="NC43" i="1"/>
  <c r="MP43" i="1"/>
  <c r="ML43" i="1"/>
  <c r="MJ43" i="1"/>
  <c r="OE43" i="1" s="1"/>
  <c r="MI43" i="1"/>
  <c r="OD43" i="1" s="1"/>
  <c r="ME43" i="1"/>
  <c r="LY43" i="1"/>
  <c r="NJ42" i="1"/>
  <c r="NI42" i="1"/>
  <c r="NH42" i="1"/>
  <c r="NG42" i="1"/>
  <c r="NF42" i="1"/>
  <c r="NE42" i="1"/>
  <c r="ND42" i="1"/>
  <c r="NC42" i="1"/>
  <c r="MP42" i="1"/>
  <c r="MJ42" i="1"/>
  <c r="OE42" i="1" s="1"/>
  <c r="MI42" i="1"/>
  <c r="OD42" i="1" s="1"/>
  <c r="LY42" i="1"/>
  <c r="NJ41" i="1"/>
  <c r="NI41" i="1"/>
  <c r="NH41" i="1"/>
  <c r="NG41" i="1"/>
  <c r="NF41" i="1"/>
  <c r="NE41" i="1"/>
  <c r="ND41" i="1"/>
  <c r="NC41" i="1"/>
  <c r="MP41" i="1"/>
  <c r="MJ41" i="1"/>
  <c r="OE41" i="1" s="1"/>
  <c r="MI41" i="1"/>
  <c r="OD41" i="1" s="1"/>
  <c r="LY41" i="1"/>
  <c r="NJ40" i="1"/>
  <c r="NI40" i="1"/>
  <c r="NH40" i="1"/>
  <c r="NG40" i="1"/>
  <c r="NF40" i="1"/>
  <c r="NE40" i="1"/>
  <c r="ND40" i="1"/>
  <c r="NC40" i="1"/>
  <c r="MP40" i="1"/>
  <c r="MJ40" i="1"/>
  <c r="OE40" i="1" s="1"/>
  <c r="MI40" i="1"/>
  <c r="OD40" i="1" s="1"/>
  <c r="ME40" i="1"/>
  <c r="LY40" i="1"/>
  <c r="NJ39" i="1"/>
  <c r="NI39" i="1"/>
  <c r="NH39" i="1"/>
  <c r="NG39" i="1"/>
  <c r="NF39" i="1"/>
  <c r="NE39" i="1"/>
  <c r="ND39" i="1"/>
  <c r="NC39" i="1"/>
  <c r="MP39" i="1"/>
  <c r="ML39" i="1"/>
  <c r="MJ39" i="1"/>
  <c r="OE39" i="1" s="1"/>
  <c r="MI39" i="1"/>
  <c r="OD39" i="1" s="1"/>
  <c r="LY39" i="1"/>
  <c r="NJ38" i="1"/>
  <c r="NI38" i="1"/>
  <c r="NH38" i="1"/>
  <c r="NG38" i="1"/>
  <c r="NF38" i="1"/>
  <c r="NE38" i="1"/>
  <c r="ND38" i="1"/>
  <c r="NC38" i="1"/>
  <c r="MP38" i="1"/>
  <c r="MJ38" i="1"/>
  <c r="OE38" i="1" s="1"/>
  <c r="MI38" i="1"/>
  <c r="OD38" i="1" s="1"/>
  <c r="MD38" i="1"/>
  <c r="LY38" i="1"/>
  <c r="NJ37" i="1"/>
  <c r="NI37" i="1"/>
  <c r="NH37" i="1"/>
  <c r="NG37" i="1"/>
  <c r="NF37" i="1"/>
  <c r="NE37" i="1"/>
  <c r="ND37" i="1"/>
  <c r="NC37" i="1"/>
  <c r="MP37" i="1"/>
  <c r="MJ37" i="1"/>
  <c r="OE37" i="1" s="1"/>
  <c r="MI37" i="1"/>
  <c r="OD37" i="1" s="1"/>
  <c r="LY37" i="1"/>
  <c r="NJ36" i="1"/>
  <c r="NI36" i="1"/>
  <c r="NH36" i="1"/>
  <c r="NG36" i="1"/>
  <c r="NF36" i="1"/>
  <c r="NE36" i="1"/>
  <c r="ND36" i="1"/>
  <c r="NC36" i="1"/>
  <c r="MP36" i="1"/>
  <c r="MJ36" i="1"/>
  <c r="OE36" i="1" s="1"/>
  <c r="MI36" i="1"/>
  <c r="LY36" i="1"/>
  <c r="NJ35" i="1"/>
  <c r="NI35" i="1"/>
  <c r="NH35" i="1"/>
  <c r="NG35" i="1"/>
  <c r="NF35" i="1"/>
  <c r="NE35" i="1"/>
  <c r="ND35" i="1"/>
  <c r="NC35" i="1"/>
  <c r="MP35" i="1"/>
  <c r="MJ35" i="1"/>
  <c r="OE35" i="1" s="1"/>
  <c r="MI35" i="1"/>
  <c r="OD35" i="1" s="1"/>
  <c r="LY35" i="1"/>
  <c r="NJ34" i="1"/>
  <c r="NI34" i="1"/>
  <c r="NH34" i="1"/>
  <c r="NG34" i="1"/>
  <c r="NF34" i="1"/>
  <c r="NE34" i="1"/>
  <c r="ND34" i="1"/>
  <c r="NC34" i="1"/>
  <c r="MP34" i="1"/>
  <c r="MJ34" i="1"/>
  <c r="OE34" i="1" s="1"/>
  <c r="MI34" i="1"/>
  <c r="OD34" i="1" s="1"/>
  <c r="LY34" i="1"/>
  <c r="NJ33" i="1"/>
  <c r="NI33" i="1"/>
  <c r="NH33" i="1"/>
  <c r="NG33" i="1"/>
  <c r="NF33" i="1"/>
  <c r="NE33" i="1"/>
  <c r="ND33" i="1"/>
  <c r="NC33" i="1"/>
  <c r="MP33" i="1"/>
  <c r="MJ33" i="1"/>
  <c r="OE33" i="1" s="1"/>
  <c r="MI33" i="1"/>
  <c r="OD33" i="1" s="1"/>
  <c r="LY33" i="1"/>
  <c r="NJ32" i="1"/>
  <c r="NI32" i="1"/>
  <c r="NH32" i="1"/>
  <c r="NG32" i="1"/>
  <c r="NF32" i="1"/>
  <c r="NE32" i="1"/>
  <c r="ND32" i="1"/>
  <c r="NC32" i="1"/>
  <c r="MP32" i="1"/>
  <c r="MJ32" i="1"/>
  <c r="OE32" i="1" s="1"/>
  <c r="MI32" i="1"/>
  <c r="OD32" i="1" s="1"/>
  <c r="LY32" i="1"/>
  <c r="NJ31" i="1"/>
  <c r="NI31" i="1"/>
  <c r="NH31" i="1"/>
  <c r="NG31" i="1"/>
  <c r="NF31" i="1"/>
  <c r="NE31" i="1"/>
  <c r="ND31" i="1"/>
  <c r="NC31" i="1"/>
  <c r="MP31" i="1"/>
  <c r="MJ31" i="1"/>
  <c r="OE31" i="1" s="1"/>
  <c r="MI31" i="1"/>
  <c r="OD31" i="1" s="1"/>
  <c r="LY31" i="1"/>
  <c r="NJ30" i="1"/>
  <c r="NI30" i="1"/>
  <c r="NH30" i="1"/>
  <c r="NG30" i="1"/>
  <c r="NF30" i="1"/>
  <c r="NE30" i="1"/>
  <c r="ND30" i="1"/>
  <c r="NC30" i="1"/>
  <c r="MP30" i="1"/>
  <c r="MJ30" i="1"/>
  <c r="OE30" i="1" s="1"/>
  <c r="MI30" i="1"/>
  <c r="OD30" i="1" s="1"/>
  <c r="LY30" i="1"/>
  <c r="NJ29" i="1"/>
  <c r="NI29" i="1"/>
  <c r="NH29" i="1"/>
  <c r="NG29" i="1"/>
  <c r="NF29" i="1"/>
  <c r="NE29" i="1"/>
  <c r="ND29" i="1"/>
  <c r="NC29" i="1"/>
  <c r="MP29" i="1"/>
  <c r="MJ29" i="1"/>
  <c r="OE29" i="1" s="1"/>
  <c r="MI29" i="1"/>
  <c r="OD29" i="1" s="1"/>
  <c r="ME29" i="1"/>
  <c r="LY29" i="1"/>
  <c r="NJ28" i="1"/>
  <c r="NI28" i="1"/>
  <c r="NH28" i="1"/>
  <c r="NG28" i="1"/>
  <c r="NF28" i="1"/>
  <c r="NE28" i="1"/>
  <c r="ND28" i="1"/>
  <c r="NC28" i="1"/>
  <c r="MP28" i="1"/>
  <c r="MJ28" i="1"/>
  <c r="MI28" i="1"/>
  <c r="OD28" i="1" s="1"/>
  <c r="LY28" i="1"/>
  <c r="NJ27" i="1"/>
  <c r="NI27" i="1"/>
  <c r="NH27" i="1"/>
  <c r="NG27" i="1"/>
  <c r="NF27" i="1"/>
  <c r="NE27" i="1"/>
  <c r="ND27" i="1"/>
  <c r="NC27" i="1"/>
  <c r="MP27" i="1"/>
  <c r="MO27" i="1"/>
  <c r="MJ27" i="1"/>
  <c r="MI27" i="1"/>
  <c r="MG27" i="1"/>
  <c r="ME27" i="1"/>
  <c r="MD27" i="1"/>
  <c r="LY27" i="1"/>
  <c r="NJ26" i="1"/>
  <c r="NI26" i="1"/>
  <c r="NH26" i="1"/>
  <c r="NG26" i="1"/>
  <c r="NF26" i="1"/>
  <c r="NE26" i="1"/>
  <c r="ND26" i="1"/>
  <c r="NC26" i="1"/>
  <c r="MP26" i="1"/>
  <c r="MO26" i="1"/>
  <c r="MJ26" i="1"/>
  <c r="OE26" i="1" s="1"/>
  <c r="MI26" i="1"/>
  <c r="OD26" i="1" s="1"/>
  <c r="ME26" i="1"/>
  <c r="LY26" i="1"/>
  <c r="NJ25" i="1"/>
  <c r="NI25" i="1"/>
  <c r="NH25" i="1"/>
  <c r="NG25" i="1"/>
  <c r="NF25" i="1"/>
  <c r="NE25" i="1"/>
  <c r="ND25" i="1"/>
  <c r="NC25" i="1"/>
  <c r="MP25" i="1"/>
  <c r="MJ25" i="1"/>
  <c r="OE25" i="1" s="1"/>
  <c r="MI25" i="1"/>
  <c r="OD25" i="1" s="1"/>
  <c r="MD25" i="1"/>
  <c r="LY25" i="1"/>
  <c r="NJ24" i="1"/>
  <c r="NI24" i="1"/>
  <c r="NH24" i="1"/>
  <c r="NG24" i="1"/>
  <c r="NF24" i="1"/>
  <c r="NE24" i="1"/>
  <c r="ND24" i="1"/>
  <c r="NC24" i="1"/>
  <c r="MP24" i="1"/>
  <c r="MN24" i="1"/>
  <c r="MJ24" i="1"/>
  <c r="OE24" i="1" s="1"/>
  <c r="MI24" i="1"/>
  <c r="OD24" i="1" s="1"/>
  <c r="MD24" i="1"/>
  <c r="LY24" i="1"/>
  <c r="NJ23" i="1"/>
  <c r="NI23" i="1"/>
  <c r="NH23" i="1"/>
  <c r="NG23" i="1"/>
  <c r="NF23" i="1"/>
  <c r="NE23" i="1"/>
  <c r="ND23" i="1"/>
  <c r="NC23" i="1"/>
  <c r="MP23" i="1"/>
  <c r="MJ23" i="1"/>
  <c r="OE23" i="1" s="1"/>
  <c r="MI23" i="1"/>
  <c r="OD23" i="1" s="1"/>
  <c r="MD23" i="1"/>
  <c r="MA23" i="1"/>
  <c r="LZ23" i="1"/>
  <c r="LY23" i="1"/>
  <c r="NJ22" i="1"/>
  <c r="NI22" i="1"/>
  <c r="NH22" i="1"/>
  <c r="NG22" i="1"/>
  <c r="NF22" i="1"/>
  <c r="NE22" i="1"/>
  <c r="ND22" i="1"/>
  <c r="NC22" i="1"/>
  <c r="MP22" i="1"/>
  <c r="MJ22" i="1"/>
  <c r="OE22" i="1" s="1"/>
  <c r="MI22" i="1"/>
  <c r="OD22" i="1" s="1"/>
  <c r="MG22" i="1"/>
  <c r="ME22" i="1"/>
  <c r="MD22" i="1"/>
  <c r="LY22" i="1"/>
  <c r="NJ21" i="1"/>
  <c r="NI21" i="1"/>
  <c r="NH21" i="1"/>
  <c r="NG21" i="1"/>
  <c r="NF21" i="1"/>
  <c r="NE21" i="1"/>
  <c r="ND21" i="1"/>
  <c r="NC21" i="1"/>
  <c r="MP21" i="1"/>
  <c r="MJ21" i="1"/>
  <c r="OE21" i="1" s="1"/>
  <c r="MI21" i="1"/>
  <c r="OD21" i="1" s="1"/>
  <c r="ME21" i="1"/>
  <c r="LY21" i="1"/>
  <c r="NJ20" i="1"/>
  <c r="NI20" i="1"/>
  <c r="NH20" i="1"/>
  <c r="NG20" i="1"/>
  <c r="NF20" i="1"/>
  <c r="NE20" i="1"/>
  <c r="ND20" i="1"/>
  <c r="NC20" i="1"/>
  <c r="MP20" i="1"/>
  <c r="MJ20" i="1"/>
  <c r="OE20" i="1" s="1"/>
  <c r="MI20" i="1"/>
  <c r="OD20" i="1" s="1"/>
  <c r="ME20" i="1"/>
  <c r="MD20" i="1"/>
  <c r="LY20" i="1"/>
  <c r="NJ19" i="1"/>
  <c r="NI19" i="1"/>
  <c r="NH19" i="1"/>
  <c r="NG19" i="1"/>
  <c r="NF19" i="1"/>
  <c r="NE19" i="1"/>
  <c r="ND19" i="1"/>
  <c r="NC19" i="1"/>
  <c r="MP19" i="1"/>
  <c r="MJ19" i="1"/>
  <c r="OE19" i="1" s="1"/>
  <c r="MI19" i="1"/>
  <c r="OD19" i="1" s="1"/>
  <c r="ME19" i="1"/>
  <c r="LY19" i="1"/>
  <c r="NJ18" i="1"/>
  <c r="NI18" i="1"/>
  <c r="NH18" i="1"/>
  <c r="NG18" i="1"/>
  <c r="NF18" i="1"/>
  <c r="NE18" i="1"/>
  <c r="ND18" i="1"/>
  <c r="NC18" i="1"/>
  <c r="MP18" i="1"/>
  <c r="MJ18" i="1"/>
  <c r="OE18" i="1" s="1"/>
  <c r="MI18" i="1"/>
  <c r="OD18" i="1" s="1"/>
  <c r="ME18" i="1"/>
  <c r="LY18" i="1"/>
  <c r="NJ17" i="1"/>
  <c r="NI17" i="1"/>
  <c r="NH17" i="1"/>
  <c r="NG17" i="1"/>
  <c r="NF17" i="1"/>
  <c r="NE17" i="1"/>
  <c r="ND17" i="1"/>
  <c r="NC17" i="1"/>
  <c r="MP17" i="1"/>
  <c r="MJ17" i="1"/>
  <c r="OE17" i="1" s="1"/>
  <c r="MI17" i="1"/>
  <c r="OD17" i="1" s="1"/>
  <c r="ME17" i="1"/>
  <c r="LY17" i="1"/>
  <c r="NJ16" i="1"/>
  <c r="NI16" i="1"/>
  <c r="NH16" i="1"/>
  <c r="NG16" i="1"/>
  <c r="NF16" i="1"/>
  <c r="NE16" i="1"/>
  <c r="ND16" i="1"/>
  <c r="NC16" i="1"/>
  <c r="MP16" i="1"/>
  <c r="MK16" i="1"/>
  <c r="MJ16" i="1"/>
  <c r="OE16" i="1" s="1"/>
  <c r="MI16" i="1"/>
  <c r="OD16" i="1" s="1"/>
  <c r="LY16" i="1"/>
  <c r="NJ15" i="1"/>
  <c r="NI15" i="1"/>
  <c r="NH15" i="1"/>
  <c r="NG15" i="1"/>
  <c r="NF15" i="1"/>
  <c r="NE15" i="1"/>
  <c r="ND15" i="1"/>
  <c r="NC15" i="1"/>
  <c r="MP15" i="1"/>
  <c r="MJ15" i="1"/>
  <c r="OE15" i="1" s="1"/>
  <c r="MI15" i="1"/>
  <c r="OD15" i="1" s="1"/>
  <c r="LY15" i="1"/>
  <c r="NJ14" i="1"/>
  <c r="NI14" i="1"/>
  <c r="NH14" i="1"/>
  <c r="NG14" i="1"/>
  <c r="NF14" i="1"/>
  <c r="NE14" i="1"/>
  <c r="ND14" i="1"/>
  <c r="NC14" i="1"/>
  <c r="MP14" i="1"/>
  <c r="MJ14" i="1"/>
  <c r="OE14" i="1" s="1"/>
  <c r="MI14" i="1"/>
  <c r="OD14" i="1" s="1"/>
  <c r="MD14" i="1"/>
  <c r="LY14" i="1"/>
  <c r="NJ13" i="1"/>
  <c r="NI13" i="1"/>
  <c r="NH13" i="1"/>
  <c r="NG13" i="1"/>
  <c r="NF13" i="1"/>
  <c r="NE13" i="1"/>
  <c r="ND13" i="1"/>
  <c r="NC13" i="1"/>
  <c r="MP13" i="1"/>
  <c r="MJ13" i="1"/>
  <c r="OE13" i="1" s="1"/>
  <c r="MI13" i="1"/>
  <c r="OD13" i="1" s="1"/>
  <c r="MC13" i="1"/>
  <c r="LY13" i="1"/>
  <c r="NJ12" i="1"/>
  <c r="NI12" i="1"/>
  <c r="NH12" i="1"/>
  <c r="NG12" i="1"/>
  <c r="NF12" i="1"/>
  <c r="NE12" i="1"/>
  <c r="ND12" i="1"/>
  <c r="NC12" i="1"/>
  <c r="MP12" i="1"/>
  <c r="MJ12" i="1"/>
  <c r="OE12" i="1" s="1"/>
  <c r="MI12" i="1"/>
  <c r="OD12" i="1" s="1"/>
  <c r="MD12" i="1"/>
  <c r="LY12" i="1"/>
  <c r="NJ11" i="1"/>
  <c r="NI11" i="1"/>
  <c r="NH11" i="1"/>
  <c r="NG11" i="1"/>
  <c r="NF11" i="1"/>
  <c r="NE11" i="1"/>
  <c r="ND11" i="1"/>
  <c r="NC11" i="1"/>
  <c r="MP11" i="1"/>
  <c r="MJ11" i="1"/>
  <c r="OE11" i="1" s="1"/>
  <c r="MI11" i="1"/>
  <c r="MD11" i="1"/>
  <c r="LY11" i="1"/>
  <c r="NJ10" i="1"/>
  <c r="NI10" i="1"/>
  <c r="NH10" i="1"/>
  <c r="NG10" i="1"/>
  <c r="NF10" i="1"/>
  <c r="NE10" i="1"/>
  <c r="ND10" i="1"/>
  <c r="NC10" i="1"/>
  <c r="MP10" i="1"/>
  <c r="MJ10" i="1"/>
  <c r="OE10" i="1" s="1"/>
  <c r="MI10" i="1"/>
  <c r="OD10" i="1" s="1"/>
  <c r="MB10" i="1"/>
  <c r="LY10" i="1"/>
  <c r="NJ9" i="1"/>
  <c r="NI9" i="1"/>
  <c r="NH9" i="1"/>
  <c r="NG9" i="1"/>
  <c r="NF9" i="1"/>
  <c r="NE9" i="1"/>
  <c r="ND9" i="1"/>
  <c r="NC9" i="1"/>
  <c r="MP9" i="1"/>
  <c r="MJ9" i="1"/>
  <c r="OE9" i="1" s="1"/>
  <c r="MB9" i="1"/>
  <c r="LY9" i="1"/>
  <c r="NT9" i="1" s="1"/>
  <c r="PI9" i="1" s="1"/>
  <c r="QX9" i="1" s="1"/>
  <c r="ZL135" i="1" l="1"/>
  <c r="ZK135" i="1"/>
  <c r="ZL112" i="1"/>
  <c r="ZK112" i="1"/>
  <c r="ZI136" i="1"/>
  <c r="LZ9" i="1"/>
  <c r="NU9" i="1" s="1"/>
  <c r="MA9" i="1"/>
  <c r="NV9" i="1" s="1"/>
  <c r="PK9" i="1" s="1"/>
  <c r="MC9" i="1"/>
  <c r="NX9" i="1" s="1"/>
  <c r="PM9" i="1" s="1"/>
  <c r="MD9" i="1"/>
  <c r="NY9" i="1" s="1"/>
  <c r="PN9" i="1" s="1"/>
  <c r="ME9" i="1"/>
  <c r="NZ9" i="1" s="1"/>
  <c r="MF9" i="1"/>
  <c r="OA9" i="1" s="1"/>
  <c r="MG9" i="1"/>
  <c r="OB9" i="1" s="1"/>
  <c r="PQ9" i="1" s="1"/>
  <c r="MH9" i="1"/>
  <c r="OC9" i="1" s="1"/>
  <c r="PR9" i="1" s="1"/>
  <c r="LZ10" i="1"/>
  <c r="NU10" i="1" s="1"/>
  <c r="MA10" i="1"/>
  <c r="NV10" i="1" s="1"/>
  <c r="MC10" i="1"/>
  <c r="NX10" i="1" s="1"/>
  <c r="PM10" i="1" s="1"/>
  <c r="MD10" i="1"/>
  <c r="NY10" i="1" s="1"/>
  <c r="PN10" i="1" s="1"/>
  <c r="ME10" i="1"/>
  <c r="NZ10" i="1" s="1"/>
  <c r="MF10" i="1"/>
  <c r="OA10" i="1" s="1"/>
  <c r="MG10" i="1"/>
  <c r="OB10" i="1" s="1"/>
  <c r="PQ10" i="1" s="1"/>
  <c r="MH10" i="1"/>
  <c r="OC10" i="1" s="1"/>
  <c r="PR10" i="1" s="1"/>
  <c r="LZ11" i="1"/>
  <c r="NU11" i="1" s="1"/>
  <c r="MA11" i="1"/>
  <c r="NV11" i="1" s="1"/>
  <c r="MB11" i="1"/>
  <c r="NW11" i="1" s="1"/>
  <c r="PL11" i="1" s="1"/>
  <c r="MC11" i="1"/>
  <c r="NX11" i="1" s="1"/>
  <c r="PM11" i="1" s="1"/>
  <c r="ME11" i="1"/>
  <c r="NZ11" i="1" s="1"/>
  <c r="MF11" i="1"/>
  <c r="OA11" i="1" s="1"/>
  <c r="MG11" i="1"/>
  <c r="OB11" i="1" s="1"/>
  <c r="PQ11" i="1" s="1"/>
  <c r="RF11" i="1" s="1"/>
  <c r="MH11" i="1"/>
  <c r="OC11" i="1" s="1"/>
  <c r="PR11" i="1" s="1"/>
  <c r="RG11" i="1" s="1"/>
  <c r="LZ12" i="1"/>
  <c r="NU12" i="1" s="1"/>
  <c r="MA12" i="1"/>
  <c r="NV12" i="1" s="1"/>
  <c r="MB12" i="1"/>
  <c r="NW12" i="1" s="1"/>
  <c r="PL12" i="1" s="1"/>
  <c r="MC12" i="1"/>
  <c r="NX12" i="1" s="1"/>
  <c r="PM12" i="1" s="1"/>
  <c r="ME12" i="1"/>
  <c r="NZ12" i="1" s="1"/>
  <c r="MF12" i="1"/>
  <c r="OA12" i="1" s="1"/>
  <c r="MG12" i="1"/>
  <c r="OB12" i="1" s="1"/>
  <c r="PQ12" i="1" s="1"/>
  <c r="MH12" i="1"/>
  <c r="OC12" i="1" s="1"/>
  <c r="PR12" i="1" s="1"/>
  <c r="LZ13" i="1"/>
  <c r="NU13" i="1" s="1"/>
  <c r="MA13" i="1"/>
  <c r="NV13" i="1" s="1"/>
  <c r="MB13" i="1"/>
  <c r="NW13" i="1" s="1"/>
  <c r="PL13" i="1" s="1"/>
  <c r="MD13" i="1"/>
  <c r="NY13" i="1" s="1"/>
  <c r="PN13" i="1" s="1"/>
  <c r="ME13" i="1"/>
  <c r="NZ13" i="1" s="1"/>
  <c r="MF13" i="1"/>
  <c r="OA13" i="1" s="1"/>
  <c r="MG13" i="1"/>
  <c r="OB13" i="1" s="1"/>
  <c r="PQ13" i="1" s="1"/>
  <c r="MH13" i="1"/>
  <c r="OC13" i="1" s="1"/>
  <c r="PR13" i="1" s="1"/>
  <c r="LZ14" i="1"/>
  <c r="NU14" i="1" s="1"/>
  <c r="MA14" i="1"/>
  <c r="NV14" i="1" s="1"/>
  <c r="MB14" i="1"/>
  <c r="NW14" i="1" s="1"/>
  <c r="PL14" i="1" s="1"/>
  <c r="MC14" i="1"/>
  <c r="NX14" i="1" s="1"/>
  <c r="PM14" i="1" s="1"/>
  <c r="ME14" i="1"/>
  <c r="NZ14" i="1" s="1"/>
  <c r="MF14" i="1"/>
  <c r="OA14" i="1" s="1"/>
  <c r="MG14" i="1"/>
  <c r="OB14" i="1" s="1"/>
  <c r="PQ14" i="1" s="1"/>
  <c r="MH14" i="1"/>
  <c r="OC14" i="1" s="1"/>
  <c r="PR14" i="1" s="1"/>
  <c r="LZ15" i="1"/>
  <c r="NU15" i="1" s="1"/>
  <c r="MA15" i="1"/>
  <c r="NV15" i="1" s="1"/>
  <c r="MB15" i="1"/>
  <c r="NW15" i="1" s="1"/>
  <c r="PL15" i="1" s="1"/>
  <c r="MC15" i="1"/>
  <c r="NX15" i="1" s="1"/>
  <c r="PM15" i="1" s="1"/>
  <c r="MD15" i="1"/>
  <c r="NY15" i="1" s="1"/>
  <c r="ME15" i="1"/>
  <c r="NZ15" i="1" s="1"/>
  <c r="MF15" i="1"/>
  <c r="OA15" i="1" s="1"/>
  <c r="PP15" i="1" s="1"/>
  <c r="MG15" i="1"/>
  <c r="OB15" i="1" s="1"/>
  <c r="PQ15" i="1" s="1"/>
  <c r="MH15" i="1"/>
  <c r="OC15" i="1" s="1"/>
  <c r="LZ16" i="1"/>
  <c r="MA16" i="1"/>
  <c r="NV16" i="1" s="1"/>
  <c r="PK16" i="1" s="1"/>
  <c r="MB16" i="1"/>
  <c r="NW16" i="1" s="1"/>
  <c r="PL16" i="1" s="1"/>
  <c r="MC16" i="1"/>
  <c r="NX16" i="1" s="1"/>
  <c r="MD16" i="1"/>
  <c r="NY16" i="1" s="1"/>
  <c r="ME16" i="1"/>
  <c r="NZ16" i="1" s="1"/>
  <c r="PO16" i="1" s="1"/>
  <c r="RD16" i="1" s="1"/>
  <c r="MF16" i="1"/>
  <c r="OA16" i="1" s="1"/>
  <c r="PP16" i="1" s="1"/>
  <c r="RE16" i="1" s="1"/>
  <c r="MG16" i="1"/>
  <c r="OB16" i="1" s="1"/>
  <c r="MH16" i="1"/>
  <c r="OC16" i="1" s="1"/>
  <c r="LZ17" i="1"/>
  <c r="NU17" i="1" s="1"/>
  <c r="PJ17" i="1" s="1"/>
  <c r="MA17" i="1"/>
  <c r="NV17" i="1" s="1"/>
  <c r="PK17" i="1" s="1"/>
  <c r="MB17" i="1"/>
  <c r="NW17" i="1" s="1"/>
  <c r="MC17" i="1"/>
  <c r="NX17" i="1" s="1"/>
  <c r="MD17" i="1"/>
  <c r="NY17" i="1" s="1"/>
  <c r="PN17" i="1" s="1"/>
  <c r="MF17" i="1"/>
  <c r="OA17" i="1" s="1"/>
  <c r="PP17" i="1" s="1"/>
  <c r="MG17" i="1"/>
  <c r="OB17" i="1" s="1"/>
  <c r="MH17" i="1"/>
  <c r="OC17" i="1" s="1"/>
  <c r="LZ18" i="1"/>
  <c r="NU18" i="1" s="1"/>
  <c r="PJ18" i="1" s="1"/>
  <c r="MA18" i="1"/>
  <c r="NV18" i="1" s="1"/>
  <c r="PK18" i="1" s="1"/>
  <c r="MB18" i="1"/>
  <c r="NW18" i="1" s="1"/>
  <c r="MC18" i="1"/>
  <c r="NX18" i="1" s="1"/>
  <c r="MD18" i="1"/>
  <c r="NY18" i="1" s="1"/>
  <c r="PN18" i="1" s="1"/>
  <c r="MF18" i="1"/>
  <c r="OA18" i="1" s="1"/>
  <c r="PP18" i="1" s="1"/>
  <c r="MG18" i="1"/>
  <c r="OB18" i="1" s="1"/>
  <c r="MH18" i="1"/>
  <c r="OC18" i="1" s="1"/>
  <c r="LZ19" i="1"/>
  <c r="NU19" i="1" s="1"/>
  <c r="PJ19" i="1" s="1"/>
  <c r="MA19" i="1"/>
  <c r="NV19" i="1" s="1"/>
  <c r="PK19" i="1" s="1"/>
  <c r="MB19" i="1"/>
  <c r="NW19" i="1" s="1"/>
  <c r="MC19" i="1"/>
  <c r="NX19" i="1" s="1"/>
  <c r="MD19" i="1"/>
  <c r="NY19" i="1" s="1"/>
  <c r="PN19" i="1" s="1"/>
  <c r="MF19" i="1"/>
  <c r="OA19" i="1" s="1"/>
  <c r="PP19" i="1" s="1"/>
  <c r="MG19" i="1"/>
  <c r="OB19" i="1" s="1"/>
  <c r="MH19" i="1"/>
  <c r="OC19" i="1" s="1"/>
  <c r="LZ20" i="1"/>
  <c r="NU20" i="1" s="1"/>
  <c r="PJ20" i="1" s="1"/>
  <c r="MA20" i="1"/>
  <c r="NV20" i="1" s="1"/>
  <c r="PK20" i="1" s="1"/>
  <c r="MB20" i="1"/>
  <c r="NW20" i="1" s="1"/>
  <c r="MC20" i="1"/>
  <c r="NX20" i="1" s="1"/>
  <c r="MF20" i="1"/>
  <c r="OA20" i="1" s="1"/>
  <c r="PP20" i="1" s="1"/>
  <c r="RE20" i="1" s="1"/>
  <c r="MG20" i="1"/>
  <c r="OB20" i="1" s="1"/>
  <c r="PQ20" i="1" s="1"/>
  <c r="RF20" i="1" s="1"/>
  <c r="MH20" i="1"/>
  <c r="LZ21" i="1"/>
  <c r="NU21" i="1" s="1"/>
  <c r="MA21" i="1"/>
  <c r="NV21" i="1" s="1"/>
  <c r="PK21" i="1" s="1"/>
  <c r="MB21" i="1"/>
  <c r="NW21" i="1" s="1"/>
  <c r="PL21" i="1" s="1"/>
  <c r="MC21" i="1"/>
  <c r="NX21" i="1" s="1"/>
  <c r="MD21" i="1"/>
  <c r="NY21" i="1" s="1"/>
  <c r="MF21" i="1"/>
  <c r="OA21" i="1" s="1"/>
  <c r="PP21" i="1" s="1"/>
  <c r="MG21" i="1"/>
  <c r="OB21" i="1" s="1"/>
  <c r="PQ21" i="1" s="1"/>
  <c r="MH21" i="1"/>
  <c r="OC21" i="1" s="1"/>
  <c r="LZ22" i="1"/>
  <c r="NU22" i="1" s="1"/>
  <c r="MA22" i="1"/>
  <c r="NV22" i="1" s="1"/>
  <c r="PK22" i="1" s="1"/>
  <c r="MB22" i="1"/>
  <c r="NW22" i="1" s="1"/>
  <c r="PL22" i="1" s="1"/>
  <c r="MC22" i="1"/>
  <c r="NX22" i="1" s="1"/>
  <c r="MF22" i="1"/>
  <c r="OA22" i="1" s="1"/>
  <c r="MH22" i="1"/>
  <c r="MB23" i="1"/>
  <c r="NW23" i="1" s="1"/>
  <c r="PL23" i="1" s="1"/>
  <c r="MC23" i="1"/>
  <c r="NX23" i="1" s="1"/>
  <c r="ME23" i="1"/>
  <c r="NZ23" i="1" s="1"/>
  <c r="MF23" i="1"/>
  <c r="OA23" i="1" s="1"/>
  <c r="PP23" i="1" s="1"/>
  <c r="MG23" i="1"/>
  <c r="OB23" i="1" s="1"/>
  <c r="PQ23" i="1" s="1"/>
  <c r="MH23" i="1"/>
  <c r="OC23" i="1" s="1"/>
  <c r="LZ24" i="1"/>
  <c r="NU24" i="1" s="1"/>
  <c r="MA24" i="1"/>
  <c r="NV24" i="1" s="1"/>
  <c r="PK24" i="1" s="1"/>
  <c r="MB24" i="1"/>
  <c r="NW24" i="1" s="1"/>
  <c r="PL24" i="1" s="1"/>
  <c r="MC24" i="1"/>
  <c r="NX24" i="1" s="1"/>
  <c r="ME24" i="1"/>
  <c r="NZ24" i="1" s="1"/>
  <c r="MF24" i="1"/>
  <c r="OA24" i="1" s="1"/>
  <c r="PP24" i="1" s="1"/>
  <c r="MG24" i="1"/>
  <c r="OB24" i="1" s="1"/>
  <c r="PQ24" i="1" s="1"/>
  <c r="MH24" i="1"/>
  <c r="OC24" i="1" s="1"/>
  <c r="LZ25" i="1"/>
  <c r="NU25" i="1" s="1"/>
  <c r="MA25" i="1"/>
  <c r="NV25" i="1" s="1"/>
  <c r="PK25" i="1" s="1"/>
  <c r="MB25" i="1"/>
  <c r="NW25" i="1" s="1"/>
  <c r="PL25" i="1" s="1"/>
  <c r="MC25" i="1"/>
  <c r="NX25" i="1" s="1"/>
  <c r="ME25" i="1"/>
  <c r="NZ25" i="1" s="1"/>
  <c r="MF25" i="1"/>
  <c r="OA25" i="1" s="1"/>
  <c r="PP25" i="1" s="1"/>
  <c r="MG25" i="1"/>
  <c r="OB25" i="1" s="1"/>
  <c r="PQ25" i="1" s="1"/>
  <c r="MH25" i="1"/>
  <c r="OC25" i="1" s="1"/>
  <c r="LZ26" i="1"/>
  <c r="NU26" i="1" s="1"/>
  <c r="MA26" i="1"/>
  <c r="NV26" i="1" s="1"/>
  <c r="PK26" i="1" s="1"/>
  <c r="MB26" i="1"/>
  <c r="NW26" i="1" s="1"/>
  <c r="PL26" i="1" s="1"/>
  <c r="MC26" i="1"/>
  <c r="NX26" i="1" s="1"/>
  <c r="MD26" i="1"/>
  <c r="NY26" i="1" s="1"/>
  <c r="MF26" i="1"/>
  <c r="OA26" i="1" s="1"/>
  <c r="PP26" i="1" s="1"/>
  <c r="MG26" i="1"/>
  <c r="OB26" i="1" s="1"/>
  <c r="PQ26" i="1" s="1"/>
  <c r="MH26" i="1"/>
  <c r="OC26" i="1" s="1"/>
  <c r="LZ27" i="1"/>
  <c r="NU27" i="1" s="1"/>
  <c r="MA27" i="1"/>
  <c r="NV27" i="1" s="1"/>
  <c r="PK27" i="1" s="1"/>
  <c r="MB27" i="1"/>
  <c r="NW27" i="1" s="1"/>
  <c r="PL27" i="1" s="1"/>
  <c r="MC27" i="1"/>
  <c r="NX27" i="1" s="1"/>
  <c r="MF27" i="1"/>
  <c r="OA27" i="1" s="1"/>
  <c r="MH27" i="1"/>
  <c r="LZ28" i="1"/>
  <c r="NU28" i="1" s="1"/>
  <c r="PJ28" i="1" s="1"/>
  <c r="MA28" i="1"/>
  <c r="NV28" i="1" s="1"/>
  <c r="MB28" i="1"/>
  <c r="NW28" i="1" s="1"/>
  <c r="MC28" i="1"/>
  <c r="NX28" i="1" s="1"/>
  <c r="PM28" i="1" s="1"/>
  <c r="MD28" i="1"/>
  <c r="NY28" i="1" s="1"/>
  <c r="PN28" i="1" s="1"/>
  <c r="ME28" i="1"/>
  <c r="NZ28" i="1" s="1"/>
  <c r="MF28" i="1"/>
  <c r="OA28" i="1" s="1"/>
  <c r="MG28" i="1"/>
  <c r="OB28" i="1" s="1"/>
  <c r="PQ28" i="1" s="1"/>
  <c r="MH28" i="1"/>
  <c r="OC28" i="1" s="1"/>
  <c r="PR28" i="1" s="1"/>
  <c r="LZ29" i="1"/>
  <c r="NU29" i="1" s="1"/>
  <c r="MA29" i="1"/>
  <c r="NV29" i="1" s="1"/>
  <c r="MB29" i="1"/>
  <c r="NW29" i="1" s="1"/>
  <c r="PL29" i="1" s="1"/>
  <c r="MC29" i="1"/>
  <c r="NX29" i="1" s="1"/>
  <c r="PM29" i="1" s="1"/>
  <c r="MD29" i="1"/>
  <c r="NY29" i="1" s="1"/>
  <c r="MF29" i="1"/>
  <c r="OA29" i="1" s="1"/>
  <c r="MG29" i="1"/>
  <c r="OB29" i="1" s="1"/>
  <c r="PQ29" i="1" s="1"/>
  <c r="MH29" i="1"/>
  <c r="OC29" i="1" s="1"/>
  <c r="PR29" i="1" s="1"/>
  <c r="LZ30" i="1"/>
  <c r="NU30" i="1" s="1"/>
  <c r="MA30" i="1"/>
  <c r="NV30" i="1" s="1"/>
  <c r="MB30" i="1"/>
  <c r="NW30" i="1" s="1"/>
  <c r="PL30" i="1" s="1"/>
  <c r="MC30" i="1"/>
  <c r="NX30" i="1" s="1"/>
  <c r="PM30" i="1" s="1"/>
  <c r="MD30" i="1"/>
  <c r="NY30" i="1" s="1"/>
  <c r="ME30" i="1"/>
  <c r="NZ30" i="1" s="1"/>
  <c r="MF30" i="1"/>
  <c r="OA30" i="1" s="1"/>
  <c r="PP30" i="1" s="1"/>
  <c r="MG30" i="1"/>
  <c r="OB30" i="1" s="1"/>
  <c r="PQ30" i="1" s="1"/>
  <c r="MH30" i="1"/>
  <c r="OC30" i="1" s="1"/>
  <c r="LZ31" i="1"/>
  <c r="NU31" i="1" s="1"/>
  <c r="MA31" i="1"/>
  <c r="NV31" i="1" s="1"/>
  <c r="PK31" i="1" s="1"/>
  <c r="MB31" i="1"/>
  <c r="NW31" i="1" s="1"/>
  <c r="PL31" i="1" s="1"/>
  <c r="MC31" i="1"/>
  <c r="NX31" i="1" s="1"/>
  <c r="MD31" i="1"/>
  <c r="NY31" i="1" s="1"/>
  <c r="ME31" i="1"/>
  <c r="NZ31" i="1" s="1"/>
  <c r="PO31" i="1" s="1"/>
  <c r="MF31" i="1"/>
  <c r="OA31" i="1" s="1"/>
  <c r="PP31" i="1" s="1"/>
  <c r="MG31" i="1"/>
  <c r="OB31" i="1" s="1"/>
  <c r="MH31" i="1"/>
  <c r="OC31" i="1" s="1"/>
  <c r="LZ32" i="1"/>
  <c r="NU32" i="1" s="1"/>
  <c r="PJ32" i="1" s="1"/>
  <c r="MA32" i="1"/>
  <c r="NV32" i="1" s="1"/>
  <c r="PK32" i="1" s="1"/>
  <c r="MB32" i="1"/>
  <c r="NW32" i="1" s="1"/>
  <c r="MC32" i="1"/>
  <c r="NX32" i="1" s="1"/>
  <c r="MD32" i="1"/>
  <c r="NY32" i="1" s="1"/>
  <c r="PN32" i="1" s="1"/>
  <c r="ME32" i="1"/>
  <c r="NZ32" i="1" s="1"/>
  <c r="PO32" i="1" s="1"/>
  <c r="MF32" i="1"/>
  <c r="OA32" i="1" s="1"/>
  <c r="MG32" i="1"/>
  <c r="OB32" i="1" s="1"/>
  <c r="MH32" i="1"/>
  <c r="OC32" i="1" s="1"/>
  <c r="PR32" i="1" s="1"/>
  <c r="LZ33" i="1"/>
  <c r="NU33" i="1" s="1"/>
  <c r="PJ33" i="1" s="1"/>
  <c r="MA33" i="1"/>
  <c r="NV33" i="1" s="1"/>
  <c r="MB33" i="1"/>
  <c r="NW33" i="1" s="1"/>
  <c r="MC33" i="1"/>
  <c r="NX33" i="1" s="1"/>
  <c r="PM33" i="1" s="1"/>
  <c r="MD33" i="1"/>
  <c r="NY33" i="1" s="1"/>
  <c r="PN33" i="1" s="1"/>
  <c r="ME33" i="1"/>
  <c r="NZ33" i="1" s="1"/>
  <c r="MF33" i="1"/>
  <c r="OA33" i="1" s="1"/>
  <c r="MG33" i="1"/>
  <c r="OB33" i="1" s="1"/>
  <c r="PQ33" i="1" s="1"/>
  <c r="MH33" i="1"/>
  <c r="OC33" i="1" s="1"/>
  <c r="PR33" i="1" s="1"/>
  <c r="LZ34" i="1"/>
  <c r="NU34" i="1" s="1"/>
  <c r="MA34" i="1"/>
  <c r="NV34" i="1" s="1"/>
  <c r="MB34" i="1"/>
  <c r="NW34" i="1" s="1"/>
  <c r="PL34" i="1" s="1"/>
  <c r="MC34" i="1"/>
  <c r="NX34" i="1" s="1"/>
  <c r="PM34" i="1" s="1"/>
  <c r="MD34" i="1"/>
  <c r="NY34" i="1" s="1"/>
  <c r="ME34" i="1"/>
  <c r="NZ34" i="1" s="1"/>
  <c r="MF34" i="1"/>
  <c r="OA34" i="1" s="1"/>
  <c r="PP34" i="1" s="1"/>
  <c r="MG34" i="1"/>
  <c r="OB34" i="1" s="1"/>
  <c r="PQ34" i="1" s="1"/>
  <c r="MH34" i="1"/>
  <c r="OC34" i="1" s="1"/>
  <c r="LZ35" i="1"/>
  <c r="NU35" i="1" s="1"/>
  <c r="MA35" i="1"/>
  <c r="NV35" i="1" s="1"/>
  <c r="PK35" i="1" s="1"/>
  <c r="MB35" i="1"/>
  <c r="NW35" i="1" s="1"/>
  <c r="PL35" i="1" s="1"/>
  <c r="MC35" i="1"/>
  <c r="NX35" i="1" s="1"/>
  <c r="MD35" i="1"/>
  <c r="NY35" i="1" s="1"/>
  <c r="ME35" i="1"/>
  <c r="MF35" i="1"/>
  <c r="OA35" i="1" s="1"/>
  <c r="PP35" i="1" s="1"/>
  <c r="MG35" i="1"/>
  <c r="OB35" i="1" s="1"/>
  <c r="MH35" i="1"/>
  <c r="OC35" i="1" s="1"/>
  <c r="LZ36" i="1"/>
  <c r="NU36" i="1" s="1"/>
  <c r="PJ36" i="1" s="1"/>
  <c r="MA36" i="1"/>
  <c r="NV36" i="1" s="1"/>
  <c r="PK36" i="1" s="1"/>
  <c r="MB36" i="1"/>
  <c r="NW36" i="1" s="1"/>
  <c r="MC36" i="1"/>
  <c r="NX36" i="1" s="1"/>
  <c r="MD36" i="1"/>
  <c r="NY36" i="1" s="1"/>
  <c r="PN36" i="1" s="1"/>
  <c r="ME36" i="1"/>
  <c r="NZ36" i="1" s="1"/>
  <c r="PO36" i="1" s="1"/>
  <c r="MF36" i="1"/>
  <c r="OA36" i="1" s="1"/>
  <c r="MG36" i="1"/>
  <c r="OB36" i="1" s="1"/>
  <c r="MH36" i="1"/>
  <c r="OC36" i="1" s="1"/>
  <c r="PR36" i="1" s="1"/>
  <c r="LZ37" i="1"/>
  <c r="NU37" i="1" s="1"/>
  <c r="PJ37" i="1" s="1"/>
  <c r="MA37" i="1"/>
  <c r="NV37" i="1" s="1"/>
  <c r="MB37" i="1"/>
  <c r="NW37" i="1" s="1"/>
  <c r="MC37" i="1"/>
  <c r="NX37" i="1" s="1"/>
  <c r="PM37" i="1" s="1"/>
  <c r="MD37" i="1"/>
  <c r="NY37" i="1" s="1"/>
  <c r="PN37" i="1" s="1"/>
  <c r="ME37" i="1"/>
  <c r="NZ37" i="1" s="1"/>
  <c r="MF37" i="1"/>
  <c r="OA37" i="1" s="1"/>
  <c r="MG37" i="1"/>
  <c r="OB37" i="1" s="1"/>
  <c r="PQ37" i="1" s="1"/>
  <c r="MH37" i="1"/>
  <c r="OC37" i="1" s="1"/>
  <c r="PR37" i="1" s="1"/>
  <c r="LZ38" i="1"/>
  <c r="NU38" i="1" s="1"/>
  <c r="MA38" i="1"/>
  <c r="NV38" i="1" s="1"/>
  <c r="MB38" i="1"/>
  <c r="NW38" i="1" s="1"/>
  <c r="PL38" i="1" s="1"/>
  <c r="MC38" i="1"/>
  <c r="NX38" i="1" s="1"/>
  <c r="PM38" i="1" s="1"/>
  <c r="ME38" i="1"/>
  <c r="NZ38" i="1" s="1"/>
  <c r="MF38" i="1"/>
  <c r="OA38" i="1" s="1"/>
  <c r="MG38" i="1"/>
  <c r="OB38" i="1" s="1"/>
  <c r="PQ38" i="1" s="1"/>
  <c r="MH38" i="1"/>
  <c r="OC38" i="1" s="1"/>
  <c r="PR38" i="1" s="1"/>
  <c r="LZ39" i="1"/>
  <c r="NU39" i="1" s="1"/>
  <c r="MA39" i="1"/>
  <c r="NV39" i="1" s="1"/>
  <c r="MB39" i="1"/>
  <c r="NW39" i="1" s="1"/>
  <c r="PL39" i="1" s="1"/>
  <c r="MC39" i="1"/>
  <c r="NX39" i="1" s="1"/>
  <c r="PM39" i="1" s="1"/>
  <c r="MD39" i="1"/>
  <c r="NY39" i="1" s="1"/>
  <c r="ME39" i="1"/>
  <c r="NZ39" i="1" s="1"/>
  <c r="MF39" i="1"/>
  <c r="OA39" i="1" s="1"/>
  <c r="PP39" i="1" s="1"/>
  <c r="MG39" i="1"/>
  <c r="OB39" i="1" s="1"/>
  <c r="PQ39" i="1" s="1"/>
  <c r="MH39" i="1"/>
  <c r="OC39" i="1" s="1"/>
  <c r="LZ40" i="1"/>
  <c r="NU40" i="1" s="1"/>
  <c r="MA40" i="1"/>
  <c r="NV40" i="1" s="1"/>
  <c r="PK40" i="1" s="1"/>
  <c r="MB40" i="1"/>
  <c r="NW40" i="1" s="1"/>
  <c r="PL40" i="1" s="1"/>
  <c r="MC40" i="1"/>
  <c r="NX40" i="1" s="1"/>
  <c r="MD40" i="1"/>
  <c r="NY40" i="1" s="1"/>
  <c r="MF40" i="1"/>
  <c r="OA40" i="1" s="1"/>
  <c r="PP40" i="1" s="1"/>
  <c r="MG40" i="1"/>
  <c r="OB40" i="1" s="1"/>
  <c r="PQ40" i="1" s="1"/>
  <c r="MH40" i="1"/>
  <c r="OC40" i="1" s="1"/>
  <c r="LZ41" i="1"/>
  <c r="NU41" i="1" s="1"/>
  <c r="MA41" i="1"/>
  <c r="NV41" i="1" s="1"/>
  <c r="PK41" i="1" s="1"/>
  <c r="MB41" i="1"/>
  <c r="NW41" i="1" s="1"/>
  <c r="PL41" i="1" s="1"/>
  <c r="MC41" i="1"/>
  <c r="NX41" i="1" s="1"/>
  <c r="MD41" i="1"/>
  <c r="NY41" i="1" s="1"/>
  <c r="ME41" i="1"/>
  <c r="NZ41" i="1" s="1"/>
  <c r="PO41" i="1" s="1"/>
  <c r="MF41" i="1"/>
  <c r="OA41" i="1" s="1"/>
  <c r="PP41" i="1" s="1"/>
  <c r="MG41" i="1"/>
  <c r="OB41" i="1" s="1"/>
  <c r="MH41" i="1"/>
  <c r="OC41" i="1" s="1"/>
  <c r="LZ42" i="1"/>
  <c r="NU42" i="1" s="1"/>
  <c r="PJ42" i="1" s="1"/>
  <c r="MA42" i="1"/>
  <c r="NV42" i="1" s="1"/>
  <c r="PK42" i="1" s="1"/>
  <c r="MB42" i="1"/>
  <c r="NW42" i="1" s="1"/>
  <c r="MC42" i="1"/>
  <c r="NX42" i="1" s="1"/>
  <c r="MD42" i="1"/>
  <c r="NY42" i="1" s="1"/>
  <c r="PN42" i="1" s="1"/>
  <c r="ME42" i="1"/>
  <c r="NZ42" i="1" s="1"/>
  <c r="PO42" i="1" s="1"/>
  <c r="MF42" i="1"/>
  <c r="OA42" i="1" s="1"/>
  <c r="MG42" i="1"/>
  <c r="OB42" i="1" s="1"/>
  <c r="MH42" i="1"/>
  <c r="OC42" i="1" s="1"/>
  <c r="PR42" i="1" s="1"/>
  <c r="LZ43" i="1"/>
  <c r="NU43" i="1" s="1"/>
  <c r="PJ43" i="1" s="1"/>
  <c r="MA43" i="1"/>
  <c r="NV43" i="1" s="1"/>
  <c r="MB43" i="1"/>
  <c r="NW43" i="1" s="1"/>
  <c r="MC43" i="1"/>
  <c r="NX43" i="1" s="1"/>
  <c r="PM43" i="1" s="1"/>
  <c r="MD43" i="1"/>
  <c r="NY43" i="1" s="1"/>
  <c r="PN43" i="1" s="1"/>
  <c r="MF43" i="1"/>
  <c r="OA43" i="1" s="1"/>
  <c r="MG43" i="1"/>
  <c r="OB43" i="1" s="1"/>
  <c r="MH43" i="1"/>
  <c r="OC43" i="1" s="1"/>
  <c r="PR43" i="1" s="1"/>
  <c r="LZ44" i="1"/>
  <c r="NU44" i="1" s="1"/>
  <c r="PJ44" i="1" s="1"/>
  <c r="MA44" i="1"/>
  <c r="NV44" i="1" s="1"/>
  <c r="MB44" i="1"/>
  <c r="NW44" i="1" s="1"/>
  <c r="MC44" i="1"/>
  <c r="NX44" i="1" s="1"/>
  <c r="PM44" i="1" s="1"/>
  <c r="MD44" i="1"/>
  <c r="NY44" i="1" s="1"/>
  <c r="PN44" i="1" s="1"/>
  <c r="ME44" i="1"/>
  <c r="NZ44" i="1" s="1"/>
  <c r="MF44" i="1"/>
  <c r="OA44" i="1" s="1"/>
  <c r="MG44" i="1"/>
  <c r="OB44" i="1" s="1"/>
  <c r="PQ44" i="1" s="1"/>
  <c r="MH44" i="1"/>
  <c r="OC44" i="1" s="1"/>
  <c r="PR44" i="1" s="1"/>
  <c r="LZ45" i="1"/>
  <c r="NU45" i="1" s="1"/>
  <c r="MA45" i="1"/>
  <c r="NV45" i="1" s="1"/>
  <c r="MB45" i="1"/>
  <c r="NW45" i="1" s="1"/>
  <c r="PL45" i="1" s="1"/>
  <c r="MC45" i="1"/>
  <c r="NX45" i="1" s="1"/>
  <c r="PM45" i="1" s="1"/>
  <c r="MD45" i="1"/>
  <c r="NY45" i="1" s="1"/>
  <c r="ME45" i="1"/>
  <c r="NZ45" i="1" s="1"/>
  <c r="MF45" i="1"/>
  <c r="OA45" i="1" s="1"/>
  <c r="PP45" i="1" s="1"/>
  <c r="RE45" i="1" s="1"/>
  <c r="MG45" i="1"/>
  <c r="OB45" i="1" s="1"/>
  <c r="PQ45" i="1" s="1"/>
  <c r="RF45" i="1" s="1"/>
  <c r="MH45" i="1"/>
  <c r="OC45" i="1" s="1"/>
  <c r="LZ46" i="1"/>
  <c r="NU46" i="1" s="1"/>
  <c r="MA46" i="1"/>
  <c r="NV46" i="1" s="1"/>
  <c r="PK46" i="1" s="1"/>
  <c r="MB46" i="1"/>
  <c r="NW46" i="1" s="1"/>
  <c r="PL46" i="1" s="1"/>
  <c r="MC46" i="1"/>
  <c r="NX46" i="1" s="1"/>
  <c r="MD46" i="1"/>
  <c r="NY46" i="1" s="1"/>
  <c r="ME46" i="1"/>
  <c r="NZ46" i="1" s="1"/>
  <c r="PO46" i="1" s="1"/>
  <c r="MF46" i="1"/>
  <c r="OA46" i="1" s="1"/>
  <c r="PP46" i="1" s="1"/>
  <c r="MG46" i="1"/>
  <c r="OB46" i="1" s="1"/>
  <c r="MH46" i="1"/>
  <c r="OC46" i="1" s="1"/>
  <c r="LZ47" i="1"/>
  <c r="NU47" i="1" s="1"/>
  <c r="PJ47" i="1" s="1"/>
  <c r="MA47" i="1"/>
  <c r="NV47" i="1" s="1"/>
  <c r="PK47" i="1" s="1"/>
  <c r="MB47" i="1"/>
  <c r="NW47" i="1" s="1"/>
  <c r="MC47" i="1"/>
  <c r="NX47" i="1" s="1"/>
  <c r="MD47" i="1"/>
  <c r="NY47" i="1" s="1"/>
  <c r="PN47" i="1" s="1"/>
  <c r="ME47" i="1"/>
  <c r="NZ47" i="1" s="1"/>
  <c r="PO47" i="1" s="1"/>
  <c r="MF47" i="1"/>
  <c r="OA47" i="1" s="1"/>
  <c r="MG47" i="1"/>
  <c r="OB47" i="1" s="1"/>
  <c r="MH47" i="1"/>
  <c r="OC47" i="1" s="1"/>
  <c r="PR47" i="1" s="1"/>
  <c r="LZ48" i="1"/>
  <c r="NU48" i="1" s="1"/>
  <c r="MA48" i="1"/>
  <c r="NV48" i="1" s="1"/>
  <c r="MB48" i="1"/>
  <c r="NW48" i="1" s="1"/>
  <c r="MC48" i="1"/>
  <c r="NX48" i="1" s="1"/>
  <c r="PM48" i="1" s="1"/>
  <c r="MD48" i="1"/>
  <c r="NY48" i="1" s="1"/>
  <c r="PN48" i="1" s="1"/>
  <c r="ME48" i="1"/>
  <c r="NZ48" i="1" s="1"/>
  <c r="MF48" i="1"/>
  <c r="OA48" i="1" s="1"/>
  <c r="MG48" i="1"/>
  <c r="OB48" i="1" s="1"/>
  <c r="PQ48" i="1" s="1"/>
  <c r="RF48" i="1" s="1"/>
  <c r="MH48" i="1"/>
  <c r="OC48" i="1" s="1"/>
  <c r="PR48" i="1" s="1"/>
  <c r="RG48" i="1" s="1"/>
  <c r="LZ49" i="1"/>
  <c r="NU49" i="1" s="1"/>
  <c r="MA49" i="1"/>
  <c r="NV49" i="1" s="1"/>
  <c r="MB49" i="1"/>
  <c r="NW49" i="1" s="1"/>
  <c r="PL49" i="1" s="1"/>
  <c r="MC49" i="1"/>
  <c r="NX49" i="1" s="1"/>
  <c r="PM49" i="1" s="1"/>
  <c r="MD49" i="1"/>
  <c r="NY49" i="1" s="1"/>
  <c r="ME49" i="1"/>
  <c r="NZ49" i="1" s="1"/>
  <c r="MF49" i="1"/>
  <c r="OA49" i="1" s="1"/>
  <c r="PP49" i="1" s="1"/>
  <c r="MG49" i="1"/>
  <c r="OB49" i="1" s="1"/>
  <c r="PQ49" i="1" s="1"/>
  <c r="MH49" i="1"/>
  <c r="OC49" i="1" s="1"/>
  <c r="LZ50" i="1"/>
  <c r="NU50" i="1" s="1"/>
  <c r="MA50" i="1"/>
  <c r="NV50" i="1" s="1"/>
  <c r="PK50" i="1" s="1"/>
  <c r="MB50" i="1"/>
  <c r="NW50" i="1" s="1"/>
  <c r="PL50" i="1" s="1"/>
  <c r="MC50" i="1"/>
  <c r="NX50" i="1" s="1"/>
  <c r="MD50" i="1"/>
  <c r="NY50" i="1" s="1"/>
  <c r="ME50" i="1"/>
  <c r="NZ50" i="1" s="1"/>
  <c r="PO50" i="1" s="1"/>
  <c r="MF50" i="1"/>
  <c r="OA50" i="1" s="1"/>
  <c r="PP50" i="1" s="1"/>
  <c r="MG50" i="1"/>
  <c r="OB50" i="1" s="1"/>
  <c r="MH50" i="1"/>
  <c r="OC50" i="1" s="1"/>
  <c r="LZ51" i="1"/>
  <c r="NU51" i="1" s="1"/>
  <c r="PJ51" i="1" s="1"/>
  <c r="MA51" i="1"/>
  <c r="NV51" i="1" s="1"/>
  <c r="PK51" i="1" s="1"/>
  <c r="MB51" i="1"/>
  <c r="NW51" i="1" s="1"/>
  <c r="MC51" i="1"/>
  <c r="NX51" i="1" s="1"/>
  <c r="MD51" i="1"/>
  <c r="NY51" i="1" s="1"/>
  <c r="PN51" i="1" s="1"/>
  <c r="ME51" i="1"/>
  <c r="NZ51" i="1" s="1"/>
  <c r="PO51" i="1" s="1"/>
  <c r="MF51" i="1"/>
  <c r="OA51" i="1" s="1"/>
  <c r="MH51" i="1"/>
  <c r="OC51" i="1" s="1"/>
  <c r="LZ52" i="1"/>
  <c r="NU52" i="1" s="1"/>
  <c r="PJ52" i="1" s="1"/>
  <c r="MA52" i="1"/>
  <c r="NV52" i="1" s="1"/>
  <c r="PK52" i="1" s="1"/>
  <c r="MB52" i="1"/>
  <c r="NW52" i="1" s="1"/>
  <c r="MC52" i="1"/>
  <c r="NX52" i="1" s="1"/>
  <c r="MD52" i="1"/>
  <c r="NY52" i="1" s="1"/>
  <c r="PN52" i="1" s="1"/>
  <c r="ME52" i="1"/>
  <c r="NZ52" i="1" s="1"/>
  <c r="PO52" i="1" s="1"/>
  <c r="MF52" i="1"/>
  <c r="OA52" i="1" s="1"/>
  <c r="MG52" i="1"/>
  <c r="OB52" i="1" s="1"/>
  <c r="MH52" i="1"/>
  <c r="OC52" i="1" s="1"/>
  <c r="PR52" i="1" s="1"/>
  <c r="LZ53" i="1"/>
  <c r="NU53" i="1" s="1"/>
  <c r="PJ53" i="1" s="1"/>
  <c r="MA53" i="1"/>
  <c r="NV53" i="1" s="1"/>
  <c r="MB53" i="1"/>
  <c r="NW53" i="1" s="1"/>
  <c r="MC53" i="1"/>
  <c r="NX53" i="1" s="1"/>
  <c r="PM53" i="1" s="1"/>
  <c r="MD53" i="1"/>
  <c r="NY53" i="1" s="1"/>
  <c r="PN53" i="1" s="1"/>
  <c r="ME53" i="1"/>
  <c r="NZ53" i="1" s="1"/>
  <c r="MF53" i="1"/>
  <c r="OA53" i="1" s="1"/>
  <c r="MG53" i="1"/>
  <c r="OB53" i="1" s="1"/>
  <c r="PQ53" i="1" s="1"/>
  <c r="MH53" i="1"/>
  <c r="OC53" i="1" s="1"/>
  <c r="PR53" i="1" s="1"/>
  <c r="LZ54" i="1"/>
  <c r="NU54" i="1" s="1"/>
  <c r="MA54" i="1"/>
  <c r="NV54" i="1" s="1"/>
  <c r="MB54" i="1"/>
  <c r="NW54" i="1" s="1"/>
  <c r="PL54" i="1" s="1"/>
  <c r="MC54" i="1"/>
  <c r="NX54" i="1" s="1"/>
  <c r="PM54" i="1" s="1"/>
  <c r="MD54" i="1"/>
  <c r="NY54" i="1" s="1"/>
  <c r="ME54" i="1"/>
  <c r="NZ54" i="1" s="1"/>
  <c r="MF54" i="1"/>
  <c r="OA54" i="1" s="1"/>
  <c r="PP54" i="1" s="1"/>
  <c r="RE54" i="1" s="1"/>
  <c r="MH54" i="1"/>
  <c r="OC54" i="1" s="1"/>
  <c r="PR54" i="1" s="1"/>
  <c r="RG54" i="1" s="1"/>
  <c r="LZ55" i="1"/>
  <c r="NU55" i="1" s="1"/>
  <c r="MA55" i="1"/>
  <c r="NV55" i="1" s="1"/>
  <c r="MB55" i="1"/>
  <c r="NW55" i="1" s="1"/>
  <c r="PL55" i="1" s="1"/>
  <c r="MC55" i="1"/>
  <c r="NX55" i="1" s="1"/>
  <c r="PM55" i="1" s="1"/>
  <c r="ME55" i="1"/>
  <c r="NZ55" i="1" s="1"/>
  <c r="MF55" i="1"/>
  <c r="OA55" i="1" s="1"/>
  <c r="MG55" i="1"/>
  <c r="OB55" i="1" s="1"/>
  <c r="PQ55" i="1" s="1"/>
  <c r="MH55" i="1"/>
  <c r="OC55" i="1" s="1"/>
  <c r="PR55" i="1" s="1"/>
  <c r="LZ56" i="1"/>
  <c r="NU56" i="1" s="1"/>
  <c r="MA56" i="1"/>
  <c r="NV56" i="1" s="1"/>
  <c r="MB56" i="1"/>
  <c r="NW56" i="1" s="1"/>
  <c r="PL56" i="1" s="1"/>
  <c r="MC56" i="1"/>
  <c r="NX56" i="1" s="1"/>
  <c r="PM56" i="1" s="1"/>
  <c r="MD56" i="1"/>
  <c r="NY56" i="1" s="1"/>
  <c r="ME56" i="1"/>
  <c r="NZ56" i="1" s="1"/>
  <c r="MF56" i="1"/>
  <c r="OA56" i="1" s="1"/>
  <c r="PP56" i="1" s="1"/>
  <c r="RE56" i="1" s="1"/>
  <c r="MG56" i="1"/>
  <c r="OB56" i="1" s="1"/>
  <c r="PQ56" i="1" s="1"/>
  <c r="RF56" i="1" s="1"/>
  <c r="MH56" i="1"/>
  <c r="OC56" i="1" s="1"/>
  <c r="LZ57" i="1"/>
  <c r="NU57" i="1" s="1"/>
  <c r="MA57" i="1"/>
  <c r="NV57" i="1" s="1"/>
  <c r="PK57" i="1" s="1"/>
  <c r="MB57" i="1"/>
  <c r="NW57" i="1" s="1"/>
  <c r="PL57" i="1" s="1"/>
  <c r="MC57" i="1"/>
  <c r="NX57" i="1" s="1"/>
  <c r="MD57" i="1"/>
  <c r="NY57" i="1" s="1"/>
  <c r="ME57" i="1"/>
  <c r="NZ57" i="1" s="1"/>
  <c r="PO57" i="1" s="1"/>
  <c r="RD57" i="1" s="1"/>
  <c r="MF57" i="1"/>
  <c r="OA57" i="1" s="1"/>
  <c r="PP57" i="1" s="1"/>
  <c r="RE57" i="1" s="1"/>
  <c r="MG57" i="1"/>
  <c r="OB57" i="1" s="1"/>
  <c r="MH57" i="1"/>
  <c r="OC57" i="1" s="1"/>
  <c r="LZ58" i="1"/>
  <c r="NU58" i="1" s="1"/>
  <c r="PJ58" i="1" s="1"/>
  <c r="MA58" i="1"/>
  <c r="NV58" i="1" s="1"/>
  <c r="PK58" i="1" s="1"/>
  <c r="MB58" i="1"/>
  <c r="NW58" i="1" s="1"/>
  <c r="MC58" i="1"/>
  <c r="NX58" i="1" s="1"/>
  <c r="MD58" i="1"/>
  <c r="NY58" i="1" s="1"/>
  <c r="PN58" i="1" s="1"/>
  <c r="ME58" i="1"/>
  <c r="NZ58" i="1" s="1"/>
  <c r="PO58" i="1" s="1"/>
  <c r="MF58" i="1"/>
  <c r="OA58" i="1" s="1"/>
  <c r="MG58" i="1"/>
  <c r="OB58" i="1" s="1"/>
  <c r="MH58" i="1"/>
  <c r="OC58" i="1" s="1"/>
  <c r="PR58" i="1" s="1"/>
  <c r="LZ59" i="1"/>
  <c r="NU59" i="1" s="1"/>
  <c r="PJ59" i="1" s="1"/>
  <c r="MA59" i="1"/>
  <c r="NV59" i="1" s="1"/>
  <c r="MB59" i="1"/>
  <c r="NW59" i="1" s="1"/>
  <c r="MC59" i="1"/>
  <c r="NX59" i="1" s="1"/>
  <c r="PM59" i="1" s="1"/>
  <c r="MD59" i="1"/>
  <c r="NY59" i="1" s="1"/>
  <c r="PN59" i="1" s="1"/>
  <c r="ME59" i="1"/>
  <c r="NZ59" i="1" s="1"/>
  <c r="MF59" i="1"/>
  <c r="OA59" i="1" s="1"/>
  <c r="MG59" i="1"/>
  <c r="OB59" i="1" s="1"/>
  <c r="PQ59" i="1" s="1"/>
  <c r="MH59" i="1"/>
  <c r="OC59" i="1" s="1"/>
  <c r="PR59" i="1" s="1"/>
  <c r="LZ60" i="1"/>
  <c r="NU60" i="1" s="1"/>
  <c r="MA60" i="1"/>
  <c r="NV60" i="1" s="1"/>
  <c r="MB60" i="1"/>
  <c r="NW60" i="1" s="1"/>
  <c r="PL60" i="1" s="1"/>
  <c r="MC60" i="1"/>
  <c r="NX60" i="1" s="1"/>
  <c r="PM60" i="1" s="1"/>
  <c r="MD60" i="1"/>
  <c r="NY60" i="1" s="1"/>
  <c r="ME60" i="1"/>
  <c r="NZ60" i="1" s="1"/>
  <c r="MF60" i="1"/>
  <c r="OA60" i="1" s="1"/>
  <c r="PP60" i="1" s="1"/>
  <c r="MG60" i="1"/>
  <c r="OB60" i="1" s="1"/>
  <c r="PQ60" i="1" s="1"/>
  <c r="MH60" i="1"/>
  <c r="OC60" i="1" s="1"/>
  <c r="LZ61" i="1"/>
  <c r="NU61" i="1" s="1"/>
  <c r="MA61" i="1"/>
  <c r="NV61" i="1" s="1"/>
  <c r="PK61" i="1" s="1"/>
  <c r="MB61" i="1"/>
  <c r="NW61" i="1" s="1"/>
  <c r="PL61" i="1" s="1"/>
  <c r="MC61" i="1"/>
  <c r="NX61" i="1" s="1"/>
  <c r="MD61" i="1"/>
  <c r="NY61" i="1" s="1"/>
  <c r="ME61" i="1"/>
  <c r="NZ61" i="1" s="1"/>
  <c r="PO61" i="1" s="1"/>
  <c r="MF61" i="1"/>
  <c r="OA61" i="1" s="1"/>
  <c r="PP61" i="1" s="1"/>
  <c r="MG61" i="1"/>
  <c r="OB61" i="1" s="1"/>
  <c r="MH61" i="1"/>
  <c r="OC61" i="1" s="1"/>
  <c r="LZ62" i="1"/>
  <c r="NU62" i="1" s="1"/>
  <c r="PJ62" i="1" s="1"/>
  <c r="MA62" i="1"/>
  <c r="NV62" i="1" s="1"/>
  <c r="PK62" i="1" s="1"/>
  <c r="MB62" i="1"/>
  <c r="NW62" i="1" s="1"/>
  <c r="MC62" i="1"/>
  <c r="NX62" i="1" s="1"/>
  <c r="MD62" i="1"/>
  <c r="NY62" i="1" s="1"/>
  <c r="PN62" i="1" s="1"/>
  <c r="ME62" i="1"/>
  <c r="NZ62" i="1" s="1"/>
  <c r="PO62" i="1" s="1"/>
  <c r="MF62" i="1"/>
  <c r="OA62" i="1" s="1"/>
  <c r="MG62" i="1"/>
  <c r="OB62" i="1" s="1"/>
  <c r="MH62" i="1"/>
  <c r="OC62" i="1" s="1"/>
  <c r="PR62" i="1" s="1"/>
  <c r="LZ63" i="1"/>
  <c r="NU63" i="1" s="1"/>
  <c r="PJ63" i="1" s="1"/>
  <c r="MA63" i="1"/>
  <c r="NV63" i="1" s="1"/>
  <c r="MC63" i="1"/>
  <c r="NX63" i="1" s="1"/>
  <c r="MD63" i="1"/>
  <c r="NY63" i="1" s="1"/>
  <c r="PN63" i="1" s="1"/>
  <c r="ME63" i="1"/>
  <c r="NZ63" i="1" s="1"/>
  <c r="PO63" i="1" s="1"/>
  <c r="MF63" i="1"/>
  <c r="OA63" i="1" s="1"/>
  <c r="MG63" i="1"/>
  <c r="OB63" i="1" s="1"/>
  <c r="MH63" i="1"/>
  <c r="OC63" i="1" s="1"/>
  <c r="PR63" i="1" s="1"/>
  <c r="LZ64" i="1"/>
  <c r="NU64" i="1" s="1"/>
  <c r="PJ64" i="1" s="1"/>
  <c r="MA64" i="1"/>
  <c r="NV64" i="1" s="1"/>
  <c r="MB64" i="1"/>
  <c r="NW64" i="1" s="1"/>
  <c r="MC64" i="1"/>
  <c r="NX64" i="1" s="1"/>
  <c r="PM64" i="1" s="1"/>
  <c r="MD64" i="1"/>
  <c r="NY64" i="1" s="1"/>
  <c r="PN64" i="1" s="1"/>
  <c r="ME64" i="1"/>
  <c r="NZ64" i="1" s="1"/>
  <c r="MF64" i="1"/>
  <c r="OA64" i="1" s="1"/>
  <c r="MG64" i="1"/>
  <c r="OB64" i="1" s="1"/>
  <c r="PQ64" i="1" s="1"/>
  <c r="MH64" i="1"/>
  <c r="OC64" i="1" s="1"/>
  <c r="PR64" i="1" s="1"/>
  <c r="LZ65" i="1"/>
  <c r="NU65" i="1" s="1"/>
  <c r="MA65" i="1"/>
  <c r="NV65" i="1" s="1"/>
  <c r="MC65" i="1"/>
  <c r="NX65" i="1" s="1"/>
  <c r="PM65" i="1" s="1"/>
  <c r="MD65" i="1"/>
  <c r="NY65" i="1" s="1"/>
  <c r="PN65" i="1" s="1"/>
  <c r="ME65" i="1"/>
  <c r="NZ65" i="1" s="1"/>
  <c r="MF65" i="1"/>
  <c r="OA65" i="1" s="1"/>
  <c r="MG65" i="1"/>
  <c r="OB65" i="1" s="1"/>
  <c r="PQ65" i="1" s="1"/>
  <c r="MH65" i="1"/>
  <c r="OC65" i="1" s="1"/>
  <c r="PR65" i="1" s="1"/>
  <c r="LZ66" i="1"/>
  <c r="NU66" i="1" s="1"/>
  <c r="MA66" i="1"/>
  <c r="NV66" i="1" s="1"/>
  <c r="MB66" i="1"/>
  <c r="NW66" i="1" s="1"/>
  <c r="PL66" i="1" s="1"/>
  <c r="MC66" i="1"/>
  <c r="NX66" i="1" s="1"/>
  <c r="PM66" i="1" s="1"/>
  <c r="MD66" i="1"/>
  <c r="NY66" i="1" s="1"/>
  <c r="ME66" i="1"/>
  <c r="NZ66" i="1" s="1"/>
  <c r="MF66" i="1"/>
  <c r="OA66" i="1" s="1"/>
  <c r="PP66" i="1" s="1"/>
  <c r="MG66" i="1"/>
  <c r="OB66" i="1" s="1"/>
  <c r="PQ66" i="1" s="1"/>
  <c r="MH66" i="1"/>
  <c r="OC66" i="1" s="1"/>
  <c r="LZ67" i="1"/>
  <c r="NU67" i="1" s="1"/>
  <c r="MA67" i="1"/>
  <c r="NV67" i="1" s="1"/>
  <c r="PK67" i="1" s="1"/>
  <c r="MC67" i="1"/>
  <c r="NX67" i="1" s="1"/>
  <c r="PM67" i="1" s="1"/>
  <c r="MD67" i="1"/>
  <c r="NY67" i="1" s="1"/>
  <c r="MF67" i="1"/>
  <c r="OA67" i="1" s="1"/>
  <c r="MG67" i="1"/>
  <c r="OB67" i="1" s="1"/>
  <c r="PQ67" i="1" s="1"/>
  <c r="MH67" i="1"/>
  <c r="OC67" i="1" s="1"/>
  <c r="PR67" i="1" s="1"/>
  <c r="LZ68" i="1"/>
  <c r="NU68" i="1" s="1"/>
  <c r="MA68" i="1"/>
  <c r="NV68" i="1" s="1"/>
  <c r="MB68" i="1"/>
  <c r="NW68" i="1" s="1"/>
  <c r="PL68" i="1" s="1"/>
  <c r="MC68" i="1"/>
  <c r="NX68" i="1" s="1"/>
  <c r="PM68" i="1" s="1"/>
  <c r="MD68" i="1"/>
  <c r="NY68" i="1" s="1"/>
  <c r="MF68" i="1"/>
  <c r="OA68" i="1" s="1"/>
  <c r="MG68" i="1"/>
  <c r="OB68" i="1" s="1"/>
  <c r="PQ68" i="1" s="1"/>
  <c r="MH68" i="1"/>
  <c r="OC68" i="1" s="1"/>
  <c r="PR68" i="1" s="1"/>
  <c r="LZ69" i="1"/>
  <c r="NU69" i="1" s="1"/>
  <c r="MA69" i="1"/>
  <c r="NV69" i="1" s="1"/>
  <c r="MB69" i="1"/>
  <c r="NW69" i="1" s="1"/>
  <c r="PL69" i="1" s="1"/>
  <c r="MC69" i="1"/>
  <c r="NX69" i="1" s="1"/>
  <c r="PM69" i="1" s="1"/>
  <c r="MD69" i="1"/>
  <c r="NY69" i="1" s="1"/>
  <c r="ME69" i="1"/>
  <c r="NZ69" i="1" s="1"/>
  <c r="MF69" i="1"/>
  <c r="OA69" i="1" s="1"/>
  <c r="PP69" i="1" s="1"/>
  <c r="MG69" i="1"/>
  <c r="OB69" i="1" s="1"/>
  <c r="PQ69" i="1" s="1"/>
  <c r="MH69" i="1"/>
  <c r="OC69" i="1" s="1"/>
  <c r="LZ70" i="1"/>
  <c r="NU70" i="1" s="1"/>
  <c r="MA70" i="1"/>
  <c r="NV70" i="1" s="1"/>
  <c r="PK70" i="1" s="1"/>
  <c r="MB70" i="1"/>
  <c r="NW70" i="1" s="1"/>
  <c r="PL70" i="1" s="1"/>
  <c r="MC70" i="1"/>
  <c r="NX70" i="1" s="1"/>
  <c r="MD70" i="1"/>
  <c r="NY70" i="1" s="1"/>
  <c r="ME70" i="1"/>
  <c r="NZ70" i="1" s="1"/>
  <c r="PO70" i="1" s="1"/>
  <c r="MF70" i="1"/>
  <c r="OA70" i="1" s="1"/>
  <c r="PP70" i="1" s="1"/>
  <c r="MG70" i="1"/>
  <c r="OB70" i="1" s="1"/>
  <c r="MH70" i="1"/>
  <c r="OC70" i="1" s="1"/>
  <c r="MA71" i="1"/>
  <c r="NV71" i="1" s="1"/>
  <c r="PK71" i="1" s="1"/>
  <c r="MB71" i="1"/>
  <c r="NW71" i="1" s="1"/>
  <c r="PL71" i="1" s="1"/>
  <c r="MC71" i="1"/>
  <c r="NX71" i="1" s="1"/>
  <c r="ME71" i="1"/>
  <c r="NZ71" i="1" s="1"/>
  <c r="MF71" i="1"/>
  <c r="OA71" i="1" s="1"/>
  <c r="PP71" i="1" s="1"/>
  <c r="MG71" i="1"/>
  <c r="OB71" i="1" s="1"/>
  <c r="PQ71" i="1" s="1"/>
  <c r="MH71" i="1"/>
  <c r="OC71" i="1" s="1"/>
  <c r="LZ72" i="1"/>
  <c r="NU72" i="1" s="1"/>
  <c r="MA72" i="1"/>
  <c r="NV72" i="1" s="1"/>
  <c r="PK72" i="1" s="1"/>
  <c r="MB72" i="1"/>
  <c r="NW72" i="1" s="1"/>
  <c r="PL72" i="1" s="1"/>
  <c r="MC72" i="1"/>
  <c r="NX72" i="1" s="1"/>
  <c r="MD72" i="1"/>
  <c r="NY72" i="1" s="1"/>
  <c r="ME72" i="1"/>
  <c r="NZ72" i="1" s="1"/>
  <c r="PO72" i="1" s="1"/>
  <c r="MF72" i="1"/>
  <c r="OA72" i="1" s="1"/>
  <c r="PP72" i="1" s="1"/>
  <c r="MG72" i="1"/>
  <c r="OB72" i="1" s="1"/>
  <c r="MH72" i="1"/>
  <c r="OC72" i="1" s="1"/>
  <c r="LZ73" i="1"/>
  <c r="NU73" i="1" s="1"/>
  <c r="PJ73" i="1" s="1"/>
  <c r="MA73" i="1"/>
  <c r="NV73" i="1" s="1"/>
  <c r="PK73" i="1" s="1"/>
  <c r="MB73" i="1"/>
  <c r="NW73" i="1" s="1"/>
  <c r="MC73" i="1"/>
  <c r="NX73" i="1" s="1"/>
  <c r="MD73" i="1"/>
  <c r="NY73" i="1" s="1"/>
  <c r="PN73" i="1" s="1"/>
  <c r="ME73" i="1"/>
  <c r="NZ73" i="1" s="1"/>
  <c r="PO73" i="1" s="1"/>
  <c r="MF73" i="1"/>
  <c r="OA73" i="1" s="1"/>
  <c r="MG73" i="1"/>
  <c r="OB73" i="1" s="1"/>
  <c r="MH73" i="1"/>
  <c r="OC73" i="1" s="1"/>
  <c r="PR73" i="1" s="1"/>
  <c r="LZ74" i="1"/>
  <c r="NU74" i="1" s="1"/>
  <c r="PJ74" i="1" s="1"/>
  <c r="MA74" i="1"/>
  <c r="NV74" i="1" s="1"/>
  <c r="MB74" i="1"/>
  <c r="NW74" i="1" s="1"/>
  <c r="MC74" i="1"/>
  <c r="NX74" i="1" s="1"/>
  <c r="PM74" i="1" s="1"/>
  <c r="ME74" i="1"/>
  <c r="NZ74" i="1" s="1"/>
  <c r="PO74" i="1" s="1"/>
  <c r="MF74" i="1"/>
  <c r="OA74" i="1" s="1"/>
  <c r="MG74" i="1"/>
  <c r="OB74" i="1" s="1"/>
  <c r="MH74" i="1"/>
  <c r="OC74" i="1" s="1"/>
  <c r="PR74" i="1" s="1"/>
  <c r="LZ75" i="1"/>
  <c r="NU75" i="1" s="1"/>
  <c r="PJ75" i="1" s="1"/>
  <c r="MA75" i="1"/>
  <c r="NV75" i="1" s="1"/>
  <c r="MB75" i="1"/>
  <c r="NW75" i="1" s="1"/>
  <c r="MC75" i="1"/>
  <c r="NX75" i="1" s="1"/>
  <c r="PM75" i="1" s="1"/>
  <c r="MD75" i="1"/>
  <c r="NY75" i="1" s="1"/>
  <c r="PN75" i="1" s="1"/>
  <c r="ME75" i="1"/>
  <c r="NZ75" i="1" s="1"/>
  <c r="MF75" i="1"/>
  <c r="OA75" i="1" s="1"/>
  <c r="MG75" i="1"/>
  <c r="OB75" i="1" s="1"/>
  <c r="PQ75" i="1" s="1"/>
  <c r="MH75" i="1"/>
  <c r="OC75" i="1" s="1"/>
  <c r="PR75" i="1" s="1"/>
  <c r="LZ76" i="1"/>
  <c r="NU76" i="1" s="1"/>
  <c r="MA76" i="1"/>
  <c r="NV76" i="1" s="1"/>
  <c r="MB76" i="1"/>
  <c r="NW76" i="1" s="1"/>
  <c r="PL76" i="1" s="1"/>
  <c r="MC76" i="1"/>
  <c r="NX76" i="1" s="1"/>
  <c r="PM76" i="1" s="1"/>
  <c r="MD76" i="1"/>
  <c r="NY76" i="1" s="1"/>
  <c r="ME76" i="1"/>
  <c r="NZ76" i="1" s="1"/>
  <c r="MF76" i="1"/>
  <c r="OA76" i="1" s="1"/>
  <c r="PP76" i="1" s="1"/>
  <c r="MG76" i="1"/>
  <c r="OB76" i="1" s="1"/>
  <c r="PQ76" i="1" s="1"/>
  <c r="MH76" i="1"/>
  <c r="OC76" i="1" s="1"/>
  <c r="LZ77" i="1"/>
  <c r="NU77" i="1" s="1"/>
  <c r="MA77" i="1"/>
  <c r="NV77" i="1" s="1"/>
  <c r="PK77" i="1" s="1"/>
  <c r="MB77" i="1"/>
  <c r="NW77" i="1" s="1"/>
  <c r="PL77" i="1" s="1"/>
  <c r="MC77" i="1"/>
  <c r="NX77" i="1" s="1"/>
  <c r="MD77" i="1"/>
  <c r="NY77" i="1" s="1"/>
  <c r="ME77" i="1"/>
  <c r="NZ77" i="1" s="1"/>
  <c r="PO77" i="1" s="1"/>
  <c r="MF77" i="1"/>
  <c r="OA77" i="1" s="1"/>
  <c r="PP77" i="1" s="1"/>
  <c r="MG77" i="1"/>
  <c r="OB77" i="1" s="1"/>
  <c r="MH77" i="1"/>
  <c r="OC77" i="1" s="1"/>
  <c r="LZ78" i="1"/>
  <c r="NU78" i="1" s="1"/>
  <c r="PJ78" i="1" s="1"/>
  <c r="MA78" i="1"/>
  <c r="NV78" i="1" s="1"/>
  <c r="PK78" i="1" s="1"/>
  <c r="MB78" i="1"/>
  <c r="NW78" i="1" s="1"/>
  <c r="MC78" i="1"/>
  <c r="NX78" i="1" s="1"/>
  <c r="MD78" i="1"/>
  <c r="NY78" i="1" s="1"/>
  <c r="PN78" i="1" s="1"/>
  <c r="ME78" i="1"/>
  <c r="NZ78" i="1" s="1"/>
  <c r="PO78" i="1" s="1"/>
  <c r="MF78" i="1"/>
  <c r="OA78" i="1" s="1"/>
  <c r="MG78" i="1"/>
  <c r="OB78" i="1" s="1"/>
  <c r="MH78" i="1"/>
  <c r="OC78" i="1" s="1"/>
  <c r="PR78" i="1" s="1"/>
  <c r="LZ79" i="1"/>
  <c r="NU79" i="1" s="1"/>
  <c r="PJ79" i="1" s="1"/>
  <c r="MA79" i="1"/>
  <c r="NV79" i="1" s="1"/>
  <c r="MB79" i="1"/>
  <c r="NW79" i="1" s="1"/>
  <c r="MC79" i="1"/>
  <c r="NX79" i="1" s="1"/>
  <c r="PM79" i="1" s="1"/>
  <c r="MD79" i="1"/>
  <c r="NY79" i="1" s="1"/>
  <c r="PN79" i="1" s="1"/>
  <c r="ME79" i="1"/>
  <c r="NZ79" i="1" s="1"/>
  <c r="MF79" i="1"/>
  <c r="OA79" i="1" s="1"/>
  <c r="MG79" i="1"/>
  <c r="OB79" i="1" s="1"/>
  <c r="PQ79" i="1" s="1"/>
  <c r="MH79" i="1"/>
  <c r="OC79" i="1" s="1"/>
  <c r="PR79" i="1" s="1"/>
  <c r="LZ80" i="1"/>
  <c r="NU80" i="1" s="1"/>
  <c r="MA80" i="1"/>
  <c r="NV80" i="1" s="1"/>
  <c r="MB80" i="1"/>
  <c r="NW80" i="1" s="1"/>
  <c r="PL80" i="1" s="1"/>
  <c r="MC80" i="1"/>
  <c r="NX80" i="1" s="1"/>
  <c r="PM80" i="1" s="1"/>
  <c r="MD80" i="1"/>
  <c r="NY80" i="1" s="1"/>
  <c r="ME80" i="1"/>
  <c r="NZ80" i="1" s="1"/>
  <c r="MF80" i="1"/>
  <c r="OA80" i="1" s="1"/>
  <c r="PP80" i="1" s="1"/>
  <c r="MG80" i="1"/>
  <c r="OB80" i="1" s="1"/>
  <c r="PQ80" i="1" s="1"/>
  <c r="MH80" i="1"/>
  <c r="OC80" i="1" s="1"/>
  <c r="LZ81" i="1"/>
  <c r="NU81" i="1" s="1"/>
  <c r="MA81" i="1"/>
  <c r="NV81" i="1" s="1"/>
  <c r="PK81" i="1" s="1"/>
  <c r="MB81" i="1"/>
  <c r="NW81" i="1" s="1"/>
  <c r="PL81" i="1" s="1"/>
  <c r="MC81" i="1"/>
  <c r="NX81" i="1" s="1"/>
  <c r="MD81" i="1"/>
  <c r="NY81" i="1" s="1"/>
  <c r="ME81" i="1"/>
  <c r="NZ81" i="1" s="1"/>
  <c r="PO81" i="1" s="1"/>
  <c r="MF81" i="1"/>
  <c r="OA81" i="1" s="1"/>
  <c r="PP81" i="1" s="1"/>
  <c r="MG81" i="1"/>
  <c r="OB81" i="1" s="1"/>
  <c r="MH81" i="1"/>
  <c r="OC81" i="1" s="1"/>
  <c r="LZ82" i="1"/>
  <c r="NU82" i="1" s="1"/>
  <c r="PJ82" i="1" s="1"/>
  <c r="MA82" i="1"/>
  <c r="NV82" i="1" s="1"/>
  <c r="PK82" i="1" s="1"/>
  <c r="MB82" i="1"/>
  <c r="NW82" i="1" s="1"/>
  <c r="MC82" i="1"/>
  <c r="NX82" i="1" s="1"/>
  <c r="MD82" i="1"/>
  <c r="NY82" i="1" s="1"/>
  <c r="PN82" i="1" s="1"/>
  <c r="ME82" i="1"/>
  <c r="NZ82" i="1" s="1"/>
  <c r="PO82" i="1" s="1"/>
  <c r="MF82" i="1"/>
  <c r="OA82" i="1" s="1"/>
  <c r="MG82" i="1"/>
  <c r="OB82" i="1" s="1"/>
  <c r="MH82" i="1"/>
  <c r="OC82" i="1" s="1"/>
  <c r="PR82" i="1" s="1"/>
  <c r="LZ83" i="1"/>
  <c r="NU83" i="1" s="1"/>
  <c r="PJ83" i="1" s="1"/>
  <c r="MA83" i="1"/>
  <c r="NV83" i="1" s="1"/>
  <c r="MB83" i="1"/>
  <c r="NW83" i="1" s="1"/>
  <c r="MC83" i="1"/>
  <c r="NX83" i="1" s="1"/>
  <c r="PM83" i="1" s="1"/>
  <c r="MD83" i="1"/>
  <c r="NY83" i="1" s="1"/>
  <c r="PN83" i="1" s="1"/>
  <c r="ME83" i="1"/>
  <c r="NZ83" i="1" s="1"/>
  <c r="MF83" i="1"/>
  <c r="OA83" i="1" s="1"/>
  <c r="MG83" i="1"/>
  <c r="OB83" i="1" s="1"/>
  <c r="PQ83" i="1" s="1"/>
  <c r="MH83" i="1"/>
  <c r="OC83" i="1" s="1"/>
  <c r="PR83" i="1" s="1"/>
  <c r="LZ84" i="1"/>
  <c r="NU84" i="1" s="1"/>
  <c r="MA84" i="1"/>
  <c r="NV84" i="1" s="1"/>
  <c r="MB84" i="1"/>
  <c r="NW84" i="1" s="1"/>
  <c r="PL84" i="1" s="1"/>
  <c r="MC84" i="1"/>
  <c r="NX84" i="1" s="1"/>
  <c r="PM84" i="1" s="1"/>
  <c r="MD84" i="1"/>
  <c r="NY84" i="1" s="1"/>
  <c r="ME84" i="1"/>
  <c r="NZ84" i="1" s="1"/>
  <c r="MF84" i="1"/>
  <c r="OA84" i="1" s="1"/>
  <c r="PP84" i="1" s="1"/>
  <c r="MG84" i="1"/>
  <c r="OB84" i="1" s="1"/>
  <c r="PQ84" i="1" s="1"/>
  <c r="MH84" i="1"/>
  <c r="OC84" i="1" s="1"/>
  <c r="LZ85" i="1"/>
  <c r="NU85" i="1" s="1"/>
  <c r="MA85" i="1"/>
  <c r="NV85" i="1" s="1"/>
  <c r="PK85" i="1" s="1"/>
  <c r="MB85" i="1"/>
  <c r="NW85" i="1" s="1"/>
  <c r="PL85" i="1" s="1"/>
  <c r="MC85" i="1"/>
  <c r="NX85" i="1" s="1"/>
  <c r="MD85" i="1"/>
  <c r="NY85" i="1" s="1"/>
  <c r="ME85" i="1"/>
  <c r="NZ85" i="1" s="1"/>
  <c r="PO85" i="1" s="1"/>
  <c r="MF85" i="1"/>
  <c r="OA85" i="1" s="1"/>
  <c r="PP85" i="1" s="1"/>
  <c r="MG85" i="1"/>
  <c r="OB85" i="1" s="1"/>
  <c r="MH85" i="1"/>
  <c r="OC85" i="1" s="1"/>
  <c r="LZ86" i="1"/>
  <c r="NU86" i="1" s="1"/>
  <c r="PJ86" i="1" s="1"/>
  <c r="MA86" i="1"/>
  <c r="NV86" i="1" s="1"/>
  <c r="PK86" i="1" s="1"/>
  <c r="MB86" i="1"/>
  <c r="NW86" i="1" s="1"/>
  <c r="MC86" i="1"/>
  <c r="NX86" i="1" s="1"/>
  <c r="MD86" i="1"/>
  <c r="NY86" i="1" s="1"/>
  <c r="PN86" i="1" s="1"/>
  <c r="ME86" i="1"/>
  <c r="NZ86" i="1" s="1"/>
  <c r="PO86" i="1" s="1"/>
  <c r="MF86" i="1"/>
  <c r="OA86" i="1" s="1"/>
  <c r="MG86" i="1"/>
  <c r="OB86" i="1" s="1"/>
  <c r="MH86" i="1"/>
  <c r="OC86" i="1" s="1"/>
  <c r="PR86" i="1" s="1"/>
  <c r="LZ87" i="1"/>
  <c r="NU87" i="1" s="1"/>
  <c r="PJ87" i="1" s="1"/>
  <c r="MA87" i="1"/>
  <c r="NV87" i="1" s="1"/>
  <c r="MB87" i="1"/>
  <c r="NW87" i="1" s="1"/>
  <c r="MC87" i="1"/>
  <c r="NX87" i="1" s="1"/>
  <c r="PM87" i="1" s="1"/>
  <c r="MD87" i="1"/>
  <c r="NY87" i="1" s="1"/>
  <c r="PN87" i="1" s="1"/>
  <c r="ME87" i="1"/>
  <c r="NZ87" i="1" s="1"/>
  <c r="MF87" i="1"/>
  <c r="OA87" i="1" s="1"/>
  <c r="MG87" i="1"/>
  <c r="OB87" i="1" s="1"/>
  <c r="PQ87" i="1" s="1"/>
  <c r="MH87" i="1"/>
  <c r="OC87" i="1" s="1"/>
  <c r="PR87" i="1" s="1"/>
  <c r="LZ88" i="1"/>
  <c r="NU88" i="1" s="1"/>
  <c r="MA88" i="1"/>
  <c r="NV88" i="1" s="1"/>
  <c r="MB88" i="1"/>
  <c r="NW88" i="1" s="1"/>
  <c r="PL88" i="1" s="1"/>
  <c r="MC88" i="1"/>
  <c r="NX88" i="1" s="1"/>
  <c r="PM88" i="1" s="1"/>
  <c r="MD88" i="1"/>
  <c r="NY88" i="1" s="1"/>
  <c r="ME88" i="1"/>
  <c r="NZ88" i="1" s="1"/>
  <c r="MF88" i="1"/>
  <c r="OA88" i="1" s="1"/>
  <c r="PP88" i="1" s="1"/>
  <c r="MG88" i="1"/>
  <c r="OB88" i="1" s="1"/>
  <c r="PQ88" i="1" s="1"/>
  <c r="MH88" i="1"/>
  <c r="OC88" i="1" s="1"/>
  <c r="LZ89" i="1"/>
  <c r="NU89" i="1" s="1"/>
  <c r="MA89" i="1"/>
  <c r="NV89" i="1" s="1"/>
  <c r="PK89" i="1" s="1"/>
  <c r="MB89" i="1"/>
  <c r="NW89" i="1" s="1"/>
  <c r="PL89" i="1" s="1"/>
  <c r="MC89" i="1"/>
  <c r="NX89" i="1" s="1"/>
  <c r="MD89" i="1"/>
  <c r="NY89" i="1" s="1"/>
  <c r="ME89" i="1"/>
  <c r="NZ89" i="1" s="1"/>
  <c r="PO89" i="1" s="1"/>
  <c r="MF89" i="1"/>
  <c r="OA89" i="1" s="1"/>
  <c r="PP89" i="1" s="1"/>
  <c r="MG89" i="1"/>
  <c r="OB89" i="1" s="1"/>
  <c r="MH89" i="1"/>
  <c r="OC89" i="1" s="1"/>
  <c r="LZ90" i="1"/>
  <c r="NU90" i="1" s="1"/>
  <c r="PJ90" i="1" s="1"/>
  <c r="MA90" i="1"/>
  <c r="NV90" i="1" s="1"/>
  <c r="PK90" i="1" s="1"/>
  <c r="MB90" i="1"/>
  <c r="NW90" i="1" s="1"/>
  <c r="MC90" i="1"/>
  <c r="NX90" i="1" s="1"/>
  <c r="MD90" i="1"/>
  <c r="NY90" i="1" s="1"/>
  <c r="PN90" i="1" s="1"/>
  <c r="ME90" i="1"/>
  <c r="NZ90" i="1" s="1"/>
  <c r="PO90" i="1" s="1"/>
  <c r="MF90" i="1"/>
  <c r="OA90" i="1" s="1"/>
  <c r="MG90" i="1"/>
  <c r="OB90" i="1" s="1"/>
  <c r="MH90" i="1"/>
  <c r="OC90" i="1" s="1"/>
  <c r="PR90" i="1" s="1"/>
  <c r="LZ91" i="1"/>
  <c r="NU91" i="1" s="1"/>
  <c r="PJ91" i="1" s="1"/>
  <c r="MA91" i="1"/>
  <c r="NV91" i="1" s="1"/>
  <c r="MB91" i="1"/>
  <c r="NW91" i="1" s="1"/>
  <c r="MC91" i="1"/>
  <c r="NX91" i="1" s="1"/>
  <c r="PM91" i="1" s="1"/>
  <c r="MD91" i="1"/>
  <c r="NY91" i="1" s="1"/>
  <c r="PN91" i="1" s="1"/>
  <c r="ME91" i="1"/>
  <c r="NZ91" i="1" s="1"/>
  <c r="MF91" i="1"/>
  <c r="OA91" i="1" s="1"/>
  <c r="MG91" i="1"/>
  <c r="OB91" i="1" s="1"/>
  <c r="PQ91" i="1" s="1"/>
  <c r="MH91" i="1"/>
  <c r="OC91" i="1" s="1"/>
  <c r="PR91" i="1" s="1"/>
  <c r="LZ92" i="1"/>
  <c r="NU92" i="1" s="1"/>
  <c r="MA92" i="1"/>
  <c r="NV92" i="1" s="1"/>
  <c r="MB92" i="1"/>
  <c r="NW92" i="1" s="1"/>
  <c r="PL92" i="1" s="1"/>
  <c r="MC92" i="1"/>
  <c r="NX92" i="1" s="1"/>
  <c r="PM92" i="1" s="1"/>
  <c r="MD92" i="1"/>
  <c r="NY92" i="1" s="1"/>
  <c r="ME92" i="1"/>
  <c r="NZ92" i="1" s="1"/>
  <c r="MF92" i="1"/>
  <c r="OA92" i="1" s="1"/>
  <c r="PP92" i="1" s="1"/>
  <c r="MG92" i="1"/>
  <c r="OB92" i="1" s="1"/>
  <c r="PQ92" i="1" s="1"/>
  <c r="MH92" i="1"/>
  <c r="OC92" i="1" s="1"/>
  <c r="LZ93" i="1"/>
  <c r="NU93" i="1" s="1"/>
  <c r="MA93" i="1"/>
  <c r="NV93" i="1" s="1"/>
  <c r="PK93" i="1" s="1"/>
  <c r="MB93" i="1"/>
  <c r="NW93" i="1" s="1"/>
  <c r="PL93" i="1" s="1"/>
  <c r="MC93" i="1"/>
  <c r="NX93" i="1" s="1"/>
  <c r="MD93" i="1"/>
  <c r="NY93" i="1" s="1"/>
  <c r="ME93" i="1"/>
  <c r="NZ93" i="1" s="1"/>
  <c r="PO93" i="1" s="1"/>
  <c r="MF93" i="1"/>
  <c r="OA93" i="1" s="1"/>
  <c r="PP93" i="1" s="1"/>
  <c r="MG93" i="1"/>
  <c r="OB93" i="1" s="1"/>
  <c r="MH93" i="1"/>
  <c r="OC93" i="1" s="1"/>
  <c r="LZ94" i="1"/>
  <c r="NU94" i="1" s="1"/>
  <c r="PJ94" i="1" s="1"/>
  <c r="MA94" i="1"/>
  <c r="NV94" i="1" s="1"/>
  <c r="PK94" i="1" s="1"/>
  <c r="MB94" i="1"/>
  <c r="NW94" i="1" s="1"/>
  <c r="MC94" i="1"/>
  <c r="NX94" i="1" s="1"/>
  <c r="ME94" i="1"/>
  <c r="NZ94" i="1" s="1"/>
  <c r="PO94" i="1" s="1"/>
  <c r="MF94" i="1"/>
  <c r="OA94" i="1" s="1"/>
  <c r="PP94" i="1" s="1"/>
  <c r="MG94" i="1"/>
  <c r="OB94" i="1" s="1"/>
  <c r="MH94" i="1"/>
  <c r="OC94" i="1" s="1"/>
  <c r="LZ95" i="1"/>
  <c r="NU95" i="1" s="1"/>
  <c r="PJ95" i="1" s="1"/>
  <c r="MA95" i="1"/>
  <c r="NV95" i="1" s="1"/>
  <c r="PK95" i="1" s="1"/>
  <c r="MB95" i="1"/>
  <c r="NW95" i="1" s="1"/>
  <c r="MC95" i="1"/>
  <c r="NX95" i="1" s="1"/>
  <c r="MD95" i="1"/>
  <c r="NY95" i="1" s="1"/>
  <c r="PN95" i="1" s="1"/>
  <c r="ME95" i="1"/>
  <c r="NZ95" i="1" s="1"/>
  <c r="PO95" i="1" s="1"/>
  <c r="MF95" i="1"/>
  <c r="OA95" i="1" s="1"/>
  <c r="MG95" i="1"/>
  <c r="OB95" i="1" s="1"/>
  <c r="MH95" i="1"/>
  <c r="OC95" i="1" s="1"/>
  <c r="PR95" i="1" s="1"/>
  <c r="LZ96" i="1"/>
  <c r="NU96" i="1" s="1"/>
  <c r="PJ96" i="1" s="1"/>
  <c r="MA96" i="1"/>
  <c r="NV96" i="1" s="1"/>
  <c r="MB96" i="1"/>
  <c r="NW96" i="1" s="1"/>
  <c r="MC96" i="1"/>
  <c r="NX96" i="1" s="1"/>
  <c r="PM96" i="1" s="1"/>
  <c r="MD96" i="1"/>
  <c r="NY96" i="1" s="1"/>
  <c r="PN96" i="1" s="1"/>
  <c r="ME96" i="1"/>
  <c r="NZ96" i="1" s="1"/>
  <c r="MF96" i="1"/>
  <c r="OA96" i="1" s="1"/>
  <c r="MG96" i="1"/>
  <c r="OB96" i="1" s="1"/>
  <c r="PQ96" i="1" s="1"/>
  <c r="MH96" i="1"/>
  <c r="OC96" i="1" s="1"/>
  <c r="PR96" i="1" s="1"/>
  <c r="LZ97" i="1"/>
  <c r="NU97" i="1" s="1"/>
  <c r="MA97" i="1"/>
  <c r="NV97" i="1" s="1"/>
  <c r="MB97" i="1"/>
  <c r="NW97" i="1" s="1"/>
  <c r="PL97" i="1" s="1"/>
  <c r="MC97" i="1"/>
  <c r="NX97" i="1" s="1"/>
  <c r="PM97" i="1" s="1"/>
  <c r="MD97" i="1"/>
  <c r="NY97" i="1" s="1"/>
  <c r="ME97" i="1"/>
  <c r="NZ97" i="1" s="1"/>
  <c r="MF97" i="1"/>
  <c r="OA97" i="1" s="1"/>
  <c r="PP97" i="1" s="1"/>
  <c r="MG97" i="1"/>
  <c r="OB97" i="1" s="1"/>
  <c r="PQ97" i="1" s="1"/>
  <c r="MH97" i="1"/>
  <c r="OC97" i="1" s="1"/>
  <c r="LZ98" i="1"/>
  <c r="NU98" i="1" s="1"/>
  <c r="MA98" i="1"/>
  <c r="NV98" i="1" s="1"/>
  <c r="PK98" i="1" s="1"/>
  <c r="MB98" i="1"/>
  <c r="NW98" i="1" s="1"/>
  <c r="PL98" i="1" s="1"/>
  <c r="MC98" i="1"/>
  <c r="NX98" i="1" s="1"/>
  <c r="MD98" i="1"/>
  <c r="NY98" i="1" s="1"/>
  <c r="ME98" i="1"/>
  <c r="NZ98" i="1" s="1"/>
  <c r="PO98" i="1" s="1"/>
  <c r="MF98" i="1"/>
  <c r="OA98" i="1" s="1"/>
  <c r="PP98" i="1" s="1"/>
  <c r="MG98" i="1"/>
  <c r="OB98" i="1" s="1"/>
  <c r="MH98" i="1"/>
  <c r="OC98" i="1" s="1"/>
  <c r="LZ99" i="1"/>
  <c r="NU99" i="1" s="1"/>
  <c r="PJ99" i="1" s="1"/>
  <c r="MA99" i="1"/>
  <c r="NV99" i="1" s="1"/>
  <c r="PK99" i="1" s="1"/>
  <c r="MB99" i="1"/>
  <c r="NW99" i="1" s="1"/>
  <c r="MC99" i="1"/>
  <c r="NX99" i="1" s="1"/>
  <c r="MD99" i="1"/>
  <c r="NY99" i="1" s="1"/>
  <c r="PN99" i="1" s="1"/>
  <c r="ME99" i="1"/>
  <c r="NZ99" i="1" s="1"/>
  <c r="PO99" i="1" s="1"/>
  <c r="MF99" i="1"/>
  <c r="OA99" i="1" s="1"/>
  <c r="MG99" i="1"/>
  <c r="OB99" i="1" s="1"/>
  <c r="MH99" i="1"/>
  <c r="OC99" i="1" s="1"/>
  <c r="PR99" i="1" s="1"/>
  <c r="LZ100" i="1"/>
  <c r="NU100" i="1" s="1"/>
  <c r="PJ100" i="1" s="1"/>
  <c r="MA100" i="1"/>
  <c r="NV100" i="1" s="1"/>
  <c r="MB100" i="1"/>
  <c r="NW100" i="1" s="1"/>
  <c r="MC100" i="1"/>
  <c r="NX100" i="1" s="1"/>
  <c r="PM100" i="1" s="1"/>
  <c r="MD100" i="1"/>
  <c r="NY100" i="1" s="1"/>
  <c r="PN100" i="1" s="1"/>
  <c r="ME100" i="1"/>
  <c r="NZ100" i="1" s="1"/>
  <c r="MF100" i="1"/>
  <c r="OA100" i="1" s="1"/>
  <c r="MG100" i="1"/>
  <c r="OB100" i="1" s="1"/>
  <c r="PQ100" i="1" s="1"/>
  <c r="MH100" i="1"/>
  <c r="OC100" i="1" s="1"/>
  <c r="PR100" i="1" s="1"/>
  <c r="LZ101" i="1"/>
  <c r="NU101" i="1" s="1"/>
  <c r="MA101" i="1"/>
  <c r="NV101" i="1" s="1"/>
  <c r="MB101" i="1"/>
  <c r="NW101" i="1" s="1"/>
  <c r="PL101" i="1" s="1"/>
  <c r="MC101" i="1"/>
  <c r="NX101" i="1" s="1"/>
  <c r="PM101" i="1" s="1"/>
  <c r="MD101" i="1"/>
  <c r="NY101" i="1" s="1"/>
  <c r="ME101" i="1"/>
  <c r="NZ101" i="1" s="1"/>
  <c r="MF101" i="1"/>
  <c r="OA101" i="1" s="1"/>
  <c r="PP101" i="1" s="1"/>
  <c r="MG101" i="1"/>
  <c r="OB101" i="1" s="1"/>
  <c r="PQ101" i="1" s="1"/>
  <c r="MH101" i="1"/>
  <c r="OC101" i="1" s="1"/>
  <c r="LZ102" i="1"/>
  <c r="NU102" i="1" s="1"/>
  <c r="MA102" i="1"/>
  <c r="NV102" i="1" s="1"/>
  <c r="PK102" i="1" s="1"/>
  <c r="MB102" i="1"/>
  <c r="NW102" i="1" s="1"/>
  <c r="PL102" i="1" s="1"/>
  <c r="MC102" i="1"/>
  <c r="NX102" i="1" s="1"/>
  <c r="MD102" i="1"/>
  <c r="NY102" i="1" s="1"/>
  <c r="ME102" i="1"/>
  <c r="NZ102" i="1" s="1"/>
  <c r="PO102" i="1" s="1"/>
  <c r="MF102" i="1"/>
  <c r="OA102" i="1" s="1"/>
  <c r="PP102" i="1" s="1"/>
  <c r="MG102" i="1"/>
  <c r="OB102" i="1" s="1"/>
  <c r="MH102" i="1"/>
  <c r="OC102" i="1" s="1"/>
  <c r="LZ103" i="1"/>
  <c r="NU103" i="1" s="1"/>
  <c r="PJ103" i="1" s="1"/>
  <c r="MA103" i="1"/>
  <c r="NV103" i="1" s="1"/>
  <c r="PK103" i="1" s="1"/>
  <c r="MB103" i="1"/>
  <c r="NW103" i="1" s="1"/>
  <c r="MC103" i="1"/>
  <c r="NX103" i="1" s="1"/>
  <c r="ME103" i="1"/>
  <c r="NZ103" i="1" s="1"/>
  <c r="PO103" i="1" s="1"/>
  <c r="MF103" i="1"/>
  <c r="OA103" i="1" s="1"/>
  <c r="PP103" i="1" s="1"/>
  <c r="MG103" i="1"/>
  <c r="OB103" i="1" s="1"/>
  <c r="MH103" i="1"/>
  <c r="OC103" i="1" s="1"/>
  <c r="LZ104" i="1"/>
  <c r="NU104" i="1" s="1"/>
  <c r="PJ104" i="1" s="1"/>
  <c r="MA104" i="1"/>
  <c r="NV104" i="1" s="1"/>
  <c r="PK104" i="1" s="1"/>
  <c r="MB104" i="1"/>
  <c r="NW104" i="1" s="1"/>
  <c r="MC104" i="1"/>
  <c r="NX104" i="1" s="1"/>
  <c r="MD104" i="1"/>
  <c r="NY104" i="1" s="1"/>
  <c r="PN104" i="1" s="1"/>
  <c r="ME104" i="1"/>
  <c r="NZ104" i="1" s="1"/>
  <c r="PO104" i="1" s="1"/>
  <c r="MF104" i="1"/>
  <c r="OA104" i="1" s="1"/>
  <c r="MG104" i="1"/>
  <c r="OB104" i="1" s="1"/>
  <c r="MH104" i="1"/>
  <c r="OC104" i="1" s="1"/>
  <c r="PR104" i="1" s="1"/>
  <c r="LZ105" i="1"/>
  <c r="NU105" i="1" s="1"/>
  <c r="PJ105" i="1" s="1"/>
  <c r="MA105" i="1"/>
  <c r="NV105" i="1" s="1"/>
  <c r="MB105" i="1"/>
  <c r="NW105" i="1" s="1"/>
  <c r="MC105" i="1"/>
  <c r="NX105" i="1" s="1"/>
  <c r="PM105" i="1" s="1"/>
  <c r="MD105" i="1"/>
  <c r="NY105" i="1" s="1"/>
  <c r="PN105" i="1" s="1"/>
  <c r="ME105" i="1"/>
  <c r="NZ105" i="1" s="1"/>
  <c r="MF105" i="1"/>
  <c r="OA105" i="1" s="1"/>
  <c r="MG105" i="1"/>
  <c r="OB105" i="1" s="1"/>
  <c r="PQ105" i="1" s="1"/>
  <c r="MH105" i="1"/>
  <c r="OC105" i="1" s="1"/>
  <c r="PR105" i="1" s="1"/>
  <c r="LZ106" i="1"/>
  <c r="NU106" i="1" s="1"/>
  <c r="MA106" i="1"/>
  <c r="NV106" i="1" s="1"/>
  <c r="MB106" i="1"/>
  <c r="NW106" i="1" s="1"/>
  <c r="PL106" i="1" s="1"/>
  <c r="MC106" i="1"/>
  <c r="NX106" i="1" s="1"/>
  <c r="PM106" i="1" s="1"/>
  <c r="MD106" i="1"/>
  <c r="NY106" i="1" s="1"/>
  <c r="ME106" i="1"/>
  <c r="NZ106" i="1" s="1"/>
  <c r="MF106" i="1"/>
  <c r="OA106" i="1" s="1"/>
  <c r="PP106" i="1" s="1"/>
  <c r="MG106" i="1"/>
  <c r="OB106" i="1" s="1"/>
  <c r="PQ106" i="1" s="1"/>
  <c r="MH106" i="1"/>
  <c r="OC106" i="1" s="1"/>
  <c r="LZ107" i="1"/>
  <c r="NU107" i="1" s="1"/>
  <c r="MA107" i="1"/>
  <c r="NV107" i="1" s="1"/>
  <c r="PK107" i="1" s="1"/>
  <c r="MB107" i="1"/>
  <c r="NW107" i="1" s="1"/>
  <c r="PL107" i="1" s="1"/>
  <c r="MC107" i="1"/>
  <c r="NX107" i="1" s="1"/>
  <c r="MD107" i="1"/>
  <c r="NY107" i="1" s="1"/>
  <c r="ME107" i="1"/>
  <c r="NZ107" i="1" s="1"/>
  <c r="PO107" i="1" s="1"/>
  <c r="MF107" i="1"/>
  <c r="OA107" i="1" s="1"/>
  <c r="PP107" i="1" s="1"/>
  <c r="MG107" i="1"/>
  <c r="OB107" i="1" s="1"/>
  <c r="MH107" i="1"/>
  <c r="LZ108" i="1"/>
  <c r="NU108" i="1" s="1"/>
  <c r="PJ108" i="1" s="1"/>
  <c r="MA108" i="1"/>
  <c r="NV108" i="1" s="1"/>
  <c r="PK108" i="1" s="1"/>
  <c r="MB108" i="1"/>
  <c r="NW108" i="1" s="1"/>
  <c r="MC108" i="1"/>
  <c r="NX108" i="1" s="1"/>
  <c r="MD108" i="1"/>
  <c r="NY108" i="1" s="1"/>
  <c r="PN108" i="1" s="1"/>
  <c r="ME108" i="1"/>
  <c r="NZ108" i="1" s="1"/>
  <c r="PO108" i="1" s="1"/>
  <c r="MF108" i="1"/>
  <c r="OA108" i="1" s="1"/>
  <c r="MG108" i="1"/>
  <c r="OB108" i="1" s="1"/>
  <c r="MH108" i="1"/>
  <c r="OC108" i="1" s="1"/>
  <c r="PR108" i="1" s="1"/>
  <c r="LZ109" i="1"/>
  <c r="NU109" i="1" s="1"/>
  <c r="PJ109" i="1" s="1"/>
  <c r="MA109" i="1"/>
  <c r="NV109" i="1" s="1"/>
  <c r="MB109" i="1"/>
  <c r="NW109" i="1" s="1"/>
  <c r="MC109" i="1"/>
  <c r="NX109" i="1" s="1"/>
  <c r="PM109" i="1" s="1"/>
  <c r="MD109" i="1"/>
  <c r="NY109" i="1" s="1"/>
  <c r="PN109" i="1" s="1"/>
  <c r="ME109" i="1"/>
  <c r="NZ109" i="1" s="1"/>
  <c r="MF109" i="1"/>
  <c r="OA109" i="1" s="1"/>
  <c r="MG109" i="1"/>
  <c r="OB109" i="1" s="1"/>
  <c r="PQ109" i="1" s="1"/>
  <c r="MH109" i="1"/>
  <c r="OC109" i="1" s="1"/>
  <c r="PR109" i="1" s="1"/>
  <c r="MK9" i="1"/>
  <c r="OF9" i="1" s="1"/>
  <c r="ML9" i="1"/>
  <c r="OG9" i="1" s="1"/>
  <c r="MM9" i="1"/>
  <c r="OH9" i="1" s="1"/>
  <c r="PW9" i="1" s="1"/>
  <c r="RL9" i="1" s="1"/>
  <c r="TB9" i="1" s="1"/>
  <c r="MN9" i="1"/>
  <c r="OI9" i="1" s="1"/>
  <c r="PX9" i="1" s="1"/>
  <c r="RM9" i="1" s="1"/>
  <c r="TC9" i="1" s="1"/>
  <c r="MO9" i="1"/>
  <c r="OJ9" i="1" s="1"/>
  <c r="PY9" i="1" s="1"/>
  <c r="NK9" i="1"/>
  <c r="PF9" i="1" s="1"/>
  <c r="QU9" i="1" s="1"/>
  <c r="SJ9" i="1" s="1"/>
  <c r="NL9" i="1"/>
  <c r="PG9" i="1" s="1"/>
  <c r="QV9" i="1" s="1"/>
  <c r="SK9" i="1" s="1"/>
  <c r="MK10" i="1"/>
  <c r="OF10" i="1" s="1"/>
  <c r="PU10" i="1" s="1"/>
  <c r="ML10" i="1"/>
  <c r="OG10" i="1" s="1"/>
  <c r="MM10" i="1"/>
  <c r="OH10" i="1" s="1"/>
  <c r="MN10" i="1"/>
  <c r="OI10" i="1" s="1"/>
  <c r="PX10" i="1" s="1"/>
  <c r="RM10" i="1" s="1"/>
  <c r="TC10" i="1" s="1"/>
  <c r="MO10" i="1"/>
  <c r="OJ10" i="1" s="1"/>
  <c r="PY10" i="1" s="1"/>
  <c r="NK10" i="1"/>
  <c r="PF10" i="1" s="1"/>
  <c r="NL10" i="1"/>
  <c r="PG10" i="1" s="1"/>
  <c r="QV10" i="1" s="1"/>
  <c r="SK10" i="1" s="1"/>
  <c r="MK11" i="1"/>
  <c r="OF11" i="1" s="1"/>
  <c r="PU11" i="1" s="1"/>
  <c r="RJ11" i="1" s="1"/>
  <c r="ML11" i="1"/>
  <c r="OG11" i="1" s="1"/>
  <c r="PV11" i="1" s="1"/>
  <c r="RK11" i="1" s="1"/>
  <c r="MM11" i="1"/>
  <c r="OH11" i="1" s="1"/>
  <c r="MN11" i="1"/>
  <c r="OI11" i="1" s="1"/>
  <c r="MO11" i="1"/>
  <c r="OJ11" i="1" s="1"/>
  <c r="PY11" i="1" s="1"/>
  <c r="RN11" i="1" s="1"/>
  <c r="NK11" i="1"/>
  <c r="PF11" i="1" s="1"/>
  <c r="QU11" i="1" s="1"/>
  <c r="SJ11" i="1" s="1"/>
  <c r="NL11" i="1"/>
  <c r="PG11" i="1" s="1"/>
  <c r="MK12" i="1"/>
  <c r="OF12" i="1" s="1"/>
  <c r="PU12" i="1" s="1"/>
  <c r="ML12" i="1"/>
  <c r="OG12" i="1" s="1"/>
  <c r="PV12" i="1" s="1"/>
  <c r="MM12" i="1"/>
  <c r="OH12" i="1" s="1"/>
  <c r="PW12" i="1" s="1"/>
  <c r="RL12" i="1" s="1"/>
  <c r="TB12" i="1" s="1"/>
  <c r="MN12" i="1"/>
  <c r="OI12" i="1" s="1"/>
  <c r="MO12" i="1"/>
  <c r="OJ12" i="1" s="1"/>
  <c r="PY12" i="1" s="1"/>
  <c r="NK12" i="1"/>
  <c r="PF12" i="1" s="1"/>
  <c r="QU12" i="1" s="1"/>
  <c r="SJ12" i="1" s="1"/>
  <c r="NL12" i="1"/>
  <c r="PG12" i="1" s="1"/>
  <c r="QV12" i="1" s="1"/>
  <c r="SK12" i="1" s="1"/>
  <c r="MK13" i="1"/>
  <c r="OF13" i="1" s="1"/>
  <c r="ML13" i="1"/>
  <c r="OG13" i="1" s="1"/>
  <c r="PV13" i="1" s="1"/>
  <c r="MM13" i="1"/>
  <c r="OH13" i="1" s="1"/>
  <c r="PW13" i="1" s="1"/>
  <c r="RL13" i="1" s="1"/>
  <c r="TB13" i="1" s="1"/>
  <c r="MN13" i="1"/>
  <c r="OI13" i="1" s="1"/>
  <c r="PX13" i="1" s="1"/>
  <c r="RM13" i="1" s="1"/>
  <c r="TC13" i="1" s="1"/>
  <c r="MO13" i="1"/>
  <c r="OJ13" i="1" s="1"/>
  <c r="PY13" i="1" s="1"/>
  <c r="NK13" i="1"/>
  <c r="PF13" i="1" s="1"/>
  <c r="QU13" i="1" s="1"/>
  <c r="SJ13" i="1" s="1"/>
  <c r="NL13" i="1"/>
  <c r="PG13" i="1" s="1"/>
  <c r="QV13" i="1" s="1"/>
  <c r="SK13" i="1" s="1"/>
  <c r="MK14" i="1"/>
  <c r="OF14" i="1" s="1"/>
  <c r="ML14" i="1"/>
  <c r="OG14" i="1" s="1"/>
  <c r="MM14" i="1"/>
  <c r="OH14" i="1" s="1"/>
  <c r="PW14" i="1" s="1"/>
  <c r="RL14" i="1" s="1"/>
  <c r="TB14" i="1" s="1"/>
  <c r="MN14" i="1"/>
  <c r="OI14" i="1" s="1"/>
  <c r="PX14" i="1" s="1"/>
  <c r="RM14" i="1" s="1"/>
  <c r="TC14" i="1" s="1"/>
  <c r="MO14" i="1"/>
  <c r="OJ14" i="1" s="1"/>
  <c r="PY14" i="1" s="1"/>
  <c r="NK14" i="1"/>
  <c r="PF14" i="1" s="1"/>
  <c r="NL14" i="1"/>
  <c r="PG14" i="1" s="1"/>
  <c r="MK15" i="1"/>
  <c r="OF15" i="1" s="1"/>
  <c r="PU15" i="1" s="1"/>
  <c r="ML15" i="1"/>
  <c r="OG15" i="1" s="1"/>
  <c r="PV15" i="1" s="1"/>
  <c r="MM15" i="1"/>
  <c r="OH15" i="1" s="1"/>
  <c r="MN15" i="1"/>
  <c r="OI15" i="1" s="1"/>
  <c r="MO15" i="1"/>
  <c r="OJ15" i="1" s="1"/>
  <c r="PY15" i="1" s="1"/>
  <c r="NK15" i="1"/>
  <c r="PF15" i="1" s="1"/>
  <c r="QU15" i="1" s="1"/>
  <c r="SJ15" i="1" s="1"/>
  <c r="NL15" i="1"/>
  <c r="PG15" i="1" s="1"/>
  <c r="ML16" i="1"/>
  <c r="MM16" i="1"/>
  <c r="OH16" i="1" s="1"/>
  <c r="PW16" i="1" s="1"/>
  <c r="RL16" i="1" s="1"/>
  <c r="MN16" i="1"/>
  <c r="OI16" i="1" s="1"/>
  <c r="PX16" i="1" s="1"/>
  <c r="RM16" i="1" s="1"/>
  <c r="MO16" i="1"/>
  <c r="OJ16" i="1" s="1"/>
  <c r="PY16" i="1" s="1"/>
  <c r="RN16" i="1" s="1"/>
  <c r="NK16" i="1"/>
  <c r="PF16" i="1" s="1"/>
  <c r="NL16" i="1"/>
  <c r="PG16" i="1" s="1"/>
  <c r="QV16" i="1" s="1"/>
  <c r="SK16" i="1" s="1"/>
  <c r="MK17" i="1"/>
  <c r="OF17" i="1" s="1"/>
  <c r="PU17" i="1" s="1"/>
  <c r="ML17" i="1"/>
  <c r="OG17" i="1" s="1"/>
  <c r="MM17" i="1"/>
  <c r="OH17" i="1" s="1"/>
  <c r="MN17" i="1"/>
  <c r="OI17" i="1" s="1"/>
  <c r="PX17" i="1" s="1"/>
  <c r="RM17" i="1" s="1"/>
  <c r="TC17" i="1" s="1"/>
  <c r="MO17" i="1"/>
  <c r="OJ17" i="1" s="1"/>
  <c r="PY17" i="1" s="1"/>
  <c r="NK17" i="1"/>
  <c r="PF17" i="1" s="1"/>
  <c r="NL17" i="1"/>
  <c r="PG17" i="1" s="1"/>
  <c r="QV17" i="1" s="1"/>
  <c r="SK17" i="1" s="1"/>
  <c r="MK18" i="1"/>
  <c r="OF18" i="1" s="1"/>
  <c r="PU18" i="1" s="1"/>
  <c r="ML18" i="1"/>
  <c r="OG18" i="1" s="1"/>
  <c r="PV18" i="1" s="1"/>
  <c r="MM18" i="1"/>
  <c r="OH18" i="1" s="1"/>
  <c r="MN18" i="1"/>
  <c r="OI18" i="1" s="1"/>
  <c r="PX18" i="1" s="1"/>
  <c r="RM18" i="1" s="1"/>
  <c r="TC18" i="1" s="1"/>
  <c r="MO18" i="1"/>
  <c r="OJ18" i="1" s="1"/>
  <c r="PY18" i="1" s="1"/>
  <c r="NK18" i="1"/>
  <c r="PF18" i="1" s="1"/>
  <c r="QU18" i="1" s="1"/>
  <c r="SJ18" i="1" s="1"/>
  <c r="NL18" i="1"/>
  <c r="PG18" i="1" s="1"/>
  <c r="MK19" i="1"/>
  <c r="OF19" i="1" s="1"/>
  <c r="PU19" i="1" s="1"/>
  <c r="ML19" i="1"/>
  <c r="OG19" i="1" s="1"/>
  <c r="MM19" i="1"/>
  <c r="OH19" i="1" s="1"/>
  <c r="PW19" i="1" s="1"/>
  <c r="RL19" i="1" s="1"/>
  <c r="TB19" i="1" s="1"/>
  <c r="MN19" i="1"/>
  <c r="OI19" i="1" s="1"/>
  <c r="MO19" i="1"/>
  <c r="OJ19" i="1" s="1"/>
  <c r="PY19" i="1" s="1"/>
  <c r="NK19" i="1"/>
  <c r="PF19" i="1" s="1"/>
  <c r="QU19" i="1" s="1"/>
  <c r="SJ19" i="1" s="1"/>
  <c r="NL19" i="1"/>
  <c r="PG19" i="1" s="1"/>
  <c r="QV19" i="1" s="1"/>
  <c r="SK19" i="1" s="1"/>
  <c r="MK20" i="1"/>
  <c r="OF20" i="1" s="1"/>
  <c r="ML20" i="1"/>
  <c r="OG20" i="1" s="1"/>
  <c r="PV20" i="1" s="1"/>
  <c r="RK20" i="1" s="1"/>
  <c r="MM20" i="1"/>
  <c r="MN20" i="1"/>
  <c r="OI20" i="1" s="1"/>
  <c r="PX20" i="1" s="1"/>
  <c r="RM20" i="1" s="1"/>
  <c r="MO20" i="1"/>
  <c r="OJ20" i="1" s="1"/>
  <c r="PY20" i="1" s="1"/>
  <c r="RN20" i="1" s="1"/>
  <c r="NK20" i="1"/>
  <c r="PF20" i="1" s="1"/>
  <c r="QU20" i="1" s="1"/>
  <c r="SJ20" i="1" s="1"/>
  <c r="NL20" i="1"/>
  <c r="PG20" i="1" s="1"/>
  <c r="QV20" i="1" s="1"/>
  <c r="SK20" i="1" s="1"/>
  <c r="MK21" i="1"/>
  <c r="OF21" i="1" s="1"/>
  <c r="PU21" i="1" s="1"/>
  <c r="ML21" i="1"/>
  <c r="OG21" i="1" s="1"/>
  <c r="MM21" i="1"/>
  <c r="OH21" i="1" s="1"/>
  <c r="PW21" i="1" s="1"/>
  <c r="RL21" i="1" s="1"/>
  <c r="TB21" i="1" s="1"/>
  <c r="MN21" i="1"/>
  <c r="OI21" i="1" s="1"/>
  <c r="PX21" i="1" s="1"/>
  <c r="RM21" i="1" s="1"/>
  <c r="TC21" i="1" s="1"/>
  <c r="MO21" i="1"/>
  <c r="OJ21" i="1" s="1"/>
  <c r="PY21" i="1" s="1"/>
  <c r="NK21" i="1"/>
  <c r="PF21" i="1" s="1"/>
  <c r="NL21" i="1"/>
  <c r="PG21" i="1" s="1"/>
  <c r="MK22" i="1"/>
  <c r="OF22" i="1" s="1"/>
  <c r="PU22" i="1" s="1"/>
  <c r="ML22" i="1"/>
  <c r="OG22" i="1" s="1"/>
  <c r="PV22" i="1" s="1"/>
  <c r="MM22" i="1"/>
  <c r="OH22" i="1" s="1"/>
  <c r="MN22" i="1"/>
  <c r="OI22" i="1" s="1"/>
  <c r="MO22" i="1"/>
  <c r="OJ22" i="1" s="1"/>
  <c r="PY22" i="1" s="1"/>
  <c r="NK22" i="1"/>
  <c r="PF22" i="1" s="1"/>
  <c r="QU22" i="1" s="1"/>
  <c r="SJ22" i="1" s="1"/>
  <c r="NL22" i="1"/>
  <c r="PG22" i="1" s="1"/>
  <c r="MK23" i="1"/>
  <c r="OF23" i="1" s="1"/>
  <c r="PU23" i="1" s="1"/>
  <c r="ML23" i="1"/>
  <c r="OG23" i="1" s="1"/>
  <c r="PV23" i="1" s="1"/>
  <c r="MM23" i="1"/>
  <c r="OH23" i="1" s="1"/>
  <c r="PW23" i="1" s="1"/>
  <c r="RL23" i="1" s="1"/>
  <c r="TB23" i="1" s="1"/>
  <c r="MN23" i="1"/>
  <c r="OI23" i="1" s="1"/>
  <c r="MO23" i="1"/>
  <c r="OJ23" i="1" s="1"/>
  <c r="PY23" i="1" s="1"/>
  <c r="NK23" i="1"/>
  <c r="PF23" i="1" s="1"/>
  <c r="QU23" i="1" s="1"/>
  <c r="SJ23" i="1" s="1"/>
  <c r="NL23" i="1"/>
  <c r="PG23" i="1" s="1"/>
  <c r="QV23" i="1" s="1"/>
  <c r="SK23" i="1" s="1"/>
  <c r="MK24" i="1"/>
  <c r="OF24" i="1" s="1"/>
  <c r="ML24" i="1"/>
  <c r="OG24" i="1" s="1"/>
  <c r="MM24" i="1"/>
  <c r="OH24" i="1" s="1"/>
  <c r="PW24" i="1" s="1"/>
  <c r="RL24" i="1" s="1"/>
  <c r="TB24" i="1" s="1"/>
  <c r="MO24" i="1"/>
  <c r="OJ24" i="1" s="1"/>
  <c r="PY24" i="1" s="1"/>
  <c r="NK24" i="1"/>
  <c r="PF24" i="1" s="1"/>
  <c r="NL24" i="1"/>
  <c r="PG24" i="1" s="1"/>
  <c r="MK25" i="1"/>
  <c r="OF25" i="1" s="1"/>
  <c r="PU25" i="1" s="1"/>
  <c r="ML25" i="1"/>
  <c r="OG25" i="1" s="1"/>
  <c r="PV25" i="1" s="1"/>
  <c r="MM25" i="1"/>
  <c r="OH25" i="1" s="1"/>
  <c r="MN25" i="1"/>
  <c r="OI25" i="1" s="1"/>
  <c r="MO25" i="1"/>
  <c r="OJ25" i="1" s="1"/>
  <c r="PY25" i="1" s="1"/>
  <c r="NK25" i="1"/>
  <c r="PF25" i="1" s="1"/>
  <c r="QU25" i="1" s="1"/>
  <c r="SJ25" i="1" s="1"/>
  <c r="NL25" i="1"/>
  <c r="PG25" i="1" s="1"/>
  <c r="MK26" i="1"/>
  <c r="OF26" i="1" s="1"/>
  <c r="ML26" i="1"/>
  <c r="OG26" i="1" s="1"/>
  <c r="PV26" i="1" s="1"/>
  <c r="MN26" i="1"/>
  <c r="OI26" i="1" s="1"/>
  <c r="NK26" i="1"/>
  <c r="PF26" i="1" s="1"/>
  <c r="NL26" i="1"/>
  <c r="PG26" i="1" s="1"/>
  <c r="QV26" i="1" s="1"/>
  <c r="SK26" i="1" s="1"/>
  <c r="MK27" i="1"/>
  <c r="OF27" i="1" s="1"/>
  <c r="PU27" i="1" s="1"/>
  <c r="ML27" i="1"/>
  <c r="OG27" i="1" s="1"/>
  <c r="MM27" i="1"/>
  <c r="OH27" i="1" s="1"/>
  <c r="MN27" i="1"/>
  <c r="OI27" i="1" s="1"/>
  <c r="PX27" i="1" s="1"/>
  <c r="RM27" i="1" s="1"/>
  <c r="TC27" i="1" s="1"/>
  <c r="NK27" i="1"/>
  <c r="PF27" i="1" s="1"/>
  <c r="QU27" i="1" s="1"/>
  <c r="SJ27" i="1" s="1"/>
  <c r="NL27" i="1"/>
  <c r="PG27" i="1" s="1"/>
  <c r="MK28" i="1"/>
  <c r="OF28" i="1" s="1"/>
  <c r="ML28" i="1"/>
  <c r="OG28" i="1" s="1"/>
  <c r="PV28" i="1" s="1"/>
  <c r="MM28" i="1"/>
  <c r="OH28" i="1" s="1"/>
  <c r="PW28" i="1" s="1"/>
  <c r="RL28" i="1" s="1"/>
  <c r="TB28" i="1" s="1"/>
  <c r="MN28" i="1"/>
  <c r="OI28" i="1" s="1"/>
  <c r="MO28" i="1"/>
  <c r="OJ28" i="1" s="1"/>
  <c r="PY28" i="1" s="1"/>
  <c r="NK28" i="1"/>
  <c r="PF28" i="1" s="1"/>
  <c r="QU28" i="1" s="1"/>
  <c r="SJ28" i="1" s="1"/>
  <c r="NL28" i="1"/>
  <c r="PG28" i="1" s="1"/>
  <c r="QV28" i="1" s="1"/>
  <c r="SK28" i="1" s="1"/>
  <c r="MK29" i="1"/>
  <c r="OF29" i="1" s="1"/>
  <c r="ML29" i="1"/>
  <c r="OG29" i="1" s="1"/>
  <c r="MM29" i="1"/>
  <c r="OH29" i="1" s="1"/>
  <c r="PW29" i="1" s="1"/>
  <c r="RL29" i="1" s="1"/>
  <c r="TB29" i="1" s="1"/>
  <c r="MN29" i="1"/>
  <c r="OI29" i="1" s="1"/>
  <c r="PX29" i="1" s="1"/>
  <c r="RM29" i="1" s="1"/>
  <c r="TC29" i="1" s="1"/>
  <c r="MO29" i="1"/>
  <c r="OJ29" i="1" s="1"/>
  <c r="PY29" i="1" s="1"/>
  <c r="NK29" i="1"/>
  <c r="PF29" i="1" s="1"/>
  <c r="NL29" i="1"/>
  <c r="PG29" i="1" s="1"/>
  <c r="MK30" i="1"/>
  <c r="OF30" i="1" s="1"/>
  <c r="PU30" i="1" s="1"/>
  <c r="ML30" i="1"/>
  <c r="OG30" i="1" s="1"/>
  <c r="MM30" i="1"/>
  <c r="OH30" i="1" s="1"/>
  <c r="MN30" i="1"/>
  <c r="OI30" i="1" s="1"/>
  <c r="MO30" i="1"/>
  <c r="OJ30" i="1" s="1"/>
  <c r="PY30" i="1" s="1"/>
  <c r="NK30" i="1"/>
  <c r="PF30" i="1" s="1"/>
  <c r="NL30" i="1"/>
  <c r="PG30" i="1" s="1"/>
  <c r="MK31" i="1"/>
  <c r="OF31" i="1" s="1"/>
  <c r="PU31" i="1" s="1"/>
  <c r="ML31" i="1"/>
  <c r="OG31" i="1" s="1"/>
  <c r="PV31" i="1" s="1"/>
  <c r="MM31" i="1"/>
  <c r="OH31" i="1" s="1"/>
  <c r="MN31" i="1"/>
  <c r="OI31" i="1" s="1"/>
  <c r="MO31" i="1"/>
  <c r="OJ31" i="1" s="1"/>
  <c r="PY31" i="1" s="1"/>
  <c r="NK31" i="1"/>
  <c r="PF31" i="1" s="1"/>
  <c r="QU31" i="1" s="1"/>
  <c r="SJ31" i="1" s="1"/>
  <c r="NL31" i="1"/>
  <c r="PG31" i="1" s="1"/>
  <c r="MK32" i="1"/>
  <c r="OF32" i="1" s="1"/>
  <c r="ML32" i="1"/>
  <c r="OG32" i="1" s="1"/>
  <c r="PV32" i="1" s="1"/>
  <c r="MM32" i="1"/>
  <c r="OH32" i="1" s="1"/>
  <c r="PW32" i="1" s="1"/>
  <c r="RL32" i="1" s="1"/>
  <c r="TB32" i="1" s="1"/>
  <c r="MN32" i="1"/>
  <c r="OI32" i="1" s="1"/>
  <c r="MO32" i="1"/>
  <c r="OJ32" i="1" s="1"/>
  <c r="PY32" i="1" s="1"/>
  <c r="NK32" i="1"/>
  <c r="PF32" i="1" s="1"/>
  <c r="NL32" i="1"/>
  <c r="PG32" i="1" s="1"/>
  <c r="QV32" i="1" s="1"/>
  <c r="SK32" i="1" s="1"/>
  <c r="MK33" i="1"/>
  <c r="OF33" i="1" s="1"/>
  <c r="ML33" i="1"/>
  <c r="OG33" i="1" s="1"/>
  <c r="MM33" i="1"/>
  <c r="OH33" i="1" s="1"/>
  <c r="PW33" i="1" s="1"/>
  <c r="RL33" i="1" s="1"/>
  <c r="TB33" i="1" s="1"/>
  <c r="MN33" i="1"/>
  <c r="OI33" i="1" s="1"/>
  <c r="PX33" i="1" s="1"/>
  <c r="RM33" i="1" s="1"/>
  <c r="TC33" i="1" s="1"/>
  <c r="MO33" i="1"/>
  <c r="OJ33" i="1" s="1"/>
  <c r="PY33" i="1" s="1"/>
  <c r="NK33" i="1"/>
  <c r="PF33" i="1" s="1"/>
  <c r="NL33" i="1"/>
  <c r="PG33" i="1" s="1"/>
  <c r="QV33" i="1" s="1"/>
  <c r="SK33" i="1" s="1"/>
  <c r="MK34" i="1"/>
  <c r="OF34" i="1" s="1"/>
  <c r="PU34" i="1" s="1"/>
  <c r="ML34" i="1"/>
  <c r="OG34" i="1" s="1"/>
  <c r="MM34" i="1"/>
  <c r="OH34" i="1" s="1"/>
  <c r="MN34" i="1"/>
  <c r="OI34" i="1" s="1"/>
  <c r="MO34" i="1"/>
  <c r="OJ34" i="1" s="1"/>
  <c r="PY34" i="1" s="1"/>
  <c r="NK34" i="1"/>
  <c r="PF34" i="1" s="1"/>
  <c r="NL34" i="1"/>
  <c r="PG34" i="1" s="1"/>
  <c r="MK35" i="1"/>
  <c r="OF35" i="1" s="1"/>
  <c r="PU35" i="1" s="1"/>
  <c r="ML35" i="1"/>
  <c r="OG35" i="1" s="1"/>
  <c r="PV35" i="1" s="1"/>
  <c r="MM35" i="1"/>
  <c r="OH35" i="1" s="1"/>
  <c r="MN35" i="1"/>
  <c r="OI35" i="1" s="1"/>
  <c r="MO35" i="1"/>
  <c r="OJ35" i="1" s="1"/>
  <c r="PY35" i="1" s="1"/>
  <c r="NK35" i="1"/>
  <c r="PF35" i="1" s="1"/>
  <c r="QU35" i="1" s="1"/>
  <c r="SJ35" i="1" s="1"/>
  <c r="NL35" i="1"/>
  <c r="PG35" i="1" s="1"/>
  <c r="MK36" i="1"/>
  <c r="OF36" i="1" s="1"/>
  <c r="ML36" i="1"/>
  <c r="OG36" i="1" s="1"/>
  <c r="PV36" i="1" s="1"/>
  <c r="MM36" i="1"/>
  <c r="OH36" i="1" s="1"/>
  <c r="PW36" i="1" s="1"/>
  <c r="RL36" i="1" s="1"/>
  <c r="TB36" i="1" s="1"/>
  <c r="MN36" i="1"/>
  <c r="OI36" i="1" s="1"/>
  <c r="MO36" i="1"/>
  <c r="OJ36" i="1" s="1"/>
  <c r="PY36" i="1" s="1"/>
  <c r="NK36" i="1"/>
  <c r="PF36" i="1" s="1"/>
  <c r="QU36" i="1" s="1"/>
  <c r="SJ36" i="1" s="1"/>
  <c r="NL36" i="1"/>
  <c r="PG36" i="1" s="1"/>
  <c r="QV36" i="1" s="1"/>
  <c r="SK36" i="1" s="1"/>
  <c r="MK37" i="1"/>
  <c r="OF37" i="1" s="1"/>
  <c r="PU37" i="1" s="1"/>
  <c r="ML37" i="1"/>
  <c r="OG37" i="1" s="1"/>
  <c r="MM37" i="1"/>
  <c r="OH37" i="1" s="1"/>
  <c r="MN37" i="1"/>
  <c r="OI37" i="1" s="1"/>
  <c r="PX37" i="1" s="1"/>
  <c r="RM37" i="1" s="1"/>
  <c r="TC37" i="1" s="1"/>
  <c r="MO37" i="1"/>
  <c r="OJ37" i="1" s="1"/>
  <c r="PY37" i="1" s="1"/>
  <c r="NK37" i="1"/>
  <c r="PF37" i="1" s="1"/>
  <c r="NL37" i="1"/>
  <c r="PG37" i="1" s="1"/>
  <c r="QV37" i="1" s="1"/>
  <c r="SK37" i="1" s="1"/>
  <c r="MK38" i="1"/>
  <c r="OF38" i="1" s="1"/>
  <c r="PU38" i="1" s="1"/>
  <c r="ML38" i="1"/>
  <c r="OG38" i="1" s="1"/>
  <c r="MM38" i="1"/>
  <c r="OH38" i="1" s="1"/>
  <c r="MN38" i="1"/>
  <c r="OI38" i="1" s="1"/>
  <c r="PX38" i="1" s="1"/>
  <c r="RM38" i="1" s="1"/>
  <c r="TC38" i="1" s="1"/>
  <c r="MO38" i="1"/>
  <c r="OJ38" i="1" s="1"/>
  <c r="PY38" i="1" s="1"/>
  <c r="NK38" i="1"/>
  <c r="PF38" i="1" s="1"/>
  <c r="NL38" i="1"/>
  <c r="PG38" i="1" s="1"/>
  <c r="MK39" i="1"/>
  <c r="OF39" i="1" s="1"/>
  <c r="PU39" i="1" s="1"/>
  <c r="MM39" i="1"/>
  <c r="OH39" i="1" s="1"/>
  <c r="PW39" i="1" s="1"/>
  <c r="RL39" i="1" s="1"/>
  <c r="TB39" i="1" s="1"/>
  <c r="MN39" i="1"/>
  <c r="OI39" i="1" s="1"/>
  <c r="MO39" i="1"/>
  <c r="OJ39" i="1" s="1"/>
  <c r="PY39" i="1" s="1"/>
  <c r="NK39" i="1"/>
  <c r="PF39" i="1" s="1"/>
  <c r="QU39" i="1" s="1"/>
  <c r="SJ39" i="1" s="1"/>
  <c r="NL39" i="1"/>
  <c r="PG39" i="1" s="1"/>
  <c r="QV39" i="1" s="1"/>
  <c r="SK39" i="1" s="1"/>
  <c r="MK40" i="1"/>
  <c r="OF40" i="1" s="1"/>
  <c r="ML40" i="1"/>
  <c r="OG40" i="1" s="1"/>
  <c r="MM40" i="1"/>
  <c r="OH40" i="1" s="1"/>
  <c r="MN40" i="1"/>
  <c r="OI40" i="1" s="1"/>
  <c r="PX40" i="1" s="1"/>
  <c r="RM40" i="1" s="1"/>
  <c r="TC40" i="1" s="1"/>
  <c r="MO40" i="1"/>
  <c r="OJ40" i="1" s="1"/>
  <c r="PY40" i="1" s="1"/>
  <c r="NK40" i="1"/>
  <c r="PF40" i="1" s="1"/>
  <c r="NL40" i="1"/>
  <c r="PG40" i="1" s="1"/>
  <c r="QV40" i="1" s="1"/>
  <c r="SK40" i="1" s="1"/>
  <c r="MK41" i="1"/>
  <c r="OF41" i="1" s="1"/>
  <c r="PU41" i="1" s="1"/>
  <c r="ML41" i="1"/>
  <c r="OG41" i="1" s="1"/>
  <c r="MM41" i="1"/>
  <c r="OH41" i="1" s="1"/>
  <c r="MN41" i="1"/>
  <c r="OI41" i="1" s="1"/>
  <c r="PX41" i="1" s="1"/>
  <c r="RM41" i="1" s="1"/>
  <c r="TC41" i="1" s="1"/>
  <c r="MO41" i="1"/>
  <c r="OJ41" i="1" s="1"/>
  <c r="PY41" i="1" s="1"/>
  <c r="NK41" i="1"/>
  <c r="PF41" i="1" s="1"/>
  <c r="NL41" i="1"/>
  <c r="PG41" i="1" s="1"/>
  <c r="MK42" i="1"/>
  <c r="OF42" i="1" s="1"/>
  <c r="PU42" i="1" s="1"/>
  <c r="ML42" i="1"/>
  <c r="OG42" i="1" s="1"/>
  <c r="MM42" i="1"/>
  <c r="OH42" i="1" s="1"/>
  <c r="MN42" i="1"/>
  <c r="OI42" i="1" s="1"/>
  <c r="MO42" i="1"/>
  <c r="OJ42" i="1" s="1"/>
  <c r="PY42" i="1" s="1"/>
  <c r="NK42" i="1"/>
  <c r="PF42" i="1" s="1"/>
  <c r="QU42" i="1" s="1"/>
  <c r="SJ42" i="1" s="1"/>
  <c r="NL42" i="1"/>
  <c r="PG42" i="1" s="1"/>
  <c r="MK43" i="1"/>
  <c r="OF43" i="1" s="1"/>
  <c r="MM43" i="1"/>
  <c r="OH43" i="1" s="1"/>
  <c r="PW43" i="1" s="1"/>
  <c r="RL43" i="1" s="1"/>
  <c r="TB43" i="1" s="1"/>
  <c r="MN43" i="1"/>
  <c r="OI43" i="1" s="1"/>
  <c r="PX43" i="1" s="1"/>
  <c r="RM43" i="1" s="1"/>
  <c r="TC43" i="1" s="1"/>
  <c r="MO43" i="1"/>
  <c r="OJ43" i="1" s="1"/>
  <c r="PY43" i="1" s="1"/>
  <c r="NK43" i="1"/>
  <c r="PF43" i="1" s="1"/>
  <c r="NL43" i="1"/>
  <c r="PG43" i="1" s="1"/>
  <c r="QV43" i="1" s="1"/>
  <c r="SK43" i="1" s="1"/>
  <c r="MK44" i="1"/>
  <c r="OF44" i="1" s="1"/>
  <c r="PU44" i="1" s="1"/>
  <c r="ML44" i="1"/>
  <c r="OG44" i="1" s="1"/>
  <c r="MM44" i="1"/>
  <c r="OH44" i="1" s="1"/>
  <c r="MN44" i="1"/>
  <c r="OI44" i="1" s="1"/>
  <c r="MO44" i="1"/>
  <c r="OJ44" i="1" s="1"/>
  <c r="PY44" i="1" s="1"/>
  <c r="NK44" i="1"/>
  <c r="PF44" i="1" s="1"/>
  <c r="NL44" i="1"/>
  <c r="PG44" i="1" s="1"/>
  <c r="MK45" i="1"/>
  <c r="OF45" i="1" s="1"/>
  <c r="ML45" i="1"/>
  <c r="OG45" i="1" s="1"/>
  <c r="MM45" i="1"/>
  <c r="OH45" i="1" s="1"/>
  <c r="MN45" i="1"/>
  <c r="OI45" i="1" s="1"/>
  <c r="MO45" i="1"/>
  <c r="OJ45" i="1" s="1"/>
  <c r="PY45" i="1" s="1"/>
  <c r="RN45" i="1" s="1"/>
  <c r="NK45" i="1"/>
  <c r="PF45" i="1" s="1"/>
  <c r="QU45" i="1" s="1"/>
  <c r="SJ45" i="1" s="1"/>
  <c r="NL45" i="1"/>
  <c r="PG45" i="1" s="1"/>
  <c r="MK46" i="1"/>
  <c r="OF46" i="1" s="1"/>
  <c r="ML46" i="1"/>
  <c r="OG46" i="1" s="1"/>
  <c r="PV46" i="1" s="1"/>
  <c r="MM46" i="1"/>
  <c r="OH46" i="1" s="1"/>
  <c r="PW46" i="1" s="1"/>
  <c r="RL46" i="1" s="1"/>
  <c r="TB46" i="1" s="1"/>
  <c r="MN46" i="1"/>
  <c r="OI46" i="1" s="1"/>
  <c r="MO46" i="1"/>
  <c r="OJ46" i="1" s="1"/>
  <c r="PY46" i="1" s="1"/>
  <c r="NK46" i="1"/>
  <c r="PF46" i="1" s="1"/>
  <c r="QU46" i="1" s="1"/>
  <c r="SJ46" i="1" s="1"/>
  <c r="NL46" i="1"/>
  <c r="PG46" i="1" s="1"/>
  <c r="QV46" i="1" s="1"/>
  <c r="SK46" i="1" s="1"/>
  <c r="MK47" i="1"/>
  <c r="OF47" i="1" s="1"/>
  <c r="ML47" i="1"/>
  <c r="OG47" i="1" s="1"/>
  <c r="MM47" i="1"/>
  <c r="OH47" i="1" s="1"/>
  <c r="PW47" i="1" s="1"/>
  <c r="RL47" i="1" s="1"/>
  <c r="TB47" i="1" s="1"/>
  <c r="MN47" i="1"/>
  <c r="OI47" i="1" s="1"/>
  <c r="PX47" i="1" s="1"/>
  <c r="RM47" i="1" s="1"/>
  <c r="TC47" i="1" s="1"/>
  <c r="MO47" i="1"/>
  <c r="OJ47" i="1" s="1"/>
  <c r="PY47" i="1" s="1"/>
  <c r="NK47" i="1"/>
  <c r="PF47" i="1" s="1"/>
  <c r="NL47" i="1"/>
  <c r="PG47" i="1" s="1"/>
  <c r="QV47" i="1" s="1"/>
  <c r="SK47" i="1" s="1"/>
  <c r="MK48" i="1"/>
  <c r="OF48" i="1" s="1"/>
  <c r="PU48" i="1" s="1"/>
  <c r="RJ48" i="1" s="1"/>
  <c r="MM48" i="1"/>
  <c r="OH48" i="1" s="1"/>
  <c r="MO48" i="1"/>
  <c r="OJ48" i="1" s="1"/>
  <c r="PY48" i="1" s="1"/>
  <c r="RN48" i="1" s="1"/>
  <c r="NK48" i="1"/>
  <c r="PF48" i="1" s="1"/>
  <c r="QU48" i="1" s="1"/>
  <c r="SJ48" i="1" s="1"/>
  <c r="NL48" i="1"/>
  <c r="PG48" i="1" s="1"/>
  <c r="QV48" i="1" s="1"/>
  <c r="SK48" i="1" s="1"/>
  <c r="MK49" i="1"/>
  <c r="OF49" i="1" s="1"/>
  <c r="ML49" i="1"/>
  <c r="OG49" i="1" s="1"/>
  <c r="MM49" i="1"/>
  <c r="OH49" i="1" s="1"/>
  <c r="PW49" i="1" s="1"/>
  <c r="RL49" i="1" s="1"/>
  <c r="TB49" i="1" s="1"/>
  <c r="MO49" i="1"/>
  <c r="OJ49" i="1" s="1"/>
  <c r="PY49" i="1" s="1"/>
  <c r="NK49" i="1"/>
  <c r="PF49" i="1" s="1"/>
  <c r="NL49" i="1"/>
  <c r="PG49" i="1" s="1"/>
  <c r="MK50" i="1"/>
  <c r="OF50" i="1" s="1"/>
  <c r="PU50" i="1" s="1"/>
  <c r="ML50" i="1"/>
  <c r="OG50" i="1" s="1"/>
  <c r="PV50" i="1" s="1"/>
  <c r="MM50" i="1"/>
  <c r="OH50" i="1" s="1"/>
  <c r="MN50" i="1"/>
  <c r="OI50" i="1" s="1"/>
  <c r="MO50" i="1"/>
  <c r="OJ50" i="1" s="1"/>
  <c r="PY50" i="1" s="1"/>
  <c r="NK50" i="1"/>
  <c r="PF50" i="1" s="1"/>
  <c r="QU50" i="1" s="1"/>
  <c r="SJ50" i="1" s="1"/>
  <c r="NL50" i="1"/>
  <c r="PG50" i="1" s="1"/>
  <c r="MK51" i="1"/>
  <c r="OF51" i="1" s="1"/>
  <c r="ML51" i="1"/>
  <c r="OG51" i="1" s="1"/>
  <c r="PV51" i="1" s="1"/>
  <c r="MM51" i="1"/>
  <c r="OH51" i="1" s="1"/>
  <c r="PW51" i="1" s="1"/>
  <c r="RL51" i="1" s="1"/>
  <c r="TB51" i="1" s="1"/>
  <c r="MN51" i="1"/>
  <c r="OI51" i="1" s="1"/>
  <c r="MO51" i="1"/>
  <c r="OJ51" i="1" s="1"/>
  <c r="PY51" i="1" s="1"/>
  <c r="NK51" i="1"/>
  <c r="PF51" i="1" s="1"/>
  <c r="QU51" i="1" s="1"/>
  <c r="SJ51" i="1" s="1"/>
  <c r="NL51" i="1"/>
  <c r="PG51" i="1" s="1"/>
  <c r="QV51" i="1" s="1"/>
  <c r="SK51" i="1" s="1"/>
  <c r="MK52" i="1"/>
  <c r="OF52" i="1" s="1"/>
  <c r="ML52" i="1"/>
  <c r="OG52" i="1" s="1"/>
  <c r="MM52" i="1"/>
  <c r="OH52" i="1" s="1"/>
  <c r="PW52" i="1" s="1"/>
  <c r="RL52" i="1" s="1"/>
  <c r="TB52" i="1" s="1"/>
  <c r="MN52" i="1"/>
  <c r="OI52" i="1" s="1"/>
  <c r="PX52" i="1" s="1"/>
  <c r="RM52" i="1" s="1"/>
  <c r="TC52" i="1" s="1"/>
  <c r="MO52" i="1"/>
  <c r="OJ52" i="1" s="1"/>
  <c r="PY52" i="1" s="1"/>
  <c r="NK52" i="1"/>
  <c r="PF52" i="1" s="1"/>
  <c r="NL52" i="1"/>
  <c r="PG52" i="1" s="1"/>
  <c r="QV52" i="1" s="1"/>
  <c r="SK52" i="1" s="1"/>
  <c r="MK53" i="1"/>
  <c r="OF53" i="1" s="1"/>
  <c r="PU53" i="1" s="1"/>
  <c r="ML53" i="1"/>
  <c r="OG53" i="1" s="1"/>
  <c r="MM53" i="1"/>
  <c r="OH53" i="1" s="1"/>
  <c r="MN53" i="1"/>
  <c r="OI53" i="1" s="1"/>
  <c r="PX53" i="1" s="1"/>
  <c r="RM53" i="1" s="1"/>
  <c r="TC53" i="1" s="1"/>
  <c r="MO53" i="1"/>
  <c r="OJ53" i="1" s="1"/>
  <c r="PY53" i="1" s="1"/>
  <c r="NK53" i="1"/>
  <c r="PF53" i="1" s="1"/>
  <c r="NL53" i="1"/>
  <c r="PG53" i="1" s="1"/>
  <c r="MK54" i="1"/>
  <c r="OF54" i="1" s="1"/>
  <c r="PU54" i="1" s="1"/>
  <c r="RJ54" i="1" s="1"/>
  <c r="ML54" i="1"/>
  <c r="OG54" i="1" s="1"/>
  <c r="PV54" i="1" s="1"/>
  <c r="RK54" i="1" s="1"/>
  <c r="MM54" i="1"/>
  <c r="OH54" i="1" s="1"/>
  <c r="MN54" i="1"/>
  <c r="OI54" i="1" s="1"/>
  <c r="MO54" i="1"/>
  <c r="OJ54" i="1" s="1"/>
  <c r="PY54" i="1" s="1"/>
  <c r="RN54" i="1" s="1"/>
  <c r="NK54" i="1"/>
  <c r="PF54" i="1" s="1"/>
  <c r="QU54" i="1" s="1"/>
  <c r="SJ54" i="1" s="1"/>
  <c r="NL54" i="1"/>
  <c r="PG54" i="1" s="1"/>
  <c r="MK55" i="1"/>
  <c r="OF55" i="1" s="1"/>
  <c r="ML55" i="1"/>
  <c r="OG55" i="1" s="1"/>
  <c r="PV55" i="1" s="1"/>
  <c r="MM55" i="1"/>
  <c r="OH55" i="1" s="1"/>
  <c r="PW55" i="1" s="1"/>
  <c r="MN55" i="1"/>
  <c r="OI55" i="1" s="1"/>
  <c r="MO55" i="1"/>
  <c r="OJ55" i="1" s="1"/>
  <c r="PY55" i="1" s="1"/>
  <c r="NK55" i="1"/>
  <c r="PF55" i="1" s="1"/>
  <c r="QU55" i="1" s="1"/>
  <c r="SJ55" i="1" s="1"/>
  <c r="NL55" i="1"/>
  <c r="PG55" i="1" s="1"/>
  <c r="QV55" i="1" s="1"/>
  <c r="SK55" i="1" s="1"/>
  <c r="MK56" i="1"/>
  <c r="OF56" i="1" s="1"/>
  <c r="ML56" i="1"/>
  <c r="OG56" i="1" s="1"/>
  <c r="MM56" i="1"/>
  <c r="OH56" i="1" s="1"/>
  <c r="PW56" i="1" s="1"/>
  <c r="RL56" i="1" s="1"/>
  <c r="MN56" i="1"/>
  <c r="OI56" i="1" s="1"/>
  <c r="PX56" i="1" s="1"/>
  <c r="RM56" i="1" s="1"/>
  <c r="MO56" i="1"/>
  <c r="OJ56" i="1" s="1"/>
  <c r="PY56" i="1" s="1"/>
  <c r="RN56" i="1" s="1"/>
  <c r="NK56" i="1"/>
  <c r="PF56" i="1" s="1"/>
  <c r="NL56" i="1"/>
  <c r="PG56" i="1" s="1"/>
  <c r="QV56" i="1" s="1"/>
  <c r="SK56" i="1" s="1"/>
  <c r="MK57" i="1"/>
  <c r="OF57" i="1" s="1"/>
  <c r="PU57" i="1" s="1"/>
  <c r="RJ57" i="1" s="1"/>
  <c r="ML57" i="1"/>
  <c r="OG57" i="1" s="1"/>
  <c r="MM57" i="1"/>
  <c r="OH57" i="1" s="1"/>
  <c r="MN57" i="1"/>
  <c r="OI57" i="1" s="1"/>
  <c r="MO57" i="1"/>
  <c r="OJ57" i="1" s="1"/>
  <c r="PY57" i="1" s="1"/>
  <c r="RN57" i="1" s="1"/>
  <c r="NK57" i="1"/>
  <c r="PF57" i="1" s="1"/>
  <c r="NL57" i="1"/>
  <c r="PG57" i="1" s="1"/>
  <c r="MK58" i="1"/>
  <c r="OF58" i="1" s="1"/>
  <c r="ML58" i="1"/>
  <c r="OG58" i="1" s="1"/>
  <c r="PV58" i="1" s="1"/>
  <c r="MM58" i="1"/>
  <c r="OH58" i="1" s="1"/>
  <c r="MN58" i="1"/>
  <c r="OI58" i="1" s="1"/>
  <c r="MO58" i="1"/>
  <c r="OJ58" i="1" s="1"/>
  <c r="PY58" i="1" s="1"/>
  <c r="NK58" i="1"/>
  <c r="PF58" i="1" s="1"/>
  <c r="QU58" i="1" s="1"/>
  <c r="SJ58" i="1" s="1"/>
  <c r="NL58" i="1"/>
  <c r="PG58" i="1" s="1"/>
  <c r="MK59" i="1"/>
  <c r="OF59" i="1" s="1"/>
  <c r="ML59" i="1"/>
  <c r="OG59" i="1" s="1"/>
  <c r="PV59" i="1" s="1"/>
  <c r="MM59" i="1"/>
  <c r="OH59" i="1" s="1"/>
  <c r="PW59" i="1" s="1"/>
  <c r="MN59" i="1"/>
  <c r="OI59" i="1" s="1"/>
  <c r="MO59" i="1"/>
  <c r="OJ59" i="1" s="1"/>
  <c r="PY59" i="1" s="1"/>
  <c r="NK59" i="1"/>
  <c r="PF59" i="1" s="1"/>
  <c r="QU59" i="1" s="1"/>
  <c r="SJ59" i="1" s="1"/>
  <c r="NL59" i="1"/>
  <c r="PG59" i="1" s="1"/>
  <c r="QV59" i="1" s="1"/>
  <c r="SK59" i="1" s="1"/>
  <c r="MK60" i="1"/>
  <c r="OF60" i="1" s="1"/>
  <c r="ML60" i="1"/>
  <c r="OG60" i="1" s="1"/>
  <c r="MM60" i="1"/>
  <c r="OH60" i="1" s="1"/>
  <c r="MN60" i="1"/>
  <c r="OI60" i="1" s="1"/>
  <c r="PX60" i="1" s="1"/>
  <c r="MO60" i="1"/>
  <c r="OJ60" i="1" s="1"/>
  <c r="PY60" i="1" s="1"/>
  <c r="NK60" i="1"/>
  <c r="PF60" i="1" s="1"/>
  <c r="NL60" i="1"/>
  <c r="PG60" i="1" s="1"/>
  <c r="QV60" i="1" s="1"/>
  <c r="SK60" i="1" s="1"/>
  <c r="MK61" i="1"/>
  <c r="OF61" i="1" s="1"/>
  <c r="PU61" i="1" s="1"/>
  <c r="ML61" i="1"/>
  <c r="OG61" i="1" s="1"/>
  <c r="MM61" i="1"/>
  <c r="OH61" i="1" s="1"/>
  <c r="MN61" i="1"/>
  <c r="OI61" i="1" s="1"/>
  <c r="PX61" i="1" s="1"/>
  <c r="MO61" i="1"/>
  <c r="OJ61" i="1" s="1"/>
  <c r="PY61" i="1" s="1"/>
  <c r="NK61" i="1"/>
  <c r="PF61" i="1" s="1"/>
  <c r="NL61" i="1"/>
  <c r="PG61" i="1" s="1"/>
  <c r="MK62" i="1"/>
  <c r="OF62" i="1" s="1"/>
  <c r="PU62" i="1" s="1"/>
  <c r="ML62" i="1"/>
  <c r="MM62" i="1"/>
  <c r="OH62" i="1" s="1"/>
  <c r="MN62" i="1"/>
  <c r="OI62" i="1" s="1"/>
  <c r="MO62" i="1"/>
  <c r="OJ62" i="1" s="1"/>
  <c r="PY62" i="1" s="1"/>
  <c r="NK62" i="1"/>
  <c r="PF62" i="1" s="1"/>
  <c r="QU62" i="1" s="1"/>
  <c r="SJ62" i="1" s="1"/>
  <c r="NL62" i="1"/>
  <c r="PG62" i="1" s="1"/>
  <c r="MK63" i="1"/>
  <c r="OF63" i="1" s="1"/>
  <c r="ML63" i="1"/>
  <c r="OG63" i="1" s="1"/>
  <c r="PV63" i="1" s="1"/>
  <c r="MM63" i="1"/>
  <c r="OH63" i="1" s="1"/>
  <c r="PW63" i="1" s="1"/>
  <c r="MN63" i="1"/>
  <c r="OI63" i="1" s="1"/>
  <c r="MO63" i="1"/>
  <c r="OJ63" i="1" s="1"/>
  <c r="PY63" i="1" s="1"/>
  <c r="NK63" i="1"/>
  <c r="PF63" i="1" s="1"/>
  <c r="QU63" i="1" s="1"/>
  <c r="SJ63" i="1" s="1"/>
  <c r="NL63" i="1"/>
  <c r="PG63" i="1" s="1"/>
  <c r="QV63" i="1" s="1"/>
  <c r="SK63" i="1" s="1"/>
  <c r="MK64" i="1"/>
  <c r="OF64" i="1" s="1"/>
  <c r="ML64" i="1"/>
  <c r="OG64" i="1" s="1"/>
  <c r="MM64" i="1"/>
  <c r="OH64" i="1" s="1"/>
  <c r="PW64" i="1" s="1"/>
  <c r="MN64" i="1"/>
  <c r="OI64" i="1" s="1"/>
  <c r="PX64" i="1" s="1"/>
  <c r="MO64" i="1"/>
  <c r="OJ64" i="1" s="1"/>
  <c r="PY64" i="1" s="1"/>
  <c r="NK64" i="1"/>
  <c r="PF64" i="1" s="1"/>
  <c r="NL64" i="1"/>
  <c r="PG64" i="1" s="1"/>
  <c r="QV64" i="1" s="1"/>
  <c r="SK64" i="1" s="1"/>
  <c r="MK65" i="1"/>
  <c r="OF65" i="1" s="1"/>
  <c r="PU65" i="1" s="1"/>
  <c r="ML65" i="1"/>
  <c r="OG65" i="1" s="1"/>
  <c r="MM65" i="1"/>
  <c r="OH65" i="1" s="1"/>
  <c r="MN65" i="1"/>
  <c r="OI65" i="1" s="1"/>
  <c r="PX65" i="1" s="1"/>
  <c r="MO65" i="1"/>
  <c r="OJ65" i="1" s="1"/>
  <c r="PY65" i="1" s="1"/>
  <c r="NK65" i="1"/>
  <c r="PF65" i="1" s="1"/>
  <c r="NL65" i="1"/>
  <c r="PG65" i="1" s="1"/>
  <c r="MK66" i="1"/>
  <c r="OF66" i="1" s="1"/>
  <c r="MM66" i="1"/>
  <c r="OH66" i="1" s="1"/>
  <c r="PW66" i="1" s="1"/>
  <c r="MN66" i="1"/>
  <c r="OI66" i="1" s="1"/>
  <c r="MO66" i="1"/>
  <c r="OJ66" i="1" s="1"/>
  <c r="PY66" i="1" s="1"/>
  <c r="NK66" i="1"/>
  <c r="PF66" i="1" s="1"/>
  <c r="QU66" i="1" s="1"/>
  <c r="SJ66" i="1" s="1"/>
  <c r="NL66" i="1"/>
  <c r="PG66" i="1" s="1"/>
  <c r="QV66" i="1" s="1"/>
  <c r="SK66" i="1" s="1"/>
  <c r="MM67" i="1"/>
  <c r="OH67" i="1" s="1"/>
  <c r="MN67" i="1"/>
  <c r="OI67" i="1" s="1"/>
  <c r="MO67" i="1"/>
  <c r="OJ67" i="1" s="1"/>
  <c r="PY67" i="1" s="1"/>
  <c r="NK67" i="1"/>
  <c r="PF67" i="1" s="1"/>
  <c r="QU67" i="1" s="1"/>
  <c r="SJ67" i="1" s="1"/>
  <c r="NL67" i="1"/>
  <c r="PG67" i="1" s="1"/>
  <c r="MK68" i="1"/>
  <c r="OF68" i="1" s="1"/>
  <c r="ML68" i="1"/>
  <c r="OG68" i="1" s="1"/>
  <c r="PV68" i="1" s="1"/>
  <c r="MM68" i="1"/>
  <c r="OH68" i="1" s="1"/>
  <c r="PW68" i="1" s="1"/>
  <c r="MN68" i="1"/>
  <c r="OI68" i="1" s="1"/>
  <c r="MO68" i="1"/>
  <c r="OJ68" i="1" s="1"/>
  <c r="PY68" i="1" s="1"/>
  <c r="NK68" i="1"/>
  <c r="PF68" i="1" s="1"/>
  <c r="QU68" i="1" s="1"/>
  <c r="SJ68" i="1" s="1"/>
  <c r="NL68" i="1"/>
  <c r="PG68" i="1" s="1"/>
  <c r="QV68" i="1" s="1"/>
  <c r="SK68" i="1" s="1"/>
  <c r="MK69" i="1"/>
  <c r="OF69" i="1" s="1"/>
  <c r="ML69" i="1"/>
  <c r="OG69" i="1" s="1"/>
  <c r="MM69" i="1"/>
  <c r="OH69" i="1" s="1"/>
  <c r="MO69" i="1"/>
  <c r="OJ69" i="1" s="1"/>
  <c r="PY69" i="1" s="1"/>
  <c r="NK69" i="1"/>
  <c r="PF69" i="1" s="1"/>
  <c r="NL69" i="1"/>
  <c r="PG69" i="1" s="1"/>
  <c r="MK70" i="1"/>
  <c r="OF70" i="1" s="1"/>
  <c r="PU70" i="1" s="1"/>
  <c r="ML70" i="1"/>
  <c r="OG70" i="1" s="1"/>
  <c r="PV70" i="1" s="1"/>
  <c r="MM70" i="1"/>
  <c r="OH70" i="1" s="1"/>
  <c r="MN70" i="1"/>
  <c r="OI70" i="1" s="1"/>
  <c r="MO70" i="1"/>
  <c r="OJ70" i="1" s="1"/>
  <c r="PY70" i="1" s="1"/>
  <c r="NK70" i="1"/>
  <c r="PF70" i="1" s="1"/>
  <c r="QU70" i="1" s="1"/>
  <c r="SJ70" i="1" s="1"/>
  <c r="NL70" i="1"/>
  <c r="PG70" i="1" s="1"/>
  <c r="MK71" i="1"/>
  <c r="OF71" i="1" s="1"/>
  <c r="MM71" i="1"/>
  <c r="OH71" i="1" s="1"/>
  <c r="PW71" i="1" s="1"/>
  <c r="MN71" i="1"/>
  <c r="OI71" i="1" s="1"/>
  <c r="PX71" i="1" s="1"/>
  <c r="MO71" i="1"/>
  <c r="OJ71" i="1" s="1"/>
  <c r="PY71" i="1" s="1"/>
  <c r="NK71" i="1"/>
  <c r="PF71" i="1" s="1"/>
  <c r="NL71" i="1"/>
  <c r="PG71" i="1" s="1"/>
  <c r="QV71" i="1" s="1"/>
  <c r="SK71" i="1" s="1"/>
  <c r="MM72" i="1"/>
  <c r="OH72" i="1" s="1"/>
  <c r="PW72" i="1" s="1"/>
  <c r="MN72" i="1"/>
  <c r="OI72" i="1" s="1"/>
  <c r="MO72" i="1"/>
  <c r="OJ72" i="1" s="1"/>
  <c r="PY72" i="1" s="1"/>
  <c r="NK72" i="1"/>
  <c r="PF72" i="1" s="1"/>
  <c r="QU72" i="1" s="1"/>
  <c r="SJ72" i="1" s="1"/>
  <c r="NL72" i="1"/>
  <c r="PG72" i="1" s="1"/>
  <c r="QV72" i="1" s="1"/>
  <c r="SK72" i="1" s="1"/>
  <c r="MM73" i="1"/>
  <c r="OH73" i="1" s="1"/>
  <c r="MN73" i="1"/>
  <c r="OI73" i="1" s="1"/>
  <c r="MO73" i="1"/>
  <c r="OJ73" i="1" s="1"/>
  <c r="PY73" i="1" s="1"/>
  <c r="NK73" i="1"/>
  <c r="PF73" i="1" s="1"/>
  <c r="QU73" i="1" s="1"/>
  <c r="SJ73" i="1" s="1"/>
  <c r="NL73" i="1"/>
  <c r="PG73" i="1" s="1"/>
  <c r="MK74" i="1"/>
  <c r="OF74" i="1" s="1"/>
  <c r="MM74" i="1"/>
  <c r="OH74" i="1" s="1"/>
  <c r="PW74" i="1" s="1"/>
  <c r="MO74" i="1"/>
  <c r="OJ74" i="1" s="1"/>
  <c r="PY74" i="1" s="1"/>
  <c r="NK74" i="1"/>
  <c r="PF74" i="1" s="1"/>
  <c r="NL74" i="1"/>
  <c r="PG74" i="1" s="1"/>
  <c r="MM75" i="1"/>
  <c r="OH75" i="1" s="1"/>
  <c r="PW75" i="1" s="1"/>
  <c r="MN75" i="1"/>
  <c r="OI75" i="1" s="1"/>
  <c r="PX75" i="1" s="1"/>
  <c r="MO75" i="1"/>
  <c r="OJ75" i="1" s="1"/>
  <c r="PY75" i="1" s="1"/>
  <c r="NK75" i="1"/>
  <c r="PF75" i="1" s="1"/>
  <c r="NL75" i="1"/>
  <c r="PG75" i="1" s="1"/>
  <c r="MM76" i="1"/>
  <c r="OH76" i="1" s="1"/>
  <c r="PW76" i="1" s="1"/>
  <c r="MN76" i="1"/>
  <c r="OI76" i="1" s="1"/>
  <c r="MO76" i="1"/>
  <c r="OJ76" i="1" s="1"/>
  <c r="PY76" i="1" s="1"/>
  <c r="NK76" i="1"/>
  <c r="PF76" i="1" s="1"/>
  <c r="QU76" i="1" s="1"/>
  <c r="SJ76" i="1" s="1"/>
  <c r="NL76" i="1"/>
  <c r="PG76" i="1" s="1"/>
  <c r="QV76" i="1" s="1"/>
  <c r="SK76" i="1" s="1"/>
  <c r="MM77" i="1"/>
  <c r="OH77" i="1" s="1"/>
  <c r="MN77" i="1"/>
  <c r="OI77" i="1" s="1"/>
  <c r="MO77" i="1"/>
  <c r="OJ77" i="1" s="1"/>
  <c r="PY77" i="1" s="1"/>
  <c r="NK77" i="1"/>
  <c r="PF77" i="1" s="1"/>
  <c r="QU77" i="1" s="1"/>
  <c r="SJ77" i="1" s="1"/>
  <c r="NL77" i="1"/>
  <c r="PG77" i="1" s="1"/>
  <c r="MK78" i="1"/>
  <c r="OF78" i="1" s="1"/>
  <c r="ML78" i="1"/>
  <c r="OG78" i="1" s="1"/>
  <c r="MM78" i="1"/>
  <c r="OH78" i="1" s="1"/>
  <c r="PW78" i="1" s="1"/>
  <c r="MN78" i="1"/>
  <c r="OI78" i="1" s="1"/>
  <c r="MO78" i="1"/>
  <c r="OJ78" i="1" s="1"/>
  <c r="PY78" i="1" s="1"/>
  <c r="NK78" i="1"/>
  <c r="PF78" i="1" s="1"/>
  <c r="QU78" i="1" s="1"/>
  <c r="SJ78" i="1" s="1"/>
  <c r="NL78" i="1"/>
  <c r="PG78" i="1" s="1"/>
  <c r="QV78" i="1" s="1"/>
  <c r="SK78" i="1" s="1"/>
  <c r="MK79" i="1"/>
  <c r="OF79" i="1" s="1"/>
  <c r="MM79" i="1"/>
  <c r="OH79" i="1" s="1"/>
  <c r="MN79" i="1"/>
  <c r="OI79" i="1" s="1"/>
  <c r="MO79" i="1"/>
  <c r="OJ79" i="1" s="1"/>
  <c r="PY79" i="1" s="1"/>
  <c r="NK79" i="1"/>
  <c r="PF79" i="1" s="1"/>
  <c r="NL79" i="1"/>
  <c r="PG79" i="1" s="1"/>
  <c r="MK80" i="1"/>
  <c r="OF80" i="1" s="1"/>
  <c r="PU80" i="1" s="1"/>
  <c r="ML80" i="1"/>
  <c r="OG80" i="1" s="1"/>
  <c r="PV80" i="1" s="1"/>
  <c r="RK80" i="1" s="1"/>
  <c r="MM80" i="1"/>
  <c r="OH80" i="1" s="1"/>
  <c r="MN80" i="1"/>
  <c r="OI80" i="1" s="1"/>
  <c r="MO80" i="1"/>
  <c r="OJ80" i="1" s="1"/>
  <c r="PY80" i="1" s="1"/>
  <c r="NK80" i="1"/>
  <c r="PF80" i="1" s="1"/>
  <c r="QU80" i="1" s="1"/>
  <c r="SJ80" i="1" s="1"/>
  <c r="NL80" i="1"/>
  <c r="PG80" i="1" s="1"/>
  <c r="MK81" i="1"/>
  <c r="OF81" i="1" s="1"/>
  <c r="ML81" i="1"/>
  <c r="OG81" i="1" s="1"/>
  <c r="PV81" i="1" s="1"/>
  <c r="RK81" i="1" s="1"/>
  <c r="MM81" i="1"/>
  <c r="OH81" i="1" s="1"/>
  <c r="PW81" i="1" s="1"/>
  <c r="MN81" i="1"/>
  <c r="OI81" i="1" s="1"/>
  <c r="MO81" i="1"/>
  <c r="OJ81" i="1" s="1"/>
  <c r="PY81" i="1" s="1"/>
  <c r="NK81" i="1"/>
  <c r="PF81" i="1" s="1"/>
  <c r="QU81" i="1" s="1"/>
  <c r="SJ81" i="1" s="1"/>
  <c r="NL81" i="1"/>
  <c r="PG81" i="1" s="1"/>
  <c r="QV81" i="1" s="1"/>
  <c r="SK81" i="1" s="1"/>
  <c r="MK82" i="1"/>
  <c r="OF82" i="1" s="1"/>
  <c r="ML82" i="1"/>
  <c r="OG82" i="1" s="1"/>
  <c r="MM82" i="1"/>
  <c r="OH82" i="1" s="1"/>
  <c r="MN82" i="1"/>
  <c r="OI82" i="1" s="1"/>
  <c r="PX82" i="1" s="1"/>
  <c r="MO82" i="1"/>
  <c r="OJ82" i="1" s="1"/>
  <c r="PY82" i="1" s="1"/>
  <c r="NK82" i="1"/>
  <c r="PF82" i="1" s="1"/>
  <c r="NL82" i="1"/>
  <c r="PG82" i="1" s="1"/>
  <c r="QV82" i="1" s="1"/>
  <c r="SK82" i="1" s="1"/>
  <c r="MK83" i="1"/>
  <c r="OF83" i="1" s="1"/>
  <c r="PU83" i="1" s="1"/>
  <c r="ML83" i="1"/>
  <c r="OG83" i="1" s="1"/>
  <c r="MM83" i="1"/>
  <c r="OH83" i="1" s="1"/>
  <c r="MN83" i="1"/>
  <c r="OI83" i="1" s="1"/>
  <c r="PX83" i="1" s="1"/>
  <c r="MO83" i="1"/>
  <c r="OJ83" i="1" s="1"/>
  <c r="PY83" i="1" s="1"/>
  <c r="NK83" i="1"/>
  <c r="PF83" i="1" s="1"/>
  <c r="NL83" i="1"/>
  <c r="PG83" i="1" s="1"/>
  <c r="MK84" i="1"/>
  <c r="OF84" i="1" s="1"/>
  <c r="PU84" i="1" s="1"/>
  <c r="ML84" i="1"/>
  <c r="OG84" i="1" s="1"/>
  <c r="PV84" i="1" s="1"/>
  <c r="MM84" i="1"/>
  <c r="OH84" i="1" s="1"/>
  <c r="MN84" i="1"/>
  <c r="OI84" i="1" s="1"/>
  <c r="MO84" i="1"/>
  <c r="OJ84" i="1" s="1"/>
  <c r="PY84" i="1" s="1"/>
  <c r="NK84" i="1"/>
  <c r="PF84" i="1" s="1"/>
  <c r="QU84" i="1" s="1"/>
  <c r="SJ84" i="1" s="1"/>
  <c r="NL84" i="1"/>
  <c r="PG84" i="1" s="1"/>
  <c r="MK85" i="1"/>
  <c r="OF85" i="1" s="1"/>
  <c r="ML85" i="1"/>
  <c r="OG85" i="1" s="1"/>
  <c r="PV85" i="1" s="1"/>
  <c r="MM85" i="1"/>
  <c r="OH85" i="1" s="1"/>
  <c r="PW85" i="1" s="1"/>
  <c r="MN85" i="1"/>
  <c r="OI85" i="1" s="1"/>
  <c r="MO85" i="1"/>
  <c r="OJ85" i="1" s="1"/>
  <c r="PY85" i="1" s="1"/>
  <c r="NK85" i="1"/>
  <c r="PF85" i="1" s="1"/>
  <c r="QU85" i="1" s="1"/>
  <c r="SJ85" i="1" s="1"/>
  <c r="NL85" i="1"/>
  <c r="PG85" i="1" s="1"/>
  <c r="QV85" i="1" s="1"/>
  <c r="SK85" i="1" s="1"/>
  <c r="MK86" i="1"/>
  <c r="OF86" i="1" s="1"/>
  <c r="ML86" i="1"/>
  <c r="OG86" i="1" s="1"/>
  <c r="MM86" i="1"/>
  <c r="OH86" i="1" s="1"/>
  <c r="PW86" i="1" s="1"/>
  <c r="MN86" i="1"/>
  <c r="OI86" i="1" s="1"/>
  <c r="PX86" i="1" s="1"/>
  <c r="MO86" i="1"/>
  <c r="OJ86" i="1" s="1"/>
  <c r="PY86" i="1" s="1"/>
  <c r="NK86" i="1"/>
  <c r="PF86" i="1" s="1"/>
  <c r="NL86" i="1"/>
  <c r="PG86" i="1" s="1"/>
  <c r="QV86" i="1" s="1"/>
  <c r="SK86" i="1" s="1"/>
  <c r="MK87" i="1"/>
  <c r="OF87" i="1" s="1"/>
  <c r="PU87" i="1" s="1"/>
  <c r="ML87" i="1"/>
  <c r="OG87" i="1" s="1"/>
  <c r="MM87" i="1"/>
  <c r="OH87" i="1" s="1"/>
  <c r="MN87" i="1"/>
  <c r="OI87" i="1" s="1"/>
  <c r="PX87" i="1" s="1"/>
  <c r="MO87" i="1"/>
  <c r="OJ87" i="1" s="1"/>
  <c r="PY87" i="1" s="1"/>
  <c r="NK87" i="1"/>
  <c r="PF87" i="1" s="1"/>
  <c r="NL87" i="1"/>
  <c r="PG87" i="1" s="1"/>
  <c r="MK88" i="1"/>
  <c r="OF88" i="1" s="1"/>
  <c r="ML88" i="1"/>
  <c r="OG88" i="1" s="1"/>
  <c r="PV88" i="1" s="1"/>
  <c r="MM88" i="1"/>
  <c r="OH88" i="1" s="1"/>
  <c r="MN88" i="1"/>
  <c r="OI88" i="1" s="1"/>
  <c r="MO88" i="1"/>
  <c r="OJ88" i="1" s="1"/>
  <c r="PY88" i="1" s="1"/>
  <c r="NK88" i="1"/>
  <c r="PF88" i="1" s="1"/>
  <c r="QU88" i="1" s="1"/>
  <c r="SJ88" i="1" s="1"/>
  <c r="NL88" i="1"/>
  <c r="PG88" i="1" s="1"/>
  <c r="MK89" i="1"/>
  <c r="OF89" i="1" s="1"/>
  <c r="ML89" i="1"/>
  <c r="OG89" i="1" s="1"/>
  <c r="PV89" i="1" s="1"/>
  <c r="MM89" i="1"/>
  <c r="OH89" i="1" s="1"/>
  <c r="PW89" i="1" s="1"/>
  <c r="MN89" i="1"/>
  <c r="OI89" i="1" s="1"/>
  <c r="MO89" i="1"/>
  <c r="OJ89" i="1" s="1"/>
  <c r="PY89" i="1" s="1"/>
  <c r="NK89" i="1"/>
  <c r="PF89" i="1" s="1"/>
  <c r="QU89" i="1" s="1"/>
  <c r="SJ89" i="1" s="1"/>
  <c r="NL89" i="1"/>
  <c r="PG89" i="1" s="1"/>
  <c r="QV89" i="1" s="1"/>
  <c r="SK89" i="1" s="1"/>
  <c r="MK90" i="1"/>
  <c r="OF90" i="1" s="1"/>
  <c r="ML90" i="1"/>
  <c r="OG90" i="1" s="1"/>
  <c r="MM90" i="1"/>
  <c r="OH90" i="1" s="1"/>
  <c r="MN90" i="1"/>
  <c r="OI90" i="1" s="1"/>
  <c r="PX90" i="1" s="1"/>
  <c r="MO90" i="1"/>
  <c r="OJ90" i="1" s="1"/>
  <c r="PY90" i="1" s="1"/>
  <c r="NK90" i="1"/>
  <c r="PF90" i="1" s="1"/>
  <c r="NL90" i="1"/>
  <c r="PG90" i="1" s="1"/>
  <c r="QV90" i="1" s="1"/>
  <c r="SK90" i="1" s="1"/>
  <c r="MK91" i="1"/>
  <c r="OF91" i="1" s="1"/>
  <c r="PU91" i="1" s="1"/>
  <c r="ML91" i="1"/>
  <c r="OG91" i="1" s="1"/>
  <c r="MM91" i="1"/>
  <c r="OH91" i="1" s="1"/>
  <c r="MN91" i="1"/>
  <c r="OI91" i="1" s="1"/>
  <c r="PX91" i="1" s="1"/>
  <c r="MO91" i="1"/>
  <c r="OJ91" i="1" s="1"/>
  <c r="PY91" i="1" s="1"/>
  <c r="NK91" i="1"/>
  <c r="PF91" i="1" s="1"/>
  <c r="NL91" i="1"/>
  <c r="PG91" i="1" s="1"/>
  <c r="MM92" i="1"/>
  <c r="OH92" i="1" s="1"/>
  <c r="PW92" i="1" s="1"/>
  <c r="MN92" i="1"/>
  <c r="OI92" i="1" s="1"/>
  <c r="PX92" i="1" s="1"/>
  <c r="MO92" i="1"/>
  <c r="OJ92" i="1" s="1"/>
  <c r="PY92" i="1" s="1"/>
  <c r="NK92" i="1"/>
  <c r="PF92" i="1" s="1"/>
  <c r="NL92" i="1"/>
  <c r="PG92" i="1" s="1"/>
  <c r="MK93" i="1"/>
  <c r="OF93" i="1" s="1"/>
  <c r="PU93" i="1" s="1"/>
  <c r="ML93" i="1"/>
  <c r="OG93" i="1" s="1"/>
  <c r="MM93" i="1"/>
  <c r="OH93" i="1" s="1"/>
  <c r="MO93" i="1"/>
  <c r="OJ93" i="1" s="1"/>
  <c r="PY93" i="1" s="1"/>
  <c r="NK93" i="1"/>
  <c r="PF93" i="1" s="1"/>
  <c r="QU93" i="1" s="1"/>
  <c r="SJ93" i="1" s="1"/>
  <c r="NL93" i="1"/>
  <c r="PG93" i="1" s="1"/>
  <c r="MK94" i="1"/>
  <c r="OF94" i="1" s="1"/>
  <c r="MM94" i="1"/>
  <c r="OH94" i="1" s="1"/>
  <c r="PW94" i="1" s="1"/>
  <c r="MO94" i="1"/>
  <c r="OJ94" i="1" s="1"/>
  <c r="PY94" i="1" s="1"/>
  <c r="NK94" i="1"/>
  <c r="PF94" i="1" s="1"/>
  <c r="NL94" i="1"/>
  <c r="PG94" i="1" s="1"/>
  <c r="MK95" i="1"/>
  <c r="OF95" i="1" s="1"/>
  <c r="PU95" i="1" s="1"/>
  <c r="MM95" i="1"/>
  <c r="OH95" i="1" s="1"/>
  <c r="PW95" i="1" s="1"/>
  <c r="MN95" i="1"/>
  <c r="OI95" i="1" s="1"/>
  <c r="MO95" i="1"/>
  <c r="OJ95" i="1" s="1"/>
  <c r="PY95" i="1" s="1"/>
  <c r="NK95" i="1"/>
  <c r="PF95" i="1" s="1"/>
  <c r="QU95" i="1" s="1"/>
  <c r="SJ95" i="1" s="1"/>
  <c r="NL95" i="1"/>
  <c r="PG95" i="1" s="1"/>
  <c r="QV95" i="1" s="1"/>
  <c r="SK95" i="1" s="1"/>
  <c r="MK96" i="1"/>
  <c r="OF96" i="1" s="1"/>
  <c r="MM96" i="1"/>
  <c r="OH96" i="1" s="1"/>
  <c r="MN96" i="1"/>
  <c r="OI96" i="1" s="1"/>
  <c r="PX96" i="1" s="1"/>
  <c r="MO96" i="1"/>
  <c r="OJ96" i="1" s="1"/>
  <c r="PY96" i="1" s="1"/>
  <c r="NK96" i="1"/>
  <c r="PF96" i="1" s="1"/>
  <c r="NL96" i="1"/>
  <c r="PG96" i="1" s="1"/>
  <c r="MK97" i="1"/>
  <c r="OF97" i="1" s="1"/>
  <c r="MM97" i="1"/>
  <c r="OH97" i="1" s="1"/>
  <c r="PW97" i="1" s="1"/>
  <c r="MN97" i="1"/>
  <c r="OI97" i="1" s="1"/>
  <c r="MO97" i="1"/>
  <c r="OJ97" i="1" s="1"/>
  <c r="PY97" i="1" s="1"/>
  <c r="NK97" i="1"/>
  <c r="PF97" i="1" s="1"/>
  <c r="QU97" i="1" s="1"/>
  <c r="SJ97" i="1" s="1"/>
  <c r="NL97" i="1"/>
  <c r="PG97" i="1" s="1"/>
  <c r="QV97" i="1" s="1"/>
  <c r="SK97" i="1" s="1"/>
  <c r="MK98" i="1"/>
  <c r="OF98" i="1" s="1"/>
  <c r="MM98" i="1"/>
  <c r="OH98" i="1" s="1"/>
  <c r="MN98" i="1"/>
  <c r="OI98" i="1" s="1"/>
  <c r="MO98" i="1"/>
  <c r="OJ98" i="1" s="1"/>
  <c r="PY98" i="1" s="1"/>
  <c r="NK98" i="1"/>
  <c r="PF98" i="1" s="1"/>
  <c r="NL98" i="1"/>
  <c r="PG98" i="1" s="1"/>
  <c r="MK99" i="1"/>
  <c r="OF99" i="1" s="1"/>
  <c r="PU99" i="1" s="1"/>
  <c r="ML99" i="1"/>
  <c r="OG99" i="1" s="1"/>
  <c r="PV99" i="1" s="1"/>
  <c r="MM99" i="1"/>
  <c r="OH99" i="1" s="1"/>
  <c r="MN99" i="1"/>
  <c r="OI99" i="1" s="1"/>
  <c r="MO99" i="1"/>
  <c r="OJ99" i="1" s="1"/>
  <c r="PY99" i="1" s="1"/>
  <c r="NK99" i="1"/>
  <c r="PF99" i="1" s="1"/>
  <c r="QU99" i="1" s="1"/>
  <c r="SJ99" i="1" s="1"/>
  <c r="NL99" i="1"/>
  <c r="PG99" i="1" s="1"/>
  <c r="MK100" i="1"/>
  <c r="OF100" i="1" s="1"/>
  <c r="MM100" i="1"/>
  <c r="OH100" i="1" s="1"/>
  <c r="PW100" i="1" s="1"/>
  <c r="MN100" i="1"/>
  <c r="OI100" i="1" s="1"/>
  <c r="PX100" i="1" s="1"/>
  <c r="MO100" i="1"/>
  <c r="OJ100" i="1" s="1"/>
  <c r="PY100" i="1" s="1"/>
  <c r="NK100" i="1"/>
  <c r="PF100" i="1" s="1"/>
  <c r="NL100" i="1"/>
  <c r="PG100" i="1" s="1"/>
  <c r="QV100" i="1" s="1"/>
  <c r="SK100" i="1" s="1"/>
  <c r="MK101" i="1"/>
  <c r="OF101" i="1" s="1"/>
  <c r="PU101" i="1" s="1"/>
  <c r="MM101" i="1"/>
  <c r="OH101" i="1" s="1"/>
  <c r="MN101" i="1"/>
  <c r="OI101" i="1" s="1"/>
  <c r="MO101" i="1"/>
  <c r="OJ101" i="1" s="1"/>
  <c r="PY101" i="1" s="1"/>
  <c r="NK101" i="1"/>
  <c r="PF101" i="1" s="1"/>
  <c r="QU101" i="1" s="1"/>
  <c r="SJ101" i="1" s="1"/>
  <c r="NL101" i="1"/>
  <c r="PG101" i="1" s="1"/>
  <c r="MK102" i="1"/>
  <c r="OF102" i="1" s="1"/>
  <c r="ML102" i="1"/>
  <c r="OG102" i="1" s="1"/>
  <c r="PV102" i="1" s="1"/>
  <c r="MM102" i="1"/>
  <c r="OH102" i="1" s="1"/>
  <c r="PW102" i="1" s="1"/>
  <c r="MN102" i="1"/>
  <c r="OI102" i="1" s="1"/>
  <c r="MO102" i="1"/>
  <c r="OJ102" i="1" s="1"/>
  <c r="PY102" i="1" s="1"/>
  <c r="NK102" i="1"/>
  <c r="PF102" i="1" s="1"/>
  <c r="NL102" i="1"/>
  <c r="PG102" i="1" s="1"/>
  <c r="QV102" i="1" s="1"/>
  <c r="SK102" i="1" s="1"/>
  <c r="MK103" i="1"/>
  <c r="OF103" i="1" s="1"/>
  <c r="ML103" i="1"/>
  <c r="MM103" i="1"/>
  <c r="OH103" i="1" s="1"/>
  <c r="PW103" i="1" s="1"/>
  <c r="MN103" i="1"/>
  <c r="OI103" i="1" s="1"/>
  <c r="PX103" i="1" s="1"/>
  <c r="MO103" i="1"/>
  <c r="OJ103" i="1" s="1"/>
  <c r="PY103" i="1" s="1"/>
  <c r="NK103" i="1"/>
  <c r="PF103" i="1" s="1"/>
  <c r="NL103" i="1"/>
  <c r="PG103" i="1" s="1"/>
  <c r="QV103" i="1" s="1"/>
  <c r="SK103" i="1" s="1"/>
  <c r="MK104" i="1"/>
  <c r="OF104" i="1" s="1"/>
  <c r="PU104" i="1" s="1"/>
  <c r="ML104" i="1"/>
  <c r="OG104" i="1" s="1"/>
  <c r="MM104" i="1"/>
  <c r="OH104" i="1" s="1"/>
  <c r="MN104" i="1"/>
  <c r="OI104" i="1" s="1"/>
  <c r="PX104" i="1" s="1"/>
  <c r="MO104" i="1"/>
  <c r="OJ104" i="1" s="1"/>
  <c r="PY104" i="1" s="1"/>
  <c r="NK104" i="1"/>
  <c r="PF104" i="1" s="1"/>
  <c r="NL104" i="1"/>
  <c r="PG104" i="1" s="1"/>
  <c r="MK105" i="1"/>
  <c r="OF105" i="1" s="1"/>
  <c r="PU105" i="1" s="1"/>
  <c r="ML105" i="1"/>
  <c r="OG105" i="1" s="1"/>
  <c r="PV105" i="1" s="1"/>
  <c r="MM105" i="1"/>
  <c r="OH105" i="1" s="1"/>
  <c r="MN105" i="1"/>
  <c r="OI105" i="1" s="1"/>
  <c r="MO105" i="1"/>
  <c r="OJ105" i="1" s="1"/>
  <c r="PY105" i="1" s="1"/>
  <c r="NK105" i="1"/>
  <c r="PF105" i="1" s="1"/>
  <c r="QU105" i="1" s="1"/>
  <c r="SJ105" i="1" s="1"/>
  <c r="NL105" i="1"/>
  <c r="PG105" i="1" s="1"/>
  <c r="MK106" i="1"/>
  <c r="OF106" i="1" s="1"/>
  <c r="ML106" i="1"/>
  <c r="OG106" i="1" s="1"/>
  <c r="PV106" i="1" s="1"/>
  <c r="MM106" i="1"/>
  <c r="OH106" i="1" s="1"/>
  <c r="PW106" i="1" s="1"/>
  <c r="MN106" i="1"/>
  <c r="OI106" i="1" s="1"/>
  <c r="MO106" i="1"/>
  <c r="NK106" i="1"/>
  <c r="PF106" i="1" s="1"/>
  <c r="QU106" i="1" s="1"/>
  <c r="SJ106" i="1" s="1"/>
  <c r="NL106" i="1"/>
  <c r="PG106" i="1" s="1"/>
  <c r="QV106" i="1" s="1"/>
  <c r="SK106" i="1" s="1"/>
  <c r="MK107" i="1"/>
  <c r="OF107" i="1" s="1"/>
  <c r="ML107" i="1"/>
  <c r="OG107" i="1" s="1"/>
  <c r="MM107" i="1"/>
  <c r="OH107" i="1" s="1"/>
  <c r="MN107" i="1"/>
  <c r="OI107" i="1" s="1"/>
  <c r="PX107" i="1" s="1"/>
  <c r="MO107" i="1"/>
  <c r="OJ107" i="1" s="1"/>
  <c r="PY107" i="1" s="1"/>
  <c r="NK107" i="1"/>
  <c r="PF107" i="1" s="1"/>
  <c r="NL107" i="1"/>
  <c r="PG107" i="1" s="1"/>
  <c r="QV107" i="1" s="1"/>
  <c r="SK107" i="1" s="1"/>
  <c r="MK108" i="1"/>
  <c r="OF108" i="1" s="1"/>
  <c r="PU108" i="1" s="1"/>
  <c r="ML108" i="1"/>
  <c r="OG108" i="1" s="1"/>
  <c r="MM108" i="1"/>
  <c r="OH108" i="1" s="1"/>
  <c r="MN108" i="1"/>
  <c r="OI108" i="1" s="1"/>
  <c r="PX108" i="1" s="1"/>
  <c r="MO108" i="1"/>
  <c r="OJ108" i="1" s="1"/>
  <c r="PY108" i="1" s="1"/>
  <c r="NK108" i="1"/>
  <c r="PF108" i="1" s="1"/>
  <c r="NL108" i="1"/>
  <c r="PG108" i="1" s="1"/>
  <c r="MK109" i="1"/>
  <c r="OF109" i="1" s="1"/>
  <c r="PU109" i="1" s="1"/>
  <c r="ML109" i="1"/>
  <c r="OG109" i="1" s="1"/>
  <c r="PV109" i="1" s="1"/>
  <c r="MM109" i="1"/>
  <c r="OH109" i="1" s="1"/>
  <c r="MN109" i="1"/>
  <c r="OI109" i="1" s="1"/>
  <c r="MO109" i="1"/>
  <c r="OJ109" i="1" s="1"/>
  <c r="PY109" i="1" s="1"/>
  <c r="NK109" i="1"/>
  <c r="PF109" i="1" s="1"/>
  <c r="QU109" i="1" s="1"/>
  <c r="SJ109" i="1" s="1"/>
  <c r="NL109" i="1"/>
  <c r="PG109" i="1" s="1"/>
  <c r="PB95" i="1"/>
  <c r="QQ95" i="1" s="1"/>
  <c r="OL109" i="1"/>
  <c r="QA109" i="1" s="1"/>
  <c r="OX109" i="1"/>
  <c r="QM109" i="1" s="1"/>
  <c r="PB109" i="1"/>
  <c r="QQ109" i="1" s="1"/>
  <c r="PD9" i="1"/>
  <c r="PB91" i="1"/>
  <c r="QQ91" i="1" s="1"/>
  <c r="ON11" i="1"/>
  <c r="QC11" i="1" s="1"/>
  <c r="RR11" i="1" s="1"/>
  <c r="OZ11" i="1"/>
  <c r="QO11" i="1" s="1"/>
  <c r="PD12" i="1"/>
  <c r="ON15" i="1"/>
  <c r="QC15" i="1" s="1"/>
  <c r="PD15" i="1"/>
  <c r="QS15" i="1" s="1"/>
  <c r="ON16" i="1"/>
  <c r="QC16" i="1" s="1"/>
  <c r="RR16" i="1" s="1"/>
  <c r="PD17" i="1"/>
  <c r="ON18" i="1"/>
  <c r="QC18" i="1" s="1"/>
  <c r="OZ18" i="1"/>
  <c r="QO18" i="1" s="1"/>
  <c r="ON19" i="1"/>
  <c r="QC19" i="1" s="1"/>
  <c r="OZ19" i="1"/>
  <c r="QO19" i="1" s="1"/>
  <c r="ON21" i="1"/>
  <c r="QC21" i="1" s="1"/>
  <c r="OZ21" i="1"/>
  <c r="QO21" i="1" s="1"/>
  <c r="ON28" i="1"/>
  <c r="QC28" i="1" s="1"/>
  <c r="OZ28" i="1"/>
  <c r="QO28" i="1" s="1"/>
  <c r="ON29" i="1"/>
  <c r="QC29" i="1" s="1"/>
  <c r="OZ29" i="1"/>
  <c r="QO29" i="1" s="1"/>
  <c r="PD29" i="1"/>
  <c r="QS29" i="1" s="1"/>
  <c r="ON30" i="1"/>
  <c r="QC30" i="1" s="1"/>
  <c r="OZ30" i="1"/>
  <c r="QO30" i="1" s="1"/>
  <c r="PD30" i="1"/>
  <c r="QS30" i="1" s="1"/>
  <c r="ON31" i="1"/>
  <c r="QC31" i="1" s="1"/>
  <c r="OZ31" i="1"/>
  <c r="QO31" i="1" s="1"/>
  <c r="PD32" i="1"/>
  <c r="QS32" i="1" s="1"/>
  <c r="ON33" i="1"/>
  <c r="QC33" i="1" s="1"/>
  <c r="OZ33" i="1"/>
  <c r="QO33" i="1" s="1"/>
  <c r="ON34" i="1"/>
  <c r="QC34" i="1" s="1"/>
  <c r="OZ34" i="1"/>
  <c r="QO34" i="1" s="1"/>
  <c r="PD35" i="1"/>
  <c r="QS35" i="1" s="1"/>
  <c r="PD36" i="1"/>
  <c r="PD37" i="1"/>
  <c r="ON38" i="1"/>
  <c r="QC38" i="1" s="1"/>
  <c r="OZ38" i="1"/>
  <c r="QO38" i="1" s="1"/>
  <c r="PD38" i="1"/>
  <c r="ON39" i="1"/>
  <c r="QC39" i="1" s="1"/>
  <c r="OZ39" i="1"/>
  <c r="QO39" i="1" s="1"/>
  <c r="PD39" i="1"/>
  <c r="QS39" i="1" s="1"/>
  <c r="ON40" i="1"/>
  <c r="QC40" i="1" s="1"/>
  <c r="OZ40" i="1"/>
  <c r="QO40" i="1" s="1"/>
  <c r="PD40" i="1"/>
  <c r="QS40" i="1" s="1"/>
  <c r="ON41" i="1"/>
  <c r="QC41" i="1" s="1"/>
  <c r="OZ41" i="1"/>
  <c r="QO41" i="1" s="1"/>
  <c r="PD41" i="1"/>
  <c r="ON42" i="1"/>
  <c r="QC42" i="1" s="1"/>
  <c r="OZ42" i="1"/>
  <c r="QO42" i="1" s="1"/>
  <c r="PD42" i="1"/>
  <c r="PD43" i="1"/>
  <c r="QS43" i="1" s="1"/>
  <c r="PD44" i="1"/>
  <c r="QS44" i="1" s="1"/>
  <c r="ON45" i="1"/>
  <c r="QC45" i="1" s="1"/>
  <c r="RR45" i="1" s="1"/>
  <c r="OZ45" i="1"/>
  <c r="QO45" i="1" s="1"/>
  <c r="PD46" i="1"/>
  <c r="ON47" i="1"/>
  <c r="QC47" i="1" s="1"/>
  <c r="OZ47" i="1"/>
  <c r="QO47" i="1" s="1"/>
  <c r="PD48" i="1"/>
  <c r="PD49" i="1"/>
  <c r="QS49" i="1" s="1"/>
  <c r="PD50" i="1"/>
  <c r="QS50" i="1" s="1"/>
  <c r="PD51" i="1"/>
  <c r="QS51" i="1" s="1"/>
  <c r="PD52" i="1"/>
  <c r="QS52" i="1" s="1"/>
  <c r="PD54" i="1"/>
  <c r="QS54" i="1" s="1"/>
  <c r="SH54" i="1" s="1"/>
  <c r="ON55" i="1"/>
  <c r="QC55" i="1" s="1"/>
  <c r="OZ55" i="1"/>
  <c r="QO55" i="1" s="1"/>
  <c r="ON56" i="1"/>
  <c r="QC56" i="1" s="1"/>
  <c r="RR56" i="1" s="1"/>
  <c r="OZ56" i="1"/>
  <c r="QO56" i="1" s="1"/>
  <c r="ON57" i="1"/>
  <c r="QC57" i="1" s="1"/>
  <c r="RR57" i="1" s="1"/>
  <c r="OZ57" i="1"/>
  <c r="QO57" i="1" s="1"/>
  <c r="PD57" i="1"/>
  <c r="QS57" i="1" s="1"/>
  <c r="SH57" i="1" s="1"/>
  <c r="ON58" i="1"/>
  <c r="QC58" i="1" s="1"/>
  <c r="OZ58" i="1"/>
  <c r="QO58" i="1" s="1"/>
  <c r="PD58" i="1"/>
  <c r="QS58" i="1" s="1"/>
  <c r="SH58" i="1" s="1"/>
  <c r="PD59" i="1"/>
  <c r="PD60" i="1"/>
  <c r="QS60" i="1" s="1"/>
  <c r="SH60" i="1" s="1"/>
  <c r="ON61" i="1"/>
  <c r="QC61" i="1" s="1"/>
  <c r="OZ61" i="1"/>
  <c r="QO61" i="1" s="1"/>
  <c r="PD62" i="1"/>
  <c r="QS62" i="1" s="1"/>
  <c r="SH62" i="1" s="1"/>
  <c r="PD63" i="1"/>
  <c r="OZ64" i="1"/>
  <c r="QO64" i="1" s="1"/>
  <c r="OZ65" i="1"/>
  <c r="QO65" i="1" s="1"/>
  <c r="PD66" i="1"/>
  <c r="QS66" i="1" s="1"/>
  <c r="SH66" i="1" s="1"/>
  <c r="OZ67" i="1"/>
  <c r="QO67" i="1" s="1"/>
  <c r="OZ68" i="1"/>
  <c r="QO68" i="1" s="1"/>
  <c r="PD69" i="1"/>
  <c r="QS69" i="1" s="1"/>
  <c r="SH69" i="1" s="1"/>
  <c r="PD70" i="1"/>
  <c r="QS70" i="1" s="1"/>
  <c r="SH70" i="1" s="1"/>
  <c r="ON71" i="1"/>
  <c r="QC71" i="1" s="1"/>
  <c r="OZ71" i="1"/>
  <c r="QO71" i="1" s="1"/>
  <c r="PA72" i="1"/>
  <c r="QP72" i="1" s="1"/>
  <c r="PE72" i="1"/>
  <c r="OK27" i="1"/>
  <c r="PZ27" i="1" s="1"/>
  <c r="PA27" i="1"/>
  <c r="QP27" i="1" s="1"/>
  <c r="OK28" i="1"/>
  <c r="PZ28" i="1" s="1"/>
  <c r="PE28" i="1"/>
  <c r="QT28" i="1" s="1"/>
  <c r="SI28" i="1" s="1"/>
  <c r="OK30" i="1"/>
  <c r="PZ30" i="1" s="1"/>
  <c r="PA30" i="1"/>
  <c r="QP30" i="1" s="1"/>
  <c r="PE30" i="1"/>
  <c r="QT30" i="1" s="1"/>
  <c r="SI30" i="1" s="1"/>
  <c r="PA31" i="1"/>
  <c r="QP31" i="1" s="1"/>
  <c r="OK32" i="1"/>
  <c r="PZ32" i="1" s="1"/>
  <c r="PE32" i="1"/>
  <c r="QT32" i="1" s="1"/>
  <c r="SI32" i="1" s="1"/>
  <c r="OK33" i="1"/>
  <c r="PZ33" i="1" s="1"/>
  <c r="PE33" i="1"/>
  <c r="QT33" i="1" s="1"/>
  <c r="SI33" i="1" s="1"/>
  <c r="PA34" i="1"/>
  <c r="QP34" i="1" s="1"/>
  <c r="PA35" i="1"/>
  <c r="QP35" i="1" s="1"/>
  <c r="OK36" i="1"/>
  <c r="PZ36" i="1" s="1"/>
  <c r="PE36" i="1"/>
  <c r="QT36" i="1" s="1"/>
  <c r="SI36" i="1" s="1"/>
  <c r="PA37" i="1"/>
  <c r="QP37" i="1" s="1"/>
  <c r="OK38" i="1"/>
  <c r="PZ38" i="1" s="1"/>
  <c r="PA39" i="1"/>
  <c r="QP39" i="1" s="1"/>
  <c r="PA40" i="1"/>
  <c r="QP40" i="1" s="1"/>
  <c r="OK41" i="1"/>
  <c r="PZ41" i="1" s="1"/>
  <c r="PE41" i="1"/>
  <c r="QT41" i="1" s="1"/>
  <c r="SI41" i="1" s="1"/>
  <c r="PA43" i="1"/>
  <c r="QP43" i="1" s="1"/>
  <c r="OK44" i="1"/>
  <c r="PZ44" i="1" s="1"/>
  <c r="PE44" i="1"/>
  <c r="QT44" i="1" s="1"/>
  <c r="SI44" i="1" s="1"/>
  <c r="PA46" i="1"/>
  <c r="QP46" i="1" s="1"/>
  <c r="PA47" i="1"/>
  <c r="QP47" i="1" s="1"/>
  <c r="PE47" i="1"/>
  <c r="QT47" i="1" s="1"/>
  <c r="SI47" i="1" s="1"/>
  <c r="OK48" i="1"/>
  <c r="PZ48" i="1" s="1"/>
  <c r="RO48" i="1" s="1"/>
  <c r="PA48" i="1"/>
  <c r="QP48" i="1" s="1"/>
  <c r="OK49" i="1"/>
  <c r="PZ49" i="1" s="1"/>
  <c r="PE49" i="1"/>
  <c r="QT49" i="1" s="1"/>
  <c r="SI49" i="1" s="1"/>
  <c r="OK50" i="1"/>
  <c r="PZ50" i="1" s="1"/>
  <c r="PE50" i="1"/>
  <c r="QT50" i="1" s="1"/>
  <c r="SI50" i="1" s="1"/>
  <c r="PA51" i="1"/>
  <c r="QP51" i="1" s="1"/>
  <c r="PA52" i="1"/>
  <c r="QP52" i="1" s="1"/>
  <c r="PE52" i="1"/>
  <c r="QT52" i="1" s="1"/>
  <c r="SI52" i="1" s="1"/>
  <c r="OK55" i="1"/>
  <c r="PZ55" i="1" s="1"/>
  <c r="PE55" i="1"/>
  <c r="QT55" i="1" s="1"/>
  <c r="SI55" i="1" s="1"/>
  <c r="OK56" i="1"/>
  <c r="PZ56" i="1" s="1"/>
  <c r="RO56" i="1" s="1"/>
  <c r="PE56" i="1"/>
  <c r="QT56" i="1" s="1"/>
  <c r="SI56" i="1" s="1"/>
  <c r="PE57" i="1"/>
  <c r="QT57" i="1" s="1"/>
  <c r="SI57" i="1" s="1"/>
  <c r="PA58" i="1"/>
  <c r="QP58" i="1" s="1"/>
  <c r="PA59" i="1"/>
  <c r="QP59" i="1" s="1"/>
  <c r="PA60" i="1"/>
  <c r="QP60" i="1" s="1"/>
  <c r="PA61" i="1"/>
  <c r="QP61" i="1" s="1"/>
  <c r="OK62" i="1"/>
  <c r="PZ62" i="1" s="1"/>
  <c r="OK63" i="1"/>
  <c r="PZ63" i="1" s="1"/>
  <c r="PE63" i="1"/>
  <c r="QT63" i="1" s="1"/>
  <c r="SI63" i="1" s="1"/>
  <c r="PE64" i="1"/>
  <c r="QT64" i="1" s="1"/>
  <c r="SI64" i="1" s="1"/>
  <c r="PA67" i="1"/>
  <c r="QP67" i="1" s="1"/>
  <c r="OK68" i="1"/>
  <c r="PZ68" i="1" s="1"/>
  <c r="PE68" i="1"/>
  <c r="QT68" i="1" s="1"/>
  <c r="SI68" i="1" s="1"/>
  <c r="PA69" i="1"/>
  <c r="QP69" i="1" s="1"/>
  <c r="OL75" i="1"/>
  <c r="QA75" i="1" s="1"/>
  <c r="OX75" i="1"/>
  <c r="QM75" i="1" s="1"/>
  <c r="PB75" i="1"/>
  <c r="QQ75" i="1" s="1"/>
  <c r="OL79" i="1"/>
  <c r="QA79" i="1" s="1"/>
  <c r="OX79" i="1"/>
  <c r="QM79" i="1" s="1"/>
  <c r="OL81" i="1"/>
  <c r="QA81" i="1" s="1"/>
  <c r="OX81" i="1"/>
  <c r="QM81" i="1" s="1"/>
  <c r="PB81" i="1"/>
  <c r="QQ81" i="1" s="1"/>
  <c r="OL82" i="1"/>
  <c r="QA82" i="1" s="1"/>
  <c r="OX82" i="1"/>
  <c r="QM82" i="1" s="1"/>
  <c r="PB82" i="1"/>
  <c r="QQ82" i="1" s="1"/>
  <c r="PB83" i="1"/>
  <c r="QQ83" i="1" s="1"/>
  <c r="OL84" i="1"/>
  <c r="QA84" i="1" s="1"/>
  <c r="OX84" i="1"/>
  <c r="QM84" i="1" s="1"/>
  <c r="PB84" i="1"/>
  <c r="QQ84" i="1" s="1"/>
  <c r="OL85" i="1"/>
  <c r="QA85" i="1" s="1"/>
  <c r="OX85" i="1"/>
  <c r="QM85" i="1" s="1"/>
  <c r="PB85" i="1"/>
  <c r="QQ85" i="1" s="1"/>
  <c r="PB87" i="1"/>
  <c r="QQ87" i="1" s="1"/>
  <c r="OL88" i="1"/>
  <c r="QA88" i="1" s="1"/>
  <c r="OX88" i="1"/>
  <c r="QM88" i="1" s="1"/>
  <c r="PB88" i="1"/>
  <c r="QQ88" i="1" s="1"/>
  <c r="OL92" i="1"/>
  <c r="QA92" i="1" s="1"/>
  <c r="OX92" i="1"/>
  <c r="QM92" i="1" s="1"/>
  <c r="PB92" i="1"/>
  <c r="QQ92" i="1" s="1"/>
  <c r="OL94" i="1"/>
  <c r="QA94" i="1" s="1"/>
  <c r="OX94" i="1"/>
  <c r="QM94" i="1" s="1"/>
  <c r="PB94" i="1"/>
  <c r="QQ94" i="1" s="1"/>
  <c r="OM99" i="1"/>
  <c r="QB99" i="1" s="1"/>
  <c r="OY99" i="1"/>
  <c r="QN99" i="1" s="1"/>
  <c r="PC99" i="1"/>
  <c r="QR99" i="1" s="1"/>
  <c r="OM101" i="1"/>
  <c r="QB101" i="1" s="1"/>
  <c r="OY101" i="1"/>
  <c r="QN101" i="1" s="1"/>
  <c r="PC101" i="1"/>
  <c r="QR101" i="1" s="1"/>
  <c r="OM102" i="1"/>
  <c r="QB102" i="1" s="1"/>
  <c r="OY102" i="1"/>
  <c r="QN102" i="1" s="1"/>
  <c r="PC102" i="1"/>
  <c r="QR102" i="1" s="1"/>
  <c r="OM108" i="1"/>
  <c r="QB108" i="1" s="1"/>
  <c r="OY108" i="1"/>
  <c r="QN108" i="1" s="1"/>
  <c r="PC108" i="1"/>
  <c r="QR108" i="1" s="1"/>
  <c r="OM109" i="1"/>
  <c r="QB109" i="1" s="1"/>
  <c r="OL9" i="1"/>
  <c r="QA9" i="1" s="1"/>
  <c r="OX9" i="1"/>
  <c r="QM9" i="1" s="1"/>
  <c r="PB9" i="1"/>
  <c r="QQ9" i="1" s="1"/>
  <c r="OL10" i="1"/>
  <c r="QA10" i="1" s="1"/>
  <c r="OX10" i="1"/>
  <c r="QM10" i="1" s="1"/>
  <c r="PB10" i="1"/>
  <c r="QQ10" i="1" s="1"/>
  <c r="OL15" i="1"/>
  <c r="QA15" i="1" s="1"/>
  <c r="OX15" i="1"/>
  <c r="QM15" i="1" s="1"/>
  <c r="PB15" i="1"/>
  <c r="QQ15" i="1" s="1"/>
  <c r="OL16" i="1"/>
  <c r="QA16" i="1" s="1"/>
  <c r="RP16" i="1" s="1"/>
  <c r="PB16" i="1"/>
  <c r="QQ16" i="1" s="1"/>
  <c r="PB17" i="1"/>
  <c r="QQ17" i="1" s="1"/>
  <c r="OL18" i="1"/>
  <c r="QA18" i="1" s="1"/>
  <c r="OX18" i="1"/>
  <c r="QM18" i="1" s="1"/>
  <c r="OL19" i="1"/>
  <c r="QA19" i="1" s="1"/>
  <c r="OX19" i="1"/>
  <c r="QM19" i="1" s="1"/>
  <c r="PB19" i="1"/>
  <c r="QQ19" i="1" s="1"/>
  <c r="OL21" i="1"/>
  <c r="QA21" i="1" s="1"/>
  <c r="OX21" i="1"/>
  <c r="QM21" i="1" s="1"/>
  <c r="PB21" i="1"/>
  <c r="QQ21" i="1" s="1"/>
  <c r="OL22" i="1"/>
  <c r="QA22" i="1" s="1"/>
  <c r="OX22" i="1"/>
  <c r="QM22" i="1" s="1"/>
  <c r="PB22" i="1"/>
  <c r="QQ22" i="1" s="1"/>
  <c r="OL23" i="1"/>
  <c r="QA23" i="1" s="1"/>
  <c r="OX23" i="1"/>
  <c r="QM23" i="1" s="1"/>
  <c r="PB23" i="1"/>
  <c r="QQ23" i="1" s="1"/>
  <c r="OL24" i="1"/>
  <c r="QA24" i="1" s="1"/>
  <c r="OX24" i="1"/>
  <c r="QM24" i="1" s="1"/>
  <c r="PB24" i="1"/>
  <c r="QQ24" i="1" s="1"/>
  <c r="OL25" i="1"/>
  <c r="QA25" i="1" s="1"/>
  <c r="OX25" i="1"/>
  <c r="QM25" i="1" s="1"/>
  <c r="PB25" i="1"/>
  <c r="QQ25" i="1" s="1"/>
  <c r="OL26" i="1"/>
  <c r="QA26" i="1" s="1"/>
  <c r="OX26" i="1"/>
  <c r="QM26" i="1" s="1"/>
  <c r="PB26" i="1"/>
  <c r="QQ26" i="1" s="1"/>
  <c r="OL27" i="1"/>
  <c r="QA27" i="1" s="1"/>
  <c r="OX27" i="1"/>
  <c r="QM27" i="1" s="1"/>
  <c r="PB27" i="1"/>
  <c r="QQ27" i="1" s="1"/>
  <c r="OL28" i="1"/>
  <c r="QA28" i="1" s="1"/>
  <c r="OX28" i="1"/>
  <c r="QM28" i="1" s="1"/>
  <c r="PB28" i="1"/>
  <c r="QQ28" i="1" s="1"/>
  <c r="OL29" i="1"/>
  <c r="QA29" i="1" s="1"/>
  <c r="OX29" i="1"/>
  <c r="QM29" i="1" s="1"/>
  <c r="PB29" i="1"/>
  <c r="QQ29" i="1" s="1"/>
  <c r="OL30" i="1"/>
  <c r="QA30" i="1" s="1"/>
  <c r="OX30" i="1"/>
  <c r="QM30" i="1" s="1"/>
  <c r="PB30" i="1"/>
  <c r="QQ30" i="1" s="1"/>
  <c r="OL31" i="1"/>
  <c r="QA31" i="1" s="1"/>
  <c r="OX31" i="1"/>
  <c r="QM31" i="1" s="1"/>
  <c r="PB31" i="1"/>
  <c r="QQ31" i="1" s="1"/>
  <c r="OL32" i="1"/>
  <c r="QA32" i="1" s="1"/>
  <c r="OX32" i="1"/>
  <c r="QM32" i="1" s="1"/>
  <c r="PB32" i="1"/>
  <c r="QQ32" i="1" s="1"/>
  <c r="OL33" i="1"/>
  <c r="QA33" i="1" s="1"/>
  <c r="OX33" i="1"/>
  <c r="QM33" i="1" s="1"/>
  <c r="PB33" i="1"/>
  <c r="QQ33" i="1" s="1"/>
  <c r="OL34" i="1"/>
  <c r="QA34" i="1" s="1"/>
  <c r="OX34" i="1"/>
  <c r="QM34" i="1" s="1"/>
  <c r="PB34" i="1"/>
  <c r="QQ34" i="1" s="1"/>
  <c r="OL35" i="1"/>
  <c r="QA35" i="1" s="1"/>
  <c r="OX35" i="1"/>
  <c r="QM35" i="1" s="1"/>
  <c r="PB35" i="1"/>
  <c r="QQ35" i="1" s="1"/>
  <c r="OL36" i="1"/>
  <c r="QA36" i="1" s="1"/>
  <c r="OX36" i="1"/>
  <c r="QM36" i="1" s="1"/>
  <c r="PB36" i="1"/>
  <c r="QQ36" i="1" s="1"/>
  <c r="OL37" i="1"/>
  <c r="QA37" i="1" s="1"/>
  <c r="OX37" i="1"/>
  <c r="QM37" i="1" s="1"/>
  <c r="PB37" i="1"/>
  <c r="QQ37" i="1" s="1"/>
  <c r="OL38" i="1"/>
  <c r="QA38" i="1" s="1"/>
  <c r="OX38" i="1"/>
  <c r="QM38" i="1" s="1"/>
  <c r="PB38" i="1"/>
  <c r="QQ38" i="1" s="1"/>
  <c r="OL39" i="1"/>
  <c r="QA39" i="1" s="1"/>
  <c r="OX39" i="1"/>
  <c r="QM39" i="1" s="1"/>
  <c r="PB39" i="1"/>
  <c r="QQ39" i="1" s="1"/>
  <c r="OL40" i="1"/>
  <c r="QA40" i="1" s="1"/>
  <c r="OX40" i="1"/>
  <c r="QM40" i="1" s="1"/>
  <c r="PB40" i="1"/>
  <c r="QQ40" i="1" s="1"/>
  <c r="OL41" i="1"/>
  <c r="QA41" i="1" s="1"/>
  <c r="OX41" i="1"/>
  <c r="QM41" i="1" s="1"/>
  <c r="PB41" i="1"/>
  <c r="QQ41" i="1" s="1"/>
  <c r="OL42" i="1"/>
  <c r="QA42" i="1" s="1"/>
  <c r="OX42" i="1"/>
  <c r="QM42" i="1" s="1"/>
  <c r="PB42" i="1"/>
  <c r="QQ42" i="1" s="1"/>
  <c r="OL43" i="1"/>
  <c r="QA43" i="1" s="1"/>
  <c r="OX43" i="1"/>
  <c r="QM43" i="1" s="1"/>
  <c r="PB43" i="1"/>
  <c r="QQ43" i="1" s="1"/>
  <c r="OL44" i="1"/>
  <c r="QA44" i="1" s="1"/>
  <c r="OX44" i="1"/>
  <c r="QM44" i="1" s="1"/>
  <c r="PB44" i="1"/>
  <c r="QQ44" i="1" s="1"/>
  <c r="OL45" i="1"/>
  <c r="QA45" i="1" s="1"/>
  <c r="RP45" i="1" s="1"/>
  <c r="PB45" i="1"/>
  <c r="QQ45" i="1" s="1"/>
  <c r="OL46" i="1"/>
  <c r="QA46" i="1" s="1"/>
  <c r="OX46" i="1"/>
  <c r="QM46" i="1" s="1"/>
  <c r="PB46" i="1"/>
  <c r="QQ46" i="1" s="1"/>
  <c r="OL47" i="1"/>
  <c r="QA47" i="1" s="1"/>
  <c r="OX47" i="1"/>
  <c r="QM47" i="1" s="1"/>
  <c r="PB47" i="1"/>
  <c r="QQ47" i="1" s="1"/>
  <c r="OL48" i="1"/>
  <c r="QA48" i="1" s="1"/>
  <c r="RP48" i="1" s="1"/>
  <c r="PB48" i="1"/>
  <c r="QQ48" i="1" s="1"/>
  <c r="OL49" i="1"/>
  <c r="QA49" i="1" s="1"/>
  <c r="OX49" i="1"/>
  <c r="QM49" i="1" s="1"/>
  <c r="PB49" i="1"/>
  <c r="QQ49" i="1" s="1"/>
  <c r="OL50" i="1"/>
  <c r="QA50" i="1" s="1"/>
  <c r="OX50" i="1"/>
  <c r="QM50" i="1" s="1"/>
  <c r="PB50" i="1"/>
  <c r="QQ50" i="1" s="1"/>
  <c r="OL51" i="1"/>
  <c r="QA51" i="1" s="1"/>
  <c r="OX51" i="1"/>
  <c r="QM51" i="1" s="1"/>
  <c r="PB51" i="1"/>
  <c r="QQ51" i="1" s="1"/>
  <c r="OL52" i="1"/>
  <c r="QA52" i="1" s="1"/>
  <c r="OX52" i="1"/>
  <c r="QM52" i="1" s="1"/>
  <c r="PB52" i="1"/>
  <c r="QQ52" i="1" s="1"/>
  <c r="OL53" i="1"/>
  <c r="QA53" i="1" s="1"/>
  <c r="OX53" i="1"/>
  <c r="QM53" i="1" s="1"/>
  <c r="PB53" i="1"/>
  <c r="QQ53" i="1" s="1"/>
  <c r="OL54" i="1"/>
  <c r="QA54" i="1" s="1"/>
  <c r="RP54" i="1" s="1"/>
  <c r="PB54" i="1"/>
  <c r="QQ54" i="1" s="1"/>
  <c r="OL55" i="1"/>
  <c r="QA55" i="1" s="1"/>
  <c r="OX55" i="1"/>
  <c r="QM55" i="1" s="1"/>
  <c r="PB55" i="1"/>
  <c r="QQ55" i="1" s="1"/>
  <c r="OL56" i="1"/>
  <c r="QA56" i="1" s="1"/>
  <c r="RP56" i="1" s="1"/>
  <c r="OX56" i="1"/>
  <c r="QM56" i="1" s="1"/>
  <c r="PB56" i="1"/>
  <c r="QQ56" i="1" s="1"/>
  <c r="OL57" i="1"/>
  <c r="QA57" i="1" s="1"/>
  <c r="RP57" i="1" s="1"/>
  <c r="PB57" i="1"/>
  <c r="QQ57" i="1" s="1"/>
  <c r="OL58" i="1"/>
  <c r="QA58" i="1" s="1"/>
  <c r="OX58" i="1"/>
  <c r="QM58" i="1" s="1"/>
  <c r="PB58" i="1"/>
  <c r="QQ58" i="1" s="1"/>
  <c r="OL59" i="1"/>
  <c r="QA59" i="1" s="1"/>
  <c r="OX59" i="1"/>
  <c r="QM59" i="1" s="1"/>
  <c r="PB59" i="1"/>
  <c r="QQ59" i="1" s="1"/>
  <c r="OL60" i="1"/>
  <c r="QA60" i="1" s="1"/>
  <c r="OX60" i="1"/>
  <c r="QM60" i="1" s="1"/>
  <c r="PB60" i="1"/>
  <c r="QQ60" i="1" s="1"/>
  <c r="OL61" i="1"/>
  <c r="QA61" i="1" s="1"/>
  <c r="OX61" i="1"/>
  <c r="QM61" i="1" s="1"/>
  <c r="PB61" i="1"/>
  <c r="QQ61" i="1" s="1"/>
  <c r="OL62" i="1"/>
  <c r="QA62" i="1" s="1"/>
  <c r="OX62" i="1"/>
  <c r="QM62" i="1" s="1"/>
  <c r="PB62" i="1"/>
  <c r="QQ62" i="1" s="1"/>
  <c r="OL63" i="1"/>
  <c r="QA63" i="1" s="1"/>
  <c r="OX63" i="1"/>
  <c r="QM63" i="1" s="1"/>
  <c r="PB63" i="1"/>
  <c r="QQ63" i="1" s="1"/>
  <c r="OL64" i="1"/>
  <c r="QA64" i="1" s="1"/>
  <c r="OX64" i="1"/>
  <c r="QM64" i="1" s="1"/>
  <c r="PB64" i="1"/>
  <c r="QQ64" i="1" s="1"/>
  <c r="OL65" i="1"/>
  <c r="QA65" i="1" s="1"/>
  <c r="OX65" i="1"/>
  <c r="QM65" i="1" s="1"/>
  <c r="PB65" i="1"/>
  <c r="QQ65" i="1" s="1"/>
  <c r="OL66" i="1"/>
  <c r="QA66" i="1" s="1"/>
  <c r="OX66" i="1"/>
  <c r="QM66" i="1" s="1"/>
  <c r="PB66" i="1"/>
  <c r="QQ66" i="1" s="1"/>
  <c r="OL67" i="1"/>
  <c r="QA67" i="1" s="1"/>
  <c r="OX67" i="1"/>
  <c r="QM67" i="1" s="1"/>
  <c r="PB67" i="1"/>
  <c r="QQ67" i="1" s="1"/>
  <c r="OL68" i="1"/>
  <c r="QA68" i="1" s="1"/>
  <c r="OX68" i="1"/>
  <c r="QM68" i="1" s="1"/>
  <c r="PB68" i="1"/>
  <c r="QQ68" i="1" s="1"/>
  <c r="OL69" i="1"/>
  <c r="QA69" i="1" s="1"/>
  <c r="OX69" i="1"/>
  <c r="QM69" i="1" s="1"/>
  <c r="PB69" i="1"/>
  <c r="QQ69" i="1" s="1"/>
  <c r="OL70" i="1"/>
  <c r="QA70" i="1" s="1"/>
  <c r="OX70" i="1"/>
  <c r="QM70" i="1" s="1"/>
  <c r="PB70" i="1"/>
  <c r="QQ70" i="1" s="1"/>
  <c r="OL71" i="1"/>
  <c r="QA71" i="1" s="1"/>
  <c r="OX71" i="1"/>
  <c r="QM71" i="1" s="1"/>
  <c r="PB71" i="1"/>
  <c r="QQ71" i="1" s="1"/>
  <c r="OM72" i="1"/>
  <c r="QB72" i="1" s="1"/>
  <c r="OY72" i="1"/>
  <c r="QN72" i="1" s="1"/>
  <c r="PC72" i="1"/>
  <c r="QR72" i="1" s="1"/>
  <c r="OM73" i="1"/>
  <c r="QB73" i="1" s="1"/>
  <c r="OY73" i="1"/>
  <c r="QN73" i="1" s="1"/>
  <c r="PC73" i="1"/>
  <c r="QR73" i="1" s="1"/>
  <c r="OM74" i="1"/>
  <c r="QB74" i="1" s="1"/>
  <c r="OY74" i="1"/>
  <c r="QN74" i="1" s="1"/>
  <c r="PC74" i="1"/>
  <c r="QR74" i="1" s="1"/>
  <c r="OM75" i="1"/>
  <c r="QB75" i="1" s="1"/>
  <c r="OY75" i="1"/>
  <c r="QN75" i="1" s="1"/>
  <c r="PC75" i="1"/>
  <c r="QR75" i="1" s="1"/>
  <c r="OM76" i="1"/>
  <c r="QB76" i="1" s="1"/>
  <c r="OY76" i="1"/>
  <c r="QN76" i="1" s="1"/>
  <c r="OM77" i="1"/>
  <c r="QB77" i="1" s="1"/>
  <c r="OY77" i="1"/>
  <c r="QN77" i="1" s="1"/>
  <c r="OM78" i="1"/>
  <c r="QB78" i="1" s="1"/>
  <c r="OY78" i="1"/>
  <c r="QN78" i="1" s="1"/>
  <c r="PC78" i="1"/>
  <c r="QR78" i="1" s="1"/>
  <c r="OM79" i="1"/>
  <c r="QB79" i="1" s="1"/>
  <c r="OY79" i="1"/>
  <c r="QN79" i="1" s="1"/>
  <c r="PC79" i="1"/>
  <c r="QR79" i="1" s="1"/>
  <c r="OM80" i="1"/>
  <c r="QB80" i="1" s="1"/>
  <c r="OY80" i="1"/>
  <c r="QN80" i="1" s="1"/>
  <c r="PC80" i="1"/>
  <c r="QR80" i="1" s="1"/>
  <c r="OM81" i="1"/>
  <c r="QB81" i="1" s="1"/>
  <c r="OY81" i="1"/>
  <c r="QN81" i="1" s="1"/>
  <c r="PC81" i="1"/>
  <c r="QR81" i="1" s="1"/>
  <c r="OM82" i="1"/>
  <c r="QB82" i="1" s="1"/>
  <c r="OY82" i="1"/>
  <c r="QN82" i="1" s="1"/>
  <c r="PC82" i="1"/>
  <c r="QR82" i="1" s="1"/>
  <c r="OM83" i="1"/>
  <c r="QB83" i="1" s="1"/>
  <c r="OY83" i="1"/>
  <c r="QN83" i="1" s="1"/>
  <c r="PC83" i="1"/>
  <c r="QR83" i="1" s="1"/>
  <c r="OM84" i="1"/>
  <c r="QB84" i="1" s="1"/>
  <c r="OY84" i="1"/>
  <c r="QN84" i="1" s="1"/>
  <c r="PC84" i="1"/>
  <c r="QR84" i="1" s="1"/>
  <c r="OM85" i="1"/>
  <c r="QB85" i="1" s="1"/>
  <c r="OY85" i="1"/>
  <c r="QN85" i="1" s="1"/>
  <c r="PC85" i="1"/>
  <c r="QR85" i="1" s="1"/>
  <c r="OM86" i="1"/>
  <c r="QB86" i="1" s="1"/>
  <c r="OY86" i="1"/>
  <c r="QN86" i="1" s="1"/>
  <c r="PC86" i="1"/>
  <c r="QR86" i="1" s="1"/>
  <c r="OM87" i="1"/>
  <c r="QB87" i="1" s="1"/>
  <c r="OY87" i="1"/>
  <c r="QN87" i="1" s="1"/>
  <c r="PC87" i="1"/>
  <c r="QR87" i="1" s="1"/>
  <c r="OM88" i="1"/>
  <c r="QB88" i="1" s="1"/>
  <c r="OY88" i="1"/>
  <c r="QN88" i="1" s="1"/>
  <c r="PC88" i="1"/>
  <c r="QR88" i="1" s="1"/>
  <c r="OM89" i="1"/>
  <c r="QB89" i="1" s="1"/>
  <c r="OY89" i="1"/>
  <c r="QN89" i="1" s="1"/>
  <c r="PC89" i="1"/>
  <c r="QR89" i="1" s="1"/>
  <c r="OM90" i="1"/>
  <c r="QB90" i="1" s="1"/>
  <c r="OY90" i="1"/>
  <c r="QN90" i="1" s="1"/>
  <c r="PC90" i="1"/>
  <c r="QR90" i="1" s="1"/>
  <c r="OM91" i="1"/>
  <c r="QB91" i="1" s="1"/>
  <c r="OY91" i="1"/>
  <c r="QN91" i="1" s="1"/>
  <c r="PC91" i="1"/>
  <c r="QR91" i="1" s="1"/>
  <c r="OM92" i="1"/>
  <c r="QB92" i="1" s="1"/>
  <c r="OY92" i="1"/>
  <c r="QN92" i="1" s="1"/>
  <c r="PC92" i="1"/>
  <c r="QR92" i="1" s="1"/>
  <c r="OM93" i="1"/>
  <c r="QB93" i="1" s="1"/>
  <c r="OY93" i="1"/>
  <c r="QN93" i="1" s="1"/>
  <c r="PC93" i="1"/>
  <c r="QR93" i="1" s="1"/>
  <c r="OM94" i="1"/>
  <c r="QB94" i="1" s="1"/>
  <c r="OY94" i="1"/>
  <c r="QN94" i="1" s="1"/>
  <c r="PD94" i="1"/>
  <c r="QS94" i="1" s="1"/>
  <c r="SH94" i="1" s="1"/>
  <c r="ON95" i="1"/>
  <c r="QC95" i="1" s="1"/>
  <c r="OZ95" i="1"/>
  <c r="QO95" i="1" s="1"/>
  <c r="PD95" i="1"/>
  <c r="ON96" i="1"/>
  <c r="QC96" i="1" s="1"/>
  <c r="OZ96" i="1"/>
  <c r="QO96" i="1" s="1"/>
  <c r="PD96" i="1"/>
  <c r="QS96" i="1" s="1"/>
  <c r="SH96" i="1" s="1"/>
  <c r="ON97" i="1"/>
  <c r="QC97" i="1" s="1"/>
  <c r="OZ97" i="1"/>
  <c r="QO97" i="1" s="1"/>
  <c r="PD97" i="1"/>
  <c r="QS97" i="1" s="1"/>
  <c r="SH97" i="1" s="1"/>
  <c r="ON98" i="1"/>
  <c r="QC98" i="1" s="1"/>
  <c r="OZ98" i="1"/>
  <c r="QO98" i="1" s="1"/>
  <c r="PD98" i="1"/>
  <c r="QS98" i="1" s="1"/>
  <c r="SH98" i="1" s="1"/>
  <c r="ON99" i="1"/>
  <c r="QC99" i="1" s="1"/>
  <c r="OZ99" i="1"/>
  <c r="QO99" i="1" s="1"/>
  <c r="PD99" i="1"/>
  <c r="ON100" i="1"/>
  <c r="QC100" i="1" s="1"/>
  <c r="OZ100" i="1"/>
  <c r="QO100" i="1" s="1"/>
  <c r="PD100" i="1"/>
  <c r="QS100" i="1" s="1"/>
  <c r="SH100" i="1" s="1"/>
  <c r="ON101" i="1"/>
  <c r="QC101" i="1" s="1"/>
  <c r="OZ101" i="1"/>
  <c r="QO101" i="1" s="1"/>
  <c r="PD101" i="1"/>
  <c r="QS101" i="1" s="1"/>
  <c r="SH101" i="1" s="1"/>
  <c r="ON102" i="1"/>
  <c r="QC102" i="1" s="1"/>
  <c r="OZ102" i="1"/>
  <c r="QO102" i="1" s="1"/>
  <c r="PD102" i="1"/>
  <c r="QS102" i="1" s="1"/>
  <c r="SH102" i="1" s="1"/>
  <c r="ON103" i="1"/>
  <c r="QC103" i="1" s="1"/>
  <c r="OZ103" i="1"/>
  <c r="QO103" i="1" s="1"/>
  <c r="PD103" i="1"/>
  <c r="ON104" i="1"/>
  <c r="QC104" i="1" s="1"/>
  <c r="PD104" i="1"/>
  <c r="QS104" i="1" s="1"/>
  <c r="SH104" i="1" s="1"/>
  <c r="ON105" i="1"/>
  <c r="QC105" i="1" s="1"/>
  <c r="OZ105" i="1"/>
  <c r="QO105" i="1" s="1"/>
  <c r="PD105" i="1"/>
  <c r="QS105" i="1" s="1"/>
  <c r="SH105" i="1" s="1"/>
  <c r="ON106" i="1"/>
  <c r="QC106" i="1" s="1"/>
  <c r="OZ106" i="1"/>
  <c r="QO106" i="1" s="1"/>
  <c r="PD106" i="1"/>
  <c r="ON107" i="1"/>
  <c r="QC107" i="1" s="1"/>
  <c r="OZ107" i="1"/>
  <c r="QO107" i="1" s="1"/>
  <c r="PD107" i="1"/>
  <c r="QS107" i="1" s="1"/>
  <c r="SH107" i="1" s="1"/>
  <c r="ON108" i="1"/>
  <c r="QC108" i="1" s="1"/>
  <c r="OZ108" i="1"/>
  <c r="QO108" i="1" s="1"/>
  <c r="PD108" i="1"/>
  <c r="QS108" i="1" s="1"/>
  <c r="SH108" i="1" s="1"/>
  <c r="ON109" i="1"/>
  <c r="QC109" i="1" s="1"/>
  <c r="OZ109" i="1"/>
  <c r="QO109" i="1" s="1"/>
  <c r="PD109" i="1"/>
  <c r="QS109" i="1" s="1"/>
  <c r="SH109" i="1" s="1"/>
  <c r="PC94" i="1"/>
  <c r="QR94" i="1" s="1"/>
  <c r="ON9" i="1"/>
  <c r="QC9" i="1" s="1"/>
  <c r="OZ9" i="1"/>
  <c r="QO9" i="1" s="1"/>
  <c r="ON10" i="1"/>
  <c r="QC10" i="1" s="1"/>
  <c r="OZ10" i="1"/>
  <c r="QO10" i="1" s="1"/>
  <c r="PD10" i="1"/>
  <c r="QS10" i="1" s="1"/>
  <c r="PD11" i="1"/>
  <c r="QS11" i="1" s="1"/>
  <c r="ON12" i="1"/>
  <c r="QC12" i="1" s="1"/>
  <c r="OZ12" i="1"/>
  <c r="QO12" i="1" s="1"/>
  <c r="ON13" i="1"/>
  <c r="QC13" i="1" s="1"/>
  <c r="OZ13" i="1"/>
  <c r="QO13" i="1" s="1"/>
  <c r="PD13" i="1"/>
  <c r="QS13" i="1" s="1"/>
  <c r="ON14" i="1"/>
  <c r="QC14" i="1" s="1"/>
  <c r="OZ14" i="1"/>
  <c r="QO14" i="1" s="1"/>
  <c r="PD14" i="1"/>
  <c r="QS14" i="1" s="1"/>
  <c r="PD16" i="1"/>
  <c r="QS16" i="1" s="1"/>
  <c r="ON17" i="1"/>
  <c r="QC17" i="1" s="1"/>
  <c r="OZ17" i="1"/>
  <c r="QO17" i="1" s="1"/>
  <c r="PD18" i="1"/>
  <c r="QS18" i="1" s="1"/>
  <c r="PD19" i="1"/>
  <c r="QS19" i="1" s="1"/>
  <c r="ON20" i="1"/>
  <c r="QC20" i="1" s="1"/>
  <c r="RR20" i="1" s="1"/>
  <c r="OZ20" i="1"/>
  <c r="QO20" i="1" s="1"/>
  <c r="PD20" i="1"/>
  <c r="QS20" i="1" s="1"/>
  <c r="PD21" i="1"/>
  <c r="QS21" i="1" s="1"/>
  <c r="ON22" i="1"/>
  <c r="QC22" i="1" s="1"/>
  <c r="OZ22" i="1"/>
  <c r="QO22" i="1" s="1"/>
  <c r="PD22" i="1"/>
  <c r="QS22" i="1" s="1"/>
  <c r="ON23" i="1"/>
  <c r="QC23" i="1" s="1"/>
  <c r="OZ23" i="1"/>
  <c r="QO23" i="1" s="1"/>
  <c r="PD23" i="1"/>
  <c r="QS23" i="1" s="1"/>
  <c r="ON24" i="1"/>
  <c r="QC24" i="1" s="1"/>
  <c r="OZ24" i="1"/>
  <c r="QO24" i="1" s="1"/>
  <c r="PD24" i="1"/>
  <c r="QS24" i="1" s="1"/>
  <c r="ON25" i="1"/>
  <c r="QC25" i="1" s="1"/>
  <c r="OZ25" i="1"/>
  <c r="QO25" i="1" s="1"/>
  <c r="PD25" i="1"/>
  <c r="QS25" i="1" s="1"/>
  <c r="ON26" i="1"/>
  <c r="QC26" i="1" s="1"/>
  <c r="OZ26" i="1"/>
  <c r="QO26" i="1" s="1"/>
  <c r="PD26" i="1"/>
  <c r="QS26" i="1" s="1"/>
  <c r="ON27" i="1"/>
  <c r="QC27" i="1" s="1"/>
  <c r="OZ27" i="1"/>
  <c r="QO27" i="1" s="1"/>
  <c r="PD27" i="1"/>
  <c r="QS27" i="1" s="1"/>
  <c r="PD28" i="1"/>
  <c r="PD31" i="1"/>
  <c r="QS31" i="1" s="1"/>
  <c r="OZ32" i="1"/>
  <c r="QO32" i="1" s="1"/>
  <c r="PD33" i="1"/>
  <c r="QS33" i="1" s="1"/>
  <c r="PD34" i="1"/>
  <c r="QS34" i="1" s="1"/>
  <c r="ON35" i="1"/>
  <c r="QC35" i="1" s="1"/>
  <c r="ON36" i="1"/>
  <c r="QC36" i="1" s="1"/>
  <c r="ON37" i="1"/>
  <c r="QC37" i="1" s="1"/>
  <c r="OZ37" i="1"/>
  <c r="QO37" i="1" s="1"/>
  <c r="ON43" i="1"/>
  <c r="QC43" i="1" s="1"/>
  <c r="OZ43" i="1"/>
  <c r="QO43" i="1" s="1"/>
  <c r="ON44" i="1"/>
  <c r="QC44" i="1" s="1"/>
  <c r="OZ44" i="1"/>
  <c r="QO44" i="1" s="1"/>
  <c r="PD45" i="1"/>
  <c r="QS45" i="1" s="1"/>
  <c r="ON46" i="1"/>
  <c r="QC46" i="1" s="1"/>
  <c r="OZ46" i="1"/>
  <c r="QO46" i="1" s="1"/>
  <c r="PD47" i="1"/>
  <c r="ON48" i="1"/>
  <c r="QC48" i="1" s="1"/>
  <c r="RR48" i="1" s="1"/>
  <c r="OZ48" i="1"/>
  <c r="QO48" i="1" s="1"/>
  <c r="ON49" i="1"/>
  <c r="QC49" i="1" s="1"/>
  <c r="OZ49" i="1"/>
  <c r="QO49" i="1" s="1"/>
  <c r="ON50" i="1"/>
  <c r="QC50" i="1" s="1"/>
  <c r="OZ50" i="1"/>
  <c r="QO50" i="1" s="1"/>
  <c r="ON51" i="1"/>
  <c r="QC51" i="1" s="1"/>
  <c r="OZ51" i="1"/>
  <c r="QO51" i="1" s="1"/>
  <c r="ON52" i="1"/>
  <c r="QC52" i="1" s="1"/>
  <c r="OZ52" i="1"/>
  <c r="QO52" i="1" s="1"/>
  <c r="ON53" i="1"/>
  <c r="QC53" i="1" s="1"/>
  <c r="OZ53" i="1"/>
  <c r="QO53" i="1" s="1"/>
  <c r="PD53" i="1"/>
  <c r="QS53" i="1" s="1"/>
  <c r="ON54" i="1"/>
  <c r="QC54" i="1" s="1"/>
  <c r="RR54" i="1" s="1"/>
  <c r="OZ54" i="1"/>
  <c r="QO54" i="1" s="1"/>
  <c r="PD55" i="1"/>
  <c r="QS55" i="1" s="1"/>
  <c r="SH55" i="1" s="1"/>
  <c r="PD56" i="1"/>
  <c r="QS56" i="1" s="1"/>
  <c r="SH56" i="1" s="1"/>
  <c r="ON59" i="1"/>
  <c r="QC59" i="1" s="1"/>
  <c r="OZ59" i="1"/>
  <c r="QO59" i="1" s="1"/>
  <c r="ON60" i="1"/>
  <c r="QC60" i="1" s="1"/>
  <c r="OZ60" i="1"/>
  <c r="QO60" i="1" s="1"/>
  <c r="PD61" i="1"/>
  <c r="QS61" i="1" s="1"/>
  <c r="SH61" i="1" s="1"/>
  <c r="OZ62" i="1"/>
  <c r="QO62" i="1" s="1"/>
  <c r="OZ63" i="1"/>
  <c r="QO63" i="1" s="1"/>
  <c r="PD64" i="1"/>
  <c r="QS64" i="1" s="1"/>
  <c r="SH64" i="1" s="1"/>
  <c r="PD65" i="1"/>
  <c r="QS65" i="1" s="1"/>
  <c r="SH65" i="1" s="1"/>
  <c r="ON66" i="1"/>
  <c r="QC66" i="1" s="1"/>
  <c r="OZ66" i="1"/>
  <c r="QO66" i="1" s="1"/>
  <c r="PD67" i="1"/>
  <c r="QS67" i="1" s="1"/>
  <c r="SH67" i="1" s="1"/>
  <c r="PD68" i="1"/>
  <c r="QS68" i="1" s="1"/>
  <c r="SH68" i="1" s="1"/>
  <c r="OZ69" i="1"/>
  <c r="QO69" i="1" s="1"/>
  <c r="OZ70" i="1"/>
  <c r="QO70" i="1" s="1"/>
  <c r="PE71" i="1"/>
  <c r="QT71" i="1" s="1"/>
  <c r="SI71" i="1" s="1"/>
  <c r="PA73" i="1"/>
  <c r="QP73" i="1" s="1"/>
  <c r="PE73" i="1"/>
  <c r="QT73" i="1" s="1"/>
  <c r="SI73" i="1" s="1"/>
  <c r="PA74" i="1"/>
  <c r="QP74" i="1" s="1"/>
  <c r="PE74" i="1"/>
  <c r="QT74" i="1" s="1"/>
  <c r="SI74" i="1" s="1"/>
  <c r="OK75" i="1"/>
  <c r="PZ75" i="1" s="1"/>
  <c r="PA75" i="1"/>
  <c r="QP75" i="1" s="1"/>
  <c r="PE75" i="1"/>
  <c r="QT75" i="1" s="1"/>
  <c r="SI75" i="1" s="1"/>
  <c r="OK76" i="1"/>
  <c r="PZ76" i="1" s="1"/>
  <c r="PA76" i="1"/>
  <c r="QP76" i="1" s="1"/>
  <c r="PE76" i="1"/>
  <c r="QT76" i="1" s="1"/>
  <c r="SI76" i="1" s="1"/>
  <c r="PA77" i="1"/>
  <c r="QP77" i="1" s="1"/>
  <c r="PE77" i="1"/>
  <c r="QT77" i="1" s="1"/>
  <c r="SI77" i="1" s="1"/>
  <c r="OK78" i="1"/>
  <c r="PZ78" i="1" s="1"/>
  <c r="PA78" i="1"/>
  <c r="QP78" i="1" s="1"/>
  <c r="PE78" i="1"/>
  <c r="QT78" i="1" s="1"/>
  <c r="SI78" i="1" s="1"/>
  <c r="OK79" i="1"/>
  <c r="PZ79" i="1" s="1"/>
  <c r="PE79" i="1"/>
  <c r="QT79" i="1" s="1"/>
  <c r="SI79" i="1" s="1"/>
  <c r="OK80" i="1"/>
  <c r="PZ80" i="1" s="1"/>
  <c r="PA80" i="1"/>
  <c r="QP80" i="1" s="1"/>
  <c r="PE80" i="1"/>
  <c r="QT80" i="1" s="1"/>
  <c r="SI80" i="1" s="1"/>
  <c r="OK81" i="1"/>
  <c r="PZ81" i="1" s="1"/>
  <c r="PA81" i="1"/>
  <c r="QP81" i="1" s="1"/>
  <c r="PE81" i="1"/>
  <c r="OK82" i="1"/>
  <c r="PZ82" i="1" s="1"/>
  <c r="PA82" i="1"/>
  <c r="QP82" i="1" s="1"/>
  <c r="PE82" i="1"/>
  <c r="QT82" i="1" s="1"/>
  <c r="SI82" i="1" s="1"/>
  <c r="OK83" i="1"/>
  <c r="PZ83" i="1" s="1"/>
  <c r="PA83" i="1"/>
  <c r="QP83" i="1" s="1"/>
  <c r="PE83" i="1"/>
  <c r="QT83" i="1" s="1"/>
  <c r="SI83" i="1" s="1"/>
  <c r="OK84" i="1"/>
  <c r="PZ84" i="1" s="1"/>
  <c r="PA84" i="1"/>
  <c r="QP84" i="1" s="1"/>
  <c r="PE84" i="1"/>
  <c r="QT84" i="1" s="1"/>
  <c r="SI84" i="1" s="1"/>
  <c r="OK85" i="1"/>
  <c r="PZ85" i="1" s="1"/>
  <c r="PA85" i="1"/>
  <c r="QP85" i="1" s="1"/>
  <c r="PE85" i="1"/>
  <c r="QT85" i="1" s="1"/>
  <c r="SI85" i="1" s="1"/>
  <c r="OK86" i="1"/>
  <c r="PZ86" i="1" s="1"/>
  <c r="PA86" i="1"/>
  <c r="QP86" i="1" s="1"/>
  <c r="PE86" i="1"/>
  <c r="QT86" i="1" s="1"/>
  <c r="SI86" i="1" s="1"/>
  <c r="OK87" i="1"/>
  <c r="PZ87" i="1" s="1"/>
  <c r="PA87" i="1"/>
  <c r="QP87" i="1" s="1"/>
  <c r="PE87" i="1"/>
  <c r="QT87" i="1" s="1"/>
  <c r="SI87" i="1" s="1"/>
  <c r="OK88" i="1"/>
  <c r="PZ88" i="1" s="1"/>
  <c r="PA88" i="1"/>
  <c r="QP88" i="1" s="1"/>
  <c r="PE88" i="1"/>
  <c r="QT88" i="1" s="1"/>
  <c r="SI88" i="1" s="1"/>
  <c r="OK89" i="1"/>
  <c r="PZ89" i="1" s="1"/>
  <c r="PA89" i="1"/>
  <c r="QP89" i="1" s="1"/>
  <c r="PE89" i="1"/>
  <c r="OK90" i="1"/>
  <c r="PZ90" i="1" s="1"/>
  <c r="PA90" i="1"/>
  <c r="QP90" i="1" s="1"/>
  <c r="PE90" i="1"/>
  <c r="QT90" i="1" s="1"/>
  <c r="SI90" i="1" s="1"/>
  <c r="PE91" i="1"/>
  <c r="QT91" i="1" s="1"/>
  <c r="SI91" i="1" s="1"/>
  <c r="OK92" i="1"/>
  <c r="PZ92" i="1" s="1"/>
  <c r="PA92" i="1"/>
  <c r="QP92" i="1" s="1"/>
  <c r="PE92" i="1"/>
  <c r="QT92" i="1" s="1"/>
  <c r="SI92" i="1" s="1"/>
  <c r="OK93" i="1"/>
  <c r="PZ93" i="1" s="1"/>
  <c r="PA93" i="1"/>
  <c r="QP93" i="1" s="1"/>
  <c r="PE93" i="1"/>
  <c r="QT93" i="1" s="1"/>
  <c r="SI93" i="1" s="1"/>
  <c r="OK94" i="1"/>
  <c r="PZ94" i="1" s="1"/>
  <c r="PA94" i="1"/>
  <c r="QP94" i="1" s="1"/>
  <c r="OL95" i="1"/>
  <c r="QA95" i="1" s="1"/>
  <c r="OX95" i="1"/>
  <c r="QM95" i="1" s="1"/>
  <c r="OL96" i="1"/>
  <c r="QA96" i="1" s="1"/>
  <c r="OX96" i="1"/>
  <c r="QM96" i="1" s="1"/>
  <c r="PB96" i="1"/>
  <c r="QQ96" i="1" s="1"/>
  <c r="OL97" i="1"/>
  <c r="QA97" i="1" s="1"/>
  <c r="OX97" i="1"/>
  <c r="QM97" i="1" s="1"/>
  <c r="PB97" i="1"/>
  <c r="QQ97" i="1" s="1"/>
  <c r="OL98" i="1"/>
  <c r="QA98" i="1" s="1"/>
  <c r="OX98" i="1"/>
  <c r="QM98" i="1" s="1"/>
  <c r="PB98" i="1"/>
  <c r="QQ98" i="1" s="1"/>
  <c r="OL99" i="1"/>
  <c r="QA99" i="1" s="1"/>
  <c r="OX99" i="1"/>
  <c r="QM99" i="1" s="1"/>
  <c r="PB99" i="1"/>
  <c r="QQ99" i="1" s="1"/>
  <c r="OL100" i="1"/>
  <c r="QA100" i="1" s="1"/>
  <c r="OX100" i="1"/>
  <c r="QM100" i="1" s="1"/>
  <c r="PB100" i="1"/>
  <c r="QQ100" i="1" s="1"/>
  <c r="OL101" i="1"/>
  <c r="QA101" i="1" s="1"/>
  <c r="OX101" i="1"/>
  <c r="QM101" i="1" s="1"/>
  <c r="PB101" i="1"/>
  <c r="QQ101" i="1" s="1"/>
  <c r="OL102" i="1"/>
  <c r="QA102" i="1" s="1"/>
  <c r="OX102" i="1"/>
  <c r="QM102" i="1" s="1"/>
  <c r="PB102" i="1"/>
  <c r="QQ102" i="1" s="1"/>
  <c r="OL103" i="1"/>
  <c r="QA103" i="1" s="1"/>
  <c r="OX103" i="1"/>
  <c r="QM103" i="1" s="1"/>
  <c r="PB103" i="1"/>
  <c r="QQ103" i="1" s="1"/>
  <c r="OL104" i="1"/>
  <c r="QA104" i="1" s="1"/>
  <c r="OX104" i="1"/>
  <c r="QM104" i="1" s="1"/>
  <c r="PB104" i="1"/>
  <c r="QQ104" i="1" s="1"/>
  <c r="OL105" i="1"/>
  <c r="QA105" i="1" s="1"/>
  <c r="OX105" i="1"/>
  <c r="QM105" i="1" s="1"/>
  <c r="PB105" i="1"/>
  <c r="QQ105" i="1" s="1"/>
  <c r="OL106" i="1"/>
  <c r="QA106" i="1" s="1"/>
  <c r="OX106" i="1"/>
  <c r="QM106" i="1" s="1"/>
  <c r="PB106" i="1"/>
  <c r="QQ106" i="1" s="1"/>
  <c r="OL107" i="1"/>
  <c r="QA107" i="1" s="1"/>
  <c r="OX107" i="1"/>
  <c r="QM107" i="1" s="1"/>
  <c r="PB107" i="1"/>
  <c r="QQ107" i="1" s="1"/>
  <c r="OL108" i="1"/>
  <c r="QA108" i="1" s="1"/>
  <c r="OX108" i="1"/>
  <c r="QM108" i="1" s="1"/>
  <c r="PB108" i="1"/>
  <c r="QQ108" i="1" s="1"/>
  <c r="OK9" i="1"/>
  <c r="PZ9" i="1" s="1"/>
  <c r="PA9" i="1"/>
  <c r="QP9" i="1" s="1"/>
  <c r="PE9" i="1"/>
  <c r="QT9" i="1" s="1"/>
  <c r="SI9" i="1" s="1"/>
  <c r="OK10" i="1"/>
  <c r="PZ10" i="1" s="1"/>
  <c r="PA10" i="1"/>
  <c r="QP10" i="1" s="1"/>
  <c r="PE10" i="1"/>
  <c r="QT10" i="1" s="1"/>
  <c r="SI10" i="1" s="1"/>
  <c r="OK11" i="1"/>
  <c r="PZ11" i="1" s="1"/>
  <c r="RO11" i="1" s="1"/>
  <c r="PA11" i="1"/>
  <c r="QP11" i="1" s="1"/>
  <c r="PE11" i="1"/>
  <c r="QT11" i="1" s="1"/>
  <c r="SI11" i="1" s="1"/>
  <c r="OK12" i="1"/>
  <c r="PZ12" i="1" s="1"/>
  <c r="PA12" i="1"/>
  <c r="QP12" i="1" s="1"/>
  <c r="PE12" i="1"/>
  <c r="QT12" i="1" s="1"/>
  <c r="SI12" i="1" s="1"/>
  <c r="OK13" i="1"/>
  <c r="PZ13" i="1" s="1"/>
  <c r="PA13" i="1"/>
  <c r="QP13" i="1" s="1"/>
  <c r="PE13" i="1"/>
  <c r="QT13" i="1" s="1"/>
  <c r="SI13" i="1" s="1"/>
  <c r="OK14" i="1"/>
  <c r="PZ14" i="1" s="1"/>
  <c r="PA14" i="1"/>
  <c r="QP14" i="1" s="1"/>
  <c r="PE14" i="1"/>
  <c r="QT14" i="1" s="1"/>
  <c r="SI14" i="1" s="1"/>
  <c r="OK15" i="1"/>
  <c r="PZ15" i="1" s="1"/>
  <c r="PA15" i="1"/>
  <c r="QP15" i="1" s="1"/>
  <c r="PE15" i="1"/>
  <c r="QT15" i="1" s="1"/>
  <c r="SI15" i="1" s="1"/>
  <c r="OK16" i="1"/>
  <c r="PZ16" i="1" s="1"/>
  <c r="RO16" i="1" s="1"/>
  <c r="PA16" i="1"/>
  <c r="QP16" i="1" s="1"/>
  <c r="PE16" i="1"/>
  <c r="QT16" i="1" s="1"/>
  <c r="SI16" i="1" s="1"/>
  <c r="OK17" i="1"/>
  <c r="PZ17" i="1" s="1"/>
  <c r="PA17" i="1"/>
  <c r="QP17" i="1" s="1"/>
  <c r="PE17" i="1"/>
  <c r="QT17" i="1" s="1"/>
  <c r="SI17" i="1" s="1"/>
  <c r="OK18" i="1"/>
  <c r="PZ18" i="1" s="1"/>
  <c r="PA18" i="1"/>
  <c r="QP18" i="1" s="1"/>
  <c r="PE18" i="1"/>
  <c r="QT18" i="1" s="1"/>
  <c r="SI18" i="1" s="1"/>
  <c r="OK19" i="1"/>
  <c r="PZ19" i="1" s="1"/>
  <c r="PA19" i="1"/>
  <c r="QP19" i="1" s="1"/>
  <c r="PE19" i="1"/>
  <c r="QT19" i="1" s="1"/>
  <c r="SI19" i="1" s="1"/>
  <c r="OK20" i="1"/>
  <c r="PZ20" i="1" s="1"/>
  <c r="RO20" i="1" s="1"/>
  <c r="PA20" i="1"/>
  <c r="QP20" i="1" s="1"/>
  <c r="PE20" i="1"/>
  <c r="QT20" i="1" s="1"/>
  <c r="SI20" i="1" s="1"/>
  <c r="OK21" i="1"/>
  <c r="PZ21" i="1" s="1"/>
  <c r="PA21" i="1"/>
  <c r="QP21" i="1" s="1"/>
  <c r="PE21" i="1"/>
  <c r="QT21" i="1" s="1"/>
  <c r="SI21" i="1" s="1"/>
  <c r="OK22" i="1"/>
  <c r="PZ22" i="1" s="1"/>
  <c r="PA22" i="1"/>
  <c r="QP22" i="1" s="1"/>
  <c r="PE22" i="1"/>
  <c r="QT22" i="1" s="1"/>
  <c r="SI22" i="1" s="1"/>
  <c r="OK23" i="1"/>
  <c r="PZ23" i="1" s="1"/>
  <c r="PA23" i="1"/>
  <c r="QP23" i="1" s="1"/>
  <c r="PE23" i="1"/>
  <c r="QT23" i="1" s="1"/>
  <c r="SI23" i="1" s="1"/>
  <c r="PA24" i="1"/>
  <c r="QP24" i="1" s="1"/>
  <c r="PE24" i="1"/>
  <c r="QT24" i="1" s="1"/>
  <c r="SI24" i="1" s="1"/>
  <c r="OK25" i="1"/>
  <c r="PZ25" i="1" s="1"/>
  <c r="PA25" i="1"/>
  <c r="QP25" i="1" s="1"/>
  <c r="PE25" i="1"/>
  <c r="QT25" i="1" s="1"/>
  <c r="SI25" i="1" s="1"/>
  <c r="OK26" i="1"/>
  <c r="PZ26" i="1" s="1"/>
  <c r="PA26" i="1"/>
  <c r="QP26" i="1" s="1"/>
  <c r="PE26" i="1"/>
  <c r="QT26" i="1" s="1"/>
  <c r="SI26" i="1" s="1"/>
  <c r="PE27" i="1"/>
  <c r="QT27" i="1" s="1"/>
  <c r="SI27" i="1" s="1"/>
  <c r="PA28" i="1"/>
  <c r="QP28" i="1" s="1"/>
  <c r="OK29" i="1"/>
  <c r="PZ29" i="1" s="1"/>
  <c r="PA29" i="1"/>
  <c r="QP29" i="1" s="1"/>
  <c r="PE29" i="1"/>
  <c r="QT29" i="1" s="1"/>
  <c r="SI29" i="1" s="1"/>
  <c r="OK31" i="1"/>
  <c r="PZ31" i="1" s="1"/>
  <c r="PE31" i="1"/>
  <c r="QT31" i="1" s="1"/>
  <c r="SI31" i="1" s="1"/>
  <c r="PA32" i="1"/>
  <c r="QP32" i="1" s="1"/>
  <c r="PA33" i="1"/>
  <c r="QP33" i="1" s="1"/>
  <c r="OK34" i="1"/>
  <c r="PZ34" i="1" s="1"/>
  <c r="PE34" i="1"/>
  <c r="QT34" i="1" s="1"/>
  <c r="SI34" i="1" s="1"/>
  <c r="OK35" i="1"/>
  <c r="PZ35" i="1" s="1"/>
  <c r="PE35" i="1"/>
  <c r="QT35" i="1" s="1"/>
  <c r="SI35" i="1" s="1"/>
  <c r="PA36" i="1"/>
  <c r="QP36" i="1" s="1"/>
  <c r="OK37" i="1"/>
  <c r="PZ37" i="1" s="1"/>
  <c r="PE37" i="1"/>
  <c r="QT37" i="1" s="1"/>
  <c r="SI37" i="1" s="1"/>
  <c r="PA38" i="1"/>
  <c r="QP38" i="1" s="1"/>
  <c r="PE38" i="1"/>
  <c r="QT38" i="1" s="1"/>
  <c r="SI38" i="1" s="1"/>
  <c r="OK39" i="1"/>
  <c r="PZ39" i="1" s="1"/>
  <c r="PE39" i="1"/>
  <c r="QT39" i="1" s="1"/>
  <c r="SI39" i="1" s="1"/>
  <c r="OK40" i="1"/>
  <c r="PZ40" i="1" s="1"/>
  <c r="PE40" i="1"/>
  <c r="QT40" i="1" s="1"/>
  <c r="SI40" i="1" s="1"/>
  <c r="PA41" i="1"/>
  <c r="QP41" i="1" s="1"/>
  <c r="OK42" i="1"/>
  <c r="PZ42" i="1" s="1"/>
  <c r="PA42" i="1"/>
  <c r="QP42" i="1" s="1"/>
  <c r="PE42" i="1"/>
  <c r="QT42" i="1" s="1"/>
  <c r="SI42" i="1" s="1"/>
  <c r="OK43" i="1"/>
  <c r="PZ43" i="1" s="1"/>
  <c r="PE43" i="1"/>
  <c r="QT43" i="1" s="1"/>
  <c r="SI43" i="1" s="1"/>
  <c r="PA44" i="1"/>
  <c r="QP44" i="1" s="1"/>
  <c r="OK45" i="1"/>
  <c r="PZ45" i="1" s="1"/>
  <c r="RO45" i="1" s="1"/>
  <c r="PA45" i="1"/>
  <c r="QP45" i="1" s="1"/>
  <c r="PE45" i="1"/>
  <c r="QT45" i="1" s="1"/>
  <c r="SI45" i="1" s="1"/>
  <c r="OK46" i="1"/>
  <c r="PZ46" i="1" s="1"/>
  <c r="PE46" i="1"/>
  <c r="QT46" i="1" s="1"/>
  <c r="SI46" i="1" s="1"/>
  <c r="OK47" i="1"/>
  <c r="PZ47" i="1" s="1"/>
  <c r="PE48" i="1"/>
  <c r="QT48" i="1" s="1"/>
  <c r="SI48" i="1" s="1"/>
  <c r="PA49" i="1"/>
  <c r="QP49" i="1" s="1"/>
  <c r="PA50" i="1"/>
  <c r="QP50" i="1" s="1"/>
  <c r="OK51" i="1"/>
  <c r="PZ51" i="1" s="1"/>
  <c r="PE51" i="1"/>
  <c r="QT51" i="1" s="1"/>
  <c r="SI51" i="1" s="1"/>
  <c r="OK52" i="1"/>
  <c r="PZ52" i="1" s="1"/>
  <c r="OK53" i="1"/>
  <c r="PZ53" i="1" s="1"/>
  <c r="PA53" i="1"/>
  <c r="QP53" i="1" s="1"/>
  <c r="PE53" i="1"/>
  <c r="QT53" i="1" s="1"/>
  <c r="SI53" i="1" s="1"/>
  <c r="OK54" i="1"/>
  <c r="PZ54" i="1" s="1"/>
  <c r="RO54" i="1" s="1"/>
  <c r="PA54" i="1"/>
  <c r="QP54" i="1" s="1"/>
  <c r="PE54" i="1"/>
  <c r="QT54" i="1" s="1"/>
  <c r="SI54" i="1" s="1"/>
  <c r="PA55" i="1"/>
  <c r="QP55" i="1" s="1"/>
  <c r="PA56" i="1"/>
  <c r="QP56" i="1" s="1"/>
  <c r="OK57" i="1"/>
  <c r="PZ57" i="1" s="1"/>
  <c r="RO57" i="1" s="1"/>
  <c r="PA57" i="1"/>
  <c r="QP57" i="1" s="1"/>
  <c r="OK58" i="1"/>
  <c r="PZ58" i="1" s="1"/>
  <c r="PE58" i="1"/>
  <c r="QT58" i="1" s="1"/>
  <c r="SI58" i="1" s="1"/>
  <c r="OK59" i="1"/>
  <c r="PZ59" i="1" s="1"/>
  <c r="PE59" i="1"/>
  <c r="QT59" i="1" s="1"/>
  <c r="SI59" i="1" s="1"/>
  <c r="OK60" i="1"/>
  <c r="PZ60" i="1" s="1"/>
  <c r="PE60" i="1"/>
  <c r="QT60" i="1" s="1"/>
  <c r="SI60" i="1" s="1"/>
  <c r="OK61" i="1"/>
  <c r="PZ61" i="1" s="1"/>
  <c r="PE61" i="1"/>
  <c r="QT61" i="1" s="1"/>
  <c r="SI61" i="1" s="1"/>
  <c r="PA62" i="1"/>
  <c r="QP62" i="1" s="1"/>
  <c r="PE62" i="1"/>
  <c r="QT62" i="1" s="1"/>
  <c r="SI62" i="1" s="1"/>
  <c r="PA63" i="1"/>
  <c r="QP63" i="1" s="1"/>
  <c r="OK64" i="1"/>
  <c r="PZ64" i="1" s="1"/>
  <c r="PA64" i="1"/>
  <c r="QP64" i="1" s="1"/>
  <c r="OK65" i="1"/>
  <c r="PZ65" i="1" s="1"/>
  <c r="PA65" i="1"/>
  <c r="QP65" i="1" s="1"/>
  <c r="PE65" i="1"/>
  <c r="QT65" i="1" s="1"/>
  <c r="SI65" i="1" s="1"/>
  <c r="OK66" i="1"/>
  <c r="PZ66" i="1" s="1"/>
  <c r="PA66" i="1"/>
  <c r="QP66" i="1" s="1"/>
  <c r="PE66" i="1"/>
  <c r="QT66" i="1" s="1"/>
  <c r="SI66" i="1" s="1"/>
  <c r="OK67" i="1"/>
  <c r="PZ67" i="1" s="1"/>
  <c r="PE67" i="1"/>
  <c r="QT67" i="1" s="1"/>
  <c r="SI67" i="1" s="1"/>
  <c r="PA68" i="1"/>
  <c r="QP68" i="1" s="1"/>
  <c r="OK69" i="1"/>
  <c r="PZ69" i="1" s="1"/>
  <c r="PE69" i="1"/>
  <c r="QT69" i="1" s="1"/>
  <c r="SI69" i="1" s="1"/>
  <c r="OK70" i="1"/>
  <c r="PZ70" i="1" s="1"/>
  <c r="PA70" i="1"/>
  <c r="QP70" i="1" s="1"/>
  <c r="PE70" i="1"/>
  <c r="QT70" i="1" s="1"/>
  <c r="SI70" i="1" s="1"/>
  <c r="OK71" i="1"/>
  <c r="PZ71" i="1" s="1"/>
  <c r="PA71" i="1"/>
  <c r="QP71" i="1" s="1"/>
  <c r="OL72" i="1"/>
  <c r="QA72" i="1" s="1"/>
  <c r="OX72" i="1"/>
  <c r="QM72" i="1" s="1"/>
  <c r="PB72" i="1"/>
  <c r="QQ72" i="1" s="1"/>
  <c r="OL73" i="1"/>
  <c r="QA73" i="1" s="1"/>
  <c r="OX73" i="1"/>
  <c r="QM73" i="1" s="1"/>
  <c r="PB73" i="1"/>
  <c r="QQ73" i="1" s="1"/>
  <c r="OL74" i="1"/>
  <c r="QA74" i="1" s="1"/>
  <c r="OX74" i="1"/>
  <c r="QM74" i="1" s="1"/>
  <c r="PB74" i="1"/>
  <c r="QQ74" i="1" s="1"/>
  <c r="OL76" i="1"/>
  <c r="QA76" i="1" s="1"/>
  <c r="OX76" i="1"/>
  <c r="QM76" i="1" s="1"/>
  <c r="PB76" i="1"/>
  <c r="QQ76" i="1" s="1"/>
  <c r="OL77" i="1"/>
  <c r="QA77" i="1" s="1"/>
  <c r="OX77" i="1"/>
  <c r="QM77" i="1" s="1"/>
  <c r="PB77" i="1"/>
  <c r="QQ77" i="1" s="1"/>
  <c r="OL78" i="1"/>
  <c r="QA78" i="1" s="1"/>
  <c r="OX78" i="1"/>
  <c r="QM78" i="1" s="1"/>
  <c r="PB78" i="1"/>
  <c r="QQ78" i="1" s="1"/>
  <c r="PB79" i="1"/>
  <c r="QQ79" i="1" s="1"/>
  <c r="OL80" i="1"/>
  <c r="QA80" i="1" s="1"/>
  <c r="OX80" i="1"/>
  <c r="QM80" i="1" s="1"/>
  <c r="PB80" i="1"/>
  <c r="QQ80" i="1" s="1"/>
  <c r="OL83" i="1"/>
  <c r="QA83" i="1" s="1"/>
  <c r="OX83" i="1"/>
  <c r="QM83" i="1" s="1"/>
  <c r="OL86" i="1"/>
  <c r="QA86" i="1" s="1"/>
  <c r="OX86" i="1"/>
  <c r="QM86" i="1" s="1"/>
  <c r="PB86" i="1"/>
  <c r="QQ86" i="1" s="1"/>
  <c r="OL87" i="1"/>
  <c r="QA87" i="1" s="1"/>
  <c r="OX87" i="1"/>
  <c r="QM87" i="1" s="1"/>
  <c r="OL89" i="1"/>
  <c r="QA89" i="1" s="1"/>
  <c r="OX89" i="1"/>
  <c r="QM89" i="1" s="1"/>
  <c r="PB89" i="1"/>
  <c r="QQ89" i="1" s="1"/>
  <c r="OL90" i="1"/>
  <c r="QA90" i="1" s="1"/>
  <c r="OX90" i="1"/>
  <c r="QM90" i="1" s="1"/>
  <c r="PB90" i="1"/>
  <c r="QQ90" i="1" s="1"/>
  <c r="OL91" i="1"/>
  <c r="QA91" i="1" s="1"/>
  <c r="OX91" i="1"/>
  <c r="QM91" i="1" s="1"/>
  <c r="OL93" i="1"/>
  <c r="QA93" i="1" s="1"/>
  <c r="OX93" i="1"/>
  <c r="QM93" i="1" s="1"/>
  <c r="PB93" i="1"/>
  <c r="QQ93" i="1" s="1"/>
  <c r="OM95" i="1"/>
  <c r="QB95" i="1" s="1"/>
  <c r="OY95" i="1"/>
  <c r="QN95" i="1" s="1"/>
  <c r="PC95" i="1"/>
  <c r="QR95" i="1" s="1"/>
  <c r="OM96" i="1"/>
  <c r="QB96" i="1" s="1"/>
  <c r="OY96" i="1"/>
  <c r="QN96" i="1" s="1"/>
  <c r="PC96" i="1"/>
  <c r="QR96" i="1" s="1"/>
  <c r="OM97" i="1"/>
  <c r="QB97" i="1" s="1"/>
  <c r="OY97" i="1"/>
  <c r="QN97" i="1" s="1"/>
  <c r="PC97" i="1"/>
  <c r="QR97" i="1" s="1"/>
  <c r="OM98" i="1"/>
  <c r="QB98" i="1" s="1"/>
  <c r="OY98" i="1"/>
  <c r="QN98" i="1" s="1"/>
  <c r="PC98" i="1"/>
  <c r="QR98" i="1" s="1"/>
  <c r="OM100" i="1"/>
  <c r="QB100" i="1" s="1"/>
  <c r="OY100" i="1"/>
  <c r="QN100" i="1" s="1"/>
  <c r="PC100" i="1"/>
  <c r="QR100" i="1" s="1"/>
  <c r="OM103" i="1"/>
  <c r="QB103" i="1" s="1"/>
  <c r="OY103" i="1"/>
  <c r="QN103" i="1" s="1"/>
  <c r="PC103" i="1"/>
  <c r="QR103" i="1" s="1"/>
  <c r="OM104" i="1"/>
  <c r="QB104" i="1" s="1"/>
  <c r="OY104" i="1"/>
  <c r="QN104" i="1" s="1"/>
  <c r="PC104" i="1"/>
  <c r="QR104" i="1" s="1"/>
  <c r="OM105" i="1"/>
  <c r="QB105" i="1" s="1"/>
  <c r="OY105" i="1"/>
  <c r="QN105" i="1" s="1"/>
  <c r="PC105" i="1"/>
  <c r="QR105" i="1" s="1"/>
  <c r="OM106" i="1"/>
  <c r="QB106" i="1" s="1"/>
  <c r="OY106" i="1"/>
  <c r="QN106" i="1" s="1"/>
  <c r="PC106" i="1"/>
  <c r="QR106" i="1" s="1"/>
  <c r="OM107" i="1"/>
  <c r="QB107" i="1" s="1"/>
  <c r="OY107" i="1"/>
  <c r="QN107" i="1" s="1"/>
  <c r="PC107" i="1"/>
  <c r="QR107" i="1" s="1"/>
  <c r="PC109" i="1"/>
  <c r="QR109" i="1" s="1"/>
  <c r="OL11" i="1"/>
  <c r="QA11" i="1" s="1"/>
  <c r="RP11" i="1" s="1"/>
  <c r="OX11" i="1"/>
  <c r="QM11" i="1" s="1"/>
  <c r="PB11" i="1"/>
  <c r="QQ11" i="1" s="1"/>
  <c r="OL12" i="1"/>
  <c r="QA12" i="1" s="1"/>
  <c r="OX12" i="1"/>
  <c r="QM12" i="1" s="1"/>
  <c r="PB12" i="1"/>
  <c r="QQ12" i="1" s="1"/>
  <c r="OL13" i="1"/>
  <c r="QA13" i="1" s="1"/>
  <c r="OX13" i="1"/>
  <c r="QM13" i="1" s="1"/>
  <c r="PB13" i="1"/>
  <c r="QQ13" i="1" s="1"/>
  <c r="OL14" i="1"/>
  <c r="QA14" i="1" s="1"/>
  <c r="OX14" i="1"/>
  <c r="QM14" i="1" s="1"/>
  <c r="PB14" i="1"/>
  <c r="QQ14" i="1" s="1"/>
  <c r="OL17" i="1"/>
  <c r="QA17" i="1" s="1"/>
  <c r="OX17" i="1"/>
  <c r="QM17" i="1" s="1"/>
  <c r="PB18" i="1"/>
  <c r="QQ18" i="1" s="1"/>
  <c r="OL20" i="1"/>
  <c r="QA20" i="1" s="1"/>
  <c r="RP20" i="1" s="1"/>
  <c r="OX20" i="1"/>
  <c r="QM20" i="1" s="1"/>
  <c r="PB20" i="1"/>
  <c r="QQ20" i="1" s="1"/>
  <c r="OM9" i="1"/>
  <c r="QB9" i="1" s="1"/>
  <c r="OY9" i="1"/>
  <c r="QN9" i="1" s="1"/>
  <c r="PC9" i="1"/>
  <c r="QR9" i="1" s="1"/>
  <c r="OM10" i="1"/>
  <c r="QB10" i="1" s="1"/>
  <c r="OY10" i="1"/>
  <c r="QN10" i="1" s="1"/>
  <c r="PC10" i="1"/>
  <c r="QR10" i="1" s="1"/>
  <c r="OM11" i="1"/>
  <c r="QB11" i="1" s="1"/>
  <c r="RQ11" i="1" s="1"/>
  <c r="OY11" i="1"/>
  <c r="QN11" i="1" s="1"/>
  <c r="PC11" i="1"/>
  <c r="QR11" i="1" s="1"/>
  <c r="OM12" i="1"/>
  <c r="QB12" i="1" s="1"/>
  <c r="OY12" i="1"/>
  <c r="QN12" i="1" s="1"/>
  <c r="PC12" i="1"/>
  <c r="QR12" i="1" s="1"/>
  <c r="OM13" i="1"/>
  <c r="QB13" i="1" s="1"/>
  <c r="OY13" i="1"/>
  <c r="QN13" i="1" s="1"/>
  <c r="PC13" i="1"/>
  <c r="QR13" i="1" s="1"/>
  <c r="OM14" i="1"/>
  <c r="QB14" i="1" s="1"/>
  <c r="OY14" i="1"/>
  <c r="QN14" i="1" s="1"/>
  <c r="PC14" i="1"/>
  <c r="QR14" i="1" s="1"/>
  <c r="OM15" i="1"/>
  <c r="QB15" i="1" s="1"/>
  <c r="OY15" i="1"/>
  <c r="QN15" i="1" s="1"/>
  <c r="PC15" i="1"/>
  <c r="QR15" i="1" s="1"/>
  <c r="OM16" i="1"/>
  <c r="QB16" i="1" s="1"/>
  <c r="RQ16" i="1" s="1"/>
  <c r="OY16" i="1"/>
  <c r="QN16" i="1" s="1"/>
  <c r="PC16" i="1"/>
  <c r="QR16" i="1" s="1"/>
  <c r="OM17" i="1"/>
  <c r="QB17" i="1" s="1"/>
  <c r="OY17" i="1"/>
  <c r="QN17" i="1" s="1"/>
  <c r="PC17" i="1"/>
  <c r="QR17" i="1" s="1"/>
  <c r="OM18" i="1"/>
  <c r="QB18" i="1" s="1"/>
  <c r="OY18" i="1"/>
  <c r="QN18" i="1" s="1"/>
  <c r="PC18" i="1"/>
  <c r="QR18" i="1" s="1"/>
  <c r="OM19" i="1"/>
  <c r="QB19" i="1" s="1"/>
  <c r="OY19" i="1"/>
  <c r="QN19" i="1" s="1"/>
  <c r="PC19" i="1"/>
  <c r="QR19" i="1" s="1"/>
  <c r="OM20" i="1"/>
  <c r="QB20" i="1" s="1"/>
  <c r="RQ20" i="1" s="1"/>
  <c r="OY20" i="1"/>
  <c r="QN20" i="1" s="1"/>
  <c r="PC20" i="1"/>
  <c r="QR20" i="1" s="1"/>
  <c r="OM21" i="1"/>
  <c r="QB21" i="1" s="1"/>
  <c r="OY21" i="1"/>
  <c r="QN21" i="1" s="1"/>
  <c r="PC21" i="1"/>
  <c r="QR21" i="1" s="1"/>
  <c r="OM22" i="1"/>
  <c r="QB22" i="1" s="1"/>
  <c r="OY22" i="1"/>
  <c r="QN22" i="1" s="1"/>
  <c r="PC22" i="1"/>
  <c r="QR22" i="1" s="1"/>
  <c r="OM23" i="1"/>
  <c r="QB23" i="1" s="1"/>
  <c r="OY23" i="1"/>
  <c r="QN23" i="1" s="1"/>
  <c r="OM24" i="1"/>
  <c r="QB24" i="1" s="1"/>
  <c r="OY24" i="1"/>
  <c r="QN24" i="1" s="1"/>
  <c r="PC24" i="1"/>
  <c r="QR24" i="1" s="1"/>
  <c r="OM25" i="1"/>
  <c r="QB25" i="1" s="1"/>
  <c r="OY25" i="1"/>
  <c r="QN25" i="1" s="1"/>
  <c r="PC25" i="1"/>
  <c r="QR25" i="1" s="1"/>
  <c r="OM26" i="1"/>
  <c r="QB26" i="1" s="1"/>
  <c r="OY26" i="1"/>
  <c r="QN26" i="1" s="1"/>
  <c r="PC26" i="1"/>
  <c r="QR26" i="1" s="1"/>
  <c r="OM27" i="1"/>
  <c r="QB27" i="1" s="1"/>
  <c r="OY27" i="1"/>
  <c r="QN27" i="1" s="1"/>
  <c r="PC27" i="1"/>
  <c r="QR27" i="1" s="1"/>
  <c r="OM28" i="1"/>
  <c r="QB28" i="1" s="1"/>
  <c r="OY28" i="1"/>
  <c r="QN28" i="1" s="1"/>
  <c r="PC28" i="1"/>
  <c r="QR28" i="1" s="1"/>
  <c r="OM29" i="1"/>
  <c r="QB29" i="1" s="1"/>
  <c r="OY29" i="1"/>
  <c r="QN29" i="1" s="1"/>
  <c r="PC29" i="1"/>
  <c r="QR29" i="1" s="1"/>
  <c r="OM30" i="1"/>
  <c r="QB30" i="1" s="1"/>
  <c r="OY30" i="1"/>
  <c r="QN30" i="1" s="1"/>
  <c r="PC30" i="1"/>
  <c r="QR30" i="1" s="1"/>
  <c r="OM31" i="1"/>
  <c r="QB31" i="1" s="1"/>
  <c r="OY31" i="1"/>
  <c r="QN31" i="1" s="1"/>
  <c r="PC31" i="1"/>
  <c r="QR31" i="1" s="1"/>
  <c r="OM32" i="1"/>
  <c r="QB32" i="1" s="1"/>
  <c r="OY32" i="1"/>
  <c r="QN32" i="1" s="1"/>
  <c r="PC32" i="1"/>
  <c r="QR32" i="1" s="1"/>
  <c r="OM33" i="1"/>
  <c r="QB33" i="1" s="1"/>
  <c r="OY33" i="1"/>
  <c r="QN33" i="1" s="1"/>
  <c r="PC33" i="1"/>
  <c r="QR33" i="1" s="1"/>
  <c r="OM34" i="1"/>
  <c r="QB34" i="1" s="1"/>
  <c r="OY34" i="1"/>
  <c r="QN34" i="1" s="1"/>
  <c r="PC34" i="1"/>
  <c r="QR34" i="1" s="1"/>
  <c r="OM35" i="1"/>
  <c r="QB35" i="1" s="1"/>
  <c r="OY35" i="1"/>
  <c r="QN35" i="1" s="1"/>
  <c r="PC35" i="1"/>
  <c r="QR35" i="1" s="1"/>
  <c r="OM36" i="1"/>
  <c r="QB36" i="1" s="1"/>
  <c r="OY36" i="1"/>
  <c r="QN36" i="1" s="1"/>
  <c r="PC36" i="1"/>
  <c r="QR36" i="1" s="1"/>
  <c r="OM37" i="1"/>
  <c r="QB37" i="1" s="1"/>
  <c r="OY37" i="1"/>
  <c r="QN37" i="1" s="1"/>
  <c r="PC37" i="1"/>
  <c r="QR37" i="1" s="1"/>
  <c r="OM38" i="1"/>
  <c r="QB38" i="1" s="1"/>
  <c r="OY38" i="1"/>
  <c r="QN38" i="1" s="1"/>
  <c r="PC38" i="1"/>
  <c r="QR38" i="1" s="1"/>
  <c r="OM39" i="1"/>
  <c r="QB39" i="1" s="1"/>
  <c r="OY39" i="1"/>
  <c r="QN39" i="1" s="1"/>
  <c r="PC39" i="1"/>
  <c r="QR39" i="1" s="1"/>
  <c r="OM40" i="1"/>
  <c r="QB40" i="1" s="1"/>
  <c r="OY40" i="1"/>
  <c r="QN40" i="1" s="1"/>
  <c r="PC40" i="1"/>
  <c r="QR40" i="1" s="1"/>
  <c r="OM41" i="1"/>
  <c r="QB41" i="1" s="1"/>
  <c r="OY41" i="1"/>
  <c r="QN41" i="1" s="1"/>
  <c r="PC41" i="1"/>
  <c r="QR41" i="1" s="1"/>
  <c r="OM42" i="1"/>
  <c r="QB42" i="1" s="1"/>
  <c r="OY42" i="1"/>
  <c r="QN42" i="1" s="1"/>
  <c r="PC42" i="1"/>
  <c r="QR42" i="1" s="1"/>
  <c r="OM43" i="1"/>
  <c r="QB43" i="1" s="1"/>
  <c r="OY43" i="1"/>
  <c r="QN43" i="1" s="1"/>
  <c r="PC43" i="1"/>
  <c r="QR43" i="1" s="1"/>
  <c r="OM44" i="1"/>
  <c r="QB44" i="1" s="1"/>
  <c r="OY44" i="1"/>
  <c r="QN44" i="1" s="1"/>
  <c r="PC44" i="1"/>
  <c r="QR44" i="1" s="1"/>
  <c r="OM45" i="1"/>
  <c r="QB45" i="1" s="1"/>
  <c r="RQ45" i="1" s="1"/>
  <c r="OY45" i="1"/>
  <c r="QN45" i="1" s="1"/>
  <c r="PC45" i="1"/>
  <c r="QR45" i="1" s="1"/>
  <c r="OM46" i="1"/>
  <c r="QB46" i="1" s="1"/>
  <c r="OY46" i="1"/>
  <c r="QN46" i="1" s="1"/>
  <c r="PC46" i="1"/>
  <c r="QR46" i="1" s="1"/>
  <c r="OM47" i="1"/>
  <c r="QB47" i="1" s="1"/>
  <c r="OY47" i="1"/>
  <c r="QN47" i="1" s="1"/>
  <c r="PC47" i="1"/>
  <c r="QR47" i="1" s="1"/>
  <c r="OM48" i="1"/>
  <c r="QB48" i="1" s="1"/>
  <c r="RQ48" i="1" s="1"/>
  <c r="OY48" i="1"/>
  <c r="QN48" i="1" s="1"/>
  <c r="PC48" i="1"/>
  <c r="QR48" i="1" s="1"/>
  <c r="OM49" i="1"/>
  <c r="QB49" i="1" s="1"/>
  <c r="OY49" i="1"/>
  <c r="QN49" i="1" s="1"/>
  <c r="PC49" i="1"/>
  <c r="QR49" i="1" s="1"/>
  <c r="OM50" i="1"/>
  <c r="QB50" i="1" s="1"/>
  <c r="OY50" i="1"/>
  <c r="QN50" i="1" s="1"/>
  <c r="PC50" i="1"/>
  <c r="QR50" i="1" s="1"/>
  <c r="OM51" i="1"/>
  <c r="QB51" i="1" s="1"/>
  <c r="OY51" i="1"/>
  <c r="QN51" i="1" s="1"/>
  <c r="PC51" i="1"/>
  <c r="QR51" i="1" s="1"/>
  <c r="OM52" i="1"/>
  <c r="QB52" i="1" s="1"/>
  <c r="OY52" i="1"/>
  <c r="QN52" i="1" s="1"/>
  <c r="PC52" i="1"/>
  <c r="QR52" i="1" s="1"/>
  <c r="OM53" i="1"/>
  <c r="QB53" i="1" s="1"/>
  <c r="OY53" i="1"/>
  <c r="QN53" i="1" s="1"/>
  <c r="PC53" i="1"/>
  <c r="QR53" i="1" s="1"/>
  <c r="OM54" i="1"/>
  <c r="QB54" i="1" s="1"/>
  <c r="RQ54" i="1" s="1"/>
  <c r="OY54" i="1"/>
  <c r="QN54" i="1" s="1"/>
  <c r="PC54" i="1"/>
  <c r="QR54" i="1" s="1"/>
  <c r="OM55" i="1"/>
  <c r="QB55" i="1" s="1"/>
  <c r="OY55" i="1"/>
  <c r="QN55" i="1" s="1"/>
  <c r="PC55" i="1"/>
  <c r="QR55" i="1" s="1"/>
  <c r="OM56" i="1"/>
  <c r="QB56" i="1" s="1"/>
  <c r="RQ56" i="1" s="1"/>
  <c r="OY56" i="1"/>
  <c r="QN56" i="1" s="1"/>
  <c r="PC56" i="1"/>
  <c r="QR56" i="1" s="1"/>
  <c r="OM57" i="1"/>
  <c r="QB57" i="1" s="1"/>
  <c r="RQ57" i="1" s="1"/>
  <c r="OY57" i="1"/>
  <c r="QN57" i="1" s="1"/>
  <c r="PC57" i="1"/>
  <c r="QR57" i="1" s="1"/>
  <c r="OM58" i="1"/>
  <c r="QB58" i="1" s="1"/>
  <c r="OY58" i="1"/>
  <c r="QN58" i="1" s="1"/>
  <c r="PC58" i="1"/>
  <c r="QR58" i="1" s="1"/>
  <c r="OM59" i="1"/>
  <c r="QB59" i="1" s="1"/>
  <c r="OY59" i="1"/>
  <c r="QN59" i="1" s="1"/>
  <c r="PC59" i="1"/>
  <c r="QR59" i="1" s="1"/>
  <c r="OM60" i="1"/>
  <c r="QB60" i="1" s="1"/>
  <c r="OY60" i="1"/>
  <c r="QN60" i="1" s="1"/>
  <c r="PC60" i="1"/>
  <c r="QR60" i="1" s="1"/>
  <c r="OM61" i="1"/>
  <c r="QB61" i="1" s="1"/>
  <c r="OY61" i="1"/>
  <c r="QN61" i="1" s="1"/>
  <c r="PC61" i="1"/>
  <c r="QR61" i="1" s="1"/>
  <c r="OM62" i="1"/>
  <c r="QB62" i="1" s="1"/>
  <c r="OY62" i="1"/>
  <c r="QN62" i="1" s="1"/>
  <c r="PC62" i="1"/>
  <c r="QR62" i="1" s="1"/>
  <c r="OM63" i="1"/>
  <c r="QB63" i="1" s="1"/>
  <c r="OY63" i="1"/>
  <c r="QN63" i="1" s="1"/>
  <c r="PC63" i="1"/>
  <c r="QR63" i="1" s="1"/>
  <c r="OM64" i="1"/>
  <c r="QB64" i="1" s="1"/>
  <c r="OY64" i="1"/>
  <c r="QN64" i="1" s="1"/>
  <c r="PC64" i="1"/>
  <c r="QR64" i="1" s="1"/>
  <c r="OM65" i="1"/>
  <c r="QB65" i="1" s="1"/>
  <c r="OY65" i="1"/>
  <c r="QN65" i="1" s="1"/>
  <c r="PC65" i="1"/>
  <c r="QR65" i="1" s="1"/>
  <c r="OM66" i="1"/>
  <c r="QB66" i="1" s="1"/>
  <c r="OY66" i="1"/>
  <c r="QN66" i="1" s="1"/>
  <c r="PC66" i="1"/>
  <c r="QR66" i="1" s="1"/>
  <c r="OM67" i="1"/>
  <c r="QB67" i="1" s="1"/>
  <c r="OY67" i="1"/>
  <c r="QN67" i="1" s="1"/>
  <c r="PC67" i="1"/>
  <c r="QR67" i="1" s="1"/>
  <c r="OM68" i="1"/>
  <c r="QB68" i="1" s="1"/>
  <c r="OY68" i="1"/>
  <c r="QN68" i="1" s="1"/>
  <c r="PC68" i="1"/>
  <c r="QR68" i="1" s="1"/>
  <c r="OM69" i="1"/>
  <c r="QB69" i="1" s="1"/>
  <c r="OY69" i="1"/>
  <c r="QN69" i="1" s="1"/>
  <c r="PC69" i="1"/>
  <c r="QR69" i="1" s="1"/>
  <c r="OM70" i="1"/>
  <c r="QB70" i="1" s="1"/>
  <c r="OY70" i="1"/>
  <c r="QN70" i="1" s="1"/>
  <c r="PC70" i="1"/>
  <c r="QR70" i="1" s="1"/>
  <c r="OM71" i="1"/>
  <c r="QB71" i="1" s="1"/>
  <c r="OY71" i="1"/>
  <c r="QN71" i="1" s="1"/>
  <c r="PD71" i="1"/>
  <c r="QS71" i="1" s="1"/>
  <c r="SH71" i="1" s="1"/>
  <c r="ON72" i="1"/>
  <c r="QC72" i="1" s="1"/>
  <c r="OZ72" i="1"/>
  <c r="QO72" i="1" s="1"/>
  <c r="PD72" i="1"/>
  <c r="QS72" i="1" s="1"/>
  <c r="SH72" i="1" s="1"/>
  <c r="ON73" i="1"/>
  <c r="QC73" i="1" s="1"/>
  <c r="OZ73" i="1"/>
  <c r="QO73" i="1" s="1"/>
  <c r="PD73" i="1"/>
  <c r="QS73" i="1" s="1"/>
  <c r="SH73" i="1" s="1"/>
  <c r="ON74" i="1"/>
  <c r="QC74" i="1" s="1"/>
  <c r="OZ74" i="1"/>
  <c r="QO74" i="1" s="1"/>
  <c r="PD74" i="1"/>
  <c r="QS74" i="1" s="1"/>
  <c r="SH74" i="1" s="1"/>
  <c r="ON75" i="1"/>
  <c r="QC75" i="1" s="1"/>
  <c r="OZ75" i="1"/>
  <c r="QO75" i="1" s="1"/>
  <c r="PD75" i="1"/>
  <c r="QS75" i="1" s="1"/>
  <c r="SH75" i="1" s="1"/>
  <c r="OZ76" i="1"/>
  <c r="QO76" i="1" s="1"/>
  <c r="PD76" i="1"/>
  <c r="QS76" i="1" s="1"/>
  <c r="SH76" i="1" s="1"/>
  <c r="ON77" i="1"/>
  <c r="QC77" i="1" s="1"/>
  <c r="OZ77" i="1"/>
  <c r="QO77" i="1" s="1"/>
  <c r="PD77" i="1"/>
  <c r="QS77" i="1" s="1"/>
  <c r="SH77" i="1" s="1"/>
  <c r="OZ78" i="1"/>
  <c r="QO78" i="1" s="1"/>
  <c r="PD78" i="1"/>
  <c r="QS78" i="1" s="1"/>
  <c r="SH78" i="1" s="1"/>
  <c r="ON79" i="1"/>
  <c r="QC79" i="1" s="1"/>
  <c r="OZ79" i="1"/>
  <c r="QO79" i="1" s="1"/>
  <c r="ON80" i="1"/>
  <c r="QC80" i="1" s="1"/>
  <c r="OZ80" i="1"/>
  <c r="QO80" i="1" s="1"/>
  <c r="PD80" i="1"/>
  <c r="QS80" i="1" s="1"/>
  <c r="SH80" i="1" s="1"/>
  <c r="ON81" i="1"/>
  <c r="QC81" i="1" s="1"/>
  <c r="OZ81" i="1"/>
  <c r="QO81" i="1" s="1"/>
  <c r="PD81" i="1"/>
  <c r="QS81" i="1" s="1"/>
  <c r="SH81" i="1" s="1"/>
  <c r="ON82" i="1"/>
  <c r="QC82" i="1" s="1"/>
  <c r="OZ82" i="1"/>
  <c r="QO82" i="1" s="1"/>
  <c r="PD82" i="1"/>
  <c r="QS82" i="1" s="1"/>
  <c r="SH82" i="1" s="1"/>
  <c r="ON83" i="1"/>
  <c r="QC83" i="1" s="1"/>
  <c r="OZ83" i="1"/>
  <c r="QO83" i="1" s="1"/>
  <c r="PD83" i="1"/>
  <c r="QS83" i="1" s="1"/>
  <c r="SH83" i="1" s="1"/>
  <c r="ON84" i="1"/>
  <c r="QC84" i="1" s="1"/>
  <c r="OZ84" i="1"/>
  <c r="QO84" i="1" s="1"/>
  <c r="PD84" i="1"/>
  <c r="QS84" i="1" s="1"/>
  <c r="SH84" i="1" s="1"/>
  <c r="ON85" i="1"/>
  <c r="QC85" i="1" s="1"/>
  <c r="OZ85" i="1"/>
  <c r="QO85" i="1" s="1"/>
  <c r="PD85" i="1"/>
  <c r="QS85" i="1" s="1"/>
  <c r="SH85" i="1" s="1"/>
  <c r="ON86" i="1"/>
  <c r="QC86" i="1" s="1"/>
  <c r="OZ86" i="1"/>
  <c r="QO86" i="1" s="1"/>
  <c r="PD86" i="1"/>
  <c r="QS86" i="1" s="1"/>
  <c r="SH86" i="1" s="1"/>
  <c r="ON87" i="1"/>
  <c r="QC87" i="1" s="1"/>
  <c r="OZ87" i="1"/>
  <c r="QO87" i="1" s="1"/>
  <c r="PD87" i="1"/>
  <c r="QS87" i="1" s="1"/>
  <c r="SH87" i="1" s="1"/>
  <c r="ON88" i="1"/>
  <c r="QC88" i="1" s="1"/>
  <c r="OZ88" i="1"/>
  <c r="QO88" i="1" s="1"/>
  <c r="PD88" i="1"/>
  <c r="QS88" i="1" s="1"/>
  <c r="SH88" i="1" s="1"/>
  <c r="ON89" i="1"/>
  <c r="QC89" i="1" s="1"/>
  <c r="OZ89" i="1"/>
  <c r="QO89" i="1" s="1"/>
  <c r="PD89" i="1"/>
  <c r="QS89" i="1" s="1"/>
  <c r="SH89" i="1" s="1"/>
  <c r="ON90" i="1"/>
  <c r="QC90" i="1" s="1"/>
  <c r="OZ90" i="1"/>
  <c r="QO90" i="1" s="1"/>
  <c r="PD90" i="1"/>
  <c r="QS90" i="1" s="1"/>
  <c r="SH90" i="1" s="1"/>
  <c r="ON91" i="1"/>
  <c r="QC91" i="1" s="1"/>
  <c r="OZ91" i="1"/>
  <c r="QO91" i="1" s="1"/>
  <c r="PD91" i="1"/>
  <c r="QS91" i="1" s="1"/>
  <c r="SH91" i="1" s="1"/>
  <c r="ON92" i="1"/>
  <c r="QC92" i="1" s="1"/>
  <c r="OZ92" i="1"/>
  <c r="QO92" i="1" s="1"/>
  <c r="PD92" i="1"/>
  <c r="QS92" i="1" s="1"/>
  <c r="SH92" i="1" s="1"/>
  <c r="ON93" i="1"/>
  <c r="QC93" i="1" s="1"/>
  <c r="OZ93" i="1"/>
  <c r="QO93" i="1" s="1"/>
  <c r="PD93" i="1"/>
  <c r="QS93" i="1" s="1"/>
  <c r="SH93" i="1" s="1"/>
  <c r="ON94" i="1"/>
  <c r="QC94" i="1" s="1"/>
  <c r="OZ94" i="1"/>
  <c r="QO94" i="1" s="1"/>
  <c r="PE94" i="1"/>
  <c r="QT94" i="1" s="1"/>
  <c r="SI94" i="1" s="1"/>
  <c r="OK95" i="1"/>
  <c r="PZ95" i="1" s="1"/>
  <c r="PA95" i="1"/>
  <c r="QP95" i="1" s="1"/>
  <c r="PE95" i="1"/>
  <c r="QT95" i="1" s="1"/>
  <c r="SI95" i="1" s="1"/>
  <c r="OK96" i="1"/>
  <c r="PZ96" i="1" s="1"/>
  <c r="PA96" i="1"/>
  <c r="QP96" i="1" s="1"/>
  <c r="PE96" i="1"/>
  <c r="QT96" i="1" s="1"/>
  <c r="SI96" i="1" s="1"/>
  <c r="OK97" i="1"/>
  <c r="PZ97" i="1" s="1"/>
  <c r="PA97" i="1"/>
  <c r="QP97" i="1" s="1"/>
  <c r="PE97" i="1"/>
  <c r="QT97" i="1" s="1"/>
  <c r="SI97" i="1" s="1"/>
  <c r="OK98" i="1"/>
  <c r="PZ98" i="1" s="1"/>
  <c r="PA98" i="1"/>
  <c r="QP98" i="1" s="1"/>
  <c r="PE98" i="1"/>
  <c r="QT98" i="1" s="1"/>
  <c r="SI98" i="1" s="1"/>
  <c r="OK99" i="1"/>
  <c r="PZ99" i="1" s="1"/>
  <c r="PA99" i="1"/>
  <c r="QP99" i="1" s="1"/>
  <c r="PE99" i="1"/>
  <c r="QT99" i="1" s="1"/>
  <c r="SI99" i="1" s="1"/>
  <c r="OK100" i="1"/>
  <c r="PZ100" i="1" s="1"/>
  <c r="PA100" i="1"/>
  <c r="QP100" i="1" s="1"/>
  <c r="PE100" i="1"/>
  <c r="QT100" i="1" s="1"/>
  <c r="SI100" i="1" s="1"/>
  <c r="OK101" i="1"/>
  <c r="PZ101" i="1" s="1"/>
  <c r="PA101" i="1"/>
  <c r="QP101" i="1" s="1"/>
  <c r="PE101" i="1"/>
  <c r="QT101" i="1" s="1"/>
  <c r="SI101" i="1" s="1"/>
  <c r="OK102" i="1"/>
  <c r="PZ102" i="1" s="1"/>
  <c r="PA102" i="1"/>
  <c r="QP102" i="1" s="1"/>
  <c r="PE102" i="1"/>
  <c r="QT102" i="1" s="1"/>
  <c r="SI102" i="1" s="1"/>
  <c r="OK103" i="1"/>
  <c r="PZ103" i="1" s="1"/>
  <c r="PE103" i="1"/>
  <c r="QT103" i="1" s="1"/>
  <c r="SI103" i="1" s="1"/>
  <c r="OK104" i="1"/>
  <c r="PZ104" i="1" s="1"/>
  <c r="PA104" i="1"/>
  <c r="QP104" i="1" s="1"/>
  <c r="PE104" i="1"/>
  <c r="QT104" i="1" s="1"/>
  <c r="SI104" i="1" s="1"/>
  <c r="OK105" i="1"/>
  <c r="PZ105" i="1" s="1"/>
  <c r="PA105" i="1"/>
  <c r="QP105" i="1" s="1"/>
  <c r="PE105" i="1"/>
  <c r="QT105" i="1" s="1"/>
  <c r="SI105" i="1" s="1"/>
  <c r="OK106" i="1"/>
  <c r="PZ106" i="1" s="1"/>
  <c r="PA106" i="1"/>
  <c r="QP106" i="1" s="1"/>
  <c r="PE106" i="1"/>
  <c r="QT106" i="1" s="1"/>
  <c r="SI106" i="1" s="1"/>
  <c r="OK107" i="1"/>
  <c r="PZ107" i="1" s="1"/>
  <c r="PA107" i="1"/>
  <c r="QP107" i="1" s="1"/>
  <c r="PE107" i="1"/>
  <c r="QT107" i="1" s="1"/>
  <c r="SI107" i="1" s="1"/>
  <c r="OK108" i="1"/>
  <c r="PZ108" i="1" s="1"/>
  <c r="PA108" i="1"/>
  <c r="QP108" i="1" s="1"/>
  <c r="PE108" i="1"/>
  <c r="QT108" i="1" s="1"/>
  <c r="SI108" i="1" s="1"/>
  <c r="OK109" i="1"/>
  <c r="PZ109" i="1" s="1"/>
  <c r="PA109" i="1"/>
  <c r="QP109" i="1" s="1"/>
  <c r="PE109" i="1"/>
  <c r="QT109" i="1" s="1"/>
  <c r="SI109" i="1" s="1"/>
  <c r="PJ9" i="1"/>
  <c r="PO9" i="1"/>
  <c r="PP9" i="1"/>
  <c r="PT9" i="1"/>
  <c r="PU9" i="1"/>
  <c r="PV9" i="1"/>
  <c r="QS9" i="1"/>
  <c r="PJ10" i="1"/>
  <c r="PK10" i="1"/>
  <c r="PO10" i="1"/>
  <c r="PP10" i="1"/>
  <c r="PS10" i="1"/>
  <c r="PT10" i="1"/>
  <c r="PV10" i="1"/>
  <c r="PW10" i="1"/>
  <c r="RL10" i="1" s="1"/>
  <c r="TB10" i="1" s="1"/>
  <c r="QU10" i="1"/>
  <c r="SJ10" i="1" s="1"/>
  <c r="PJ11" i="1"/>
  <c r="PK11" i="1"/>
  <c r="PO11" i="1"/>
  <c r="RD11" i="1" s="1"/>
  <c r="PP11" i="1"/>
  <c r="RE11" i="1" s="1"/>
  <c r="PT11" i="1"/>
  <c r="RI11" i="1" s="1"/>
  <c r="PW11" i="1"/>
  <c r="RL11" i="1" s="1"/>
  <c r="PX11" i="1"/>
  <c r="RM11" i="1" s="1"/>
  <c r="QV11" i="1"/>
  <c r="SK11" i="1" s="1"/>
  <c r="PJ12" i="1"/>
  <c r="PK12" i="1"/>
  <c r="PO12" i="1"/>
  <c r="PP12" i="1"/>
  <c r="PT12" i="1"/>
  <c r="PX12" i="1"/>
  <c r="RM12" i="1" s="1"/>
  <c r="TC12" i="1" s="1"/>
  <c r="QS12" i="1"/>
  <c r="PJ13" i="1"/>
  <c r="PK13" i="1"/>
  <c r="PO13" i="1"/>
  <c r="PP13" i="1"/>
  <c r="PS13" i="1"/>
  <c r="PT13" i="1"/>
  <c r="PU13" i="1"/>
  <c r="PJ14" i="1"/>
  <c r="PK14" i="1"/>
  <c r="PO14" i="1"/>
  <c r="PP14" i="1"/>
  <c r="PS14" i="1"/>
  <c r="PT14" i="1"/>
  <c r="QU14" i="1"/>
  <c r="SJ14" i="1" s="1"/>
  <c r="QV14" i="1"/>
  <c r="SK14" i="1" s="1"/>
  <c r="PJ15" i="1"/>
  <c r="PK15" i="1"/>
  <c r="PN15" i="1"/>
  <c r="PO15" i="1"/>
  <c r="PR15" i="1"/>
  <c r="PS15" i="1"/>
  <c r="PT15" i="1"/>
  <c r="PW15" i="1"/>
  <c r="RL15" i="1" s="1"/>
  <c r="TB15" i="1" s="1"/>
  <c r="PX15" i="1"/>
  <c r="RM15" i="1" s="1"/>
  <c r="TC15" i="1" s="1"/>
  <c r="QV15" i="1"/>
  <c r="SK15" i="1" s="1"/>
  <c r="PM16" i="1"/>
  <c r="PQ16" i="1"/>
  <c r="RF16" i="1" s="1"/>
  <c r="PR16" i="1"/>
  <c r="RG16" i="1" s="1"/>
  <c r="PS16" i="1"/>
  <c r="RH16" i="1" s="1"/>
  <c r="PT16" i="1"/>
  <c r="RI16" i="1" s="1"/>
  <c r="QU16" i="1"/>
  <c r="SJ16" i="1" s="1"/>
  <c r="PL17" i="1"/>
  <c r="PM17" i="1"/>
  <c r="PQ17" i="1"/>
  <c r="PR17" i="1"/>
  <c r="PS17" i="1"/>
  <c r="PT17" i="1"/>
  <c r="PV17" i="1"/>
  <c r="PW17" i="1"/>
  <c r="RL17" i="1" s="1"/>
  <c r="TB17" i="1" s="1"/>
  <c r="QS17" i="1"/>
  <c r="QU17" i="1"/>
  <c r="SJ17" i="1" s="1"/>
  <c r="PL18" i="1"/>
  <c r="PM18" i="1"/>
  <c r="PQ18" i="1"/>
  <c r="PR18" i="1"/>
  <c r="PS18" i="1"/>
  <c r="PT18" i="1"/>
  <c r="PW18" i="1"/>
  <c r="RL18" i="1" s="1"/>
  <c r="TB18" i="1" s="1"/>
  <c r="QV18" i="1"/>
  <c r="SK18" i="1" s="1"/>
  <c r="PL19" i="1"/>
  <c r="PM19" i="1"/>
  <c r="PQ19" i="1"/>
  <c r="PR19" i="1"/>
  <c r="PS19" i="1"/>
  <c r="PT19" i="1"/>
  <c r="PX19" i="1"/>
  <c r="RM19" i="1" s="1"/>
  <c r="TC19" i="1" s="1"/>
  <c r="PL20" i="1"/>
  <c r="PM20" i="1"/>
  <c r="PS20" i="1"/>
  <c r="RH20" i="1" s="1"/>
  <c r="PT20" i="1"/>
  <c r="RI20" i="1" s="1"/>
  <c r="PU20" i="1"/>
  <c r="RJ20" i="1" s="1"/>
  <c r="PJ21" i="1"/>
  <c r="PM21" i="1"/>
  <c r="PN21" i="1"/>
  <c r="PR21" i="1"/>
  <c r="PS21" i="1"/>
  <c r="PT21" i="1"/>
  <c r="PV21" i="1"/>
  <c r="QU21" i="1"/>
  <c r="SJ21" i="1" s="1"/>
  <c r="QV21" i="1"/>
  <c r="SK21" i="1" s="1"/>
  <c r="PJ22" i="1"/>
  <c r="PM22" i="1"/>
  <c r="PP22" i="1"/>
  <c r="PS22" i="1"/>
  <c r="PT22" i="1"/>
  <c r="PW22" i="1"/>
  <c r="RL22" i="1" s="1"/>
  <c r="TB22" i="1" s="1"/>
  <c r="PX22" i="1"/>
  <c r="RM22" i="1" s="1"/>
  <c r="TC22" i="1" s="1"/>
  <c r="QV22" i="1"/>
  <c r="SK22" i="1" s="1"/>
  <c r="PM23" i="1"/>
  <c r="PO23" i="1"/>
  <c r="PR23" i="1"/>
  <c r="PS23" i="1"/>
  <c r="PT23" i="1"/>
  <c r="PX23" i="1"/>
  <c r="RM23" i="1" s="1"/>
  <c r="TC23" i="1" s="1"/>
  <c r="PM24" i="1"/>
  <c r="PO24" i="1"/>
  <c r="PR24" i="1"/>
  <c r="PS24" i="1"/>
  <c r="PT24" i="1"/>
  <c r="PU24" i="1"/>
  <c r="QU24" i="1"/>
  <c r="SJ24" i="1" s="1"/>
  <c r="QV24" i="1"/>
  <c r="SK24" i="1" s="1"/>
  <c r="PJ25" i="1"/>
  <c r="PM25" i="1"/>
  <c r="PO25" i="1"/>
  <c r="PR25" i="1"/>
  <c r="PS25" i="1"/>
  <c r="PT25" i="1"/>
  <c r="PW25" i="1"/>
  <c r="RL25" i="1" s="1"/>
  <c r="TB25" i="1" s="1"/>
  <c r="PX25" i="1"/>
  <c r="RM25" i="1" s="1"/>
  <c r="TC25" i="1" s="1"/>
  <c r="QV25" i="1"/>
  <c r="SK25" i="1" s="1"/>
  <c r="PJ26" i="1"/>
  <c r="PM26" i="1"/>
  <c r="PN26" i="1"/>
  <c r="PR26" i="1"/>
  <c r="PS26" i="1"/>
  <c r="PT26" i="1"/>
  <c r="PU26" i="1"/>
  <c r="PX26" i="1"/>
  <c r="RM26" i="1" s="1"/>
  <c r="TC26" i="1" s="1"/>
  <c r="QU26" i="1"/>
  <c r="SJ26" i="1" s="1"/>
  <c r="PJ27" i="1"/>
  <c r="PM27" i="1"/>
  <c r="PP27" i="1"/>
  <c r="PV27" i="1"/>
  <c r="PW27" i="1"/>
  <c r="RL27" i="1" s="1"/>
  <c r="TB27" i="1" s="1"/>
  <c r="QV27" i="1"/>
  <c r="SK27" i="1" s="1"/>
  <c r="PK28" i="1"/>
  <c r="PL28" i="1"/>
  <c r="PO28" i="1"/>
  <c r="PP28" i="1"/>
  <c r="PS28" i="1"/>
  <c r="PU28" i="1"/>
  <c r="PX28" i="1"/>
  <c r="RM28" i="1" s="1"/>
  <c r="TC28" i="1" s="1"/>
  <c r="QS28" i="1"/>
  <c r="PJ29" i="1"/>
  <c r="PK29" i="1"/>
  <c r="PN29" i="1"/>
  <c r="PP29" i="1"/>
  <c r="PS29" i="1"/>
  <c r="PT29" i="1"/>
  <c r="PU29" i="1"/>
  <c r="PV29" i="1"/>
  <c r="QU29" i="1"/>
  <c r="SJ29" i="1" s="1"/>
  <c r="QV29" i="1"/>
  <c r="SK29" i="1" s="1"/>
  <c r="PK30" i="1"/>
  <c r="PN30" i="1"/>
  <c r="PO30" i="1"/>
  <c r="PR30" i="1"/>
  <c r="PS30" i="1"/>
  <c r="PT30" i="1"/>
  <c r="PV30" i="1"/>
  <c r="PW30" i="1"/>
  <c r="RL30" i="1" s="1"/>
  <c r="TB30" i="1" s="1"/>
  <c r="PX30" i="1"/>
  <c r="RM30" i="1" s="1"/>
  <c r="TC30" i="1" s="1"/>
  <c r="QU30" i="1"/>
  <c r="SJ30" i="1" s="1"/>
  <c r="QV30" i="1"/>
  <c r="SK30" i="1" s="1"/>
  <c r="PJ31" i="1"/>
  <c r="PM31" i="1"/>
  <c r="PN31" i="1"/>
  <c r="PQ31" i="1"/>
  <c r="PR31" i="1"/>
  <c r="PS31" i="1"/>
  <c r="PT31" i="1"/>
  <c r="PW31" i="1"/>
  <c r="RL31" i="1" s="1"/>
  <c r="TB31" i="1" s="1"/>
  <c r="PX31" i="1"/>
  <c r="RM31" i="1" s="1"/>
  <c r="TC31" i="1" s="1"/>
  <c r="QV31" i="1"/>
  <c r="SK31" i="1" s="1"/>
  <c r="PL32" i="1"/>
  <c r="PM32" i="1"/>
  <c r="PP32" i="1"/>
  <c r="PQ32" i="1"/>
  <c r="PS32" i="1"/>
  <c r="PT32" i="1"/>
  <c r="PU32" i="1"/>
  <c r="PX32" i="1"/>
  <c r="RM32" i="1" s="1"/>
  <c r="TC32" i="1" s="1"/>
  <c r="QU32" i="1"/>
  <c r="SJ32" i="1" s="1"/>
  <c r="PK33" i="1"/>
  <c r="PL33" i="1"/>
  <c r="PO33" i="1"/>
  <c r="PP33" i="1"/>
  <c r="PS33" i="1"/>
  <c r="PT33" i="1"/>
  <c r="PU33" i="1"/>
  <c r="PV33" i="1"/>
  <c r="QU33" i="1"/>
  <c r="SJ33" i="1" s="1"/>
  <c r="PJ34" i="1"/>
  <c r="PK34" i="1"/>
  <c r="PN34" i="1"/>
  <c r="PO34" i="1"/>
  <c r="PR34" i="1"/>
  <c r="PS34" i="1"/>
  <c r="PT34" i="1"/>
  <c r="PV34" i="1"/>
  <c r="PW34" i="1"/>
  <c r="RL34" i="1" s="1"/>
  <c r="TB34" i="1" s="1"/>
  <c r="PX34" i="1"/>
  <c r="RM34" i="1" s="1"/>
  <c r="TC34" i="1" s="1"/>
  <c r="QU34" i="1"/>
  <c r="SJ34" i="1" s="1"/>
  <c r="QV34" i="1"/>
  <c r="SK34" i="1" s="1"/>
  <c r="PJ35" i="1"/>
  <c r="PM35" i="1"/>
  <c r="PN35" i="1"/>
  <c r="PQ35" i="1"/>
  <c r="PR35" i="1"/>
  <c r="PS35" i="1"/>
  <c r="PT35" i="1"/>
  <c r="PW35" i="1"/>
  <c r="RL35" i="1" s="1"/>
  <c r="TB35" i="1" s="1"/>
  <c r="PX35" i="1"/>
  <c r="RM35" i="1" s="1"/>
  <c r="TC35" i="1" s="1"/>
  <c r="QV35" i="1"/>
  <c r="SK35" i="1" s="1"/>
  <c r="PL36" i="1"/>
  <c r="PM36" i="1"/>
  <c r="PP36" i="1"/>
  <c r="PQ36" i="1"/>
  <c r="PT36" i="1"/>
  <c r="PU36" i="1"/>
  <c r="PX36" i="1"/>
  <c r="RM36" i="1" s="1"/>
  <c r="TC36" i="1" s="1"/>
  <c r="QS36" i="1"/>
  <c r="PK37" i="1"/>
  <c r="PL37" i="1"/>
  <c r="PO37" i="1"/>
  <c r="PP37" i="1"/>
  <c r="PS37" i="1"/>
  <c r="PT37" i="1"/>
  <c r="PV37" i="1"/>
  <c r="PW37" i="1"/>
  <c r="RL37" i="1" s="1"/>
  <c r="TB37" i="1" s="1"/>
  <c r="QS37" i="1"/>
  <c r="QU37" i="1"/>
  <c r="SJ37" i="1" s="1"/>
  <c r="PJ38" i="1"/>
  <c r="PK38" i="1"/>
  <c r="PO38" i="1"/>
  <c r="PP38" i="1"/>
  <c r="PS38" i="1"/>
  <c r="PT38" i="1"/>
  <c r="PV38" i="1"/>
  <c r="PW38" i="1"/>
  <c r="RL38" i="1" s="1"/>
  <c r="TB38" i="1" s="1"/>
  <c r="QS38" i="1"/>
  <c r="QU38" i="1"/>
  <c r="SJ38" i="1" s="1"/>
  <c r="QV38" i="1"/>
  <c r="SK38" i="1" s="1"/>
  <c r="PJ39" i="1"/>
  <c r="PK39" i="1"/>
  <c r="PN39" i="1"/>
  <c r="PO39" i="1"/>
  <c r="PR39" i="1"/>
  <c r="PS39" i="1"/>
  <c r="PT39" i="1"/>
  <c r="PX39" i="1"/>
  <c r="RM39" i="1" s="1"/>
  <c r="TC39" i="1" s="1"/>
  <c r="PJ40" i="1"/>
  <c r="PM40" i="1"/>
  <c r="PN40" i="1"/>
  <c r="PR40" i="1"/>
  <c r="PS40" i="1"/>
  <c r="PT40" i="1"/>
  <c r="PU40" i="1"/>
  <c r="PV40" i="1"/>
  <c r="PW40" i="1"/>
  <c r="RL40" i="1" s="1"/>
  <c r="TB40" i="1" s="1"/>
  <c r="QU40" i="1"/>
  <c r="SJ40" i="1" s="1"/>
  <c r="PJ41" i="1"/>
  <c r="PM41" i="1"/>
  <c r="PN41" i="1"/>
  <c r="PQ41" i="1"/>
  <c r="PR41" i="1"/>
  <c r="PS41" i="1"/>
  <c r="PT41" i="1"/>
  <c r="PW41" i="1"/>
  <c r="RL41" i="1" s="1"/>
  <c r="TB41" i="1" s="1"/>
  <c r="QS41" i="1"/>
  <c r="QU41" i="1"/>
  <c r="SJ41" i="1" s="1"/>
  <c r="QV41" i="1"/>
  <c r="SK41" i="1" s="1"/>
  <c r="PL42" i="1"/>
  <c r="PM42" i="1"/>
  <c r="PP42" i="1"/>
  <c r="PQ42" i="1"/>
  <c r="PS42" i="1"/>
  <c r="PT42" i="1"/>
  <c r="PW42" i="1"/>
  <c r="RL42" i="1" s="1"/>
  <c r="TB42" i="1" s="1"/>
  <c r="PX42" i="1"/>
  <c r="RM42" i="1" s="1"/>
  <c r="TC42" i="1" s="1"/>
  <c r="QS42" i="1"/>
  <c r="QV42" i="1"/>
  <c r="SK42" i="1" s="1"/>
  <c r="PK43" i="1"/>
  <c r="PL43" i="1"/>
  <c r="PP43" i="1"/>
  <c r="PQ43" i="1"/>
  <c r="PS43" i="1"/>
  <c r="PT43" i="1"/>
  <c r="PU43" i="1"/>
  <c r="QU43" i="1"/>
  <c r="SJ43" i="1" s="1"/>
  <c r="PK44" i="1"/>
  <c r="PL44" i="1"/>
  <c r="PO44" i="1"/>
  <c r="PP44" i="1"/>
  <c r="PS44" i="1"/>
  <c r="PT44" i="1"/>
  <c r="PV44" i="1"/>
  <c r="PW44" i="1"/>
  <c r="RL44" i="1" s="1"/>
  <c r="TB44" i="1" s="1"/>
  <c r="PX44" i="1"/>
  <c r="RM44" i="1" s="1"/>
  <c r="TC44" i="1" s="1"/>
  <c r="QU44" i="1"/>
  <c r="SJ44" i="1" s="1"/>
  <c r="QV44" i="1"/>
  <c r="SK44" i="1" s="1"/>
  <c r="PJ45" i="1"/>
  <c r="PK45" i="1"/>
  <c r="PN45" i="1"/>
  <c r="PO45" i="1"/>
  <c r="RD45" i="1" s="1"/>
  <c r="PR45" i="1"/>
  <c r="RG45" i="1" s="1"/>
  <c r="PS45" i="1"/>
  <c r="RH45" i="1" s="1"/>
  <c r="PT45" i="1"/>
  <c r="RI45" i="1" s="1"/>
  <c r="PW45" i="1"/>
  <c r="RL45" i="1" s="1"/>
  <c r="PX45" i="1"/>
  <c r="RM45" i="1" s="1"/>
  <c r="QV45" i="1"/>
  <c r="SK45" i="1" s="1"/>
  <c r="PJ46" i="1"/>
  <c r="PM46" i="1"/>
  <c r="PN46" i="1"/>
  <c r="PQ46" i="1"/>
  <c r="PR46" i="1"/>
  <c r="PS46" i="1"/>
  <c r="PT46" i="1"/>
  <c r="PU46" i="1"/>
  <c r="PX46" i="1"/>
  <c r="RM46" i="1" s="1"/>
  <c r="TC46" i="1" s="1"/>
  <c r="QS46" i="1"/>
  <c r="PL47" i="1"/>
  <c r="PM47" i="1"/>
  <c r="PP47" i="1"/>
  <c r="PQ47" i="1"/>
  <c r="PS47" i="1"/>
  <c r="PT47" i="1"/>
  <c r="PV47" i="1"/>
  <c r="QS47" i="1"/>
  <c r="QU47" i="1"/>
  <c r="SJ47" i="1" s="1"/>
  <c r="PK48" i="1"/>
  <c r="PL48" i="1"/>
  <c r="PO48" i="1"/>
  <c r="RD48" i="1" s="1"/>
  <c r="PP48" i="1"/>
  <c r="RE48" i="1" s="1"/>
  <c r="PS48" i="1"/>
  <c r="RH48" i="1" s="1"/>
  <c r="PT48" i="1"/>
  <c r="RI48" i="1" s="1"/>
  <c r="PW48" i="1"/>
  <c r="RL48" i="1" s="1"/>
  <c r="QS48" i="1"/>
  <c r="PJ49" i="1"/>
  <c r="PK49" i="1"/>
  <c r="PN49" i="1"/>
  <c r="PO49" i="1"/>
  <c r="PR49" i="1"/>
  <c r="PS49" i="1"/>
  <c r="PT49" i="1"/>
  <c r="PU49" i="1"/>
  <c r="PV49" i="1"/>
  <c r="QU49" i="1"/>
  <c r="SJ49" i="1" s="1"/>
  <c r="QV49" i="1"/>
  <c r="SK49" i="1" s="1"/>
  <c r="PJ50" i="1"/>
  <c r="PM50" i="1"/>
  <c r="PN50" i="1"/>
  <c r="PQ50" i="1"/>
  <c r="PR50" i="1"/>
  <c r="PS50" i="1"/>
  <c r="PT50" i="1"/>
  <c r="PW50" i="1"/>
  <c r="RL50" i="1" s="1"/>
  <c r="TB50" i="1" s="1"/>
  <c r="PX50" i="1"/>
  <c r="RM50" i="1" s="1"/>
  <c r="TC50" i="1" s="1"/>
  <c r="QV50" i="1"/>
  <c r="SK50" i="1" s="1"/>
  <c r="PL51" i="1"/>
  <c r="PM51" i="1"/>
  <c r="PP51" i="1"/>
  <c r="PR51" i="1"/>
  <c r="PT51" i="1"/>
  <c r="PU51" i="1"/>
  <c r="PX51" i="1"/>
  <c r="RM51" i="1" s="1"/>
  <c r="TC51" i="1" s="1"/>
  <c r="PL52" i="1"/>
  <c r="PM52" i="1"/>
  <c r="PP52" i="1"/>
  <c r="PQ52" i="1"/>
  <c r="PS52" i="1"/>
  <c r="PT52" i="1"/>
  <c r="PU52" i="1"/>
  <c r="PV52" i="1"/>
  <c r="QU52" i="1"/>
  <c r="SJ52" i="1" s="1"/>
  <c r="PK53" i="1"/>
  <c r="PL53" i="1"/>
  <c r="PO53" i="1"/>
  <c r="PP53" i="1"/>
  <c r="PS53" i="1"/>
  <c r="PT53" i="1"/>
  <c r="PV53" i="1"/>
  <c r="PW53" i="1"/>
  <c r="RL53" i="1" s="1"/>
  <c r="TB53" i="1" s="1"/>
  <c r="QU53" i="1"/>
  <c r="SJ53" i="1" s="1"/>
  <c r="QV53" i="1"/>
  <c r="SK53" i="1" s="1"/>
  <c r="PJ54" i="1"/>
  <c r="PK54" i="1"/>
  <c r="PN54" i="1"/>
  <c r="PO54" i="1"/>
  <c r="RD54" i="1" s="1"/>
  <c r="PS54" i="1"/>
  <c r="RH54" i="1" s="1"/>
  <c r="PT54" i="1"/>
  <c r="RI54" i="1" s="1"/>
  <c r="PW54" i="1"/>
  <c r="RL54" i="1" s="1"/>
  <c r="PX54" i="1"/>
  <c r="RM54" i="1" s="1"/>
  <c r="QV54" i="1"/>
  <c r="SK54" i="1" s="1"/>
  <c r="PJ55" i="1"/>
  <c r="PK55" i="1"/>
  <c r="PO55" i="1"/>
  <c r="PP55" i="1"/>
  <c r="PS55" i="1"/>
  <c r="PT55" i="1"/>
  <c r="PU55" i="1"/>
  <c r="PX55" i="1"/>
  <c r="PJ56" i="1"/>
  <c r="PK56" i="1"/>
  <c r="PN56" i="1"/>
  <c r="PO56" i="1"/>
  <c r="RD56" i="1" s="1"/>
  <c r="PR56" i="1"/>
  <c r="RG56" i="1" s="1"/>
  <c r="PS56" i="1"/>
  <c r="RH56" i="1" s="1"/>
  <c r="PT56" i="1"/>
  <c r="RI56" i="1" s="1"/>
  <c r="PU56" i="1"/>
  <c r="RJ56" i="1" s="1"/>
  <c r="PV56" i="1"/>
  <c r="RK56" i="1" s="1"/>
  <c r="QU56" i="1"/>
  <c r="SJ56" i="1" s="1"/>
  <c r="PJ57" i="1"/>
  <c r="PM57" i="1"/>
  <c r="PN57" i="1"/>
  <c r="PQ57" i="1"/>
  <c r="RF57" i="1" s="1"/>
  <c r="PR57" i="1"/>
  <c r="RG57" i="1" s="1"/>
  <c r="PS57" i="1"/>
  <c r="RH57" i="1" s="1"/>
  <c r="PT57" i="1"/>
  <c r="RI57" i="1" s="1"/>
  <c r="PV57" i="1"/>
  <c r="RK57" i="1" s="1"/>
  <c r="PW57" i="1"/>
  <c r="RL57" i="1" s="1"/>
  <c r="PX57" i="1"/>
  <c r="RM57" i="1" s="1"/>
  <c r="QU57" i="1"/>
  <c r="SJ57" i="1" s="1"/>
  <c r="QV57" i="1"/>
  <c r="SK57" i="1" s="1"/>
  <c r="PL58" i="1"/>
  <c r="PM58" i="1"/>
  <c r="PP58" i="1"/>
  <c r="PQ58" i="1"/>
  <c r="PS58" i="1"/>
  <c r="PT58" i="1"/>
  <c r="PU58" i="1"/>
  <c r="PW58" i="1"/>
  <c r="PX58" i="1"/>
  <c r="QV58" i="1"/>
  <c r="SK58" i="1" s="1"/>
  <c r="PK59" i="1"/>
  <c r="PL59" i="1"/>
  <c r="PO59" i="1"/>
  <c r="PP59" i="1"/>
  <c r="PS59" i="1"/>
  <c r="PT59" i="1"/>
  <c r="PU59" i="1"/>
  <c r="PX59" i="1"/>
  <c r="QS59" i="1"/>
  <c r="SH59" i="1" s="1"/>
  <c r="PJ60" i="1"/>
  <c r="PK60" i="1"/>
  <c r="PN60" i="1"/>
  <c r="PO60" i="1"/>
  <c r="PR60" i="1"/>
  <c r="PS60" i="1"/>
  <c r="PT60" i="1"/>
  <c r="PU60" i="1"/>
  <c r="PV60" i="1"/>
  <c r="PW60" i="1"/>
  <c r="QU60" i="1"/>
  <c r="SJ60" i="1" s="1"/>
  <c r="PJ61" i="1"/>
  <c r="PM61" i="1"/>
  <c r="PN61" i="1"/>
  <c r="PQ61" i="1"/>
  <c r="PR61" i="1"/>
  <c r="PS61" i="1"/>
  <c r="PT61" i="1"/>
  <c r="PV61" i="1"/>
  <c r="PW61" i="1"/>
  <c r="QU61" i="1"/>
  <c r="SJ61" i="1" s="1"/>
  <c r="QV61" i="1"/>
  <c r="SK61" i="1" s="1"/>
  <c r="PL62" i="1"/>
  <c r="PM62" i="1"/>
  <c r="PP62" i="1"/>
  <c r="PQ62" i="1"/>
  <c r="PS62" i="1"/>
  <c r="PT62" i="1"/>
  <c r="PW62" i="1"/>
  <c r="PX62" i="1"/>
  <c r="QV62" i="1"/>
  <c r="SK62" i="1" s="1"/>
  <c r="PK63" i="1"/>
  <c r="PM63" i="1"/>
  <c r="PP63" i="1"/>
  <c r="PQ63" i="1"/>
  <c r="PS63" i="1"/>
  <c r="PT63" i="1"/>
  <c r="PU63" i="1"/>
  <c r="PX63" i="1"/>
  <c r="QS63" i="1"/>
  <c r="SH63" i="1" s="1"/>
  <c r="PK64" i="1"/>
  <c r="PL64" i="1"/>
  <c r="PO64" i="1"/>
  <c r="PP64" i="1"/>
  <c r="PS64" i="1"/>
  <c r="PT64" i="1"/>
  <c r="PU64" i="1"/>
  <c r="PV64" i="1"/>
  <c r="QU64" i="1"/>
  <c r="SJ64" i="1" s="1"/>
  <c r="PJ65" i="1"/>
  <c r="PK65" i="1"/>
  <c r="PO65" i="1"/>
  <c r="PP65" i="1"/>
  <c r="PS65" i="1"/>
  <c r="PT65" i="1"/>
  <c r="PV65" i="1"/>
  <c r="PW65" i="1"/>
  <c r="QU65" i="1"/>
  <c r="SJ65" i="1" s="1"/>
  <c r="QV65" i="1"/>
  <c r="SK65" i="1" s="1"/>
  <c r="PJ66" i="1"/>
  <c r="PK66" i="1"/>
  <c r="PN66" i="1"/>
  <c r="PO66" i="1"/>
  <c r="PR66" i="1"/>
  <c r="PS66" i="1"/>
  <c r="PT66" i="1"/>
  <c r="PU66" i="1"/>
  <c r="PX66" i="1"/>
  <c r="PJ67" i="1"/>
  <c r="PN67" i="1"/>
  <c r="PP67" i="1"/>
  <c r="PS67" i="1"/>
  <c r="PT67" i="1"/>
  <c r="PW67" i="1"/>
  <c r="PX67" i="1"/>
  <c r="QV67" i="1"/>
  <c r="SK67" i="1" s="1"/>
  <c r="PJ68" i="1"/>
  <c r="PK68" i="1"/>
  <c r="PN68" i="1"/>
  <c r="PP68" i="1"/>
  <c r="PS68" i="1"/>
  <c r="PT68" i="1"/>
  <c r="PU68" i="1"/>
  <c r="PX68" i="1"/>
  <c r="PJ69" i="1"/>
  <c r="PK69" i="1"/>
  <c r="PN69" i="1"/>
  <c r="PO69" i="1"/>
  <c r="PR69" i="1"/>
  <c r="PS69" i="1"/>
  <c r="PT69" i="1"/>
  <c r="PU69" i="1"/>
  <c r="PV69" i="1"/>
  <c r="PW69" i="1"/>
  <c r="QU69" i="1"/>
  <c r="SJ69" i="1" s="1"/>
  <c r="QV69" i="1"/>
  <c r="SK69" i="1" s="1"/>
  <c r="PJ70" i="1"/>
  <c r="PM70" i="1"/>
  <c r="PN70" i="1"/>
  <c r="PQ70" i="1"/>
  <c r="PR70" i="1"/>
  <c r="PS70" i="1"/>
  <c r="PT70" i="1"/>
  <c r="PW70" i="1"/>
  <c r="PX70" i="1"/>
  <c r="QV70" i="1"/>
  <c r="SK70" i="1" s="1"/>
  <c r="PM71" i="1"/>
  <c r="PO71" i="1"/>
  <c r="PR71" i="1"/>
  <c r="PS71" i="1"/>
  <c r="PT71" i="1"/>
  <c r="QU71" i="1"/>
  <c r="SJ71" i="1" s="1"/>
  <c r="PJ72" i="1"/>
  <c r="PM72" i="1"/>
  <c r="PN72" i="1"/>
  <c r="PQ72" i="1"/>
  <c r="PR72" i="1"/>
  <c r="PS72" i="1"/>
  <c r="PT72" i="1"/>
  <c r="PX72" i="1"/>
  <c r="QT72" i="1"/>
  <c r="SI72" i="1" s="1"/>
  <c r="PL73" i="1"/>
  <c r="PM73" i="1"/>
  <c r="PP73" i="1"/>
  <c r="PQ73" i="1"/>
  <c r="PS73" i="1"/>
  <c r="PT73" i="1"/>
  <c r="PW73" i="1"/>
  <c r="PX73" i="1"/>
  <c r="QV73" i="1"/>
  <c r="SK73" i="1" s="1"/>
  <c r="PK74" i="1"/>
  <c r="PL74" i="1"/>
  <c r="PP74" i="1"/>
  <c r="PQ74" i="1"/>
  <c r="PS74" i="1"/>
  <c r="PT74" i="1"/>
  <c r="QU74" i="1"/>
  <c r="SJ74" i="1" s="1"/>
  <c r="QV74" i="1"/>
  <c r="SK74" i="1" s="1"/>
  <c r="PK75" i="1"/>
  <c r="PL75" i="1"/>
  <c r="PO75" i="1"/>
  <c r="PP75" i="1"/>
  <c r="PS75" i="1"/>
  <c r="PT75" i="1"/>
  <c r="QU75" i="1"/>
  <c r="SJ75" i="1" s="1"/>
  <c r="QV75" i="1"/>
  <c r="SK75" i="1" s="1"/>
  <c r="PJ76" i="1"/>
  <c r="PK76" i="1"/>
  <c r="PN76" i="1"/>
  <c r="PO76" i="1"/>
  <c r="PR76" i="1"/>
  <c r="PS76" i="1"/>
  <c r="PT76" i="1"/>
  <c r="PX76" i="1"/>
  <c r="PJ77" i="1"/>
  <c r="PM77" i="1"/>
  <c r="PN77" i="1"/>
  <c r="PQ77" i="1"/>
  <c r="PR77" i="1"/>
  <c r="PS77" i="1"/>
  <c r="PT77" i="1"/>
  <c r="PW77" i="1"/>
  <c r="PX77" i="1"/>
  <c r="QV77" i="1"/>
  <c r="SK77" i="1" s="1"/>
  <c r="PL78" i="1"/>
  <c r="PM78" i="1"/>
  <c r="PP78" i="1"/>
  <c r="PQ78" i="1"/>
  <c r="PS78" i="1"/>
  <c r="PT78" i="1"/>
  <c r="PU78" i="1"/>
  <c r="PX78" i="1"/>
  <c r="PK79" i="1"/>
  <c r="PL79" i="1"/>
  <c r="PO79" i="1"/>
  <c r="PP79" i="1"/>
  <c r="PS79" i="1"/>
  <c r="PT79" i="1"/>
  <c r="PU79" i="1"/>
  <c r="PW79" i="1"/>
  <c r="PX79" i="1"/>
  <c r="QU79" i="1"/>
  <c r="SJ79" i="1" s="1"/>
  <c r="QV79" i="1"/>
  <c r="SK79" i="1" s="1"/>
  <c r="PJ80" i="1"/>
  <c r="PK80" i="1"/>
  <c r="PN80" i="1"/>
  <c r="PO80" i="1"/>
  <c r="PR80" i="1"/>
  <c r="PS80" i="1"/>
  <c r="PT80" i="1"/>
  <c r="PW80" i="1"/>
  <c r="PX80" i="1"/>
  <c r="QV80" i="1"/>
  <c r="SK80" i="1" s="1"/>
  <c r="PJ81" i="1"/>
  <c r="PM81" i="1"/>
  <c r="PN81" i="1"/>
  <c r="PQ81" i="1"/>
  <c r="PR81" i="1"/>
  <c r="PS81" i="1"/>
  <c r="PT81" i="1"/>
  <c r="PU81" i="1"/>
  <c r="PX81" i="1"/>
  <c r="QT81" i="1"/>
  <c r="SI81" i="1" s="1"/>
  <c r="PL82" i="1"/>
  <c r="PM82" i="1"/>
  <c r="PP82" i="1"/>
  <c r="PQ82" i="1"/>
  <c r="PS82" i="1"/>
  <c r="PT82" i="1"/>
  <c r="PU82" i="1"/>
  <c r="PV82" i="1"/>
  <c r="PW82" i="1"/>
  <c r="QU82" i="1"/>
  <c r="SJ82" i="1" s="1"/>
  <c r="PK83" i="1"/>
  <c r="PL83" i="1"/>
  <c r="PO83" i="1"/>
  <c r="PP83" i="1"/>
  <c r="PS83" i="1"/>
  <c r="PT83" i="1"/>
  <c r="PV83" i="1"/>
  <c r="PW83" i="1"/>
  <c r="QU83" i="1"/>
  <c r="SJ83" i="1" s="1"/>
  <c r="QV83" i="1"/>
  <c r="SK83" i="1" s="1"/>
  <c r="PJ84" i="1"/>
  <c r="PK84" i="1"/>
  <c r="PN84" i="1"/>
  <c r="PO84" i="1"/>
  <c r="PR84" i="1"/>
  <c r="PS84" i="1"/>
  <c r="PT84" i="1"/>
  <c r="PW84" i="1"/>
  <c r="PX84" i="1"/>
  <c r="QV84" i="1"/>
  <c r="SK84" i="1" s="1"/>
  <c r="PJ85" i="1"/>
  <c r="PM85" i="1"/>
  <c r="PN85" i="1"/>
  <c r="PQ85" i="1"/>
  <c r="PR85" i="1"/>
  <c r="PS85" i="1"/>
  <c r="PT85" i="1"/>
  <c r="PU85" i="1"/>
  <c r="PX85" i="1"/>
  <c r="PL86" i="1"/>
  <c r="PM86" i="1"/>
  <c r="PP86" i="1"/>
  <c r="PQ86" i="1"/>
  <c r="PS86" i="1"/>
  <c r="PT86" i="1"/>
  <c r="PU86" i="1"/>
  <c r="PV86" i="1"/>
  <c r="QU86" i="1"/>
  <c r="SJ86" i="1" s="1"/>
  <c r="PK87" i="1"/>
  <c r="PL87" i="1"/>
  <c r="PO87" i="1"/>
  <c r="PP87" i="1"/>
  <c r="PS87" i="1"/>
  <c r="PT87" i="1"/>
  <c r="PV87" i="1"/>
  <c r="PW87" i="1"/>
  <c r="QU87" i="1"/>
  <c r="SJ87" i="1" s="1"/>
  <c r="QV87" i="1"/>
  <c r="SK87" i="1" s="1"/>
  <c r="PJ88" i="1"/>
  <c r="PK88" i="1"/>
  <c r="PN88" i="1"/>
  <c r="PO88" i="1"/>
  <c r="PR88" i="1"/>
  <c r="PS88" i="1"/>
  <c r="PT88" i="1"/>
  <c r="PU88" i="1"/>
  <c r="PW88" i="1"/>
  <c r="PX88" i="1"/>
  <c r="QV88" i="1"/>
  <c r="SK88" i="1" s="1"/>
  <c r="PJ89" i="1"/>
  <c r="PM89" i="1"/>
  <c r="PN89" i="1"/>
  <c r="PQ89" i="1"/>
  <c r="PR89" i="1"/>
  <c r="PS89" i="1"/>
  <c r="PT89" i="1"/>
  <c r="PU89" i="1"/>
  <c r="PX89" i="1"/>
  <c r="QT89" i="1"/>
  <c r="SI89" i="1" s="1"/>
  <c r="PL90" i="1"/>
  <c r="PM90" i="1"/>
  <c r="PP90" i="1"/>
  <c r="PQ90" i="1"/>
  <c r="PS90" i="1"/>
  <c r="PT90" i="1"/>
  <c r="PU90" i="1"/>
  <c r="PV90" i="1"/>
  <c r="PW90" i="1"/>
  <c r="QU90" i="1"/>
  <c r="SJ90" i="1" s="1"/>
  <c r="PK91" i="1"/>
  <c r="PL91" i="1"/>
  <c r="PO91" i="1"/>
  <c r="PP91" i="1"/>
  <c r="PS91" i="1"/>
  <c r="PT91" i="1"/>
  <c r="PV91" i="1"/>
  <c r="PW91" i="1"/>
  <c r="QU91" i="1"/>
  <c r="SJ91" i="1" s="1"/>
  <c r="QV91" i="1"/>
  <c r="SK91" i="1" s="1"/>
  <c r="PJ92" i="1"/>
  <c r="PK92" i="1"/>
  <c r="PN92" i="1"/>
  <c r="PO92" i="1"/>
  <c r="PR92" i="1"/>
  <c r="PS92" i="1"/>
  <c r="PT92" i="1"/>
  <c r="QU92" i="1"/>
  <c r="SJ92" i="1" s="1"/>
  <c r="QV92" i="1"/>
  <c r="SK92" i="1" s="1"/>
  <c r="PJ93" i="1"/>
  <c r="PM93" i="1"/>
  <c r="PN93" i="1"/>
  <c r="PQ93" i="1"/>
  <c r="PR93" i="1"/>
  <c r="PS93" i="1"/>
  <c r="PT93" i="1"/>
  <c r="PV93" i="1"/>
  <c r="PW93" i="1"/>
  <c r="QV93" i="1"/>
  <c r="SK93" i="1" s="1"/>
  <c r="PL94" i="1"/>
  <c r="PM94" i="1"/>
  <c r="PQ94" i="1"/>
  <c r="PR94" i="1"/>
  <c r="PS94" i="1"/>
  <c r="PT94" i="1"/>
  <c r="QU94" i="1"/>
  <c r="SJ94" i="1" s="1"/>
  <c r="QV94" i="1"/>
  <c r="SK94" i="1" s="1"/>
  <c r="PL95" i="1"/>
  <c r="PM95" i="1"/>
  <c r="PP95" i="1"/>
  <c r="PQ95" i="1"/>
  <c r="PS95" i="1"/>
  <c r="PT95" i="1"/>
  <c r="PX95" i="1"/>
  <c r="QS95" i="1"/>
  <c r="SH95" i="1" s="1"/>
  <c r="PK96" i="1"/>
  <c r="PL96" i="1"/>
  <c r="PO96" i="1"/>
  <c r="PP96" i="1"/>
  <c r="PS96" i="1"/>
  <c r="PT96" i="1"/>
  <c r="PW96" i="1"/>
  <c r="QU96" i="1"/>
  <c r="SJ96" i="1" s="1"/>
  <c r="QV96" i="1"/>
  <c r="SK96" i="1" s="1"/>
  <c r="PJ97" i="1"/>
  <c r="PK97" i="1"/>
  <c r="PN97" i="1"/>
  <c r="PO97" i="1"/>
  <c r="PR97" i="1"/>
  <c r="PS97" i="1"/>
  <c r="PT97" i="1"/>
  <c r="PX97" i="1"/>
  <c r="PJ98" i="1"/>
  <c r="PM98" i="1"/>
  <c r="PN98" i="1"/>
  <c r="PQ98" i="1"/>
  <c r="PR98" i="1"/>
  <c r="PS98" i="1"/>
  <c r="PT98" i="1"/>
  <c r="PU98" i="1"/>
  <c r="PW98" i="1"/>
  <c r="PX98" i="1"/>
  <c r="QU98" i="1"/>
  <c r="SJ98" i="1" s="1"/>
  <c r="QV98" i="1"/>
  <c r="SK98" i="1" s="1"/>
  <c r="PL99" i="1"/>
  <c r="PM99" i="1"/>
  <c r="PP99" i="1"/>
  <c r="PQ99" i="1"/>
  <c r="PS99" i="1"/>
  <c r="PT99" i="1"/>
  <c r="PW99" i="1"/>
  <c r="PX99" i="1"/>
  <c r="QS99" i="1"/>
  <c r="SH99" i="1" s="1"/>
  <c r="QV99" i="1"/>
  <c r="SK99" i="1" s="1"/>
  <c r="PK100" i="1"/>
  <c r="PL100" i="1"/>
  <c r="PO100" i="1"/>
  <c r="PP100" i="1"/>
  <c r="PS100" i="1"/>
  <c r="PT100" i="1"/>
  <c r="PU100" i="1"/>
  <c r="QU100" i="1"/>
  <c r="SJ100" i="1" s="1"/>
  <c r="PJ101" i="1"/>
  <c r="PK101" i="1"/>
  <c r="PN101" i="1"/>
  <c r="PO101" i="1"/>
  <c r="PR101" i="1"/>
  <c r="PS101" i="1"/>
  <c r="PT101" i="1"/>
  <c r="PW101" i="1"/>
  <c r="PX101" i="1"/>
  <c r="QV101" i="1"/>
  <c r="SK101" i="1" s="1"/>
  <c r="PJ102" i="1"/>
  <c r="PM102" i="1"/>
  <c r="PN102" i="1"/>
  <c r="PQ102" i="1"/>
  <c r="PR102" i="1"/>
  <c r="PS102" i="1"/>
  <c r="PT102" i="1"/>
  <c r="PU102" i="1"/>
  <c r="PX102" i="1"/>
  <c r="QU102" i="1"/>
  <c r="SJ102" i="1" s="1"/>
  <c r="PL103" i="1"/>
  <c r="PM103" i="1"/>
  <c r="PQ103" i="1"/>
  <c r="PR103" i="1"/>
  <c r="PS103" i="1"/>
  <c r="PT103" i="1"/>
  <c r="PU103" i="1"/>
  <c r="QS103" i="1"/>
  <c r="SH103" i="1" s="1"/>
  <c r="QU103" i="1"/>
  <c r="SJ103" i="1" s="1"/>
  <c r="PL104" i="1"/>
  <c r="PM104" i="1"/>
  <c r="PP104" i="1"/>
  <c r="PQ104" i="1"/>
  <c r="PS104" i="1"/>
  <c r="PT104" i="1"/>
  <c r="PV104" i="1"/>
  <c r="PW104" i="1"/>
  <c r="QU104" i="1"/>
  <c r="SJ104" i="1" s="1"/>
  <c r="QV104" i="1"/>
  <c r="SK104" i="1" s="1"/>
  <c r="PK105" i="1"/>
  <c r="PL105" i="1"/>
  <c r="PO105" i="1"/>
  <c r="PP105" i="1"/>
  <c r="PS105" i="1"/>
  <c r="PT105" i="1"/>
  <c r="PW105" i="1"/>
  <c r="PX105" i="1"/>
  <c r="QV105" i="1"/>
  <c r="SK105" i="1" s="1"/>
  <c r="PJ106" i="1"/>
  <c r="PK106" i="1"/>
  <c r="PN106" i="1"/>
  <c r="PO106" i="1"/>
  <c r="PR106" i="1"/>
  <c r="PS106" i="1"/>
  <c r="PT106" i="1"/>
  <c r="PU106" i="1"/>
  <c r="PX106" i="1"/>
  <c r="QS106" i="1"/>
  <c r="SH106" i="1" s="1"/>
  <c r="PJ107" i="1"/>
  <c r="PM107" i="1"/>
  <c r="PN107" i="1"/>
  <c r="PQ107" i="1"/>
  <c r="PS107" i="1"/>
  <c r="PT107" i="1"/>
  <c r="PU107" i="1"/>
  <c r="PV107" i="1"/>
  <c r="PW107" i="1"/>
  <c r="QU107" i="1"/>
  <c r="SJ107" i="1" s="1"/>
  <c r="PL108" i="1"/>
  <c r="PM108" i="1"/>
  <c r="PP108" i="1"/>
  <c r="PQ108" i="1"/>
  <c r="PT108" i="1"/>
  <c r="PV108" i="1"/>
  <c r="PW108" i="1"/>
  <c r="QU108" i="1"/>
  <c r="SJ108" i="1" s="1"/>
  <c r="QV108" i="1"/>
  <c r="SK108" i="1" s="1"/>
  <c r="PK109" i="1"/>
  <c r="PL109" i="1"/>
  <c r="PO109" i="1"/>
  <c r="PP109" i="1"/>
  <c r="PS109" i="1"/>
  <c r="PT109" i="1"/>
  <c r="PW109" i="1"/>
  <c r="PX109" i="1"/>
  <c r="QV109" i="1"/>
  <c r="SK109" i="1" s="1"/>
  <c r="NT10" i="1"/>
  <c r="PI10" i="1" s="1"/>
  <c r="NT11" i="1"/>
  <c r="PI11" i="1" s="1"/>
  <c r="NT12" i="1"/>
  <c r="PI12" i="1" s="1"/>
  <c r="NT13" i="1"/>
  <c r="PI13" i="1" s="1"/>
  <c r="NT14" i="1"/>
  <c r="PI14" i="1" s="1"/>
  <c r="NT15" i="1"/>
  <c r="PI15" i="1" s="1"/>
  <c r="NT16" i="1"/>
  <c r="PI16" i="1" s="1"/>
  <c r="NT17" i="1"/>
  <c r="PI17" i="1" s="1"/>
  <c r="NT18" i="1"/>
  <c r="PI18" i="1" s="1"/>
  <c r="NT19" i="1"/>
  <c r="PI19" i="1" s="1"/>
  <c r="NT20" i="1"/>
  <c r="PI20" i="1" s="1"/>
  <c r="NT21" i="1"/>
  <c r="PI21" i="1" s="1"/>
  <c r="NT22" i="1"/>
  <c r="PI22" i="1" s="1"/>
  <c r="NT23" i="1"/>
  <c r="PI23" i="1" s="1"/>
  <c r="NT24" i="1"/>
  <c r="PI24" i="1" s="1"/>
  <c r="NT25" i="1"/>
  <c r="PI25" i="1" s="1"/>
  <c r="NT26" i="1"/>
  <c r="PI26" i="1" s="1"/>
  <c r="NT27" i="1"/>
  <c r="PI27" i="1" s="1"/>
  <c r="NT28" i="1"/>
  <c r="PI28" i="1" s="1"/>
  <c r="NT29" i="1"/>
  <c r="PI29" i="1" s="1"/>
  <c r="NT30" i="1"/>
  <c r="PI30" i="1" s="1"/>
  <c r="NT31" i="1"/>
  <c r="PI31" i="1" s="1"/>
  <c r="NT32" i="1"/>
  <c r="PI32" i="1" s="1"/>
  <c r="NT33" i="1"/>
  <c r="PI33" i="1" s="1"/>
  <c r="NT34" i="1"/>
  <c r="PI34" i="1" s="1"/>
  <c r="NT35" i="1"/>
  <c r="PI35" i="1" s="1"/>
  <c r="NT36" i="1"/>
  <c r="PI36" i="1" s="1"/>
  <c r="NT37" i="1"/>
  <c r="PI37" i="1" s="1"/>
  <c r="NT38" i="1"/>
  <c r="PI38" i="1" s="1"/>
  <c r="NT39" i="1"/>
  <c r="PI39" i="1" s="1"/>
  <c r="NT40" i="1"/>
  <c r="PI40" i="1" s="1"/>
  <c r="NT41" i="1"/>
  <c r="PI41" i="1" s="1"/>
  <c r="NT42" i="1"/>
  <c r="PI42" i="1" s="1"/>
  <c r="NT43" i="1"/>
  <c r="PI43" i="1" s="1"/>
  <c r="NT44" i="1"/>
  <c r="PI44" i="1" s="1"/>
  <c r="NT45" i="1"/>
  <c r="PI45" i="1" s="1"/>
  <c r="NT46" i="1"/>
  <c r="PI46" i="1" s="1"/>
  <c r="NT47" i="1"/>
  <c r="PI47" i="1" s="1"/>
  <c r="NT48" i="1"/>
  <c r="PI48" i="1" s="1"/>
  <c r="NT49" i="1"/>
  <c r="PI49" i="1" s="1"/>
  <c r="NT50" i="1"/>
  <c r="PI50" i="1" s="1"/>
  <c r="NT51" i="1"/>
  <c r="PI51" i="1" s="1"/>
  <c r="NT52" i="1"/>
  <c r="PI52" i="1" s="1"/>
  <c r="NT53" i="1"/>
  <c r="PI53" i="1" s="1"/>
  <c r="NT54" i="1"/>
  <c r="PI54" i="1" s="1"/>
  <c r="QX54" i="1" s="1"/>
  <c r="NT55" i="1"/>
  <c r="PI55" i="1" s="1"/>
  <c r="QX55" i="1" s="1"/>
  <c r="NT56" i="1"/>
  <c r="PI56" i="1" s="1"/>
  <c r="QX56" i="1" s="1"/>
  <c r="NT57" i="1"/>
  <c r="PI57" i="1" s="1"/>
  <c r="QX57" i="1" s="1"/>
  <c r="NT58" i="1"/>
  <c r="PI58" i="1" s="1"/>
  <c r="QX58" i="1" s="1"/>
  <c r="NT59" i="1"/>
  <c r="PI59" i="1" s="1"/>
  <c r="QX59" i="1" s="1"/>
  <c r="NT60" i="1"/>
  <c r="PI60" i="1" s="1"/>
  <c r="QX60" i="1" s="1"/>
  <c r="NT61" i="1"/>
  <c r="PI61" i="1" s="1"/>
  <c r="QX61" i="1" s="1"/>
  <c r="NT62" i="1"/>
  <c r="PI62" i="1" s="1"/>
  <c r="QX62" i="1" s="1"/>
  <c r="NT63" i="1"/>
  <c r="PI63" i="1" s="1"/>
  <c r="QX63" i="1" s="1"/>
  <c r="NT64" i="1"/>
  <c r="PI64" i="1" s="1"/>
  <c r="QX64" i="1" s="1"/>
  <c r="NT65" i="1"/>
  <c r="PI65" i="1" s="1"/>
  <c r="QX65" i="1" s="1"/>
  <c r="NT66" i="1"/>
  <c r="PI66" i="1" s="1"/>
  <c r="QX66" i="1" s="1"/>
  <c r="NT67" i="1"/>
  <c r="PI67" i="1" s="1"/>
  <c r="QX67" i="1" s="1"/>
  <c r="NT68" i="1"/>
  <c r="PI68" i="1" s="1"/>
  <c r="QX68" i="1" s="1"/>
  <c r="NT69" i="1"/>
  <c r="PI69" i="1" s="1"/>
  <c r="QX69" i="1" s="1"/>
  <c r="NT70" i="1"/>
  <c r="PI70" i="1" s="1"/>
  <c r="QX70" i="1" s="1"/>
  <c r="NT71" i="1"/>
  <c r="PI71" i="1" s="1"/>
  <c r="QX71" i="1" s="1"/>
  <c r="NT72" i="1"/>
  <c r="PI72" i="1" s="1"/>
  <c r="QX72" i="1" s="1"/>
  <c r="NT73" i="1"/>
  <c r="PI73" i="1" s="1"/>
  <c r="QX73" i="1" s="1"/>
  <c r="NT74" i="1"/>
  <c r="PI74" i="1" s="1"/>
  <c r="QX74" i="1" s="1"/>
  <c r="NT75" i="1"/>
  <c r="PI75" i="1" s="1"/>
  <c r="QX75" i="1" s="1"/>
  <c r="NT76" i="1"/>
  <c r="PI76" i="1" s="1"/>
  <c r="QX76" i="1" s="1"/>
  <c r="NT77" i="1"/>
  <c r="PI77" i="1" s="1"/>
  <c r="QX77" i="1" s="1"/>
  <c r="NT78" i="1"/>
  <c r="PI78" i="1" s="1"/>
  <c r="QX78" i="1" s="1"/>
  <c r="NT79" i="1"/>
  <c r="PI79" i="1" s="1"/>
  <c r="QX79" i="1" s="1"/>
  <c r="NT80" i="1"/>
  <c r="PI80" i="1" s="1"/>
  <c r="QX80" i="1" s="1"/>
  <c r="NT81" i="1"/>
  <c r="PI81" i="1" s="1"/>
  <c r="QX81" i="1" s="1"/>
  <c r="NT82" i="1"/>
  <c r="PI82" i="1" s="1"/>
  <c r="QX82" i="1" s="1"/>
  <c r="NT83" i="1"/>
  <c r="PI83" i="1" s="1"/>
  <c r="QX83" i="1" s="1"/>
  <c r="NT84" i="1"/>
  <c r="PI84" i="1" s="1"/>
  <c r="QX84" i="1" s="1"/>
  <c r="NT85" i="1"/>
  <c r="PI85" i="1" s="1"/>
  <c r="QX85" i="1" s="1"/>
  <c r="NT86" i="1"/>
  <c r="PI86" i="1" s="1"/>
  <c r="QX86" i="1" s="1"/>
  <c r="NT87" i="1"/>
  <c r="PI87" i="1" s="1"/>
  <c r="QX87" i="1" s="1"/>
  <c r="NT88" i="1"/>
  <c r="PI88" i="1" s="1"/>
  <c r="QX88" i="1" s="1"/>
  <c r="NT89" i="1"/>
  <c r="PI89" i="1" s="1"/>
  <c r="QX89" i="1" s="1"/>
  <c r="NT90" i="1"/>
  <c r="PI90" i="1" s="1"/>
  <c r="QX90" i="1" s="1"/>
  <c r="NT91" i="1"/>
  <c r="PI91" i="1" s="1"/>
  <c r="QX91" i="1" s="1"/>
  <c r="NT92" i="1"/>
  <c r="PI92" i="1" s="1"/>
  <c r="QX92" i="1" s="1"/>
  <c r="NT93" i="1"/>
  <c r="PI93" i="1" s="1"/>
  <c r="QX93" i="1" s="1"/>
  <c r="NT94" i="1"/>
  <c r="PI94" i="1" s="1"/>
  <c r="QX94" i="1" s="1"/>
  <c r="NT95" i="1"/>
  <c r="PI95" i="1" s="1"/>
  <c r="QX95" i="1" s="1"/>
  <c r="NT96" i="1"/>
  <c r="PI96" i="1" s="1"/>
  <c r="QX96" i="1" s="1"/>
  <c r="NT97" i="1"/>
  <c r="PI97" i="1" s="1"/>
  <c r="QX97" i="1" s="1"/>
  <c r="NT98" i="1"/>
  <c r="PI98" i="1" s="1"/>
  <c r="QX98" i="1" s="1"/>
  <c r="NT99" i="1"/>
  <c r="PI99" i="1" s="1"/>
  <c r="QX99" i="1" s="1"/>
  <c r="NT100" i="1"/>
  <c r="PI100" i="1" s="1"/>
  <c r="QX100" i="1" s="1"/>
  <c r="NT101" i="1"/>
  <c r="PI101" i="1" s="1"/>
  <c r="QX101" i="1" s="1"/>
  <c r="NT102" i="1"/>
  <c r="PI102" i="1" s="1"/>
  <c r="QX102" i="1" s="1"/>
  <c r="NT103" i="1"/>
  <c r="PI103" i="1" s="1"/>
  <c r="QX103" i="1" s="1"/>
  <c r="NT104" i="1"/>
  <c r="PI104" i="1" s="1"/>
  <c r="QX104" i="1" s="1"/>
  <c r="SN104" i="1" s="1"/>
  <c r="NT105" i="1"/>
  <c r="PI105" i="1" s="1"/>
  <c r="QX105" i="1" s="1"/>
  <c r="NT106" i="1"/>
  <c r="PI106" i="1" s="1"/>
  <c r="QX106" i="1" s="1"/>
  <c r="NT107" i="1"/>
  <c r="PI107" i="1" s="1"/>
  <c r="QX107" i="1" s="1"/>
  <c r="NT108" i="1"/>
  <c r="PI108" i="1" s="1"/>
  <c r="QX108" i="1" s="1"/>
  <c r="NT109" i="1"/>
  <c r="PI109" i="1" s="1"/>
  <c r="QX109" i="1" s="1"/>
  <c r="NU16" i="1" l="1"/>
  <c r="NO16" i="1"/>
  <c r="ZL136" i="1"/>
  <c r="ZK136" i="1"/>
  <c r="RM106" i="1"/>
  <c r="TC106" i="1" s="1"/>
  <c r="XV106" i="1" s="1"/>
  <c r="RL106" i="1"/>
  <c r="TB106" i="1" s="1"/>
  <c r="XU106" i="1" s="1"/>
  <c r="RK106" i="1"/>
  <c r="TA106" i="1" s="1"/>
  <c r="XT106" i="1" s="1"/>
  <c r="RJ106" i="1"/>
  <c r="SZ106" i="1" s="1"/>
  <c r="XS106" i="1" s="1"/>
  <c r="RI106" i="1"/>
  <c r="SY106" i="1" s="1"/>
  <c r="XR106" i="1" s="1"/>
  <c r="RH106" i="1"/>
  <c r="SX106" i="1" s="1"/>
  <c r="XQ106" i="1" s="1"/>
  <c r="RG106" i="1"/>
  <c r="SW106" i="1" s="1"/>
  <c r="XP106" i="1" s="1"/>
  <c r="RF106" i="1"/>
  <c r="SV106" i="1" s="1"/>
  <c r="XO106" i="1" s="1"/>
  <c r="RE106" i="1"/>
  <c r="SU106" i="1" s="1"/>
  <c r="XN106" i="1" s="1"/>
  <c r="RD106" i="1"/>
  <c r="ST106" i="1" s="1"/>
  <c r="XM106" i="1" s="1"/>
  <c r="RC106" i="1"/>
  <c r="SS106" i="1" s="1"/>
  <c r="XL106" i="1" s="1"/>
  <c r="RB106" i="1"/>
  <c r="SR106" i="1" s="1"/>
  <c r="XK106" i="1" s="1"/>
  <c r="RA106" i="1"/>
  <c r="SQ106" i="1" s="1"/>
  <c r="XJ106" i="1" s="1"/>
  <c r="QZ106" i="1"/>
  <c r="SP106" i="1" s="1"/>
  <c r="XI106" i="1" s="1"/>
  <c r="QY106" i="1"/>
  <c r="SO106" i="1" s="1"/>
  <c r="XH106" i="1" s="1"/>
  <c r="RM105" i="1"/>
  <c r="TC105" i="1" s="1"/>
  <c r="XV105" i="1" s="1"/>
  <c r="RL105" i="1"/>
  <c r="TB105" i="1" s="1"/>
  <c r="XU105" i="1" s="1"/>
  <c r="RK105" i="1"/>
  <c r="TA105" i="1" s="1"/>
  <c r="XT105" i="1" s="1"/>
  <c r="RJ105" i="1"/>
  <c r="SZ105" i="1" s="1"/>
  <c r="XS105" i="1" s="1"/>
  <c r="RI105" i="1"/>
  <c r="SY105" i="1" s="1"/>
  <c r="XR105" i="1" s="1"/>
  <c r="RH105" i="1"/>
  <c r="SX105" i="1" s="1"/>
  <c r="XQ105" i="1" s="1"/>
  <c r="RG105" i="1"/>
  <c r="SW105" i="1" s="1"/>
  <c r="XP105" i="1" s="1"/>
  <c r="RF105" i="1"/>
  <c r="SV105" i="1" s="1"/>
  <c r="XO105" i="1" s="1"/>
  <c r="RE105" i="1"/>
  <c r="SU105" i="1" s="1"/>
  <c r="XN105" i="1" s="1"/>
  <c r="RD105" i="1"/>
  <c r="ST105" i="1" s="1"/>
  <c r="XM105" i="1" s="1"/>
  <c r="RC105" i="1"/>
  <c r="SS105" i="1" s="1"/>
  <c r="XL105" i="1" s="1"/>
  <c r="RB105" i="1"/>
  <c r="SR105" i="1" s="1"/>
  <c r="XK105" i="1" s="1"/>
  <c r="RA105" i="1"/>
  <c r="SQ105" i="1" s="1"/>
  <c r="XJ105" i="1" s="1"/>
  <c r="QZ105" i="1"/>
  <c r="SP105" i="1" s="1"/>
  <c r="XI105" i="1" s="1"/>
  <c r="QY105" i="1"/>
  <c r="SO105" i="1" s="1"/>
  <c r="XH105" i="1" s="1"/>
  <c r="RM102" i="1"/>
  <c r="TC102" i="1" s="1"/>
  <c r="XV102" i="1" s="1"/>
  <c r="RL102" i="1"/>
  <c r="TB102" i="1" s="1"/>
  <c r="XU102" i="1" s="1"/>
  <c r="RK102" i="1"/>
  <c r="TA102" i="1" s="1"/>
  <c r="XT102" i="1" s="1"/>
  <c r="RJ102" i="1"/>
  <c r="SZ102" i="1" s="1"/>
  <c r="XS102" i="1" s="1"/>
  <c r="RI102" i="1"/>
  <c r="SY102" i="1" s="1"/>
  <c r="XR102" i="1" s="1"/>
  <c r="RH102" i="1"/>
  <c r="SX102" i="1" s="1"/>
  <c r="XQ102" i="1" s="1"/>
  <c r="RG102" i="1"/>
  <c r="SW102" i="1" s="1"/>
  <c r="XP102" i="1" s="1"/>
  <c r="RF102" i="1"/>
  <c r="SV102" i="1" s="1"/>
  <c r="XO102" i="1" s="1"/>
  <c r="RE102" i="1"/>
  <c r="SU102" i="1" s="1"/>
  <c r="XN102" i="1" s="1"/>
  <c r="RD102" i="1"/>
  <c r="ST102" i="1" s="1"/>
  <c r="XM102" i="1" s="1"/>
  <c r="RC102" i="1"/>
  <c r="SS102" i="1" s="1"/>
  <c r="XL102" i="1" s="1"/>
  <c r="RB102" i="1"/>
  <c r="SR102" i="1" s="1"/>
  <c r="XK102" i="1" s="1"/>
  <c r="RA102" i="1"/>
  <c r="SQ102" i="1" s="1"/>
  <c r="XJ102" i="1" s="1"/>
  <c r="QZ102" i="1"/>
  <c r="SP102" i="1" s="1"/>
  <c r="XI102" i="1" s="1"/>
  <c r="QY102" i="1"/>
  <c r="SO102" i="1" s="1"/>
  <c r="XH102" i="1" s="1"/>
  <c r="RM100" i="1"/>
  <c r="TC100" i="1" s="1"/>
  <c r="XV100" i="1" s="1"/>
  <c r="RL100" i="1"/>
  <c r="TB100" i="1" s="1"/>
  <c r="XU100" i="1" s="1"/>
  <c r="RJ100" i="1"/>
  <c r="SZ100" i="1" s="1"/>
  <c r="XS100" i="1" s="1"/>
  <c r="RI100" i="1"/>
  <c r="SY100" i="1" s="1"/>
  <c r="XR100" i="1" s="1"/>
  <c r="RH100" i="1"/>
  <c r="SX100" i="1" s="1"/>
  <c r="XQ100" i="1" s="1"/>
  <c r="RG100" i="1"/>
  <c r="SW100" i="1" s="1"/>
  <c r="XP100" i="1" s="1"/>
  <c r="RF100" i="1"/>
  <c r="SV100" i="1" s="1"/>
  <c r="XO100" i="1" s="1"/>
  <c r="RE100" i="1"/>
  <c r="SU100" i="1" s="1"/>
  <c r="XN100" i="1" s="1"/>
  <c r="RD100" i="1"/>
  <c r="ST100" i="1" s="1"/>
  <c r="XM100" i="1" s="1"/>
  <c r="RC100" i="1"/>
  <c r="SS100" i="1" s="1"/>
  <c r="XL100" i="1" s="1"/>
  <c r="RB100" i="1"/>
  <c r="SR100" i="1" s="1"/>
  <c r="XK100" i="1" s="1"/>
  <c r="RA100" i="1"/>
  <c r="SQ100" i="1" s="1"/>
  <c r="XJ100" i="1" s="1"/>
  <c r="QZ100" i="1"/>
  <c r="SP100" i="1" s="1"/>
  <c r="XI100" i="1" s="1"/>
  <c r="QY100" i="1"/>
  <c r="SO100" i="1" s="1"/>
  <c r="XH100" i="1" s="1"/>
  <c r="RM99" i="1"/>
  <c r="TC99" i="1" s="1"/>
  <c r="XV99" i="1" s="1"/>
  <c r="RL99" i="1"/>
  <c r="TB99" i="1" s="1"/>
  <c r="XU99" i="1" s="1"/>
  <c r="RK99" i="1"/>
  <c r="TA99" i="1" s="1"/>
  <c r="XT99" i="1" s="1"/>
  <c r="RJ99" i="1"/>
  <c r="SZ99" i="1" s="1"/>
  <c r="XS99" i="1" s="1"/>
  <c r="RI99" i="1"/>
  <c r="SY99" i="1" s="1"/>
  <c r="XR99" i="1" s="1"/>
  <c r="RH99" i="1"/>
  <c r="SX99" i="1" s="1"/>
  <c r="XQ99" i="1" s="1"/>
  <c r="RG99" i="1"/>
  <c r="SW99" i="1" s="1"/>
  <c r="XP99" i="1" s="1"/>
  <c r="RF99" i="1"/>
  <c r="SV99" i="1" s="1"/>
  <c r="XO99" i="1" s="1"/>
  <c r="RE99" i="1"/>
  <c r="SU99" i="1" s="1"/>
  <c r="XN99" i="1" s="1"/>
  <c r="RD99" i="1"/>
  <c r="ST99" i="1" s="1"/>
  <c r="XM99" i="1" s="1"/>
  <c r="RC99" i="1"/>
  <c r="SS99" i="1" s="1"/>
  <c r="XL99" i="1" s="1"/>
  <c r="RB99" i="1"/>
  <c r="SR99" i="1" s="1"/>
  <c r="XK99" i="1" s="1"/>
  <c r="RA99" i="1"/>
  <c r="SQ99" i="1" s="1"/>
  <c r="XJ99" i="1" s="1"/>
  <c r="QZ99" i="1"/>
  <c r="SP99" i="1" s="1"/>
  <c r="XI99" i="1" s="1"/>
  <c r="QY99" i="1"/>
  <c r="SO99" i="1" s="1"/>
  <c r="XH99" i="1" s="1"/>
  <c r="RM98" i="1"/>
  <c r="TC98" i="1" s="1"/>
  <c r="XV98" i="1" s="1"/>
  <c r="RL98" i="1"/>
  <c r="TB98" i="1" s="1"/>
  <c r="XU98" i="1" s="1"/>
  <c r="RJ98" i="1"/>
  <c r="SZ98" i="1" s="1"/>
  <c r="XS98" i="1" s="1"/>
  <c r="RI98" i="1"/>
  <c r="SY98" i="1" s="1"/>
  <c r="XR98" i="1" s="1"/>
  <c r="RH98" i="1"/>
  <c r="SX98" i="1" s="1"/>
  <c r="XQ98" i="1" s="1"/>
  <c r="RG98" i="1"/>
  <c r="SW98" i="1" s="1"/>
  <c r="XP98" i="1" s="1"/>
  <c r="RF98" i="1"/>
  <c r="SV98" i="1" s="1"/>
  <c r="XO98" i="1" s="1"/>
  <c r="RE98" i="1"/>
  <c r="SU98" i="1" s="1"/>
  <c r="XN98" i="1" s="1"/>
  <c r="RD98" i="1"/>
  <c r="ST98" i="1" s="1"/>
  <c r="XM98" i="1" s="1"/>
  <c r="RC98" i="1"/>
  <c r="SS98" i="1" s="1"/>
  <c r="XL98" i="1" s="1"/>
  <c r="RB98" i="1"/>
  <c r="SR98" i="1" s="1"/>
  <c r="XK98" i="1" s="1"/>
  <c r="RA98" i="1"/>
  <c r="SQ98" i="1" s="1"/>
  <c r="XJ98" i="1" s="1"/>
  <c r="QZ98" i="1"/>
  <c r="SP98" i="1" s="1"/>
  <c r="XI98" i="1" s="1"/>
  <c r="QY98" i="1"/>
  <c r="SO98" i="1" s="1"/>
  <c r="XH98" i="1" s="1"/>
  <c r="RM97" i="1"/>
  <c r="TC97" i="1" s="1"/>
  <c r="XV97" i="1" s="1"/>
  <c r="RL97" i="1"/>
  <c r="TB97" i="1" s="1"/>
  <c r="XU97" i="1" s="1"/>
  <c r="RI97" i="1"/>
  <c r="SY97" i="1" s="1"/>
  <c r="XR97" i="1" s="1"/>
  <c r="RH97" i="1"/>
  <c r="SX97" i="1" s="1"/>
  <c r="XQ97" i="1" s="1"/>
  <c r="RG97" i="1"/>
  <c r="SW97" i="1" s="1"/>
  <c r="XP97" i="1" s="1"/>
  <c r="RF97" i="1"/>
  <c r="SV97" i="1" s="1"/>
  <c r="XO97" i="1" s="1"/>
  <c r="RE97" i="1"/>
  <c r="SU97" i="1" s="1"/>
  <c r="XN97" i="1" s="1"/>
  <c r="RD97" i="1"/>
  <c r="ST97" i="1" s="1"/>
  <c r="XM97" i="1" s="1"/>
  <c r="RC97" i="1"/>
  <c r="SS97" i="1" s="1"/>
  <c r="XL97" i="1" s="1"/>
  <c r="RB97" i="1"/>
  <c r="SR97" i="1" s="1"/>
  <c r="XK97" i="1" s="1"/>
  <c r="RA97" i="1"/>
  <c r="SQ97" i="1" s="1"/>
  <c r="XJ97" i="1" s="1"/>
  <c r="QZ97" i="1"/>
  <c r="SP97" i="1" s="1"/>
  <c r="XI97" i="1" s="1"/>
  <c r="QY97" i="1"/>
  <c r="SO97" i="1" s="1"/>
  <c r="XH97" i="1" s="1"/>
  <c r="RM96" i="1"/>
  <c r="TC96" i="1" s="1"/>
  <c r="XV96" i="1" s="1"/>
  <c r="RL96" i="1"/>
  <c r="TB96" i="1" s="1"/>
  <c r="XU96" i="1" s="1"/>
  <c r="RI96" i="1"/>
  <c r="SY96" i="1" s="1"/>
  <c r="XR96" i="1" s="1"/>
  <c r="RH96" i="1"/>
  <c r="SX96" i="1" s="1"/>
  <c r="XQ96" i="1" s="1"/>
  <c r="RG96" i="1"/>
  <c r="SW96" i="1" s="1"/>
  <c r="XP96" i="1" s="1"/>
  <c r="RF96" i="1"/>
  <c r="SV96" i="1" s="1"/>
  <c r="XO96" i="1" s="1"/>
  <c r="RE96" i="1"/>
  <c r="SU96" i="1" s="1"/>
  <c r="XN96" i="1" s="1"/>
  <c r="RD96" i="1"/>
  <c r="ST96" i="1" s="1"/>
  <c r="XM96" i="1" s="1"/>
  <c r="RC96" i="1"/>
  <c r="SS96" i="1" s="1"/>
  <c r="XL96" i="1" s="1"/>
  <c r="RB96" i="1"/>
  <c r="SR96" i="1" s="1"/>
  <c r="XK96" i="1" s="1"/>
  <c r="RA96" i="1"/>
  <c r="SQ96" i="1" s="1"/>
  <c r="XJ96" i="1" s="1"/>
  <c r="QZ96" i="1"/>
  <c r="SP96" i="1" s="1"/>
  <c r="XI96" i="1" s="1"/>
  <c r="QY96" i="1"/>
  <c r="SO96" i="1" s="1"/>
  <c r="XH96" i="1" s="1"/>
  <c r="RM95" i="1"/>
  <c r="TC95" i="1" s="1"/>
  <c r="XV95" i="1" s="1"/>
  <c r="RL95" i="1"/>
  <c r="TB95" i="1" s="1"/>
  <c r="XU95" i="1" s="1"/>
  <c r="RJ95" i="1"/>
  <c r="SZ95" i="1" s="1"/>
  <c r="XS95" i="1" s="1"/>
  <c r="RI95" i="1"/>
  <c r="SY95" i="1" s="1"/>
  <c r="XR95" i="1" s="1"/>
  <c r="RH95" i="1"/>
  <c r="SX95" i="1" s="1"/>
  <c r="XQ95" i="1" s="1"/>
  <c r="RG95" i="1"/>
  <c r="SW95" i="1" s="1"/>
  <c r="XP95" i="1" s="1"/>
  <c r="RF95" i="1"/>
  <c r="SV95" i="1" s="1"/>
  <c r="XO95" i="1" s="1"/>
  <c r="RE95" i="1"/>
  <c r="SU95" i="1" s="1"/>
  <c r="XN95" i="1" s="1"/>
  <c r="RD95" i="1"/>
  <c r="ST95" i="1" s="1"/>
  <c r="XM95" i="1" s="1"/>
  <c r="RC95" i="1"/>
  <c r="SS95" i="1" s="1"/>
  <c r="XL95" i="1" s="1"/>
  <c r="RB95" i="1"/>
  <c r="SR95" i="1" s="1"/>
  <c r="XK95" i="1" s="1"/>
  <c r="RA95" i="1"/>
  <c r="SQ95" i="1" s="1"/>
  <c r="XJ95" i="1" s="1"/>
  <c r="QZ95" i="1"/>
  <c r="SP95" i="1" s="1"/>
  <c r="XI95" i="1" s="1"/>
  <c r="QY95" i="1"/>
  <c r="SO95" i="1" s="1"/>
  <c r="XH95" i="1" s="1"/>
  <c r="RL94" i="1"/>
  <c r="TB94" i="1" s="1"/>
  <c r="XU94" i="1" s="1"/>
  <c r="RI94" i="1"/>
  <c r="SY94" i="1" s="1"/>
  <c r="XR94" i="1" s="1"/>
  <c r="RH94" i="1"/>
  <c r="SX94" i="1" s="1"/>
  <c r="XQ94" i="1" s="1"/>
  <c r="RG94" i="1"/>
  <c r="SW94" i="1" s="1"/>
  <c r="XP94" i="1" s="1"/>
  <c r="RF94" i="1"/>
  <c r="SV94" i="1" s="1"/>
  <c r="XO94" i="1" s="1"/>
  <c r="RE94" i="1"/>
  <c r="SU94" i="1" s="1"/>
  <c r="XN94" i="1" s="1"/>
  <c r="RD94" i="1"/>
  <c r="ST94" i="1" s="1"/>
  <c r="XM94" i="1" s="1"/>
  <c r="RB94" i="1"/>
  <c r="SR94" i="1" s="1"/>
  <c r="XK94" i="1" s="1"/>
  <c r="RA94" i="1"/>
  <c r="SQ94" i="1" s="1"/>
  <c r="XJ94" i="1" s="1"/>
  <c r="QZ94" i="1"/>
  <c r="SP94" i="1" s="1"/>
  <c r="XI94" i="1" s="1"/>
  <c r="QY94" i="1"/>
  <c r="SO94" i="1" s="1"/>
  <c r="XH94" i="1" s="1"/>
  <c r="RL93" i="1"/>
  <c r="TB93" i="1" s="1"/>
  <c r="XU93" i="1" s="1"/>
  <c r="RK93" i="1"/>
  <c r="TA93" i="1" s="1"/>
  <c r="XT93" i="1" s="1"/>
  <c r="RJ93" i="1"/>
  <c r="SZ93" i="1" s="1"/>
  <c r="XS93" i="1" s="1"/>
  <c r="RI93" i="1"/>
  <c r="SY93" i="1" s="1"/>
  <c r="XR93" i="1" s="1"/>
  <c r="RH93" i="1"/>
  <c r="SX93" i="1" s="1"/>
  <c r="XQ93" i="1" s="1"/>
  <c r="RG93" i="1"/>
  <c r="SW93" i="1" s="1"/>
  <c r="XP93" i="1" s="1"/>
  <c r="RF93" i="1"/>
  <c r="SV93" i="1" s="1"/>
  <c r="XO93" i="1" s="1"/>
  <c r="RE93" i="1"/>
  <c r="SU93" i="1" s="1"/>
  <c r="XN93" i="1" s="1"/>
  <c r="RD93" i="1"/>
  <c r="ST93" i="1" s="1"/>
  <c r="XM93" i="1" s="1"/>
  <c r="RC93" i="1"/>
  <c r="SS93" i="1" s="1"/>
  <c r="XL93" i="1" s="1"/>
  <c r="RB93" i="1"/>
  <c r="SR93" i="1" s="1"/>
  <c r="XK93" i="1" s="1"/>
  <c r="RA93" i="1"/>
  <c r="SQ93" i="1" s="1"/>
  <c r="XJ93" i="1" s="1"/>
  <c r="QZ93" i="1"/>
  <c r="SP93" i="1" s="1"/>
  <c r="XI93" i="1" s="1"/>
  <c r="QY93" i="1"/>
  <c r="SO93" i="1" s="1"/>
  <c r="XH93" i="1" s="1"/>
  <c r="RM92" i="1"/>
  <c r="TC92" i="1" s="1"/>
  <c r="XV92" i="1" s="1"/>
  <c r="RL92" i="1"/>
  <c r="TB92" i="1" s="1"/>
  <c r="XU92" i="1" s="1"/>
  <c r="RI92" i="1"/>
  <c r="SY92" i="1" s="1"/>
  <c r="XR92" i="1" s="1"/>
  <c r="RH92" i="1"/>
  <c r="SX92" i="1" s="1"/>
  <c r="XQ92" i="1" s="1"/>
  <c r="RG92" i="1"/>
  <c r="SW92" i="1" s="1"/>
  <c r="XP92" i="1" s="1"/>
  <c r="RF92" i="1"/>
  <c r="SV92" i="1" s="1"/>
  <c r="XO92" i="1" s="1"/>
  <c r="RE92" i="1"/>
  <c r="SU92" i="1" s="1"/>
  <c r="XN92" i="1" s="1"/>
  <c r="RD92" i="1"/>
  <c r="ST92" i="1" s="1"/>
  <c r="XM92" i="1" s="1"/>
  <c r="RC92" i="1"/>
  <c r="SS92" i="1" s="1"/>
  <c r="XL92" i="1" s="1"/>
  <c r="RB92" i="1"/>
  <c r="SR92" i="1" s="1"/>
  <c r="XK92" i="1" s="1"/>
  <c r="RA92" i="1"/>
  <c r="SQ92" i="1" s="1"/>
  <c r="XJ92" i="1" s="1"/>
  <c r="QZ92" i="1"/>
  <c r="SP92" i="1" s="1"/>
  <c r="XI92" i="1" s="1"/>
  <c r="QY92" i="1"/>
  <c r="SO92" i="1" s="1"/>
  <c r="XH92" i="1" s="1"/>
  <c r="RM90" i="1"/>
  <c r="TC90" i="1" s="1"/>
  <c r="XV90" i="1" s="1"/>
  <c r="RL90" i="1"/>
  <c r="TB90" i="1" s="1"/>
  <c r="XU90" i="1" s="1"/>
  <c r="RK90" i="1"/>
  <c r="TA90" i="1" s="1"/>
  <c r="XT90" i="1" s="1"/>
  <c r="RJ90" i="1"/>
  <c r="SZ90" i="1" s="1"/>
  <c r="XS90" i="1" s="1"/>
  <c r="RI90" i="1"/>
  <c r="SY90" i="1" s="1"/>
  <c r="XR90" i="1" s="1"/>
  <c r="RH90" i="1"/>
  <c r="SX90" i="1" s="1"/>
  <c r="XQ90" i="1" s="1"/>
  <c r="RG90" i="1"/>
  <c r="SW90" i="1" s="1"/>
  <c r="XP90" i="1" s="1"/>
  <c r="RF90" i="1"/>
  <c r="SV90" i="1" s="1"/>
  <c r="XO90" i="1" s="1"/>
  <c r="RE90" i="1"/>
  <c r="SU90" i="1" s="1"/>
  <c r="XN90" i="1" s="1"/>
  <c r="RD90" i="1"/>
  <c r="ST90" i="1" s="1"/>
  <c r="XM90" i="1" s="1"/>
  <c r="RC90" i="1"/>
  <c r="SS90" i="1" s="1"/>
  <c r="XL90" i="1" s="1"/>
  <c r="RB90" i="1"/>
  <c r="SR90" i="1" s="1"/>
  <c r="XK90" i="1" s="1"/>
  <c r="RA90" i="1"/>
  <c r="SQ90" i="1" s="1"/>
  <c r="XJ90" i="1" s="1"/>
  <c r="QZ90" i="1"/>
  <c r="SP90" i="1" s="1"/>
  <c r="XI90" i="1" s="1"/>
  <c r="QY90" i="1"/>
  <c r="SO90" i="1" s="1"/>
  <c r="XH90" i="1" s="1"/>
  <c r="RM89" i="1"/>
  <c r="TC89" i="1" s="1"/>
  <c r="XV89" i="1" s="1"/>
  <c r="RL89" i="1"/>
  <c r="TB89" i="1" s="1"/>
  <c r="XU89" i="1" s="1"/>
  <c r="RK89" i="1"/>
  <c r="TA89" i="1" s="1"/>
  <c r="XT89" i="1" s="1"/>
  <c r="RJ89" i="1"/>
  <c r="SZ89" i="1" s="1"/>
  <c r="XS89" i="1" s="1"/>
  <c r="RI89" i="1"/>
  <c r="SY89" i="1" s="1"/>
  <c r="XR89" i="1" s="1"/>
  <c r="RH89" i="1"/>
  <c r="SX89" i="1" s="1"/>
  <c r="XQ89" i="1" s="1"/>
  <c r="RG89" i="1"/>
  <c r="SW89" i="1" s="1"/>
  <c r="XP89" i="1" s="1"/>
  <c r="RF89" i="1"/>
  <c r="SV89" i="1" s="1"/>
  <c r="XO89" i="1" s="1"/>
  <c r="RE89" i="1"/>
  <c r="SU89" i="1" s="1"/>
  <c r="XN89" i="1" s="1"/>
  <c r="RD89" i="1"/>
  <c r="ST89" i="1" s="1"/>
  <c r="XM89" i="1" s="1"/>
  <c r="RC89" i="1"/>
  <c r="SS89" i="1" s="1"/>
  <c r="XL89" i="1" s="1"/>
  <c r="RB89" i="1"/>
  <c r="SR89" i="1" s="1"/>
  <c r="XK89" i="1" s="1"/>
  <c r="RA89" i="1"/>
  <c r="SQ89" i="1" s="1"/>
  <c r="XJ89" i="1" s="1"/>
  <c r="QZ89" i="1"/>
  <c r="SP89" i="1" s="1"/>
  <c r="XI89" i="1" s="1"/>
  <c r="QY89" i="1"/>
  <c r="SO89" i="1" s="1"/>
  <c r="XH89" i="1" s="1"/>
  <c r="RM88" i="1"/>
  <c r="TC88" i="1" s="1"/>
  <c r="XV88" i="1" s="1"/>
  <c r="RL88" i="1"/>
  <c r="TB88" i="1" s="1"/>
  <c r="XU88" i="1" s="1"/>
  <c r="RK88" i="1"/>
  <c r="TA88" i="1" s="1"/>
  <c r="XT88" i="1" s="1"/>
  <c r="RJ88" i="1"/>
  <c r="SZ88" i="1" s="1"/>
  <c r="XS88" i="1" s="1"/>
  <c r="RI88" i="1"/>
  <c r="SY88" i="1" s="1"/>
  <c r="XR88" i="1" s="1"/>
  <c r="RH88" i="1"/>
  <c r="SX88" i="1" s="1"/>
  <c r="XQ88" i="1" s="1"/>
  <c r="RG88" i="1"/>
  <c r="SW88" i="1" s="1"/>
  <c r="XP88" i="1" s="1"/>
  <c r="RF88" i="1"/>
  <c r="SV88" i="1" s="1"/>
  <c r="XO88" i="1" s="1"/>
  <c r="RE88" i="1"/>
  <c r="SU88" i="1" s="1"/>
  <c r="XN88" i="1" s="1"/>
  <c r="RD88" i="1"/>
  <c r="ST88" i="1" s="1"/>
  <c r="XM88" i="1" s="1"/>
  <c r="RC88" i="1"/>
  <c r="SS88" i="1" s="1"/>
  <c r="XL88" i="1" s="1"/>
  <c r="RB88" i="1"/>
  <c r="SR88" i="1" s="1"/>
  <c r="XK88" i="1" s="1"/>
  <c r="RA88" i="1"/>
  <c r="SQ88" i="1" s="1"/>
  <c r="XJ88" i="1" s="1"/>
  <c r="QZ88" i="1"/>
  <c r="SP88" i="1" s="1"/>
  <c r="XI88" i="1" s="1"/>
  <c r="QY88" i="1"/>
  <c r="SO88" i="1" s="1"/>
  <c r="XH88" i="1" s="1"/>
  <c r="RM87" i="1"/>
  <c r="TC87" i="1" s="1"/>
  <c r="XV87" i="1" s="1"/>
  <c r="RL87" i="1"/>
  <c r="TB87" i="1" s="1"/>
  <c r="XU87" i="1" s="1"/>
  <c r="RK87" i="1"/>
  <c r="TA87" i="1" s="1"/>
  <c r="XT87" i="1" s="1"/>
  <c r="RJ87" i="1"/>
  <c r="SZ87" i="1" s="1"/>
  <c r="XS87" i="1" s="1"/>
  <c r="RI87" i="1"/>
  <c r="SY87" i="1" s="1"/>
  <c r="XR87" i="1" s="1"/>
  <c r="RH87" i="1"/>
  <c r="SX87" i="1" s="1"/>
  <c r="XQ87" i="1" s="1"/>
  <c r="RG87" i="1"/>
  <c r="SW87" i="1" s="1"/>
  <c r="XP87" i="1" s="1"/>
  <c r="RF87" i="1"/>
  <c r="SV87" i="1" s="1"/>
  <c r="XO87" i="1" s="1"/>
  <c r="RE87" i="1"/>
  <c r="SU87" i="1" s="1"/>
  <c r="XN87" i="1" s="1"/>
  <c r="RD87" i="1"/>
  <c r="ST87" i="1" s="1"/>
  <c r="XM87" i="1" s="1"/>
  <c r="RC87" i="1"/>
  <c r="SS87" i="1" s="1"/>
  <c r="XL87" i="1" s="1"/>
  <c r="RB87" i="1"/>
  <c r="SR87" i="1" s="1"/>
  <c r="XK87" i="1" s="1"/>
  <c r="RA87" i="1"/>
  <c r="SQ87" i="1" s="1"/>
  <c r="XJ87" i="1" s="1"/>
  <c r="QZ87" i="1"/>
  <c r="SP87" i="1" s="1"/>
  <c r="XI87" i="1" s="1"/>
  <c r="QY87" i="1"/>
  <c r="SO87" i="1" s="1"/>
  <c r="XH87" i="1" s="1"/>
  <c r="RM86" i="1"/>
  <c r="TC86" i="1" s="1"/>
  <c r="XV86" i="1" s="1"/>
  <c r="RL86" i="1"/>
  <c r="TB86" i="1" s="1"/>
  <c r="XU86" i="1" s="1"/>
  <c r="RK86" i="1"/>
  <c r="TA86" i="1" s="1"/>
  <c r="XT86" i="1" s="1"/>
  <c r="RJ86" i="1"/>
  <c r="SZ86" i="1" s="1"/>
  <c r="XS86" i="1" s="1"/>
  <c r="RI86" i="1"/>
  <c r="SY86" i="1" s="1"/>
  <c r="XR86" i="1" s="1"/>
  <c r="RH86" i="1"/>
  <c r="SX86" i="1" s="1"/>
  <c r="XQ86" i="1" s="1"/>
  <c r="RG86" i="1"/>
  <c r="SW86" i="1" s="1"/>
  <c r="XP86" i="1" s="1"/>
  <c r="RF86" i="1"/>
  <c r="SV86" i="1" s="1"/>
  <c r="XO86" i="1" s="1"/>
  <c r="RE86" i="1"/>
  <c r="SU86" i="1" s="1"/>
  <c r="XN86" i="1" s="1"/>
  <c r="RD86" i="1"/>
  <c r="ST86" i="1" s="1"/>
  <c r="XM86" i="1" s="1"/>
  <c r="RC86" i="1"/>
  <c r="SS86" i="1" s="1"/>
  <c r="XL86" i="1" s="1"/>
  <c r="RB86" i="1"/>
  <c r="SR86" i="1" s="1"/>
  <c r="XK86" i="1" s="1"/>
  <c r="RA86" i="1"/>
  <c r="SQ86" i="1" s="1"/>
  <c r="XJ86" i="1" s="1"/>
  <c r="QZ86" i="1"/>
  <c r="SP86" i="1" s="1"/>
  <c r="XI86" i="1" s="1"/>
  <c r="QY86" i="1"/>
  <c r="SO86" i="1" s="1"/>
  <c r="XH86" i="1" s="1"/>
  <c r="RM85" i="1"/>
  <c r="TC85" i="1" s="1"/>
  <c r="XV85" i="1" s="1"/>
  <c r="RL85" i="1"/>
  <c r="TB85" i="1" s="1"/>
  <c r="XU85" i="1" s="1"/>
  <c r="RK85" i="1"/>
  <c r="TA85" i="1" s="1"/>
  <c r="XT85" i="1" s="1"/>
  <c r="RJ85" i="1"/>
  <c r="SZ85" i="1" s="1"/>
  <c r="XS85" i="1" s="1"/>
  <c r="RI85" i="1"/>
  <c r="SY85" i="1" s="1"/>
  <c r="XR85" i="1" s="1"/>
  <c r="RH85" i="1"/>
  <c r="SX85" i="1" s="1"/>
  <c r="XQ85" i="1" s="1"/>
  <c r="RG85" i="1"/>
  <c r="SW85" i="1" s="1"/>
  <c r="XP85" i="1" s="1"/>
  <c r="RF85" i="1"/>
  <c r="SV85" i="1" s="1"/>
  <c r="XO85" i="1" s="1"/>
  <c r="RE85" i="1"/>
  <c r="SU85" i="1" s="1"/>
  <c r="XN85" i="1" s="1"/>
  <c r="RD85" i="1"/>
  <c r="ST85" i="1" s="1"/>
  <c r="XM85" i="1" s="1"/>
  <c r="RC85" i="1"/>
  <c r="SS85" i="1" s="1"/>
  <c r="XL85" i="1" s="1"/>
  <c r="RB85" i="1"/>
  <c r="SR85" i="1" s="1"/>
  <c r="XK85" i="1" s="1"/>
  <c r="RA85" i="1"/>
  <c r="SQ85" i="1" s="1"/>
  <c r="XJ85" i="1" s="1"/>
  <c r="QZ85" i="1"/>
  <c r="SP85" i="1" s="1"/>
  <c r="XI85" i="1" s="1"/>
  <c r="QY85" i="1"/>
  <c r="SO85" i="1" s="1"/>
  <c r="XH85" i="1" s="1"/>
  <c r="RM84" i="1"/>
  <c r="TC84" i="1" s="1"/>
  <c r="XV84" i="1" s="1"/>
  <c r="RL84" i="1"/>
  <c r="TB84" i="1" s="1"/>
  <c r="XU84" i="1" s="1"/>
  <c r="RK84" i="1"/>
  <c r="TA84" i="1" s="1"/>
  <c r="XT84" i="1" s="1"/>
  <c r="RJ84" i="1"/>
  <c r="SZ84" i="1" s="1"/>
  <c r="XS84" i="1" s="1"/>
  <c r="RI84" i="1"/>
  <c r="SY84" i="1" s="1"/>
  <c r="XR84" i="1" s="1"/>
  <c r="RH84" i="1"/>
  <c r="SX84" i="1" s="1"/>
  <c r="XQ84" i="1" s="1"/>
  <c r="RG84" i="1"/>
  <c r="SW84" i="1" s="1"/>
  <c r="XP84" i="1" s="1"/>
  <c r="RF84" i="1"/>
  <c r="SV84" i="1" s="1"/>
  <c r="XO84" i="1" s="1"/>
  <c r="RE84" i="1"/>
  <c r="SU84" i="1" s="1"/>
  <c r="XN84" i="1" s="1"/>
  <c r="RD84" i="1"/>
  <c r="ST84" i="1" s="1"/>
  <c r="XM84" i="1" s="1"/>
  <c r="RC84" i="1"/>
  <c r="SS84" i="1" s="1"/>
  <c r="XL84" i="1" s="1"/>
  <c r="RB84" i="1"/>
  <c r="SR84" i="1" s="1"/>
  <c r="XK84" i="1" s="1"/>
  <c r="RA84" i="1"/>
  <c r="SQ84" i="1" s="1"/>
  <c r="XJ84" i="1" s="1"/>
  <c r="QZ84" i="1"/>
  <c r="SP84" i="1" s="1"/>
  <c r="XI84" i="1" s="1"/>
  <c r="QY84" i="1"/>
  <c r="SO84" i="1" s="1"/>
  <c r="XH84" i="1" s="1"/>
  <c r="RM83" i="1"/>
  <c r="TC83" i="1" s="1"/>
  <c r="XV83" i="1" s="1"/>
  <c r="RL83" i="1"/>
  <c r="TB83" i="1" s="1"/>
  <c r="XU83" i="1" s="1"/>
  <c r="RK83" i="1"/>
  <c r="TA83" i="1" s="1"/>
  <c r="XT83" i="1" s="1"/>
  <c r="RJ83" i="1"/>
  <c r="SZ83" i="1" s="1"/>
  <c r="XS83" i="1" s="1"/>
  <c r="RI83" i="1"/>
  <c r="SY83" i="1" s="1"/>
  <c r="XR83" i="1" s="1"/>
  <c r="RH83" i="1"/>
  <c r="SX83" i="1" s="1"/>
  <c r="XQ83" i="1" s="1"/>
  <c r="RG83" i="1"/>
  <c r="SW83" i="1" s="1"/>
  <c r="XP83" i="1" s="1"/>
  <c r="RF83" i="1"/>
  <c r="SV83" i="1" s="1"/>
  <c r="XO83" i="1" s="1"/>
  <c r="RE83" i="1"/>
  <c r="SU83" i="1" s="1"/>
  <c r="XN83" i="1" s="1"/>
  <c r="RD83" i="1"/>
  <c r="ST83" i="1" s="1"/>
  <c r="XM83" i="1" s="1"/>
  <c r="RC83" i="1"/>
  <c r="SS83" i="1" s="1"/>
  <c r="XL83" i="1" s="1"/>
  <c r="RB83" i="1"/>
  <c r="SR83" i="1" s="1"/>
  <c r="XK83" i="1" s="1"/>
  <c r="RA83" i="1"/>
  <c r="SQ83" i="1" s="1"/>
  <c r="XJ83" i="1" s="1"/>
  <c r="QZ83" i="1"/>
  <c r="SP83" i="1" s="1"/>
  <c r="XI83" i="1" s="1"/>
  <c r="QY83" i="1"/>
  <c r="SO83" i="1" s="1"/>
  <c r="XH83" i="1" s="1"/>
  <c r="RM82" i="1"/>
  <c r="TC82" i="1" s="1"/>
  <c r="XV82" i="1" s="1"/>
  <c r="RL82" i="1"/>
  <c r="TB82" i="1" s="1"/>
  <c r="XU82" i="1" s="1"/>
  <c r="RK82" i="1"/>
  <c r="TA82" i="1" s="1"/>
  <c r="XT82" i="1" s="1"/>
  <c r="RJ82" i="1"/>
  <c r="SZ82" i="1" s="1"/>
  <c r="XS82" i="1" s="1"/>
  <c r="RI82" i="1"/>
  <c r="SY82" i="1" s="1"/>
  <c r="XR82" i="1" s="1"/>
  <c r="RH82" i="1"/>
  <c r="SX82" i="1" s="1"/>
  <c r="XQ82" i="1" s="1"/>
  <c r="RG82" i="1"/>
  <c r="SW82" i="1" s="1"/>
  <c r="XP82" i="1" s="1"/>
  <c r="RF82" i="1"/>
  <c r="SV82" i="1" s="1"/>
  <c r="XO82" i="1" s="1"/>
  <c r="RE82" i="1"/>
  <c r="SU82" i="1" s="1"/>
  <c r="XN82" i="1" s="1"/>
  <c r="RD82" i="1"/>
  <c r="ST82" i="1" s="1"/>
  <c r="XM82" i="1" s="1"/>
  <c r="RC82" i="1"/>
  <c r="SS82" i="1" s="1"/>
  <c r="XL82" i="1" s="1"/>
  <c r="RB82" i="1"/>
  <c r="SR82" i="1" s="1"/>
  <c r="XK82" i="1" s="1"/>
  <c r="RA82" i="1"/>
  <c r="SQ82" i="1" s="1"/>
  <c r="XJ82" i="1" s="1"/>
  <c r="QZ82" i="1"/>
  <c r="SP82" i="1" s="1"/>
  <c r="XI82" i="1" s="1"/>
  <c r="QY82" i="1"/>
  <c r="SO82" i="1" s="1"/>
  <c r="XH82" i="1" s="1"/>
  <c r="RM81" i="1"/>
  <c r="TC81" i="1" s="1"/>
  <c r="XV81" i="1" s="1"/>
  <c r="RL81" i="1"/>
  <c r="TB81" i="1" s="1"/>
  <c r="XU81" i="1" s="1"/>
  <c r="TA81" i="1"/>
  <c r="XT81" i="1" s="1"/>
  <c r="RJ81" i="1"/>
  <c r="SZ81" i="1" s="1"/>
  <c r="XS81" i="1" s="1"/>
  <c r="RI81" i="1"/>
  <c r="SY81" i="1" s="1"/>
  <c r="XR81" i="1" s="1"/>
  <c r="RH81" i="1"/>
  <c r="SX81" i="1" s="1"/>
  <c r="XQ81" i="1" s="1"/>
  <c r="RG81" i="1"/>
  <c r="SW81" i="1" s="1"/>
  <c r="XP81" i="1" s="1"/>
  <c r="RF81" i="1"/>
  <c r="SV81" i="1" s="1"/>
  <c r="XO81" i="1" s="1"/>
  <c r="RE81" i="1"/>
  <c r="SU81" i="1" s="1"/>
  <c r="XN81" i="1" s="1"/>
  <c r="RD81" i="1"/>
  <c r="ST81" i="1" s="1"/>
  <c r="XM81" i="1" s="1"/>
  <c r="RC81" i="1"/>
  <c r="SS81" i="1" s="1"/>
  <c r="XL81" i="1" s="1"/>
  <c r="RB81" i="1"/>
  <c r="SR81" i="1" s="1"/>
  <c r="XK81" i="1" s="1"/>
  <c r="RA81" i="1"/>
  <c r="SQ81" i="1" s="1"/>
  <c r="XJ81" i="1" s="1"/>
  <c r="QZ81" i="1"/>
  <c r="SP81" i="1" s="1"/>
  <c r="XI81" i="1" s="1"/>
  <c r="QY81" i="1"/>
  <c r="SO81" i="1" s="1"/>
  <c r="XH81" i="1" s="1"/>
  <c r="RM80" i="1"/>
  <c r="TC80" i="1" s="1"/>
  <c r="XV80" i="1" s="1"/>
  <c r="RL80" i="1"/>
  <c r="TB80" i="1" s="1"/>
  <c r="XU80" i="1" s="1"/>
  <c r="TA80" i="1"/>
  <c r="XT80" i="1" s="1"/>
  <c r="RJ80" i="1"/>
  <c r="SZ80" i="1" s="1"/>
  <c r="XS80" i="1" s="1"/>
  <c r="RI80" i="1"/>
  <c r="SY80" i="1" s="1"/>
  <c r="XR80" i="1" s="1"/>
  <c r="RH80" i="1"/>
  <c r="SX80" i="1" s="1"/>
  <c r="XQ80" i="1" s="1"/>
  <c r="RG80" i="1"/>
  <c r="SW80" i="1" s="1"/>
  <c r="XP80" i="1" s="1"/>
  <c r="RF80" i="1"/>
  <c r="SV80" i="1" s="1"/>
  <c r="XO80" i="1" s="1"/>
  <c r="RE80" i="1"/>
  <c r="SU80" i="1" s="1"/>
  <c r="XN80" i="1" s="1"/>
  <c r="RD80" i="1"/>
  <c r="ST80" i="1" s="1"/>
  <c r="XM80" i="1" s="1"/>
  <c r="RC80" i="1"/>
  <c r="SS80" i="1" s="1"/>
  <c r="XL80" i="1" s="1"/>
  <c r="RB80" i="1"/>
  <c r="SR80" i="1" s="1"/>
  <c r="XK80" i="1" s="1"/>
  <c r="RA80" i="1"/>
  <c r="SQ80" i="1" s="1"/>
  <c r="XJ80" i="1" s="1"/>
  <c r="QZ80" i="1"/>
  <c r="SP80" i="1" s="1"/>
  <c r="XI80" i="1" s="1"/>
  <c r="QY80" i="1"/>
  <c r="SO80" i="1" s="1"/>
  <c r="XH80" i="1" s="1"/>
  <c r="RM78" i="1"/>
  <c r="TC78" i="1" s="1"/>
  <c r="XV78" i="1" s="1"/>
  <c r="RL78" i="1"/>
  <c r="TB78" i="1" s="1"/>
  <c r="XU78" i="1" s="1"/>
  <c r="RJ78" i="1"/>
  <c r="SZ78" i="1" s="1"/>
  <c r="XS78" i="1" s="1"/>
  <c r="RI78" i="1"/>
  <c r="SY78" i="1" s="1"/>
  <c r="XR78" i="1" s="1"/>
  <c r="RH78" i="1"/>
  <c r="SX78" i="1" s="1"/>
  <c r="XQ78" i="1" s="1"/>
  <c r="RG78" i="1"/>
  <c r="SW78" i="1" s="1"/>
  <c r="XP78" i="1" s="1"/>
  <c r="RF78" i="1"/>
  <c r="SV78" i="1" s="1"/>
  <c r="XO78" i="1" s="1"/>
  <c r="RE78" i="1"/>
  <c r="SU78" i="1" s="1"/>
  <c r="XN78" i="1" s="1"/>
  <c r="RD78" i="1"/>
  <c r="ST78" i="1" s="1"/>
  <c r="XM78" i="1" s="1"/>
  <c r="RC78" i="1"/>
  <c r="SS78" i="1" s="1"/>
  <c r="XL78" i="1" s="1"/>
  <c r="RB78" i="1"/>
  <c r="SR78" i="1" s="1"/>
  <c r="XK78" i="1" s="1"/>
  <c r="RA78" i="1"/>
  <c r="SQ78" i="1" s="1"/>
  <c r="XJ78" i="1" s="1"/>
  <c r="QZ78" i="1"/>
  <c r="SP78" i="1" s="1"/>
  <c r="XI78" i="1" s="1"/>
  <c r="QY78" i="1"/>
  <c r="SO78" i="1" s="1"/>
  <c r="XH78" i="1" s="1"/>
  <c r="RM77" i="1"/>
  <c r="TC77" i="1" s="1"/>
  <c r="XV77" i="1" s="1"/>
  <c r="RL77" i="1"/>
  <c r="TB77" i="1" s="1"/>
  <c r="XU77" i="1" s="1"/>
  <c r="RI77" i="1"/>
  <c r="SY77" i="1" s="1"/>
  <c r="XR77" i="1" s="1"/>
  <c r="RH77" i="1"/>
  <c r="SX77" i="1" s="1"/>
  <c r="XQ77" i="1" s="1"/>
  <c r="RG77" i="1"/>
  <c r="SW77" i="1" s="1"/>
  <c r="XP77" i="1" s="1"/>
  <c r="RF77" i="1"/>
  <c r="SV77" i="1" s="1"/>
  <c r="XO77" i="1" s="1"/>
  <c r="RE77" i="1"/>
  <c r="SU77" i="1" s="1"/>
  <c r="XN77" i="1" s="1"/>
  <c r="RD77" i="1"/>
  <c r="ST77" i="1" s="1"/>
  <c r="XM77" i="1" s="1"/>
  <c r="RC77" i="1"/>
  <c r="SS77" i="1" s="1"/>
  <c r="XL77" i="1" s="1"/>
  <c r="RB77" i="1"/>
  <c r="SR77" i="1" s="1"/>
  <c r="XK77" i="1" s="1"/>
  <c r="RA77" i="1"/>
  <c r="SQ77" i="1" s="1"/>
  <c r="XJ77" i="1" s="1"/>
  <c r="QZ77" i="1"/>
  <c r="SP77" i="1" s="1"/>
  <c r="XI77" i="1" s="1"/>
  <c r="QY77" i="1"/>
  <c r="SO77" i="1" s="1"/>
  <c r="XH77" i="1" s="1"/>
  <c r="RM76" i="1"/>
  <c r="TC76" i="1" s="1"/>
  <c r="XV76" i="1" s="1"/>
  <c r="RL76" i="1"/>
  <c r="TB76" i="1" s="1"/>
  <c r="XU76" i="1" s="1"/>
  <c r="RI76" i="1"/>
  <c r="SY76" i="1" s="1"/>
  <c r="XR76" i="1" s="1"/>
  <c r="RH76" i="1"/>
  <c r="SX76" i="1" s="1"/>
  <c r="XQ76" i="1" s="1"/>
  <c r="RG76" i="1"/>
  <c r="SW76" i="1" s="1"/>
  <c r="XP76" i="1" s="1"/>
  <c r="RF76" i="1"/>
  <c r="SV76" i="1" s="1"/>
  <c r="XO76" i="1" s="1"/>
  <c r="RE76" i="1"/>
  <c r="SU76" i="1" s="1"/>
  <c r="XN76" i="1" s="1"/>
  <c r="RD76" i="1"/>
  <c r="ST76" i="1" s="1"/>
  <c r="XM76" i="1" s="1"/>
  <c r="RC76" i="1"/>
  <c r="SS76" i="1" s="1"/>
  <c r="XL76" i="1" s="1"/>
  <c r="RB76" i="1"/>
  <c r="SR76" i="1" s="1"/>
  <c r="XK76" i="1" s="1"/>
  <c r="RA76" i="1"/>
  <c r="SQ76" i="1" s="1"/>
  <c r="XJ76" i="1" s="1"/>
  <c r="QZ76" i="1"/>
  <c r="SP76" i="1" s="1"/>
  <c r="XI76" i="1" s="1"/>
  <c r="QY76" i="1"/>
  <c r="SO76" i="1" s="1"/>
  <c r="XH76" i="1" s="1"/>
  <c r="RM75" i="1"/>
  <c r="TC75" i="1" s="1"/>
  <c r="XV75" i="1" s="1"/>
  <c r="RL75" i="1"/>
  <c r="TB75" i="1" s="1"/>
  <c r="XU75" i="1" s="1"/>
  <c r="RI75" i="1"/>
  <c r="SY75" i="1" s="1"/>
  <c r="XR75" i="1" s="1"/>
  <c r="RH75" i="1"/>
  <c r="SX75" i="1" s="1"/>
  <c r="XQ75" i="1" s="1"/>
  <c r="RG75" i="1"/>
  <c r="SW75" i="1" s="1"/>
  <c r="XP75" i="1" s="1"/>
  <c r="RF75" i="1"/>
  <c r="SV75" i="1" s="1"/>
  <c r="XO75" i="1" s="1"/>
  <c r="RE75" i="1"/>
  <c r="SU75" i="1" s="1"/>
  <c r="XN75" i="1" s="1"/>
  <c r="RD75" i="1"/>
  <c r="ST75" i="1" s="1"/>
  <c r="XM75" i="1" s="1"/>
  <c r="RC75" i="1"/>
  <c r="SS75" i="1" s="1"/>
  <c r="XL75" i="1" s="1"/>
  <c r="RB75" i="1"/>
  <c r="SR75" i="1" s="1"/>
  <c r="XK75" i="1" s="1"/>
  <c r="RA75" i="1"/>
  <c r="SQ75" i="1" s="1"/>
  <c r="XJ75" i="1" s="1"/>
  <c r="QZ75" i="1"/>
  <c r="SP75" i="1" s="1"/>
  <c r="XI75" i="1" s="1"/>
  <c r="QY75" i="1"/>
  <c r="SO75" i="1" s="1"/>
  <c r="XH75" i="1" s="1"/>
  <c r="RL74" i="1"/>
  <c r="TB74" i="1" s="1"/>
  <c r="XU74" i="1" s="1"/>
  <c r="RI74" i="1"/>
  <c r="SY74" i="1" s="1"/>
  <c r="XR74" i="1" s="1"/>
  <c r="RH74" i="1"/>
  <c r="SX74" i="1" s="1"/>
  <c r="XQ74" i="1" s="1"/>
  <c r="RG74" i="1"/>
  <c r="SW74" i="1" s="1"/>
  <c r="XP74" i="1" s="1"/>
  <c r="RF74" i="1"/>
  <c r="SV74" i="1" s="1"/>
  <c r="XO74" i="1" s="1"/>
  <c r="RE74" i="1"/>
  <c r="SU74" i="1" s="1"/>
  <c r="XN74" i="1" s="1"/>
  <c r="RD74" i="1"/>
  <c r="ST74" i="1" s="1"/>
  <c r="XM74" i="1" s="1"/>
  <c r="RB74" i="1"/>
  <c r="SR74" i="1" s="1"/>
  <c r="XK74" i="1" s="1"/>
  <c r="RA74" i="1"/>
  <c r="SQ74" i="1" s="1"/>
  <c r="XJ74" i="1" s="1"/>
  <c r="QZ74" i="1"/>
  <c r="SP74" i="1" s="1"/>
  <c r="XI74" i="1" s="1"/>
  <c r="QY74" i="1"/>
  <c r="SO74" i="1" s="1"/>
  <c r="XH74" i="1" s="1"/>
  <c r="RM73" i="1"/>
  <c r="TC73" i="1" s="1"/>
  <c r="XV73" i="1" s="1"/>
  <c r="RL73" i="1"/>
  <c r="TB73" i="1" s="1"/>
  <c r="XU73" i="1" s="1"/>
  <c r="RI73" i="1"/>
  <c r="SY73" i="1" s="1"/>
  <c r="XR73" i="1" s="1"/>
  <c r="RH73" i="1"/>
  <c r="SX73" i="1" s="1"/>
  <c r="XQ73" i="1" s="1"/>
  <c r="RG73" i="1"/>
  <c r="SW73" i="1" s="1"/>
  <c r="XP73" i="1" s="1"/>
  <c r="RF73" i="1"/>
  <c r="SV73" i="1" s="1"/>
  <c r="XO73" i="1" s="1"/>
  <c r="RE73" i="1"/>
  <c r="SU73" i="1" s="1"/>
  <c r="XN73" i="1" s="1"/>
  <c r="RD73" i="1"/>
  <c r="ST73" i="1" s="1"/>
  <c r="XM73" i="1" s="1"/>
  <c r="RC73" i="1"/>
  <c r="SS73" i="1" s="1"/>
  <c r="XL73" i="1" s="1"/>
  <c r="RB73" i="1"/>
  <c r="SR73" i="1" s="1"/>
  <c r="XK73" i="1" s="1"/>
  <c r="RA73" i="1"/>
  <c r="SQ73" i="1" s="1"/>
  <c r="XJ73" i="1" s="1"/>
  <c r="QZ73" i="1"/>
  <c r="SP73" i="1" s="1"/>
  <c r="XI73" i="1" s="1"/>
  <c r="QY73" i="1"/>
  <c r="SO73" i="1" s="1"/>
  <c r="XH73" i="1" s="1"/>
  <c r="RM72" i="1"/>
  <c r="TC72" i="1" s="1"/>
  <c r="XV72" i="1" s="1"/>
  <c r="RL72" i="1"/>
  <c r="TB72" i="1" s="1"/>
  <c r="XU72" i="1" s="1"/>
  <c r="RI72" i="1"/>
  <c r="SY72" i="1" s="1"/>
  <c r="XR72" i="1" s="1"/>
  <c r="RH72" i="1"/>
  <c r="SX72" i="1" s="1"/>
  <c r="XQ72" i="1" s="1"/>
  <c r="RG72" i="1"/>
  <c r="SW72" i="1" s="1"/>
  <c r="XP72" i="1" s="1"/>
  <c r="RF72" i="1"/>
  <c r="SV72" i="1" s="1"/>
  <c r="XO72" i="1" s="1"/>
  <c r="RE72" i="1"/>
  <c r="SU72" i="1" s="1"/>
  <c r="XN72" i="1" s="1"/>
  <c r="RD72" i="1"/>
  <c r="ST72" i="1" s="1"/>
  <c r="XM72" i="1" s="1"/>
  <c r="RC72" i="1"/>
  <c r="SS72" i="1" s="1"/>
  <c r="XL72" i="1" s="1"/>
  <c r="RB72" i="1"/>
  <c r="SR72" i="1" s="1"/>
  <c r="XK72" i="1" s="1"/>
  <c r="RA72" i="1"/>
  <c r="SQ72" i="1" s="1"/>
  <c r="XJ72" i="1" s="1"/>
  <c r="QZ72" i="1"/>
  <c r="SP72" i="1" s="1"/>
  <c r="XI72" i="1" s="1"/>
  <c r="QY72" i="1"/>
  <c r="SO72" i="1" s="1"/>
  <c r="XH72" i="1" s="1"/>
  <c r="RM70" i="1"/>
  <c r="TC70" i="1" s="1"/>
  <c r="XV70" i="1" s="1"/>
  <c r="RL70" i="1"/>
  <c r="TB70" i="1" s="1"/>
  <c r="XU70" i="1" s="1"/>
  <c r="RK70" i="1"/>
  <c r="TA70" i="1" s="1"/>
  <c r="XT70" i="1" s="1"/>
  <c r="RJ70" i="1"/>
  <c r="SZ70" i="1" s="1"/>
  <c r="XS70" i="1" s="1"/>
  <c r="RI70" i="1"/>
  <c r="SY70" i="1" s="1"/>
  <c r="XR70" i="1" s="1"/>
  <c r="RH70" i="1"/>
  <c r="SX70" i="1" s="1"/>
  <c r="XQ70" i="1" s="1"/>
  <c r="RG70" i="1"/>
  <c r="SW70" i="1" s="1"/>
  <c r="XP70" i="1" s="1"/>
  <c r="RF70" i="1"/>
  <c r="SV70" i="1" s="1"/>
  <c r="XO70" i="1" s="1"/>
  <c r="RE70" i="1"/>
  <c r="SU70" i="1" s="1"/>
  <c r="XN70" i="1" s="1"/>
  <c r="RD70" i="1"/>
  <c r="ST70" i="1" s="1"/>
  <c r="XM70" i="1" s="1"/>
  <c r="RC70" i="1"/>
  <c r="SS70" i="1" s="1"/>
  <c r="XL70" i="1" s="1"/>
  <c r="RB70" i="1"/>
  <c r="SR70" i="1" s="1"/>
  <c r="XK70" i="1" s="1"/>
  <c r="RA70" i="1"/>
  <c r="SQ70" i="1" s="1"/>
  <c r="XJ70" i="1" s="1"/>
  <c r="QZ70" i="1"/>
  <c r="SP70" i="1" s="1"/>
  <c r="XI70" i="1" s="1"/>
  <c r="QY70" i="1"/>
  <c r="SO70" i="1" s="1"/>
  <c r="XH70" i="1" s="1"/>
  <c r="RL69" i="1"/>
  <c r="TB69" i="1" s="1"/>
  <c r="XU69" i="1" s="1"/>
  <c r="RK69" i="1"/>
  <c r="TA69" i="1" s="1"/>
  <c r="XT69" i="1" s="1"/>
  <c r="RJ69" i="1"/>
  <c r="SZ69" i="1" s="1"/>
  <c r="XS69" i="1" s="1"/>
  <c r="RI69" i="1"/>
  <c r="SY69" i="1" s="1"/>
  <c r="XR69" i="1" s="1"/>
  <c r="RH69" i="1"/>
  <c r="SX69" i="1" s="1"/>
  <c r="XQ69" i="1" s="1"/>
  <c r="RG69" i="1"/>
  <c r="SW69" i="1" s="1"/>
  <c r="XP69" i="1" s="1"/>
  <c r="RF69" i="1"/>
  <c r="SV69" i="1" s="1"/>
  <c r="XO69" i="1" s="1"/>
  <c r="RE69" i="1"/>
  <c r="SU69" i="1" s="1"/>
  <c r="XN69" i="1" s="1"/>
  <c r="RD69" i="1"/>
  <c r="ST69" i="1" s="1"/>
  <c r="XM69" i="1" s="1"/>
  <c r="RC69" i="1"/>
  <c r="SS69" i="1" s="1"/>
  <c r="XL69" i="1" s="1"/>
  <c r="RB69" i="1"/>
  <c r="SR69" i="1" s="1"/>
  <c r="XK69" i="1" s="1"/>
  <c r="RA69" i="1"/>
  <c r="SQ69" i="1" s="1"/>
  <c r="XJ69" i="1" s="1"/>
  <c r="QZ69" i="1"/>
  <c r="SP69" i="1" s="1"/>
  <c r="XI69" i="1" s="1"/>
  <c r="QY69" i="1"/>
  <c r="SO69" i="1" s="1"/>
  <c r="XH69" i="1" s="1"/>
  <c r="RM68" i="1"/>
  <c r="TC68" i="1" s="1"/>
  <c r="XV68" i="1" s="1"/>
  <c r="RL68" i="1"/>
  <c r="TB68" i="1" s="1"/>
  <c r="XU68" i="1" s="1"/>
  <c r="RK68" i="1"/>
  <c r="TA68" i="1" s="1"/>
  <c r="XT68" i="1" s="1"/>
  <c r="RJ68" i="1"/>
  <c r="SZ68" i="1" s="1"/>
  <c r="XS68" i="1" s="1"/>
  <c r="RI68" i="1"/>
  <c r="SY68" i="1" s="1"/>
  <c r="XR68" i="1" s="1"/>
  <c r="RH68" i="1"/>
  <c r="SX68" i="1" s="1"/>
  <c r="XQ68" i="1" s="1"/>
  <c r="RG68" i="1"/>
  <c r="SW68" i="1" s="1"/>
  <c r="XP68" i="1" s="1"/>
  <c r="RF68" i="1"/>
  <c r="SV68" i="1" s="1"/>
  <c r="XO68" i="1" s="1"/>
  <c r="RE68" i="1"/>
  <c r="SU68" i="1" s="1"/>
  <c r="XN68" i="1" s="1"/>
  <c r="RC68" i="1"/>
  <c r="SS68" i="1" s="1"/>
  <c r="XL68" i="1" s="1"/>
  <c r="RB68" i="1"/>
  <c r="SR68" i="1" s="1"/>
  <c r="XK68" i="1" s="1"/>
  <c r="RA68" i="1"/>
  <c r="SQ68" i="1" s="1"/>
  <c r="XJ68" i="1" s="1"/>
  <c r="QZ68" i="1"/>
  <c r="SP68" i="1" s="1"/>
  <c r="XI68" i="1" s="1"/>
  <c r="QY68" i="1"/>
  <c r="SO68" i="1" s="1"/>
  <c r="XH68" i="1" s="1"/>
  <c r="RM65" i="1"/>
  <c r="TC65" i="1" s="1"/>
  <c r="XV65" i="1" s="1"/>
  <c r="RL65" i="1"/>
  <c r="TB65" i="1" s="1"/>
  <c r="XU65" i="1" s="1"/>
  <c r="RK65" i="1"/>
  <c r="TA65" i="1" s="1"/>
  <c r="XT65" i="1" s="1"/>
  <c r="RJ65" i="1"/>
  <c r="SZ65" i="1" s="1"/>
  <c r="XS65" i="1" s="1"/>
  <c r="RI65" i="1"/>
  <c r="SY65" i="1" s="1"/>
  <c r="XR65" i="1" s="1"/>
  <c r="RH65" i="1"/>
  <c r="SX65" i="1" s="1"/>
  <c r="XQ65" i="1" s="1"/>
  <c r="RG65" i="1"/>
  <c r="SW65" i="1" s="1"/>
  <c r="XP65" i="1" s="1"/>
  <c r="RF65" i="1"/>
  <c r="SV65" i="1" s="1"/>
  <c r="XO65" i="1" s="1"/>
  <c r="RE65" i="1"/>
  <c r="SU65" i="1" s="1"/>
  <c r="XN65" i="1" s="1"/>
  <c r="RD65" i="1"/>
  <c r="ST65" i="1" s="1"/>
  <c r="XM65" i="1" s="1"/>
  <c r="RC65" i="1"/>
  <c r="SS65" i="1" s="1"/>
  <c r="XL65" i="1" s="1"/>
  <c r="RB65" i="1"/>
  <c r="SR65" i="1" s="1"/>
  <c r="XK65" i="1" s="1"/>
  <c r="QZ65" i="1"/>
  <c r="SP65" i="1" s="1"/>
  <c r="XI65" i="1" s="1"/>
  <c r="QY65" i="1"/>
  <c r="SO65" i="1" s="1"/>
  <c r="XH65" i="1" s="1"/>
  <c r="RM64" i="1"/>
  <c r="TC64" i="1" s="1"/>
  <c r="XV64" i="1" s="1"/>
  <c r="RL64" i="1"/>
  <c r="TB64" i="1" s="1"/>
  <c r="XU64" i="1" s="1"/>
  <c r="RK64" i="1"/>
  <c r="TA64" i="1" s="1"/>
  <c r="XT64" i="1" s="1"/>
  <c r="RJ64" i="1"/>
  <c r="SZ64" i="1" s="1"/>
  <c r="XS64" i="1" s="1"/>
  <c r="RI64" i="1"/>
  <c r="SY64" i="1" s="1"/>
  <c r="XR64" i="1" s="1"/>
  <c r="RH64" i="1"/>
  <c r="SX64" i="1" s="1"/>
  <c r="XQ64" i="1" s="1"/>
  <c r="RG64" i="1"/>
  <c r="SW64" i="1" s="1"/>
  <c r="XP64" i="1" s="1"/>
  <c r="RF64" i="1"/>
  <c r="SV64" i="1" s="1"/>
  <c r="XO64" i="1" s="1"/>
  <c r="RE64" i="1"/>
  <c r="SU64" i="1" s="1"/>
  <c r="XN64" i="1" s="1"/>
  <c r="RD64" i="1"/>
  <c r="ST64" i="1" s="1"/>
  <c r="XM64" i="1" s="1"/>
  <c r="RC64" i="1"/>
  <c r="SS64" i="1" s="1"/>
  <c r="XL64" i="1" s="1"/>
  <c r="RB64" i="1"/>
  <c r="SR64" i="1" s="1"/>
  <c r="XK64" i="1" s="1"/>
  <c r="RA64" i="1"/>
  <c r="SQ64" i="1" s="1"/>
  <c r="XJ64" i="1" s="1"/>
  <c r="QZ64" i="1"/>
  <c r="SP64" i="1" s="1"/>
  <c r="XI64" i="1" s="1"/>
  <c r="QY64" i="1"/>
  <c r="SO64" i="1" s="1"/>
  <c r="XH64" i="1" s="1"/>
  <c r="RM62" i="1"/>
  <c r="TC62" i="1" s="1"/>
  <c r="XV62" i="1" s="1"/>
  <c r="RL62" i="1"/>
  <c r="TB62" i="1" s="1"/>
  <c r="XU62" i="1" s="1"/>
  <c r="RJ62" i="1"/>
  <c r="SZ62" i="1" s="1"/>
  <c r="XS62" i="1" s="1"/>
  <c r="RI62" i="1"/>
  <c r="SY62" i="1" s="1"/>
  <c r="XR62" i="1" s="1"/>
  <c r="RH62" i="1"/>
  <c r="SX62" i="1" s="1"/>
  <c r="XQ62" i="1" s="1"/>
  <c r="RG62" i="1"/>
  <c r="SW62" i="1" s="1"/>
  <c r="XP62" i="1" s="1"/>
  <c r="RF62" i="1"/>
  <c r="SV62" i="1" s="1"/>
  <c r="XO62" i="1" s="1"/>
  <c r="RE62" i="1"/>
  <c r="SU62" i="1" s="1"/>
  <c r="XN62" i="1" s="1"/>
  <c r="RD62" i="1"/>
  <c r="ST62" i="1" s="1"/>
  <c r="XM62" i="1" s="1"/>
  <c r="RC62" i="1"/>
  <c r="SS62" i="1" s="1"/>
  <c r="XL62" i="1" s="1"/>
  <c r="RB62" i="1"/>
  <c r="SR62" i="1" s="1"/>
  <c r="XK62" i="1" s="1"/>
  <c r="RA62" i="1"/>
  <c r="SQ62" i="1" s="1"/>
  <c r="XJ62" i="1" s="1"/>
  <c r="QZ62" i="1"/>
  <c r="SP62" i="1" s="1"/>
  <c r="XI62" i="1" s="1"/>
  <c r="QY62" i="1"/>
  <c r="SO62" i="1" s="1"/>
  <c r="XH62" i="1" s="1"/>
  <c r="RM61" i="1"/>
  <c r="TC61" i="1" s="1"/>
  <c r="XV61" i="1" s="1"/>
  <c r="RL61" i="1"/>
  <c r="TB61" i="1" s="1"/>
  <c r="XU61" i="1" s="1"/>
  <c r="RK61" i="1"/>
  <c r="TA61" i="1" s="1"/>
  <c r="XT61" i="1" s="1"/>
  <c r="RJ61" i="1"/>
  <c r="SZ61" i="1" s="1"/>
  <c r="XS61" i="1" s="1"/>
  <c r="RI61" i="1"/>
  <c r="SY61" i="1" s="1"/>
  <c r="XR61" i="1" s="1"/>
  <c r="RH61" i="1"/>
  <c r="SX61" i="1" s="1"/>
  <c r="XQ61" i="1" s="1"/>
  <c r="RG61" i="1"/>
  <c r="SW61" i="1" s="1"/>
  <c r="XP61" i="1" s="1"/>
  <c r="RF61" i="1"/>
  <c r="SV61" i="1" s="1"/>
  <c r="XO61" i="1" s="1"/>
  <c r="RE61" i="1"/>
  <c r="SU61" i="1" s="1"/>
  <c r="XN61" i="1" s="1"/>
  <c r="RD61" i="1"/>
  <c r="ST61" i="1" s="1"/>
  <c r="XM61" i="1" s="1"/>
  <c r="RC61" i="1"/>
  <c r="SS61" i="1" s="1"/>
  <c r="XL61" i="1" s="1"/>
  <c r="RB61" i="1"/>
  <c r="SR61" i="1" s="1"/>
  <c r="XK61" i="1" s="1"/>
  <c r="RA61" i="1"/>
  <c r="SQ61" i="1" s="1"/>
  <c r="XJ61" i="1" s="1"/>
  <c r="QZ61" i="1"/>
  <c r="SP61" i="1" s="1"/>
  <c r="XI61" i="1" s="1"/>
  <c r="QY61" i="1"/>
  <c r="SO61" i="1" s="1"/>
  <c r="XH61" i="1" s="1"/>
  <c r="RM60" i="1"/>
  <c r="TC60" i="1" s="1"/>
  <c r="XV60" i="1" s="1"/>
  <c r="RL60" i="1"/>
  <c r="TB60" i="1" s="1"/>
  <c r="XU60" i="1" s="1"/>
  <c r="RK60" i="1"/>
  <c r="TA60" i="1" s="1"/>
  <c r="XT60" i="1" s="1"/>
  <c r="RJ60" i="1"/>
  <c r="SZ60" i="1" s="1"/>
  <c r="XS60" i="1" s="1"/>
  <c r="RI60" i="1"/>
  <c r="SY60" i="1" s="1"/>
  <c r="XR60" i="1" s="1"/>
  <c r="RH60" i="1"/>
  <c r="SX60" i="1" s="1"/>
  <c r="XQ60" i="1" s="1"/>
  <c r="RG60" i="1"/>
  <c r="SW60" i="1" s="1"/>
  <c r="XP60" i="1" s="1"/>
  <c r="RF60" i="1"/>
  <c r="SV60" i="1" s="1"/>
  <c r="XO60" i="1" s="1"/>
  <c r="RE60" i="1"/>
  <c r="SU60" i="1" s="1"/>
  <c r="XN60" i="1" s="1"/>
  <c r="RD60" i="1"/>
  <c r="ST60" i="1" s="1"/>
  <c r="XM60" i="1" s="1"/>
  <c r="RC60" i="1"/>
  <c r="SS60" i="1" s="1"/>
  <c r="XL60" i="1" s="1"/>
  <c r="RB60" i="1"/>
  <c r="SR60" i="1" s="1"/>
  <c r="XK60" i="1" s="1"/>
  <c r="RA60" i="1"/>
  <c r="SQ60" i="1" s="1"/>
  <c r="XJ60" i="1" s="1"/>
  <c r="QZ60" i="1"/>
  <c r="SP60" i="1" s="1"/>
  <c r="XI60" i="1" s="1"/>
  <c r="QY60" i="1"/>
  <c r="SO60" i="1" s="1"/>
  <c r="XH60" i="1" s="1"/>
  <c r="RM59" i="1"/>
  <c r="TC59" i="1" s="1"/>
  <c r="XV59" i="1" s="1"/>
  <c r="RL59" i="1"/>
  <c r="TB59" i="1" s="1"/>
  <c r="XU59" i="1" s="1"/>
  <c r="RK59" i="1"/>
  <c r="TA59" i="1" s="1"/>
  <c r="XT59" i="1" s="1"/>
  <c r="RJ59" i="1"/>
  <c r="SZ59" i="1" s="1"/>
  <c r="XS59" i="1" s="1"/>
  <c r="RI59" i="1"/>
  <c r="SY59" i="1" s="1"/>
  <c r="XR59" i="1" s="1"/>
  <c r="RH59" i="1"/>
  <c r="SX59" i="1" s="1"/>
  <c r="XQ59" i="1" s="1"/>
  <c r="RG59" i="1"/>
  <c r="SW59" i="1" s="1"/>
  <c r="XP59" i="1" s="1"/>
  <c r="RF59" i="1"/>
  <c r="SV59" i="1" s="1"/>
  <c r="XO59" i="1" s="1"/>
  <c r="RE59" i="1"/>
  <c r="SU59" i="1" s="1"/>
  <c r="XN59" i="1" s="1"/>
  <c r="RD59" i="1"/>
  <c r="ST59" i="1" s="1"/>
  <c r="XM59" i="1" s="1"/>
  <c r="RC59" i="1"/>
  <c r="SS59" i="1" s="1"/>
  <c r="XL59" i="1" s="1"/>
  <c r="RB59" i="1"/>
  <c r="SR59" i="1" s="1"/>
  <c r="XK59" i="1" s="1"/>
  <c r="RA59" i="1"/>
  <c r="SQ59" i="1" s="1"/>
  <c r="XJ59" i="1" s="1"/>
  <c r="QZ59" i="1"/>
  <c r="SP59" i="1" s="1"/>
  <c r="XI59" i="1" s="1"/>
  <c r="QY59" i="1"/>
  <c r="SO59" i="1" s="1"/>
  <c r="XH59" i="1" s="1"/>
  <c r="RM58" i="1"/>
  <c r="TC58" i="1" s="1"/>
  <c r="XV58" i="1" s="1"/>
  <c r="RL58" i="1"/>
  <c r="TB58" i="1" s="1"/>
  <c r="XU58" i="1" s="1"/>
  <c r="RK58" i="1"/>
  <c r="TA58" i="1" s="1"/>
  <c r="XT58" i="1" s="1"/>
  <c r="RJ58" i="1"/>
  <c r="SZ58" i="1" s="1"/>
  <c r="XS58" i="1" s="1"/>
  <c r="RI58" i="1"/>
  <c r="SY58" i="1" s="1"/>
  <c r="XR58" i="1" s="1"/>
  <c r="RH58" i="1"/>
  <c r="SX58" i="1" s="1"/>
  <c r="XQ58" i="1" s="1"/>
  <c r="RG58" i="1"/>
  <c r="SW58" i="1" s="1"/>
  <c r="XP58" i="1" s="1"/>
  <c r="RF58" i="1"/>
  <c r="SV58" i="1" s="1"/>
  <c r="XO58" i="1" s="1"/>
  <c r="RE58" i="1"/>
  <c r="SU58" i="1" s="1"/>
  <c r="XN58" i="1" s="1"/>
  <c r="RD58" i="1"/>
  <c r="ST58" i="1" s="1"/>
  <c r="XM58" i="1" s="1"/>
  <c r="RC58" i="1"/>
  <c r="SS58" i="1" s="1"/>
  <c r="XL58" i="1" s="1"/>
  <c r="RB58" i="1"/>
  <c r="SR58" i="1" s="1"/>
  <c r="XK58" i="1" s="1"/>
  <c r="RA58" i="1"/>
  <c r="SQ58" i="1" s="1"/>
  <c r="XJ58" i="1" s="1"/>
  <c r="QZ58" i="1"/>
  <c r="SP58" i="1" s="1"/>
  <c r="XI58" i="1" s="1"/>
  <c r="QY58" i="1"/>
  <c r="SO58" i="1" s="1"/>
  <c r="XH58" i="1" s="1"/>
  <c r="RK51" i="1"/>
  <c r="TA51" i="1" s="1"/>
  <c r="XT51" i="1" s="1"/>
  <c r="RJ51" i="1"/>
  <c r="SZ51" i="1" s="1"/>
  <c r="XS51" i="1" s="1"/>
  <c r="RI51" i="1"/>
  <c r="SY51" i="1" s="1"/>
  <c r="XR51" i="1" s="1"/>
  <c r="RG51" i="1"/>
  <c r="SW51" i="1" s="1"/>
  <c r="XP51" i="1" s="1"/>
  <c r="RE51" i="1"/>
  <c r="SU51" i="1" s="1"/>
  <c r="XN51" i="1" s="1"/>
  <c r="RD51" i="1"/>
  <c r="ST51" i="1" s="1"/>
  <c r="XM51" i="1" s="1"/>
  <c r="RC51" i="1"/>
  <c r="SS51" i="1" s="1"/>
  <c r="XL51" i="1" s="1"/>
  <c r="RB51" i="1"/>
  <c r="SR51" i="1" s="1"/>
  <c r="XK51" i="1" s="1"/>
  <c r="RA51" i="1"/>
  <c r="SQ51" i="1" s="1"/>
  <c r="XJ51" i="1" s="1"/>
  <c r="QZ51" i="1"/>
  <c r="SP51" i="1" s="1"/>
  <c r="XI51" i="1" s="1"/>
  <c r="QY51" i="1"/>
  <c r="SO51" i="1" s="1"/>
  <c r="XH51" i="1" s="1"/>
  <c r="SH47" i="1"/>
  <c r="TX47" i="1" s="1"/>
  <c r="YQ47" i="1" s="1"/>
  <c r="RK47" i="1"/>
  <c r="TA47" i="1" s="1"/>
  <c r="XT47" i="1" s="1"/>
  <c r="RI47" i="1"/>
  <c r="SY47" i="1" s="1"/>
  <c r="XR47" i="1" s="1"/>
  <c r="RH47" i="1"/>
  <c r="SX47" i="1" s="1"/>
  <c r="XQ47" i="1" s="1"/>
  <c r="RG47" i="1"/>
  <c r="SW47" i="1" s="1"/>
  <c r="XP47" i="1" s="1"/>
  <c r="RF47" i="1"/>
  <c r="SV47" i="1" s="1"/>
  <c r="XO47" i="1" s="1"/>
  <c r="RE47" i="1"/>
  <c r="SU47" i="1" s="1"/>
  <c r="XN47" i="1" s="1"/>
  <c r="RD47" i="1"/>
  <c r="ST47" i="1" s="1"/>
  <c r="XM47" i="1" s="1"/>
  <c r="RC47" i="1"/>
  <c r="SS47" i="1" s="1"/>
  <c r="XL47" i="1" s="1"/>
  <c r="RB47" i="1"/>
  <c r="SR47" i="1" s="1"/>
  <c r="XK47" i="1" s="1"/>
  <c r="RA47" i="1"/>
  <c r="SQ47" i="1" s="1"/>
  <c r="XJ47" i="1" s="1"/>
  <c r="QZ47" i="1"/>
  <c r="SP47" i="1" s="1"/>
  <c r="XI47" i="1" s="1"/>
  <c r="QY47" i="1"/>
  <c r="SO47" i="1" s="1"/>
  <c r="XH47" i="1" s="1"/>
  <c r="SH46" i="1"/>
  <c r="TX46" i="1" s="1"/>
  <c r="YQ46" i="1" s="1"/>
  <c r="RK46" i="1"/>
  <c r="TA46" i="1" s="1"/>
  <c r="XT46" i="1" s="1"/>
  <c r="RJ46" i="1"/>
  <c r="SZ46" i="1" s="1"/>
  <c r="XS46" i="1" s="1"/>
  <c r="RI46" i="1"/>
  <c r="SY46" i="1" s="1"/>
  <c r="XR46" i="1" s="1"/>
  <c r="RH46" i="1"/>
  <c r="SX46" i="1" s="1"/>
  <c r="XQ46" i="1" s="1"/>
  <c r="RG46" i="1"/>
  <c r="SW46" i="1" s="1"/>
  <c r="XP46" i="1" s="1"/>
  <c r="RF46" i="1"/>
  <c r="SV46" i="1" s="1"/>
  <c r="XO46" i="1" s="1"/>
  <c r="RE46" i="1"/>
  <c r="SU46" i="1" s="1"/>
  <c r="XN46" i="1" s="1"/>
  <c r="RD46" i="1"/>
  <c r="ST46" i="1" s="1"/>
  <c r="XM46" i="1" s="1"/>
  <c r="RC46" i="1"/>
  <c r="SS46" i="1" s="1"/>
  <c r="XL46" i="1" s="1"/>
  <c r="RB46" i="1"/>
  <c r="SR46" i="1" s="1"/>
  <c r="XK46" i="1" s="1"/>
  <c r="RA46" i="1"/>
  <c r="SQ46" i="1" s="1"/>
  <c r="XJ46" i="1" s="1"/>
  <c r="QZ46" i="1"/>
  <c r="SP46" i="1" s="1"/>
  <c r="XI46" i="1" s="1"/>
  <c r="QY46" i="1"/>
  <c r="SO46" i="1" s="1"/>
  <c r="XH46" i="1" s="1"/>
  <c r="SH45" i="1"/>
  <c r="TX45" i="1" s="1"/>
  <c r="YQ45" i="1" s="1"/>
  <c r="RC45" i="1"/>
  <c r="SS45" i="1" s="1"/>
  <c r="XL45" i="1" s="1"/>
  <c r="RB45" i="1"/>
  <c r="SR45" i="1" s="1"/>
  <c r="XK45" i="1" s="1"/>
  <c r="RA45" i="1"/>
  <c r="SQ45" i="1" s="1"/>
  <c r="XJ45" i="1" s="1"/>
  <c r="QZ45" i="1"/>
  <c r="SP45" i="1" s="1"/>
  <c r="XI45" i="1" s="1"/>
  <c r="QY45" i="1"/>
  <c r="SO45" i="1" s="1"/>
  <c r="XH45" i="1" s="1"/>
  <c r="RK44" i="1"/>
  <c r="TA44" i="1" s="1"/>
  <c r="XT44" i="1" s="1"/>
  <c r="RJ44" i="1"/>
  <c r="SZ44" i="1" s="1"/>
  <c r="XS44" i="1" s="1"/>
  <c r="RI44" i="1"/>
  <c r="SY44" i="1" s="1"/>
  <c r="XR44" i="1" s="1"/>
  <c r="RH44" i="1"/>
  <c r="SX44" i="1" s="1"/>
  <c r="XQ44" i="1" s="1"/>
  <c r="RG44" i="1"/>
  <c r="SW44" i="1" s="1"/>
  <c r="XP44" i="1" s="1"/>
  <c r="RF44" i="1"/>
  <c r="SV44" i="1" s="1"/>
  <c r="XO44" i="1" s="1"/>
  <c r="RE44" i="1"/>
  <c r="SU44" i="1" s="1"/>
  <c r="XN44" i="1" s="1"/>
  <c r="RD44" i="1"/>
  <c r="ST44" i="1" s="1"/>
  <c r="XM44" i="1" s="1"/>
  <c r="RC44" i="1"/>
  <c r="SS44" i="1" s="1"/>
  <c r="XL44" i="1" s="1"/>
  <c r="RB44" i="1"/>
  <c r="SR44" i="1" s="1"/>
  <c r="XK44" i="1" s="1"/>
  <c r="RA44" i="1"/>
  <c r="SQ44" i="1" s="1"/>
  <c r="XJ44" i="1" s="1"/>
  <c r="QZ44" i="1"/>
  <c r="SP44" i="1" s="1"/>
  <c r="XI44" i="1" s="1"/>
  <c r="QY44" i="1"/>
  <c r="SO44" i="1" s="1"/>
  <c r="XH44" i="1" s="1"/>
  <c r="RJ43" i="1"/>
  <c r="SZ43" i="1" s="1"/>
  <c r="XS43" i="1" s="1"/>
  <c r="RI43" i="1"/>
  <c r="SY43" i="1" s="1"/>
  <c r="XR43" i="1" s="1"/>
  <c r="RH43" i="1"/>
  <c r="SX43" i="1" s="1"/>
  <c r="XQ43" i="1" s="1"/>
  <c r="RG43" i="1"/>
  <c r="SW43" i="1" s="1"/>
  <c r="XP43" i="1" s="1"/>
  <c r="RF43" i="1"/>
  <c r="SV43" i="1" s="1"/>
  <c r="XO43" i="1" s="1"/>
  <c r="RE43" i="1"/>
  <c r="SU43" i="1" s="1"/>
  <c r="XN43" i="1" s="1"/>
  <c r="RC43" i="1"/>
  <c r="SS43" i="1" s="1"/>
  <c r="XL43" i="1" s="1"/>
  <c r="RB43" i="1"/>
  <c r="SR43" i="1" s="1"/>
  <c r="XK43" i="1" s="1"/>
  <c r="RA43" i="1"/>
  <c r="SQ43" i="1" s="1"/>
  <c r="XJ43" i="1" s="1"/>
  <c r="QZ43" i="1"/>
  <c r="SP43" i="1" s="1"/>
  <c r="XI43" i="1" s="1"/>
  <c r="QY43" i="1"/>
  <c r="SO43" i="1" s="1"/>
  <c r="XH43" i="1" s="1"/>
  <c r="SH42" i="1"/>
  <c r="TX42" i="1" s="1"/>
  <c r="YQ42" i="1" s="1"/>
  <c r="RJ42" i="1"/>
  <c r="SZ42" i="1" s="1"/>
  <c r="XS42" i="1" s="1"/>
  <c r="RI42" i="1"/>
  <c r="SY42" i="1" s="1"/>
  <c r="XR42" i="1" s="1"/>
  <c r="RH42" i="1"/>
  <c r="SX42" i="1" s="1"/>
  <c r="XQ42" i="1" s="1"/>
  <c r="RG42" i="1"/>
  <c r="SW42" i="1" s="1"/>
  <c r="XP42" i="1" s="1"/>
  <c r="RF42" i="1"/>
  <c r="SV42" i="1" s="1"/>
  <c r="XO42" i="1" s="1"/>
  <c r="RE42" i="1"/>
  <c r="SU42" i="1" s="1"/>
  <c r="XN42" i="1" s="1"/>
  <c r="RD42" i="1"/>
  <c r="ST42" i="1" s="1"/>
  <c r="XM42" i="1" s="1"/>
  <c r="RC42" i="1"/>
  <c r="SS42" i="1" s="1"/>
  <c r="XL42" i="1" s="1"/>
  <c r="RB42" i="1"/>
  <c r="SR42" i="1" s="1"/>
  <c r="XK42" i="1" s="1"/>
  <c r="RA42" i="1"/>
  <c r="SQ42" i="1" s="1"/>
  <c r="XJ42" i="1" s="1"/>
  <c r="QZ42" i="1"/>
  <c r="SP42" i="1" s="1"/>
  <c r="XI42" i="1" s="1"/>
  <c r="QY42" i="1"/>
  <c r="SO42" i="1" s="1"/>
  <c r="XH42" i="1" s="1"/>
  <c r="SH41" i="1"/>
  <c r="TX41" i="1" s="1"/>
  <c r="YQ41" i="1" s="1"/>
  <c r="RJ41" i="1"/>
  <c r="SZ41" i="1" s="1"/>
  <c r="XS41" i="1" s="1"/>
  <c r="RI41" i="1"/>
  <c r="SY41" i="1" s="1"/>
  <c r="XR41" i="1" s="1"/>
  <c r="RH41" i="1"/>
  <c r="SX41" i="1" s="1"/>
  <c r="XQ41" i="1" s="1"/>
  <c r="RG41" i="1"/>
  <c r="SW41" i="1" s="1"/>
  <c r="XP41" i="1" s="1"/>
  <c r="RF41" i="1"/>
  <c r="SV41" i="1" s="1"/>
  <c r="XO41" i="1" s="1"/>
  <c r="RE41" i="1"/>
  <c r="SU41" i="1" s="1"/>
  <c r="XN41" i="1" s="1"/>
  <c r="RD41" i="1"/>
  <c r="ST41" i="1" s="1"/>
  <c r="XM41" i="1" s="1"/>
  <c r="RC41" i="1"/>
  <c r="SS41" i="1" s="1"/>
  <c r="XL41" i="1" s="1"/>
  <c r="RB41" i="1"/>
  <c r="SR41" i="1" s="1"/>
  <c r="XK41" i="1" s="1"/>
  <c r="RA41" i="1"/>
  <c r="SQ41" i="1" s="1"/>
  <c r="XJ41" i="1" s="1"/>
  <c r="QZ41" i="1"/>
  <c r="SP41" i="1" s="1"/>
  <c r="XI41" i="1" s="1"/>
  <c r="QY41" i="1"/>
  <c r="SO41" i="1" s="1"/>
  <c r="XH41" i="1" s="1"/>
  <c r="RK40" i="1"/>
  <c r="TA40" i="1" s="1"/>
  <c r="XT40" i="1" s="1"/>
  <c r="RJ40" i="1"/>
  <c r="SZ40" i="1" s="1"/>
  <c r="XS40" i="1" s="1"/>
  <c r="RI40" i="1"/>
  <c r="SY40" i="1" s="1"/>
  <c r="XR40" i="1" s="1"/>
  <c r="RH40" i="1"/>
  <c r="SX40" i="1" s="1"/>
  <c r="XQ40" i="1" s="1"/>
  <c r="RG40" i="1"/>
  <c r="SW40" i="1" s="1"/>
  <c r="XP40" i="1" s="1"/>
  <c r="RF40" i="1"/>
  <c r="SV40" i="1" s="1"/>
  <c r="XO40" i="1" s="1"/>
  <c r="RE40" i="1"/>
  <c r="SU40" i="1" s="1"/>
  <c r="XN40" i="1" s="1"/>
  <c r="RC40" i="1"/>
  <c r="SS40" i="1" s="1"/>
  <c r="XL40" i="1" s="1"/>
  <c r="RB40" i="1"/>
  <c r="SR40" i="1" s="1"/>
  <c r="XK40" i="1" s="1"/>
  <c r="RA40" i="1"/>
  <c r="SQ40" i="1" s="1"/>
  <c r="XJ40" i="1" s="1"/>
  <c r="QZ40" i="1"/>
  <c r="SP40" i="1" s="1"/>
  <c r="XI40" i="1" s="1"/>
  <c r="QY40" i="1"/>
  <c r="SO40" i="1" s="1"/>
  <c r="XH40" i="1" s="1"/>
  <c r="SH39" i="1"/>
  <c r="TX39" i="1" s="1"/>
  <c r="YQ39" i="1" s="1"/>
  <c r="RJ39" i="1"/>
  <c r="SZ39" i="1" s="1"/>
  <c r="XS39" i="1" s="1"/>
  <c r="RI39" i="1"/>
  <c r="SY39" i="1" s="1"/>
  <c r="XR39" i="1" s="1"/>
  <c r="RH39" i="1"/>
  <c r="SX39" i="1" s="1"/>
  <c r="XQ39" i="1" s="1"/>
  <c r="RG39" i="1"/>
  <c r="SW39" i="1" s="1"/>
  <c r="XP39" i="1" s="1"/>
  <c r="RF39" i="1"/>
  <c r="SV39" i="1" s="1"/>
  <c r="XO39" i="1" s="1"/>
  <c r="RE39" i="1"/>
  <c r="SU39" i="1" s="1"/>
  <c r="XN39" i="1" s="1"/>
  <c r="RD39" i="1"/>
  <c r="ST39" i="1" s="1"/>
  <c r="XM39" i="1" s="1"/>
  <c r="RC39" i="1"/>
  <c r="SS39" i="1" s="1"/>
  <c r="XL39" i="1" s="1"/>
  <c r="RB39" i="1"/>
  <c r="SR39" i="1" s="1"/>
  <c r="XK39" i="1" s="1"/>
  <c r="RA39" i="1"/>
  <c r="SQ39" i="1" s="1"/>
  <c r="XJ39" i="1" s="1"/>
  <c r="QZ39" i="1"/>
  <c r="SP39" i="1" s="1"/>
  <c r="XI39" i="1" s="1"/>
  <c r="QY39" i="1"/>
  <c r="SO39" i="1" s="1"/>
  <c r="XH39" i="1" s="1"/>
  <c r="RK33" i="1"/>
  <c r="TA33" i="1" s="1"/>
  <c r="XT33" i="1" s="1"/>
  <c r="RJ33" i="1"/>
  <c r="SZ33" i="1" s="1"/>
  <c r="XS33" i="1" s="1"/>
  <c r="RI33" i="1"/>
  <c r="SY33" i="1" s="1"/>
  <c r="XR33" i="1" s="1"/>
  <c r="RH33" i="1"/>
  <c r="SX33" i="1" s="1"/>
  <c r="XQ33" i="1" s="1"/>
  <c r="RG33" i="1"/>
  <c r="SW33" i="1" s="1"/>
  <c r="XP33" i="1" s="1"/>
  <c r="RF33" i="1"/>
  <c r="SV33" i="1" s="1"/>
  <c r="XO33" i="1" s="1"/>
  <c r="RE33" i="1"/>
  <c r="SU33" i="1" s="1"/>
  <c r="XN33" i="1" s="1"/>
  <c r="RD33" i="1"/>
  <c r="ST33" i="1" s="1"/>
  <c r="XM33" i="1" s="1"/>
  <c r="RC33" i="1"/>
  <c r="SS33" i="1" s="1"/>
  <c r="XL33" i="1" s="1"/>
  <c r="RB33" i="1"/>
  <c r="SR33" i="1" s="1"/>
  <c r="XK33" i="1" s="1"/>
  <c r="RA33" i="1"/>
  <c r="SQ33" i="1" s="1"/>
  <c r="XJ33" i="1" s="1"/>
  <c r="QZ33" i="1"/>
  <c r="SP33" i="1" s="1"/>
  <c r="XI33" i="1" s="1"/>
  <c r="QY33" i="1"/>
  <c r="SO33" i="1" s="1"/>
  <c r="XH33" i="1" s="1"/>
  <c r="RK32" i="1"/>
  <c r="TA32" i="1" s="1"/>
  <c r="XT32" i="1" s="1"/>
  <c r="RJ32" i="1"/>
  <c r="SZ32" i="1" s="1"/>
  <c r="XS32" i="1" s="1"/>
  <c r="RI32" i="1"/>
  <c r="SY32" i="1" s="1"/>
  <c r="XR32" i="1" s="1"/>
  <c r="RH32" i="1"/>
  <c r="SX32" i="1" s="1"/>
  <c r="XQ32" i="1" s="1"/>
  <c r="RG32" i="1"/>
  <c r="SW32" i="1" s="1"/>
  <c r="XP32" i="1" s="1"/>
  <c r="RF32" i="1"/>
  <c r="SV32" i="1" s="1"/>
  <c r="XO32" i="1" s="1"/>
  <c r="RE32" i="1"/>
  <c r="SU32" i="1" s="1"/>
  <c r="XN32" i="1" s="1"/>
  <c r="RD32" i="1"/>
  <c r="ST32" i="1" s="1"/>
  <c r="XM32" i="1" s="1"/>
  <c r="RC32" i="1"/>
  <c r="SS32" i="1" s="1"/>
  <c r="XL32" i="1" s="1"/>
  <c r="RB32" i="1"/>
  <c r="SR32" i="1" s="1"/>
  <c r="XK32" i="1" s="1"/>
  <c r="RA32" i="1"/>
  <c r="SQ32" i="1" s="1"/>
  <c r="XJ32" i="1" s="1"/>
  <c r="QZ32" i="1"/>
  <c r="SP32" i="1" s="1"/>
  <c r="XI32" i="1" s="1"/>
  <c r="QY32" i="1"/>
  <c r="SO32" i="1" s="1"/>
  <c r="XH32" i="1" s="1"/>
  <c r="RK31" i="1"/>
  <c r="TA31" i="1" s="1"/>
  <c r="XT31" i="1" s="1"/>
  <c r="RJ31" i="1"/>
  <c r="SZ31" i="1" s="1"/>
  <c r="XS31" i="1" s="1"/>
  <c r="RI31" i="1"/>
  <c r="SY31" i="1" s="1"/>
  <c r="XR31" i="1" s="1"/>
  <c r="RH31" i="1"/>
  <c r="SX31" i="1" s="1"/>
  <c r="XQ31" i="1" s="1"/>
  <c r="RG31" i="1"/>
  <c r="SW31" i="1" s="1"/>
  <c r="XP31" i="1" s="1"/>
  <c r="RF31" i="1"/>
  <c r="SV31" i="1" s="1"/>
  <c r="XO31" i="1" s="1"/>
  <c r="RE31" i="1"/>
  <c r="SU31" i="1" s="1"/>
  <c r="XN31" i="1" s="1"/>
  <c r="RD31" i="1"/>
  <c r="ST31" i="1" s="1"/>
  <c r="XM31" i="1" s="1"/>
  <c r="RC31" i="1"/>
  <c r="SS31" i="1" s="1"/>
  <c r="XL31" i="1" s="1"/>
  <c r="RB31" i="1"/>
  <c r="SR31" i="1" s="1"/>
  <c r="XK31" i="1" s="1"/>
  <c r="RA31" i="1"/>
  <c r="SQ31" i="1" s="1"/>
  <c r="XJ31" i="1" s="1"/>
  <c r="QZ31" i="1"/>
  <c r="SP31" i="1" s="1"/>
  <c r="XI31" i="1" s="1"/>
  <c r="QY31" i="1"/>
  <c r="SO31" i="1" s="1"/>
  <c r="XH31" i="1" s="1"/>
  <c r="SH30" i="1"/>
  <c r="TX30" i="1" s="1"/>
  <c r="YQ30" i="1" s="1"/>
  <c r="RK30" i="1"/>
  <c r="TA30" i="1" s="1"/>
  <c r="XT30" i="1" s="1"/>
  <c r="RJ30" i="1"/>
  <c r="SZ30" i="1" s="1"/>
  <c r="XS30" i="1" s="1"/>
  <c r="RI30" i="1"/>
  <c r="SY30" i="1" s="1"/>
  <c r="XR30" i="1" s="1"/>
  <c r="RH30" i="1"/>
  <c r="SX30" i="1" s="1"/>
  <c r="XQ30" i="1" s="1"/>
  <c r="RG30" i="1"/>
  <c r="SW30" i="1" s="1"/>
  <c r="XP30" i="1" s="1"/>
  <c r="RF30" i="1"/>
  <c r="SV30" i="1" s="1"/>
  <c r="XO30" i="1" s="1"/>
  <c r="RE30" i="1"/>
  <c r="SU30" i="1" s="1"/>
  <c r="XN30" i="1" s="1"/>
  <c r="RD30" i="1"/>
  <c r="ST30" i="1" s="1"/>
  <c r="XM30" i="1" s="1"/>
  <c r="RC30" i="1"/>
  <c r="SS30" i="1" s="1"/>
  <c r="XL30" i="1" s="1"/>
  <c r="RB30" i="1"/>
  <c r="SR30" i="1" s="1"/>
  <c r="XK30" i="1" s="1"/>
  <c r="RA30" i="1"/>
  <c r="SQ30" i="1" s="1"/>
  <c r="XJ30" i="1" s="1"/>
  <c r="QZ30" i="1"/>
  <c r="SP30" i="1" s="1"/>
  <c r="XI30" i="1" s="1"/>
  <c r="SH29" i="1"/>
  <c r="TX29" i="1" s="1"/>
  <c r="YQ29" i="1" s="1"/>
  <c r="RK29" i="1"/>
  <c r="TA29" i="1" s="1"/>
  <c r="XT29" i="1" s="1"/>
  <c r="RJ29" i="1"/>
  <c r="SZ29" i="1" s="1"/>
  <c r="XS29" i="1" s="1"/>
  <c r="RI29" i="1"/>
  <c r="SY29" i="1" s="1"/>
  <c r="XR29" i="1" s="1"/>
  <c r="RH29" i="1"/>
  <c r="SX29" i="1" s="1"/>
  <c r="XQ29" i="1" s="1"/>
  <c r="RG29" i="1"/>
  <c r="SW29" i="1" s="1"/>
  <c r="XP29" i="1" s="1"/>
  <c r="RF29" i="1"/>
  <c r="SV29" i="1" s="1"/>
  <c r="XO29" i="1" s="1"/>
  <c r="RE29" i="1"/>
  <c r="SU29" i="1" s="1"/>
  <c r="XN29" i="1" s="1"/>
  <c r="RC29" i="1"/>
  <c r="SS29" i="1" s="1"/>
  <c r="XL29" i="1" s="1"/>
  <c r="RB29" i="1"/>
  <c r="SR29" i="1" s="1"/>
  <c r="XK29" i="1" s="1"/>
  <c r="RA29" i="1"/>
  <c r="SQ29" i="1" s="1"/>
  <c r="XJ29" i="1" s="1"/>
  <c r="QZ29" i="1"/>
  <c r="SP29" i="1" s="1"/>
  <c r="XI29" i="1" s="1"/>
  <c r="QY29" i="1"/>
  <c r="SO29" i="1" s="1"/>
  <c r="XH29" i="1" s="1"/>
  <c r="RK26" i="1"/>
  <c r="TA26" i="1" s="1"/>
  <c r="XT26" i="1" s="1"/>
  <c r="RJ26" i="1"/>
  <c r="SZ26" i="1" s="1"/>
  <c r="XS26" i="1" s="1"/>
  <c r="RI26" i="1"/>
  <c r="SY26" i="1" s="1"/>
  <c r="XR26" i="1" s="1"/>
  <c r="RH26" i="1"/>
  <c r="SX26" i="1" s="1"/>
  <c r="XQ26" i="1" s="1"/>
  <c r="RG26" i="1"/>
  <c r="SW26" i="1" s="1"/>
  <c r="XP26" i="1" s="1"/>
  <c r="RF26" i="1"/>
  <c r="SV26" i="1" s="1"/>
  <c r="XO26" i="1" s="1"/>
  <c r="RE26" i="1"/>
  <c r="SU26" i="1" s="1"/>
  <c r="XN26" i="1" s="1"/>
  <c r="RC26" i="1"/>
  <c r="SS26" i="1" s="1"/>
  <c r="XL26" i="1" s="1"/>
  <c r="RB26" i="1"/>
  <c r="SR26" i="1" s="1"/>
  <c r="XK26" i="1" s="1"/>
  <c r="RA26" i="1"/>
  <c r="SQ26" i="1" s="1"/>
  <c r="XJ26" i="1" s="1"/>
  <c r="QZ26" i="1"/>
  <c r="SP26" i="1" s="1"/>
  <c r="XI26" i="1" s="1"/>
  <c r="QY26" i="1"/>
  <c r="SO26" i="1" s="1"/>
  <c r="XH26" i="1" s="1"/>
  <c r="RK25" i="1"/>
  <c r="TA25" i="1" s="1"/>
  <c r="XT25" i="1" s="1"/>
  <c r="RJ25" i="1"/>
  <c r="SZ25" i="1" s="1"/>
  <c r="XS25" i="1" s="1"/>
  <c r="RI25" i="1"/>
  <c r="SY25" i="1" s="1"/>
  <c r="XR25" i="1" s="1"/>
  <c r="RH25" i="1"/>
  <c r="SX25" i="1" s="1"/>
  <c r="XQ25" i="1" s="1"/>
  <c r="RG25" i="1"/>
  <c r="SW25" i="1" s="1"/>
  <c r="XP25" i="1" s="1"/>
  <c r="RF25" i="1"/>
  <c r="SV25" i="1" s="1"/>
  <c r="XO25" i="1" s="1"/>
  <c r="RE25" i="1"/>
  <c r="SU25" i="1" s="1"/>
  <c r="XN25" i="1" s="1"/>
  <c r="RD25" i="1"/>
  <c r="ST25" i="1" s="1"/>
  <c r="XM25" i="1" s="1"/>
  <c r="RB25" i="1"/>
  <c r="SR25" i="1" s="1"/>
  <c r="XK25" i="1" s="1"/>
  <c r="RA25" i="1"/>
  <c r="SQ25" i="1" s="1"/>
  <c r="XJ25" i="1" s="1"/>
  <c r="QZ25" i="1"/>
  <c r="SP25" i="1" s="1"/>
  <c r="XI25" i="1" s="1"/>
  <c r="QY25" i="1"/>
  <c r="SO25" i="1" s="1"/>
  <c r="XH25" i="1" s="1"/>
  <c r="RJ24" i="1"/>
  <c r="SZ24" i="1" s="1"/>
  <c r="XS24" i="1" s="1"/>
  <c r="RI24" i="1"/>
  <c r="SY24" i="1" s="1"/>
  <c r="XR24" i="1" s="1"/>
  <c r="RH24" i="1"/>
  <c r="SX24" i="1" s="1"/>
  <c r="XQ24" i="1" s="1"/>
  <c r="RG24" i="1"/>
  <c r="SW24" i="1" s="1"/>
  <c r="XP24" i="1" s="1"/>
  <c r="RF24" i="1"/>
  <c r="SV24" i="1" s="1"/>
  <c r="XO24" i="1" s="1"/>
  <c r="RE24" i="1"/>
  <c r="SU24" i="1" s="1"/>
  <c r="XN24" i="1" s="1"/>
  <c r="RD24" i="1"/>
  <c r="ST24" i="1" s="1"/>
  <c r="XM24" i="1" s="1"/>
  <c r="RB24" i="1"/>
  <c r="SR24" i="1" s="1"/>
  <c r="XK24" i="1" s="1"/>
  <c r="RA24" i="1"/>
  <c r="SQ24" i="1" s="1"/>
  <c r="XJ24" i="1" s="1"/>
  <c r="QZ24" i="1"/>
  <c r="SP24" i="1" s="1"/>
  <c r="XI24" i="1" s="1"/>
  <c r="RK23" i="1"/>
  <c r="TA23" i="1" s="1"/>
  <c r="XT23" i="1" s="1"/>
  <c r="RJ23" i="1"/>
  <c r="SZ23" i="1" s="1"/>
  <c r="XS23" i="1" s="1"/>
  <c r="RI23" i="1"/>
  <c r="SY23" i="1" s="1"/>
  <c r="XR23" i="1" s="1"/>
  <c r="RH23" i="1"/>
  <c r="SX23" i="1" s="1"/>
  <c r="XQ23" i="1" s="1"/>
  <c r="RG23" i="1"/>
  <c r="SW23" i="1" s="1"/>
  <c r="XP23" i="1" s="1"/>
  <c r="RF23" i="1"/>
  <c r="SV23" i="1" s="1"/>
  <c r="XO23" i="1" s="1"/>
  <c r="RE23" i="1"/>
  <c r="SU23" i="1" s="1"/>
  <c r="XN23" i="1" s="1"/>
  <c r="RD23" i="1"/>
  <c r="ST23" i="1" s="1"/>
  <c r="XM23" i="1" s="1"/>
  <c r="RB23" i="1"/>
  <c r="SR23" i="1" s="1"/>
  <c r="XK23" i="1" s="1"/>
  <c r="RA23" i="1"/>
  <c r="SQ23" i="1" s="1"/>
  <c r="XJ23" i="1" s="1"/>
  <c r="RK21" i="1"/>
  <c r="TA21" i="1" s="1"/>
  <c r="XT21" i="1" s="1"/>
  <c r="RJ21" i="1"/>
  <c r="SZ21" i="1" s="1"/>
  <c r="XS21" i="1" s="1"/>
  <c r="RI21" i="1"/>
  <c r="SY21" i="1" s="1"/>
  <c r="XR21" i="1" s="1"/>
  <c r="RH21" i="1"/>
  <c r="SX21" i="1" s="1"/>
  <c r="XQ21" i="1" s="1"/>
  <c r="RG21" i="1"/>
  <c r="SW21" i="1" s="1"/>
  <c r="XP21" i="1" s="1"/>
  <c r="RF21" i="1"/>
  <c r="SV21" i="1" s="1"/>
  <c r="XO21" i="1" s="1"/>
  <c r="RE21" i="1"/>
  <c r="SU21" i="1" s="1"/>
  <c r="XN21" i="1" s="1"/>
  <c r="RC21" i="1"/>
  <c r="SS21" i="1" s="1"/>
  <c r="XL21" i="1" s="1"/>
  <c r="RB21" i="1"/>
  <c r="SR21" i="1" s="1"/>
  <c r="XK21" i="1" s="1"/>
  <c r="RA21" i="1"/>
  <c r="SQ21" i="1" s="1"/>
  <c r="XJ21" i="1" s="1"/>
  <c r="QZ21" i="1"/>
  <c r="SP21" i="1" s="1"/>
  <c r="XI21" i="1" s="1"/>
  <c r="QY21" i="1"/>
  <c r="SO21" i="1" s="1"/>
  <c r="XH21" i="1" s="1"/>
  <c r="RB20" i="1"/>
  <c r="SR20" i="1" s="1"/>
  <c r="XK20" i="1" s="1"/>
  <c r="RA20" i="1"/>
  <c r="SQ20" i="1" s="1"/>
  <c r="XJ20" i="1" s="1"/>
  <c r="QZ20" i="1"/>
  <c r="SP20" i="1" s="1"/>
  <c r="XI20" i="1" s="1"/>
  <c r="QY20" i="1"/>
  <c r="SO20" i="1" s="1"/>
  <c r="XH20" i="1" s="1"/>
  <c r="RJ19" i="1"/>
  <c r="SZ19" i="1" s="1"/>
  <c r="XS19" i="1" s="1"/>
  <c r="RI19" i="1"/>
  <c r="SY19" i="1" s="1"/>
  <c r="XR19" i="1" s="1"/>
  <c r="RH19" i="1"/>
  <c r="SX19" i="1" s="1"/>
  <c r="XQ19" i="1" s="1"/>
  <c r="RG19" i="1"/>
  <c r="SW19" i="1" s="1"/>
  <c r="XP19" i="1" s="1"/>
  <c r="RF19" i="1"/>
  <c r="SV19" i="1" s="1"/>
  <c r="XO19" i="1" s="1"/>
  <c r="RE19" i="1"/>
  <c r="SU19" i="1" s="1"/>
  <c r="XN19" i="1" s="1"/>
  <c r="RC19" i="1"/>
  <c r="SS19" i="1" s="1"/>
  <c r="XL19" i="1" s="1"/>
  <c r="RB19" i="1"/>
  <c r="SR19" i="1" s="1"/>
  <c r="XK19" i="1" s="1"/>
  <c r="RA19" i="1"/>
  <c r="SQ19" i="1" s="1"/>
  <c r="XJ19" i="1" s="1"/>
  <c r="QZ19" i="1"/>
  <c r="SP19" i="1" s="1"/>
  <c r="XI19" i="1" s="1"/>
  <c r="QY19" i="1"/>
  <c r="SO19" i="1" s="1"/>
  <c r="XH19" i="1" s="1"/>
  <c r="RK13" i="1"/>
  <c r="TA13" i="1" s="1"/>
  <c r="XT13" i="1" s="1"/>
  <c r="RJ13" i="1"/>
  <c r="SZ13" i="1" s="1"/>
  <c r="XS13" i="1" s="1"/>
  <c r="RI13" i="1"/>
  <c r="SY13" i="1" s="1"/>
  <c r="XR13" i="1" s="1"/>
  <c r="RH13" i="1"/>
  <c r="SX13" i="1" s="1"/>
  <c r="XQ13" i="1" s="1"/>
  <c r="RG13" i="1"/>
  <c r="SW13" i="1" s="1"/>
  <c r="XP13" i="1" s="1"/>
  <c r="RF13" i="1"/>
  <c r="SV13" i="1" s="1"/>
  <c r="XO13" i="1" s="1"/>
  <c r="RE13" i="1"/>
  <c r="SU13" i="1" s="1"/>
  <c r="XN13" i="1" s="1"/>
  <c r="RD13" i="1"/>
  <c r="ST13" i="1" s="1"/>
  <c r="XM13" i="1" s="1"/>
  <c r="RC13" i="1"/>
  <c r="SS13" i="1" s="1"/>
  <c r="XL13" i="1" s="1"/>
  <c r="RA13" i="1"/>
  <c r="SQ13" i="1" s="1"/>
  <c r="XJ13" i="1" s="1"/>
  <c r="QZ13" i="1"/>
  <c r="SP13" i="1" s="1"/>
  <c r="XI13" i="1" s="1"/>
  <c r="QY13" i="1"/>
  <c r="SO13" i="1" s="1"/>
  <c r="XH13" i="1" s="1"/>
  <c r="SH12" i="1"/>
  <c r="TX12" i="1" s="1"/>
  <c r="YQ12" i="1" s="1"/>
  <c r="RK12" i="1"/>
  <c r="TA12" i="1" s="1"/>
  <c r="XT12" i="1" s="1"/>
  <c r="RJ12" i="1"/>
  <c r="SZ12" i="1" s="1"/>
  <c r="XS12" i="1" s="1"/>
  <c r="RI12" i="1"/>
  <c r="SY12" i="1" s="1"/>
  <c r="XR12" i="1" s="1"/>
  <c r="RG12" i="1"/>
  <c r="SW12" i="1" s="1"/>
  <c r="XP12" i="1" s="1"/>
  <c r="RF12" i="1"/>
  <c r="SV12" i="1" s="1"/>
  <c r="XO12" i="1" s="1"/>
  <c r="RE12" i="1"/>
  <c r="SU12" i="1" s="1"/>
  <c r="XN12" i="1" s="1"/>
  <c r="RD12" i="1"/>
  <c r="ST12" i="1" s="1"/>
  <c r="XM12" i="1" s="1"/>
  <c r="RB12" i="1"/>
  <c r="SR12" i="1" s="1"/>
  <c r="XK12" i="1" s="1"/>
  <c r="RA12" i="1"/>
  <c r="SQ12" i="1" s="1"/>
  <c r="XJ12" i="1" s="1"/>
  <c r="QZ12" i="1"/>
  <c r="SP12" i="1" s="1"/>
  <c r="XI12" i="1" s="1"/>
  <c r="QY12" i="1"/>
  <c r="SO12" i="1" s="1"/>
  <c r="XH12" i="1" s="1"/>
  <c r="RB11" i="1"/>
  <c r="SR11" i="1" s="1"/>
  <c r="XK11" i="1" s="1"/>
  <c r="RA11" i="1"/>
  <c r="SQ11" i="1" s="1"/>
  <c r="XJ11" i="1" s="1"/>
  <c r="QZ11" i="1"/>
  <c r="SP11" i="1" s="1"/>
  <c r="XI11" i="1" s="1"/>
  <c r="QY11" i="1"/>
  <c r="SO11" i="1" s="1"/>
  <c r="XH11" i="1" s="1"/>
  <c r="SE106" i="1"/>
  <c r="TU106" i="1" s="1"/>
  <c r="YN106" i="1" s="1"/>
  <c r="RO106" i="1"/>
  <c r="TE106" i="1" s="1"/>
  <c r="XX106" i="1" s="1"/>
  <c r="SE105" i="1"/>
  <c r="TU105" i="1" s="1"/>
  <c r="YN105" i="1" s="1"/>
  <c r="RO105" i="1"/>
  <c r="TE105" i="1" s="1"/>
  <c r="XX105" i="1" s="1"/>
  <c r="SE102" i="1"/>
  <c r="TU102" i="1" s="1"/>
  <c r="YN102" i="1" s="1"/>
  <c r="RO102" i="1"/>
  <c r="TE102" i="1" s="1"/>
  <c r="XX102" i="1" s="1"/>
  <c r="SE100" i="1"/>
  <c r="TU100" i="1" s="1"/>
  <c r="YN100" i="1" s="1"/>
  <c r="RO100" i="1"/>
  <c r="TE100" i="1" s="1"/>
  <c r="XX100" i="1" s="1"/>
  <c r="SE99" i="1"/>
  <c r="TU99" i="1" s="1"/>
  <c r="YN99" i="1" s="1"/>
  <c r="RO99" i="1"/>
  <c r="TE99" i="1" s="1"/>
  <c r="XX99" i="1" s="1"/>
  <c r="SE98" i="1"/>
  <c r="TU98" i="1" s="1"/>
  <c r="YN98" i="1" s="1"/>
  <c r="RO98" i="1"/>
  <c r="TE98" i="1" s="1"/>
  <c r="XX98" i="1" s="1"/>
  <c r="SE97" i="1"/>
  <c r="TU97" i="1" s="1"/>
  <c r="YN97" i="1" s="1"/>
  <c r="RO97" i="1"/>
  <c r="TE97" i="1" s="1"/>
  <c r="XX97" i="1" s="1"/>
  <c r="SE96" i="1"/>
  <c r="TU96" i="1" s="1"/>
  <c r="YN96" i="1" s="1"/>
  <c r="RO96" i="1"/>
  <c r="TE96" i="1" s="1"/>
  <c r="XX96" i="1" s="1"/>
  <c r="SE95" i="1"/>
  <c r="TU95" i="1" s="1"/>
  <c r="YN95" i="1" s="1"/>
  <c r="RO95" i="1"/>
  <c r="TE95" i="1" s="1"/>
  <c r="XX95" i="1" s="1"/>
  <c r="SD94" i="1"/>
  <c r="TT94" i="1" s="1"/>
  <c r="YM94" i="1" s="1"/>
  <c r="RR94" i="1"/>
  <c r="TH94" i="1" s="1"/>
  <c r="YA94" i="1" s="1"/>
  <c r="SD93" i="1"/>
  <c r="TT93" i="1" s="1"/>
  <c r="YM93" i="1" s="1"/>
  <c r="RR93" i="1"/>
  <c r="TH93" i="1" s="1"/>
  <c r="YA93" i="1" s="1"/>
  <c r="SD92" i="1"/>
  <c r="TT92" i="1" s="1"/>
  <c r="YM92" i="1" s="1"/>
  <c r="RR92" i="1"/>
  <c r="TH92" i="1" s="1"/>
  <c r="YA92" i="1" s="1"/>
  <c r="SD90" i="1"/>
  <c r="TT90" i="1" s="1"/>
  <c r="YM90" i="1" s="1"/>
  <c r="RR90" i="1"/>
  <c r="TH90" i="1" s="1"/>
  <c r="YA90" i="1" s="1"/>
  <c r="SD89" i="1"/>
  <c r="TT89" i="1" s="1"/>
  <c r="YM89" i="1" s="1"/>
  <c r="RR89" i="1"/>
  <c r="TH89" i="1" s="1"/>
  <c r="YA89" i="1" s="1"/>
  <c r="SD88" i="1"/>
  <c r="TT88" i="1" s="1"/>
  <c r="YM88" i="1" s="1"/>
  <c r="RR88" i="1"/>
  <c r="TH88" i="1" s="1"/>
  <c r="YA88" i="1" s="1"/>
  <c r="SD87" i="1"/>
  <c r="TT87" i="1" s="1"/>
  <c r="YM87" i="1" s="1"/>
  <c r="RR87" i="1"/>
  <c r="TH87" i="1" s="1"/>
  <c r="YA87" i="1" s="1"/>
  <c r="SD86" i="1"/>
  <c r="TT86" i="1" s="1"/>
  <c r="YM86" i="1" s="1"/>
  <c r="RR86" i="1"/>
  <c r="TH86" i="1" s="1"/>
  <c r="YA86" i="1" s="1"/>
  <c r="SD85" i="1"/>
  <c r="TT85" i="1" s="1"/>
  <c r="YM85" i="1" s="1"/>
  <c r="RR85" i="1"/>
  <c r="TH85" i="1" s="1"/>
  <c r="YA85" i="1" s="1"/>
  <c r="SD84" i="1"/>
  <c r="TT84" i="1" s="1"/>
  <c r="YM84" i="1" s="1"/>
  <c r="RR84" i="1"/>
  <c r="TH84" i="1" s="1"/>
  <c r="YA84" i="1" s="1"/>
  <c r="SD83" i="1"/>
  <c r="TT83" i="1" s="1"/>
  <c r="YM83" i="1" s="1"/>
  <c r="RR83" i="1"/>
  <c r="TH83" i="1" s="1"/>
  <c r="YA83" i="1" s="1"/>
  <c r="SD82" i="1"/>
  <c r="TT82" i="1" s="1"/>
  <c r="YM82" i="1" s="1"/>
  <c r="RR82" i="1"/>
  <c r="TH82" i="1" s="1"/>
  <c r="YA82" i="1" s="1"/>
  <c r="SD81" i="1"/>
  <c r="TT81" i="1" s="1"/>
  <c r="YM81" i="1" s="1"/>
  <c r="RR81" i="1"/>
  <c r="TH81" i="1" s="1"/>
  <c r="YA81" i="1" s="1"/>
  <c r="SD80" i="1"/>
  <c r="TT80" i="1" s="1"/>
  <c r="YM80" i="1" s="1"/>
  <c r="RR80" i="1"/>
  <c r="TH80" i="1" s="1"/>
  <c r="YA80" i="1" s="1"/>
  <c r="SD78" i="1"/>
  <c r="TT78" i="1" s="1"/>
  <c r="YM78" i="1" s="1"/>
  <c r="SD77" i="1"/>
  <c r="TT77" i="1" s="1"/>
  <c r="YM77" i="1" s="1"/>
  <c r="RR77" i="1"/>
  <c r="TH77" i="1" s="1"/>
  <c r="YA77" i="1" s="1"/>
  <c r="SD76" i="1"/>
  <c r="TT76" i="1" s="1"/>
  <c r="YM76" i="1" s="1"/>
  <c r="SD75" i="1"/>
  <c r="TT75" i="1" s="1"/>
  <c r="YM75" i="1" s="1"/>
  <c r="RR75" i="1"/>
  <c r="TH75" i="1" s="1"/>
  <c r="YA75" i="1" s="1"/>
  <c r="SD74" i="1"/>
  <c r="TT74" i="1" s="1"/>
  <c r="YM74" i="1" s="1"/>
  <c r="RR74" i="1"/>
  <c r="TH74" i="1" s="1"/>
  <c r="YA74" i="1" s="1"/>
  <c r="SD73" i="1"/>
  <c r="TT73" i="1" s="1"/>
  <c r="YM73" i="1" s="1"/>
  <c r="RR73" i="1"/>
  <c r="TH73" i="1" s="1"/>
  <c r="YA73" i="1" s="1"/>
  <c r="SD72" i="1"/>
  <c r="TT72" i="1" s="1"/>
  <c r="YM72" i="1" s="1"/>
  <c r="RR72" i="1"/>
  <c r="TH72" i="1" s="1"/>
  <c r="YA72" i="1" s="1"/>
  <c r="SG70" i="1"/>
  <c r="TW70" i="1" s="1"/>
  <c r="YP70" i="1" s="1"/>
  <c r="SC70" i="1"/>
  <c r="TS70" i="1" s="1"/>
  <c r="YL70" i="1" s="1"/>
  <c r="RQ70" i="1"/>
  <c r="TG70" i="1" s="1"/>
  <c r="XZ70" i="1" s="1"/>
  <c r="SG69" i="1"/>
  <c r="TW69" i="1" s="1"/>
  <c r="YP69" i="1" s="1"/>
  <c r="SC69" i="1"/>
  <c r="TS69" i="1" s="1"/>
  <c r="YL69" i="1" s="1"/>
  <c r="RQ69" i="1"/>
  <c r="TG69" i="1" s="1"/>
  <c r="XZ69" i="1" s="1"/>
  <c r="SG68" i="1"/>
  <c r="TW68" i="1" s="1"/>
  <c r="YP68" i="1" s="1"/>
  <c r="SC68" i="1"/>
  <c r="TS68" i="1" s="1"/>
  <c r="YL68" i="1" s="1"/>
  <c r="RQ68" i="1"/>
  <c r="TG68" i="1" s="1"/>
  <c r="XZ68" i="1" s="1"/>
  <c r="SG65" i="1"/>
  <c r="TW65" i="1" s="1"/>
  <c r="YP65" i="1" s="1"/>
  <c r="SC65" i="1"/>
  <c r="TS65" i="1" s="1"/>
  <c r="YL65" i="1" s="1"/>
  <c r="RQ65" i="1"/>
  <c r="TG65" i="1" s="1"/>
  <c r="XZ65" i="1" s="1"/>
  <c r="SG64" i="1"/>
  <c r="TW64" i="1" s="1"/>
  <c r="YP64" i="1" s="1"/>
  <c r="SC64" i="1"/>
  <c r="TS64" i="1" s="1"/>
  <c r="YL64" i="1" s="1"/>
  <c r="RQ64" i="1"/>
  <c r="TG64" i="1" s="1"/>
  <c r="XZ64" i="1" s="1"/>
  <c r="SG62" i="1"/>
  <c r="TW62" i="1" s="1"/>
  <c r="YP62" i="1" s="1"/>
  <c r="SC62" i="1"/>
  <c r="TS62" i="1" s="1"/>
  <c r="YL62" i="1" s="1"/>
  <c r="RQ62" i="1"/>
  <c r="TG62" i="1" s="1"/>
  <c r="XZ62" i="1" s="1"/>
  <c r="SG61" i="1"/>
  <c r="TW61" i="1" s="1"/>
  <c r="YP61" i="1" s="1"/>
  <c r="SC61" i="1"/>
  <c r="TS61" i="1" s="1"/>
  <c r="YL61" i="1" s="1"/>
  <c r="RQ61" i="1"/>
  <c r="TG61" i="1" s="1"/>
  <c r="XZ61" i="1" s="1"/>
  <c r="SG60" i="1"/>
  <c r="TW60" i="1" s="1"/>
  <c r="YP60" i="1" s="1"/>
  <c r="SC60" i="1"/>
  <c r="TS60" i="1" s="1"/>
  <c r="YL60" i="1" s="1"/>
  <c r="RQ60" i="1"/>
  <c r="TG60" i="1" s="1"/>
  <c r="XZ60" i="1" s="1"/>
  <c r="SG59" i="1"/>
  <c r="TW59" i="1" s="1"/>
  <c r="YP59" i="1" s="1"/>
  <c r="SC59" i="1"/>
  <c r="TS59" i="1" s="1"/>
  <c r="YL59" i="1" s="1"/>
  <c r="RQ59" i="1"/>
  <c r="TG59" i="1" s="1"/>
  <c r="XZ59" i="1" s="1"/>
  <c r="SG58" i="1"/>
  <c r="TW58" i="1" s="1"/>
  <c r="YP58" i="1" s="1"/>
  <c r="SC58" i="1"/>
  <c r="TS58" i="1" s="1"/>
  <c r="YL58" i="1" s="1"/>
  <c r="RQ58" i="1"/>
  <c r="TG58" i="1" s="1"/>
  <c r="XZ58" i="1" s="1"/>
  <c r="SG51" i="1"/>
  <c r="TW51" i="1" s="1"/>
  <c r="YP51" i="1" s="1"/>
  <c r="SC51" i="1"/>
  <c r="TS51" i="1" s="1"/>
  <c r="YL51" i="1" s="1"/>
  <c r="RQ51" i="1"/>
  <c r="TG51" i="1" s="1"/>
  <c r="XZ51" i="1" s="1"/>
  <c r="SG47" i="1"/>
  <c r="TW47" i="1" s="1"/>
  <c r="YP47" i="1" s="1"/>
  <c r="SC47" i="1"/>
  <c r="TS47" i="1" s="1"/>
  <c r="YL47" i="1" s="1"/>
  <c r="RQ47" i="1"/>
  <c r="TG47" i="1" s="1"/>
  <c r="XZ47" i="1" s="1"/>
  <c r="SG46" i="1"/>
  <c r="TW46" i="1" s="1"/>
  <c r="YP46" i="1" s="1"/>
  <c r="SC46" i="1"/>
  <c r="TS46" i="1" s="1"/>
  <c r="YL46" i="1" s="1"/>
  <c r="RQ46" i="1"/>
  <c r="TG46" i="1" s="1"/>
  <c r="XZ46" i="1" s="1"/>
  <c r="SG45" i="1"/>
  <c r="TW45" i="1" s="1"/>
  <c r="YP45" i="1" s="1"/>
  <c r="SC45" i="1"/>
  <c r="TS45" i="1" s="1"/>
  <c r="YL45" i="1" s="1"/>
  <c r="SG44" i="1"/>
  <c r="TW44" i="1" s="1"/>
  <c r="YP44" i="1" s="1"/>
  <c r="SC44" i="1"/>
  <c r="TS44" i="1" s="1"/>
  <c r="YL44" i="1" s="1"/>
  <c r="RQ44" i="1"/>
  <c r="TG44" i="1" s="1"/>
  <c r="XZ44" i="1" s="1"/>
  <c r="SG43" i="1"/>
  <c r="TW43" i="1" s="1"/>
  <c r="YP43" i="1" s="1"/>
  <c r="SC43" i="1"/>
  <c r="TS43" i="1" s="1"/>
  <c r="YL43" i="1" s="1"/>
  <c r="RQ43" i="1"/>
  <c r="TG43" i="1" s="1"/>
  <c r="XZ43" i="1" s="1"/>
  <c r="SG42" i="1"/>
  <c r="TW42" i="1" s="1"/>
  <c r="YP42" i="1" s="1"/>
  <c r="SC42" i="1"/>
  <c r="TS42" i="1" s="1"/>
  <c r="YL42" i="1" s="1"/>
  <c r="RQ42" i="1"/>
  <c r="TG42" i="1" s="1"/>
  <c r="XZ42" i="1" s="1"/>
  <c r="SG41" i="1"/>
  <c r="TW41" i="1" s="1"/>
  <c r="YP41" i="1" s="1"/>
  <c r="SC41" i="1"/>
  <c r="TS41" i="1" s="1"/>
  <c r="YL41" i="1" s="1"/>
  <c r="RQ41" i="1"/>
  <c r="TG41" i="1" s="1"/>
  <c r="XZ41" i="1" s="1"/>
  <c r="SG40" i="1"/>
  <c r="TW40" i="1" s="1"/>
  <c r="YP40" i="1" s="1"/>
  <c r="SC40" i="1"/>
  <c r="TS40" i="1" s="1"/>
  <c r="YL40" i="1" s="1"/>
  <c r="RQ40" i="1"/>
  <c r="TG40" i="1" s="1"/>
  <c r="XZ40" i="1" s="1"/>
  <c r="SG39" i="1"/>
  <c r="TW39" i="1" s="1"/>
  <c r="YP39" i="1" s="1"/>
  <c r="SC39" i="1"/>
  <c r="TS39" i="1" s="1"/>
  <c r="YL39" i="1" s="1"/>
  <c r="RQ39" i="1"/>
  <c r="TG39" i="1" s="1"/>
  <c r="XZ39" i="1" s="1"/>
  <c r="SG33" i="1"/>
  <c r="TW33" i="1" s="1"/>
  <c r="YP33" i="1" s="1"/>
  <c r="SC33" i="1"/>
  <c r="TS33" i="1" s="1"/>
  <c r="YL33" i="1" s="1"/>
  <c r="RQ33" i="1"/>
  <c r="TG33" i="1" s="1"/>
  <c r="XZ33" i="1" s="1"/>
  <c r="SG32" i="1"/>
  <c r="TW32" i="1" s="1"/>
  <c r="YP32" i="1" s="1"/>
  <c r="SC32" i="1"/>
  <c r="TS32" i="1" s="1"/>
  <c r="YL32" i="1" s="1"/>
  <c r="RQ32" i="1"/>
  <c r="TG32" i="1" s="1"/>
  <c r="XZ32" i="1" s="1"/>
  <c r="SG31" i="1"/>
  <c r="TW31" i="1" s="1"/>
  <c r="YP31" i="1" s="1"/>
  <c r="SC31" i="1"/>
  <c r="TS31" i="1" s="1"/>
  <c r="YL31" i="1" s="1"/>
  <c r="RQ31" i="1"/>
  <c r="TG31" i="1" s="1"/>
  <c r="XZ31" i="1" s="1"/>
  <c r="SG30" i="1"/>
  <c r="TW30" i="1" s="1"/>
  <c r="YP30" i="1" s="1"/>
  <c r="SC30" i="1"/>
  <c r="TS30" i="1" s="1"/>
  <c r="YL30" i="1" s="1"/>
  <c r="RQ30" i="1"/>
  <c r="TG30" i="1" s="1"/>
  <c r="XZ30" i="1" s="1"/>
  <c r="SG29" i="1"/>
  <c r="TW29" i="1" s="1"/>
  <c r="YP29" i="1" s="1"/>
  <c r="SC29" i="1"/>
  <c r="TS29" i="1" s="1"/>
  <c r="YL29" i="1" s="1"/>
  <c r="RQ29" i="1"/>
  <c r="TG29" i="1" s="1"/>
  <c r="XZ29" i="1" s="1"/>
  <c r="SG26" i="1"/>
  <c r="TW26" i="1" s="1"/>
  <c r="YP26" i="1" s="1"/>
  <c r="SC26" i="1"/>
  <c r="TS26" i="1" s="1"/>
  <c r="YL26" i="1" s="1"/>
  <c r="RQ26" i="1"/>
  <c r="TG26" i="1" s="1"/>
  <c r="XZ26" i="1" s="1"/>
  <c r="SG25" i="1"/>
  <c r="TW25" i="1" s="1"/>
  <c r="YP25" i="1" s="1"/>
  <c r="SC25" i="1"/>
  <c r="TS25" i="1" s="1"/>
  <c r="YL25" i="1" s="1"/>
  <c r="RQ25" i="1"/>
  <c r="TG25" i="1" s="1"/>
  <c r="XZ25" i="1" s="1"/>
  <c r="SG24" i="1"/>
  <c r="TW24" i="1" s="1"/>
  <c r="YP24" i="1" s="1"/>
  <c r="SC24" i="1"/>
  <c r="TS24" i="1" s="1"/>
  <c r="YL24" i="1" s="1"/>
  <c r="RQ24" i="1"/>
  <c r="TG24" i="1" s="1"/>
  <c r="XZ24" i="1" s="1"/>
  <c r="SC23" i="1"/>
  <c r="TS23" i="1" s="1"/>
  <c r="YL23" i="1" s="1"/>
  <c r="RQ23" i="1"/>
  <c r="TG23" i="1" s="1"/>
  <c r="XZ23" i="1" s="1"/>
  <c r="SG21" i="1"/>
  <c r="TW21" i="1" s="1"/>
  <c r="YP21" i="1" s="1"/>
  <c r="SC21" i="1"/>
  <c r="TS21" i="1" s="1"/>
  <c r="YL21" i="1" s="1"/>
  <c r="RQ21" i="1"/>
  <c r="TG21" i="1" s="1"/>
  <c r="XZ21" i="1" s="1"/>
  <c r="SG20" i="1"/>
  <c r="TW20" i="1" s="1"/>
  <c r="YP20" i="1" s="1"/>
  <c r="SC20" i="1"/>
  <c r="TS20" i="1" s="1"/>
  <c r="YL20" i="1" s="1"/>
  <c r="SG19" i="1"/>
  <c r="TW19" i="1" s="1"/>
  <c r="YP19" i="1" s="1"/>
  <c r="SC19" i="1"/>
  <c r="TS19" i="1" s="1"/>
  <c r="YL19" i="1" s="1"/>
  <c r="RQ19" i="1"/>
  <c r="TG19" i="1" s="1"/>
  <c r="XZ19" i="1" s="1"/>
  <c r="SG13" i="1"/>
  <c r="TW13" i="1" s="1"/>
  <c r="YP13" i="1" s="1"/>
  <c r="SC13" i="1"/>
  <c r="TS13" i="1" s="1"/>
  <c r="YL13" i="1" s="1"/>
  <c r="RQ13" i="1"/>
  <c r="TG13" i="1" s="1"/>
  <c r="XZ13" i="1" s="1"/>
  <c r="SG12" i="1"/>
  <c r="TW12" i="1" s="1"/>
  <c r="YP12" i="1" s="1"/>
  <c r="SC12" i="1"/>
  <c r="TS12" i="1" s="1"/>
  <c r="YL12" i="1" s="1"/>
  <c r="RQ12" i="1"/>
  <c r="TG12" i="1" s="1"/>
  <c r="XZ12" i="1" s="1"/>
  <c r="SG11" i="1"/>
  <c r="TW11" i="1" s="1"/>
  <c r="YP11" i="1" s="1"/>
  <c r="SC11" i="1"/>
  <c r="TS11" i="1" s="1"/>
  <c r="YL11" i="1" s="1"/>
  <c r="SF20" i="1"/>
  <c r="TV20" i="1" s="1"/>
  <c r="YO20" i="1" s="1"/>
  <c r="SB20" i="1"/>
  <c r="TR20" i="1" s="1"/>
  <c r="YK20" i="1" s="1"/>
  <c r="SF13" i="1"/>
  <c r="TV13" i="1" s="1"/>
  <c r="YO13" i="1" s="1"/>
  <c r="SB13" i="1"/>
  <c r="TR13" i="1" s="1"/>
  <c r="YK13" i="1" s="1"/>
  <c r="RP13" i="1"/>
  <c r="TF13" i="1" s="1"/>
  <c r="XY13" i="1" s="1"/>
  <c r="SF12" i="1"/>
  <c r="TV12" i="1" s="1"/>
  <c r="YO12" i="1" s="1"/>
  <c r="SB12" i="1"/>
  <c r="TR12" i="1" s="1"/>
  <c r="YK12" i="1" s="1"/>
  <c r="RP12" i="1"/>
  <c r="TF12" i="1" s="1"/>
  <c r="XY12" i="1" s="1"/>
  <c r="SF11" i="1"/>
  <c r="TV11" i="1" s="1"/>
  <c r="YO11" i="1" s="1"/>
  <c r="SB11" i="1"/>
  <c r="TR11" i="1" s="1"/>
  <c r="YK11" i="1" s="1"/>
  <c r="SG106" i="1"/>
  <c r="TW106" i="1" s="1"/>
  <c r="YP106" i="1" s="1"/>
  <c r="SC106" i="1"/>
  <c r="TS106" i="1" s="1"/>
  <c r="YL106" i="1" s="1"/>
  <c r="RQ106" i="1"/>
  <c r="TG106" i="1" s="1"/>
  <c r="XZ106" i="1" s="1"/>
  <c r="SG105" i="1"/>
  <c r="TW105" i="1" s="1"/>
  <c r="YP105" i="1" s="1"/>
  <c r="SC105" i="1"/>
  <c r="TS105" i="1" s="1"/>
  <c r="YL105" i="1" s="1"/>
  <c r="RQ105" i="1"/>
  <c r="TG105" i="1" s="1"/>
  <c r="XZ105" i="1" s="1"/>
  <c r="SG100" i="1"/>
  <c r="TW100" i="1" s="1"/>
  <c r="YP100" i="1" s="1"/>
  <c r="SC100" i="1"/>
  <c r="TS100" i="1" s="1"/>
  <c r="YL100" i="1" s="1"/>
  <c r="RQ100" i="1"/>
  <c r="TG100" i="1" s="1"/>
  <c r="XZ100" i="1" s="1"/>
  <c r="SG98" i="1"/>
  <c r="TW98" i="1" s="1"/>
  <c r="YP98" i="1" s="1"/>
  <c r="SC98" i="1"/>
  <c r="TS98" i="1" s="1"/>
  <c r="YL98" i="1" s="1"/>
  <c r="RQ98" i="1"/>
  <c r="TG98" i="1" s="1"/>
  <c r="XZ98" i="1" s="1"/>
  <c r="SG97" i="1"/>
  <c r="TW97" i="1" s="1"/>
  <c r="YP97" i="1" s="1"/>
  <c r="SC97" i="1"/>
  <c r="TS97" i="1" s="1"/>
  <c r="YL97" i="1" s="1"/>
  <c r="RQ97" i="1"/>
  <c r="TG97" i="1" s="1"/>
  <c r="XZ97" i="1" s="1"/>
  <c r="SG96" i="1"/>
  <c r="TW96" i="1" s="1"/>
  <c r="YP96" i="1" s="1"/>
  <c r="SC96" i="1"/>
  <c r="TS96" i="1" s="1"/>
  <c r="YL96" i="1" s="1"/>
  <c r="RQ96" i="1"/>
  <c r="TG96" i="1" s="1"/>
  <c r="XZ96" i="1" s="1"/>
  <c r="SG95" i="1"/>
  <c r="TW95" i="1" s="1"/>
  <c r="YP95" i="1" s="1"/>
  <c r="SC95" i="1"/>
  <c r="TS95" i="1" s="1"/>
  <c r="YL95" i="1" s="1"/>
  <c r="RQ95" i="1"/>
  <c r="TG95" i="1" s="1"/>
  <c r="XZ95" i="1" s="1"/>
  <c r="SF93" i="1"/>
  <c r="TV93" i="1" s="1"/>
  <c r="YO93" i="1" s="1"/>
  <c r="SB93" i="1"/>
  <c r="TR93" i="1" s="1"/>
  <c r="YK93" i="1" s="1"/>
  <c r="RP93" i="1"/>
  <c r="TF93" i="1" s="1"/>
  <c r="XY93" i="1" s="1"/>
  <c r="SF90" i="1"/>
  <c r="TV90" i="1" s="1"/>
  <c r="YO90" i="1" s="1"/>
  <c r="SB90" i="1"/>
  <c r="TR90" i="1" s="1"/>
  <c r="YK90" i="1" s="1"/>
  <c r="RP90" i="1"/>
  <c r="TF90" i="1" s="1"/>
  <c r="XY90" i="1" s="1"/>
  <c r="SF89" i="1"/>
  <c r="TV89" i="1" s="1"/>
  <c r="YO89" i="1" s="1"/>
  <c r="SB89" i="1"/>
  <c r="TR89" i="1" s="1"/>
  <c r="YK89" i="1" s="1"/>
  <c r="RP89" i="1"/>
  <c r="TF89" i="1" s="1"/>
  <c r="XY89" i="1" s="1"/>
  <c r="SB87" i="1"/>
  <c r="TR87" i="1" s="1"/>
  <c r="YK87" i="1" s="1"/>
  <c r="RP87" i="1"/>
  <c r="TF87" i="1" s="1"/>
  <c r="XY87" i="1" s="1"/>
  <c r="SF86" i="1"/>
  <c r="TV86" i="1" s="1"/>
  <c r="YO86" i="1" s="1"/>
  <c r="SB86" i="1"/>
  <c r="TR86" i="1" s="1"/>
  <c r="YK86" i="1" s="1"/>
  <c r="RP86" i="1"/>
  <c r="TF86" i="1" s="1"/>
  <c r="XY86" i="1" s="1"/>
  <c r="SB83" i="1"/>
  <c r="TR83" i="1" s="1"/>
  <c r="YK83" i="1" s="1"/>
  <c r="RP83" i="1"/>
  <c r="TF83" i="1" s="1"/>
  <c r="XY83" i="1" s="1"/>
  <c r="SF80" i="1"/>
  <c r="TV80" i="1" s="1"/>
  <c r="YO80" i="1" s="1"/>
  <c r="SB80" i="1"/>
  <c r="TR80" i="1" s="1"/>
  <c r="YK80" i="1" s="1"/>
  <c r="RP80" i="1"/>
  <c r="TF80" i="1" s="1"/>
  <c r="XY80" i="1" s="1"/>
  <c r="SF78" i="1"/>
  <c r="TV78" i="1" s="1"/>
  <c r="YO78" i="1" s="1"/>
  <c r="SB78" i="1"/>
  <c r="TR78" i="1" s="1"/>
  <c r="YK78" i="1" s="1"/>
  <c r="RP78" i="1"/>
  <c r="TF78" i="1" s="1"/>
  <c r="XY78" i="1" s="1"/>
  <c r="SF77" i="1"/>
  <c r="TV77" i="1" s="1"/>
  <c r="YO77" i="1" s="1"/>
  <c r="SB77" i="1"/>
  <c r="TR77" i="1" s="1"/>
  <c r="YK77" i="1" s="1"/>
  <c r="RP77" i="1"/>
  <c r="TF77" i="1" s="1"/>
  <c r="XY77" i="1" s="1"/>
  <c r="SF76" i="1"/>
  <c r="TV76" i="1" s="1"/>
  <c r="YO76" i="1" s="1"/>
  <c r="SB76" i="1"/>
  <c r="TR76" i="1" s="1"/>
  <c r="YK76" i="1" s="1"/>
  <c r="RP76" i="1"/>
  <c r="TF76" i="1" s="1"/>
  <c r="XY76" i="1" s="1"/>
  <c r="SF74" i="1"/>
  <c r="TV74" i="1" s="1"/>
  <c r="YO74" i="1" s="1"/>
  <c r="SB74" i="1"/>
  <c r="TR74" i="1" s="1"/>
  <c r="YK74" i="1" s="1"/>
  <c r="RP74" i="1"/>
  <c r="TF74" i="1" s="1"/>
  <c r="XY74" i="1" s="1"/>
  <c r="SF73" i="1"/>
  <c r="TV73" i="1" s="1"/>
  <c r="YO73" i="1" s="1"/>
  <c r="SB73" i="1"/>
  <c r="TR73" i="1" s="1"/>
  <c r="YK73" i="1" s="1"/>
  <c r="RP73" i="1"/>
  <c r="TF73" i="1" s="1"/>
  <c r="XY73" i="1" s="1"/>
  <c r="SF72" i="1"/>
  <c r="TV72" i="1" s="1"/>
  <c r="YO72" i="1" s="1"/>
  <c r="SB72" i="1"/>
  <c r="TR72" i="1" s="1"/>
  <c r="YK72" i="1" s="1"/>
  <c r="RP72" i="1"/>
  <c r="TF72" i="1" s="1"/>
  <c r="XY72" i="1" s="1"/>
  <c r="SE70" i="1"/>
  <c r="TU70" i="1" s="1"/>
  <c r="YN70" i="1" s="1"/>
  <c r="RO70" i="1"/>
  <c r="TE70" i="1" s="1"/>
  <c r="XX70" i="1" s="1"/>
  <c r="RO69" i="1"/>
  <c r="TE69" i="1" s="1"/>
  <c r="XX69" i="1" s="1"/>
  <c r="SE68" i="1"/>
  <c r="TU68" i="1" s="1"/>
  <c r="YN68" i="1" s="1"/>
  <c r="SE65" i="1"/>
  <c r="TU65" i="1" s="1"/>
  <c r="YN65" i="1" s="1"/>
  <c r="RO65" i="1"/>
  <c r="TE65" i="1" s="1"/>
  <c r="XX65" i="1" s="1"/>
  <c r="SE64" i="1"/>
  <c r="TU64" i="1" s="1"/>
  <c r="YN64" i="1" s="1"/>
  <c r="RO64" i="1"/>
  <c r="TE64" i="1" s="1"/>
  <c r="XX64" i="1" s="1"/>
  <c r="SE62" i="1"/>
  <c r="TU62" i="1" s="1"/>
  <c r="YN62" i="1" s="1"/>
  <c r="RO61" i="1"/>
  <c r="TE61" i="1" s="1"/>
  <c r="XX61" i="1" s="1"/>
  <c r="RO60" i="1"/>
  <c r="TE60" i="1" s="1"/>
  <c r="XX60" i="1" s="1"/>
  <c r="RO59" i="1"/>
  <c r="TE59" i="1" s="1"/>
  <c r="XX59" i="1" s="1"/>
  <c r="RO58" i="1"/>
  <c r="TE58" i="1" s="1"/>
  <c r="XX58" i="1" s="1"/>
  <c r="RO51" i="1"/>
  <c r="TE51" i="1" s="1"/>
  <c r="XX51" i="1" s="1"/>
  <c r="RO47" i="1"/>
  <c r="TE47" i="1" s="1"/>
  <c r="XX47" i="1" s="1"/>
  <c r="RO46" i="1"/>
  <c r="TE46" i="1" s="1"/>
  <c r="XX46" i="1" s="1"/>
  <c r="SE45" i="1"/>
  <c r="TU45" i="1" s="1"/>
  <c r="YN45" i="1" s="1"/>
  <c r="SE44" i="1"/>
  <c r="TU44" i="1" s="1"/>
  <c r="YN44" i="1" s="1"/>
  <c r="RO43" i="1"/>
  <c r="TE43" i="1" s="1"/>
  <c r="XX43" i="1" s="1"/>
  <c r="SE42" i="1"/>
  <c r="TU42" i="1" s="1"/>
  <c r="YN42" i="1" s="1"/>
  <c r="RO42" i="1"/>
  <c r="TE42" i="1" s="1"/>
  <c r="XX42" i="1" s="1"/>
  <c r="SE41" i="1"/>
  <c r="TU41" i="1" s="1"/>
  <c r="YN41" i="1" s="1"/>
  <c r="RO40" i="1"/>
  <c r="TE40" i="1" s="1"/>
  <c r="XX40" i="1" s="1"/>
  <c r="RO39" i="1"/>
  <c r="TE39" i="1" s="1"/>
  <c r="XX39" i="1" s="1"/>
  <c r="SE33" i="1"/>
  <c r="TU33" i="1" s="1"/>
  <c r="YN33" i="1" s="1"/>
  <c r="SE32" i="1"/>
  <c r="TU32" i="1" s="1"/>
  <c r="YN32" i="1" s="1"/>
  <c r="RO31" i="1"/>
  <c r="TE31" i="1" s="1"/>
  <c r="XX31" i="1" s="1"/>
  <c r="SE29" i="1"/>
  <c r="TU29" i="1" s="1"/>
  <c r="YN29" i="1" s="1"/>
  <c r="RO29" i="1"/>
  <c r="TE29" i="1" s="1"/>
  <c r="XX29" i="1" s="1"/>
  <c r="SE26" i="1"/>
  <c r="TU26" i="1" s="1"/>
  <c r="YN26" i="1" s="1"/>
  <c r="RO26" i="1"/>
  <c r="TE26" i="1" s="1"/>
  <c r="XX26" i="1" s="1"/>
  <c r="SE25" i="1"/>
  <c r="TU25" i="1" s="1"/>
  <c r="YN25" i="1" s="1"/>
  <c r="RO25" i="1"/>
  <c r="TE25" i="1" s="1"/>
  <c r="XX25" i="1" s="1"/>
  <c r="SE24" i="1"/>
  <c r="TU24" i="1" s="1"/>
  <c r="YN24" i="1" s="1"/>
  <c r="SE23" i="1"/>
  <c r="TU23" i="1" s="1"/>
  <c r="YN23" i="1" s="1"/>
  <c r="RO23" i="1"/>
  <c r="TE23" i="1" s="1"/>
  <c r="XX23" i="1" s="1"/>
  <c r="SE21" i="1"/>
  <c r="TU21" i="1" s="1"/>
  <c r="YN21" i="1" s="1"/>
  <c r="RO21" i="1"/>
  <c r="TE21" i="1" s="1"/>
  <c r="XX21" i="1" s="1"/>
  <c r="SE20" i="1"/>
  <c r="TU20" i="1" s="1"/>
  <c r="YN20" i="1" s="1"/>
  <c r="SE19" i="1"/>
  <c r="TU19" i="1" s="1"/>
  <c r="YN19" i="1" s="1"/>
  <c r="RO19" i="1"/>
  <c r="TE19" i="1" s="1"/>
  <c r="XX19" i="1" s="1"/>
  <c r="SE13" i="1"/>
  <c r="TU13" i="1" s="1"/>
  <c r="YN13" i="1" s="1"/>
  <c r="RO13" i="1"/>
  <c r="TE13" i="1" s="1"/>
  <c r="XX13" i="1" s="1"/>
  <c r="SE12" i="1"/>
  <c r="TU12" i="1" s="1"/>
  <c r="YN12" i="1" s="1"/>
  <c r="RO12" i="1"/>
  <c r="TE12" i="1" s="1"/>
  <c r="XX12" i="1" s="1"/>
  <c r="SE11" i="1"/>
  <c r="TU11" i="1" s="1"/>
  <c r="YN11" i="1" s="1"/>
  <c r="SF106" i="1"/>
  <c r="TV106" i="1" s="1"/>
  <c r="YO106" i="1" s="1"/>
  <c r="SB106" i="1"/>
  <c r="TR106" i="1" s="1"/>
  <c r="YK106" i="1" s="1"/>
  <c r="RP106" i="1"/>
  <c r="TF106" i="1" s="1"/>
  <c r="XY106" i="1" s="1"/>
  <c r="SF105" i="1"/>
  <c r="TV105" i="1" s="1"/>
  <c r="YO105" i="1" s="1"/>
  <c r="SB105" i="1"/>
  <c r="TR105" i="1" s="1"/>
  <c r="YK105" i="1" s="1"/>
  <c r="RP105" i="1"/>
  <c r="TF105" i="1" s="1"/>
  <c r="XY105" i="1" s="1"/>
  <c r="SF102" i="1"/>
  <c r="TV102" i="1" s="1"/>
  <c r="YO102" i="1" s="1"/>
  <c r="SB102" i="1"/>
  <c r="TR102" i="1" s="1"/>
  <c r="YK102" i="1" s="1"/>
  <c r="RP102" i="1"/>
  <c r="TF102" i="1" s="1"/>
  <c r="XY102" i="1" s="1"/>
  <c r="SF100" i="1"/>
  <c r="TV100" i="1" s="1"/>
  <c r="YO100" i="1" s="1"/>
  <c r="SB100" i="1"/>
  <c r="TR100" i="1" s="1"/>
  <c r="YK100" i="1" s="1"/>
  <c r="RP100" i="1"/>
  <c r="TF100" i="1" s="1"/>
  <c r="XY100" i="1" s="1"/>
  <c r="SF99" i="1"/>
  <c r="TV99" i="1" s="1"/>
  <c r="YO99" i="1" s="1"/>
  <c r="SB99" i="1"/>
  <c r="TR99" i="1" s="1"/>
  <c r="YK99" i="1" s="1"/>
  <c r="RP99" i="1"/>
  <c r="TF99" i="1" s="1"/>
  <c r="XY99" i="1" s="1"/>
  <c r="SF98" i="1"/>
  <c r="TV98" i="1" s="1"/>
  <c r="YO98" i="1" s="1"/>
  <c r="SB98" i="1"/>
  <c r="TR98" i="1" s="1"/>
  <c r="YK98" i="1" s="1"/>
  <c r="RP98" i="1"/>
  <c r="TF98" i="1" s="1"/>
  <c r="XY98" i="1" s="1"/>
  <c r="SF97" i="1"/>
  <c r="TV97" i="1" s="1"/>
  <c r="YO97" i="1" s="1"/>
  <c r="SB97" i="1"/>
  <c r="TR97" i="1" s="1"/>
  <c r="YK97" i="1" s="1"/>
  <c r="RP97" i="1"/>
  <c r="TF97" i="1" s="1"/>
  <c r="XY97" i="1" s="1"/>
  <c r="SF96" i="1"/>
  <c r="TV96" i="1" s="1"/>
  <c r="YO96" i="1" s="1"/>
  <c r="SB96" i="1"/>
  <c r="TR96" i="1" s="1"/>
  <c r="YK96" i="1" s="1"/>
  <c r="RP96" i="1"/>
  <c r="TF96" i="1" s="1"/>
  <c r="XY96" i="1" s="1"/>
  <c r="SB95" i="1"/>
  <c r="TR95" i="1" s="1"/>
  <c r="YK95" i="1" s="1"/>
  <c r="RP95" i="1"/>
  <c r="TF95" i="1" s="1"/>
  <c r="XY95" i="1" s="1"/>
  <c r="SE94" i="1"/>
  <c r="TU94" i="1" s="1"/>
  <c r="YN94" i="1" s="1"/>
  <c r="RO94" i="1"/>
  <c r="TE94" i="1" s="1"/>
  <c r="XX94" i="1" s="1"/>
  <c r="SE93" i="1"/>
  <c r="TU93" i="1" s="1"/>
  <c r="YN93" i="1" s="1"/>
  <c r="RO93" i="1"/>
  <c r="TE93" i="1" s="1"/>
  <c r="XX93" i="1" s="1"/>
  <c r="SE92" i="1"/>
  <c r="TU92" i="1" s="1"/>
  <c r="YN92" i="1" s="1"/>
  <c r="RO92" i="1"/>
  <c r="TE92" i="1" s="1"/>
  <c r="XX92" i="1" s="1"/>
  <c r="SE90" i="1"/>
  <c r="TU90" i="1" s="1"/>
  <c r="YN90" i="1" s="1"/>
  <c r="RO90" i="1"/>
  <c r="TE90" i="1" s="1"/>
  <c r="XX90" i="1" s="1"/>
  <c r="SE89" i="1"/>
  <c r="TU89" i="1" s="1"/>
  <c r="YN89" i="1" s="1"/>
  <c r="RO89" i="1"/>
  <c r="TE89" i="1" s="1"/>
  <c r="XX89" i="1" s="1"/>
  <c r="SE88" i="1"/>
  <c r="TU88" i="1" s="1"/>
  <c r="YN88" i="1" s="1"/>
  <c r="RO88" i="1"/>
  <c r="TE88" i="1" s="1"/>
  <c r="XX88" i="1" s="1"/>
  <c r="SE87" i="1"/>
  <c r="TU87" i="1" s="1"/>
  <c r="YN87" i="1" s="1"/>
  <c r="RO87" i="1"/>
  <c r="TE87" i="1" s="1"/>
  <c r="XX87" i="1" s="1"/>
  <c r="SE86" i="1"/>
  <c r="TU86" i="1" s="1"/>
  <c r="YN86" i="1" s="1"/>
  <c r="RO86" i="1"/>
  <c r="TE86" i="1" s="1"/>
  <c r="XX86" i="1" s="1"/>
  <c r="SE85" i="1"/>
  <c r="TU85" i="1" s="1"/>
  <c r="YN85" i="1" s="1"/>
  <c r="RO85" i="1"/>
  <c r="TE85" i="1" s="1"/>
  <c r="XX85" i="1" s="1"/>
  <c r="SE84" i="1"/>
  <c r="TU84" i="1" s="1"/>
  <c r="YN84" i="1" s="1"/>
  <c r="RO84" i="1"/>
  <c r="TE84" i="1" s="1"/>
  <c r="XX84" i="1" s="1"/>
  <c r="SE83" i="1"/>
  <c r="TU83" i="1" s="1"/>
  <c r="YN83" i="1" s="1"/>
  <c r="RO83" i="1"/>
  <c r="TE83" i="1" s="1"/>
  <c r="XX83" i="1" s="1"/>
  <c r="SE82" i="1"/>
  <c r="TU82" i="1" s="1"/>
  <c r="YN82" i="1" s="1"/>
  <c r="RO82" i="1"/>
  <c r="TE82" i="1" s="1"/>
  <c r="XX82" i="1" s="1"/>
  <c r="SE81" i="1"/>
  <c r="TU81" i="1" s="1"/>
  <c r="YN81" i="1" s="1"/>
  <c r="RO81" i="1"/>
  <c r="TE81" i="1" s="1"/>
  <c r="XX81" i="1" s="1"/>
  <c r="SE80" i="1"/>
  <c r="TU80" i="1" s="1"/>
  <c r="YN80" i="1" s="1"/>
  <c r="RO80" i="1"/>
  <c r="TE80" i="1" s="1"/>
  <c r="XX80" i="1" s="1"/>
  <c r="SE78" i="1"/>
  <c r="TU78" i="1" s="1"/>
  <c r="YN78" i="1" s="1"/>
  <c r="RO78" i="1"/>
  <c r="TE78" i="1" s="1"/>
  <c r="XX78" i="1" s="1"/>
  <c r="SE77" i="1"/>
  <c r="TU77" i="1" s="1"/>
  <c r="YN77" i="1" s="1"/>
  <c r="SE76" i="1"/>
  <c r="TU76" i="1" s="1"/>
  <c r="YN76" i="1" s="1"/>
  <c r="RO76" i="1"/>
  <c r="TE76" i="1" s="1"/>
  <c r="XX76" i="1" s="1"/>
  <c r="SE75" i="1"/>
  <c r="TU75" i="1" s="1"/>
  <c r="YN75" i="1" s="1"/>
  <c r="RO75" i="1"/>
  <c r="TE75" i="1" s="1"/>
  <c r="XX75" i="1" s="1"/>
  <c r="SE74" i="1"/>
  <c r="TU74" i="1" s="1"/>
  <c r="YN74" i="1" s="1"/>
  <c r="SE73" i="1"/>
  <c r="TU73" i="1" s="1"/>
  <c r="YN73" i="1" s="1"/>
  <c r="SD70" i="1"/>
  <c r="TT70" i="1" s="1"/>
  <c r="YM70" i="1" s="1"/>
  <c r="SD69" i="1"/>
  <c r="TT69" i="1" s="1"/>
  <c r="YM69" i="1" s="1"/>
  <c r="SD62" i="1"/>
  <c r="TT62" i="1" s="1"/>
  <c r="YM62" i="1" s="1"/>
  <c r="SD60" i="1"/>
  <c r="TT60" i="1" s="1"/>
  <c r="YM60" i="1" s="1"/>
  <c r="RR60" i="1"/>
  <c r="TH60" i="1" s="1"/>
  <c r="YA60" i="1" s="1"/>
  <c r="SD59" i="1"/>
  <c r="TT59" i="1" s="1"/>
  <c r="YM59" i="1" s="1"/>
  <c r="RR59" i="1"/>
  <c r="TH59" i="1" s="1"/>
  <c r="YA59" i="1" s="1"/>
  <c r="SD51" i="1"/>
  <c r="TT51" i="1" s="1"/>
  <c r="YM51" i="1" s="1"/>
  <c r="RR51" i="1"/>
  <c r="TH51" i="1" s="1"/>
  <c r="YA51" i="1" s="1"/>
  <c r="SD46" i="1"/>
  <c r="TT46" i="1" s="1"/>
  <c r="YM46" i="1" s="1"/>
  <c r="RR46" i="1"/>
  <c r="TH46" i="1" s="1"/>
  <c r="YA46" i="1" s="1"/>
  <c r="SD44" i="1"/>
  <c r="TT44" i="1" s="1"/>
  <c r="YM44" i="1" s="1"/>
  <c r="RR44" i="1"/>
  <c r="TH44" i="1" s="1"/>
  <c r="YA44" i="1" s="1"/>
  <c r="SD43" i="1"/>
  <c r="TT43" i="1" s="1"/>
  <c r="YM43" i="1" s="1"/>
  <c r="RR43" i="1"/>
  <c r="TH43" i="1" s="1"/>
  <c r="YA43" i="1" s="1"/>
  <c r="SH33" i="1"/>
  <c r="TX33" i="1" s="1"/>
  <c r="YQ33" i="1" s="1"/>
  <c r="SD32" i="1"/>
  <c r="TT32" i="1" s="1"/>
  <c r="YM32" i="1" s="1"/>
  <c r="SH31" i="1"/>
  <c r="TX31" i="1" s="1"/>
  <c r="YQ31" i="1" s="1"/>
  <c r="SH26" i="1"/>
  <c r="TX26" i="1" s="1"/>
  <c r="YQ26" i="1" s="1"/>
  <c r="SD26" i="1"/>
  <c r="TT26" i="1" s="1"/>
  <c r="YM26" i="1" s="1"/>
  <c r="RR26" i="1"/>
  <c r="TH26" i="1" s="1"/>
  <c r="YA26" i="1" s="1"/>
  <c r="SH25" i="1"/>
  <c r="TX25" i="1" s="1"/>
  <c r="YQ25" i="1" s="1"/>
  <c r="SD25" i="1"/>
  <c r="TT25" i="1" s="1"/>
  <c r="YM25" i="1" s="1"/>
  <c r="RR25" i="1"/>
  <c r="TH25" i="1" s="1"/>
  <c r="YA25" i="1" s="1"/>
  <c r="SH24" i="1"/>
  <c r="TX24" i="1" s="1"/>
  <c r="YQ24" i="1" s="1"/>
  <c r="SD24" i="1"/>
  <c r="TT24" i="1" s="1"/>
  <c r="YM24" i="1" s="1"/>
  <c r="RR24" i="1"/>
  <c r="TH24" i="1" s="1"/>
  <c r="YA24" i="1" s="1"/>
  <c r="SH23" i="1"/>
  <c r="TX23" i="1" s="1"/>
  <c r="YQ23" i="1" s="1"/>
  <c r="SD23" i="1"/>
  <c r="TT23" i="1" s="1"/>
  <c r="YM23" i="1" s="1"/>
  <c r="RR23" i="1"/>
  <c r="TH23" i="1" s="1"/>
  <c r="YA23" i="1" s="1"/>
  <c r="SH21" i="1"/>
  <c r="TX21" i="1" s="1"/>
  <c r="YQ21" i="1" s="1"/>
  <c r="SH20" i="1"/>
  <c r="TX20" i="1" s="1"/>
  <c r="YQ20" i="1" s="1"/>
  <c r="SD20" i="1"/>
  <c r="TT20" i="1" s="1"/>
  <c r="YM20" i="1" s="1"/>
  <c r="SH19" i="1"/>
  <c r="TX19" i="1" s="1"/>
  <c r="YQ19" i="1" s="1"/>
  <c r="SH13" i="1"/>
  <c r="TX13" i="1" s="1"/>
  <c r="YQ13" i="1" s="1"/>
  <c r="SD13" i="1"/>
  <c r="TT13" i="1" s="1"/>
  <c r="YM13" i="1" s="1"/>
  <c r="RR13" i="1"/>
  <c r="TH13" i="1" s="1"/>
  <c r="YA13" i="1" s="1"/>
  <c r="SD12" i="1"/>
  <c r="TT12" i="1" s="1"/>
  <c r="YM12" i="1" s="1"/>
  <c r="RR12" i="1"/>
  <c r="TH12" i="1" s="1"/>
  <c r="YA12" i="1" s="1"/>
  <c r="SH11" i="1"/>
  <c r="TX11" i="1" s="1"/>
  <c r="YQ11" i="1" s="1"/>
  <c r="SG94" i="1"/>
  <c r="TW94" i="1" s="1"/>
  <c r="YP94" i="1" s="1"/>
  <c r="SD106" i="1"/>
  <c r="TT106" i="1" s="1"/>
  <c r="YM106" i="1" s="1"/>
  <c r="RR106" i="1"/>
  <c r="TH106" i="1" s="1"/>
  <c r="YA106" i="1" s="1"/>
  <c r="SD105" i="1"/>
  <c r="TT105" i="1" s="1"/>
  <c r="YM105" i="1" s="1"/>
  <c r="RR105" i="1"/>
  <c r="TH105" i="1" s="1"/>
  <c r="YA105" i="1" s="1"/>
  <c r="SD102" i="1"/>
  <c r="TT102" i="1" s="1"/>
  <c r="YM102" i="1" s="1"/>
  <c r="RR102" i="1"/>
  <c r="TH102" i="1" s="1"/>
  <c r="YA102" i="1" s="1"/>
  <c r="SD100" i="1"/>
  <c r="TT100" i="1" s="1"/>
  <c r="YM100" i="1" s="1"/>
  <c r="RR100" i="1"/>
  <c r="TH100" i="1" s="1"/>
  <c r="YA100" i="1" s="1"/>
  <c r="SD99" i="1"/>
  <c r="TT99" i="1" s="1"/>
  <c r="YM99" i="1" s="1"/>
  <c r="RR99" i="1"/>
  <c r="TH99" i="1" s="1"/>
  <c r="YA99" i="1" s="1"/>
  <c r="SD98" i="1"/>
  <c r="TT98" i="1" s="1"/>
  <c r="YM98" i="1" s="1"/>
  <c r="RR98" i="1"/>
  <c r="TH98" i="1" s="1"/>
  <c r="YA98" i="1" s="1"/>
  <c r="SD97" i="1"/>
  <c r="TT97" i="1" s="1"/>
  <c r="YM97" i="1" s="1"/>
  <c r="RR97" i="1"/>
  <c r="TH97" i="1" s="1"/>
  <c r="YA97" i="1" s="1"/>
  <c r="SD96" i="1"/>
  <c r="TT96" i="1" s="1"/>
  <c r="YM96" i="1" s="1"/>
  <c r="RR96" i="1"/>
  <c r="TH96" i="1" s="1"/>
  <c r="YA96" i="1" s="1"/>
  <c r="SD95" i="1"/>
  <c r="TT95" i="1" s="1"/>
  <c r="YM95" i="1" s="1"/>
  <c r="RR95" i="1"/>
  <c r="TH95" i="1" s="1"/>
  <c r="YA95" i="1" s="1"/>
  <c r="SC94" i="1"/>
  <c r="TS94" i="1" s="1"/>
  <c r="YL94" i="1" s="1"/>
  <c r="RQ94" i="1"/>
  <c r="TG94" i="1" s="1"/>
  <c r="XZ94" i="1" s="1"/>
  <c r="SG93" i="1"/>
  <c r="TW93" i="1" s="1"/>
  <c r="YP93" i="1" s="1"/>
  <c r="SC93" i="1"/>
  <c r="TS93" i="1" s="1"/>
  <c r="YL93" i="1" s="1"/>
  <c r="RQ93" i="1"/>
  <c r="TG93" i="1" s="1"/>
  <c r="XZ93" i="1" s="1"/>
  <c r="SG92" i="1"/>
  <c r="TW92" i="1" s="1"/>
  <c r="YP92" i="1" s="1"/>
  <c r="SC92" i="1"/>
  <c r="TS92" i="1" s="1"/>
  <c r="YL92" i="1" s="1"/>
  <c r="RQ92" i="1"/>
  <c r="TG92" i="1" s="1"/>
  <c r="XZ92" i="1" s="1"/>
  <c r="SG90" i="1"/>
  <c r="TW90" i="1" s="1"/>
  <c r="YP90" i="1" s="1"/>
  <c r="SC90" i="1"/>
  <c r="TS90" i="1" s="1"/>
  <c r="YL90" i="1" s="1"/>
  <c r="RQ90" i="1"/>
  <c r="TG90" i="1" s="1"/>
  <c r="XZ90" i="1" s="1"/>
  <c r="SG89" i="1"/>
  <c r="TW89" i="1" s="1"/>
  <c r="YP89" i="1" s="1"/>
  <c r="SC89" i="1"/>
  <c r="TS89" i="1" s="1"/>
  <c r="YL89" i="1" s="1"/>
  <c r="RQ89" i="1"/>
  <c r="TG89" i="1" s="1"/>
  <c r="XZ89" i="1" s="1"/>
  <c r="SG88" i="1"/>
  <c r="TW88" i="1" s="1"/>
  <c r="YP88" i="1" s="1"/>
  <c r="SC88" i="1"/>
  <c r="TS88" i="1" s="1"/>
  <c r="YL88" i="1" s="1"/>
  <c r="RQ88" i="1"/>
  <c r="TG88" i="1" s="1"/>
  <c r="XZ88" i="1" s="1"/>
  <c r="SG87" i="1"/>
  <c r="TW87" i="1" s="1"/>
  <c r="YP87" i="1" s="1"/>
  <c r="SC87" i="1"/>
  <c r="TS87" i="1" s="1"/>
  <c r="YL87" i="1" s="1"/>
  <c r="RQ87" i="1"/>
  <c r="TG87" i="1" s="1"/>
  <c r="XZ87" i="1" s="1"/>
  <c r="SG86" i="1"/>
  <c r="TW86" i="1" s="1"/>
  <c r="YP86" i="1" s="1"/>
  <c r="SC86" i="1"/>
  <c r="TS86" i="1" s="1"/>
  <c r="YL86" i="1" s="1"/>
  <c r="RQ86" i="1"/>
  <c r="TG86" i="1" s="1"/>
  <c r="XZ86" i="1" s="1"/>
  <c r="SG85" i="1"/>
  <c r="TW85" i="1" s="1"/>
  <c r="YP85" i="1" s="1"/>
  <c r="SC85" i="1"/>
  <c r="TS85" i="1" s="1"/>
  <c r="YL85" i="1" s="1"/>
  <c r="RQ85" i="1"/>
  <c r="TG85" i="1" s="1"/>
  <c r="XZ85" i="1" s="1"/>
  <c r="SG84" i="1"/>
  <c r="TW84" i="1" s="1"/>
  <c r="YP84" i="1" s="1"/>
  <c r="SC84" i="1"/>
  <c r="TS84" i="1" s="1"/>
  <c r="YL84" i="1" s="1"/>
  <c r="RQ84" i="1"/>
  <c r="TG84" i="1" s="1"/>
  <c r="XZ84" i="1" s="1"/>
  <c r="SG83" i="1"/>
  <c r="TW83" i="1" s="1"/>
  <c r="YP83" i="1" s="1"/>
  <c r="SC83" i="1"/>
  <c r="TS83" i="1" s="1"/>
  <c r="YL83" i="1" s="1"/>
  <c r="RQ83" i="1"/>
  <c r="TG83" i="1" s="1"/>
  <c r="XZ83" i="1" s="1"/>
  <c r="SG82" i="1"/>
  <c r="TW82" i="1" s="1"/>
  <c r="YP82" i="1" s="1"/>
  <c r="SC82" i="1"/>
  <c r="TS82" i="1" s="1"/>
  <c r="YL82" i="1" s="1"/>
  <c r="RQ82" i="1"/>
  <c r="TG82" i="1" s="1"/>
  <c r="XZ82" i="1" s="1"/>
  <c r="SG81" i="1"/>
  <c r="TW81" i="1" s="1"/>
  <c r="YP81" i="1" s="1"/>
  <c r="SC81" i="1"/>
  <c r="TS81" i="1" s="1"/>
  <c r="YL81" i="1" s="1"/>
  <c r="RQ81" i="1"/>
  <c r="TG81" i="1" s="1"/>
  <c r="XZ81" i="1" s="1"/>
  <c r="SG80" i="1"/>
  <c r="TW80" i="1" s="1"/>
  <c r="YP80" i="1" s="1"/>
  <c r="SC80" i="1"/>
  <c r="TS80" i="1" s="1"/>
  <c r="YL80" i="1" s="1"/>
  <c r="RQ80" i="1"/>
  <c r="TG80" i="1" s="1"/>
  <c r="XZ80" i="1" s="1"/>
  <c r="SG78" i="1"/>
  <c r="TW78" i="1" s="1"/>
  <c r="YP78" i="1" s="1"/>
  <c r="SC78" i="1"/>
  <c r="TS78" i="1" s="1"/>
  <c r="YL78" i="1" s="1"/>
  <c r="RQ78" i="1"/>
  <c r="TG78" i="1" s="1"/>
  <c r="XZ78" i="1" s="1"/>
  <c r="SC77" i="1"/>
  <c r="TS77" i="1" s="1"/>
  <c r="YL77" i="1" s="1"/>
  <c r="RQ77" i="1"/>
  <c r="TG77" i="1" s="1"/>
  <c r="XZ77" i="1" s="1"/>
  <c r="SC76" i="1"/>
  <c r="TS76" i="1" s="1"/>
  <c r="YL76" i="1" s="1"/>
  <c r="RQ76" i="1"/>
  <c r="TG76" i="1" s="1"/>
  <c r="XZ76" i="1" s="1"/>
  <c r="SG75" i="1"/>
  <c r="TW75" i="1" s="1"/>
  <c r="YP75" i="1" s="1"/>
  <c r="SC75" i="1"/>
  <c r="TS75" i="1" s="1"/>
  <c r="YL75" i="1" s="1"/>
  <c r="RQ75" i="1"/>
  <c r="TG75" i="1" s="1"/>
  <c r="XZ75" i="1" s="1"/>
  <c r="SG74" i="1"/>
  <c r="TW74" i="1" s="1"/>
  <c r="YP74" i="1" s="1"/>
  <c r="SC74" i="1"/>
  <c r="TS74" i="1" s="1"/>
  <c r="YL74" i="1" s="1"/>
  <c r="RQ74" i="1"/>
  <c r="TG74" i="1" s="1"/>
  <c r="XZ74" i="1" s="1"/>
  <c r="SG73" i="1"/>
  <c r="TW73" i="1" s="1"/>
  <c r="YP73" i="1" s="1"/>
  <c r="SC73" i="1"/>
  <c r="TS73" i="1" s="1"/>
  <c r="YL73" i="1" s="1"/>
  <c r="RQ73" i="1"/>
  <c r="TG73" i="1" s="1"/>
  <c r="XZ73" i="1" s="1"/>
  <c r="SG72" i="1"/>
  <c r="TW72" i="1" s="1"/>
  <c r="YP72" i="1" s="1"/>
  <c r="SC72" i="1"/>
  <c r="TS72" i="1" s="1"/>
  <c r="YL72" i="1" s="1"/>
  <c r="RQ72" i="1"/>
  <c r="TG72" i="1" s="1"/>
  <c r="XZ72" i="1" s="1"/>
  <c r="SF70" i="1"/>
  <c r="TV70" i="1" s="1"/>
  <c r="YO70" i="1" s="1"/>
  <c r="SB70" i="1"/>
  <c r="TR70" i="1" s="1"/>
  <c r="YK70" i="1" s="1"/>
  <c r="RP70" i="1"/>
  <c r="TF70" i="1" s="1"/>
  <c r="XY70" i="1" s="1"/>
  <c r="SF69" i="1"/>
  <c r="TV69" i="1" s="1"/>
  <c r="YO69" i="1" s="1"/>
  <c r="SB69" i="1"/>
  <c r="TR69" i="1" s="1"/>
  <c r="YK69" i="1" s="1"/>
  <c r="RP69" i="1"/>
  <c r="TF69" i="1" s="1"/>
  <c r="XY69" i="1" s="1"/>
  <c r="SF68" i="1"/>
  <c r="TV68" i="1" s="1"/>
  <c r="YO68" i="1" s="1"/>
  <c r="SB68" i="1"/>
  <c r="TR68" i="1" s="1"/>
  <c r="YK68" i="1" s="1"/>
  <c r="RP68" i="1"/>
  <c r="TF68" i="1" s="1"/>
  <c r="XY68" i="1" s="1"/>
  <c r="SF65" i="1"/>
  <c r="TV65" i="1" s="1"/>
  <c r="YO65" i="1" s="1"/>
  <c r="SB65" i="1"/>
  <c r="TR65" i="1" s="1"/>
  <c r="YK65" i="1" s="1"/>
  <c r="RP65" i="1"/>
  <c r="TF65" i="1" s="1"/>
  <c r="XY65" i="1" s="1"/>
  <c r="SF64" i="1"/>
  <c r="TV64" i="1" s="1"/>
  <c r="YO64" i="1" s="1"/>
  <c r="SB64" i="1"/>
  <c r="TR64" i="1" s="1"/>
  <c r="YK64" i="1" s="1"/>
  <c r="RP64" i="1"/>
  <c r="TF64" i="1" s="1"/>
  <c r="XY64" i="1" s="1"/>
  <c r="SF62" i="1"/>
  <c r="TV62" i="1" s="1"/>
  <c r="YO62" i="1" s="1"/>
  <c r="SB62" i="1"/>
  <c r="TR62" i="1" s="1"/>
  <c r="YK62" i="1" s="1"/>
  <c r="RP62" i="1"/>
  <c r="TF62" i="1" s="1"/>
  <c r="XY62" i="1" s="1"/>
  <c r="SF61" i="1"/>
  <c r="TV61" i="1" s="1"/>
  <c r="YO61" i="1" s="1"/>
  <c r="SB61" i="1"/>
  <c r="TR61" i="1" s="1"/>
  <c r="YK61" i="1" s="1"/>
  <c r="RP61" i="1"/>
  <c r="TF61" i="1" s="1"/>
  <c r="XY61" i="1" s="1"/>
  <c r="SF60" i="1"/>
  <c r="TV60" i="1" s="1"/>
  <c r="YO60" i="1" s="1"/>
  <c r="SB60" i="1"/>
  <c r="TR60" i="1" s="1"/>
  <c r="YK60" i="1" s="1"/>
  <c r="RP60" i="1"/>
  <c r="TF60" i="1" s="1"/>
  <c r="XY60" i="1" s="1"/>
  <c r="SF59" i="1"/>
  <c r="TV59" i="1" s="1"/>
  <c r="YO59" i="1" s="1"/>
  <c r="SB59" i="1"/>
  <c r="TR59" i="1" s="1"/>
  <c r="YK59" i="1" s="1"/>
  <c r="RP59" i="1"/>
  <c r="TF59" i="1" s="1"/>
  <c r="XY59" i="1" s="1"/>
  <c r="SF58" i="1"/>
  <c r="TV58" i="1" s="1"/>
  <c r="YO58" i="1" s="1"/>
  <c r="SB58" i="1"/>
  <c r="TR58" i="1" s="1"/>
  <c r="YK58" i="1" s="1"/>
  <c r="RP58" i="1"/>
  <c r="TF58" i="1" s="1"/>
  <c r="XY58" i="1" s="1"/>
  <c r="SF51" i="1"/>
  <c r="TV51" i="1" s="1"/>
  <c r="YO51" i="1" s="1"/>
  <c r="SB51" i="1"/>
  <c r="TR51" i="1" s="1"/>
  <c r="YK51" i="1" s="1"/>
  <c r="RP51" i="1"/>
  <c r="TF51" i="1" s="1"/>
  <c r="XY51" i="1" s="1"/>
  <c r="SF47" i="1"/>
  <c r="TV47" i="1" s="1"/>
  <c r="YO47" i="1" s="1"/>
  <c r="SB47" i="1"/>
  <c r="TR47" i="1" s="1"/>
  <c r="YK47" i="1" s="1"/>
  <c r="RP47" i="1"/>
  <c r="TF47" i="1" s="1"/>
  <c r="XY47" i="1" s="1"/>
  <c r="SF46" i="1"/>
  <c r="TV46" i="1" s="1"/>
  <c r="YO46" i="1" s="1"/>
  <c r="SB46" i="1"/>
  <c r="TR46" i="1" s="1"/>
  <c r="YK46" i="1" s="1"/>
  <c r="RP46" i="1"/>
  <c r="TF46" i="1" s="1"/>
  <c r="XY46" i="1" s="1"/>
  <c r="SF45" i="1"/>
  <c r="TV45" i="1" s="1"/>
  <c r="YO45" i="1" s="1"/>
  <c r="SF44" i="1"/>
  <c r="TV44" i="1" s="1"/>
  <c r="YO44" i="1" s="1"/>
  <c r="SB44" i="1"/>
  <c r="TR44" i="1" s="1"/>
  <c r="YK44" i="1" s="1"/>
  <c r="RP44" i="1"/>
  <c r="TF44" i="1" s="1"/>
  <c r="XY44" i="1" s="1"/>
  <c r="SF43" i="1"/>
  <c r="TV43" i="1" s="1"/>
  <c r="YO43" i="1" s="1"/>
  <c r="SB43" i="1"/>
  <c r="TR43" i="1" s="1"/>
  <c r="YK43" i="1" s="1"/>
  <c r="RP43" i="1"/>
  <c r="TF43" i="1" s="1"/>
  <c r="XY43" i="1" s="1"/>
  <c r="SF42" i="1"/>
  <c r="TV42" i="1" s="1"/>
  <c r="YO42" i="1" s="1"/>
  <c r="SB42" i="1"/>
  <c r="TR42" i="1" s="1"/>
  <c r="YK42" i="1" s="1"/>
  <c r="RP42" i="1"/>
  <c r="TF42" i="1" s="1"/>
  <c r="XY42" i="1" s="1"/>
  <c r="SF41" i="1"/>
  <c r="TV41" i="1" s="1"/>
  <c r="YO41" i="1" s="1"/>
  <c r="SB41" i="1"/>
  <c r="TR41" i="1" s="1"/>
  <c r="YK41" i="1" s="1"/>
  <c r="RP41" i="1"/>
  <c r="TF41" i="1" s="1"/>
  <c r="XY41" i="1" s="1"/>
  <c r="SF40" i="1"/>
  <c r="TV40" i="1" s="1"/>
  <c r="YO40" i="1" s="1"/>
  <c r="SB40" i="1"/>
  <c r="TR40" i="1" s="1"/>
  <c r="YK40" i="1" s="1"/>
  <c r="RP40" i="1"/>
  <c r="TF40" i="1" s="1"/>
  <c r="XY40" i="1" s="1"/>
  <c r="SF39" i="1"/>
  <c r="TV39" i="1" s="1"/>
  <c r="YO39" i="1" s="1"/>
  <c r="SB39" i="1"/>
  <c r="TR39" i="1" s="1"/>
  <c r="YK39" i="1" s="1"/>
  <c r="RP39" i="1"/>
  <c r="TF39" i="1" s="1"/>
  <c r="XY39" i="1" s="1"/>
  <c r="SF33" i="1"/>
  <c r="TV33" i="1" s="1"/>
  <c r="YO33" i="1" s="1"/>
  <c r="SB33" i="1"/>
  <c r="TR33" i="1" s="1"/>
  <c r="YK33" i="1" s="1"/>
  <c r="RP33" i="1"/>
  <c r="TF33" i="1" s="1"/>
  <c r="XY33" i="1" s="1"/>
  <c r="SF32" i="1"/>
  <c r="TV32" i="1" s="1"/>
  <c r="YO32" i="1" s="1"/>
  <c r="SB32" i="1"/>
  <c r="TR32" i="1" s="1"/>
  <c r="YK32" i="1" s="1"/>
  <c r="RP32" i="1"/>
  <c r="TF32" i="1" s="1"/>
  <c r="XY32" i="1" s="1"/>
  <c r="SF31" i="1"/>
  <c r="TV31" i="1" s="1"/>
  <c r="YO31" i="1" s="1"/>
  <c r="SB31" i="1"/>
  <c r="TR31" i="1" s="1"/>
  <c r="YK31" i="1" s="1"/>
  <c r="RP31" i="1"/>
  <c r="TF31" i="1" s="1"/>
  <c r="XY31" i="1" s="1"/>
  <c r="SF30" i="1"/>
  <c r="TV30" i="1" s="1"/>
  <c r="YO30" i="1" s="1"/>
  <c r="SB30" i="1"/>
  <c r="TR30" i="1" s="1"/>
  <c r="YK30" i="1" s="1"/>
  <c r="RP30" i="1"/>
  <c r="TF30" i="1" s="1"/>
  <c r="XY30" i="1" s="1"/>
  <c r="SF29" i="1"/>
  <c r="TV29" i="1" s="1"/>
  <c r="YO29" i="1" s="1"/>
  <c r="SB29" i="1"/>
  <c r="TR29" i="1" s="1"/>
  <c r="YK29" i="1" s="1"/>
  <c r="RP29" i="1"/>
  <c r="TF29" i="1" s="1"/>
  <c r="XY29" i="1" s="1"/>
  <c r="SF26" i="1"/>
  <c r="TV26" i="1" s="1"/>
  <c r="YO26" i="1" s="1"/>
  <c r="SB26" i="1"/>
  <c r="TR26" i="1" s="1"/>
  <c r="YK26" i="1" s="1"/>
  <c r="RP26" i="1"/>
  <c r="TF26" i="1" s="1"/>
  <c r="XY26" i="1" s="1"/>
  <c r="SF25" i="1"/>
  <c r="TV25" i="1" s="1"/>
  <c r="YO25" i="1" s="1"/>
  <c r="SB25" i="1"/>
  <c r="TR25" i="1" s="1"/>
  <c r="YK25" i="1" s="1"/>
  <c r="RP25" i="1"/>
  <c r="TF25" i="1" s="1"/>
  <c r="XY25" i="1" s="1"/>
  <c r="SF24" i="1"/>
  <c r="TV24" i="1" s="1"/>
  <c r="YO24" i="1" s="1"/>
  <c r="SB24" i="1"/>
  <c r="TR24" i="1" s="1"/>
  <c r="YK24" i="1" s="1"/>
  <c r="RP24" i="1"/>
  <c r="TF24" i="1" s="1"/>
  <c r="XY24" i="1" s="1"/>
  <c r="SF23" i="1"/>
  <c r="TV23" i="1" s="1"/>
  <c r="YO23" i="1" s="1"/>
  <c r="SB23" i="1"/>
  <c r="TR23" i="1" s="1"/>
  <c r="YK23" i="1" s="1"/>
  <c r="RP23" i="1"/>
  <c r="TF23" i="1" s="1"/>
  <c r="XY23" i="1" s="1"/>
  <c r="SF21" i="1"/>
  <c r="TV21" i="1" s="1"/>
  <c r="YO21" i="1" s="1"/>
  <c r="SB21" i="1"/>
  <c r="TR21" i="1" s="1"/>
  <c r="YK21" i="1" s="1"/>
  <c r="RP21" i="1"/>
  <c r="TF21" i="1" s="1"/>
  <c r="XY21" i="1" s="1"/>
  <c r="SF19" i="1"/>
  <c r="TV19" i="1" s="1"/>
  <c r="YO19" i="1" s="1"/>
  <c r="SB19" i="1"/>
  <c r="TR19" i="1" s="1"/>
  <c r="YK19" i="1" s="1"/>
  <c r="RP19" i="1"/>
  <c r="TF19" i="1" s="1"/>
  <c r="XY19" i="1" s="1"/>
  <c r="SG102" i="1"/>
  <c r="TW102" i="1" s="1"/>
  <c r="YP102" i="1" s="1"/>
  <c r="SC102" i="1"/>
  <c r="TS102" i="1" s="1"/>
  <c r="YL102" i="1" s="1"/>
  <c r="RQ102" i="1"/>
  <c r="TG102" i="1" s="1"/>
  <c r="XZ102" i="1" s="1"/>
  <c r="SG99" i="1"/>
  <c r="TW99" i="1" s="1"/>
  <c r="YP99" i="1" s="1"/>
  <c r="SC99" i="1"/>
  <c r="TS99" i="1" s="1"/>
  <c r="YL99" i="1" s="1"/>
  <c r="RQ99" i="1"/>
  <c r="TG99" i="1" s="1"/>
  <c r="XZ99" i="1" s="1"/>
  <c r="SF94" i="1"/>
  <c r="TV94" i="1" s="1"/>
  <c r="YO94" i="1" s="1"/>
  <c r="SB94" i="1"/>
  <c r="TR94" i="1" s="1"/>
  <c r="YK94" i="1" s="1"/>
  <c r="RP94" i="1"/>
  <c r="TF94" i="1" s="1"/>
  <c r="XY94" i="1" s="1"/>
  <c r="SF92" i="1"/>
  <c r="TV92" i="1" s="1"/>
  <c r="YO92" i="1" s="1"/>
  <c r="SB92" i="1"/>
  <c r="TR92" i="1" s="1"/>
  <c r="YK92" i="1" s="1"/>
  <c r="RP92" i="1"/>
  <c r="TF92" i="1" s="1"/>
  <c r="XY92" i="1" s="1"/>
  <c r="SF88" i="1"/>
  <c r="TV88" i="1" s="1"/>
  <c r="YO88" i="1" s="1"/>
  <c r="SB88" i="1"/>
  <c r="TR88" i="1" s="1"/>
  <c r="YK88" i="1" s="1"/>
  <c r="RP88" i="1"/>
  <c r="TF88" i="1" s="1"/>
  <c r="XY88" i="1" s="1"/>
  <c r="SF87" i="1"/>
  <c r="TV87" i="1" s="1"/>
  <c r="YO87" i="1" s="1"/>
  <c r="SF85" i="1"/>
  <c r="TV85" i="1" s="1"/>
  <c r="YO85" i="1" s="1"/>
  <c r="SB85" i="1"/>
  <c r="TR85" i="1" s="1"/>
  <c r="YK85" i="1" s="1"/>
  <c r="RP85" i="1"/>
  <c r="TF85" i="1" s="1"/>
  <c r="XY85" i="1" s="1"/>
  <c r="SF84" i="1"/>
  <c r="TV84" i="1" s="1"/>
  <c r="YO84" i="1" s="1"/>
  <c r="SB84" i="1"/>
  <c r="TR84" i="1" s="1"/>
  <c r="YK84" i="1" s="1"/>
  <c r="RP84" i="1"/>
  <c r="TF84" i="1" s="1"/>
  <c r="XY84" i="1" s="1"/>
  <c r="SF83" i="1"/>
  <c r="TV83" i="1" s="1"/>
  <c r="YO83" i="1" s="1"/>
  <c r="SF82" i="1"/>
  <c r="TV82" i="1" s="1"/>
  <c r="YO82" i="1" s="1"/>
  <c r="SB82" i="1"/>
  <c r="TR82" i="1" s="1"/>
  <c r="YK82" i="1" s="1"/>
  <c r="RP82" i="1"/>
  <c r="TF82" i="1" s="1"/>
  <c r="XY82" i="1" s="1"/>
  <c r="SF81" i="1"/>
  <c r="TV81" i="1" s="1"/>
  <c r="YO81" i="1" s="1"/>
  <c r="SB81" i="1"/>
  <c r="TR81" i="1" s="1"/>
  <c r="YK81" i="1" s="1"/>
  <c r="RP81" i="1"/>
  <c r="TF81" i="1" s="1"/>
  <c r="XY81" i="1" s="1"/>
  <c r="SF75" i="1"/>
  <c r="TV75" i="1" s="1"/>
  <c r="YO75" i="1" s="1"/>
  <c r="SB75" i="1"/>
  <c r="TR75" i="1" s="1"/>
  <c r="YK75" i="1" s="1"/>
  <c r="RP75" i="1"/>
  <c r="TF75" i="1" s="1"/>
  <c r="XY75" i="1" s="1"/>
  <c r="SE69" i="1"/>
  <c r="TU69" i="1" s="1"/>
  <c r="YN69" i="1" s="1"/>
  <c r="RO68" i="1"/>
  <c r="TE68" i="1" s="1"/>
  <c r="XX68" i="1" s="1"/>
  <c r="RO62" i="1"/>
  <c r="TE62" i="1" s="1"/>
  <c r="XX62" i="1" s="1"/>
  <c r="SE61" i="1"/>
  <c r="TU61" i="1" s="1"/>
  <c r="YN61" i="1" s="1"/>
  <c r="SE60" i="1"/>
  <c r="TU60" i="1" s="1"/>
  <c r="YN60" i="1" s="1"/>
  <c r="SE59" i="1"/>
  <c r="TU59" i="1" s="1"/>
  <c r="YN59" i="1" s="1"/>
  <c r="SE58" i="1"/>
  <c r="TU58" i="1" s="1"/>
  <c r="YN58" i="1" s="1"/>
  <c r="SE51" i="1"/>
  <c r="TU51" i="1" s="1"/>
  <c r="YN51" i="1" s="1"/>
  <c r="SE47" i="1"/>
  <c r="TU47" i="1" s="1"/>
  <c r="YN47" i="1" s="1"/>
  <c r="SE46" i="1"/>
  <c r="TU46" i="1" s="1"/>
  <c r="YN46" i="1" s="1"/>
  <c r="RO44" i="1"/>
  <c r="TE44" i="1" s="1"/>
  <c r="XX44" i="1" s="1"/>
  <c r="SE43" i="1"/>
  <c r="TU43" i="1" s="1"/>
  <c r="YN43" i="1" s="1"/>
  <c r="RO41" i="1"/>
  <c r="TE41" i="1" s="1"/>
  <c r="XX41" i="1" s="1"/>
  <c r="SE40" i="1"/>
  <c r="TU40" i="1" s="1"/>
  <c r="YN40" i="1" s="1"/>
  <c r="SE39" i="1"/>
  <c r="TU39" i="1" s="1"/>
  <c r="YN39" i="1" s="1"/>
  <c r="RO33" i="1"/>
  <c r="TE33" i="1" s="1"/>
  <c r="XX33" i="1" s="1"/>
  <c r="RO32" i="1"/>
  <c r="TE32" i="1" s="1"/>
  <c r="XX32" i="1" s="1"/>
  <c r="SE31" i="1"/>
  <c r="TU31" i="1" s="1"/>
  <c r="YN31" i="1" s="1"/>
  <c r="SE30" i="1"/>
  <c r="TU30" i="1" s="1"/>
  <c r="YN30" i="1" s="1"/>
  <c r="RO30" i="1"/>
  <c r="TE30" i="1" s="1"/>
  <c r="XX30" i="1" s="1"/>
  <c r="SE72" i="1"/>
  <c r="TU72" i="1" s="1"/>
  <c r="YN72" i="1" s="1"/>
  <c r="SD68" i="1"/>
  <c r="TT68" i="1" s="1"/>
  <c r="YM68" i="1" s="1"/>
  <c r="SD65" i="1"/>
  <c r="TT65" i="1" s="1"/>
  <c r="YM65" i="1" s="1"/>
  <c r="SD64" i="1"/>
  <c r="TT64" i="1" s="1"/>
  <c r="YM64" i="1" s="1"/>
  <c r="SD61" i="1"/>
  <c r="TT61" i="1" s="1"/>
  <c r="YM61" i="1" s="1"/>
  <c r="RR61" i="1"/>
  <c r="TH61" i="1" s="1"/>
  <c r="YA61" i="1" s="1"/>
  <c r="SD58" i="1"/>
  <c r="TT58" i="1" s="1"/>
  <c r="YM58" i="1" s="1"/>
  <c r="RR58" i="1"/>
  <c r="TH58" i="1" s="1"/>
  <c r="YA58" i="1" s="1"/>
  <c r="SH51" i="1"/>
  <c r="TX51" i="1" s="1"/>
  <c r="YQ51" i="1" s="1"/>
  <c r="SD47" i="1"/>
  <c r="TT47" i="1" s="1"/>
  <c r="YM47" i="1" s="1"/>
  <c r="RR47" i="1"/>
  <c r="TH47" i="1" s="1"/>
  <c r="YA47" i="1" s="1"/>
  <c r="SD45" i="1"/>
  <c r="TT45" i="1" s="1"/>
  <c r="YM45" i="1" s="1"/>
  <c r="SH44" i="1"/>
  <c r="TX44" i="1" s="1"/>
  <c r="YQ44" i="1" s="1"/>
  <c r="SH43" i="1"/>
  <c r="TX43" i="1" s="1"/>
  <c r="YQ43" i="1" s="1"/>
  <c r="SD42" i="1"/>
  <c r="TT42" i="1" s="1"/>
  <c r="YM42" i="1" s="1"/>
  <c r="RR42" i="1"/>
  <c r="TH42" i="1" s="1"/>
  <c r="YA42" i="1" s="1"/>
  <c r="SD41" i="1"/>
  <c r="TT41" i="1" s="1"/>
  <c r="YM41" i="1" s="1"/>
  <c r="RR41" i="1"/>
  <c r="TH41" i="1" s="1"/>
  <c r="YA41" i="1" s="1"/>
  <c r="SH40" i="1"/>
  <c r="TX40" i="1" s="1"/>
  <c r="YQ40" i="1" s="1"/>
  <c r="SD40" i="1"/>
  <c r="TT40" i="1" s="1"/>
  <c r="YM40" i="1" s="1"/>
  <c r="RR40" i="1"/>
  <c r="TH40" i="1" s="1"/>
  <c r="YA40" i="1" s="1"/>
  <c r="SD39" i="1"/>
  <c r="TT39" i="1" s="1"/>
  <c r="YM39" i="1" s="1"/>
  <c r="RR39" i="1"/>
  <c r="TH39" i="1" s="1"/>
  <c r="YA39" i="1" s="1"/>
  <c r="SD33" i="1"/>
  <c r="TT33" i="1" s="1"/>
  <c r="YM33" i="1" s="1"/>
  <c r="RR33" i="1"/>
  <c r="TH33" i="1" s="1"/>
  <c r="YA33" i="1" s="1"/>
  <c r="SH32" i="1"/>
  <c r="TX32" i="1" s="1"/>
  <c r="YQ32" i="1" s="1"/>
  <c r="SD31" i="1"/>
  <c r="TT31" i="1" s="1"/>
  <c r="YM31" i="1" s="1"/>
  <c r="RR31" i="1"/>
  <c r="TH31" i="1" s="1"/>
  <c r="YA31" i="1" s="1"/>
  <c r="SD30" i="1"/>
  <c r="TT30" i="1" s="1"/>
  <c r="YM30" i="1" s="1"/>
  <c r="RR30" i="1"/>
  <c r="TH30" i="1" s="1"/>
  <c r="YA30" i="1" s="1"/>
  <c r="SD29" i="1"/>
  <c r="TT29" i="1" s="1"/>
  <c r="YM29" i="1" s="1"/>
  <c r="RR29" i="1"/>
  <c r="TH29" i="1" s="1"/>
  <c r="YA29" i="1" s="1"/>
  <c r="SD21" i="1"/>
  <c r="TT21" i="1" s="1"/>
  <c r="YM21" i="1" s="1"/>
  <c r="RR21" i="1"/>
  <c r="TH21" i="1" s="1"/>
  <c r="YA21" i="1" s="1"/>
  <c r="SD19" i="1"/>
  <c r="TT19" i="1" s="1"/>
  <c r="YM19" i="1" s="1"/>
  <c r="RR19" i="1"/>
  <c r="TH19" i="1" s="1"/>
  <c r="YA19" i="1" s="1"/>
  <c r="SD11" i="1"/>
  <c r="TT11" i="1" s="1"/>
  <c r="YM11" i="1" s="1"/>
  <c r="SF95" i="1"/>
  <c r="TV95" i="1" s="1"/>
  <c r="YO95" i="1" s="1"/>
  <c r="RN105" i="1"/>
  <c r="TD105" i="1" s="1"/>
  <c r="XW105" i="1" s="1"/>
  <c r="RN102" i="1"/>
  <c r="TD102" i="1" s="1"/>
  <c r="XW102" i="1" s="1"/>
  <c r="RN100" i="1"/>
  <c r="TD100" i="1" s="1"/>
  <c r="XW100" i="1" s="1"/>
  <c r="RN99" i="1"/>
  <c r="TD99" i="1" s="1"/>
  <c r="XW99" i="1" s="1"/>
  <c r="RN98" i="1"/>
  <c r="TD98" i="1" s="1"/>
  <c r="XW98" i="1" s="1"/>
  <c r="RN97" i="1"/>
  <c r="TD97" i="1" s="1"/>
  <c r="XW97" i="1" s="1"/>
  <c r="RN96" i="1"/>
  <c r="TD96" i="1" s="1"/>
  <c r="XW96" i="1" s="1"/>
  <c r="RN95" i="1"/>
  <c r="TD95" i="1" s="1"/>
  <c r="XW95" i="1" s="1"/>
  <c r="RN94" i="1"/>
  <c r="TD94" i="1" s="1"/>
  <c r="XW94" i="1" s="1"/>
  <c r="RN93" i="1"/>
  <c r="TD93" i="1" s="1"/>
  <c r="XW93" i="1" s="1"/>
  <c r="RN92" i="1"/>
  <c r="TD92" i="1" s="1"/>
  <c r="XW92" i="1" s="1"/>
  <c r="RN90" i="1"/>
  <c r="TD90" i="1" s="1"/>
  <c r="XW90" i="1" s="1"/>
  <c r="RN89" i="1"/>
  <c r="TD89" i="1" s="1"/>
  <c r="XW89" i="1" s="1"/>
  <c r="RN88" i="1"/>
  <c r="TD88" i="1" s="1"/>
  <c r="XW88" i="1" s="1"/>
  <c r="RN87" i="1"/>
  <c r="TD87" i="1" s="1"/>
  <c r="XW87" i="1" s="1"/>
  <c r="RN86" i="1"/>
  <c r="TD86" i="1" s="1"/>
  <c r="XW86" i="1" s="1"/>
  <c r="RN85" i="1"/>
  <c r="TD85" i="1" s="1"/>
  <c r="XW85" i="1" s="1"/>
  <c r="RN84" i="1"/>
  <c r="TD84" i="1" s="1"/>
  <c r="XW84" i="1" s="1"/>
  <c r="RN83" i="1"/>
  <c r="TD83" i="1" s="1"/>
  <c r="XW83" i="1" s="1"/>
  <c r="RN82" i="1"/>
  <c r="TD82" i="1" s="1"/>
  <c r="XW82" i="1" s="1"/>
  <c r="RN81" i="1"/>
  <c r="TD81" i="1" s="1"/>
  <c r="XW81" i="1" s="1"/>
  <c r="RN80" i="1"/>
  <c r="TD80" i="1" s="1"/>
  <c r="XW80" i="1" s="1"/>
  <c r="RN78" i="1"/>
  <c r="TD78" i="1" s="1"/>
  <c r="XW78" i="1" s="1"/>
  <c r="RN77" i="1"/>
  <c r="TD77" i="1" s="1"/>
  <c r="XW77" i="1" s="1"/>
  <c r="RN76" i="1"/>
  <c r="TD76" i="1" s="1"/>
  <c r="XW76" i="1" s="1"/>
  <c r="RN75" i="1"/>
  <c r="TD75" i="1" s="1"/>
  <c r="XW75" i="1" s="1"/>
  <c r="RN74" i="1"/>
  <c r="TD74" i="1" s="1"/>
  <c r="XW74" i="1" s="1"/>
  <c r="RN73" i="1"/>
  <c r="TD73" i="1" s="1"/>
  <c r="XW73" i="1" s="1"/>
  <c r="RN72" i="1"/>
  <c r="TD72" i="1" s="1"/>
  <c r="XW72" i="1" s="1"/>
  <c r="RN70" i="1"/>
  <c r="TD70" i="1" s="1"/>
  <c r="XW70" i="1" s="1"/>
  <c r="RN69" i="1"/>
  <c r="TD69" i="1" s="1"/>
  <c r="XW69" i="1" s="1"/>
  <c r="RN68" i="1"/>
  <c r="TD68" i="1" s="1"/>
  <c r="XW68" i="1" s="1"/>
  <c r="RN65" i="1"/>
  <c r="TD65" i="1" s="1"/>
  <c r="XW65" i="1" s="1"/>
  <c r="RN64" i="1"/>
  <c r="TD64" i="1" s="1"/>
  <c r="XW64" i="1" s="1"/>
  <c r="RN62" i="1"/>
  <c r="TD62" i="1" s="1"/>
  <c r="XW62" i="1" s="1"/>
  <c r="RN61" i="1"/>
  <c r="TD61" i="1" s="1"/>
  <c r="XW61" i="1" s="1"/>
  <c r="RN60" i="1"/>
  <c r="TD60" i="1" s="1"/>
  <c r="XW60" i="1" s="1"/>
  <c r="RN59" i="1"/>
  <c r="TD59" i="1" s="1"/>
  <c r="XW59" i="1" s="1"/>
  <c r="RN58" i="1"/>
  <c r="TD58" i="1" s="1"/>
  <c r="XW58" i="1" s="1"/>
  <c r="RN51" i="1"/>
  <c r="TD51" i="1" s="1"/>
  <c r="XW51" i="1" s="1"/>
  <c r="RN47" i="1"/>
  <c r="TD47" i="1" s="1"/>
  <c r="XW47" i="1" s="1"/>
  <c r="RN46" i="1"/>
  <c r="TD46" i="1" s="1"/>
  <c r="XW46" i="1" s="1"/>
  <c r="RN44" i="1"/>
  <c r="TD44" i="1" s="1"/>
  <c r="XW44" i="1" s="1"/>
  <c r="RN43" i="1"/>
  <c r="TD43" i="1" s="1"/>
  <c r="XW43" i="1" s="1"/>
  <c r="RN42" i="1"/>
  <c r="TD42" i="1" s="1"/>
  <c r="XW42" i="1" s="1"/>
  <c r="RN41" i="1"/>
  <c r="TD41" i="1" s="1"/>
  <c r="XW41" i="1" s="1"/>
  <c r="RN40" i="1"/>
  <c r="TD40" i="1" s="1"/>
  <c r="XW40" i="1" s="1"/>
  <c r="RN39" i="1"/>
  <c r="TD39" i="1" s="1"/>
  <c r="XW39" i="1" s="1"/>
  <c r="RN33" i="1"/>
  <c r="TD33" i="1" s="1"/>
  <c r="XW33" i="1" s="1"/>
  <c r="RN32" i="1"/>
  <c r="TD32" i="1" s="1"/>
  <c r="XW32" i="1" s="1"/>
  <c r="RN31" i="1"/>
  <c r="TD31" i="1" s="1"/>
  <c r="XW31" i="1" s="1"/>
  <c r="RN30" i="1"/>
  <c r="TD30" i="1" s="1"/>
  <c r="XW30" i="1" s="1"/>
  <c r="RN29" i="1"/>
  <c r="TD29" i="1" s="1"/>
  <c r="XW29" i="1" s="1"/>
  <c r="RN25" i="1"/>
  <c r="TD25" i="1" s="1"/>
  <c r="XW25" i="1" s="1"/>
  <c r="RN24" i="1"/>
  <c r="TD24" i="1" s="1"/>
  <c r="XW24" i="1" s="1"/>
  <c r="RN23" i="1"/>
  <c r="TD23" i="1" s="1"/>
  <c r="XW23" i="1" s="1"/>
  <c r="RN21" i="1"/>
  <c r="TD21" i="1" s="1"/>
  <c r="XW21" i="1" s="1"/>
  <c r="RN19" i="1"/>
  <c r="TD19" i="1" s="1"/>
  <c r="XW19" i="1" s="1"/>
  <c r="RN13" i="1"/>
  <c r="TD13" i="1" s="1"/>
  <c r="XW13" i="1" s="1"/>
  <c r="RN12" i="1"/>
  <c r="TD12" i="1" s="1"/>
  <c r="XW12" i="1" s="1"/>
  <c r="RK18" i="1"/>
  <c r="TA18" i="1" s="1"/>
  <c r="XT18" i="1" s="1"/>
  <c r="RJ18" i="1"/>
  <c r="SZ18" i="1" s="1"/>
  <c r="XS18" i="1" s="1"/>
  <c r="RI18" i="1"/>
  <c r="SY18" i="1" s="1"/>
  <c r="XR18" i="1" s="1"/>
  <c r="RH18" i="1"/>
  <c r="SX18" i="1" s="1"/>
  <c r="XQ18" i="1" s="1"/>
  <c r="RG18" i="1"/>
  <c r="SW18" i="1" s="1"/>
  <c r="XP18" i="1" s="1"/>
  <c r="RF18" i="1"/>
  <c r="SV18" i="1" s="1"/>
  <c r="XO18" i="1" s="1"/>
  <c r="RE18" i="1"/>
  <c r="SU18" i="1" s="1"/>
  <c r="XN18" i="1" s="1"/>
  <c r="RC18" i="1"/>
  <c r="SS18" i="1" s="1"/>
  <c r="XL18" i="1" s="1"/>
  <c r="RB18" i="1"/>
  <c r="SR18" i="1" s="1"/>
  <c r="XK18" i="1" s="1"/>
  <c r="RA18" i="1"/>
  <c r="SQ18" i="1" s="1"/>
  <c r="XJ18" i="1" s="1"/>
  <c r="QZ18" i="1"/>
  <c r="SP18" i="1" s="1"/>
  <c r="XI18" i="1" s="1"/>
  <c r="QY18" i="1"/>
  <c r="SO18" i="1" s="1"/>
  <c r="XH18" i="1" s="1"/>
  <c r="SG18" i="1"/>
  <c r="TW18" i="1" s="1"/>
  <c r="YP18" i="1" s="1"/>
  <c r="SC18" i="1"/>
  <c r="TS18" i="1" s="1"/>
  <c r="YL18" i="1" s="1"/>
  <c r="RQ18" i="1"/>
  <c r="TG18" i="1" s="1"/>
  <c r="XZ18" i="1" s="1"/>
  <c r="SF18" i="1"/>
  <c r="TV18" i="1" s="1"/>
  <c r="YO18" i="1" s="1"/>
  <c r="SE18" i="1"/>
  <c r="TU18" i="1" s="1"/>
  <c r="YN18" i="1" s="1"/>
  <c r="RO18" i="1"/>
  <c r="TE18" i="1" s="1"/>
  <c r="XX18" i="1" s="1"/>
  <c r="SH18" i="1"/>
  <c r="TX18" i="1" s="1"/>
  <c r="YQ18" i="1" s="1"/>
  <c r="SB18" i="1"/>
  <c r="TR18" i="1" s="1"/>
  <c r="YK18" i="1" s="1"/>
  <c r="RP18" i="1"/>
  <c r="TF18" i="1" s="1"/>
  <c r="XY18" i="1" s="1"/>
  <c r="SD18" i="1"/>
  <c r="TT18" i="1" s="1"/>
  <c r="YM18" i="1" s="1"/>
  <c r="RR18" i="1"/>
  <c r="TH18" i="1" s="1"/>
  <c r="YA18" i="1" s="1"/>
  <c r="RN18" i="1"/>
  <c r="TD18" i="1" s="1"/>
  <c r="XW18" i="1" s="1"/>
  <c r="SH17" i="1"/>
  <c r="TX17" i="1" s="1"/>
  <c r="YQ17" i="1" s="1"/>
  <c r="RK17" i="1"/>
  <c r="TA17" i="1" s="1"/>
  <c r="XT17" i="1" s="1"/>
  <c r="RJ17" i="1"/>
  <c r="SZ17" i="1" s="1"/>
  <c r="XS17" i="1" s="1"/>
  <c r="RI17" i="1"/>
  <c r="SY17" i="1" s="1"/>
  <c r="XR17" i="1" s="1"/>
  <c r="RH17" i="1"/>
  <c r="SX17" i="1" s="1"/>
  <c r="XQ17" i="1" s="1"/>
  <c r="RG17" i="1"/>
  <c r="SW17" i="1" s="1"/>
  <c r="XP17" i="1" s="1"/>
  <c r="RF17" i="1"/>
  <c r="SV17" i="1" s="1"/>
  <c r="XO17" i="1" s="1"/>
  <c r="RE17" i="1"/>
  <c r="SU17" i="1" s="1"/>
  <c r="XN17" i="1" s="1"/>
  <c r="RC17" i="1"/>
  <c r="SS17" i="1" s="1"/>
  <c r="XL17" i="1" s="1"/>
  <c r="RB17" i="1"/>
  <c r="SR17" i="1" s="1"/>
  <c r="XK17" i="1" s="1"/>
  <c r="RA17" i="1"/>
  <c r="SQ17" i="1" s="1"/>
  <c r="XJ17" i="1" s="1"/>
  <c r="QZ17" i="1"/>
  <c r="SP17" i="1" s="1"/>
  <c r="XI17" i="1" s="1"/>
  <c r="QY17" i="1"/>
  <c r="SO17" i="1" s="1"/>
  <c r="XH17" i="1" s="1"/>
  <c r="SG17" i="1"/>
  <c r="TW17" i="1" s="1"/>
  <c r="YP17" i="1" s="1"/>
  <c r="SC17" i="1"/>
  <c r="TS17" i="1" s="1"/>
  <c r="YL17" i="1" s="1"/>
  <c r="RQ17" i="1"/>
  <c r="TG17" i="1" s="1"/>
  <c r="XZ17" i="1" s="1"/>
  <c r="SB17" i="1"/>
  <c r="TR17" i="1" s="1"/>
  <c r="YK17" i="1" s="1"/>
  <c r="RP17" i="1"/>
  <c r="TF17" i="1" s="1"/>
  <c r="XY17" i="1" s="1"/>
  <c r="SE17" i="1"/>
  <c r="TU17" i="1" s="1"/>
  <c r="YN17" i="1" s="1"/>
  <c r="RO17" i="1"/>
  <c r="TE17" i="1" s="1"/>
  <c r="XX17" i="1" s="1"/>
  <c r="SD17" i="1"/>
  <c r="TT17" i="1" s="1"/>
  <c r="YM17" i="1" s="1"/>
  <c r="RR17" i="1"/>
  <c r="TH17" i="1" s="1"/>
  <c r="YA17" i="1" s="1"/>
  <c r="SF17" i="1"/>
  <c r="TV17" i="1" s="1"/>
  <c r="YO17" i="1" s="1"/>
  <c r="RN17" i="1"/>
  <c r="TD17" i="1" s="1"/>
  <c r="XW17" i="1" s="1"/>
  <c r="SH9" i="1"/>
  <c r="TX9" i="1" s="1"/>
  <c r="YQ9" i="1" s="1"/>
  <c r="RK9" i="1"/>
  <c r="TA9" i="1" s="1"/>
  <c r="XT9" i="1" s="1"/>
  <c r="RJ9" i="1"/>
  <c r="SZ9" i="1" s="1"/>
  <c r="XS9" i="1" s="1"/>
  <c r="RI9" i="1"/>
  <c r="SY9" i="1" s="1"/>
  <c r="XR9" i="1" s="1"/>
  <c r="RG9" i="1"/>
  <c r="SW9" i="1" s="1"/>
  <c r="XP9" i="1" s="1"/>
  <c r="RF9" i="1"/>
  <c r="SV9" i="1" s="1"/>
  <c r="XO9" i="1" s="1"/>
  <c r="RE9" i="1"/>
  <c r="SU9" i="1" s="1"/>
  <c r="XN9" i="1" s="1"/>
  <c r="RD9" i="1"/>
  <c r="ST9" i="1" s="1"/>
  <c r="XM9" i="1" s="1"/>
  <c r="RC9" i="1"/>
  <c r="SS9" i="1" s="1"/>
  <c r="XL9" i="1" s="1"/>
  <c r="RB9" i="1"/>
  <c r="SR9" i="1" s="1"/>
  <c r="XK9" i="1" s="1"/>
  <c r="QZ9" i="1"/>
  <c r="SP9" i="1" s="1"/>
  <c r="XI9" i="1" s="1"/>
  <c r="QY9" i="1"/>
  <c r="SO9" i="1" s="1"/>
  <c r="XH9" i="1" s="1"/>
  <c r="SG9" i="1"/>
  <c r="TW9" i="1" s="1"/>
  <c r="YP9" i="1" s="1"/>
  <c r="SC9" i="1"/>
  <c r="TS9" i="1" s="1"/>
  <c r="YL9" i="1" s="1"/>
  <c r="RQ9" i="1"/>
  <c r="TG9" i="1" s="1"/>
  <c r="XZ9" i="1" s="1"/>
  <c r="SE9" i="1"/>
  <c r="TU9" i="1" s="1"/>
  <c r="YN9" i="1" s="1"/>
  <c r="RO9" i="1"/>
  <c r="TE9" i="1" s="1"/>
  <c r="XX9" i="1" s="1"/>
  <c r="SD9" i="1"/>
  <c r="TT9" i="1" s="1"/>
  <c r="YM9" i="1" s="1"/>
  <c r="RR9" i="1"/>
  <c r="TH9" i="1" s="1"/>
  <c r="YA9" i="1" s="1"/>
  <c r="SF9" i="1"/>
  <c r="TV9" i="1" s="1"/>
  <c r="YO9" i="1" s="1"/>
  <c r="SB9" i="1"/>
  <c r="TR9" i="1" s="1"/>
  <c r="YK9" i="1" s="1"/>
  <c r="RP9" i="1"/>
  <c r="TF9" i="1" s="1"/>
  <c r="XY9" i="1" s="1"/>
  <c r="RN9" i="1"/>
  <c r="TD9" i="1" s="1"/>
  <c r="XW9" i="1" s="1"/>
  <c r="RM101" i="1"/>
  <c r="TC101" i="1" s="1"/>
  <c r="XV101" i="1" s="1"/>
  <c r="RL101" i="1"/>
  <c r="TB101" i="1" s="1"/>
  <c r="XU101" i="1" s="1"/>
  <c r="RJ101" i="1"/>
  <c r="SZ101" i="1" s="1"/>
  <c r="XS101" i="1" s="1"/>
  <c r="RI101" i="1"/>
  <c r="SY101" i="1" s="1"/>
  <c r="XR101" i="1" s="1"/>
  <c r="RH101" i="1"/>
  <c r="SX101" i="1" s="1"/>
  <c r="XQ101" i="1" s="1"/>
  <c r="RG101" i="1"/>
  <c r="SW101" i="1" s="1"/>
  <c r="XP101" i="1" s="1"/>
  <c r="RF101" i="1"/>
  <c r="SV101" i="1" s="1"/>
  <c r="XO101" i="1" s="1"/>
  <c r="RE101" i="1"/>
  <c r="SU101" i="1" s="1"/>
  <c r="XN101" i="1" s="1"/>
  <c r="RD101" i="1"/>
  <c r="ST101" i="1" s="1"/>
  <c r="XM101" i="1" s="1"/>
  <c r="RC101" i="1"/>
  <c r="SS101" i="1" s="1"/>
  <c r="XL101" i="1" s="1"/>
  <c r="RB101" i="1"/>
  <c r="SR101" i="1" s="1"/>
  <c r="XK101" i="1" s="1"/>
  <c r="RA101" i="1"/>
  <c r="SQ101" i="1" s="1"/>
  <c r="XJ101" i="1" s="1"/>
  <c r="QZ101" i="1"/>
  <c r="SP101" i="1" s="1"/>
  <c r="XI101" i="1" s="1"/>
  <c r="QY101" i="1"/>
  <c r="SO101" i="1" s="1"/>
  <c r="XH101" i="1" s="1"/>
  <c r="SE101" i="1"/>
  <c r="TU101" i="1" s="1"/>
  <c r="YN101" i="1" s="1"/>
  <c r="RO101" i="1"/>
  <c r="TE101" i="1" s="1"/>
  <c r="XX101" i="1" s="1"/>
  <c r="SF101" i="1"/>
  <c r="TV101" i="1" s="1"/>
  <c r="YO101" i="1" s="1"/>
  <c r="SB101" i="1"/>
  <c r="TR101" i="1" s="1"/>
  <c r="YK101" i="1" s="1"/>
  <c r="RP101" i="1"/>
  <c r="TF101" i="1" s="1"/>
  <c r="XY101" i="1" s="1"/>
  <c r="SD101" i="1"/>
  <c r="TT101" i="1" s="1"/>
  <c r="YM101" i="1" s="1"/>
  <c r="RR101" i="1"/>
  <c r="TH101" i="1" s="1"/>
  <c r="YA101" i="1" s="1"/>
  <c r="SG101" i="1"/>
  <c r="TW101" i="1" s="1"/>
  <c r="YP101" i="1" s="1"/>
  <c r="SC101" i="1"/>
  <c r="TS101" i="1" s="1"/>
  <c r="YL101" i="1" s="1"/>
  <c r="RQ101" i="1"/>
  <c r="TG101" i="1" s="1"/>
  <c r="XZ101" i="1" s="1"/>
  <c r="RN101" i="1"/>
  <c r="TD101" i="1" s="1"/>
  <c r="XW101" i="1" s="1"/>
  <c r="SH10" i="1"/>
  <c r="TX10" i="1" s="1"/>
  <c r="YQ10" i="1" s="1"/>
  <c r="RK10" i="1"/>
  <c r="TA10" i="1" s="1"/>
  <c r="XT10" i="1" s="1"/>
  <c r="RJ10" i="1"/>
  <c r="SZ10" i="1" s="1"/>
  <c r="XS10" i="1" s="1"/>
  <c r="RI10" i="1"/>
  <c r="SY10" i="1" s="1"/>
  <c r="XR10" i="1" s="1"/>
  <c r="RH10" i="1"/>
  <c r="SX10" i="1" s="1"/>
  <c r="XQ10" i="1" s="1"/>
  <c r="RG10" i="1"/>
  <c r="SW10" i="1" s="1"/>
  <c r="XP10" i="1" s="1"/>
  <c r="RF10" i="1"/>
  <c r="SV10" i="1" s="1"/>
  <c r="XO10" i="1" s="1"/>
  <c r="RE10" i="1"/>
  <c r="SU10" i="1" s="1"/>
  <c r="XN10" i="1" s="1"/>
  <c r="RD10" i="1"/>
  <c r="ST10" i="1" s="1"/>
  <c r="XM10" i="1" s="1"/>
  <c r="RC10" i="1"/>
  <c r="SS10" i="1" s="1"/>
  <c r="XL10" i="1" s="1"/>
  <c r="RB10" i="1"/>
  <c r="SR10" i="1" s="1"/>
  <c r="XK10" i="1" s="1"/>
  <c r="QZ10" i="1"/>
  <c r="SP10" i="1" s="1"/>
  <c r="XI10" i="1" s="1"/>
  <c r="QY10" i="1"/>
  <c r="SO10" i="1" s="1"/>
  <c r="XH10" i="1" s="1"/>
  <c r="SG10" i="1"/>
  <c r="TW10" i="1" s="1"/>
  <c r="YP10" i="1" s="1"/>
  <c r="SC10" i="1"/>
  <c r="TS10" i="1" s="1"/>
  <c r="YL10" i="1" s="1"/>
  <c r="RQ10" i="1"/>
  <c r="TG10" i="1" s="1"/>
  <c r="XZ10" i="1" s="1"/>
  <c r="SE10" i="1"/>
  <c r="TU10" i="1" s="1"/>
  <c r="YN10" i="1" s="1"/>
  <c r="RO10" i="1"/>
  <c r="TE10" i="1" s="1"/>
  <c r="XX10" i="1" s="1"/>
  <c r="SD10" i="1"/>
  <c r="TT10" i="1" s="1"/>
  <c r="YM10" i="1" s="1"/>
  <c r="RR10" i="1"/>
  <c r="TH10" i="1" s="1"/>
  <c r="YA10" i="1" s="1"/>
  <c r="SF10" i="1"/>
  <c r="TV10" i="1" s="1"/>
  <c r="YO10" i="1" s="1"/>
  <c r="SB10" i="1"/>
  <c r="TR10" i="1" s="1"/>
  <c r="YK10" i="1" s="1"/>
  <c r="RP10" i="1"/>
  <c r="TF10" i="1" s="1"/>
  <c r="XY10" i="1" s="1"/>
  <c r="RN10" i="1"/>
  <c r="TD10" i="1" s="1"/>
  <c r="XW10" i="1" s="1"/>
  <c r="RM71" i="1"/>
  <c r="TC71" i="1" s="1"/>
  <c r="XV71" i="1" s="1"/>
  <c r="RL71" i="1"/>
  <c r="TB71" i="1" s="1"/>
  <c r="XU71" i="1" s="1"/>
  <c r="RI71" i="1"/>
  <c r="SY71" i="1" s="1"/>
  <c r="XR71" i="1" s="1"/>
  <c r="RH71" i="1"/>
  <c r="SX71" i="1" s="1"/>
  <c r="XQ71" i="1" s="1"/>
  <c r="RG71" i="1"/>
  <c r="SW71" i="1" s="1"/>
  <c r="XP71" i="1" s="1"/>
  <c r="RF71" i="1"/>
  <c r="SV71" i="1" s="1"/>
  <c r="XO71" i="1" s="1"/>
  <c r="RE71" i="1"/>
  <c r="SU71" i="1" s="1"/>
  <c r="XN71" i="1" s="1"/>
  <c r="RD71" i="1"/>
  <c r="ST71" i="1" s="1"/>
  <c r="XM71" i="1" s="1"/>
  <c r="RB71" i="1"/>
  <c r="SR71" i="1" s="1"/>
  <c r="XK71" i="1" s="1"/>
  <c r="RA71" i="1"/>
  <c r="SQ71" i="1" s="1"/>
  <c r="XJ71" i="1" s="1"/>
  <c r="QZ71" i="1"/>
  <c r="SP71" i="1" s="1"/>
  <c r="XI71" i="1" s="1"/>
  <c r="SC71" i="1"/>
  <c r="TS71" i="1" s="1"/>
  <c r="YL71" i="1" s="1"/>
  <c r="RQ71" i="1"/>
  <c r="TG71" i="1" s="1"/>
  <c r="XZ71" i="1" s="1"/>
  <c r="SE71" i="1"/>
  <c r="TU71" i="1" s="1"/>
  <c r="YN71" i="1" s="1"/>
  <c r="RO71" i="1"/>
  <c r="TE71" i="1" s="1"/>
  <c r="XX71" i="1" s="1"/>
  <c r="SF71" i="1"/>
  <c r="TV71" i="1" s="1"/>
  <c r="YO71" i="1" s="1"/>
  <c r="SB71" i="1"/>
  <c r="TR71" i="1" s="1"/>
  <c r="YK71" i="1" s="1"/>
  <c r="RP71" i="1"/>
  <c r="TF71" i="1" s="1"/>
  <c r="XY71" i="1" s="1"/>
  <c r="SD71" i="1"/>
  <c r="TT71" i="1" s="1"/>
  <c r="YM71" i="1" s="1"/>
  <c r="RR71" i="1"/>
  <c r="TH71" i="1" s="1"/>
  <c r="YA71" i="1" s="1"/>
  <c r="RN71" i="1"/>
  <c r="TD71" i="1" s="1"/>
  <c r="XW71" i="1" s="1"/>
  <c r="RM67" i="1"/>
  <c r="TC67" i="1" s="1"/>
  <c r="XV67" i="1" s="1"/>
  <c r="RL67" i="1"/>
  <c r="TB67" i="1" s="1"/>
  <c r="XU67" i="1" s="1"/>
  <c r="RI67" i="1"/>
  <c r="SY67" i="1" s="1"/>
  <c r="XR67" i="1" s="1"/>
  <c r="RH67" i="1"/>
  <c r="SX67" i="1" s="1"/>
  <c r="XQ67" i="1" s="1"/>
  <c r="RG67" i="1"/>
  <c r="SW67" i="1" s="1"/>
  <c r="XP67" i="1" s="1"/>
  <c r="RF67" i="1"/>
  <c r="SV67" i="1" s="1"/>
  <c r="XO67" i="1" s="1"/>
  <c r="RE67" i="1"/>
  <c r="SU67" i="1" s="1"/>
  <c r="XN67" i="1" s="1"/>
  <c r="RC67" i="1"/>
  <c r="SS67" i="1" s="1"/>
  <c r="XL67" i="1" s="1"/>
  <c r="RB67" i="1"/>
  <c r="SR67" i="1" s="1"/>
  <c r="XK67" i="1" s="1"/>
  <c r="QZ67" i="1"/>
  <c r="SP67" i="1" s="1"/>
  <c r="XI67" i="1" s="1"/>
  <c r="QY67" i="1"/>
  <c r="SO67" i="1" s="1"/>
  <c r="XH67" i="1" s="1"/>
  <c r="SG67" i="1"/>
  <c r="TW67" i="1" s="1"/>
  <c r="YP67" i="1" s="1"/>
  <c r="SC67" i="1"/>
  <c r="TS67" i="1" s="1"/>
  <c r="YL67" i="1" s="1"/>
  <c r="RQ67" i="1"/>
  <c r="TG67" i="1" s="1"/>
  <c r="XZ67" i="1" s="1"/>
  <c r="RO67" i="1"/>
  <c r="TE67" i="1" s="1"/>
  <c r="XX67" i="1" s="1"/>
  <c r="SF67" i="1"/>
  <c r="TV67" i="1" s="1"/>
  <c r="YO67" i="1" s="1"/>
  <c r="SB67" i="1"/>
  <c r="TR67" i="1" s="1"/>
  <c r="YK67" i="1" s="1"/>
  <c r="RP67" i="1"/>
  <c r="TF67" i="1" s="1"/>
  <c r="XY67" i="1" s="1"/>
  <c r="SE67" i="1"/>
  <c r="TU67" i="1" s="1"/>
  <c r="YN67" i="1" s="1"/>
  <c r="SD67" i="1"/>
  <c r="TT67" i="1" s="1"/>
  <c r="YM67" i="1" s="1"/>
  <c r="RN67" i="1"/>
  <c r="TD67" i="1" s="1"/>
  <c r="XW67" i="1" s="1"/>
  <c r="RM66" i="1"/>
  <c r="TC66" i="1" s="1"/>
  <c r="XV66" i="1" s="1"/>
  <c r="RL66" i="1"/>
  <c r="TB66" i="1" s="1"/>
  <c r="XU66" i="1" s="1"/>
  <c r="RJ66" i="1"/>
  <c r="SZ66" i="1" s="1"/>
  <c r="XS66" i="1" s="1"/>
  <c r="RI66" i="1"/>
  <c r="SY66" i="1" s="1"/>
  <c r="XR66" i="1" s="1"/>
  <c r="RH66" i="1"/>
  <c r="SX66" i="1" s="1"/>
  <c r="XQ66" i="1" s="1"/>
  <c r="RG66" i="1"/>
  <c r="SW66" i="1" s="1"/>
  <c r="XP66" i="1" s="1"/>
  <c r="RF66" i="1"/>
  <c r="SV66" i="1" s="1"/>
  <c r="XO66" i="1" s="1"/>
  <c r="RE66" i="1"/>
  <c r="SU66" i="1" s="1"/>
  <c r="XN66" i="1" s="1"/>
  <c r="RD66" i="1"/>
  <c r="ST66" i="1" s="1"/>
  <c r="XM66" i="1" s="1"/>
  <c r="RC66" i="1"/>
  <c r="SS66" i="1" s="1"/>
  <c r="XL66" i="1" s="1"/>
  <c r="RB66" i="1"/>
  <c r="SR66" i="1" s="1"/>
  <c r="XK66" i="1" s="1"/>
  <c r="RA66" i="1"/>
  <c r="SQ66" i="1" s="1"/>
  <c r="XJ66" i="1" s="1"/>
  <c r="QZ66" i="1"/>
  <c r="SP66" i="1" s="1"/>
  <c r="XI66" i="1" s="1"/>
  <c r="QY66" i="1"/>
  <c r="SO66" i="1" s="1"/>
  <c r="XH66" i="1" s="1"/>
  <c r="SG66" i="1"/>
  <c r="TW66" i="1" s="1"/>
  <c r="YP66" i="1" s="1"/>
  <c r="SC66" i="1"/>
  <c r="TS66" i="1" s="1"/>
  <c r="YL66" i="1" s="1"/>
  <c r="RQ66" i="1"/>
  <c r="TG66" i="1" s="1"/>
  <c r="XZ66" i="1" s="1"/>
  <c r="SE66" i="1"/>
  <c r="TU66" i="1" s="1"/>
  <c r="YN66" i="1" s="1"/>
  <c r="RO66" i="1"/>
  <c r="TE66" i="1" s="1"/>
  <c r="XX66" i="1" s="1"/>
  <c r="SD66" i="1"/>
  <c r="TT66" i="1" s="1"/>
  <c r="YM66" i="1" s="1"/>
  <c r="RR66" i="1"/>
  <c r="TH66" i="1" s="1"/>
  <c r="YA66" i="1" s="1"/>
  <c r="SF66" i="1"/>
  <c r="TV66" i="1" s="1"/>
  <c r="YO66" i="1" s="1"/>
  <c r="SB66" i="1"/>
  <c r="TR66" i="1" s="1"/>
  <c r="YK66" i="1" s="1"/>
  <c r="RP66" i="1"/>
  <c r="TF66" i="1" s="1"/>
  <c r="XY66" i="1" s="1"/>
  <c r="RN66" i="1"/>
  <c r="TD66" i="1" s="1"/>
  <c r="XW66" i="1" s="1"/>
  <c r="RM63" i="1"/>
  <c r="TC63" i="1" s="1"/>
  <c r="XV63" i="1" s="1"/>
  <c r="RL63" i="1"/>
  <c r="TB63" i="1" s="1"/>
  <c r="XU63" i="1" s="1"/>
  <c r="RK63" i="1"/>
  <c r="TA63" i="1" s="1"/>
  <c r="XT63" i="1" s="1"/>
  <c r="RJ63" i="1"/>
  <c r="SZ63" i="1" s="1"/>
  <c r="XS63" i="1" s="1"/>
  <c r="RI63" i="1"/>
  <c r="SY63" i="1" s="1"/>
  <c r="XR63" i="1" s="1"/>
  <c r="RH63" i="1"/>
  <c r="SX63" i="1" s="1"/>
  <c r="XQ63" i="1" s="1"/>
  <c r="RG63" i="1"/>
  <c r="SW63" i="1" s="1"/>
  <c r="XP63" i="1" s="1"/>
  <c r="RF63" i="1"/>
  <c r="SV63" i="1" s="1"/>
  <c r="XO63" i="1" s="1"/>
  <c r="RE63" i="1"/>
  <c r="SU63" i="1" s="1"/>
  <c r="XN63" i="1" s="1"/>
  <c r="RD63" i="1"/>
  <c r="ST63" i="1" s="1"/>
  <c r="XM63" i="1" s="1"/>
  <c r="RC63" i="1"/>
  <c r="SS63" i="1" s="1"/>
  <c r="XL63" i="1" s="1"/>
  <c r="RB63" i="1"/>
  <c r="SR63" i="1" s="1"/>
  <c r="XK63" i="1" s="1"/>
  <c r="QZ63" i="1"/>
  <c r="SP63" i="1" s="1"/>
  <c r="XI63" i="1" s="1"/>
  <c r="QY63" i="1"/>
  <c r="SO63" i="1" s="1"/>
  <c r="XH63" i="1" s="1"/>
  <c r="SG63" i="1"/>
  <c r="TW63" i="1" s="1"/>
  <c r="YP63" i="1" s="1"/>
  <c r="SC63" i="1"/>
  <c r="TS63" i="1" s="1"/>
  <c r="YL63" i="1" s="1"/>
  <c r="RQ63" i="1"/>
  <c r="TG63" i="1" s="1"/>
  <c r="XZ63" i="1" s="1"/>
  <c r="SE63" i="1"/>
  <c r="TU63" i="1" s="1"/>
  <c r="YN63" i="1" s="1"/>
  <c r="SD63" i="1"/>
  <c r="TT63" i="1" s="1"/>
  <c r="YM63" i="1" s="1"/>
  <c r="SF63" i="1"/>
  <c r="TV63" i="1" s="1"/>
  <c r="YO63" i="1" s="1"/>
  <c r="SB63" i="1"/>
  <c r="TR63" i="1" s="1"/>
  <c r="YK63" i="1" s="1"/>
  <c r="RP63" i="1"/>
  <c r="TF63" i="1" s="1"/>
  <c r="XY63" i="1" s="1"/>
  <c r="RO63" i="1"/>
  <c r="TE63" i="1" s="1"/>
  <c r="XX63" i="1" s="1"/>
  <c r="RN63" i="1"/>
  <c r="TD63" i="1" s="1"/>
  <c r="XW63" i="1" s="1"/>
  <c r="RM103" i="1"/>
  <c r="TC103" i="1" s="1"/>
  <c r="XV103" i="1" s="1"/>
  <c r="RL103" i="1"/>
  <c r="TB103" i="1" s="1"/>
  <c r="XU103" i="1" s="1"/>
  <c r="RJ103" i="1"/>
  <c r="SZ103" i="1" s="1"/>
  <c r="XS103" i="1" s="1"/>
  <c r="RI103" i="1"/>
  <c r="SY103" i="1" s="1"/>
  <c r="XR103" i="1" s="1"/>
  <c r="RH103" i="1"/>
  <c r="SX103" i="1" s="1"/>
  <c r="XQ103" i="1" s="1"/>
  <c r="RG103" i="1"/>
  <c r="SW103" i="1" s="1"/>
  <c r="XP103" i="1" s="1"/>
  <c r="RF103" i="1"/>
  <c r="SV103" i="1" s="1"/>
  <c r="XO103" i="1" s="1"/>
  <c r="RE103" i="1"/>
  <c r="SU103" i="1" s="1"/>
  <c r="XN103" i="1" s="1"/>
  <c r="RD103" i="1"/>
  <c r="ST103" i="1" s="1"/>
  <c r="XM103" i="1" s="1"/>
  <c r="RB103" i="1"/>
  <c r="SR103" i="1" s="1"/>
  <c r="XK103" i="1" s="1"/>
  <c r="RA103" i="1"/>
  <c r="SQ103" i="1" s="1"/>
  <c r="XJ103" i="1" s="1"/>
  <c r="QZ103" i="1"/>
  <c r="SP103" i="1" s="1"/>
  <c r="XI103" i="1" s="1"/>
  <c r="QY103" i="1"/>
  <c r="SO103" i="1" s="1"/>
  <c r="XH103" i="1" s="1"/>
  <c r="RO103" i="1"/>
  <c r="TE103" i="1" s="1"/>
  <c r="XX103" i="1" s="1"/>
  <c r="SG103" i="1"/>
  <c r="TW103" i="1" s="1"/>
  <c r="YP103" i="1" s="1"/>
  <c r="SC103" i="1"/>
  <c r="TS103" i="1" s="1"/>
  <c r="YL103" i="1" s="1"/>
  <c r="RQ103" i="1"/>
  <c r="TG103" i="1" s="1"/>
  <c r="XZ103" i="1" s="1"/>
  <c r="SF103" i="1"/>
  <c r="TV103" i="1" s="1"/>
  <c r="YO103" i="1" s="1"/>
  <c r="SB103" i="1"/>
  <c r="TR103" i="1" s="1"/>
  <c r="YK103" i="1" s="1"/>
  <c r="RP103" i="1"/>
  <c r="TF103" i="1" s="1"/>
  <c r="XY103" i="1" s="1"/>
  <c r="SD103" i="1"/>
  <c r="TT103" i="1" s="1"/>
  <c r="YM103" i="1" s="1"/>
  <c r="RR103" i="1"/>
  <c r="TH103" i="1" s="1"/>
  <c r="YA103" i="1" s="1"/>
  <c r="RN103" i="1"/>
  <c r="TD103" i="1" s="1"/>
  <c r="XW103" i="1" s="1"/>
  <c r="RM91" i="1"/>
  <c r="TC91" i="1" s="1"/>
  <c r="XV91" i="1" s="1"/>
  <c r="RL91" i="1"/>
  <c r="TB91" i="1" s="1"/>
  <c r="XU91" i="1" s="1"/>
  <c r="RK91" i="1"/>
  <c r="TA91" i="1" s="1"/>
  <c r="XT91" i="1" s="1"/>
  <c r="RJ91" i="1"/>
  <c r="SZ91" i="1" s="1"/>
  <c r="XS91" i="1" s="1"/>
  <c r="RI91" i="1"/>
  <c r="SY91" i="1" s="1"/>
  <c r="XR91" i="1" s="1"/>
  <c r="RH91" i="1"/>
  <c r="SX91" i="1" s="1"/>
  <c r="XQ91" i="1" s="1"/>
  <c r="RG91" i="1"/>
  <c r="SW91" i="1" s="1"/>
  <c r="XP91" i="1" s="1"/>
  <c r="RF91" i="1"/>
  <c r="SV91" i="1" s="1"/>
  <c r="XO91" i="1" s="1"/>
  <c r="RE91" i="1"/>
  <c r="SU91" i="1" s="1"/>
  <c r="XN91" i="1" s="1"/>
  <c r="RD91" i="1"/>
  <c r="ST91" i="1" s="1"/>
  <c r="XM91" i="1" s="1"/>
  <c r="RC91" i="1"/>
  <c r="SS91" i="1" s="1"/>
  <c r="XL91" i="1" s="1"/>
  <c r="RB91" i="1"/>
  <c r="SR91" i="1" s="1"/>
  <c r="XK91" i="1" s="1"/>
  <c r="RA91" i="1"/>
  <c r="SQ91" i="1" s="1"/>
  <c r="XJ91" i="1" s="1"/>
  <c r="QZ91" i="1"/>
  <c r="SP91" i="1" s="1"/>
  <c r="XI91" i="1" s="1"/>
  <c r="QY91" i="1"/>
  <c r="SO91" i="1" s="1"/>
  <c r="XH91" i="1" s="1"/>
  <c r="SD91" i="1"/>
  <c r="TT91" i="1" s="1"/>
  <c r="YM91" i="1" s="1"/>
  <c r="RR91" i="1"/>
  <c r="TH91" i="1" s="1"/>
  <c r="YA91" i="1" s="1"/>
  <c r="SB91" i="1"/>
  <c r="TR91" i="1" s="1"/>
  <c r="YK91" i="1" s="1"/>
  <c r="RP91" i="1"/>
  <c r="TF91" i="1" s="1"/>
  <c r="XY91" i="1" s="1"/>
  <c r="SG91" i="1"/>
  <c r="TW91" i="1" s="1"/>
  <c r="YP91" i="1" s="1"/>
  <c r="SC91" i="1"/>
  <c r="TS91" i="1" s="1"/>
  <c r="YL91" i="1" s="1"/>
  <c r="RQ91" i="1"/>
  <c r="TG91" i="1" s="1"/>
  <c r="XZ91" i="1" s="1"/>
  <c r="SF91" i="1"/>
  <c r="TV91" i="1" s="1"/>
  <c r="YO91" i="1" s="1"/>
  <c r="RN91" i="1"/>
  <c r="TD91" i="1" s="1"/>
  <c r="XW91" i="1" s="1"/>
  <c r="RM79" i="1"/>
  <c r="TC79" i="1" s="1"/>
  <c r="XV79" i="1" s="1"/>
  <c r="RL79" i="1"/>
  <c r="TB79" i="1" s="1"/>
  <c r="XU79" i="1" s="1"/>
  <c r="RJ79" i="1"/>
  <c r="SZ79" i="1" s="1"/>
  <c r="XS79" i="1" s="1"/>
  <c r="RI79" i="1"/>
  <c r="SY79" i="1" s="1"/>
  <c r="XR79" i="1" s="1"/>
  <c r="RH79" i="1"/>
  <c r="SX79" i="1" s="1"/>
  <c r="XQ79" i="1" s="1"/>
  <c r="RG79" i="1"/>
  <c r="SW79" i="1" s="1"/>
  <c r="XP79" i="1" s="1"/>
  <c r="RF79" i="1"/>
  <c r="SV79" i="1" s="1"/>
  <c r="XO79" i="1" s="1"/>
  <c r="RE79" i="1"/>
  <c r="SU79" i="1" s="1"/>
  <c r="XN79" i="1" s="1"/>
  <c r="RD79" i="1"/>
  <c r="ST79" i="1" s="1"/>
  <c r="XM79" i="1" s="1"/>
  <c r="RC79" i="1"/>
  <c r="SS79" i="1" s="1"/>
  <c r="XL79" i="1" s="1"/>
  <c r="RB79" i="1"/>
  <c r="SR79" i="1" s="1"/>
  <c r="XK79" i="1" s="1"/>
  <c r="RA79" i="1"/>
  <c r="SQ79" i="1" s="1"/>
  <c r="XJ79" i="1" s="1"/>
  <c r="QZ79" i="1"/>
  <c r="SP79" i="1" s="1"/>
  <c r="XI79" i="1" s="1"/>
  <c r="QY79" i="1"/>
  <c r="SO79" i="1" s="1"/>
  <c r="XH79" i="1" s="1"/>
  <c r="SD79" i="1"/>
  <c r="TT79" i="1" s="1"/>
  <c r="YM79" i="1" s="1"/>
  <c r="RR79" i="1"/>
  <c r="TH79" i="1" s="1"/>
  <c r="YA79" i="1" s="1"/>
  <c r="SF79" i="1"/>
  <c r="TV79" i="1" s="1"/>
  <c r="YO79" i="1" s="1"/>
  <c r="RO79" i="1"/>
  <c r="TE79" i="1" s="1"/>
  <c r="XX79" i="1" s="1"/>
  <c r="SG79" i="1"/>
  <c r="TW79" i="1" s="1"/>
  <c r="YP79" i="1" s="1"/>
  <c r="SC79" i="1"/>
  <c r="TS79" i="1" s="1"/>
  <c r="YL79" i="1" s="1"/>
  <c r="RQ79" i="1"/>
  <c r="TG79" i="1" s="1"/>
  <c r="XZ79" i="1" s="1"/>
  <c r="SB79" i="1"/>
  <c r="TR79" i="1" s="1"/>
  <c r="YK79" i="1" s="1"/>
  <c r="RP79" i="1"/>
  <c r="TF79" i="1" s="1"/>
  <c r="XY79" i="1" s="1"/>
  <c r="RN79" i="1"/>
  <c r="TD79" i="1" s="1"/>
  <c r="XW79" i="1" s="1"/>
  <c r="RI14" i="1"/>
  <c r="SY14" i="1" s="1"/>
  <c r="XR14" i="1" s="1"/>
  <c r="RH14" i="1"/>
  <c r="SX14" i="1" s="1"/>
  <c r="XQ14" i="1" s="1"/>
  <c r="RG14" i="1"/>
  <c r="SW14" i="1" s="1"/>
  <c r="XP14" i="1" s="1"/>
  <c r="RF14" i="1"/>
  <c r="SV14" i="1" s="1"/>
  <c r="XO14" i="1" s="1"/>
  <c r="RE14" i="1"/>
  <c r="SU14" i="1" s="1"/>
  <c r="XN14" i="1" s="1"/>
  <c r="RD14" i="1"/>
  <c r="ST14" i="1" s="1"/>
  <c r="XM14" i="1" s="1"/>
  <c r="RB14" i="1"/>
  <c r="SR14" i="1" s="1"/>
  <c r="XK14" i="1" s="1"/>
  <c r="RA14" i="1"/>
  <c r="SQ14" i="1" s="1"/>
  <c r="XJ14" i="1" s="1"/>
  <c r="QZ14" i="1"/>
  <c r="SP14" i="1" s="1"/>
  <c r="XI14" i="1" s="1"/>
  <c r="QY14" i="1"/>
  <c r="SO14" i="1" s="1"/>
  <c r="XH14" i="1" s="1"/>
  <c r="SG14" i="1"/>
  <c r="TW14" i="1" s="1"/>
  <c r="YP14" i="1" s="1"/>
  <c r="SC14" i="1"/>
  <c r="TS14" i="1" s="1"/>
  <c r="YL14" i="1" s="1"/>
  <c r="RQ14" i="1"/>
  <c r="TG14" i="1" s="1"/>
  <c r="XZ14" i="1" s="1"/>
  <c r="SF14" i="1"/>
  <c r="TV14" i="1" s="1"/>
  <c r="YO14" i="1" s="1"/>
  <c r="SB14" i="1"/>
  <c r="TR14" i="1" s="1"/>
  <c r="YK14" i="1" s="1"/>
  <c r="RP14" i="1"/>
  <c r="TF14" i="1" s="1"/>
  <c r="XY14" i="1" s="1"/>
  <c r="SE14" i="1"/>
  <c r="TU14" i="1" s="1"/>
  <c r="YN14" i="1" s="1"/>
  <c r="RO14" i="1"/>
  <c r="TE14" i="1" s="1"/>
  <c r="XX14" i="1" s="1"/>
  <c r="SH14" i="1"/>
  <c r="TX14" i="1" s="1"/>
  <c r="YQ14" i="1" s="1"/>
  <c r="SD14" i="1"/>
  <c r="TT14" i="1" s="1"/>
  <c r="YM14" i="1" s="1"/>
  <c r="RR14" i="1"/>
  <c r="TH14" i="1" s="1"/>
  <c r="YA14" i="1" s="1"/>
  <c r="RN14" i="1"/>
  <c r="TD14" i="1" s="1"/>
  <c r="XW14" i="1" s="1"/>
  <c r="RM104" i="1"/>
  <c r="TC104" i="1" s="1"/>
  <c r="XV104" i="1" s="1"/>
  <c r="RL104" i="1"/>
  <c r="TB104" i="1" s="1"/>
  <c r="XU104" i="1" s="1"/>
  <c r="RK104" i="1"/>
  <c r="TA104" i="1" s="1"/>
  <c r="XT104" i="1" s="1"/>
  <c r="RJ104" i="1"/>
  <c r="SZ104" i="1" s="1"/>
  <c r="XS104" i="1" s="1"/>
  <c r="RI104" i="1"/>
  <c r="SY104" i="1" s="1"/>
  <c r="XR104" i="1" s="1"/>
  <c r="RH104" i="1"/>
  <c r="SX104" i="1" s="1"/>
  <c r="XQ104" i="1" s="1"/>
  <c r="RG104" i="1"/>
  <c r="SW104" i="1" s="1"/>
  <c r="XP104" i="1" s="1"/>
  <c r="RF104" i="1"/>
  <c r="SV104" i="1" s="1"/>
  <c r="XO104" i="1" s="1"/>
  <c r="RE104" i="1"/>
  <c r="SU104" i="1" s="1"/>
  <c r="XN104" i="1" s="1"/>
  <c r="RD104" i="1"/>
  <c r="ST104" i="1" s="1"/>
  <c r="XM104" i="1" s="1"/>
  <c r="RC104" i="1"/>
  <c r="SS104" i="1" s="1"/>
  <c r="XL104" i="1" s="1"/>
  <c r="RB104" i="1"/>
  <c r="SR104" i="1" s="1"/>
  <c r="XK104" i="1" s="1"/>
  <c r="RA104" i="1"/>
  <c r="SQ104" i="1" s="1"/>
  <c r="XJ104" i="1" s="1"/>
  <c r="QZ104" i="1"/>
  <c r="SP104" i="1" s="1"/>
  <c r="XI104" i="1" s="1"/>
  <c r="QY104" i="1"/>
  <c r="SO104" i="1" s="1"/>
  <c r="XH104" i="1" s="1"/>
  <c r="SE104" i="1"/>
  <c r="TU104" i="1" s="1"/>
  <c r="YN104" i="1" s="1"/>
  <c r="RO104" i="1"/>
  <c r="TE104" i="1" s="1"/>
  <c r="XX104" i="1" s="1"/>
  <c r="SG104" i="1"/>
  <c r="TW104" i="1" s="1"/>
  <c r="YP104" i="1" s="1"/>
  <c r="SC104" i="1"/>
  <c r="TS104" i="1" s="1"/>
  <c r="YL104" i="1" s="1"/>
  <c r="RQ104" i="1"/>
  <c r="TG104" i="1" s="1"/>
  <c r="XZ104" i="1" s="1"/>
  <c r="SF104" i="1"/>
  <c r="TV104" i="1" s="1"/>
  <c r="YO104" i="1" s="1"/>
  <c r="SB104" i="1"/>
  <c r="TR104" i="1" s="1"/>
  <c r="YK104" i="1" s="1"/>
  <c r="RP104" i="1"/>
  <c r="TF104" i="1" s="1"/>
  <c r="XY104" i="1" s="1"/>
  <c r="RR104" i="1"/>
  <c r="TH104" i="1" s="1"/>
  <c r="YA104" i="1" s="1"/>
  <c r="RN104" i="1"/>
  <c r="TD104" i="1" s="1"/>
  <c r="XW104" i="1" s="1"/>
  <c r="SH36" i="1"/>
  <c r="TX36" i="1" s="1"/>
  <c r="YQ36" i="1" s="1"/>
  <c r="RK36" i="1"/>
  <c r="TA36" i="1" s="1"/>
  <c r="XT36" i="1" s="1"/>
  <c r="RJ36" i="1"/>
  <c r="SZ36" i="1" s="1"/>
  <c r="XS36" i="1" s="1"/>
  <c r="RI36" i="1"/>
  <c r="SY36" i="1" s="1"/>
  <c r="XR36" i="1" s="1"/>
  <c r="RG36" i="1"/>
  <c r="SW36" i="1" s="1"/>
  <c r="XP36" i="1" s="1"/>
  <c r="RF36" i="1"/>
  <c r="SV36" i="1" s="1"/>
  <c r="XO36" i="1" s="1"/>
  <c r="RE36" i="1"/>
  <c r="SU36" i="1" s="1"/>
  <c r="XN36" i="1" s="1"/>
  <c r="RD36" i="1"/>
  <c r="ST36" i="1" s="1"/>
  <c r="XM36" i="1" s="1"/>
  <c r="RC36" i="1"/>
  <c r="SS36" i="1" s="1"/>
  <c r="XL36" i="1" s="1"/>
  <c r="RB36" i="1"/>
  <c r="SR36" i="1" s="1"/>
  <c r="XK36" i="1" s="1"/>
  <c r="RA36" i="1"/>
  <c r="SQ36" i="1" s="1"/>
  <c r="XJ36" i="1" s="1"/>
  <c r="QZ36" i="1"/>
  <c r="SP36" i="1" s="1"/>
  <c r="XI36" i="1" s="1"/>
  <c r="QY36" i="1"/>
  <c r="SO36" i="1" s="1"/>
  <c r="XH36" i="1" s="1"/>
  <c r="SG36" i="1"/>
  <c r="TW36" i="1" s="1"/>
  <c r="YP36" i="1" s="1"/>
  <c r="SC36" i="1"/>
  <c r="TS36" i="1" s="1"/>
  <c r="YL36" i="1" s="1"/>
  <c r="RQ36" i="1"/>
  <c r="TG36" i="1" s="1"/>
  <c r="XZ36" i="1" s="1"/>
  <c r="SE36" i="1"/>
  <c r="TU36" i="1" s="1"/>
  <c r="YN36" i="1" s="1"/>
  <c r="RR36" i="1"/>
  <c r="TH36" i="1" s="1"/>
  <c r="YA36" i="1" s="1"/>
  <c r="SF36" i="1"/>
  <c r="TV36" i="1" s="1"/>
  <c r="YO36" i="1" s="1"/>
  <c r="SB36" i="1"/>
  <c r="TR36" i="1" s="1"/>
  <c r="YK36" i="1" s="1"/>
  <c r="RP36" i="1"/>
  <c r="TF36" i="1" s="1"/>
  <c r="XY36" i="1" s="1"/>
  <c r="RO36" i="1"/>
  <c r="TE36" i="1" s="1"/>
  <c r="XX36" i="1" s="1"/>
  <c r="RN36" i="1"/>
  <c r="TD36" i="1" s="1"/>
  <c r="XW36" i="1" s="1"/>
  <c r="SH35" i="1"/>
  <c r="TX35" i="1" s="1"/>
  <c r="YQ35" i="1" s="1"/>
  <c r="RK35" i="1"/>
  <c r="TA35" i="1" s="1"/>
  <c r="XT35" i="1" s="1"/>
  <c r="RJ35" i="1"/>
  <c r="SZ35" i="1" s="1"/>
  <c r="XS35" i="1" s="1"/>
  <c r="RI35" i="1"/>
  <c r="SY35" i="1" s="1"/>
  <c r="XR35" i="1" s="1"/>
  <c r="RH35" i="1"/>
  <c r="SX35" i="1" s="1"/>
  <c r="XQ35" i="1" s="1"/>
  <c r="RG35" i="1"/>
  <c r="SW35" i="1" s="1"/>
  <c r="XP35" i="1" s="1"/>
  <c r="RF35" i="1"/>
  <c r="SV35" i="1" s="1"/>
  <c r="XO35" i="1" s="1"/>
  <c r="RE35" i="1"/>
  <c r="SU35" i="1" s="1"/>
  <c r="XN35" i="1" s="1"/>
  <c r="RC35" i="1"/>
  <c r="SS35" i="1" s="1"/>
  <c r="XL35" i="1" s="1"/>
  <c r="RB35" i="1"/>
  <c r="SR35" i="1" s="1"/>
  <c r="XK35" i="1" s="1"/>
  <c r="RA35" i="1"/>
  <c r="SQ35" i="1" s="1"/>
  <c r="XJ35" i="1" s="1"/>
  <c r="QZ35" i="1"/>
  <c r="SP35" i="1" s="1"/>
  <c r="XI35" i="1" s="1"/>
  <c r="QY35" i="1"/>
  <c r="SO35" i="1" s="1"/>
  <c r="XH35" i="1" s="1"/>
  <c r="SG35" i="1"/>
  <c r="TW35" i="1" s="1"/>
  <c r="YP35" i="1" s="1"/>
  <c r="SC35" i="1"/>
  <c r="TS35" i="1" s="1"/>
  <c r="YL35" i="1" s="1"/>
  <c r="RQ35" i="1"/>
  <c r="TG35" i="1" s="1"/>
  <c r="XZ35" i="1" s="1"/>
  <c r="RO35" i="1"/>
  <c r="TE35" i="1" s="1"/>
  <c r="XX35" i="1" s="1"/>
  <c r="RR35" i="1"/>
  <c r="TH35" i="1" s="1"/>
  <c r="YA35" i="1" s="1"/>
  <c r="SF35" i="1"/>
  <c r="TV35" i="1" s="1"/>
  <c r="YO35" i="1" s="1"/>
  <c r="SB35" i="1"/>
  <c r="TR35" i="1" s="1"/>
  <c r="YK35" i="1" s="1"/>
  <c r="RP35" i="1"/>
  <c r="TF35" i="1" s="1"/>
  <c r="XY35" i="1" s="1"/>
  <c r="SE35" i="1"/>
  <c r="TU35" i="1" s="1"/>
  <c r="YN35" i="1" s="1"/>
  <c r="RN35" i="1"/>
  <c r="TD35" i="1" s="1"/>
  <c r="XW35" i="1" s="1"/>
  <c r="RB16" i="1"/>
  <c r="SR16" i="1" s="1"/>
  <c r="XK16" i="1" s="1"/>
  <c r="RA16" i="1"/>
  <c r="SQ16" i="1" s="1"/>
  <c r="XJ16" i="1" s="1"/>
  <c r="QZ16" i="1"/>
  <c r="SP16" i="1" s="1"/>
  <c r="XI16" i="1" s="1"/>
  <c r="SG16" i="1"/>
  <c r="TW16" i="1" s="1"/>
  <c r="YP16" i="1" s="1"/>
  <c r="SC16" i="1"/>
  <c r="TS16" i="1" s="1"/>
  <c r="YL16" i="1" s="1"/>
  <c r="SE16" i="1"/>
  <c r="TU16" i="1" s="1"/>
  <c r="YN16" i="1" s="1"/>
  <c r="SH16" i="1"/>
  <c r="TX16" i="1" s="1"/>
  <c r="YQ16" i="1" s="1"/>
  <c r="SF16" i="1"/>
  <c r="TV16" i="1" s="1"/>
  <c r="YO16" i="1" s="1"/>
  <c r="RK15" i="1"/>
  <c r="TA15" i="1" s="1"/>
  <c r="XT15" i="1" s="1"/>
  <c r="RJ15" i="1"/>
  <c r="SZ15" i="1" s="1"/>
  <c r="XS15" i="1" s="1"/>
  <c r="RI15" i="1"/>
  <c r="SY15" i="1" s="1"/>
  <c r="XR15" i="1" s="1"/>
  <c r="RH15" i="1"/>
  <c r="SX15" i="1" s="1"/>
  <c r="XQ15" i="1" s="1"/>
  <c r="RG15" i="1"/>
  <c r="SW15" i="1" s="1"/>
  <c r="XP15" i="1" s="1"/>
  <c r="RF15" i="1"/>
  <c r="SV15" i="1" s="1"/>
  <c r="XO15" i="1" s="1"/>
  <c r="RE15" i="1"/>
  <c r="SU15" i="1" s="1"/>
  <c r="XN15" i="1" s="1"/>
  <c r="RD15" i="1"/>
  <c r="ST15" i="1" s="1"/>
  <c r="XM15" i="1" s="1"/>
  <c r="RC15" i="1"/>
  <c r="SS15" i="1" s="1"/>
  <c r="XL15" i="1" s="1"/>
  <c r="RB15" i="1"/>
  <c r="SR15" i="1" s="1"/>
  <c r="XK15" i="1" s="1"/>
  <c r="RA15" i="1"/>
  <c r="SQ15" i="1" s="1"/>
  <c r="XJ15" i="1" s="1"/>
  <c r="QZ15" i="1"/>
  <c r="SP15" i="1" s="1"/>
  <c r="XI15" i="1" s="1"/>
  <c r="QY15" i="1"/>
  <c r="SO15" i="1" s="1"/>
  <c r="XH15" i="1" s="1"/>
  <c r="SG15" i="1"/>
  <c r="TW15" i="1" s="1"/>
  <c r="YP15" i="1" s="1"/>
  <c r="SC15" i="1"/>
  <c r="TS15" i="1" s="1"/>
  <c r="YL15" i="1" s="1"/>
  <c r="RQ15" i="1"/>
  <c r="TG15" i="1" s="1"/>
  <c r="XZ15" i="1" s="1"/>
  <c r="SE15" i="1"/>
  <c r="TU15" i="1" s="1"/>
  <c r="YN15" i="1" s="1"/>
  <c r="RO15" i="1"/>
  <c r="TE15" i="1" s="1"/>
  <c r="XX15" i="1" s="1"/>
  <c r="SF15" i="1"/>
  <c r="TV15" i="1" s="1"/>
  <c r="YO15" i="1" s="1"/>
  <c r="SB15" i="1"/>
  <c r="TR15" i="1" s="1"/>
  <c r="YK15" i="1" s="1"/>
  <c r="RP15" i="1"/>
  <c r="TF15" i="1" s="1"/>
  <c r="XY15" i="1" s="1"/>
  <c r="SH15" i="1"/>
  <c r="TX15" i="1" s="1"/>
  <c r="YQ15" i="1" s="1"/>
  <c r="RR15" i="1"/>
  <c r="TH15" i="1" s="1"/>
  <c r="YA15" i="1" s="1"/>
  <c r="RN15" i="1"/>
  <c r="TD15" i="1" s="1"/>
  <c r="XW15" i="1" s="1"/>
  <c r="RK34" i="1"/>
  <c r="TA34" i="1" s="1"/>
  <c r="XT34" i="1" s="1"/>
  <c r="RJ34" i="1"/>
  <c r="SZ34" i="1" s="1"/>
  <c r="XS34" i="1" s="1"/>
  <c r="RI34" i="1"/>
  <c r="SY34" i="1" s="1"/>
  <c r="XR34" i="1" s="1"/>
  <c r="RH34" i="1"/>
  <c r="SX34" i="1" s="1"/>
  <c r="XQ34" i="1" s="1"/>
  <c r="RG34" i="1"/>
  <c r="SW34" i="1" s="1"/>
  <c r="XP34" i="1" s="1"/>
  <c r="RF34" i="1"/>
  <c r="SV34" i="1" s="1"/>
  <c r="XO34" i="1" s="1"/>
  <c r="RE34" i="1"/>
  <c r="SU34" i="1" s="1"/>
  <c r="XN34" i="1" s="1"/>
  <c r="RD34" i="1"/>
  <c r="ST34" i="1" s="1"/>
  <c r="XM34" i="1" s="1"/>
  <c r="RC34" i="1"/>
  <c r="SS34" i="1" s="1"/>
  <c r="XL34" i="1" s="1"/>
  <c r="RB34" i="1"/>
  <c r="SR34" i="1" s="1"/>
  <c r="XK34" i="1" s="1"/>
  <c r="RA34" i="1"/>
  <c r="SQ34" i="1" s="1"/>
  <c r="XJ34" i="1" s="1"/>
  <c r="QZ34" i="1"/>
  <c r="SP34" i="1" s="1"/>
  <c r="XI34" i="1" s="1"/>
  <c r="QY34" i="1"/>
  <c r="SO34" i="1" s="1"/>
  <c r="XH34" i="1" s="1"/>
  <c r="SG34" i="1"/>
  <c r="TW34" i="1" s="1"/>
  <c r="YP34" i="1" s="1"/>
  <c r="SC34" i="1"/>
  <c r="TS34" i="1" s="1"/>
  <c r="YL34" i="1" s="1"/>
  <c r="RQ34" i="1"/>
  <c r="TG34" i="1" s="1"/>
  <c r="XZ34" i="1" s="1"/>
  <c r="RO34" i="1"/>
  <c r="TE34" i="1" s="1"/>
  <c r="XX34" i="1" s="1"/>
  <c r="SH34" i="1"/>
  <c r="TX34" i="1" s="1"/>
  <c r="YQ34" i="1" s="1"/>
  <c r="SF34" i="1"/>
  <c r="TV34" i="1" s="1"/>
  <c r="YO34" i="1" s="1"/>
  <c r="SB34" i="1"/>
  <c r="TR34" i="1" s="1"/>
  <c r="YK34" i="1" s="1"/>
  <c r="RP34" i="1"/>
  <c r="TF34" i="1" s="1"/>
  <c r="XY34" i="1" s="1"/>
  <c r="SE34" i="1"/>
  <c r="TU34" i="1" s="1"/>
  <c r="YN34" i="1" s="1"/>
  <c r="SD34" i="1"/>
  <c r="TT34" i="1" s="1"/>
  <c r="YM34" i="1" s="1"/>
  <c r="RR34" i="1"/>
  <c r="TH34" i="1" s="1"/>
  <c r="YA34" i="1" s="1"/>
  <c r="RN34" i="1"/>
  <c r="TD34" i="1" s="1"/>
  <c r="XW34" i="1" s="1"/>
  <c r="RM109" i="1"/>
  <c r="TC109" i="1" s="1"/>
  <c r="XV109" i="1" s="1"/>
  <c r="RL109" i="1"/>
  <c r="TB109" i="1" s="1"/>
  <c r="XU109" i="1" s="1"/>
  <c r="RK109" i="1"/>
  <c r="TA109" i="1" s="1"/>
  <c r="XT109" i="1" s="1"/>
  <c r="RJ109" i="1"/>
  <c r="SZ109" i="1" s="1"/>
  <c r="XS109" i="1" s="1"/>
  <c r="RI109" i="1"/>
  <c r="SY109" i="1" s="1"/>
  <c r="XR109" i="1" s="1"/>
  <c r="RH109" i="1"/>
  <c r="SX109" i="1" s="1"/>
  <c r="XQ109" i="1" s="1"/>
  <c r="RG109" i="1"/>
  <c r="SW109" i="1" s="1"/>
  <c r="XP109" i="1" s="1"/>
  <c r="RF109" i="1"/>
  <c r="SV109" i="1" s="1"/>
  <c r="XO109" i="1" s="1"/>
  <c r="RE109" i="1"/>
  <c r="SU109" i="1" s="1"/>
  <c r="XN109" i="1" s="1"/>
  <c r="RD109" i="1"/>
  <c r="ST109" i="1" s="1"/>
  <c r="XM109" i="1" s="1"/>
  <c r="RC109" i="1"/>
  <c r="SS109" i="1" s="1"/>
  <c r="XL109" i="1" s="1"/>
  <c r="RB109" i="1"/>
  <c r="SR109" i="1" s="1"/>
  <c r="XK109" i="1" s="1"/>
  <c r="RA109" i="1"/>
  <c r="SQ109" i="1" s="1"/>
  <c r="XJ109" i="1" s="1"/>
  <c r="QZ109" i="1"/>
  <c r="SP109" i="1" s="1"/>
  <c r="XI109" i="1" s="1"/>
  <c r="QY109" i="1"/>
  <c r="SO109" i="1" s="1"/>
  <c r="XH109" i="1" s="1"/>
  <c r="RM108" i="1"/>
  <c r="TC108" i="1" s="1"/>
  <c r="XV108" i="1" s="1"/>
  <c r="RL108" i="1"/>
  <c r="TB108" i="1" s="1"/>
  <c r="XU108" i="1" s="1"/>
  <c r="RK108" i="1"/>
  <c r="TA108" i="1" s="1"/>
  <c r="XT108" i="1" s="1"/>
  <c r="RJ108" i="1"/>
  <c r="SZ108" i="1" s="1"/>
  <c r="XS108" i="1" s="1"/>
  <c r="RI108" i="1"/>
  <c r="SY108" i="1" s="1"/>
  <c r="XR108" i="1" s="1"/>
  <c r="RG108" i="1"/>
  <c r="SW108" i="1" s="1"/>
  <c r="XP108" i="1" s="1"/>
  <c r="RF108" i="1"/>
  <c r="SV108" i="1" s="1"/>
  <c r="XO108" i="1" s="1"/>
  <c r="RE108" i="1"/>
  <c r="SU108" i="1" s="1"/>
  <c r="XN108" i="1" s="1"/>
  <c r="RD108" i="1"/>
  <c r="ST108" i="1" s="1"/>
  <c r="XM108" i="1" s="1"/>
  <c r="RC108" i="1"/>
  <c r="SS108" i="1" s="1"/>
  <c r="XL108" i="1" s="1"/>
  <c r="RB108" i="1"/>
  <c r="SR108" i="1" s="1"/>
  <c r="XK108" i="1" s="1"/>
  <c r="RA108" i="1"/>
  <c r="SQ108" i="1" s="1"/>
  <c r="XJ108" i="1" s="1"/>
  <c r="QZ108" i="1"/>
  <c r="SP108" i="1" s="1"/>
  <c r="XI108" i="1" s="1"/>
  <c r="QY108" i="1"/>
  <c r="SO108" i="1" s="1"/>
  <c r="XH108" i="1" s="1"/>
  <c r="SE109" i="1"/>
  <c r="TU109" i="1" s="1"/>
  <c r="YN109" i="1" s="1"/>
  <c r="RO109" i="1"/>
  <c r="TE109" i="1" s="1"/>
  <c r="XX109" i="1" s="1"/>
  <c r="SE108" i="1"/>
  <c r="TU108" i="1" s="1"/>
  <c r="YN108" i="1" s="1"/>
  <c r="RO108" i="1"/>
  <c r="TE108" i="1" s="1"/>
  <c r="XX108" i="1" s="1"/>
  <c r="SG109" i="1"/>
  <c r="TW109" i="1" s="1"/>
  <c r="YP109" i="1" s="1"/>
  <c r="SF108" i="1"/>
  <c r="TV108" i="1" s="1"/>
  <c r="YO108" i="1" s="1"/>
  <c r="SB108" i="1"/>
  <c r="TR108" i="1" s="1"/>
  <c r="YK108" i="1" s="1"/>
  <c r="RP108" i="1"/>
  <c r="TF108" i="1" s="1"/>
  <c r="XY108" i="1" s="1"/>
  <c r="SD109" i="1"/>
  <c r="TT109" i="1" s="1"/>
  <c r="YM109" i="1" s="1"/>
  <c r="RR109" i="1"/>
  <c r="TH109" i="1" s="1"/>
  <c r="YA109" i="1" s="1"/>
  <c r="SD108" i="1"/>
  <c r="TT108" i="1" s="1"/>
  <c r="YM108" i="1" s="1"/>
  <c r="RR108" i="1"/>
  <c r="TH108" i="1" s="1"/>
  <c r="YA108" i="1" s="1"/>
  <c r="RQ109" i="1"/>
  <c r="TG109" i="1" s="1"/>
  <c r="XZ109" i="1" s="1"/>
  <c r="SG108" i="1"/>
  <c r="TW108" i="1" s="1"/>
  <c r="YP108" i="1" s="1"/>
  <c r="SC108" i="1"/>
  <c r="TS108" i="1" s="1"/>
  <c r="YL108" i="1" s="1"/>
  <c r="RQ108" i="1"/>
  <c r="TG108" i="1" s="1"/>
  <c r="XZ108" i="1" s="1"/>
  <c r="SF109" i="1"/>
  <c r="TV109" i="1" s="1"/>
  <c r="YO109" i="1" s="1"/>
  <c r="SB109" i="1"/>
  <c r="TR109" i="1" s="1"/>
  <c r="YK109" i="1" s="1"/>
  <c r="RP109" i="1"/>
  <c r="TF109" i="1" s="1"/>
  <c r="XY109" i="1" s="1"/>
  <c r="RN109" i="1"/>
  <c r="TD109" i="1" s="1"/>
  <c r="XW109" i="1" s="1"/>
  <c r="RN108" i="1"/>
  <c r="TD108" i="1" s="1"/>
  <c r="XW108" i="1" s="1"/>
  <c r="RM107" i="1"/>
  <c r="TC107" i="1" s="1"/>
  <c r="XV107" i="1" s="1"/>
  <c r="RL107" i="1"/>
  <c r="TB107" i="1" s="1"/>
  <c r="XU107" i="1" s="1"/>
  <c r="RK107" i="1"/>
  <c r="TA107" i="1" s="1"/>
  <c r="XT107" i="1" s="1"/>
  <c r="RJ107" i="1"/>
  <c r="SZ107" i="1" s="1"/>
  <c r="XS107" i="1" s="1"/>
  <c r="RI107" i="1"/>
  <c r="SY107" i="1" s="1"/>
  <c r="XR107" i="1" s="1"/>
  <c r="RH107" i="1"/>
  <c r="SX107" i="1" s="1"/>
  <c r="XQ107" i="1" s="1"/>
  <c r="RF107" i="1"/>
  <c r="SV107" i="1" s="1"/>
  <c r="XO107" i="1" s="1"/>
  <c r="RE107" i="1"/>
  <c r="SU107" i="1" s="1"/>
  <c r="XN107" i="1" s="1"/>
  <c r="RD107" i="1"/>
  <c r="ST107" i="1" s="1"/>
  <c r="XM107" i="1" s="1"/>
  <c r="RC107" i="1"/>
  <c r="SS107" i="1" s="1"/>
  <c r="XL107" i="1" s="1"/>
  <c r="RB107" i="1"/>
  <c r="SR107" i="1" s="1"/>
  <c r="XK107" i="1" s="1"/>
  <c r="RA107" i="1"/>
  <c r="SQ107" i="1" s="1"/>
  <c r="XJ107" i="1" s="1"/>
  <c r="QZ107" i="1"/>
  <c r="SP107" i="1" s="1"/>
  <c r="XI107" i="1" s="1"/>
  <c r="QY107" i="1"/>
  <c r="SO107" i="1" s="1"/>
  <c r="XH107" i="1" s="1"/>
  <c r="SE107" i="1"/>
  <c r="TU107" i="1" s="1"/>
  <c r="YN107" i="1" s="1"/>
  <c r="RO107" i="1"/>
  <c r="TE107" i="1" s="1"/>
  <c r="XX107" i="1" s="1"/>
  <c r="SG107" i="1"/>
  <c r="TW107" i="1" s="1"/>
  <c r="YP107" i="1" s="1"/>
  <c r="SC107" i="1"/>
  <c r="TS107" i="1" s="1"/>
  <c r="YL107" i="1" s="1"/>
  <c r="RQ107" i="1"/>
  <c r="TG107" i="1" s="1"/>
  <c r="XZ107" i="1" s="1"/>
  <c r="SF107" i="1"/>
  <c r="TV107" i="1" s="1"/>
  <c r="YO107" i="1" s="1"/>
  <c r="SB107" i="1"/>
  <c r="TR107" i="1" s="1"/>
  <c r="YK107" i="1" s="1"/>
  <c r="RP107" i="1"/>
  <c r="TF107" i="1" s="1"/>
  <c r="XY107" i="1" s="1"/>
  <c r="SD107" i="1"/>
  <c r="TT107" i="1" s="1"/>
  <c r="YM107" i="1" s="1"/>
  <c r="RR107" i="1"/>
  <c r="TH107" i="1" s="1"/>
  <c r="YA107" i="1" s="1"/>
  <c r="RN107" i="1"/>
  <c r="TD107" i="1" s="1"/>
  <c r="XW107" i="1" s="1"/>
  <c r="RC57" i="1"/>
  <c r="SS57" i="1" s="1"/>
  <c r="XL57" i="1" s="1"/>
  <c r="RB57" i="1"/>
  <c r="SR57" i="1" s="1"/>
  <c r="XK57" i="1" s="1"/>
  <c r="RA57" i="1"/>
  <c r="SQ57" i="1" s="1"/>
  <c r="XJ57" i="1" s="1"/>
  <c r="QZ57" i="1"/>
  <c r="SP57" i="1" s="1"/>
  <c r="XI57" i="1" s="1"/>
  <c r="QY57" i="1"/>
  <c r="SO57" i="1" s="1"/>
  <c r="XH57" i="1" s="1"/>
  <c r="RC56" i="1"/>
  <c r="SS56" i="1" s="1"/>
  <c r="XL56" i="1" s="1"/>
  <c r="RB56" i="1"/>
  <c r="SR56" i="1" s="1"/>
  <c r="XK56" i="1" s="1"/>
  <c r="RA56" i="1"/>
  <c r="SQ56" i="1" s="1"/>
  <c r="XJ56" i="1" s="1"/>
  <c r="QZ56" i="1"/>
  <c r="SP56" i="1" s="1"/>
  <c r="XI56" i="1" s="1"/>
  <c r="QY56" i="1"/>
  <c r="SO56" i="1" s="1"/>
  <c r="XH56" i="1" s="1"/>
  <c r="RM55" i="1"/>
  <c r="TC55" i="1" s="1"/>
  <c r="XV55" i="1" s="1"/>
  <c r="RL55" i="1"/>
  <c r="TB55" i="1" s="1"/>
  <c r="XU55" i="1" s="1"/>
  <c r="RK55" i="1"/>
  <c r="TA55" i="1" s="1"/>
  <c r="XT55" i="1" s="1"/>
  <c r="RJ55" i="1"/>
  <c r="SZ55" i="1" s="1"/>
  <c r="XS55" i="1" s="1"/>
  <c r="RI55" i="1"/>
  <c r="SY55" i="1" s="1"/>
  <c r="XR55" i="1" s="1"/>
  <c r="RH55" i="1"/>
  <c r="SX55" i="1" s="1"/>
  <c r="XQ55" i="1" s="1"/>
  <c r="RG55" i="1"/>
  <c r="SW55" i="1" s="1"/>
  <c r="XP55" i="1" s="1"/>
  <c r="RF55" i="1"/>
  <c r="SV55" i="1" s="1"/>
  <c r="XO55" i="1" s="1"/>
  <c r="RE55" i="1"/>
  <c r="SU55" i="1" s="1"/>
  <c r="XN55" i="1" s="1"/>
  <c r="RD55" i="1"/>
  <c r="ST55" i="1" s="1"/>
  <c r="XM55" i="1" s="1"/>
  <c r="RB55" i="1"/>
  <c r="SR55" i="1" s="1"/>
  <c r="XK55" i="1" s="1"/>
  <c r="RA55" i="1"/>
  <c r="SQ55" i="1" s="1"/>
  <c r="XJ55" i="1" s="1"/>
  <c r="QZ55" i="1"/>
  <c r="SP55" i="1" s="1"/>
  <c r="XI55" i="1" s="1"/>
  <c r="QY55" i="1"/>
  <c r="SO55" i="1" s="1"/>
  <c r="XH55" i="1" s="1"/>
  <c r="RC54" i="1"/>
  <c r="SS54" i="1" s="1"/>
  <c r="XL54" i="1" s="1"/>
  <c r="RB54" i="1"/>
  <c r="SR54" i="1" s="1"/>
  <c r="XK54" i="1" s="1"/>
  <c r="RA54" i="1"/>
  <c r="SQ54" i="1" s="1"/>
  <c r="XJ54" i="1" s="1"/>
  <c r="QZ54" i="1"/>
  <c r="SP54" i="1" s="1"/>
  <c r="XI54" i="1" s="1"/>
  <c r="QY54" i="1"/>
  <c r="SO54" i="1" s="1"/>
  <c r="XH54" i="1" s="1"/>
  <c r="RK53" i="1"/>
  <c r="TA53" i="1" s="1"/>
  <c r="XT53" i="1" s="1"/>
  <c r="RJ53" i="1"/>
  <c r="SZ53" i="1" s="1"/>
  <c r="XS53" i="1" s="1"/>
  <c r="RI53" i="1"/>
  <c r="SY53" i="1" s="1"/>
  <c r="XR53" i="1" s="1"/>
  <c r="RH53" i="1"/>
  <c r="SX53" i="1" s="1"/>
  <c r="XQ53" i="1" s="1"/>
  <c r="RG53" i="1"/>
  <c r="SW53" i="1" s="1"/>
  <c r="XP53" i="1" s="1"/>
  <c r="RF53" i="1"/>
  <c r="SV53" i="1" s="1"/>
  <c r="XO53" i="1" s="1"/>
  <c r="RE53" i="1"/>
  <c r="SU53" i="1" s="1"/>
  <c r="XN53" i="1" s="1"/>
  <c r="RD53" i="1"/>
  <c r="ST53" i="1" s="1"/>
  <c r="XM53" i="1" s="1"/>
  <c r="RC53" i="1"/>
  <c r="SS53" i="1" s="1"/>
  <c r="XL53" i="1" s="1"/>
  <c r="RB53" i="1"/>
  <c r="SR53" i="1" s="1"/>
  <c r="XK53" i="1" s="1"/>
  <c r="RA53" i="1"/>
  <c r="SQ53" i="1" s="1"/>
  <c r="XJ53" i="1" s="1"/>
  <c r="QZ53" i="1"/>
  <c r="SP53" i="1" s="1"/>
  <c r="XI53" i="1" s="1"/>
  <c r="QY53" i="1"/>
  <c r="SO53" i="1" s="1"/>
  <c r="XH53" i="1" s="1"/>
  <c r="SH52" i="1"/>
  <c r="TX52" i="1" s="1"/>
  <c r="YQ52" i="1" s="1"/>
  <c r="RK52" i="1"/>
  <c r="TA52" i="1" s="1"/>
  <c r="XT52" i="1" s="1"/>
  <c r="RJ52" i="1"/>
  <c r="SZ52" i="1" s="1"/>
  <c r="XS52" i="1" s="1"/>
  <c r="RI52" i="1"/>
  <c r="SY52" i="1" s="1"/>
  <c r="XR52" i="1" s="1"/>
  <c r="RH52" i="1"/>
  <c r="SX52" i="1" s="1"/>
  <c r="XQ52" i="1" s="1"/>
  <c r="RG52" i="1"/>
  <c r="SW52" i="1" s="1"/>
  <c r="XP52" i="1" s="1"/>
  <c r="RF52" i="1"/>
  <c r="SV52" i="1" s="1"/>
  <c r="XO52" i="1" s="1"/>
  <c r="RE52" i="1"/>
  <c r="SU52" i="1" s="1"/>
  <c r="XN52" i="1" s="1"/>
  <c r="RD52" i="1"/>
  <c r="ST52" i="1" s="1"/>
  <c r="XM52" i="1" s="1"/>
  <c r="RC52" i="1"/>
  <c r="SS52" i="1" s="1"/>
  <c r="XL52" i="1" s="1"/>
  <c r="RB52" i="1"/>
  <c r="SR52" i="1" s="1"/>
  <c r="XK52" i="1" s="1"/>
  <c r="RA52" i="1"/>
  <c r="SQ52" i="1" s="1"/>
  <c r="XJ52" i="1" s="1"/>
  <c r="QZ52" i="1"/>
  <c r="SP52" i="1" s="1"/>
  <c r="XI52" i="1" s="1"/>
  <c r="QY52" i="1"/>
  <c r="SO52" i="1" s="1"/>
  <c r="XH52" i="1" s="1"/>
  <c r="SG57" i="1"/>
  <c r="TW57" i="1" s="1"/>
  <c r="YP57" i="1" s="1"/>
  <c r="SC57" i="1"/>
  <c r="TS57" i="1" s="1"/>
  <c r="YL57" i="1" s="1"/>
  <c r="SG56" i="1"/>
  <c r="TW56" i="1" s="1"/>
  <c r="YP56" i="1" s="1"/>
  <c r="SC56" i="1"/>
  <c r="TS56" i="1" s="1"/>
  <c r="YL56" i="1" s="1"/>
  <c r="SG55" i="1"/>
  <c r="TW55" i="1" s="1"/>
  <c r="YP55" i="1" s="1"/>
  <c r="SC55" i="1"/>
  <c r="TS55" i="1" s="1"/>
  <c r="YL55" i="1" s="1"/>
  <c r="RQ55" i="1"/>
  <c r="TG55" i="1" s="1"/>
  <c r="XZ55" i="1" s="1"/>
  <c r="SG54" i="1"/>
  <c r="TW54" i="1" s="1"/>
  <c r="YP54" i="1" s="1"/>
  <c r="SC54" i="1"/>
  <c r="TS54" i="1" s="1"/>
  <c r="YL54" i="1" s="1"/>
  <c r="SG53" i="1"/>
  <c r="TW53" i="1" s="1"/>
  <c r="YP53" i="1" s="1"/>
  <c r="SC53" i="1"/>
  <c r="TS53" i="1" s="1"/>
  <c r="YL53" i="1" s="1"/>
  <c r="RQ53" i="1"/>
  <c r="TG53" i="1" s="1"/>
  <c r="XZ53" i="1" s="1"/>
  <c r="SG52" i="1"/>
  <c r="TW52" i="1" s="1"/>
  <c r="YP52" i="1" s="1"/>
  <c r="SC52" i="1"/>
  <c r="TS52" i="1" s="1"/>
  <c r="YL52" i="1" s="1"/>
  <c r="RQ52" i="1"/>
  <c r="TG52" i="1" s="1"/>
  <c r="XZ52" i="1" s="1"/>
  <c r="SE57" i="1"/>
  <c r="TU57" i="1" s="1"/>
  <c r="YN57" i="1" s="1"/>
  <c r="SE56" i="1"/>
  <c r="TU56" i="1" s="1"/>
  <c r="YN56" i="1" s="1"/>
  <c r="SE55" i="1"/>
  <c r="TU55" i="1" s="1"/>
  <c r="YN55" i="1" s="1"/>
  <c r="SE54" i="1"/>
  <c r="TU54" i="1" s="1"/>
  <c r="YN54" i="1" s="1"/>
  <c r="SE53" i="1"/>
  <c r="TU53" i="1" s="1"/>
  <c r="YN53" i="1" s="1"/>
  <c r="RO53" i="1"/>
  <c r="TE53" i="1" s="1"/>
  <c r="XX53" i="1" s="1"/>
  <c r="RO52" i="1"/>
  <c r="TE52" i="1" s="1"/>
  <c r="XX52" i="1" s="1"/>
  <c r="SD54" i="1"/>
  <c r="TT54" i="1" s="1"/>
  <c r="YM54" i="1" s="1"/>
  <c r="SH53" i="1"/>
  <c r="TX53" i="1" s="1"/>
  <c r="YQ53" i="1" s="1"/>
  <c r="SD53" i="1"/>
  <c r="TT53" i="1" s="1"/>
  <c r="YM53" i="1" s="1"/>
  <c r="RR53" i="1"/>
  <c r="TH53" i="1" s="1"/>
  <c r="YA53" i="1" s="1"/>
  <c r="SD52" i="1"/>
  <c r="TT52" i="1" s="1"/>
  <c r="YM52" i="1" s="1"/>
  <c r="RR52" i="1"/>
  <c r="TH52" i="1" s="1"/>
  <c r="YA52" i="1" s="1"/>
  <c r="SF57" i="1"/>
  <c r="TV57" i="1" s="1"/>
  <c r="YO57" i="1" s="1"/>
  <c r="SF56" i="1"/>
  <c r="TV56" i="1" s="1"/>
  <c r="YO56" i="1" s="1"/>
  <c r="SB56" i="1"/>
  <c r="TR56" i="1" s="1"/>
  <c r="YK56" i="1" s="1"/>
  <c r="SF55" i="1"/>
  <c r="TV55" i="1" s="1"/>
  <c r="YO55" i="1" s="1"/>
  <c r="SB55" i="1"/>
  <c r="TR55" i="1" s="1"/>
  <c r="YK55" i="1" s="1"/>
  <c r="RP55" i="1"/>
  <c r="TF55" i="1" s="1"/>
  <c r="XY55" i="1" s="1"/>
  <c r="SF54" i="1"/>
  <c r="TV54" i="1" s="1"/>
  <c r="YO54" i="1" s="1"/>
  <c r="SF53" i="1"/>
  <c r="TV53" i="1" s="1"/>
  <c r="YO53" i="1" s="1"/>
  <c r="SB53" i="1"/>
  <c r="TR53" i="1" s="1"/>
  <c r="YK53" i="1" s="1"/>
  <c r="RP53" i="1"/>
  <c r="TF53" i="1" s="1"/>
  <c r="XY53" i="1" s="1"/>
  <c r="SF52" i="1"/>
  <c r="TV52" i="1" s="1"/>
  <c r="YO52" i="1" s="1"/>
  <c r="SB52" i="1"/>
  <c r="TR52" i="1" s="1"/>
  <c r="YK52" i="1" s="1"/>
  <c r="RP52" i="1"/>
  <c r="TF52" i="1" s="1"/>
  <c r="XY52" i="1" s="1"/>
  <c r="RO55" i="1"/>
  <c r="TE55" i="1" s="1"/>
  <c r="XX55" i="1" s="1"/>
  <c r="SE52" i="1"/>
  <c r="TU52" i="1" s="1"/>
  <c r="YN52" i="1" s="1"/>
  <c r="SD57" i="1"/>
  <c r="TT57" i="1" s="1"/>
  <c r="YM57" i="1" s="1"/>
  <c r="SD56" i="1"/>
  <c r="TT56" i="1" s="1"/>
  <c r="YM56" i="1" s="1"/>
  <c r="SD55" i="1"/>
  <c r="TT55" i="1" s="1"/>
  <c r="YM55" i="1" s="1"/>
  <c r="RR55" i="1"/>
  <c r="TH55" i="1" s="1"/>
  <c r="YA55" i="1" s="1"/>
  <c r="RN55" i="1"/>
  <c r="TD55" i="1" s="1"/>
  <c r="XW55" i="1" s="1"/>
  <c r="RN53" i="1"/>
  <c r="TD53" i="1" s="1"/>
  <c r="XW53" i="1" s="1"/>
  <c r="RN52" i="1"/>
  <c r="TD52" i="1" s="1"/>
  <c r="XW52" i="1" s="1"/>
  <c r="RK50" i="1"/>
  <c r="TA50" i="1" s="1"/>
  <c r="XT50" i="1" s="1"/>
  <c r="RJ50" i="1"/>
  <c r="SZ50" i="1" s="1"/>
  <c r="XS50" i="1" s="1"/>
  <c r="RI50" i="1"/>
  <c r="SY50" i="1" s="1"/>
  <c r="XR50" i="1" s="1"/>
  <c r="RH50" i="1"/>
  <c r="SX50" i="1" s="1"/>
  <c r="XQ50" i="1" s="1"/>
  <c r="RG50" i="1"/>
  <c r="SW50" i="1" s="1"/>
  <c r="XP50" i="1" s="1"/>
  <c r="RF50" i="1"/>
  <c r="SV50" i="1" s="1"/>
  <c r="XO50" i="1" s="1"/>
  <c r="RE50" i="1"/>
  <c r="SU50" i="1" s="1"/>
  <c r="XN50" i="1" s="1"/>
  <c r="RD50" i="1"/>
  <c r="ST50" i="1" s="1"/>
  <c r="XM50" i="1" s="1"/>
  <c r="RC50" i="1"/>
  <c r="SS50" i="1" s="1"/>
  <c r="XL50" i="1" s="1"/>
  <c r="RB50" i="1"/>
  <c r="SR50" i="1" s="1"/>
  <c r="XK50" i="1" s="1"/>
  <c r="RA50" i="1"/>
  <c r="SQ50" i="1" s="1"/>
  <c r="XJ50" i="1" s="1"/>
  <c r="QZ50" i="1"/>
  <c r="SP50" i="1" s="1"/>
  <c r="XI50" i="1" s="1"/>
  <c r="QY50" i="1"/>
  <c r="SO50" i="1" s="1"/>
  <c r="XH50" i="1" s="1"/>
  <c r="RK49" i="1"/>
  <c r="TA49" i="1" s="1"/>
  <c r="XT49" i="1" s="1"/>
  <c r="RJ49" i="1"/>
  <c r="SZ49" i="1" s="1"/>
  <c r="XS49" i="1" s="1"/>
  <c r="RI49" i="1"/>
  <c r="SY49" i="1" s="1"/>
  <c r="XR49" i="1" s="1"/>
  <c r="RH49" i="1"/>
  <c r="SX49" i="1" s="1"/>
  <c r="XQ49" i="1" s="1"/>
  <c r="RG49" i="1"/>
  <c r="SW49" i="1" s="1"/>
  <c r="XP49" i="1" s="1"/>
  <c r="RF49" i="1"/>
  <c r="SV49" i="1" s="1"/>
  <c r="XO49" i="1" s="1"/>
  <c r="RE49" i="1"/>
  <c r="SU49" i="1" s="1"/>
  <c r="XN49" i="1" s="1"/>
  <c r="RD49" i="1"/>
  <c r="ST49" i="1" s="1"/>
  <c r="XM49" i="1" s="1"/>
  <c r="RC49" i="1"/>
  <c r="SS49" i="1" s="1"/>
  <c r="XL49" i="1" s="1"/>
  <c r="RB49" i="1"/>
  <c r="SR49" i="1" s="1"/>
  <c r="XK49" i="1" s="1"/>
  <c r="RA49" i="1"/>
  <c r="SQ49" i="1" s="1"/>
  <c r="XJ49" i="1" s="1"/>
  <c r="QZ49" i="1"/>
  <c r="SP49" i="1" s="1"/>
  <c r="XI49" i="1" s="1"/>
  <c r="QY49" i="1"/>
  <c r="SO49" i="1" s="1"/>
  <c r="XH49" i="1" s="1"/>
  <c r="SH48" i="1"/>
  <c r="TX48" i="1" s="1"/>
  <c r="YQ48" i="1" s="1"/>
  <c r="RC48" i="1"/>
  <c r="SS48" i="1" s="1"/>
  <c r="XL48" i="1" s="1"/>
  <c r="RB48" i="1"/>
  <c r="SR48" i="1" s="1"/>
  <c r="XK48" i="1" s="1"/>
  <c r="RA48" i="1"/>
  <c r="SQ48" i="1" s="1"/>
  <c r="XJ48" i="1" s="1"/>
  <c r="QZ48" i="1"/>
  <c r="SP48" i="1" s="1"/>
  <c r="XI48" i="1" s="1"/>
  <c r="SG50" i="1"/>
  <c r="TW50" i="1" s="1"/>
  <c r="YP50" i="1" s="1"/>
  <c r="SC50" i="1"/>
  <c r="TS50" i="1" s="1"/>
  <c r="YL50" i="1" s="1"/>
  <c r="RQ50" i="1"/>
  <c r="TG50" i="1" s="1"/>
  <c r="XZ50" i="1" s="1"/>
  <c r="SG49" i="1"/>
  <c r="TW49" i="1" s="1"/>
  <c r="YP49" i="1" s="1"/>
  <c r="SC49" i="1"/>
  <c r="TS49" i="1" s="1"/>
  <c r="YL49" i="1" s="1"/>
  <c r="RQ49" i="1"/>
  <c r="TG49" i="1" s="1"/>
  <c r="XZ49" i="1" s="1"/>
  <c r="SG48" i="1"/>
  <c r="TW48" i="1" s="1"/>
  <c r="YP48" i="1" s="1"/>
  <c r="SC48" i="1"/>
  <c r="TS48" i="1" s="1"/>
  <c r="YL48" i="1" s="1"/>
  <c r="SE50" i="1"/>
  <c r="TU50" i="1" s="1"/>
  <c r="YN50" i="1" s="1"/>
  <c r="SE49" i="1"/>
  <c r="TU49" i="1" s="1"/>
  <c r="YN49" i="1" s="1"/>
  <c r="SD50" i="1"/>
  <c r="TT50" i="1" s="1"/>
  <c r="YM50" i="1" s="1"/>
  <c r="RR50" i="1"/>
  <c r="TH50" i="1" s="1"/>
  <c r="YA50" i="1" s="1"/>
  <c r="SD49" i="1"/>
  <c r="TT49" i="1" s="1"/>
  <c r="YM49" i="1" s="1"/>
  <c r="RR49" i="1"/>
  <c r="TH49" i="1" s="1"/>
  <c r="YA49" i="1" s="1"/>
  <c r="SD48" i="1"/>
  <c r="TT48" i="1" s="1"/>
  <c r="YM48" i="1" s="1"/>
  <c r="SF50" i="1"/>
  <c r="TV50" i="1" s="1"/>
  <c r="YO50" i="1" s="1"/>
  <c r="SB50" i="1"/>
  <c r="TR50" i="1" s="1"/>
  <c r="YK50" i="1" s="1"/>
  <c r="RP50" i="1"/>
  <c r="TF50" i="1" s="1"/>
  <c r="XY50" i="1" s="1"/>
  <c r="SF49" i="1"/>
  <c r="TV49" i="1" s="1"/>
  <c r="YO49" i="1" s="1"/>
  <c r="SB49" i="1"/>
  <c r="TR49" i="1" s="1"/>
  <c r="YK49" i="1" s="1"/>
  <c r="RP49" i="1"/>
  <c r="TF49" i="1" s="1"/>
  <c r="XY49" i="1" s="1"/>
  <c r="SF48" i="1"/>
  <c r="TV48" i="1" s="1"/>
  <c r="YO48" i="1" s="1"/>
  <c r="RO50" i="1"/>
  <c r="TE50" i="1" s="1"/>
  <c r="XX50" i="1" s="1"/>
  <c r="RO49" i="1"/>
  <c r="TE49" i="1" s="1"/>
  <c r="XX49" i="1" s="1"/>
  <c r="SE48" i="1"/>
  <c r="TU48" i="1" s="1"/>
  <c r="YN48" i="1" s="1"/>
  <c r="SH50" i="1"/>
  <c r="TX50" i="1" s="1"/>
  <c r="YQ50" i="1" s="1"/>
  <c r="SH49" i="1"/>
  <c r="TX49" i="1" s="1"/>
  <c r="YQ49" i="1" s="1"/>
  <c r="RN50" i="1"/>
  <c r="TD50" i="1" s="1"/>
  <c r="XW50" i="1" s="1"/>
  <c r="RN49" i="1"/>
  <c r="TD49" i="1" s="1"/>
  <c r="XW49" i="1" s="1"/>
  <c r="SH38" i="1"/>
  <c r="TX38" i="1" s="1"/>
  <c r="YQ38" i="1" s="1"/>
  <c r="RK38" i="1"/>
  <c r="TA38" i="1" s="1"/>
  <c r="XT38" i="1" s="1"/>
  <c r="RJ38" i="1"/>
  <c r="SZ38" i="1" s="1"/>
  <c r="XS38" i="1" s="1"/>
  <c r="RI38" i="1"/>
  <c r="SY38" i="1" s="1"/>
  <c r="XR38" i="1" s="1"/>
  <c r="RH38" i="1"/>
  <c r="SX38" i="1" s="1"/>
  <c r="XQ38" i="1" s="1"/>
  <c r="RG38" i="1"/>
  <c r="SW38" i="1" s="1"/>
  <c r="XP38" i="1" s="1"/>
  <c r="RF38" i="1"/>
  <c r="SV38" i="1" s="1"/>
  <c r="XO38" i="1" s="1"/>
  <c r="RE38" i="1"/>
  <c r="SU38" i="1" s="1"/>
  <c r="XN38" i="1" s="1"/>
  <c r="RD38" i="1"/>
  <c r="ST38" i="1" s="1"/>
  <c r="XM38" i="1" s="1"/>
  <c r="RB38" i="1"/>
  <c r="SR38" i="1" s="1"/>
  <c r="XK38" i="1" s="1"/>
  <c r="RA38" i="1"/>
  <c r="SQ38" i="1" s="1"/>
  <c r="XJ38" i="1" s="1"/>
  <c r="QZ38" i="1"/>
  <c r="SP38" i="1" s="1"/>
  <c r="XI38" i="1" s="1"/>
  <c r="QY38" i="1"/>
  <c r="SO38" i="1" s="1"/>
  <c r="XH38" i="1" s="1"/>
  <c r="SG38" i="1"/>
  <c r="TW38" i="1" s="1"/>
  <c r="YP38" i="1" s="1"/>
  <c r="SC38" i="1"/>
  <c r="TS38" i="1" s="1"/>
  <c r="YL38" i="1" s="1"/>
  <c r="RQ38" i="1"/>
  <c r="TG38" i="1" s="1"/>
  <c r="XZ38" i="1" s="1"/>
  <c r="SE38" i="1"/>
  <c r="TU38" i="1" s="1"/>
  <c r="YN38" i="1" s="1"/>
  <c r="SF38" i="1"/>
  <c r="TV38" i="1" s="1"/>
  <c r="YO38" i="1" s="1"/>
  <c r="SB38" i="1"/>
  <c r="TR38" i="1" s="1"/>
  <c r="YK38" i="1" s="1"/>
  <c r="RP38" i="1"/>
  <c r="TF38" i="1" s="1"/>
  <c r="XY38" i="1" s="1"/>
  <c r="RO38" i="1"/>
  <c r="TE38" i="1" s="1"/>
  <c r="XX38" i="1" s="1"/>
  <c r="SD38" i="1"/>
  <c r="TT38" i="1" s="1"/>
  <c r="YM38" i="1" s="1"/>
  <c r="RR38" i="1"/>
  <c r="TH38" i="1" s="1"/>
  <c r="YA38" i="1" s="1"/>
  <c r="RN38" i="1"/>
  <c r="TD38" i="1" s="1"/>
  <c r="XW38" i="1" s="1"/>
  <c r="SH37" i="1"/>
  <c r="TX37" i="1" s="1"/>
  <c r="YQ37" i="1" s="1"/>
  <c r="RK37" i="1"/>
  <c r="TA37" i="1" s="1"/>
  <c r="XT37" i="1" s="1"/>
  <c r="RJ37" i="1"/>
  <c r="SZ37" i="1" s="1"/>
  <c r="XS37" i="1" s="1"/>
  <c r="RI37" i="1"/>
  <c r="SY37" i="1" s="1"/>
  <c r="XR37" i="1" s="1"/>
  <c r="RH37" i="1"/>
  <c r="SX37" i="1" s="1"/>
  <c r="XQ37" i="1" s="1"/>
  <c r="RG37" i="1"/>
  <c r="SW37" i="1" s="1"/>
  <c r="XP37" i="1" s="1"/>
  <c r="RF37" i="1"/>
  <c r="SV37" i="1" s="1"/>
  <c r="XO37" i="1" s="1"/>
  <c r="RE37" i="1"/>
  <c r="SU37" i="1" s="1"/>
  <c r="XN37" i="1" s="1"/>
  <c r="RD37" i="1"/>
  <c r="ST37" i="1" s="1"/>
  <c r="XM37" i="1" s="1"/>
  <c r="RC37" i="1"/>
  <c r="SS37" i="1" s="1"/>
  <c r="XL37" i="1" s="1"/>
  <c r="RB37" i="1"/>
  <c r="SR37" i="1" s="1"/>
  <c r="XK37" i="1" s="1"/>
  <c r="RA37" i="1"/>
  <c r="SQ37" i="1" s="1"/>
  <c r="XJ37" i="1" s="1"/>
  <c r="QZ37" i="1"/>
  <c r="SP37" i="1" s="1"/>
  <c r="XI37" i="1" s="1"/>
  <c r="QY37" i="1"/>
  <c r="SO37" i="1" s="1"/>
  <c r="XH37" i="1" s="1"/>
  <c r="SG37" i="1"/>
  <c r="TW37" i="1" s="1"/>
  <c r="YP37" i="1" s="1"/>
  <c r="SC37" i="1"/>
  <c r="TS37" i="1" s="1"/>
  <c r="YL37" i="1" s="1"/>
  <c r="RQ37" i="1"/>
  <c r="TG37" i="1" s="1"/>
  <c r="XZ37" i="1" s="1"/>
  <c r="RO37" i="1"/>
  <c r="TE37" i="1" s="1"/>
  <c r="XX37" i="1" s="1"/>
  <c r="SD37" i="1"/>
  <c r="TT37" i="1" s="1"/>
  <c r="YM37" i="1" s="1"/>
  <c r="RR37" i="1"/>
  <c r="TH37" i="1" s="1"/>
  <c r="YA37" i="1" s="1"/>
  <c r="SF37" i="1"/>
  <c r="TV37" i="1" s="1"/>
  <c r="YO37" i="1" s="1"/>
  <c r="SB37" i="1"/>
  <c r="TR37" i="1" s="1"/>
  <c r="YK37" i="1" s="1"/>
  <c r="RP37" i="1"/>
  <c r="TF37" i="1" s="1"/>
  <c r="XY37" i="1" s="1"/>
  <c r="SE37" i="1"/>
  <c r="TU37" i="1" s="1"/>
  <c r="YN37" i="1" s="1"/>
  <c r="RN37" i="1"/>
  <c r="TD37" i="1" s="1"/>
  <c r="XW37" i="1" s="1"/>
  <c r="SH28" i="1"/>
  <c r="TX28" i="1" s="1"/>
  <c r="YQ28" i="1" s="1"/>
  <c r="RK28" i="1"/>
  <c r="TA28" i="1" s="1"/>
  <c r="XT28" i="1" s="1"/>
  <c r="RJ28" i="1"/>
  <c r="SZ28" i="1" s="1"/>
  <c r="XS28" i="1" s="1"/>
  <c r="RH28" i="1"/>
  <c r="SX28" i="1" s="1"/>
  <c r="XQ28" i="1" s="1"/>
  <c r="RG28" i="1"/>
  <c r="SW28" i="1" s="1"/>
  <c r="XP28" i="1" s="1"/>
  <c r="RF28" i="1"/>
  <c r="SV28" i="1" s="1"/>
  <c r="XO28" i="1" s="1"/>
  <c r="RE28" i="1"/>
  <c r="SU28" i="1" s="1"/>
  <c r="XN28" i="1" s="1"/>
  <c r="RD28" i="1"/>
  <c r="ST28" i="1" s="1"/>
  <c r="XM28" i="1" s="1"/>
  <c r="RC28" i="1"/>
  <c r="SS28" i="1" s="1"/>
  <c r="XL28" i="1" s="1"/>
  <c r="RB28" i="1"/>
  <c r="SR28" i="1" s="1"/>
  <c r="XK28" i="1" s="1"/>
  <c r="RA28" i="1"/>
  <c r="SQ28" i="1" s="1"/>
  <c r="XJ28" i="1" s="1"/>
  <c r="QZ28" i="1"/>
  <c r="SP28" i="1" s="1"/>
  <c r="XI28" i="1" s="1"/>
  <c r="QY28" i="1"/>
  <c r="SO28" i="1" s="1"/>
  <c r="XH28" i="1" s="1"/>
  <c r="RK27" i="1"/>
  <c r="TA27" i="1" s="1"/>
  <c r="XT27" i="1" s="1"/>
  <c r="RJ27" i="1"/>
  <c r="SZ27" i="1" s="1"/>
  <c r="XS27" i="1" s="1"/>
  <c r="RE27" i="1"/>
  <c r="SU27" i="1" s="1"/>
  <c r="XN27" i="1" s="1"/>
  <c r="RB27" i="1"/>
  <c r="SR27" i="1" s="1"/>
  <c r="XK27" i="1" s="1"/>
  <c r="RA27" i="1"/>
  <c r="SQ27" i="1" s="1"/>
  <c r="XJ27" i="1" s="1"/>
  <c r="QZ27" i="1"/>
  <c r="SP27" i="1" s="1"/>
  <c r="XI27" i="1" s="1"/>
  <c r="QY27" i="1"/>
  <c r="SO27" i="1" s="1"/>
  <c r="XH27" i="1" s="1"/>
  <c r="SG28" i="1"/>
  <c r="TW28" i="1" s="1"/>
  <c r="YP28" i="1" s="1"/>
  <c r="SC28" i="1"/>
  <c r="TS28" i="1" s="1"/>
  <c r="YL28" i="1" s="1"/>
  <c r="RQ28" i="1"/>
  <c r="TG28" i="1" s="1"/>
  <c r="XZ28" i="1" s="1"/>
  <c r="SG27" i="1"/>
  <c r="TW27" i="1" s="1"/>
  <c r="YP27" i="1" s="1"/>
  <c r="SC27" i="1"/>
  <c r="TS27" i="1" s="1"/>
  <c r="YL27" i="1" s="1"/>
  <c r="RQ27" i="1"/>
  <c r="TG27" i="1" s="1"/>
  <c r="XZ27" i="1" s="1"/>
  <c r="SE28" i="1"/>
  <c r="TU28" i="1" s="1"/>
  <c r="YN28" i="1" s="1"/>
  <c r="SH27" i="1"/>
  <c r="TX27" i="1" s="1"/>
  <c r="YQ27" i="1" s="1"/>
  <c r="SD27" i="1"/>
  <c r="TT27" i="1" s="1"/>
  <c r="YM27" i="1" s="1"/>
  <c r="RR27" i="1"/>
  <c r="TH27" i="1" s="1"/>
  <c r="YA27" i="1" s="1"/>
  <c r="SF28" i="1"/>
  <c r="TV28" i="1" s="1"/>
  <c r="YO28" i="1" s="1"/>
  <c r="SB28" i="1"/>
  <c r="TR28" i="1" s="1"/>
  <c r="YK28" i="1" s="1"/>
  <c r="RP28" i="1"/>
  <c r="TF28" i="1" s="1"/>
  <c r="XY28" i="1" s="1"/>
  <c r="SF27" i="1"/>
  <c r="TV27" i="1" s="1"/>
  <c r="YO27" i="1" s="1"/>
  <c r="SB27" i="1"/>
  <c r="TR27" i="1" s="1"/>
  <c r="YK27" i="1" s="1"/>
  <c r="RP27" i="1"/>
  <c r="TF27" i="1" s="1"/>
  <c r="XY27" i="1" s="1"/>
  <c r="RO28" i="1"/>
  <c r="TE28" i="1" s="1"/>
  <c r="XX28" i="1" s="1"/>
  <c r="SE27" i="1"/>
  <c r="TU27" i="1" s="1"/>
  <c r="YN27" i="1" s="1"/>
  <c r="RO27" i="1"/>
  <c r="TE27" i="1" s="1"/>
  <c r="XX27" i="1" s="1"/>
  <c r="SD28" i="1"/>
  <c r="TT28" i="1" s="1"/>
  <c r="YM28" i="1" s="1"/>
  <c r="RR28" i="1"/>
  <c r="TH28" i="1" s="1"/>
  <c r="YA28" i="1" s="1"/>
  <c r="RN28" i="1"/>
  <c r="TD28" i="1" s="1"/>
  <c r="XW28" i="1" s="1"/>
  <c r="RK22" i="1"/>
  <c r="TA22" i="1" s="1"/>
  <c r="XT22" i="1" s="1"/>
  <c r="RJ22" i="1"/>
  <c r="SZ22" i="1" s="1"/>
  <c r="XS22" i="1" s="1"/>
  <c r="RI22" i="1"/>
  <c r="SY22" i="1" s="1"/>
  <c r="XR22" i="1" s="1"/>
  <c r="RH22" i="1"/>
  <c r="SX22" i="1" s="1"/>
  <c r="XQ22" i="1" s="1"/>
  <c r="RE22" i="1"/>
  <c r="SU22" i="1" s="1"/>
  <c r="XN22" i="1" s="1"/>
  <c r="RB22" i="1"/>
  <c r="SR22" i="1" s="1"/>
  <c r="XK22" i="1" s="1"/>
  <c r="RA22" i="1"/>
  <c r="SQ22" i="1" s="1"/>
  <c r="XJ22" i="1" s="1"/>
  <c r="QZ22" i="1"/>
  <c r="SP22" i="1" s="1"/>
  <c r="XI22" i="1" s="1"/>
  <c r="QY22" i="1"/>
  <c r="SO22" i="1" s="1"/>
  <c r="XH22" i="1" s="1"/>
  <c r="SG22" i="1"/>
  <c r="TW22" i="1" s="1"/>
  <c r="YP22" i="1" s="1"/>
  <c r="SC22" i="1"/>
  <c r="TS22" i="1" s="1"/>
  <c r="YL22" i="1" s="1"/>
  <c r="RQ22" i="1"/>
  <c r="TG22" i="1" s="1"/>
  <c r="XZ22" i="1" s="1"/>
  <c r="SE22" i="1"/>
  <c r="TU22" i="1" s="1"/>
  <c r="YN22" i="1" s="1"/>
  <c r="RO22" i="1"/>
  <c r="TE22" i="1" s="1"/>
  <c r="XX22" i="1" s="1"/>
  <c r="SH22" i="1"/>
  <c r="TX22" i="1" s="1"/>
  <c r="YQ22" i="1" s="1"/>
  <c r="SD22" i="1"/>
  <c r="TT22" i="1" s="1"/>
  <c r="YM22" i="1" s="1"/>
  <c r="RR22" i="1"/>
  <c r="TH22" i="1" s="1"/>
  <c r="YA22" i="1" s="1"/>
  <c r="SF22" i="1"/>
  <c r="TV22" i="1" s="1"/>
  <c r="YO22" i="1" s="1"/>
  <c r="SB22" i="1"/>
  <c r="TR22" i="1" s="1"/>
  <c r="YK22" i="1" s="1"/>
  <c r="RP22" i="1"/>
  <c r="TF22" i="1" s="1"/>
  <c r="XY22" i="1" s="1"/>
  <c r="RN22" i="1"/>
  <c r="TD22" i="1" s="1"/>
  <c r="XW22" i="1" s="1"/>
  <c r="TA20" i="1"/>
  <c r="XT20" i="1" s="1"/>
  <c r="SZ20" i="1"/>
  <c r="XS20" i="1" s="1"/>
  <c r="SY20" i="1"/>
  <c r="XR20" i="1" s="1"/>
  <c r="SX20" i="1"/>
  <c r="XQ20" i="1" s="1"/>
  <c r="SV20" i="1"/>
  <c r="XO20" i="1" s="1"/>
  <c r="SU20" i="1"/>
  <c r="XN20" i="1" s="1"/>
  <c r="TG20" i="1"/>
  <c r="XZ20" i="1" s="1"/>
  <c r="TF20" i="1"/>
  <c r="XY20" i="1" s="1"/>
  <c r="TE20" i="1"/>
  <c r="XX20" i="1" s="1"/>
  <c r="TH20" i="1"/>
  <c r="YA20" i="1" s="1"/>
  <c r="TD20" i="1"/>
  <c r="XW20" i="1" s="1"/>
  <c r="TA11" i="1"/>
  <c r="XT11" i="1" s="1"/>
  <c r="SZ11" i="1"/>
  <c r="XS11" i="1" s="1"/>
  <c r="SY11" i="1"/>
  <c r="XR11" i="1" s="1"/>
  <c r="SW11" i="1"/>
  <c r="XP11" i="1" s="1"/>
  <c r="SV11" i="1"/>
  <c r="XO11" i="1" s="1"/>
  <c r="SU11" i="1"/>
  <c r="XN11" i="1" s="1"/>
  <c r="ST11" i="1"/>
  <c r="XM11" i="1" s="1"/>
  <c r="TG11" i="1"/>
  <c r="XZ11" i="1" s="1"/>
  <c r="TF11" i="1"/>
  <c r="XY11" i="1" s="1"/>
  <c r="TE11" i="1"/>
  <c r="XX11" i="1" s="1"/>
  <c r="TH11" i="1"/>
  <c r="YA11" i="1" s="1"/>
  <c r="TD11" i="1"/>
  <c r="XW11" i="1" s="1"/>
  <c r="TC54" i="1"/>
  <c r="XV54" i="1" s="1"/>
  <c r="TB54" i="1"/>
  <c r="XU54" i="1" s="1"/>
  <c r="TA54" i="1"/>
  <c r="XT54" i="1" s="1"/>
  <c r="SZ54" i="1"/>
  <c r="XS54" i="1" s="1"/>
  <c r="SY54" i="1"/>
  <c r="XR54" i="1" s="1"/>
  <c r="SX54" i="1"/>
  <c r="XQ54" i="1" s="1"/>
  <c r="SW54" i="1"/>
  <c r="XP54" i="1" s="1"/>
  <c r="SU54" i="1"/>
  <c r="XN54" i="1" s="1"/>
  <c r="ST54" i="1"/>
  <c r="XM54" i="1" s="1"/>
  <c r="TG54" i="1"/>
  <c r="XZ54" i="1" s="1"/>
  <c r="TE54" i="1"/>
  <c r="XX54" i="1" s="1"/>
  <c r="TH54" i="1"/>
  <c r="YA54" i="1" s="1"/>
  <c r="TF54" i="1"/>
  <c r="XY54" i="1" s="1"/>
  <c r="TD54" i="1"/>
  <c r="XW54" i="1" s="1"/>
  <c r="SZ48" i="1"/>
  <c r="XS48" i="1" s="1"/>
  <c r="SY48" i="1"/>
  <c r="XR48" i="1" s="1"/>
  <c r="SX48" i="1"/>
  <c r="XQ48" i="1" s="1"/>
  <c r="SW48" i="1"/>
  <c r="XP48" i="1" s="1"/>
  <c r="SV48" i="1"/>
  <c r="XO48" i="1" s="1"/>
  <c r="SU48" i="1"/>
  <c r="XN48" i="1" s="1"/>
  <c r="ST48" i="1"/>
  <c r="XM48" i="1" s="1"/>
  <c r="TG48" i="1"/>
  <c r="XZ48" i="1" s="1"/>
  <c r="TH48" i="1"/>
  <c r="YA48" i="1" s="1"/>
  <c r="TF48" i="1"/>
  <c r="XY48" i="1" s="1"/>
  <c r="TE48" i="1"/>
  <c r="XX48" i="1" s="1"/>
  <c r="TD48" i="1"/>
  <c r="XW48" i="1" s="1"/>
  <c r="SY45" i="1"/>
  <c r="XR45" i="1" s="1"/>
  <c r="SX45" i="1"/>
  <c r="XQ45" i="1" s="1"/>
  <c r="SW45" i="1"/>
  <c r="XP45" i="1" s="1"/>
  <c r="SV45" i="1"/>
  <c r="XO45" i="1" s="1"/>
  <c r="SU45" i="1"/>
  <c r="XN45" i="1" s="1"/>
  <c r="ST45" i="1"/>
  <c r="XM45" i="1" s="1"/>
  <c r="TG45" i="1"/>
  <c r="XZ45" i="1" s="1"/>
  <c r="TE45" i="1"/>
  <c r="XX45" i="1" s="1"/>
  <c r="TF45" i="1"/>
  <c r="XY45" i="1" s="1"/>
  <c r="TH45" i="1"/>
  <c r="YA45" i="1" s="1"/>
  <c r="TD45" i="1"/>
  <c r="XW45" i="1" s="1"/>
  <c r="SY16" i="1"/>
  <c r="XR16" i="1" s="1"/>
  <c r="SX16" i="1"/>
  <c r="XQ16" i="1" s="1"/>
  <c r="SW16" i="1"/>
  <c r="XP16" i="1" s="1"/>
  <c r="SV16" i="1"/>
  <c r="XO16" i="1" s="1"/>
  <c r="SU16" i="1"/>
  <c r="XN16" i="1" s="1"/>
  <c r="ST16" i="1"/>
  <c r="XM16" i="1" s="1"/>
  <c r="TG16" i="1"/>
  <c r="XZ16" i="1" s="1"/>
  <c r="TE16" i="1"/>
  <c r="XX16" i="1" s="1"/>
  <c r="TF16" i="1"/>
  <c r="XY16" i="1" s="1"/>
  <c r="TH16" i="1"/>
  <c r="YA16" i="1" s="1"/>
  <c r="TD16" i="1"/>
  <c r="XW16" i="1" s="1"/>
  <c r="TC57" i="1"/>
  <c r="XV57" i="1" s="1"/>
  <c r="TB57" i="1"/>
  <c r="XU57" i="1" s="1"/>
  <c r="TA57" i="1"/>
  <c r="XT57" i="1" s="1"/>
  <c r="SZ57" i="1"/>
  <c r="XS57" i="1" s="1"/>
  <c r="SY57" i="1"/>
  <c r="XR57" i="1" s="1"/>
  <c r="SX57" i="1"/>
  <c r="XQ57" i="1" s="1"/>
  <c r="SW57" i="1"/>
  <c r="XP57" i="1" s="1"/>
  <c r="SV57" i="1"/>
  <c r="XO57" i="1" s="1"/>
  <c r="SU57" i="1"/>
  <c r="XN57" i="1" s="1"/>
  <c r="ST57" i="1"/>
  <c r="XM57" i="1" s="1"/>
  <c r="TG57" i="1"/>
  <c r="XZ57" i="1" s="1"/>
  <c r="TE57" i="1"/>
  <c r="XX57" i="1" s="1"/>
  <c r="TF57" i="1"/>
  <c r="XY57" i="1" s="1"/>
  <c r="TH57" i="1"/>
  <c r="YA57" i="1" s="1"/>
  <c r="TD57" i="1"/>
  <c r="XW57" i="1" s="1"/>
  <c r="TC56" i="1"/>
  <c r="XV56" i="1" s="1"/>
  <c r="TB56" i="1"/>
  <c r="XU56" i="1" s="1"/>
  <c r="TA56" i="1"/>
  <c r="XT56" i="1" s="1"/>
  <c r="SZ56" i="1"/>
  <c r="XS56" i="1" s="1"/>
  <c r="SY56" i="1"/>
  <c r="XR56" i="1" s="1"/>
  <c r="SX56" i="1"/>
  <c r="XQ56" i="1" s="1"/>
  <c r="SW56" i="1"/>
  <c r="XP56" i="1" s="1"/>
  <c r="SV56" i="1"/>
  <c r="XO56" i="1" s="1"/>
  <c r="SU56" i="1"/>
  <c r="XN56" i="1" s="1"/>
  <c r="ST56" i="1"/>
  <c r="XM56" i="1" s="1"/>
  <c r="TG56" i="1"/>
  <c r="XZ56" i="1" s="1"/>
  <c r="TF56" i="1"/>
  <c r="XY56" i="1" s="1"/>
  <c r="TE56" i="1"/>
  <c r="XX56" i="1" s="1"/>
  <c r="TH56" i="1"/>
  <c r="YA56" i="1" s="1"/>
  <c r="TD56" i="1"/>
  <c r="XW56" i="1" s="1"/>
  <c r="NO24" i="1"/>
  <c r="TZ108" i="1"/>
  <c r="YS108" i="1" s="1"/>
  <c r="TY107" i="1"/>
  <c r="YR107" i="1" s="1"/>
  <c r="TX102" i="1"/>
  <c r="YQ102" i="1" s="1"/>
  <c r="TZ98" i="1"/>
  <c r="YS98" i="1" s="1"/>
  <c r="TX97" i="1"/>
  <c r="YQ97" i="1" s="1"/>
  <c r="TZ95" i="1"/>
  <c r="YS95" i="1" s="1"/>
  <c r="TX93" i="1"/>
  <c r="YQ93" i="1" s="1"/>
  <c r="TZ92" i="1"/>
  <c r="YS92" i="1" s="1"/>
  <c r="TX90" i="1"/>
  <c r="YQ90" i="1" s="1"/>
  <c r="TZ89" i="1"/>
  <c r="YS89" i="1" s="1"/>
  <c r="TX88" i="1"/>
  <c r="YQ88" i="1" s="1"/>
  <c r="TZ87" i="1"/>
  <c r="YS87" i="1" s="1"/>
  <c r="TX84" i="1"/>
  <c r="YQ84" i="1" s="1"/>
  <c r="TZ83" i="1"/>
  <c r="YS83" i="1" s="1"/>
  <c r="TZ79" i="1"/>
  <c r="YS79" i="1" s="1"/>
  <c r="TZ76" i="1"/>
  <c r="YS76" i="1" s="1"/>
  <c r="UA70" i="1"/>
  <c r="YT70" i="1" s="1"/>
  <c r="TY59" i="1"/>
  <c r="YR59" i="1" s="1"/>
  <c r="TX106" i="1"/>
  <c r="YQ106" i="1" s="1"/>
  <c r="TY103" i="1"/>
  <c r="YR103" i="1" s="1"/>
  <c r="UA101" i="1"/>
  <c r="YT101" i="1" s="1"/>
  <c r="UA94" i="1"/>
  <c r="YT94" i="1" s="1"/>
  <c r="TZ91" i="1"/>
  <c r="YS91" i="1" s="1"/>
  <c r="TX86" i="1"/>
  <c r="YQ86" i="1" s="1"/>
  <c r="TZ85" i="1"/>
  <c r="YS85" i="1" s="1"/>
  <c r="TZ81" i="1"/>
  <c r="YS81" i="1" s="1"/>
  <c r="TX78" i="1"/>
  <c r="YQ78" i="1" s="1"/>
  <c r="TY72" i="1"/>
  <c r="YR72" i="1" s="1"/>
  <c r="TY66" i="1"/>
  <c r="YR66" i="1" s="1"/>
  <c r="UA65" i="1"/>
  <c r="YT65" i="1" s="1"/>
  <c r="TY63" i="1"/>
  <c r="YR63" i="1" s="1"/>
  <c r="TZ60" i="1"/>
  <c r="YS60" i="1" s="1"/>
  <c r="TY108" i="1"/>
  <c r="YR108" i="1" s="1"/>
  <c r="TX107" i="1"/>
  <c r="YQ107" i="1" s="1"/>
  <c r="TZ105" i="1"/>
  <c r="YS105" i="1" s="1"/>
  <c r="TY104" i="1"/>
  <c r="YR104" i="1" s="1"/>
  <c r="TX103" i="1"/>
  <c r="YQ103" i="1" s="1"/>
  <c r="UA102" i="1"/>
  <c r="YT102" i="1" s="1"/>
  <c r="TZ101" i="1"/>
  <c r="YS101" i="1" s="1"/>
  <c r="TX100" i="1"/>
  <c r="YQ100" i="1" s="1"/>
  <c r="TZ99" i="1"/>
  <c r="YS99" i="1" s="1"/>
  <c r="TY98" i="1"/>
  <c r="YR98" i="1" s="1"/>
  <c r="UA97" i="1"/>
  <c r="YT97" i="1" s="1"/>
  <c r="TX96" i="1"/>
  <c r="YQ96" i="1" s="1"/>
  <c r="TY95" i="1"/>
  <c r="YR95" i="1" s="1"/>
  <c r="TZ94" i="1"/>
  <c r="YS94" i="1" s="1"/>
  <c r="UA93" i="1"/>
  <c r="YT93" i="1" s="1"/>
  <c r="TY92" i="1"/>
  <c r="YR92" i="1" s="1"/>
  <c r="TY91" i="1"/>
  <c r="YR91" i="1" s="1"/>
  <c r="UA90" i="1"/>
  <c r="YT90" i="1" s="1"/>
  <c r="TY89" i="1"/>
  <c r="YR89" i="1" s="1"/>
  <c r="UA88" i="1"/>
  <c r="YT88" i="1" s="1"/>
  <c r="TY87" i="1"/>
  <c r="YR87" i="1" s="1"/>
  <c r="UA86" i="1"/>
  <c r="YT86" i="1" s="1"/>
  <c r="TY85" i="1"/>
  <c r="YR85" i="1" s="1"/>
  <c r="UA84" i="1"/>
  <c r="YT84" i="1" s="1"/>
  <c r="TY83" i="1"/>
  <c r="YR83" i="1" s="1"/>
  <c r="UA82" i="1"/>
  <c r="YT82" i="1" s="1"/>
  <c r="TY81" i="1"/>
  <c r="YR81" i="1" s="1"/>
  <c r="UA80" i="1"/>
  <c r="YT80" i="1" s="1"/>
  <c r="TY79" i="1"/>
  <c r="YR79" i="1" s="1"/>
  <c r="UA78" i="1"/>
  <c r="YT78" i="1" s="1"/>
  <c r="TY77" i="1"/>
  <c r="YR77" i="1" s="1"/>
  <c r="TY76" i="1"/>
  <c r="YR76" i="1" s="1"/>
  <c r="TY75" i="1"/>
  <c r="YR75" i="1" s="1"/>
  <c r="TZ74" i="1"/>
  <c r="YS74" i="1" s="1"/>
  <c r="TX73" i="1"/>
  <c r="YQ73" i="1" s="1"/>
  <c r="TX72" i="1"/>
  <c r="YQ72" i="1" s="1"/>
  <c r="TY71" i="1"/>
  <c r="YR71" i="1" s="1"/>
  <c r="TZ70" i="1"/>
  <c r="YS70" i="1" s="1"/>
  <c r="TY69" i="1"/>
  <c r="YR69" i="1" s="1"/>
  <c r="UA68" i="1"/>
  <c r="YT68" i="1" s="1"/>
  <c r="TX67" i="1"/>
  <c r="YQ67" i="1" s="1"/>
  <c r="TX66" i="1"/>
  <c r="YQ66" i="1" s="1"/>
  <c r="TZ65" i="1"/>
  <c r="YS65" i="1" s="1"/>
  <c r="TY64" i="1"/>
  <c r="YR64" i="1" s="1"/>
  <c r="TX63" i="1"/>
  <c r="YQ63" i="1" s="1"/>
  <c r="UA62" i="1"/>
  <c r="YT62" i="1" s="1"/>
  <c r="TZ61" i="1"/>
  <c r="YS61" i="1" s="1"/>
  <c r="TY60" i="1"/>
  <c r="YR60" i="1" s="1"/>
  <c r="TX59" i="1"/>
  <c r="YQ59" i="1" s="1"/>
  <c r="UA58" i="1"/>
  <c r="YT58" i="1" s="1"/>
  <c r="TZ57" i="1"/>
  <c r="YS57" i="1" s="1"/>
  <c r="TY56" i="1"/>
  <c r="YR56" i="1" s="1"/>
  <c r="TX55" i="1"/>
  <c r="YQ55" i="1" s="1"/>
  <c r="TY54" i="1"/>
  <c r="YR54" i="1" s="1"/>
  <c r="UA109" i="1"/>
  <c r="YT109" i="1" s="1"/>
  <c r="UA105" i="1"/>
  <c r="YT105" i="1" s="1"/>
  <c r="TZ104" i="1"/>
  <c r="YS104" i="1" s="1"/>
  <c r="TY100" i="1"/>
  <c r="YR100" i="1" s="1"/>
  <c r="UA99" i="1"/>
  <c r="YT99" i="1" s="1"/>
  <c r="TY96" i="1"/>
  <c r="YR96" i="1" s="1"/>
  <c r="TX82" i="1"/>
  <c r="YQ82" i="1" s="1"/>
  <c r="TX80" i="1"/>
  <c r="YQ80" i="1" s="1"/>
  <c r="TZ77" i="1"/>
  <c r="YS77" i="1" s="1"/>
  <c r="TZ75" i="1"/>
  <c r="YS75" i="1" s="1"/>
  <c r="UA74" i="1"/>
  <c r="YT74" i="1" s="1"/>
  <c r="TY73" i="1"/>
  <c r="YR73" i="1" s="1"/>
  <c r="TZ71" i="1"/>
  <c r="YS71" i="1" s="1"/>
  <c r="TX68" i="1"/>
  <c r="YQ68" i="1" s="1"/>
  <c r="TZ64" i="1"/>
  <c r="YS64" i="1" s="1"/>
  <c r="TX62" i="1"/>
  <c r="YQ62" i="1" s="1"/>
  <c r="UA57" i="1"/>
  <c r="YT57" i="1" s="1"/>
  <c r="TZ56" i="1"/>
  <c r="YS56" i="1" s="1"/>
  <c r="TY55" i="1"/>
  <c r="YR55" i="1" s="1"/>
  <c r="TZ54" i="1"/>
  <c r="YS54" i="1" s="1"/>
  <c r="TZ109" i="1"/>
  <c r="YS109" i="1" s="1"/>
  <c r="UA106" i="1"/>
  <c r="YT106" i="1" s="1"/>
  <c r="TY109" i="1"/>
  <c r="YR109" i="1" s="1"/>
  <c r="TX108" i="1"/>
  <c r="YQ108" i="1" s="1"/>
  <c r="UA107" i="1"/>
  <c r="YT107" i="1" s="1"/>
  <c r="TX104" i="1"/>
  <c r="YQ104" i="1" s="1"/>
  <c r="UA103" i="1"/>
  <c r="YT103" i="1" s="1"/>
  <c r="TZ102" i="1"/>
  <c r="YS102" i="1" s="1"/>
  <c r="TY101" i="1"/>
  <c r="YR101" i="1" s="1"/>
  <c r="UA100" i="1"/>
  <c r="YT100" i="1" s="1"/>
  <c r="TY99" i="1"/>
  <c r="YR99" i="1" s="1"/>
  <c r="TX98" i="1"/>
  <c r="YQ98" i="1" s="1"/>
  <c r="TZ97" i="1"/>
  <c r="YS97" i="1" s="1"/>
  <c r="UA96" i="1"/>
  <c r="YT96" i="1" s="1"/>
  <c r="TX95" i="1"/>
  <c r="YQ95" i="1" s="1"/>
  <c r="TY94" i="1"/>
  <c r="YR94" i="1" s="1"/>
  <c r="TZ93" i="1"/>
  <c r="YS93" i="1" s="1"/>
  <c r="TX92" i="1"/>
  <c r="YQ92" i="1" s="1"/>
  <c r="TX91" i="1"/>
  <c r="YQ91" i="1" s="1"/>
  <c r="TZ90" i="1"/>
  <c r="YS90" i="1" s="1"/>
  <c r="TX89" i="1"/>
  <c r="YQ89" i="1" s="1"/>
  <c r="TZ88" i="1"/>
  <c r="YS88" i="1" s="1"/>
  <c r="TX87" i="1"/>
  <c r="YQ87" i="1" s="1"/>
  <c r="TZ86" i="1"/>
  <c r="YS86" i="1" s="1"/>
  <c r="TX85" i="1"/>
  <c r="YQ85" i="1" s="1"/>
  <c r="TZ84" i="1"/>
  <c r="YS84" i="1" s="1"/>
  <c r="TX83" i="1"/>
  <c r="YQ83" i="1" s="1"/>
  <c r="TZ82" i="1"/>
  <c r="YS82" i="1" s="1"/>
  <c r="TX81" i="1"/>
  <c r="YQ81" i="1" s="1"/>
  <c r="TZ80" i="1"/>
  <c r="YS80" i="1" s="1"/>
  <c r="TZ78" i="1"/>
  <c r="YS78" i="1" s="1"/>
  <c r="TX77" i="1"/>
  <c r="YQ77" i="1" s="1"/>
  <c r="TX76" i="1"/>
  <c r="YQ76" i="1" s="1"/>
  <c r="TX75" i="1"/>
  <c r="YQ75" i="1" s="1"/>
  <c r="TY74" i="1"/>
  <c r="YR74" i="1" s="1"/>
  <c r="UA73" i="1"/>
  <c r="YT73" i="1" s="1"/>
  <c r="UA72" i="1"/>
  <c r="YT72" i="1" s="1"/>
  <c r="TX71" i="1"/>
  <c r="YQ71" i="1" s="1"/>
  <c r="TY70" i="1"/>
  <c r="YR70" i="1" s="1"/>
  <c r="TX69" i="1"/>
  <c r="YQ69" i="1" s="1"/>
  <c r="TZ68" i="1"/>
  <c r="YS68" i="1" s="1"/>
  <c r="UA67" i="1"/>
  <c r="YT67" i="1" s="1"/>
  <c r="UA66" i="1"/>
  <c r="YT66" i="1" s="1"/>
  <c r="TY65" i="1"/>
  <c r="YR65" i="1" s="1"/>
  <c r="TX64" i="1"/>
  <c r="YQ64" i="1" s="1"/>
  <c r="UA63" i="1"/>
  <c r="YT63" i="1" s="1"/>
  <c r="TZ62" i="1"/>
  <c r="YS62" i="1" s="1"/>
  <c r="TY61" i="1"/>
  <c r="YR61" i="1" s="1"/>
  <c r="TX60" i="1"/>
  <c r="YQ60" i="1" s="1"/>
  <c r="UA59" i="1"/>
  <c r="YT59" i="1" s="1"/>
  <c r="TZ58" i="1"/>
  <c r="YS58" i="1" s="1"/>
  <c r="TY57" i="1"/>
  <c r="YR57" i="1" s="1"/>
  <c r="TX56" i="1"/>
  <c r="YQ56" i="1" s="1"/>
  <c r="UA55" i="1"/>
  <c r="YT55" i="1" s="1"/>
  <c r="TX54" i="1"/>
  <c r="YQ54" i="1" s="1"/>
  <c r="TZ69" i="1"/>
  <c r="YS69" i="1" s="1"/>
  <c r="TY67" i="1"/>
  <c r="YR67" i="1" s="1"/>
  <c r="UA61" i="1"/>
  <c r="YT61" i="1" s="1"/>
  <c r="TX58" i="1"/>
  <c r="YQ58" i="1" s="1"/>
  <c r="TZ106" i="1"/>
  <c r="YS106" i="1" s="1"/>
  <c r="TY105" i="1"/>
  <c r="YR105" i="1" s="1"/>
  <c r="TX109" i="1"/>
  <c r="YQ109" i="1" s="1"/>
  <c r="UA108" i="1"/>
  <c r="YT108" i="1" s="1"/>
  <c r="TZ107" i="1"/>
  <c r="YS107" i="1" s="1"/>
  <c r="TY106" i="1"/>
  <c r="YR106" i="1" s="1"/>
  <c r="TX105" i="1"/>
  <c r="YQ105" i="1" s="1"/>
  <c r="UA104" i="1"/>
  <c r="YT104" i="1" s="1"/>
  <c r="TZ103" i="1"/>
  <c r="YS103" i="1" s="1"/>
  <c r="TY102" i="1"/>
  <c r="YR102" i="1" s="1"/>
  <c r="TX101" i="1"/>
  <c r="YQ101" i="1" s="1"/>
  <c r="TZ100" i="1"/>
  <c r="YS100" i="1" s="1"/>
  <c r="TX99" i="1"/>
  <c r="YQ99" i="1" s="1"/>
  <c r="UA98" i="1"/>
  <c r="YT98" i="1" s="1"/>
  <c r="TY97" i="1"/>
  <c r="YR97" i="1" s="1"/>
  <c r="TZ96" i="1"/>
  <c r="YS96" i="1" s="1"/>
  <c r="UA95" i="1"/>
  <c r="YT95" i="1" s="1"/>
  <c r="TX94" i="1"/>
  <c r="YQ94" i="1" s="1"/>
  <c r="TY93" i="1"/>
  <c r="YR93" i="1" s="1"/>
  <c r="UA92" i="1"/>
  <c r="YT92" i="1" s="1"/>
  <c r="UA91" i="1"/>
  <c r="YT91" i="1" s="1"/>
  <c r="TY90" i="1"/>
  <c r="YR90" i="1" s="1"/>
  <c r="UA89" i="1"/>
  <c r="YT89" i="1" s="1"/>
  <c r="TY88" i="1"/>
  <c r="YR88" i="1" s="1"/>
  <c r="UA87" i="1"/>
  <c r="YT87" i="1" s="1"/>
  <c r="TY86" i="1"/>
  <c r="YR86" i="1" s="1"/>
  <c r="UA85" i="1"/>
  <c r="YT85" i="1" s="1"/>
  <c r="TY84" i="1"/>
  <c r="YR84" i="1" s="1"/>
  <c r="UA83" i="1"/>
  <c r="YT83" i="1" s="1"/>
  <c r="TY82" i="1"/>
  <c r="YR82" i="1" s="1"/>
  <c r="UA81" i="1"/>
  <c r="YT81" i="1" s="1"/>
  <c r="TY80" i="1"/>
  <c r="YR80" i="1" s="1"/>
  <c r="UA79" i="1"/>
  <c r="YT79" i="1" s="1"/>
  <c r="TY78" i="1"/>
  <c r="YR78" i="1" s="1"/>
  <c r="UA77" i="1"/>
  <c r="YT77" i="1" s="1"/>
  <c r="UA76" i="1"/>
  <c r="YT76" i="1" s="1"/>
  <c r="UA75" i="1"/>
  <c r="YT75" i="1" s="1"/>
  <c r="TX74" i="1"/>
  <c r="YQ74" i="1" s="1"/>
  <c r="TZ73" i="1"/>
  <c r="YS73" i="1" s="1"/>
  <c r="TZ72" i="1"/>
  <c r="YS72" i="1" s="1"/>
  <c r="UA71" i="1"/>
  <c r="YT71" i="1" s="1"/>
  <c r="TX70" i="1"/>
  <c r="YQ70" i="1" s="1"/>
  <c r="UA69" i="1"/>
  <c r="YT69" i="1" s="1"/>
  <c r="TY68" i="1"/>
  <c r="YR68" i="1" s="1"/>
  <c r="TZ67" i="1"/>
  <c r="YS67" i="1" s="1"/>
  <c r="TZ66" i="1"/>
  <c r="YS66" i="1" s="1"/>
  <c r="TX65" i="1"/>
  <c r="YQ65" i="1" s="1"/>
  <c r="UA64" i="1"/>
  <c r="YT64" i="1" s="1"/>
  <c r="TZ63" i="1"/>
  <c r="YS63" i="1" s="1"/>
  <c r="TY62" i="1"/>
  <c r="YR62" i="1" s="1"/>
  <c r="TX61" i="1"/>
  <c r="YQ61" i="1" s="1"/>
  <c r="UA60" i="1"/>
  <c r="YT60" i="1" s="1"/>
  <c r="TZ59" i="1"/>
  <c r="YS59" i="1" s="1"/>
  <c r="TY58" i="1"/>
  <c r="YR58" i="1" s="1"/>
  <c r="TX57" i="1"/>
  <c r="YQ57" i="1" s="1"/>
  <c r="UA56" i="1"/>
  <c r="YT56" i="1" s="1"/>
  <c r="TZ55" i="1"/>
  <c r="YS55" i="1" s="1"/>
  <c r="UA54" i="1"/>
  <c r="YT54" i="1" s="1"/>
  <c r="SN105" i="1"/>
  <c r="XG105" i="1" s="1"/>
  <c r="XG104" i="1"/>
  <c r="SN96" i="1"/>
  <c r="XG96" i="1" s="1"/>
  <c r="SN88" i="1"/>
  <c r="XG88" i="1" s="1"/>
  <c r="SN80" i="1"/>
  <c r="XG80" i="1" s="1"/>
  <c r="SN72" i="1"/>
  <c r="XG72" i="1" s="1"/>
  <c r="SN64" i="1"/>
  <c r="XG64" i="1" s="1"/>
  <c r="SN56" i="1"/>
  <c r="XG56" i="1" s="1"/>
  <c r="SN97" i="1"/>
  <c r="XG97" i="1" s="1"/>
  <c r="SN103" i="1"/>
  <c r="XG103" i="1" s="1"/>
  <c r="SN79" i="1"/>
  <c r="XG79" i="1" s="1"/>
  <c r="SN63" i="1"/>
  <c r="XG63" i="1" s="1"/>
  <c r="SN65" i="1"/>
  <c r="XG65" i="1" s="1"/>
  <c r="SN95" i="1"/>
  <c r="XG95" i="1" s="1"/>
  <c r="SN87" i="1"/>
  <c r="XG87" i="1" s="1"/>
  <c r="SN55" i="1"/>
  <c r="XG55" i="1" s="1"/>
  <c r="SN102" i="1"/>
  <c r="XG102" i="1" s="1"/>
  <c r="SN94" i="1"/>
  <c r="XG94" i="1" s="1"/>
  <c r="SN86" i="1"/>
  <c r="XG86" i="1" s="1"/>
  <c r="SN78" i="1"/>
  <c r="XG78" i="1" s="1"/>
  <c r="SN70" i="1"/>
  <c r="XG70" i="1" s="1"/>
  <c r="SN62" i="1"/>
  <c r="XG62" i="1" s="1"/>
  <c r="SN54" i="1"/>
  <c r="XG54" i="1" s="1"/>
  <c r="SN81" i="1"/>
  <c r="XG81" i="1" s="1"/>
  <c r="SN71" i="1"/>
  <c r="XG71" i="1" s="1"/>
  <c r="SN109" i="1"/>
  <c r="XG109" i="1" s="1"/>
  <c r="SN101" i="1"/>
  <c r="XG101" i="1" s="1"/>
  <c r="SN93" i="1"/>
  <c r="XG93" i="1" s="1"/>
  <c r="SN85" i="1"/>
  <c r="XG85" i="1" s="1"/>
  <c r="SN77" i="1"/>
  <c r="XG77" i="1" s="1"/>
  <c r="SN69" i="1"/>
  <c r="XG69" i="1" s="1"/>
  <c r="SN61" i="1"/>
  <c r="XG61" i="1" s="1"/>
  <c r="SN89" i="1"/>
  <c r="XG89" i="1" s="1"/>
  <c r="SN108" i="1"/>
  <c r="XG108" i="1" s="1"/>
  <c r="SN100" i="1"/>
  <c r="XG100" i="1" s="1"/>
  <c r="SN92" i="1"/>
  <c r="XG92" i="1" s="1"/>
  <c r="SN84" i="1"/>
  <c r="XG84" i="1" s="1"/>
  <c r="SN76" i="1"/>
  <c r="XG76" i="1" s="1"/>
  <c r="SN68" i="1"/>
  <c r="XG68" i="1" s="1"/>
  <c r="SN60" i="1"/>
  <c r="XG60" i="1" s="1"/>
  <c r="SN73" i="1"/>
  <c r="XG73" i="1" s="1"/>
  <c r="SN107" i="1"/>
  <c r="XG107" i="1" s="1"/>
  <c r="SN99" i="1"/>
  <c r="XG99" i="1" s="1"/>
  <c r="SN91" i="1"/>
  <c r="XG91" i="1" s="1"/>
  <c r="SN83" i="1"/>
  <c r="XG83" i="1" s="1"/>
  <c r="SN75" i="1"/>
  <c r="XG75" i="1" s="1"/>
  <c r="SN67" i="1"/>
  <c r="XG67" i="1" s="1"/>
  <c r="SN59" i="1"/>
  <c r="XG59" i="1" s="1"/>
  <c r="SN57" i="1"/>
  <c r="XG57" i="1" s="1"/>
  <c r="SN106" i="1"/>
  <c r="XG106" i="1" s="1"/>
  <c r="SN98" i="1"/>
  <c r="XG98" i="1" s="1"/>
  <c r="SN90" i="1"/>
  <c r="XG90" i="1" s="1"/>
  <c r="SN82" i="1"/>
  <c r="XG82" i="1" s="1"/>
  <c r="SN74" i="1"/>
  <c r="XG74" i="1" s="1"/>
  <c r="SN66" i="1"/>
  <c r="XG66" i="1" s="1"/>
  <c r="SN58" i="1"/>
  <c r="XG58" i="1" s="1"/>
  <c r="PJ24" i="1"/>
  <c r="NO30" i="1"/>
  <c r="NQ30" i="1" s="1"/>
  <c r="NO48" i="1"/>
  <c r="NQ48" i="1" s="1"/>
  <c r="NO56" i="1"/>
  <c r="NQ56" i="1" s="1"/>
  <c r="NO40" i="1"/>
  <c r="NQ40" i="1" s="1"/>
  <c r="NO32" i="1"/>
  <c r="NQ32" i="1" s="1"/>
  <c r="NO64" i="1"/>
  <c r="NQ64" i="1" s="1"/>
  <c r="NO65" i="1"/>
  <c r="NQ65" i="1" s="1"/>
  <c r="NO57" i="1"/>
  <c r="NQ57" i="1" s="1"/>
  <c r="NO105" i="1"/>
  <c r="NQ105" i="1" s="1"/>
  <c r="NO97" i="1"/>
  <c r="NQ97" i="1" s="1"/>
  <c r="NO89" i="1"/>
  <c r="NQ89" i="1" s="1"/>
  <c r="NO81" i="1"/>
  <c r="NQ81" i="1" s="1"/>
  <c r="NO73" i="1"/>
  <c r="NQ73" i="1" s="1"/>
  <c r="NO21" i="1"/>
  <c r="NQ21" i="1" s="1"/>
  <c r="NO29" i="1"/>
  <c r="NQ29" i="1" s="1"/>
  <c r="NO37" i="1"/>
  <c r="NQ37" i="1" s="1"/>
  <c r="NO107" i="1"/>
  <c r="NQ107" i="1" s="1"/>
  <c r="NO67" i="1"/>
  <c r="NQ67" i="1" s="1"/>
  <c r="NO59" i="1"/>
  <c r="NQ59" i="1" s="1"/>
  <c r="NO45" i="1"/>
  <c r="NQ45" i="1" s="1"/>
  <c r="NO13" i="1"/>
  <c r="NQ13" i="1" s="1"/>
  <c r="NO95" i="1"/>
  <c r="NQ95" i="1" s="1"/>
  <c r="NO79" i="1"/>
  <c r="NQ79" i="1" s="1"/>
  <c r="NO63" i="1"/>
  <c r="NQ63" i="1" s="1"/>
  <c r="NO96" i="1"/>
  <c r="NQ96" i="1" s="1"/>
  <c r="NO103" i="1"/>
  <c r="NQ103" i="1" s="1"/>
  <c r="NO87" i="1"/>
  <c r="NQ87" i="1" s="1"/>
  <c r="NO71" i="1"/>
  <c r="NQ71" i="1" s="1"/>
  <c r="NO55" i="1"/>
  <c r="NQ55" i="1" s="1"/>
  <c r="NO102" i="1"/>
  <c r="NQ102" i="1" s="1"/>
  <c r="NO94" i="1"/>
  <c r="NQ94" i="1" s="1"/>
  <c r="NO86" i="1"/>
  <c r="NQ86" i="1" s="1"/>
  <c r="NO78" i="1"/>
  <c r="NQ78" i="1" s="1"/>
  <c r="NO70" i="1"/>
  <c r="NQ70" i="1" s="1"/>
  <c r="NO62" i="1"/>
  <c r="NQ62" i="1" s="1"/>
  <c r="NO54" i="1"/>
  <c r="NQ54" i="1" s="1"/>
  <c r="NO46" i="1"/>
  <c r="NQ46" i="1" s="1"/>
  <c r="NO38" i="1"/>
  <c r="NQ38" i="1" s="1"/>
  <c r="NO22" i="1"/>
  <c r="NQ22" i="1" s="1"/>
  <c r="NO14" i="1"/>
  <c r="NQ14" i="1" s="1"/>
  <c r="NO80" i="1"/>
  <c r="NQ80" i="1" s="1"/>
  <c r="NO91" i="1"/>
  <c r="NQ91" i="1" s="1"/>
  <c r="NO104" i="1"/>
  <c r="NQ104" i="1" s="1"/>
  <c r="NO109" i="1"/>
  <c r="NQ109" i="1" s="1"/>
  <c r="NO108" i="1"/>
  <c r="NQ108" i="1" s="1"/>
  <c r="NO100" i="1"/>
  <c r="NQ100" i="1" s="1"/>
  <c r="NO92" i="1"/>
  <c r="NQ92" i="1" s="1"/>
  <c r="NO84" i="1"/>
  <c r="NQ84" i="1" s="1"/>
  <c r="NO76" i="1"/>
  <c r="NQ76" i="1" s="1"/>
  <c r="NO68" i="1"/>
  <c r="NQ68" i="1" s="1"/>
  <c r="NO60" i="1"/>
  <c r="NQ60" i="1" s="1"/>
  <c r="NO88" i="1"/>
  <c r="NQ88" i="1" s="1"/>
  <c r="NO83" i="1"/>
  <c r="NQ83" i="1" s="1"/>
  <c r="NO101" i="1"/>
  <c r="NQ101" i="1" s="1"/>
  <c r="NO85" i="1"/>
  <c r="NQ85" i="1" s="1"/>
  <c r="NO61" i="1"/>
  <c r="NQ61" i="1" s="1"/>
  <c r="NO72" i="1"/>
  <c r="NQ72" i="1" s="1"/>
  <c r="NO99" i="1"/>
  <c r="NQ99" i="1" s="1"/>
  <c r="NO75" i="1"/>
  <c r="NQ75" i="1" s="1"/>
  <c r="NO93" i="1"/>
  <c r="NQ93" i="1" s="1"/>
  <c r="NO77" i="1"/>
  <c r="NQ77" i="1" s="1"/>
  <c r="NO69" i="1"/>
  <c r="NQ69" i="1" s="1"/>
  <c r="NO53" i="1"/>
  <c r="NQ53" i="1" s="1"/>
  <c r="NO106" i="1"/>
  <c r="NQ106" i="1" s="1"/>
  <c r="NO98" i="1"/>
  <c r="NQ98" i="1" s="1"/>
  <c r="NO90" i="1"/>
  <c r="NQ90" i="1" s="1"/>
  <c r="NO82" i="1"/>
  <c r="NQ82" i="1" s="1"/>
  <c r="NO74" i="1"/>
  <c r="NQ74" i="1" s="1"/>
  <c r="NO66" i="1"/>
  <c r="NQ66" i="1" s="1"/>
  <c r="NO58" i="1"/>
  <c r="NQ58" i="1" s="1"/>
  <c r="NO15" i="1"/>
  <c r="NQ15" i="1" s="1"/>
  <c r="NO47" i="1"/>
  <c r="NQ47" i="1" s="1"/>
  <c r="NO31" i="1"/>
  <c r="NQ31" i="1" s="1"/>
  <c r="NO39" i="1"/>
  <c r="NQ39" i="1" s="1"/>
  <c r="NO23" i="1"/>
  <c r="NQ23" i="1" s="1"/>
  <c r="NO52" i="1"/>
  <c r="NQ52" i="1" s="1"/>
  <c r="NO44" i="1"/>
  <c r="NQ44" i="1" s="1"/>
  <c r="NO36" i="1"/>
  <c r="NQ36" i="1" s="1"/>
  <c r="NO28" i="1"/>
  <c r="NQ28" i="1" s="1"/>
  <c r="NO20" i="1"/>
  <c r="NQ20" i="1" s="1"/>
  <c r="NO12" i="1"/>
  <c r="NQ12" i="1" s="1"/>
  <c r="NO43" i="1"/>
  <c r="NQ43" i="1" s="1"/>
  <c r="NO27" i="1"/>
  <c r="NQ27" i="1" s="1"/>
  <c r="NO11" i="1"/>
  <c r="NQ11" i="1" s="1"/>
  <c r="NO50" i="1"/>
  <c r="NQ50" i="1" s="1"/>
  <c r="NO42" i="1"/>
  <c r="NQ42" i="1" s="1"/>
  <c r="NO34" i="1"/>
  <c r="NQ34" i="1" s="1"/>
  <c r="NO26" i="1"/>
  <c r="NQ26" i="1" s="1"/>
  <c r="NR26" i="1" s="1"/>
  <c r="NO18" i="1"/>
  <c r="NQ18" i="1" s="1"/>
  <c r="NO10" i="1"/>
  <c r="NQ10" i="1" s="1"/>
  <c r="NO51" i="1"/>
  <c r="NQ51" i="1" s="1"/>
  <c r="NO35" i="1"/>
  <c r="NQ35" i="1" s="1"/>
  <c r="NO19" i="1"/>
  <c r="NQ19" i="1" s="1"/>
  <c r="NO49" i="1"/>
  <c r="NQ49" i="1" s="1"/>
  <c r="NO41" i="1"/>
  <c r="NQ41" i="1" s="1"/>
  <c r="NO33" i="1"/>
  <c r="NQ33" i="1" s="1"/>
  <c r="NO25" i="1"/>
  <c r="NQ25" i="1" s="1"/>
  <c r="NO17" i="1"/>
  <c r="NQ17" i="1" s="1"/>
  <c r="NQ16" i="1" l="1"/>
  <c r="NR16" i="1" s="1"/>
  <c r="NP16" i="1"/>
  <c r="YU84" i="1"/>
  <c r="YU89" i="1"/>
  <c r="YU102" i="1"/>
  <c r="YU105" i="1"/>
  <c r="YU59" i="1"/>
  <c r="YU81" i="1"/>
  <c r="YU88" i="1"/>
  <c r="YU82" i="1"/>
  <c r="YU83" i="1"/>
  <c r="YU85" i="1"/>
  <c r="YU80" i="1"/>
  <c r="YU90" i="1"/>
  <c r="YU99" i="1"/>
  <c r="YU86" i="1"/>
  <c r="YU87" i="1"/>
  <c r="QY24" i="1"/>
  <c r="SO24" i="1" s="1"/>
  <c r="XH24" i="1" s="1"/>
  <c r="SL59" i="1"/>
  <c r="SL102" i="1"/>
  <c r="SL99" i="1"/>
  <c r="SL105" i="1"/>
  <c r="NP47" i="1"/>
  <c r="NR47" i="1"/>
  <c r="OQ47" i="1" s="1"/>
  <c r="QF47" i="1" s="1"/>
  <c r="RU47" i="1" s="1"/>
  <c r="NP86" i="1"/>
  <c r="NP57" i="1"/>
  <c r="NP41" i="1"/>
  <c r="NR41" i="1"/>
  <c r="OQ41" i="1" s="1"/>
  <c r="QF41" i="1" s="1"/>
  <c r="RU41" i="1" s="1"/>
  <c r="NP53" i="1"/>
  <c r="NR94" i="1"/>
  <c r="NP94" i="1"/>
  <c r="NP79" i="1"/>
  <c r="NP65" i="1"/>
  <c r="NR65" i="1"/>
  <c r="NP49" i="1"/>
  <c r="NR49" i="1"/>
  <c r="OQ49" i="1" s="1"/>
  <c r="QF49" i="1" s="1"/>
  <c r="RU49" i="1" s="1"/>
  <c r="NP42" i="1"/>
  <c r="NR42" i="1"/>
  <c r="NR36" i="1"/>
  <c r="OZ36" i="1" s="1"/>
  <c r="QO36" i="1" s="1"/>
  <c r="SD36" i="1" s="1"/>
  <c r="NP36" i="1"/>
  <c r="NP58" i="1"/>
  <c r="NR58" i="1"/>
  <c r="NR69" i="1"/>
  <c r="ON69" i="1" s="1"/>
  <c r="QC69" i="1" s="1"/>
  <c r="RR69" i="1" s="1"/>
  <c r="NP69" i="1"/>
  <c r="NP101" i="1"/>
  <c r="NP100" i="1"/>
  <c r="NR38" i="1"/>
  <c r="NP38" i="1"/>
  <c r="NR102" i="1"/>
  <c r="NP102" i="1"/>
  <c r="NP95" i="1"/>
  <c r="NP21" i="1"/>
  <c r="NP64" i="1"/>
  <c r="NR64" i="1"/>
  <c r="ON64" i="1" s="1"/>
  <c r="QC64" i="1" s="1"/>
  <c r="RR64" i="1" s="1"/>
  <c r="NP26" i="1"/>
  <c r="NP84" i="1"/>
  <c r="NP63" i="1"/>
  <c r="NP19" i="1"/>
  <c r="NR19" i="1"/>
  <c r="NR44" i="1"/>
  <c r="OQ44" i="1" s="1"/>
  <c r="QF44" i="1" s="1"/>
  <c r="RU44" i="1" s="1"/>
  <c r="NP44" i="1"/>
  <c r="NR77" i="1"/>
  <c r="OK77" i="1" s="1"/>
  <c r="PZ77" i="1" s="1"/>
  <c r="RO77" i="1" s="1"/>
  <c r="NP77" i="1"/>
  <c r="NP46" i="1"/>
  <c r="NP61" i="1"/>
  <c r="NR85" i="1"/>
  <c r="SL85" i="1" s="1"/>
  <c r="NP85" i="1"/>
  <c r="NP29" i="1"/>
  <c r="NP50" i="1"/>
  <c r="NP66" i="1"/>
  <c r="NR66" i="1"/>
  <c r="NP83" i="1"/>
  <c r="NP108" i="1"/>
  <c r="NP55" i="1"/>
  <c r="NR13" i="1"/>
  <c r="NX13" i="1" s="1"/>
  <c r="PM13" i="1" s="1"/>
  <c r="NP13" i="1"/>
  <c r="NP73" i="1"/>
  <c r="NR73" i="1"/>
  <c r="OK73" i="1" s="1"/>
  <c r="PZ73" i="1" s="1"/>
  <c r="RO73" i="1" s="1"/>
  <c r="NP32" i="1"/>
  <c r="NP35" i="1"/>
  <c r="NR35" i="1"/>
  <c r="NP11" i="1"/>
  <c r="NR11" i="1"/>
  <c r="NR52" i="1"/>
  <c r="OU52" i="1" s="1"/>
  <c r="QJ52" i="1" s="1"/>
  <c r="RY52" i="1" s="1"/>
  <c r="NP52" i="1"/>
  <c r="NP74" i="1"/>
  <c r="NR74" i="1"/>
  <c r="OK74" i="1" s="1"/>
  <c r="PZ74" i="1" s="1"/>
  <c r="RO74" i="1" s="1"/>
  <c r="NP93" i="1"/>
  <c r="NP88" i="1"/>
  <c r="NR88" i="1"/>
  <c r="SL88" i="1" s="1"/>
  <c r="NR109" i="1"/>
  <c r="NP109" i="1"/>
  <c r="NR54" i="1"/>
  <c r="OX54" i="1" s="1"/>
  <c r="QM54" i="1" s="1"/>
  <c r="SB54" i="1" s="1"/>
  <c r="NP54" i="1"/>
  <c r="NP71" i="1"/>
  <c r="NR71" i="1"/>
  <c r="NR45" i="1"/>
  <c r="OX45" i="1" s="1"/>
  <c r="QM45" i="1" s="1"/>
  <c r="SB45" i="1" s="1"/>
  <c r="NP45" i="1"/>
  <c r="NP81" i="1"/>
  <c r="NP40" i="1"/>
  <c r="NR40" i="1"/>
  <c r="NP106" i="1"/>
  <c r="NP15" i="1"/>
  <c r="NR15" i="1"/>
  <c r="OZ15" i="1" s="1"/>
  <c r="QO15" i="1" s="1"/>
  <c r="SD15" i="1" s="1"/>
  <c r="NP23" i="1"/>
  <c r="NP104" i="1"/>
  <c r="NP59" i="1"/>
  <c r="NP89" i="1"/>
  <c r="NR89" i="1"/>
  <c r="SL89" i="1" s="1"/>
  <c r="NP56" i="1"/>
  <c r="NP33" i="1"/>
  <c r="NR33" i="1"/>
  <c r="NP14" i="1"/>
  <c r="NR37" i="1"/>
  <c r="NP37" i="1"/>
  <c r="NP34" i="1"/>
  <c r="NR34" i="1"/>
  <c r="OQ34" i="1" s="1"/>
  <c r="QF34" i="1" s="1"/>
  <c r="RU34" i="1" s="1"/>
  <c r="NP22" i="1"/>
  <c r="NP27" i="1"/>
  <c r="NP75" i="1"/>
  <c r="NR75" i="1"/>
  <c r="NP62" i="1"/>
  <c r="NR62" i="1"/>
  <c r="NP10" i="1"/>
  <c r="NP39" i="1"/>
  <c r="NR39" i="1"/>
  <c r="NP68" i="1"/>
  <c r="NP70" i="1"/>
  <c r="NP67" i="1"/>
  <c r="NP48" i="1"/>
  <c r="NR28" i="1"/>
  <c r="NP28" i="1"/>
  <c r="NR92" i="1"/>
  <c r="NP92" i="1"/>
  <c r="NP51" i="1"/>
  <c r="NP82" i="1"/>
  <c r="NR82" i="1"/>
  <c r="SL82" i="1" s="1"/>
  <c r="NR60" i="1"/>
  <c r="NP60" i="1"/>
  <c r="NP87" i="1"/>
  <c r="NR87" i="1"/>
  <c r="SL87" i="1" s="1"/>
  <c r="NP17" i="1"/>
  <c r="NP43" i="1"/>
  <c r="NR43" i="1"/>
  <c r="OQ43" i="1" s="1"/>
  <c r="QF43" i="1" s="1"/>
  <c r="RU43" i="1" s="1"/>
  <c r="NP90" i="1"/>
  <c r="NR90" i="1"/>
  <c r="NP99" i="1"/>
  <c r="NR99" i="1"/>
  <c r="NP91" i="1"/>
  <c r="NP103" i="1"/>
  <c r="NR103" i="1"/>
  <c r="NP97" i="1"/>
  <c r="NR97" i="1"/>
  <c r="NP25" i="1"/>
  <c r="NR25" i="1"/>
  <c r="NY25" i="1" s="1"/>
  <c r="PN25" i="1" s="1"/>
  <c r="RC25" i="1" s="1"/>
  <c r="NP18" i="1"/>
  <c r="NP12" i="1"/>
  <c r="NP31" i="1"/>
  <c r="NR31" i="1"/>
  <c r="NR98" i="1"/>
  <c r="NP98" i="1"/>
  <c r="NP72" i="1"/>
  <c r="NR72" i="1"/>
  <c r="OK72" i="1" s="1"/>
  <c r="PZ72" i="1" s="1"/>
  <c r="RO72" i="1" s="1"/>
  <c r="NR76" i="1"/>
  <c r="ON76" i="1" s="1"/>
  <c r="QC76" i="1" s="1"/>
  <c r="RR76" i="1" s="1"/>
  <c r="NP76" i="1"/>
  <c r="NP80" i="1"/>
  <c r="NR80" i="1"/>
  <c r="SL80" i="1" s="1"/>
  <c r="NR78" i="1"/>
  <c r="NP78" i="1"/>
  <c r="NP96" i="1"/>
  <c r="NP107" i="1"/>
  <c r="NR107" i="1"/>
  <c r="OC107" i="1" s="1"/>
  <c r="PR107" i="1" s="1"/>
  <c r="RG107" i="1" s="1"/>
  <c r="NP105" i="1"/>
  <c r="NR105" i="1"/>
  <c r="NR30" i="1"/>
  <c r="NP30" i="1"/>
  <c r="NP20" i="1"/>
  <c r="NR29" i="1"/>
  <c r="NR50" i="1"/>
  <c r="NR108" i="1"/>
  <c r="OD108" i="1" s="1"/>
  <c r="PS108" i="1" s="1"/>
  <c r="RH108" i="1" s="1"/>
  <c r="NR32" i="1"/>
  <c r="ON32" i="1" s="1"/>
  <c r="QC32" i="1" s="1"/>
  <c r="RR32" i="1" s="1"/>
  <c r="NR93" i="1"/>
  <c r="NR81" i="1"/>
  <c r="SL81" i="1" s="1"/>
  <c r="NR51" i="1"/>
  <c r="NR27" i="1"/>
  <c r="NR104" i="1"/>
  <c r="OZ104" i="1" s="1"/>
  <c r="QO104" i="1" s="1"/>
  <c r="SD104" i="1" s="1"/>
  <c r="NR59" i="1"/>
  <c r="NR56" i="1"/>
  <c r="NR53" i="1"/>
  <c r="OQ53" i="1" s="1"/>
  <c r="QF53" i="1" s="1"/>
  <c r="RU53" i="1" s="1"/>
  <c r="NR68" i="1"/>
  <c r="NR91" i="1"/>
  <c r="PA91" i="1" s="1"/>
  <c r="QP91" i="1" s="1"/>
  <c r="SE91" i="1" s="1"/>
  <c r="NR70" i="1"/>
  <c r="ON70" i="1" s="1"/>
  <c r="QC70" i="1" s="1"/>
  <c r="RR70" i="1" s="1"/>
  <c r="NR67" i="1"/>
  <c r="NR48" i="1"/>
  <c r="OX48" i="1" s="1"/>
  <c r="QM48" i="1" s="1"/>
  <c r="SB48" i="1" s="1"/>
  <c r="NR79" i="1"/>
  <c r="PD79" i="1" s="1"/>
  <c r="NR83" i="1"/>
  <c r="NR55" i="1"/>
  <c r="NR17" i="1"/>
  <c r="NR18" i="1"/>
  <c r="NR12" i="1"/>
  <c r="OU12" i="1" s="1"/>
  <c r="QJ12" i="1" s="1"/>
  <c r="RY12" i="1" s="1"/>
  <c r="NR96" i="1"/>
  <c r="OG96" i="1" s="1"/>
  <c r="NR100" i="1"/>
  <c r="NR95" i="1"/>
  <c r="OG95" i="1" s="1"/>
  <c r="OH26" i="1"/>
  <c r="PW26" i="1" s="1"/>
  <c r="RL26" i="1" s="1"/>
  <c r="NR20" i="1"/>
  <c r="NR106" i="1"/>
  <c r="OJ106" i="1" s="1"/>
  <c r="PY106" i="1" s="1"/>
  <c r="RN106" i="1" s="1"/>
  <c r="NR61" i="1"/>
  <c r="OO61" i="1" s="1"/>
  <c r="QD61" i="1" s="1"/>
  <c r="RS61" i="1" s="1"/>
  <c r="NR84" i="1"/>
  <c r="NR14" i="1"/>
  <c r="OW14" i="1" s="1"/>
  <c r="QL14" i="1" s="1"/>
  <c r="SA14" i="1" s="1"/>
  <c r="NR86" i="1"/>
  <c r="NR63" i="1"/>
  <c r="NR57" i="1"/>
  <c r="NR22" i="1"/>
  <c r="NR101" i="1"/>
  <c r="NR21" i="1"/>
  <c r="NR10" i="1"/>
  <c r="OU10" i="1" s="1"/>
  <c r="QJ10" i="1" s="1"/>
  <c r="RY10" i="1" s="1"/>
  <c r="NR46" i="1"/>
  <c r="OQ46" i="1" s="1"/>
  <c r="QF46" i="1" s="1"/>
  <c r="RU46" i="1" s="1"/>
  <c r="PJ30" i="1"/>
  <c r="NQ24" i="1"/>
  <c r="NR23" i="1"/>
  <c r="NY23" i="1" s="1"/>
  <c r="PN23" i="1" s="1"/>
  <c r="RC23" i="1" s="1"/>
  <c r="OX16" i="1" l="1"/>
  <c r="OG16" i="1"/>
  <c r="PV16" i="1" s="1"/>
  <c r="RK16" i="1" s="1"/>
  <c r="PA103" i="1"/>
  <c r="QP103" i="1" s="1"/>
  <c r="SE103" i="1" s="1"/>
  <c r="OG103" i="1"/>
  <c r="PV103" i="1" s="1"/>
  <c r="RK103" i="1" s="1"/>
  <c r="OZ35" i="1"/>
  <c r="QO35" i="1" s="1"/>
  <c r="SD35" i="1" s="1"/>
  <c r="NZ35" i="1"/>
  <c r="PO35" i="1" s="1"/>
  <c r="RD35" i="1" s="1"/>
  <c r="OU109" i="1"/>
  <c r="QJ109" i="1" s="1"/>
  <c r="RY109" i="1" s="1"/>
  <c r="OY109" i="1"/>
  <c r="QN109" i="1" s="1"/>
  <c r="SC109" i="1" s="1"/>
  <c r="ON62" i="1"/>
  <c r="QC62" i="1" s="1"/>
  <c r="RR62" i="1" s="1"/>
  <c r="OG62" i="1"/>
  <c r="PV62" i="1" s="1"/>
  <c r="RK62" i="1" s="1"/>
  <c r="ZB90" i="1"/>
  <c r="ZE90" i="1" s="1"/>
  <c r="YX90" i="1"/>
  <c r="YY90" i="1"/>
  <c r="YV90" i="1"/>
  <c r="YZ90" i="1"/>
  <c r="YW90" i="1"/>
  <c r="ZA90" i="1"/>
  <c r="ZB82" i="1"/>
  <c r="ZC82" i="1" s="1"/>
  <c r="YX82" i="1"/>
  <c r="YY82" i="1"/>
  <c r="YV82" i="1"/>
  <c r="YZ82" i="1"/>
  <c r="YW82" i="1"/>
  <c r="ZA82" i="1"/>
  <c r="ZB105" i="1"/>
  <c r="ZC105" i="1" s="1"/>
  <c r="YY105" i="1"/>
  <c r="YW105" i="1"/>
  <c r="YV105" i="1"/>
  <c r="YZ105" i="1"/>
  <c r="ZA105" i="1"/>
  <c r="YX105" i="1"/>
  <c r="ZB87" i="1"/>
  <c r="ZC87" i="1" s="1"/>
  <c r="YV87" i="1"/>
  <c r="YZ87" i="1"/>
  <c r="YW87" i="1"/>
  <c r="ZA87" i="1"/>
  <c r="YX87" i="1"/>
  <c r="YY87" i="1"/>
  <c r="ZB80" i="1"/>
  <c r="ZE80" i="1" s="1"/>
  <c r="YX80" i="1"/>
  <c r="YY80" i="1"/>
  <c r="YZ80" i="1"/>
  <c r="YV80" i="1"/>
  <c r="ZA80" i="1"/>
  <c r="YW80" i="1"/>
  <c r="ZB88" i="1"/>
  <c r="ZE88" i="1" s="1"/>
  <c r="YX88" i="1"/>
  <c r="YY88" i="1"/>
  <c r="YZ88" i="1"/>
  <c r="YV88" i="1"/>
  <c r="ZA88" i="1"/>
  <c r="YW88" i="1"/>
  <c r="ZB102" i="1"/>
  <c r="ZD102" i="1" s="1"/>
  <c r="YX102" i="1"/>
  <c r="YY102" i="1"/>
  <c r="YV102" i="1"/>
  <c r="ZA102" i="1"/>
  <c r="YW102" i="1"/>
  <c r="YZ102" i="1"/>
  <c r="ZB86" i="1"/>
  <c r="ZC86" i="1" s="1"/>
  <c r="YX86" i="1"/>
  <c r="YY86" i="1"/>
  <c r="YV86" i="1"/>
  <c r="ZA86" i="1"/>
  <c r="YW86" i="1"/>
  <c r="YZ86" i="1"/>
  <c r="ZB85" i="1"/>
  <c r="ZD85" i="1" s="1"/>
  <c r="YV85" i="1"/>
  <c r="YZ85" i="1"/>
  <c r="YW85" i="1"/>
  <c r="ZA85" i="1"/>
  <c r="YX85" i="1"/>
  <c r="YY85" i="1"/>
  <c r="ZB81" i="1"/>
  <c r="ZC81" i="1" s="1"/>
  <c r="YV81" i="1"/>
  <c r="YZ81" i="1"/>
  <c r="YW81" i="1"/>
  <c r="ZA81" i="1"/>
  <c r="YY81" i="1"/>
  <c r="YX81" i="1"/>
  <c r="ZB89" i="1"/>
  <c r="ZF89" i="1" s="1"/>
  <c r="YV89" i="1"/>
  <c r="YZ89" i="1"/>
  <c r="YW89" i="1"/>
  <c r="ZA89" i="1"/>
  <c r="YY89" i="1"/>
  <c r="YX89" i="1"/>
  <c r="ZB99" i="1"/>
  <c r="ZD99" i="1" s="1"/>
  <c r="YV99" i="1"/>
  <c r="YZ99" i="1"/>
  <c r="YW99" i="1"/>
  <c r="ZA99" i="1"/>
  <c r="YX99" i="1"/>
  <c r="YY99" i="1"/>
  <c r="ZB83" i="1"/>
  <c r="ZC83" i="1" s="1"/>
  <c r="YV83" i="1"/>
  <c r="YZ83" i="1"/>
  <c r="YW83" i="1"/>
  <c r="ZA83" i="1"/>
  <c r="YX83" i="1"/>
  <c r="YY83" i="1"/>
  <c r="ZB59" i="1"/>
  <c r="ZC59" i="1" s="1"/>
  <c r="YX59" i="1"/>
  <c r="YV59" i="1"/>
  <c r="YZ59" i="1"/>
  <c r="YY59" i="1"/>
  <c r="ZA59" i="1"/>
  <c r="YW59" i="1"/>
  <c r="ZB84" i="1"/>
  <c r="ZD84" i="1" s="1"/>
  <c r="YX84" i="1"/>
  <c r="YY84" i="1"/>
  <c r="YZ84" i="1"/>
  <c r="YW84" i="1"/>
  <c r="ZA84" i="1"/>
  <c r="YV84" i="1"/>
  <c r="OU51" i="1"/>
  <c r="QJ51" i="1" s="1"/>
  <c r="RY51" i="1" s="1"/>
  <c r="OD51" i="1"/>
  <c r="PS51" i="1" s="1"/>
  <c r="RH51" i="1" s="1"/>
  <c r="PA79" i="1"/>
  <c r="QP79" i="1" s="1"/>
  <c r="SE79" i="1" s="1"/>
  <c r="QS79" i="1"/>
  <c r="SH79" i="1" s="1"/>
  <c r="OU57" i="1"/>
  <c r="QJ57" i="1" s="1"/>
  <c r="RY57" i="1" s="1"/>
  <c r="OX57" i="1"/>
  <c r="QM57" i="1" s="1"/>
  <c r="SB57" i="1" s="1"/>
  <c r="OC22" i="1"/>
  <c r="PR22" i="1" s="1"/>
  <c r="RG22" i="1" s="1"/>
  <c r="OU22" i="1"/>
  <c r="QJ22" i="1" s="1"/>
  <c r="RY22" i="1" s="1"/>
  <c r="OH20" i="1"/>
  <c r="PW20" i="1" s="1"/>
  <c r="RL20" i="1" s="1"/>
  <c r="OU20" i="1"/>
  <c r="QJ20" i="1" s="1"/>
  <c r="RY20" i="1" s="1"/>
  <c r="OQ48" i="1"/>
  <c r="QF48" i="1" s="1"/>
  <c r="RU48" i="1" s="1"/>
  <c r="OU48" i="1"/>
  <c r="QJ48" i="1" s="1"/>
  <c r="RY48" i="1" s="1"/>
  <c r="OQ56" i="1"/>
  <c r="QF56" i="1" s="1"/>
  <c r="RU56" i="1" s="1"/>
  <c r="OU56" i="1"/>
  <c r="QJ56" i="1" s="1"/>
  <c r="RY56" i="1" s="1"/>
  <c r="OD27" i="1"/>
  <c r="PS27" i="1" s="1"/>
  <c r="RH27" i="1" s="1"/>
  <c r="OU27" i="1"/>
  <c r="QJ27" i="1" s="1"/>
  <c r="RY27" i="1" s="1"/>
  <c r="TO27" i="1" s="1"/>
  <c r="YH27" i="1" s="1"/>
  <c r="OQ50" i="1"/>
  <c r="QF50" i="1" s="1"/>
  <c r="RU50" i="1" s="1"/>
  <c r="OU50" i="1"/>
  <c r="QJ50" i="1" s="1"/>
  <c r="RY50" i="1" s="1"/>
  <c r="OB54" i="1"/>
  <c r="PQ54" i="1" s="1"/>
  <c r="RF54" i="1" s="1"/>
  <c r="OU54" i="1"/>
  <c r="QJ54" i="1" s="1"/>
  <c r="RY54" i="1" s="1"/>
  <c r="SL109" i="1"/>
  <c r="TO109" i="1" s="1"/>
  <c r="YH109" i="1" s="1"/>
  <c r="OQ58" i="1"/>
  <c r="QF58" i="1" s="1"/>
  <c r="RU58" i="1" s="1"/>
  <c r="OU58" i="1"/>
  <c r="QJ58" i="1" s="1"/>
  <c r="RY58" i="1" s="1"/>
  <c r="SL106" i="1"/>
  <c r="TD106" i="1" s="1"/>
  <c r="XW106" i="1" s="1"/>
  <c r="YU106" i="1" s="1"/>
  <c r="SL108" i="1"/>
  <c r="SX108" i="1" s="1"/>
  <c r="XQ108" i="1" s="1"/>
  <c r="YU108" i="1" s="1"/>
  <c r="NY11" i="1"/>
  <c r="PN11" i="1" s="1"/>
  <c r="RC11" i="1" s="1"/>
  <c r="OD11" i="1"/>
  <c r="PS11" i="1" s="1"/>
  <c r="RH11" i="1" s="1"/>
  <c r="NY103" i="1"/>
  <c r="PN103" i="1" s="1"/>
  <c r="RC103" i="1" s="1"/>
  <c r="OO103" i="1"/>
  <c r="QD103" i="1" s="1"/>
  <c r="RS103" i="1" s="1"/>
  <c r="SL61" i="1"/>
  <c r="TI61" i="1" s="1"/>
  <c r="YB61" i="1" s="1"/>
  <c r="YU61" i="1" s="1"/>
  <c r="OQ60" i="1"/>
  <c r="QF60" i="1" s="1"/>
  <c r="RU60" i="1" s="1"/>
  <c r="OO60" i="1"/>
  <c r="QD60" i="1" s="1"/>
  <c r="RS60" i="1" s="1"/>
  <c r="OQ37" i="1"/>
  <c r="QF37" i="1" s="1"/>
  <c r="RU37" i="1" s="1"/>
  <c r="OO37" i="1"/>
  <c r="QD37" i="1" s="1"/>
  <c r="RS37" i="1" s="1"/>
  <c r="OE27" i="1"/>
  <c r="PT27" i="1" s="1"/>
  <c r="RI27" i="1" s="1"/>
  <c r="OC27" i="1"/>
  <c r="PR27" i="1" s="1"/>
  <c r="RG27" i="1" s="1"/>
  <c r="SL107" i="1"/>
  <c r="SW107" i="1" s="1"/>
  <c r="XP107" i="1" s="1"/>
  <c r="YU107" i="1" s="1"/>
  <c r="NY20" i="1"/>
  <c r="PN20" i="1" s="1"/>
  <c r="RC20" i="1" s="1"/>
  <c r="OC20" i="1"/>
  <c r="PR20" i="1" s="1"/>
  <c r="RG20" i="1" s="1"/>
  <c r="ZC80" i="1"/>
  <c r="ZD80" i="1"/>
  <c r="ZC102" i="1"/>
  <c r="ZF102" i="1"/>
  <c r="ZG85" i="1"/>
  <c r="ZE89" i="1"/>
  <c r="ZH89" i="1"/>
  <c r="ZG84" i="1"/>
  <c r="ZE83" i="1"/>
  <c r="ZF83" i="1"/>
  <c r="ZG90" i="1"/>
  <c r="ZH90" i="1"/>
  <c r="SL104" i="1"/>
  <c r="TT104" i="1" s="1"/>
  <c r="YM104" i="1" s="1"/>
  <c r="YU104" i="1" s="1"/>
  <c r="QY30" i="1"/>
  <c r="SO30" i="1" s="1"/>
  <c r="XH30" i="1" s="1"/>
  <c r="RB13" i="1"/>
  <c r="NY55" i="1"/>
  <c r="PN55" i="1" s="1"/>
  <c r="RC55" i="1" s="1"/>
  <c r="OQ55" i="1"/>
  <c r="QF55" i="1" s="1"/>
  <c r="RU55" i="1" s="1"/>
  <c r="PU45" i="1"/>
  <c r="OQ45" i="1"/>
  <c r="QF45" i="1" s="1"/>
  <c r="RU45" i="1" s="1"/>
  <c r="PV42" i="1"/>
  <c r="RK42" i="1" s="1"/>
  <c r="TA42" i="1" s="1"/>
  <c r="OQ42" i="1"/>
  <c r="QF42" i="1" s="1"/>
  <c r="RU42" i="1" s="1"/>
  <c r="NY38" i="1"/>
  <c r="PN38" i="1" s="1"/>
  <c r="OQ38" i="1"/>
  <c r="QF38" i="1" s="1"/>
  <c r="OG79" i="1"/>
  <c r="PV79" i="1" s="1"/>
  <c r="ON63" i="1"/>
  <c r="QC63" i="1" s="1"/>
  <c r="RR63" i="1" s="1"/>
  <c r="NW63" i="1"/>
  <c r="PL63" i="1" s="1"/>
  <c r="RA63" i="1" s="1"/>
  <c r="ON65" i="1"/>
  <c r="QC65" i="1" s="1"/>
  <c r="RR65" i="1" s="1"/>
  <c r="NW65" i="1"/>
  <c r="PL65" i="1" s="1"/>
  <c r="ON67" i="1"/>
  <c r="QC67" i="1" s="1"/>
  <c r="RR67" i="1" s="1"/>
  <c r="NW67" i="1"/>
  <c r="PL67" i="1" s="1"/>
  <c r="RA67" i="1" s="1"/>
  <c r="PV78" i="1"/>
  <c r="ON78" i="1"/>
  <c r="QC78" i="1" s="1"/>
  <c r="RR78" i="1" s="1"/>
  <c r="SL70" i="1"/>
  <c r="NZ68" i="1"/>
  <c r="PO68" i="1" s="1"/>
  <c r="RD68" i="1" s="1"/>
  <c r="ST68" i="1" s="1"/>
  <c r="ON68" i="1"/>
  <c r="QC68" i="1" s="1"/>
  <c r="RR68" i="1" s="1"/>
  <c r="SL62" i="1"/>
  <c r="SL64" i="1"/>
  <c r="NY27" i="1"/>
  <c r="PN27" i="1" s="1"/>
  <c r="RC27" i="1" s="1"/>
  <c r="OB27" i="1"/>
  <c r="PQ27" i="1" s="1"/>
  <c r="RF27" i="1" s="1"/>
  <c r="NY22" i="1"/>
  <c r="PN22" i="1" s="1"/>
  <c r="RC22" i="1" s="1"/>
  <c r="OB22" i="1"/>
  <c r="PQ22" i="1" s="1"/>
  <c r="RF22" i="1" s="1"/>
  <c r="PU14" i="1"/>
  <c r="RJ14" i="1" s="1"/>
  <c r="SZ14" i="1" s="1"/>
  <c r="NY14" i="1"/>
  <c r="PN14" i="1" s="1"/>
  <c r="RC14" i="1" s="1"/>
  <c r="PS12" i="1"/>
  <c r="RH12" i="1" s="1"/>
  <c r="SX12" i="1" s="1"/>
  <c r="NY12" i="1"/>
  <c r="PN12" i="1" s="1"/>
  <c r="RC12" i="1" s="1"/>
  <c r="PC23" i="1"/>
  <c r="QR23" i="1" s="1"/>
  <c r="NV23" i="1"/>
  <c r="PK23" i="1" s="1"/>
  <c r="QZ23" i="1" s="1"/>
  <c r="NZ22" i="1"/>
  <c r="PO22" i="1" s="1"/>
  <c r="RD22" i="1" s="1"/>
  <c r="ST22" i="1" s="1"/>
  <c r="OG39" i="1"/>
  <c r="PV39" i="1" s="1"/>
  <c r="RK39" i="1" s="1"/>
  <c r="TA39" i="1" s="1"/>
  <c r="OJ26" i="1"/>
  <c r="PY26" i="1" s="1"/>
  <c r="NZ26" i="1"/>
  <c r="PO26" i="1" s="1"/>
  <c r="RD26" i="1" s="1"/>
  <c r="ST26" i="1" s="1"/>
  <c r="OJ27" i="1"/>
  <c r="PY27" i="1" s="1"/>
  <c r="NZ27" i="1"/>
  <c r="PO27" i="1" s="1"/>
  <c r="RD27" i="1" s="1"/>
  <c r="ST27" i="1" s="1"/>
  <c r="PU97" i="1"/>
  <c r="RJ97" i="1" s="1"/>
  <c r="SZ97" i="1" s="1"/>
  <c r="OG97" i="1"/>
  <c r="PV97" i="1" s="1"/>
  <c r="RK97" i="1" s="1"/>
  <c r="TA97" i="1" s="1"/>
  <c r="OF92" i="1"/>
  <c r="PU92" i="1" s="1"/>
  <c r="RJ92" i="1" s="1"/>
  <c r="SZ92" i="1" s="1"/>
  <c r="OG92" i="1"/>
  <c r="OG75" i="1"/>
  <c r="PV75" i="1" s="1"/>
  <c r="OF75" i="1"/>
  <c r="PU75" i="1" s="1"/>
  <c r="RJ75" i="1" s="1"/>
  <c r="SZ75" i="1" s="1"/>
  <c r="NZ40" i="1"/>
  <c r="PO40" i="1" s="1"/>
  <c r="RD40" i="1" s="1"/>
  <c r="ST40" i="1" s="1"/>
  <c r="NU23" i="1"/>
  <c r="PJ23" i="1" s="1"/>
  <c r="QY23" i="1" s="1"/>
  <c r="OF67" i="1"/>
  <c r="PU67" i="1" s="1"/>
  <c r="RJ67" i="1" s="1"/>
  <c r="SZ67" i="1" s="1"/>
  <c r="OG67" i="1"/>
  <c r="PV67" i="1" s="1"/>
  <c r="RK67" i="1" s="1"/>
  <c r="TA67" i="1" s="1"/>
  <c r="NZ67" i="1"/>
  <c r="PO67" i="1" s="1"/>
  <c r="RD67" i="1" s="1"/>
  <c r="ST67" i="1" s="1"/>
  <c r="NZ29" i="1"/>
  <c r="PO29" i="1" s="1"/>
  <c r="RD29" i="1" s="1"/>
  <c r="ST29" i="1" s="1"/>
  <c r="NZ21" i="1"/>
  <c r="PO21" i="1" s="1"/>
  <c r="RD21" i="1" s="1"/>
  <c r="ST21" i="1" s="1"/>
  <c r="NZ18" i="1"/>
  <c r="PO18" i="1" s="1"/>
  <c r="RD18" i="1" s="1"/>
  <c r="ST18" i="1" s="1"/>
  <c r="OK91" i="1"/>
  <c r="PZ91" i="1" s="1"/>
  <c r="OB51" i="1"/>
  <c r="PQ51" i="1" s="1"/>
  <c r="RF51" i="1" s="1"/>
  <c r="SV51" i="1" s="1"/>
  <c r="PC76" i="1"/>
  <c r="QR76" i="1" s="1"/>
  <c r="OG76" i="1"/>
  <c r="PV76" i="1" s="1"/>
  <c r="OF76" i="1"/>
  <c r="PU76" i="1" s="1"/>
  <c r="RJ76" i="1" s="1"/>
  <c r="SZ76" i="1" s="1"/>
  <c r="OG98" i="1"/>
  <c r="PV98" i="1" s="1"/>
  <c r="OG43" i="1"/>
  <c r="PV43" i="1" s="1"/>
  <c r="RK43" i="1" s="1"/>
  <c r="TA43" i="1" s="1"/>
  <c r="NZ43" i="1"/>
  <c r="PO43" i="1" s="1"/>
  <c r="RD43" i="1" s="1"/>
  <c r="ST43" i="1" s="1"/>
  <c r="PC71" i="1"/>
  <c r="QR71" i="1" s="1"/>
  <c r="NU71" i="1"/>
  <c r="PJ71" i="1" s="1"/>
  <c r="QY71" i="1" s="1"/>
  <c r="NY71" i="1"/>
  <c r="PN71" i="1" s="1"/>
  <c r="RC71" i="1" s="1"/>
  <c r="OG71" i="1"/>
  <c r="PV71" i="1" s="1"/>
  <c r="RK71" i="1" s="1"/>
  <c r="TA71" i="1" s="1"/>
  <c r="OI49" i="1"/>
  <c r="PX49" i="1" s="1"/>
  <c r="RM49" i="1" s="1"/>
  <c r="TC49" i="1" s="1"/>
  <c r="NZ20" i="1"/>
  <c r="PO20" i="1" s="1"/>
  <c r="OI93" i="1"/>
  <c r="PX93" i="1" s="1"/>
  <c r="RM93" i="1" s="1"/>
  <c r="TC93" i="1" s="1"/>
  <c r="OF73" i="1"/>
  <c r="PU73" i="1" s="1"/>
  <c r="RJ73" i="1" s="1"/>
  <c r="SZ73" i="1" s="1"/>
  <c r="OG73" i="1"/>
  <c r="PV73" i="1" s="1"/>
  <c r="OG77" i="1"/>
  <c r="PV77" i="1" s="1"/>
  <c r="OF77" i="1"/>
  <c r="PU77" i="1" s="1"/>
  <c r="RJ77" i="1" s="1"/>
  <c r="SZ77" i="1" s="1"/>
  <c r="PC77" i="1"/>
  <c r="QR77" i="1" s="1"/>
  <c r="OG94" i="1"/>
  <c r="PV94" i="1" s="1"/>
  <c r="RK94" i="1" s="1"/>
  <c r="TA94" i="1" s="1"/>
  <c r="OI94" i="1"/>
  <c r="PX94" i="1" s="1"/>
  <c r="RM94" i="1" s="1"/>
  <c r="TC94" i="1" s="1"/>
  <c r="NY94" i="1"/>
  <c r="PN94" i="1" s="1"/>
  <c r="RC94" i="1" s="1"/>
  <c r="NW10" i="1"/>
  <c r="PL10" i="1" s="1"/>
  <c r="RA10" i="1" s="1"/>
  <c r="OG101" i="1"/>
  <c r="PV101" i="1" s="1"/>
  <c r="OG100" i="1"/>
  <c r="PV100" i="1" s="1"/>
  <c r="NZ17" i="1"/>
  <c r="PO17" i="1" s="1"/>
  <c r="RD17" i="1" s="1"/>
  <c r="ST17" i="1" s="1"/>
  <c r="OG48" i="1"/>
  <c r="PV48" i="1" s="1"/>
  <c r="OI48" i="1"/>
  <c r="PX48" i="1" s="1"/>
  <c r="RM48" i="1" s="1"/>
  <c r="OF72" i="1"/>
  <c r="PU72" i="1" s="1"/>
  <c r="RJ72" i="1" s="1"/>
  <c r="SZ72" i="1" s="1"/>
  <c r="OG72" i="1"/>
  <c r="PV72" i="1" s="1"/>
  <c r="RK72" i="1" s="1"/>
  <c r="TA72" i="1" s="1"/>
  <c r="OE28" i="1"/>
  <c r="PT28" i="1" s="1"/>
  <c r="RI28" i="1" s="1"/>
  <c r="SY28" i="1" s="1"/>
  <c r="NY74" i="1"/>
  <c r="PN74" i="1" s="1"/>
  <c r="RC74" i="1" s="1"/>
  <c r="OG74" i="1"/>
  <c r="PV74" i="1" s="1"/>
  <c r="OI74" i="1"/>
  <c r="PX74" i="1" s="1"/>
  <c r="RM74" i="1" s="1"/>
  <c r="TC74" i="1" s="1"/>
  <c r="OG66" i="1"/>
  <c r="PV66" i="1" s="1"/>
  <c r="RK66" i="1" s="1"/>
  <c r="TA66" i="1" s="1"/>
  <c r="PV19" i="1"/>
  <c r="RK19" i="1" s="1"/>
  <c r="TA19" i="1" s="1"/>
  <c r="NZ19" i="1"/>
  <c r="PO19" i="1" s="1"/>
  <c r="RD19" i="1" s="1"/>
  <c r="ST19" i="1" s="1"/>
  <c r="OI69" i="1"/>
  <c r="PX69" i="1" s="1"/>
  <c r="RM69" i="1" s="1"/>
  <c r="TC69" i="1" s="1"/>
  <c r="OD36" i="1"/>
  <c r="PS36" i="1" s="1"/>
  <c r="RH36" i="1" s="1"/>
  <c r="SX36" i="1" s="1"/>
  <c r="PV95" i="1"/>
  <c r="RK95" i="1" s="1"/>
  <c r="TA95" i="1" s="1"/>
  <c r="PV92" i="1"/>
  <c r="RK92" i="1" s="1"/>
  <c r="TA92" i="1" s="1"/>
  <c r="PU47" i="1"/>
  <c r="RJ47" i="1" s="1"/>
  <c r="SZ47" i="1" s="1"/>
  <c r="NP24" i="1"/>
  <c r="NR24" i="1"/>
  <c r="NY24" i="1" s="1"/>
  <c r="PN24" i="1" s="1"/>
  <c r="RC24" i="1" s="1"/>
  <c r="PV14" i="1"/>
  <c r="RK14" i="1" s="1"/>
  <c r="TA14" i="1" s="1"/>
  <c r="PU74" i="1"/>
  <c r="RJ74" i="1" s="1"/>
  <c r="SZ74" i="1" s="1"/>
  <c r="PU94" i="1"/>
  <c r="RJ94" i="1" s="1"/>
  <c r="SZ94" i="1" s="1"/>
  <c r="PJ48" i="1"/>
  <c r="QY48" i="1" s="1"/>
  <c r="PV45" i="1"/>
  <c r="SL83" i="1"/>
  <c r="SL84" i="1"/>
  <c r="SL90" i="1"/>
  <c r="SL86" i="1"/>
  <c r="PU96" i="1"/>
  <c r="RJ96" i="1" s="1"/>
  <c r="SZ96" i="1" s="1"/>
  <c r="PV96" i="1"/>
  <c r="RK96" i="1" s="1"/>
  <c r="TA96" i="1" s="1"/>
  <c r="PV41" i="1"/>
  <c r="RK41" i="1" s="1"/>
  <c r="TA41" i="1" s="1"/>
  <c r="PU71" i="1"/>
  <c r="RJ71" i="1" s="1"/>
  <c r="SZ71" i="1" s="1"/>
  <c r="QM16" i="1" l="1"/>
  <c r="SB16" i="1" s="1"/>
  <c r="TS109" i="1"/>
  <c r="YL109" i="1" s="1"/>
  <c r="YU109" i="1" s="1"/>
  <c r="ZD90" i="1"/>
  <c r="ZH80" i="1"/>
  <c r="ZF85" i="1"/>
  <c r="ZC90" i="1"/>
  <c r="ZC85" i="1"/>
  <c r="ZG80" i="1"/>
  <c r="ZF86" i="1"/>
  <c r="ZF90" i="1"/>
  <c r="ZH83" i="1"/>
  <c r="ZD83" i="1"/>
  <c r="ZE85" i="1"/>
  <c r="ZF80" i="1"/>
  <c r="ZI80" i="1" s="1"/>
  <c r="ZG83" i="1"/>
  <c r="ZH85" i="1"/>
  <c r="ZG99" i="1"/>
  <c r="ZC99" i="1"/>
  <c r="ZF87" i="1"/>
  <c r="SL103" i="1"/>
  <c r="SL54" i="1"/>
  <c r="TR54" i="1" s="1"/>
  <c r="YK54" i="1" s="1"/>
  <c r="ZF99" i="1"/>
  <c r="ZE86" i="1"/>
  <c r="ZE87" i="1"/>
  <c r="ZE99" i="1"/>
  <c r="ZH86" i="1"/>
  <c r="ZD86" i="1"/>
  <c r="ZH87" i="1"/>
  <c r="ZD87" i="1"/>
  <c r="ZH99" i="1"/>
  <c r="ZG86" i="1"/>
  <c r="ZG87" i="1"/>
  <c r="TA62" i="1"/>
  <c r="XT62" i="1" s="1"/>
  <c r="ZF84" i="1"/>
  <c r="ZD89" i="1"/>
  <c r="ZF105" i="1"/>
  <c r="ZC84" i="1"/>
  <c r="ZG102" i="1"/>
  <c r="ZE105" i="1"/>
  <c r="SL56" i="1"/>
  <c r="TK56" i="1" s="1"/>
  <c r="YD56" i="1" s="1"/>
  <c r="SL58" i="1"/>
  <c r="ZH88" i="1"/>
  <c r="ZF59" i="1"/>
  <c r="ZE84" i="1"/>
  <c r="ZG89" i="1"/>
  <c r="ZC89" i="1"/>
  <c r="ZE102" i="1"/>
  <c r="ZH105" i="1"/>
  <c r="ZD105" i="1"/>
  <c r="ZH84" i="1"/>
  <c r="ZH102" i="1"/>
  <c r="ZG105" i="1"/>
  <c r="ZF82" i="1"/>
  <c r="ZD88" i="1"/>
  <c r="ZF81" i="1"/>
  <c r="SL57" i="1"/>
  <c r="TO57" i="1" s="1"/>
  <c r="YH57" i="1" s="1"/>
  <c r="ZE82" i="1"/>
  <c r="ZE59" i="1"/>
  <c r="ZE81" i="1"/>
  <c r="ZG88" i="1"/>
  <c r="ZC88" i="1"/>
  <c r="ZH82" i="1"/>
  <c r="ZD82" i="1"/>
  <c r="ZH59" i="1"/>
  <c r="ZD59" i="1"/>
  <c r="ZH81" i="1"/>
  <c r="ZD81" i="1"/>
  <c r="ZF88" i="1"/>
  <c r="ZG82" i="1"/>
  <c r="ZG59" i="1"/>
  <c r="ZG81" i="1"/>
  <c r="ZB104" i="1"/>
  <c r="YW104" i="1"/>
  <c r="ZA104" i="1"/>
  <c r="YX104" i="1"/>
  <c r="YY104" i="1"/>
  <c r="YV104" i="1"/>
  <c r="YZ104" i="1"/>
  <c r="ZB61" i="1"/>
  <c r="YX61" i="1"/>
  <c r="YV61" i="1"/>
  <c r="YZ61" i="1"/>
  <c r="YW61" i="1"/>
  <c r="YY61" i="1"/>
  <c r="ZA61" i="1"/>
  <c r="ZB107" i="1"/>
  <c r="YY107" i="1"/>
  <c r="YV107" i="1"/>
  <c r="YZ107" i="1"/>
  <c r="YW107" i="1"/>
  <c r="ZA107" i="1"/>
  <c r="YX107" i="1"/>
  <c r="YW108" i="1"/>
  <c r="ZA108" i="1"/>
  <c r="YY108" i="1"/>
  <c r="YX108" i="1"/>
  <c r="YV108" i="1"/>
  <c r="YZ108" i="1"/>
  <c r="YY109" i="1"/>
  <c r="ZA109" i="1"/>
  <c r="YV109" i="1"/>
  <c r="YZ109" i="1"/>
  <c r="YW109" i="1"/>
  <c r="YX109" i="1"/>
  <c r="YW106" i="1"/>
  <c r="ZA106" i="1"/>
  <c r="YY106" i="1"/>
  <c r="YX106" i="1"/>
  <c r="YV106" i="1"/>
  <c r="YZ106" i="1"/>
  <c r="TU103" i="1"/>
  <c r="YN103" i="1" s="1"/>
  <c r="TO58" i="1"/>
  <c r="YH58" i="1" s="1"/>
  <c r="ZB109" i="1"/>
  <c r="TO54" i="1"/>
  <c r="YH54" i="1" s="1"/>
  <c r="TO56" i="1"/>
  <c r="YH56" i="1" s="1"/>
  <c r="ZB106" i="1"/>
  <c r="ZB108" i="1"/>
  <c r="SL60" i="1"/>
  <c r="TI60" i="1" s="1"/>
  <c r="YB60" i="1" s="1"/>
  <c r="SL63" i="1"/>
  <c r="TH63" i="1" s="1"/>
  <c r="YA63" i="1" s="1"/>
  <c r="RK74" i="1"/>
  <c r="TA74" i="1" s="1"/>
  <c r="RK77" i="1"/>
  <c r="TA77" i="1" s="1"/>
  <c r="RK73" i="1"/>
  <c r="TA73" i="1" s="1"/>
  <c r="RK76" i="1"/>
  <c r="TA76" i="1" s="1"/>
  <c r="RK75" i="1"/>
  <c r="TA75" i="1" s="1"/>
  <c r="RK78" i="1"/>
  <c r="RK79" i="1"/>
  <c r="SL79" i="1" s="1"/>
  <c r="OF16" i="1"/>
  <c r="PU16" i="1" s="1"/>
  <c r="OZ16" i="1"/>
  <c r="RK45" i="1"/>
  <c r="TA45" i="1" s="1"/>
  <c r="RK100" i="1"/>
  <c r="SG77" i="1"/>
  <c r="TW77" i="1" s="1"/>
  <c r="YP77" i="1" s="1"/>
  <c r="RD20" i="1"/>
  <c r="ST20" i="1" s="1"/>
  <c r="RK98" i="1"/>
  <c r="SG76" i="1"/>
  <c r="TW76" i="1" s="1"/>
  <c r="YP76" i="1" s="1"/>
  <c r="RN26" i="1"/>
  <c r="TD26" i="1" s="1"/>
  <c r="XW26" i="1" s="1"/>
  <c r="SG23" i="1"/>
  <c r="TW23" i="1" s="1"/>
  <c r="YP23" i="1" s="1"/>
  <c r="RA65" i="1"/>
  <c r="RJ45" i="1"/>
  <c r="SZ45" i="1" s="1"/>
  <c r="RK101" i="1"/>
  <c r="SG71" i="1"/>
  <c r="TW71" i="1" s="1"/>
  <c r="YP71" i="1" s="1"/>
  <c r="RO91" i="1"/>
  <c r="TE91" i="1" s="1"/>
  <c r="XX91" i="1" s="1"/>
  <c r="RK48" i="1"/>
  <c r="TA48" i="1" s="1"/>
  <c r="RU38" i="1"/>
  <c r="TK38" i="1" s="1"/>
  <c r="YD38" i="1" s="1"/>
  <c r="RC38" i="1"/>
  <c r="SS38" i="1" s="1"/>
  <c r="XL38" i="1" s="1"/>
  <c r="RN27" i="1"/>
  <c r="TD27" i="1" s="1"/>
  <c r="XW27" i="1" s="1"/>
  <c r="TH64" i="1"/>
  <c r="YA64" i="1" s="1"/>
  <c r="YU64" i="1" s="1"/>
  <c r="TH62" i="1"/>
  <c r="YA62" i="1" s="1"/>
  <c r="TH70" i="1"/>
  <c r="YA70" i="1" s="1"/>
  <c r="YU70" i="1" s="1"/>
  <c r="TK58" i="1"/>
  <c r="YD58" i="1" s="1"/>
  <c r="SV54" i="1"/>
  <c r="XO54" i="1" s="1"/>
  <c r="ZI83" i="1"/>
  <c r="ZI85" i="1"/>
  <c r="OK24" i="1"/>
  <c r="PZ24" i="1" s="1"/>
  <c r="RO24" i="1" s="1"/>
  <c r="TE24" i="1" s="1"/>
  <c r="OI24" i="1"/>
  <c r="PX24" i="1" s="1"/>
  <c r="RM24" i="1" s="1"/>
  <c r="TC24" i="1" s="1"/>
  <c r="SL97" i="1"/>
  <c r="XS97" i="1" s="1"/>
  <c r="SL93" i="1"/>
  <c r="XV93" i="1"/>
  <c r="YU93" i="1" s="1"/>
  <c r="SL66" i="1"/>
  <c r="XT66" i="1"/>
  <c r="YU66" i="1" s="1"/>
  <c r="SL69" i="1"/>
  <c r="XV69" i="1"/>
  <c r="PJ16" i="1"/>
  <c r="QY16" i="1" s="1"/>
  <c r="SL67" i="1"/>
  <c r="SL95" i="1"/>
  <c r="PN16" i="1"/>
  <c r="RC16" i="1" s="1"/>
  <c r="SL55" i="1"/>
  <c r="TK55" i="1" s="1"/>
  <c r="SL92" i="1"/>
  <c r="XT92" i="1" s="1"/>
  <c r="SL94" i="1"/>
  <c r="XT97" i="1"/>
  <c r="PV24" i="1"/>
  <c r="RK24" i="1" s="1"/>
  <c r="TA24" i="1" s="1"/>
  <c r="SL96" i="1"/>
  <c r="XT96" i="1" s="1"/>
  <c r="SL68" i="1"/>
  <c r="SL72" i="1"/>
  <c r="TE72" i="1" s="1"/>
  <c r="ZL85" i="1" l="1"/>
  <c r="ZK85" i="1"/>
  <c r="ZL83" i="1"/>
  <c r="ZK83" i="1"/>
  <c r="QO16" i="1"/>
  <c r="SD16" i="1" s="1"/>
  <c r="ZL80" i="1"/>
  <c r="ZK80" i="1"/>
  <c r="TI103" i="1"/>
  <c r="YB103" i="1" s="1"/>
  <c r="TA103" i="1"/>
  <c r="XT103" i="1" s="1"/>
  <c r="ZI99" i="1"/>
  <c r="ZI90" i="1"/>
  <c r="ZI86" i="1"/>
  <c r="YU62" i="1"/>
  <c r="ZI87" i="1"/>
  <c r="SS103" i="1"/>
  <c r="XL103" i="1" s="1"/>
  <c r="ZI102" i="1"/>
  <c r="TR57" i="1"/>
  <c r="YK57" i="1" s="1"/>
  <c r="YU57" i="1" s="1"/>
  <c r="ZB57" i="1" s="1"/>
  <c r="ZI81" i="1"/>
  <c r="YU58" i="1"/>
  <c r="ZB58" i="1" s="1"/>
  <c r="ZC58" i="1" s="1"/>
  <c r="ZI105" i="1"/>
  <c r="ZI89" i="1"/>
  <c r="ZI84" i="1"/>
  <c r="ZI82" i="1"/>
  <c r="SL73" i="1"/>
  <c r="TE73" i="1" s="1"/>
  <c r="XX73" i="1" s="1"/>
  <c r="SQ63" i="1"/>
  <c r="XJ63" i="1" s="1"/>
  <c r="TK60" i="1"/>
  <c r="YD60" i="1" s="1"/>
  <c r="YU56" i="1"/>
  <c r="YX56" i="1" s="1"/>
  <c r="ZI88" i="1"/>
  <c r="ZI59" i="1"/>
  <c r="SL77" i="1"/>
  <c r="TE77" i="1" s="1"/>
  <c r="XX77" i="1" s="1"/>
  <c r="YU103" i="1"/>
  <c r="YV103" i="1" s="1"/>
  <c r="YU54" i="1"/>
  <c r="YX54" i="1" s="1"/>
  <c r="ZB64" i="1"/>
  <c r="YV64" i="1"/>
  <c r="YZ64" i="1"/>
  <c r="YX64" i="1"/>
  <c r="ZA64" i="1"/>
  <c r="YW64" i="1"/>
  <c r="YY64" i="1"/>
  <c r="ZB66" i="1"/>
  <c r="YV66" i="1"/>
  <c r="YX66" i="1"/>
  <c r="YW66" i="1"/>
  <c r="YY66" i="1"/>
  <c r="YZ66" i="1"/>
  <c r="ZA66" i="1"/>
  <c r="ZB70" i="1"/>
  <c r="YX70" i="1"/>
  <c r="YY70" i="1"/>
  <c r="YV70" i="1"/>
  <c r="YZ70" i="1"/>
  <c r="ZA70" i="1"/>
  <c r="YW70" i="1"/>
  <c r="YX57" i="1"/>
  <c r="YV57" i="1"/>
  <c r="YZ57" i="1"/>
  <c r="YW57" i="1"/>
  <c r="YY57" i="1"/>
  <c r="ZA57" i="1"/>
  <c r="ZB93" i="1"/>
  <c r="YV93" i="1"/>
  <c r="YZ93" i="1"/>
  <c r="YW93" i="1"/>
  <c r="ZA93" i="1"/>
  <c r="YX93" i="1"/>
  <c r="YY93" i="1"/>
  <c r="ZB62" i="1"/>
  <c r="YV62" i="1"/>
  <c r="YZ62" i="1"/>
  <c r="YX62" i="1"/>
  <c r="YW62" i="1"/>
  <c r="YY62" i="1"/>
  <c r="ZA62" i="1"/>
  <c r="TX79" i="1"/>
  <c r="YQ79" i="1" s="1"/>
  <c r="TU79" i="1"/>
  <c r="YN79" i="1" s="1"/>
  <c r="ZC57" i="1"/>
  <c r="ZD57" i="1"/>
  <c r="ZE57" i="1"/>
  <c r="ZF57" i="1"/>
  <c r="ZG57" i="1"/>
  <c r="ZH57" i="1"/>
  <c r="ZC109" i="1"/>
  <c r="ZD109" i="1"/>
  <c r="ZE109" i="1"/>
  <c r="ZF109" i="1"/>
  <c r="ZG109" i="1"/>
  <c r="ZH109" i="1"/>
  <c r="ZC106" i="1"/>
  <c r="ZD106" i="1"/>
  <c r="ZE106" i="1"/>
  <c r="ZF106" i="1"/>
  <c r="ZG106" i="1"/>
  <c r="ZH106" i="1"/>
  <c r="ZC108" i="1"/>
  <c r="ZD108" i="1"/>
  <c r="ZE108" i="1"/>
  <c r="ZF108" i="1"/>
  <c r="ZG108" i="1"/>
  <c r="ZH108" i="1"/>
  <c r="SL76" i="1"/>
  <c r="TH76" i="1" s="1"/>
  <c r="YA76" i="1" s="1"/>
  <c r="YU63" i="1"/>
  <c r="SL71" i="1"/>
  <c r="SL75" i="1"/>
  <c r="XS75" i="1" s="1"/>
  <c r="SL74" i="1"/>
  <c r="TE74" i="1" s="1"/>
  <c r="XX74" i="1" s="1"/>
  <c r="YU60" i="1"/>
  <c r="SL91" i="1"/>
  <c r="TU91" i="1" s="1"/>
  <c r="YN91" i="1" s="1"/>
  <c r="YU91" i="1" s="1"/>
  <c r="ZC61" i="1"/>
  <c r="ZD61" i="1"/>
  <c r="ZE61" i="1"/>
  <c r="ZF61" i="1"/>
  <c r="ZG61" i="1"/>
  <c r="ZH61" i="1"/>
  <c r="ZC107" i="1"/>
  <c r="ZD107" i="1"/>
  <c r="ZE107" i="1"/>
  <c r="ZF107" i="1"/>
  <c r="ZG107" i="1"/>
  <c r="ZH107" i="1"/>
  <c r="SL78" i="1"/>
  <c r="TH78" i="1" s="1"/>
  <c r="YA78" i="1" s="1"/>
  <c r="TA78" i="1"/>
  <c r="XT78" i="1" s="1"/>
  <c r="TA79" i="1"/>
  <c r="XT79" i="1" s="1"/>
  <c r="ZC104" i="1"/>
  <c r="ZD104" i="1"/>
  <c r="ZE104" i="1"/>
  <c r="ZF104" i="1"/>
  <c r="ZG104" i="1"/>
  <c r="ZH104" i="1"/>
  <c r="SL65" i="1"/>
  <c r="TH65" i="1" s="1"/>
  <c r="YA65" i="1" s="1"/>
  <c r="SQ65" i="1"/>
  <c r="XJ65" i="1" s="1"/>
  <c r="YU65" i="1" s="1"/>
  <c r="TA98" i="1"/>
  <c r="SL98" i="1"/>
  <c r="TA100" i="1"/>
  <c r="SL100" i="1"/>
  <c r="TA101" i="1"/>
  <c r="SL101" i="1"/>
  <c r="RJ16" i="1"/>
  <c r="SZ16" i="1" s="1"/>
  <c r="TH68" i="1"/>
  <c r="YA68" i="1" s="1"/>
  <c r="SQ67" i="1"/>
  <c r="XJ67" i="1" s="1"/>
  <c r="TH67" i="1"/>
  <c r="YA67" i="1" s="1"/>
  <c r="TH69" i="1"/>
  <c r="YA69" i="1" s="1"/>
  <c r="YU69" i="1" s="1"/>
  <c r="SS55" i="1"/>
  <c r="XL55" i="1" s="1"/>
  <c r="YD55" i="1"/>
  <c r="YU97" i="1"/>
  <c r="XS76" i="1"/>
  <c r="XS67" i="1"/>
  <c r="XS77" i="1"/>
  <c r="XT72" i="1"/>
  <c r="XX72" i="1"/>
  <c r="XT73" i="1"/>
  <c r="XM67" i="1"/>
  <c r="XT95" i="1"/>
  <c r="YU95" i="1" s="1"/>
  <c r="XT67" i="1"/>
  <c r="XV74" i="1"/>
  <c r="XT74" i="1"/>
  <c r="XS92" i="1"/>
  <c r="YU92" i="1" s="1"/>
  <c r="XS73" i="1"/>
  <c r="XS94" i="1"/>
  <c r="XT71" i="1"/>
  <c r="SS74" i="1"/>
  <c r="XL74" i="1" s="1"/>
  <c r="XS74" i="1"/>
  <c r="XT94" i="1"/>
  <c r="XV94" i="1"/>
  <c r="SS94" i="1"/>
  <c r="XL94" i="1" s="1"/>
  <c r="SO71" i="1"/>
  <c r="XH71" i="1" s="1"/>
  <c r="XS71" i="1"/>
  <c r="SS71" i="1"/>
  <c r="XL71" i="1" s="1"/>
  <c r="XT76" i="1"/>
  <c r="XS72" i="1"/>
  <c r="XM68" i="1"/>
  <c r="XT77" i="1"/>
  <c r="XS96" i="1"/>
  <c r="YU96" i="1" s="1"/>
  <c r="XT75" i="1"/>
  <c r="ZL59" i="1" l="1"/>
  <c r="ZK59" i="1"/>
  <c r="ZL88" i="1"/>
  <c r="ZK88" i="1"/>
  <c r="ZL82" i="1"/>
  <c r="ZK82" i="1"/>
  <c r="ZL84" i="1"/>
  <c r="ZK84" i="1"/>
  <c r="ZL89" i="1"/>
  <c r="ZK89" i="1"/>
  <c r="ZL105" i="1"/>
  <c r="ZK105" i="1"/>
  <c r="ZL81" i="1"/>
  <c r="ZK81" i="1"/>
  <c r="ZL102" i="1"/>
  <c r="ZK102" i="1"/>
  <c r="ZL87" i="1"/>
  <c r="ZK87" i="1"/>
  <c r="ZL86" i="1"/>
  <c r="ZK86" i="1"/>
  <c r="ZL90" i="1"/>
  <c r="ZK90" i="1"/>
  <c r="ZL99" i="1"/>
  <c r="ZK99" i="1"/>
  <c r="ZA58" i="1"/>
  <c r="YZ54" i="1"/>
  <c r="YW56" i="1"/>
  <c r="ZB103" i="1"/>
  <c r="ZF103" i="1" s="1"/>
  <c r="YV54" i="1"/>
  <c r="ZA54" i="1"/>
  <c r="YX58" i="1"/>
  <c r="YU79" i="1"/>
  <c r="ZB79" i="1" s="1"/>
  <c r="ZF79" i="1" s="1"/>
  <c r="YY54" i="1"/>
  <c r="YZ58" i="1"/>
  <c r="YY58" i="1"/>
  <c r="YV58" i="1"/>
  <c r="YW58" i="1"/>
  <c r="YZ56" i="1"/>
  <c r="YV56" i="1"/>
  <c r="YX103" i="1"/>
  <c r="YY56" i="1"/>
  <c r="YW103" i="1"/>
  <c r="ZA56" i="1"/>
  <c r="ZB56" i="1"/>
  <c r="ZE56" i="1" s="1"/>
  <c r="YY103" i="1"/>
  <c r="YZ103" i="1"/>
  <c r="ZA103" i="1"/>
  <c r="YU75" i="1"/>
  <c r="YW75" i="1" s="1"/>
  <c r="YW54" i="1"/>
  <c r="ZB54" i="1"/>
  <c r="ZF58" i="1"/>
  <c r="ZE58" i="1"/>
  <c r="ZH58" i="1"/>
  <c r="ZD58" i="1"/>
  <c r="ZG58" i="1"/>
  <c r="ZB96" i="1"/>
  <c r="YX96" i="1"/>
  <c r="YY96" i="1"/>
  <c r="YZ96" i="1"/>
  <c r="YV96" i="1"/>
  <c r="ZA96" i="1"/>
  <c r="YW96" i="1"/>
  <c r="ZB97" i="1"/>
  <c r="YV97" i="1"/>
  <c r="YZ97" i="1"/>
  <c r="YW97" i="1"/>
  <c r="ZA97" i="1"/>
  <c r="YY97" i="1"/>
  <c r="YX97" i="1"/>
  <c r="ZB65" i="1"/>
  <c r="YX65" i="1"/>
  <c r="YV65" i="1"/>
  <c r="YZ65" i="1"/>
  <c r="YW65" i="1"/>
  <c r="YY65" i="1"/>
  <c r="ZA65" i="1"/>
  <c r="ZB91" i="1"/>
  <c r="ZD91" i="1" s="1"/>
  <c r="YV91" i="1"/>
  <c r="YZ91" i="1"/>
  <c r="YW91" i="1"/>
  <c r="ZA91" i="1"/>
  <c r="YX91" i="1"/>
  <c r="YY91" i="1"/>
  <c r="ZB95" i="1"/>
  <c r="YV95" i="1"/>
  <c r="YZ95" i="1"/>
  <c r="YW95" i="1"/>
  <c r="ZA95" i="1"/>
  <c r="YX95" i="1"/>
  <c r="YY95" i="1"/>
  <c r="YW79" i="1"/>
  <c r="ZB60" i="1"/>
  <c r="ZC60" i="1" s="1"/>
  <c r="YV60" i="1"/>
  <c r="YZ60" i="1"/>
  <c r="YX60" i="1"/>
  <c r="ZA60" i="1"/>
  <c r="YW60" i="1"/>
  <c r="YY60" i="1"/>
  <c r="ZB92" i="1"/>
  <c r="YX92" i="1"/>
  <c r="YY92" i="1"/>
  <c r="YZ92" i="1"/>
  <c r="YW92" i="1"/>
  <c r="ZA92" i="1"/>
  <c r="YV92" i="1"/>
  <c r="ZB69" i="1"/>
  <c r="YV69" i="1"/>
  <c r="YZ69" i="1"/>
  <c r="YW69" i="1"/>
  <c r="ZA69" i="1"/>
  <c r="YX69" i="1"/>
  <c r="YY69" i="1"/>
  <c r="ZB63" i="1"/>
  <c r="ZF63" i="1" s="1"/>
  <c r="YX63" i="1"/>
  <c r="YV63" i="1"/>
  <c r="YZ63" i="1"/>
  <c r="YY63" i="1"/>
  <c r="ZA63" i="1"/>
  <c r="YW63" i="1"/>
  <c r="ZI109" i="1"/>
  <c r="ZI57" i="1"/>
  <c r="ZI106" i="1"/>
  <c r="ZI108" i="1"/>
  <c r="ZF60" i="1"/>
  <c r="YU68" i="1"/>
  <c r="XT101" i="1"/>
  <c r="YU101" i="1" s="1"/>
  <c r="XT98" i="1"/>
  <c r="YU98" i="1" s="1"/>
  <c r="YU72" i="1"/>
  <c r="YU73" i="1"/>
  <c r="YU94" i="1"/>
  <c r="XT100" i="1"/>
  <c r="YU100" i="1" s="1"/>
  <c r="ZI61" i="1"/>
  <c r="ZI107" i="1"/>
  <c r="YU78" i="1"/>
  <c r="ZC91" i="1"/>
  <c r="ZC64" i="1"/>
  <c r="ZD64" i="1"/>
  <c r="ZE64" i="1"/>
  <c r="ZF64" i="1"/>
  <c r="ZG64" i="1"/>
  <c r="ZH64" i="1"/>
  <c r="ZC62" i="1"/>
  <c r="ZD62" i="1"/>
  <c r="ZE62" i="1"/>
  <c r="ZF62" i="1"/>
  <c r="ZG62" i="1"/>
  <c r="ZH62" i="1"/>
  <c r="ZC70" i="1"/>
  <c r="ZD70" i="1"/>
  <c r="ZE70" i="1"/>
  <c r="ZF70" i="1"/>
  <c r="ZG70" i="1"/>
  <c r="ZH70" i="1"/>
  <c r="ZC54" i="1"/>
  <c r="ZD54" i="1"/>
  <c r="ZE54" i="1"/>
  <c r="ZF54" i="1"/>
  <c r="ZG54" i="1"/>
  <c r="ZH54" i="1"/>
  <c r="ZC93" i="1"/>
  <c r="ZD93" i="1"/>
  <c r="ZE93" i="1"/>
  <c r="ZF93" i="1"/>
  <c r="ZG93" i="1"/>
  <c r="ZH93" i="1"/>
  <c r="ZC66" i="1"/>
  <c r="ZD66" i="1"/>
  <c r="ZE66" i="1"/>
  <c r="ZF66" i="1"/>
  <c r="ZG66" i="1"/>
  <c r="ZH66" i="1"/>
  <c r="ZI104" i="1"/>
  <c r="YU55" i="1"/>
  <c r="YU71" i="1"/>
  <c r="YU74" i="1"/>
  <c r="YU67" i="1"/>
  <c r="YU77" i="1"/>
  <c r="YU76" i="1"/>
  <c r="ZL104" i="1" l="1"/>
  <c r="ZK104" i="1"/>
  <c r="ZL107" i="1"/>
  <c r="ZK107" i="1"/>
  <c r="ZL61" i="1"/>
  <c r="ZK61" i="1"/>
  <c r="ZL108" i="1"/>
  <c r="ZK108" i="1"/>
  <c r="ZL106" i="1"/>
  <c r="ZK106" i="1"/>
  <c r="ZL57" i="1"/>
  <c r="ZK57" i="1"/>
  <c r="ZL109" i="1"/>
  <c r="ZK109" i="1"/>
  <c r="YY79" i="1"/>
  <c r="YZ79" i="1"/>
  <c r="YX79" i="1"/>
  <c r="YV79" i="1"/>
  <c r="ZA79" i="1"/>
  <c r="YY75" i="1"/>
  <c r="YZ75" i="1"/>
  <c r="YX75" i="1"/>
  <c r="YV75" i="1"/>
  <c r="ZA75" i="1"/>
  <c r="ZB75" i="1"/>
  <c r="ZC75" i="1" s="1"/>
  <c r="ZE103" i="1"/>
  <c r="ZG103" i="1"/>
  <c r="ZG56" i="1"/>
  <c r="ZD103" i="1"/>
  <c r="ZC103" i="1"/>
  <c r="ZH103" i="1"/>
  <c r="ZH56" i="1"/>
  <c r="ZG91" i="1"/>
  <c r="ZF56" i="1"/>
  <c r="ZD56" i="1"/>
  <c r="ZG79" i="1"/>
  <c r="ZE79" i="1"/>
  <c r="ZC79" i="1"/>
  <c r="ZH79" i="1"/>
  <c r="ZD79" i="1"/>
  <c r="ZC56" i="1"/>
  <c r="ZE63" i="1"/>
  <c r="ZH63" i="1"/>
  <c r="ZD63" i="1"/>
  <c r="ZG63" i="1"/>
  <c r="ZC63" i="1"/>
  <c r="ZG60" i="1"/>
  <c r="ZD60" i="1"/>
  <c r="ZH60" i="1"/>
  <c r="ZE60" i="1"/>
  <c r="ZI58" i="1"/>
  <c r="ZF91" i="1"/>
  <c r="ZE91" i="1"/>
  <c r="ZH91" i="1"/>
  <c r="ZB76" i="1"/>
  <c r="YX76" i="1"/>
  <c r="YY76" i="1"/>
  <c r="YZ76" i="1"/>
  <c r="YV76" i="1"/>
  <c r="YW76" i="1"/>
  <c r="ZA76" i="1"/>
  <c r="ZB71" i="1"/>
  <c r="YV71" i="1"/>
  <c r="YZ71" i="1"/>
  <c r="YW71" i="1"/>
  <c r="ZA71" i="1"/>
  <c r="YX71" i="1"/>
  <c r="YY71" i="1"/>
  <c r="ZB78" i="1"/>
  <c r="YX78" i="1"/>
  <c r="YY78" i="1"/>
  <c r="YV78" i="1"/>
  <c r="YZ78" i="1"/>
  <c r="ZA78" i="1"/>
  <c r="YW78" i="1"/>
  <c r="ZB94" i="1"/>
  <c r="ZC94" i="1" s="1"/>
  <c r="YX94" i="1"/>
  <c r="YY94" i="1"/>
  <c r="YV94" i="1"/>
  <c r="ZA94" i="1"/>
  <c r="YW94" i="1"/>
  <c r="YZ94" i="1"/>
  <c r="ZB68" i="1"/>
  <c r="ZD68" i="1" s="1"/>
  <c r="YX68" i="1"/>
  <c r="YY68" i="1"/>
  <c r="YZ68" i="1"/>
  <c r="YV68" i="1"/>
  <c r="YW68" i="1"/>
  <c r="ZA68" i="1"/>
  <c r="ZB55" i="1"/>
  <c r="YX55" i="1"/>
  <c r="YV55" i="1"/>
  <c r="YZ55" i="1"/>
  <c r="YY55" i="1"/>
  <c r="ZA55" i="1"/>
  <c r="YW55" i="1"/>
  <c r="ZB77" i="1"/>
  <c r="YV77" i="1"/>
  <c r="YZ77" i="1"/>
  <c r="YW77" i="1"/>
  <c r="ZA77" i="1"/>
  <c r="YX77" i="1"/>
  <c r="YY77" i="1"/>
  <c r="ZB73" i="1"/>
  <c r="ZE73" i="1" s="1"/>
  <c r="YV73" i="1"/>
  <c r="YZ73" i="1"/>
  <c r="YW73" i="1"/>
  <c r="ZA73" i="1"/>
  <c r="YX73" i="1"/>
  <c r="YY73" i="1"/>
  <c r="ZB72" i="1"/>
  <c r="ZF72" i="1" s="1"/>
  <c r="YX72" i="1"/>
  <c r="YY72" i="1"/>
  <c r="YZ72" i="1"/>
  <c r="ZA72" i="1"/>
  <c r="YV72" i="1"/>
  <c r="YW72" i="1"/>
  <c r="ZB98" i="1"/>
  <c r="ZD98" i="1" s="1"/>
  <c r="YX98" i="1"/>
  <c r="YY98" i="1"/>
  <c r="YV98" i="1"/>
  <c r="YZ98" i="1"/>
  <c r="YW98" i="1"/>
  <c r="ZA98" i="1"/>
  <c r="ZB67" i="1"/>
  <c r="YV67" i="1"/>
  <c r="YZ67" i="1"/>
  <c r="YW67" i="1"/>
  <c r="ZA67" i="1"/>
  <c r="YX67" i="1"/>
  <c r="YY67" i="1"/>
  <c r="ZB74" i="1"/>
  <c r="YX74" i="1"/>
  <c r="YY74" i="1"/>
  <c r="YV74" i="1"/>
  <c r="YW74" i="1"/>
  <c r="YZ74" i="1"/>
  <c r="ZA74" i="1"/>
  <c r="ZB100" i="1"/>
  <c r="ZF100" i="1" s="1"/>
  <c r="YX100" i="1"/>
  <c r="YY100" i="1"/>
  <c r="YZ100" i="1"/>
  <c r="YW100" i="1"/>
  <c r="ZA100" i="1"/>
  <c r="YV100" i="1"/>
  <c r="ZB101" i="1"/>
  <c r="ZD101" i="1" s="1"/>
  <c r="YV101" i="1"/>
  <c r="YZ101" i="1"/>
  <c r="YW101" i="1"/>
  <c r="ZA101" i="1"/>
  <c r="YX101" i="1"/>
  <c r="YY101" i="1"/>
  <c r="ZI70" i="1"/>
  <c r="ZI64" i="1"/>
  <c r="ZI54" i="1"/>
  <c r="ZI62" i="1"/>
  <c r="ZC65" i="1"/>
  <c r="ZD65" i="1"/>
  <c r="ZE65" i="1"/>
  <c r="ZF65" i="1"/>
  <c r="ZG65" i="1"/>
  <c r="ZH65" i="1"/>
  <c r="ZC69" i="1"/>
  <c r="ZD69" i="1"/>
  <c r="ZE69" i="1"/>
  <c r="ZF69" i="1"/>
  <c r="ZG69" i="1"/>
  <c r="ZH69" i="1"/>
  <c r="ZC97" i="1"/>
  <c r="ZD97" i="1"/>
  <c r="ZE97" i="1"/>
  <c r="ZF97" i="1"/>
  <c r="ZG97" i="1"/>
  <c r="ZH97" i="1"/>
  <c r="ZC95" i="1"/>
  <c r="ZD95" i="1"/>
  <c r="ZE95" i="1"/>
  <c r="ZF95" i="1"/>
  <c r="ZG95" i="1"/>
  <c r="ZH95" i="1"/>
  <c r="ZC92" i="1"/>
  <c r="ZD92" i="1"/>
  <c r="ZE92" i="1"/>
  <c r="ZF92" i="1"/>
  <c r="ZG92" i="1"/>
  <c r="ZH92" i="1"/>
  <c r="ZD94" i="1"/>
  <c r="ZH94" i="1"/>
  <c r="ZH72" i="1"/>
  <c r="ZC96" i="1"/>
  <c r="ZD96" i="1"/>
  <c r="ZE96" i="1"/>
  <c r="ZF96" i="1"/>
  <c r="ZG96" i="1"/>
  <c r="ZH96" i="1"/>
  <c r="ZI66" i="1"/>
  <c r="ZI93" i="1"/>
  <c r="ZL93" i="1" l="1"/>
  <c r="ZK93" i="1"/>
  <c r="ZL66" i="1"/>
  <c r="ZK66" i="1"/>
  <c r="ZL62" i="1"/>
  <c r="ZK62" i="1"/>
  <c r="ZL54" i="1"/>
  <c r="ZK54" i="1"/>
  <c r="ZL64" i="1"/>
  <c r="ZK64" i="1"/>
  <c r="ZL70" i="1"/>
  <c r="ZK70" i="1"/>
  <c r="ZL58" i="1"/>
  <c r="ZK58" i="1"/>
  <c r="ZF75" i="1"/>
  <c r="ZE75" i="1"/>
  <c r="ZH75" i="1"/>
  <c r="ZD75" i="1"/>
  <c r="ZG75" i="1"/>
  <c r="ZI103" i="1"/>
  <c r="ZG68" i="1"/>
  <c r="ZF68" i="1"/>
  <c r="ZC68" i="1"/>
  <c r="ZE68" i="1"/>
  <c r="ZE72" i="1"/>
  <c r="ZH100" i="1"/>
  <c r="ZH68" i="1"/>
  <c r="ZD72" i="1"/>
  <c r="ZE100" i="1"/>
  <c r="ZD100" i="1"/>
  <c r="ZG72" i="1"/>
  <c r="ZC72" i="1"/>
  <c r="ZG100" i="1"/>
  <c r="ZC100" i="1"/>
  <c r="ZI56" i="1"/>
  <c r="ZI79" i="1"/>
  <c r="ZF73" i="1"/>
  <c r="ZI63" i="1"/>
  <c r="ZI60" i="1"/>
  <c r="ZG98" i="1"/>
  <c r="ZC98" i="1"/>
  <c r="ZC101" i="1"/>
  <c r="ZI91" i="1"/>
  <c r="ZF94" i="1"/>
  <c r="ZH73" i="1"/>
  <c r="ZD73" i="1"/>
  <c r="ZE94" i="1"/>
  <c r="ZG73" i="1"/>
  <c r="ZC73" i="1"/>
  <c r="ZG94" i="1"/>
  <c r="ZG101" i="1"/>
  <c r="ZF101" i="1"/>
  <c r="ZF98" i="1"/>
  <c r="ZE98" i="1"/>
  <c r="ZE101" i="1"/>
  <c r="ZH98" i="1"/>
  <c r="ZH101" i="1"/>
  <c r="ZI69" i="1"/>
  <c r="ZC78" i="1"/>
  <c r="ZD78" i="1"/>
  <c r="ZE78" i="1"/>
  <c r="ZF78" i="1"/>
  <c r="ZG78" i="1"/>
  <c r="ZH78" i="1"/>
  <c r="ZC55" i="1"/>
  <c r="ZD55" i="1"/>
  <c r="ZE55" i="1"/>
  <c r="ZF55" i="1"/>
  <c r="ZG55" i="1"/>
  <c r="ZH55" i="1"/>
  <c r="ZC71" i="1"/>
  <c r="ZD71" i="1"/>
  <c r="ZE71" i="1"/>
  <c r="ZF71" i="1"/>
  <c r="ZG71" i="1"/>
  <c r="ZH71" i="1"/>
  <c r="ZC74" i="1"/>
  <c r="ZD74" i="1"/>
  <c r="ZE74" i="1"/>
  <c r="ZF74" i="1"/>
  <c r="ZG74" i="1"/>
  <c r="ZH74" i="1"/>
  <c r="ZC67" i="1"/>
  <c r="ZD67" i="1"/>
  <c r="ZE67" i="1"/>
  <c r="ZF67" i="1"/>
  <c r="ZG67" i="1"/>
  <c r="ZH67" i="1"/>
  <c r="ZC77" i="1"/>
  <c r="ZD77" i="1"/>
  <c r="ZE77" i="1"/>
  <c r="ZF77" i="1"/>
  <c r="ZG77" i="1"/>
  <c r="ZH77" i="1"/>
  <c r="ZC76" i="1"/>
  <c r="ZD76" i="1"/>
  <c r="ZE76" i="1"/>
  <c r="ZF76" i="1"/>
  <c r="ZG76" i="1"/>
  <c r="ZH76" i="1"/>
  <c r="ZI65" i="1"/>
  <c r="ZI96" i="1"/>
  <c r="ZI92" i="1"/>
  <c r="ZI95" i="1"/>
  <c r="ZI97" i="1"/>
  <c r="MI9" i="1"/>
  <c r="MT9" i="1"/>
  <c r="ZL97" i="1" l="1"/>
  <c r="ZK97" i="1"/>
  <c r="ZL95" i="1"/>
  <c r="ZK95" i="1"/>
  <c r="ZL92" i="1"/>
  <c r="ZK92" i="1"/>
  <c r="ZL96" i="1"/>
  <c r="ZK96" i="1"/>
  <c r="ZL65" i="1"/>
  <c r="ZK65" i="1"/>
  <c r="ZL69" i="1"/>
  <c r="ZK69" i="1"/>
  <c r="ZL91" i="1"/>
  <c r="ZK91" i="1"/>
  <c r="ZL60" i="1"/>
  <c r="ZK60" i="1"/>
  <c r="ZL63" i="1"/>
  <c r="ZK63" i="1"/>
  <c r="ZL79" i="1"/>
  <c r="ZK79" i="1"/>
  <c r="ZL56" i="1"/>
  <c r="ZK56" i="1"/>
  <c r="ZL103" i="1"/>
  <c r="ZK103" i="1"/>
  <c r="ZI100" i="1"/>
  <c r="ZI75" i="1"/>
  <c r="ZI72" i="1"/>
  <c r="ZI68" i="1"/>
  <c r="ZI73" i="1"/>
  <c r="ZI94" i="1"/>
  <c r="ZI98" i="1"/>
  <c r="ZI101" i="1"/>
  <c r="ZI78" i="1"/>
  <c r="ZI76" i="1"/>
  <c r="ZI77" i="1"/>
  <c r="ZI67" i="1"/>
  <c r="ZI74" i="1"/>
  <c r="ZI71" i="1"/>
  <c r="ZI55" i="1"/>
  <c r="QX43" i="1"/>
  <c r="QX40" i="1"/>
  <c r="QX21" i="1"/>
  <c r="ZL55" i="1" l="1"/>
  <c r="ZK55" i="1"/>
  <c r="ZL71" i="1"/>
  <c r="ZK71" i="1"/>
  <c r="ZL74" i="1"/>
  <c r="ZK74" i="1"/>
  <c r="ZL67" i="1"/>
  <c r="ZK67" i="1"/>
  <c r="ZL77" i="1"/>
  <c r="ZK77" i="1"/>
  <c r="ZL76" i="1"/>
  <c r="ZK76" i="1"/>
  <c r="ZL78" i="1"/>
  <c r="ZK78" i="1"/>
  <c r="ZL101" i="1"/>
  <c r="ZK101" i="1"/>
  <c r="ZL98" i="1"/>
  <c r="ZK98" i="1"/>
  <c r="ZL94" i="1"/>
  <c r="ZK94" i="1"/>
  <c r="ZL73" i="1"/>
  <c r="ZK73" i="1"/>
  <c r="ZL68" i="1"/>
  <c r="ZK68" i="1"/>
  <c r="ZL72" i="1"/>
  <c r="ZK72" i="1"/>
  <c r="ZL75" i="1"/>
  <c r="ZK75" i="1"/>
  <c r="ZL100" i="1"/>
  <c r="ZK100" i="1"/>
  <c r="UA24" i="1"/>
  <c r="YT24" i="1" s="1"/>
  <c r="UA11" i="1"/>
  <c r="YT11" i="1" s="1"/>
  <c r="UA22" i="1"/>
  <c r="YT22" i="1" s="1"/>
  <c r="UA36" i="1"/>
  <c r="YT36" i="1" s="1"/>
  <c r="UA12" i="1"/>
  <c r="YT12" i="1" s="1"/>
  <c r="UA16" i="1"/>
  <c r="YT16" i="1" s="1"/>
  <c r="UA20" i="1"/>
  <c r="YT20" i="1" s="1"/>
  <c r="UA23" i="1"/>
  <c r="YT23" i="1" s="1"/>
  <c r="UA28" i="1"/>
  <c r="YT28" i="1" s="1"/>
  <c r="UA32" i="1"/>
  <c r="YT32" i="1" s="1"/>
  <c r="UA37" i="1"/>
  <c r="YT37" i="1" s="1"/>
  <c r="UA40" i="1"/>
  <c r="YT40" i="1" s="1"/>
  <c r="UA43" i="1"/>
  <c r="YT43" i="1" s="1"/>
  <c r="UA47" i="1"/>
  <c r="YT47" i="1" s="1"/>
  <c r="UA51" i="1"/>
  <c r="YT51" i="1" s="1"/>
  <c r="UA19" i="1"/>
  <c r="YT19" i="1" s="1"/>
  <c r="UA26" i="1"/>
  <c r="YT26" i="1" s="1"/>
  <c r="UA50" i="1"/>
  <c r="YT50" i="1" s="1"/>
  <c r="UA13" i="1"/>
  <c r="YT13" i="1" s="1"/>
  <c r="UA17" i="1"/>
  <c r="YT17" i="1" s="1"/>
  <c r="UA29" i="1"/>
  <c r="YT29" i="1" s="1"/>
  <c r="UA34" i="1"/>
  <c r="YT34" i="1" s="1"/>
  <c r="UA38" i="1"/>
  <c r="YT38" i="1" s="1"/>
  <c r="UA41" i="1"/>
  <c r="YT41" i="1" s="1"/>
  <c r="UA44" i="1"/>
  <c r="YT44" i="1" s="1"/>
  <c r="UA48" i="1"/>
  <c r="YT48" i="1" s="1"/>
  <c r="UA52" i="1"/>
  <c r="YT52" i="1" s="1"/>
  <c r="UA15" i="1"/>
  <c r="YT15" i="1" s="1"/>
  <c r="UA31" i="1"/>
  <c r="YT31" i="1" s="1"/>
  <c r="UA46" i="1"/>
  <c r="YT46" i="1" s="1"/>
  <c r="UA10" i="1"/>
  <c r="YT10" i="1" s="1"/>
  <c r="UA14" i="1"/>
  <c r="YT14" i="1" s="1"/>
  <c r="UA18" i="1"/>
  <c r="YT18" i="1" s="1"/>
  <c r="UA21" i="1"/>
  <c r="YT21" i="1" s="1"/>
  <c r="UA25" i="1"/>
  <c r="YT25" i="1" s="1"/>
  <c r="UA30" i="1"/>
  <c r="YT30" i="1" s="1"/>
  <c r="UA35" i="1"/>
  <c r="YT35" i="1" s="1"/>
  <c r="UA39" i="1"/>
  <c r="YT39" i="1" s="1"/>
  <c r="UA42" i="1"/>
  <c r="YT42" i="1" s="1"/>
  <c r="UA45" i="1"/>
  <c r="YT45" i="1" s="1"/>
  <c r="UA49" i="1"/>
  <c r="YT49" i="1" s="1"/>
  <c r="UA53" i="1"/>
  <c r="YT53" i="1" s="1"/>
  <c r="SN43" i="1"/>
  <c r="XG43" i="1" s="1"/>
  <c r="SN21" i="1"/>
  <c r="XG21" i="1" s="1"/>
  <c r="SN40" i="1"/>
  <c r="XG40" i="1" s="1"/>
  <c r="XU22" i="1"/>
  <c r="XU18" i="1"/>
  <c r="XU49" i="1"/>
  <c r="XU23" i="1"/>
  <c r="QX12" i="1"/>
  <c r="SN12" i="1" s="1"/>
  <c r="XG12" i="1" s="1"/>
  <c r="QX10" i="1"/>
  <c r="SN10" i="1" s="1"/>
  <c r="XG10" i="1" s="1"/>
  <c r="QX16" i="1"/>
  <c r="SN16" i="1" s="1"/>
  <c r="XG16" i="1" s="1"/>
  <c r="QX19" i="1"/>
  <c r="NO9" i="1"/>
  <c r="QX11" i="1"/>
  <c r="SN11" i="1" s="1"/>
  <c r="XG11" i="1" s="1"/>
  <c r="QX13" i="1"/>
  <c r="SN13" i="1" s="1"/>
  <c r="XG13" i="1" s="1"/>
  <c r="QX14" i="1"/>
  <c r="QX18" i="1"/>
  <c r="QX23" i="1"/>
  <c r="QX25" i="1"/>
  <c r="QX35" i="1"/>
  <c r="QX24" i="1"/>
  <c r="QX31" i="1"/>
  <c r="QX20" i="1"/>
  <c r="QX27" i="1"/>
  <c r="QX34" i="1"/>
  <c r="QX36" i="1"/>
  <c r="QX29" i="1"/>
  <c r="QX33" i="1"/>
  <c r="QX42" i="1"/>
  <c r="QX28" i="1"/>
  <c r="QX32" i="1"/>
  <c r="QX38" i="1"/>
  <c r="QX37" i="1"/>
  <c r="QX44" i="1"/>
  <c r="QX45" i="1"/>
  <c r="QX39" i="1"/>
  <c r="QX41" i="1"/>
  <c r="QX46" i="1"/>
  <c r="QX47" i="1"/>
  <c r="QX49" i="1"/>
  <c r="QX51" i="1"/>
  <c r="QX53" i="1"/>
  <c r="QX48" i="1"/>
  <c r="QX50" i="1"/>
  <c r="QX52" i="1"/>
  <c r="NQ9" i="1" l="1"/>
  <c r="NR9" i="1" s="1"/>
  <c r="OO9" i="1" s="1"/>
  <c r="QD9" i="1" s="1"/>
  <c r="RS9" i="1" s="1"/>
  <c r="SN14" i="1"/>
  <c r="XG14" i="1" s="1"/>
  <c r="SL14" i="1"/>
  <c r="TQ14" i="1" s="1"/>
  <c r="YJ14" i="1" s="1"/>
  <c r="NW9" i="1"/>
  <c r="OQ9" i="1"/>
  <c r="QF9" i="1" s="1"/>
  <c r="RU9" i="1" s="1"/>
  <c r="TZ24" i="1"/>
  <c r="YS24" i="1" s="1"/>
  <c r="TY24" i="1"/>
  <c r="YR24" i="1" s="1"/>
  <c r="TY16" i="1"/>
  <c r="YR16" i="1" s="1"/>
  <c r="TY25" i="1"/>
  <c r="YR25" i="1" s="1"/>
  <c r="TY20" i="1"/>
  <c r="YR20" i="1" s="1"/>
  <c r="TY47" i="1"/>
  <c r="YR47" i="1" s="1"/>
  <c r="TZ43" i="1"/>
  <c r="YS43" i="1" s="1"/>
  <c r="TY43" i="1"/>
  <c r="YR43" i="1" s="1"/>
  <c r="TZ40" i="1"/>
  <c r="YS40" i="1" s="1"/>
  <c r="TZ33" i="1"/>
  <c r="YS33" i="1" s="1"/>
  <c r="TY26" i="1"/>
  <c r="YR26" i="1" s="1"/>
  <c r="TZ23" i="1"/>
  <c r="YS23" i="1" s="1"/>
  <c r="TY40" i="1"/>
  <c r="YR40" i="1" s="1"/>
  <c r="TY23" i="1"/>
  <c r="YR23" i="1" s="1"/>
  <c r="TY18" i="1"/>
  <c r="YR18" i="1" s="1"/>
  <c r="TY50" i="1"/>
  <c r="YR50" i="1" s="1"/>
  <c r="TY46" i="1"/>
  <c r="YR46" i="1" s="1"/>
  <c r="TZ45" i="1"/>
  <c r="YS45" i="1" s="1"/>
  <c r="TZ22" i="1"/>
  <c r="YS22" i="1" s="1"/>
  <c r="TZ52" i="1"/>
  <c r="YS52" i="1" s="1"/>
  <c r="TZ50" i="1"/>
  <c r="YS50" i="1" s="1"/>
  <c r="TY49" i="1"/>
  <c r="YR49" i="1" s="1"/>
  <c r="TY48" i="1"/>
  <c r="YR48" i="1" s="1"/>
  <c r="TY22" i="1"/>
  <c r="YR22" i="1" s="1"/>
  <c r="TZ13" i="1"/>
  <c r="YS13" i="1" s="1"/>
  <c r="TY15" i="1"/>
  <c r="YR15" i="1" s="1"/>
  <c r="TY28" i="1"/>
  <c r="YR28" i="1" s="1"/>
  <c r="TY10" i="1"/>
  <c r="YR10" i="1" s="1"/>
  <c r="TZ28" i="1"/>
  <c r="YS28" i="1" s="1"/>
  <c r="TZ53" i="1"/>
  <c r="YS53" i="1" s="1"/>
  <c r="TY32" i="1"/>
  <c r="YR32" i="1" s="1"/>
  <c r="TY53" i="1"/>
  <c r="YR53" i="1" s="1"/>
  <c r="TZ32" i="1"/>
  <c r="YS32" i="1" s="1"/>
  <c r="TZ48" i="1"/>
  <c r="YS48" i="1" s="1"/>
  <c r="TZ10" i="1"/>
  <c r="YS10" i="1" s="1"/>
  <c r="TY14" i="1"/>
  <c r="YR14" i="1" s="1"/>
  <c r="TZ39" i="1"/>
  <c r="YS39" i="1" s="1"/>
  <c r="TZ37" i="1"/>
  <c r="YS37" i="1" s="1"/>
  <c r="TZ35" i="1"/>
  <c r="YS35" i="1" s="1"/>
  <c r="TY33" i="1"/>
  <c r="YR33" i="1" s="1"/>
  <c r="TY45" i="1"/>
  <c r="YR45" i="1" s="1"/>
  <c r="TY30" i="1"/>
  <c r="YR30" i="1" s="1"/>
  <c r="TY11" i="1"/>
  <c r="YR11" i="1" s="1"/>
  <c r="TY44" i="1"/>
  <c r="YR44" i="1" s="1"/>
  <c r="TY29" i="1"/>
  <c r="YR29" i="1" s="1"/>
  <c r="TZ14" i="1"/>
  <c r="YS14" i="1" s="1"/>
  <c r="TY13" i="1"/>
  <c r="YR13" i="1" s="1"/>
  <c r="TY19" i="1"/>
  <c r="YR19" i="1" s="1"/>
  <c r="TY41" i="1"/>
  <c r="YR41" i="1" s="1"/>
  <c r="TZ27" i="1"/>
  <c r="YS27" i="1" s="1"/>
  <c r="TZ12" i="1"/>
  <c r="YS12" i="1" s="1"/>
  <c r="TY31" i="1"/>
  <c r="YR31" i="1" s="1"/>
  <c r="TZ38" i="1"/>
  <c r="YS38" i="1" s="1"/>
  <c r="TZ36" i="1"/>
  <c r="YS36" i="1" s="1"/>
  <c r="TZ34" i="1"/>
  <c r="YS34" i="1" s="1"/>
  <c r="TY17" i="1"/>
  <c r="YR17" i="1" s="1"/>
  <c r="TY12" i="1"/>
  <c r="YR12" i="1" s="1"/>
  <c r="TZ51" i="1"/>
  <c r="YS51" i="1" s="1"/>
  <c r="TZ49" i="1"/>
  <c r="YS49" i="1" s="1"/>
  <c r="TY42" i="1"/>
  <c r="YR42" i="1" s="1"/>
  <c r="TY38" i="1"/>
  <c r="YR38" i="1" s="1"/>
  <c r="TY34" i="1"/>
  <c r="YR34" i="1" s="1"/>
  <c r="TZ11" i="1"/>
  <c r="YS11" i="1" s="1"/>
  <c r="TZ44" i="1"/>
  <c r="YS44" i="1" s="1"/>
  <c r="TY21" i="1"/>
  <c r="YR21" i="1" s="1"/>
  <c r="NP9" i="1"/>
  <c r="SN39" i="1"/>
  <c r="XG39" i="1" s="1"/>
  <c r="SN29" i="1"/>
  <c r="XG29" i="1" s="1"/>
  <c r="SN53" i="1"/>
  <c r="XG53" i="1" s="1"/>
  <c r="SN44" i="1"/>
  <c r="XG44" i="1" s="1"/>
  <c r="SN36" i="1"/>
  <c r="XG36" i="1" s="1"/>
  <c r="SN23" i="1"/>
  <c r="XG23" i="1" s="1"/>
  <c r="SN48" i="1"/>
  <c r="XG48" i="1" s="1"/>
  <c r="SN51" i="1"/>
  <c r="XG51" i="1" s="1"/>
  <c r="SN37" i="1"/>
  <c r="XG37" i="1" s="1"/>
  <c r="SN34" i="1"/>
  <c r="XG34" i="1" s="1"/>
  <c r="SN18" i="1"/>
  <c r="XG18" i="1" s="1"/>
  <c r="SN25" i="1"/>
  <c r="XG25" i="1" s="1"/>
  <c r="SN49" i="1"/>
  <c r="XG49" i="1" s="1"/>
  <c r="SN38" i="1"/>
  <c r="XG38" i="1" s="1"/>
  <c r="SN27" i="1"/>
  <c r="XG27" i="1" s="1"/>
  <c r="SN32" i="1"/>
  <c r="XG32" i="1" s="1"/>
  <c r="SN20" i="1"/>
  <c r="XG20" i="1" s="1"/>
  <c r="SN47" i="1"/>
  <c r="XG47" i="1" s="1"/>
  <c r="SN46" i="1"/>
  <c r="XG46" i="1" s="1"/>
  <c r="SN28" i="1"/>
  <c r="XG28" i="1" s="1"/>
  <c r="SN31" i="1"/>
  <c r="XG31" i="1" s="1"/>
  <c r="SN45" i="1"/>
  <c r="XG45" i="1" s="1"/>
  <c r="SN52" i="1"/>
  <c r="XG52" i="1" s="1"/>
  <c r="SN41" i="1"/>
  <c r="XG41" i="1" s="1"/>
  <c r="SN42" i="1"/>
  <c r="XG42" i="1" s="1"/>
  <c r="SN24" i="1"/>
  <c r="XG24" i="1" s="1"/>
  <c r="SN50" i="1"/>
  <c r="XG50" i="1" s="1"/>
  <c r="SN33" i="1"/>
  <c r="XG33" i="1" s="1"/>
  <c r="SN35" i="1"/>
  <c r="XG35" i="1" s="1"/>
  <c r="SN19" i="1"/>
  <c r="XG19" i="1" s="1"/>
  <c r="PL9" i="1" l="1"/>
  <c r="RA9" i="1" s="1"/>
  <c r="OD9" i="1"/>
  <c r="PS9" i="1" s="1"/>
  <c r="RH9" i="1" s="1"/>
  <c r="SX9" i="1" s="1"/>
  <c r="TB48" i="1"/>
  <c r="XU13" i="1"/>
  <c r="XU12" i="1"/>
  <c r="TB11" i="1" l="1"/>
  <c r="XU11" i="1" s="1"/>
  <c r="TZ9" i="1"/>
  <c r="YS9" i="1" s="1"/>
  <c r="TY9" i="1"/>
  <c r="YR9" i="1" s="1"/>
  <c r="UA9" i="1"/>
  <c r="YT9" i="1" s="1"/>
  <c r="UA33" i="1"/>
  <c r="YT33" i="1" s="1"/>
  <c r="TY27" i="1"/>
  <c r="YR27" i="1" s="1"/>
  <c r="UA27" i="1"/>
  <c r="YT27" i="1" s="1"/>
  <c r="XV23" i="1"/>
  <c r="SL23" i="1"/>
  <c r="SS23" i="1" s="1"/>
  <c r="XL23" i="1" s="1"/>
  <c r="XU44" i="1"/>
  <c r="XU48" i="1"/>
  <c r="XU28" i="1"/>
  <c r="XU53" i="1"/>
  <c r="XU43" i="1"/>
  <c r="XU24" i="1"/>
  <c r="XV29" i="1"/>
  <c r="XV33" i="1"/>
  <c r="XV32" i="1"/>
  <c r="XV42" i="1"/>
  <c r="XV41" i="1"/>
  <c r="XV22" i="1"/>
  <c r="QX17" i="1"/>
  <c r="XV39" i="1"/>
  <c r="TB45" i="1"/>
  <c r="XU14" i="1"/>
  <c r="XU9" i="1"/>
  <c r="XV26" i="1"/>
  <c r="SL24" i="1"/>
  <c r="QX26" i="1"/>
  <c r="XV19" i="1"/>
  <c r="XV34" i="1"/>
  <c r="XV28" i="1"/>
  <c r="XV14" i="1"/>
  <c r="XV25" i="1"/>
  <c r="XV51" i="1"/>
  <c r="XV38" i="1"/>
  <c r="QX30" i="1"/>
  <c r="XV44" i="1"/>
  <c r="XV27" i="1"/>
  <c r="XV15" i="1"/>
  <c r="XV17" i="1"/>
  <c r="QX22" i="1"/>
  <c r="XV53" i="1"/>
  <c r="XV21" i="1"/>
  <c r="XV47" i="1"/>
  <c r="XV35" i="1"/>
  <c r="XU17" i="1"/>
  <c r="XV9" i="1"/>
  <c r="XV46" i="1"/>
  <c r="XV10" i="1"/>
  <c r="QX15" i="1"/>
  <c r="SN15" i="1" s="1"/>
  <c r="XG15" i="1" s="1"/>
  <c r="XV50" i="1"/>
  <c r="XV30" i="1"/>
  <c r="XU10" i="1"/>
  <c r="XV40" i="1"/>
  <c r="XU15" i="1"/>
  <c r="XV31" i="1"/>
  <c r="XV36" i="1"/>
  <c r="XV37" i="1"/>
  <c r="XU30" i="1"/>
  <c r="XV52" i="1"/>
  <c r="XV43" i="1"/>
  <c r="TC20" i="1" l="1"/>
  <c r="XV20" i="1" s="1"/>
  <c r="TC11" i="1"/>
  <c r="XV11" i="1" s="1"/>
  <c r="SL48" i="1"/>
  <c r="TC48" i="1"/>
  <c r="XV48" i="1" s="1"/>
  <c r="TC45" i="1"/>
  <c r="XV45" i="1" s="1"/>
  <c r="TB16" i="1"/>
  <c r="XU16" i="1" s="1"/>
  <c r="TC16" i="1"/>
  <c r="XV16" i="1" s="1"/>
  <c r="SS24" i="1"/>
  <c r="XL24" i="1" s="1"/>
  <c r="XX24" i="1"/>
  <c r="SO23" i="1"/>
  <c r="XH23" i="1" s="1"/>
  <c r="SP23" i="1"/>
  <c r="XI23" i="1" s="1"/>
  <c r="TZ31" i="1"/>
  <c r="YS31" i="1" s="1"/>
  <c r="TZ20" i="1"/>
  <c r="YS20" i="1" s="1"/>
  <c r="TZ25" i="1"/>
  <c r="YS25" i="1" s="1"/>
  <c r="TZ30" i="1"/>
  <c r="YS30" i="1" s="1"/>
  <c r="TY52" i="1"/>
  <c r="YR52" i="1" s="1"/>
  <c r="TZ15" i="1"/>
  <c r="YS15" i="1" s="1"/>
  <c r="TZ16" i="1"/>
  <c r="YS16" i="1" s="1"/>
  <c r="TZ46" i="1"/>
  <c r="YS46" i="1" s="1"/>
  <c r="TY35" i="1"/>
  <c r="YR35" i="1" s="1"/>
  <c r="TZ21" i="1"/>
  <c r="YS21" i="1" s="1"/>
  <c r="TY51" i="1"/>
  <c r="YR51" i="1" s="1"/>
  <c r="TZ26" i="1"/>
  <c r="YS26" i="1" s="1"/>
  <c r="TY36" i="1"/>
  <c r="YR36" i="1" s="1"/>
  <c r="TZ19" i="1"/>
  <c r="YS19" i="1" s="1"/>
  <c r="TZ41" i="1"/>
  <c r="YS41" i="1" s="1"/>
  <c r="TY39" i="1"/>
  <c r="YR39" i="1" s="1"/>
  <c r="TZ29" i="1"/>
  <c r="YS29" i="1" s="1"/>
  <c r="TZ42" i="1"/>
  <c r="YS42" i="1" s="1"/>
  <c r="TY37" i="1"/>
  <c r="YR37" i="1" s="1"/>
  <c r="TZ47" i="1"/>
  <c r="YS47" i="1" s="1"/>
  <c r="TZ18" i="1"/>
  <c r="YS18" i="1" s="1"/>
  <c r="TZ17" i="1"/>
  <c r="YS17" i="1" s="1"/>
  <c r="SL39" i="1"/>
  <c r="XT39" i="1" s="1"/>
  <c r="XU36" i="1"/>
  <c r="SL36" i="1"/>
  <c r="SL20" i="1"/>
  <c r="TO20" i="1" s="1"/>
  <c r="YH20" i="1" s="1"/>
  <c r="XU29" i="1"/>
  <c r="SL29" i="1"/>
  <c r="XM29" i="1" s="1"/>
  <c r="XU40" i="1"/>
  <c r="SL40" i="1"/>
  <c r="XM40" i="1" s="1"/>
  <c r="XV18" i="1"/>
  <c r="SL18" i="1"/>
  <c r="XM18" i="1" s="1"/>
  <c r="SL28" i="1"/>
  <c r="XR28" i="1" s="1"/>
  <c r="YU28" i="1" s="1"/>
  <c r="XT24" i="1"/>
  <c r="XU38" i="1"/>
  <c r="YU38" i="1" s="1"/>
  <c r="SL38" i="1"/>
  <c r="XU41" i="1"/>
  <c r="SL41" i="1"/>
  <c r="XU45" i="1"/>
  <c r="SL45" i="1"/>
  <c r="TR45" i="1" s="1"/>
  <c r="YK45" i="1" s="1"/>
  <c r="XU52" i="1"/>
  <c r="SL52" i="1"/>
  <c r="TO52" i="1" s="1"/>
  <c r="YH52" i="1" s="1"/>
  <c r="SL49" i="1"/>
  <c r="TK49" i="1" s="1"/>
  <c r="SL22" i="1"/>
  <c r="SW22" i="1" s="1"/>
  <c r="SN22" i="1"/>
  <c r="XG22" i="1" s="1"/>
  <c r="XU35" i="1"/>
  <c r="SL35" i="1"/>
  <c r="XU19" i="1"/>
  <c r="SL19" i="1"/>
  <c r="XU42" i="1"/>
  <c r="SL42" i="1"/>
  <c r="TK42" i="1" s="1"/>
  <c r="XU25" i="1"/>
  <c r="SL25" i="1"/>
  <c r="SS25" i="1" s="1"/>
  <c r="XL25" i="1" s="1"/>
  <c r="XU39" i="1"/>
  <c r="XU37" i="1"/>
  <c r="SL37" i="1"/>
  <c r="TI37" i="1" s="1"/>
  <c r="YB37" i="1" s="1"/>
  <c r="XU27" i="1"/>
  <c r="SL27" i="1"/>
  <c r="XU34" i="1"/>
  <c r="SL34" i="1"/>
  <c r="SL43" i="1"/>
  <c r="SL44" i="1"/>
  <c r="XU31" i="1"/>
  <c r="SL31" i="1"/>
  <c r="XV24" i="1"/>
  <c r="SL12" i="1"/>
  <c r="TO12" i="1" s="1"/>
  <c r="YH12" i="1" s="1"/>
  <c r="XV12" i="1"/>
  <c r="XU50" i="1"/>
  <c r="SL50" i="1"/>
  <c r="TO50" i="1" s="1"/>
  <c r="YH50" i="1" s="1"/>
  <c r="XU33" i="1"/>
  <c r="YU33" i="1" s="1"/>
  <c r="SL33" i="1"/>
  <c r="XU51" i="1"/>
  <c r="SL51" i="1"/>
  <c r="SX51" i="1" s="1"/>
  <c r="XQ51" i="1" s="1"/>
  <c r="XT48" i="1"/>
  <c r="SO48" i="1"/>
  <c r="XH48" i="1" s="1"/>
  <c r="XV13" i="1"/>
  <c r="SL30" i="1"/>
  <c r="SN30" i="1"/>
  <c r="XG30" i="1" s="1"/>
  <c r="XU46" i="1"/>
  <c r="SL46" i="1"/>
  <c r="SN26" i="1"/>
  <c r="XG26" i="1" s="1"/>
  <c r="SL26" i="1"/>
  <c r="SN17" i="1"/>
  <c r="XG17" i="1" s="1"/>
  <c r="SL17" i="1"/>
  <c r="XM17" i="1" s="1"/>
  <c r="SL53" i="1"/>
  <c r="XU32" i="1"/>
  <c r="SL32" i="1"/>
  <c r="XU21" i="1"/>
  <c r="SL21" i="1"/>
  <c r="XU47" i="1"/>
  <c r="SL47" i="1"/>
  <c r="SL13" i="1"/>
  <c r="SR13" i="1" s="1"/>
  <c r="XK13" i="1" s="1"/>
  <c r="SL11" i="1"/>
  <c r="SL15" i="1"/>
  <c r="TT15" i="1" s="1"/>
  <c r="YM15" i="1" s="1"/>
  <c r="SL10" i="1"/>
  <c r="SL9" i="1"/>
  <c r="SL16" i="1"/>
  <c r="TA16" i="1" s="1"/>
  <c r="XT16" i="1" s="1"/>
  <c r="TR16" i="1" l="1"/>
  <c r="YK16" i="1" s="1"/>
  <c r="TT35" i="1"/>
  <c r="YM35" i="1" s="1"/>
  <c r="ST35" i="1"/>
  <c r="XM35" i="1" s="1"/>
  <c r="ZB38" i="1"/>
  <c r="YV38" i="1"/>
  <c r="YZ38" i="1"/>
  <c r="YW38" i="1"/>
  <c r="ZA38" i="1"/>
  <c r="YX38" i="1"/>
  <c r="YY38" i="1"/>
  <c r="ZB28" i="1"/>
  <c r="YV28" i="1"/>
  <c r="YZ28" i="1"/>
  <c r="YW28" i="1"/>
  <c r="ZA28" i="1"/>
  <c r="YX28" i="1"/>
  <c r="YY28" i="1"/>
  <c r="ZB33" i="1"/>
  <c r="YX33" i="1"/>
  <c r="YY33" i="1"/>
  <c r="YV33" i="1"/>
  <c r="YZ33" i="1"/>
  <c r="YW33" i="1"/>
  <c r="ZA33" i="1"/>
  <c r="YU40" i="1"/>
  <c r="XM26" i="1"/>
  <c r="TB26" i="1"/>
  <c r="XU26" i="1" s="1"/>
  <c r="TO48" i="1"/>
  <c r="YH48" i="1" s="1"/>
  <c r="TR48" i="1"/>
  <c r="YK48" i="1" s="1"/>
  <c r="SQ10" i="1"/>
  <c r="XJ10" i="1" s="1"/>
  <c r="TO10" i="1"/>
  <c r="YH10" i="1" s="1"/>
  <c r="XO51" i="1"/>
  <c r="TO51" i="1"/>
  <c r="YH51" i="1" s="1"/>
  <c r="XP22" i="1"/>
  <c r="TO22" i="1"/>
  <c r="YH22" i="1" s="1"/>
  <c r="SW20" i="1"/>
  <c r="XP20" i="1" s="1"/>
  <c r="TB20" i="1"/>
  <c r="XU20" i="1" s="1"/>
  <c r="SS11" i="1"/>
  <c r="XL11" i="1" s="1"/>
  <c r="SX11" i="1"/>
  <c r="XQ11" i="1" s="1"/>
  <c r="SW27" i="1"/>
  <c r="XP27" i="1" s="1"/>
  <c r="SX27" i="1"/>
  <c r="XQ27" i="1" s="1"/>
  <c r="YU18" i="1"/>
  <c r="YU29" i="1"/>
  <c r="YU30" i="1"/>
  <c r="YU31" i="1"/>
  <c r="YU25" i="1"/>
  <c r="YU52" i="1"/>
  <c r="TK9" i="1"/>
  <c r="YD9" i="1" s="1"/>
  <c r="TI9" i="1"/>
  <c r="YB9" i="1" s="1"/>
  <c r="YU13" i="1"/>
  <c r="XQ36" i="1"/>
  <c r="TT36" i="1"/>
  <c r="YM36" i="1" s="1"/>
  <c r="YU35" i="1"/>
  <c r="SO16" i="1"/>
  <c r="XH16" i="1" s="1"/>
  <c r="TT16" i="1"/>
  <c r="YM16" i="1" s="1"/>
  <c r="YU15" i="1"/>
  <c r="TK47" i="1"/>
  <c r="YD47" i="1" s="1"/>
  <c r="TH32" i="1"/>
  <c r="YA32" i="1" s="1"/>
  <c r="YU32" i="1" s="1"/>
  <c r="TK53" i="1"/>
  <c r="YD53" i="1" s="1"/>
  <c r="YU53" i="1" s="1"/>
  <c r="TK46" i="1"/>
  <c r="YD46" i="1" s="1"/>
  <c r="TK50" i="1"/>
  <c r="YD50" i="1" s="1"/>
  <c r="TK44" i="1"/>
  <c r="YD44" i="1" s="1"/>
  <c r="YU44" i="1" s="1"/>
  <c r="TK43" i="1"/>
  <c r="YD43" i="1" s="1"/>
  <c r="TK34" i="1"/>
  <c r="YD34" i="1" s="1"/>
  <c r="YU34" i="1" s="1"/>
  <c r="SV27" i="1"/>
  <c r="XO27" i="1" s="1"/>
  <c r="SY27" i="1"/>
  <c r="XR27" i="1" s="1"/>
  <c r="TK37" i="1"/>
  <c r="YD37" i="1" s="1"/>
  <c r="YU37" i="1" s="1"/>
  <c r="SV22" i="1"/>
  <c r="XO22" i="1" s="1"/>
  <c r="TK41" i="1"/>
  <c r="YD41" i="1" s="1"/>
  <c r="TK48" i="1"/>
  <c r="YD48" i="1" s="1"/>
  <c r="TK45" i="1"/>
  <c r="YD45" i="1" s="1"/>
  <c r="SS14" i="1"/>
  <c r="XL14" i="1" s="1"/>
  <c r="YU50" i="1"/>
  <c r="XV49" i="1"/>
  <c r="YD49" i="1"/>
  <c r="YU46" i="1"/>
  <c r="XT42" i="1"/>
  <c r="YD42" i="1"/>
  <c r="YU17" i="1"/>
  <c r="YU24" i="1"/>
  <c r="YU39" i="1"/>
  <c r="YU23" i="1"/>
  <c r="SS27" i="1"/>
  <c r="XL27" i="1" s="1"/>
  <c r="XM22" i="1"/>
  <c r="SS22" i="1"/>
  <c r="XL22" i="1" s="1"/>
  <c r="XM20" i="1"/>
  <c r="SS20" i="1"/>
  <c r="XL20" i="1" s="1"/>
  <c r="XQ12" i="1"/>
  <c r="SS12" i="1"/>
  <c r="XL12" i="1" s="1"/>
  <c r="XS16" i="1"/>
  <c r="SS16" i="1"/>
  <c r="XL16" i="1" s="1"/>
  <c r="XS47" i="1"/>
  <c r="XS14" i="1"/>
  <c r="XT14" i="1"/>
  <c r="XM21" i="1"/>
  <c r="YU21" i="1" s="1"/>
  <c r="XM27" i="1"/>
  <c r="XT41" i="1"/>
  <c r="XT19" i="1"/>
  <c r="XM19" i="1"/>
  <c r="SQ9" i="1"/>
  <c r="XJ9" i="1" s="1"/>
  <c r="XQ9" i="1"/>
  <c r="XS45" i="1"/>
  <c r="XT45" i="1"/>
  <c r="XM43" i="1"/>
  <c r="XT43" i="1"/>
  <c r="SN9" i="1"/>
  <c r="XG9" i="1" s="1"/>
  <c r="YU48" i="1" l="1"/>
  <c r="YU26" i="1"/>
  <c r="YU51" i="1"/>
  <c r="YX51" i="1" s="1"/>
  <c r="ZB32" i="1"/>
  <c r="YV32" i="1"/>
  <c r="YZ32" i="1"/>
  <c r="YW32" i="1"/>
  <c r="ZA32" i="1"/>
  <c r="YX32" i="1"/>
  <c r="YY32" i="1"/>
  <c r="ZB25" i="1"/>
  <c r="ZC25" i="1" s="1"/>
  <c r="YX25" i="1"/>
  <c r="YY25" i="1"/>
  <c r="YV25" i="1"/>
  <c r="YZ25" i="1"/>
  <c r="YW25" i="1"/>
  <c r="ZA25" i="1"/>
  <c r="ZB17" i="1"/>
  <c r="YX17" i="1"/>
  <c r="YY17" i="1"/>
  <c r="YV17" i="1"/>
  <c r="YZ17" i="1"/>
  <c r="YW17" i="1"/>
  <c r="ZA17" i="1"/>
  <c r="ZB35" i="1"/>
  <c r="YX35" i="1"/>
  <c r="YY35" i="1"/>
  <c r="YV35" i="1"/>
  <c r="YZ35" i="1"/>
  <c r="YW35" i="1"/>
  <c r="ZA35" i="1"/>
  <c r="ZB51" i="1"/>
  <c r="ZC51" i="1" s="1"/>
  <c r="ZB21" i="1"/>
  <c r="YX21" i="1"/>
  <c r="YY21" i="1"/>
  <c r="YV21" i="1"/>
  <c r="YZ21" i="1"/>
  <c r="YW21" i="1"/>
  <c r="ZA21" i="1"/>
  <c r="ZB39" i="1"/>
  <c r="YX39" i="1"/>
  <c r="YY39" i="1"/>
  <c r="YV39" i="1"/>
  <c r="YZ39" i="1"/>
  <c r="ZA39" i="1"/>
  <c r="YW39" i="1"/>
  <c r="ZB34" i="1"/>
  <c r="YV34" i="1"/>
  <c r="YZ34" i="1"/>
  <c r="YW34" i="1"/>
  <c r="ZA34" i="1"/>
  <c r="YX34" i="1"/>
  <c r="YY34" i="1"/>
  <c r="ZB46" i="1"/>
  <c r="YV46" i="1"/>
  <c r="YZ46" i="1"/>
  <c r="YX46" i="1"/>
  <c r="YW46" i="1"/>
  <c r="YY46" i="1"/>
  <c r="ZA46" i="1"/>
  <c r="ZB15" i="1"/>
  <c r="YX15" i="1"/>
  <c r="YY15" i="1"/>
  <c r="YV15" i="1"/>
  <c r="YZ15" i="1"/>
  <c r="ZA15" i="1"/>
  <c r="YW15" i="1"/>
  <c r="ZB31" i="1"/>
  <c r="ZD31" i="1" s="1"/>
  <c r="YX31" i="1"/>
  <c r="YY31" i="1"/>
  <c r="YV31" i="1"/>
  <c r="YZ31" i="1"/>
  <c r="ZA31" i="1"/>
  <c r="YW31" i="1"/>
  <c r="ZB40" i="1"/>
  <c r="ZC40" i="1" s="1"/>
  <c r="YV40" i="1"/>
  <c r="YZ40" i="1"/>
  <c r="YW40" i="1"/>
  <c r="ZA40" i="1"/>
  <c r="YX40" i="1"/>
  <c r="YY40" i="1"/>
  <c r="ZB26" i="1"/>
  <c r="YV26" i="1"/>
  <c r="YZ26" i="1"/>
  <c r="YW26" i="1"/>
  <c r="ZA26" i="1"/>
  <c r="YX26" i="1"/>
  <c r="YY26" i="1"/>
  <c r="ZB48" i="1"/>
  <c r="YV48" i="1"/>
  <c r="YZ48" i="1"/>
  <c r="YX48" i="1"/>
  <c r="ZA48" i="1"/>
  <c r="YW48" i="1"/>
  <c r="YY48" i="1"/>
  <c r="ZB44" i="1"/>
  <c r="YV44" i="1"/>
  <c r="YZ44" i="1"/>
  <c r="YW44" i="1"/>
  <c r="YX44" i="1"/>
  <c r="ZA44" i="1"/>
  <c r="YY44" i="1"/>
  <c r="ZB13" i="1"/>
  <c r="ZC13" i="1" s="1"/>
  <c r="YX13" i="1"/>
  <c r="YY13" i="1"/>
  <c r="YV13" i="1"/>
  <c r="YZ13" i="1"/>
  <c r="YW13" i="1"/>
  <c r="ZA13" i="1"/>
  <c r="ZB29" i="1"/>
  <c r="ZE29" i="1" s="1"/>
  <c r="YX29" i="1"/>
  <c r="YY29" i="1"/>
  <c r="YV29" i="1"/>
  <c r="YZ29" i="1"/>
  <c r="YW29" i="1"/>
  <c r="ZA29" i="1"/>
  <c r="ZB23" i="1"/>
  <c r="YX23" i="1"/>
  <c r="YY23" i="1"/>
  <c r="YV23" i="1"/>
  <c r="YZ23" i="1"/>
  <c r="ZA23" i="1"/>
  <c r="YW23" i="1"/>
  <c r="ZB50" i="1"/>
  <c r="YV50" i="1"/>
  <c r="YZ50" i="1"/>
  <c r="YX50" i="1"/>
  <c r="YW50" i="1"/>
  <c r="YY50" i="1"/>
  <c r="ZA50" i="1"/>
  <c r="ZB18" i="1"/>
  <c r="ZC18" i="1" s="1"/>
  <c r="YV18" i="1"/>
  <c r="YZ18" i="1"/>
  <c r="YW18" i="1"/>
  <c r="ZA18" i="1"/>
  <c r="YX18" i="1"/>
  <c r="YY18" i="1"/>
  <c r="ZB24" i="1"/>
  <c r="YV24" i="1"/>
  <c r="YZ24" i="1"/>
  <c r="YW24" i="1"/>
  <c r="ZA24" i="1"/>
  <c r="YX24" i="1"/>
  <c r="YY24" i="1"/>
  <c r="ZB37" i="1"/>
  <c r="YX37" i="1"/>
  <c r="YY37" i="1"/>
  <c r="YV37" i="1"/>
  <c r="YZ37" i="1"/>
  <c r="YW37" i="1"/>
  <c r="ZA37" i="1"/>
  <c r="ZB53" i="1"/>
  <c r="YX53" i="1"/>
  <c r="YV53" i="1"/>
  <c r="YZ53" i="1"/>
  <c r="YW53" i="1"/>
  <c r="YY53" i="1"/>
  <c r="ZA53" i="1"/>
  <c r="ZB52" i="1"/>
  <c r="ZC52" i="1" s="1"/>
  <c r="YV52" i="1"/>
  <c r="YZ52" i="1"/>
  <c r="YX52" i="1"/>
  <c r="ZA52" i="1"/>
  <c r="YW52" i="1"/>
  <c r="YY52" i="1"/>
  <c r="ZB30" i="1"/>
  <c r="ZD30" i="1" s="1"/>
  <c r="YV30" i="1"/>
  <c r="YZ30" i="1"/>
  <c r="YW30" i="1"/>
  <c r="ZA30" i="1"/>
  <c r="YX30" i="1"/>
  <c r="YY30" i="1"/>
  <c r="YU10" i="1"/>
  <c r="YU11" i="1"/>
  <c r="YU12" i="1"/>
  <c r="YU22" i="1"/>
  <c r="YU20" i="1"/>
  <c r="YU41" i="1"/>
  <c r="YU47" i="1"/>
  <c r="YU19" i="1"/>
  <c r="YU16" i="1"/>
  <c r="ZC29" i="1"/>
  <c r="ZH40" i="1"/>
  <c r="ZC28" i="1"/>
  <c r="ZD28" i="1"/>
  <c r="ZE28" i="1"/>
  <c r="ZF28" i="1"/>
  <c r="ZG28" i="1"/>
  <c r="ZH28" i="1"/>
  <c r="ZC38" i="1"/>
  <c r="ZD38" i="1"/>
  <c r="ZE38" i="1"/>
  <c r="ZF38" i="1"/>
  <c r="ZG38" i="1"/>
  <c r="ZH38" i="1"/>
  <c r="ZC31" i="1"/>
  <c r="ZC33" i="1"/>
  <c r="ZD33" i="1"/>
  <c r="ZE33" i="1"/>
  <c r="ZF33" i="1"/>
  <c r="ZG33" i="1"/>
  <c r="ZH33" i="1"/>
  <c r="ZE13" i="1"/>
  <c r="YU36" i="1"/>
  <c r="YU49" i="1"/>
  <c r="YU42" i="1"/>
  <c r="YU43" i="1"/>
  <c r="YU45" i="1"/>
  <c r="YU14" i="1"/>
  <c r="YU27" i="1"/>
  <c r="YU9" i="1"/>
  <c r="ZG31" i="1" l="1"/>
  <c r="YY51" i="1"/>
  <c r="YZ51" i="1"/>
  <c r="ZH52" i="1"/>
  <c r="YW51" i="1"/>
  <c r="YV51" i="1"/>
  <c r="ZA51" i="1"/>
  <c r="ZH30" i="1"/>
  <c r="ZF51" i="1"/>
  <c r="ZH29" i="1"/>
  <c r="ZE30" i="1"/>
  <c r="ZE51" i="1"/>
  <c r="ZG29" i="1"/>
  <c r="ZC30" i="1"/>
  <c r="ZD29" i="1"/>
  <c r="ZD13" i="1"/>
  <c r="ZF40" i="1"/>
  <c r="ZG30" i="1"/>
  <c r="ZH13" i="1"/>
  <c r="ZH51" i="1"/>
  <c r="ZD51" i="1"/>
  <c r="ZH18" i="1"/>
  <c r="ZE40" i="1"/>
  <c r="ZF29" i="1"/>
  <c r="ZE52" i="1"/>
  <c r="ZF30" i="1"/>
  <c r="ZF13" i="1"/>
  <c r="ZG51" i="1"/>
  <c r="ZF18" i="1"/>
  <c r="ZD40" i="1"/>
  <c r="ZF52" i="1"/>
  <c r="ZG18" i="1"/>
  <c r="ZD52" i="1"/>
  <c r="ZD18" i="1"/>
  <c r="ZF31" i="1"/>
  <c r="ZE31" i="1"/>
  <c r="ZH31" i="1"/>
  <c r="ZG13" i="1"/>
  <c r="ZG52" i="1"/>
  <c r="ZE18" i="1"/>
  <c r="ZG40" i="1"/>
  <c r="ZF25" i="1"/>
  <c r="ZB43" i="1"/>
  <c r="YX43" i="1"/>
  <c r="YY43" i="1"/>
  <c r="YV43" i="1"/>
  <c r="YZ43" i="1"/>
  <c r="YW43" i="1"/>
  <c r="ZA43" i="1"/>
  <c r="YV16" i="1"/>
  <c r="YZ16" i="1"/>
  <c r="YW16" i="1"/>
  <c r="ZA16" i="1"/>
  <c r="YX16" i="1"/>
  <c r="YY16" i="1"/>
  <c r="ZE25" i="1"/>
  <c r="ZB19" i="1"/>
  <c r="ZF19" i="1" s="1"/>
  <c r="YX19" i="1"/>
  <c r="YY19" i="1"/>
  <c r="YV19" i="1"/>
  <c r="YZ19" i="1"/>
  <c r="YW19" i="1"/>
  <c r="ZA19" i="1"/>
  <c r="ZB22" i="1"/>
  <c r="ZD22" i="1" s="1"/>
  <c r="YV22" i="1"/>
  <c r="YZ22" i="1"/>
  <c r="YW22" i="1"/>
  <c r="ZA22" i="1"/>
  <c r="YX22" i="1"/>
  <c r="YY22" i="1"/>
  <c r="ZB9" i="1"/>
  <c r="ZC9" i="1" s="1"/>
  <c r="YZ9" i="1"/>
  <c r="YV9" i="1"/>
  <c r="YY9" i="1"/>
  <c r="YX9" i="1"/>
  <c r="ZA9" i="1"/>
  <c r="YW9" i="1"/>
  <c r="ZB20" i="1"/>
  <c r="YV20" i="1"/>
  <c r="YZ20" i="1"/>
  <c r="YW20" i="1"/>
  <c r="ZA20" i="1"/>
  <c r="YX20" i="1"/>
  <c r="YY20" i="1"/>
  <c r="ZB42" i="1"/>
  <c r="YV42" i="1"/>
  <c r="YZ42" i="1"/>
  <c r="YW42" i="1"/>
  <c r="ZA42" i="1"/>
  <c r="YX42" i="1"/>
  <c r="YY42" i="1"/>
  <c r="ZB14" i="1"/>
  <c r="YV14" i="1"/>
  <c r="YZ14" i="1"/>
  <c r="YW14" i="1"/>
  <c r="ZA14" i="1"/>
  <c r="YX14" i="1"/>
  <c r="YY14" i="1"/>
  <c r="ZB49" i="1"/>
  <c r="YX49" i="1"/>
  <c r="YV49" i="1"/>
  <c r="YZ49" i="1"/>
  <c r="YW49" i="1"/>
  <c r="YY49" i="1"/>
  <c r="ZA49" i="1"/>
  <c r="ZH25" i="1"/>
  <c r="ZD25" i="1"/>
  <c r="ZB47" i="1"/>
  <c r="ZC47" i="1" s="1"/>
  <c r="YX47" i="1"/>
  <c r="YV47" i="1"/>
  <c r="YZ47" i="1"/>
  <c r="YY47" i="1"/>
  <c r="ZA47" i="1"/>
  <c r="YW47" i="1"/>
  <c r="ZB12" i="1"/>
  <c r="ZD12" i="1" s="1"/>
  <c r="YV12" i="1"/>
  <c r="YZ12" i="1"/>
  <c r="YW12" i="1"/>
  <c r="ZA12" i="1"/>
  <c r="YX12" i="1"/>
  <c r="YY12" i="1"/>
  <c r="YV10" i="1"/>
  <c r="YZ10" i="1"/>
  <c r="YW10" i="1"/>
  <c r="ZA10" i="1"/>
  <c r="YX10" i="1"/>
  <c r="YY10" i="1"/>
  <c r="ZB27" i="1"/>
  <c r="YX27" i="1"/>
  <c r="YY27" i="1"/>
  <c r="YV27" i="1"/>
  <c r="YZ27" i="1"/>
  <c r="YW27" i="1"/>
  <c r="ZA27" i="1"/>
  <c r="ZB45" i="1"/>
  <c r="YX45" i="1"/>
  <c r="YV45" i="1"/>
  <c r="YZ45" i="1"/>
  <c r="YW45" i="1"/>
  <c r="YY45" i="1"/>
  <c r="ZA45" i="1"/>
  <c r="ZB36" i="1"/>
  <c r="YV36" i="1"/>
  <c r="YZ36" i="1"/>
  <c r="YW36" i="1"/>
  <c r="ZA36" i="1"/>
  <c r="YX36" i="1"/>
  <c r="YY36" i="1"/>
  <c r="ZG25" i="1"/>
  <c r="ZB41" i="1"/>
  <c r="ZC41" i="1" s="1"/>
  <c r="YX41" i="1"/>
  <c r="YY41" i="1"/>
  <c r="YV41" i="1"/>
  <c r="YZ41" i="1"/>
  <c r="YW41" i="1"/>
  <c r="ZA41" i="1"/>
  <c r="ZB11" i="1"/>
  <c r="YX11" i="1"/>
  <c r="YY11" i="1"/>
  <c r="YV11" i="1"/>
  <c r="YZ11" i="1"/>
  <c r="YW11" i="1"/>
  <c r="ZA11" i="1"/>
  <c r="ZB16" i="1"/>
  <c r="ZD16" i="1" s="1"/>
  <c r="ZB10" i="1"/>
  <c r="ZC35" i="1"/>
  <c r="ZD35" i="1"/>
  <c r="ZE35" i="1"/>
  <c r="ZF35" i="1"/>
  <c r="ZG35" i="1"/>
  <c r="ZH35" i="1"/>
  <c r="ZC15" i="1"/>
  <c r="ZD15" i="1"/>
  <c r="ZE15" i="1"/>
  <c r="ZF15" i="1"/>
  <c r="ZG15" i="1"/>
  <c r="ZH15" i="1"/>
  <c r="ZC53" i="1"/>
  <c r="ZD53" i="1"/>
  <c r="ZE53" i="1"/>
  <c r="ZF53" i="1"/>
  <c r="ZG53" i="1"/>
  <c r="ZH53" i="1"/>
  <c r="ZC44" i="1"/>
  <c r="ZD44" i="1"/>
  <c r="ZE44" i="1"/>
  <c r="ZF44" i="1"/>
  <c r="ZG44" i="1"/>
  <c r="ZH44" i="1"/>
  <c r="ZC50" i="1"/>
  <c r="ZD50" i="1"/>
  <c r="ZE50" i="1"/>
  <c r="ZF50" i="1"/>
  <c r="ZG50" i="1"/>
  <c r="ZH50" i="1"/>
  <c r="ZC46" i="1"/>
  <c r="ZD46" i="1"/>
  <c r="ZE46" i="1"/>
  <c r="ZF46" i="1"/>
  <c r="ZG46" i="1"/>
  <c r="ZH46" i="1"/>
  <c r="ZC37" i="1"/>
  <c r="ZD37" i="1"/>
  <c r="ZE37" i="1"/>
  <c r="ZF37" i="1"/>
  <c r="ZG37" i="1"/>
  <c r="ZH37" i="1"/>
  <c r="ZC34" i="1"/>
  <c r="ZD34" i="1"/>
  <c r="ZE34" i="1"/>
  <c r="ZF34" i="1"/>
  <c r="ZG34" i="1"/>
  <c r="ZH34" i="1"/>
  <c r="ZC32" i="1"/>
  <c r="ZD32" i="1"/>
  <c r="ZE32" i="1"/>
  <c r="ZF32" i="1"/>
  <c r="ZG32" i="1"/>
  <c r="ZH32" i="1"/>
  <c r="ZC17" i="1"/>
  <c r="ZD17" i="1"/>
  <c r="ZE17" i="1"/>
  <c r="ZF17" i="1"/>
  <c r="ZG17" i="1"/>
  <c r="ZH17" i="1"/>
  <c r="ZC26" i="1"/>
  <c r="ZD26" i="1"/>
  <c r="ZE26" i="1"/>
  <c r="ZF26" i="1"/>
  <c r="ZG26" i="1"/>
  <c r="ZH26" i="1"/>
  <c r="ZC48" i="1"/>
  <c r="ZD48" i="1"/>
  <c r="ZE48" i="1"/>
  <c r="ZF48" i="1"/>
  <c r="ZG48" i="1"/>
  <c r="ZH48" i="1"/>
  <c r="ZC24" i="1"/>
  <c r="ZD24" i="1"/>
  <c r="ZE24" i="1"/>
  <c r="ZF24" i="1"/>
  <c r="ZG24" i="1"/>
  <c r="ZH24" i="1"/>
  <c r="ZC39" i="1"/>
  <c r="ZD39" i="1"/>
  <c r="ZE39" i="1"/>
  <c r="ZF39" i="1"/>
  <c r="ZG39" i="1"/>
  <c r="ZH39" i="1"/>
  <c r="ZC23" i="1"/>
  <c r="ZD23" i="1"/>
  <c r="ZE23" i="1"/>
  <c r="ZF23" i="1"/>
  <c r="ZG23" i="1"/>
  <c r="ZH23" i="1"/>
  <c r="ZH20" i="1"/>
  <c r="ZC12" i="1"/>
  <c r="ZC21" i="1"/>
  <c r="ZD21" i="1"/>
  <c r="ZE21" i="1"/>
  <c r="ZF21" i="1"/>
  <c r="ZG21" i="1"/>
  <c r="ZH21" i="1"/>
  <c r="ZG19" i="1"/>
  <c r="ZI33" i="1"/>
  <c r="ZI28" i="1"/>
  <c r="ZI38" i="1"/>
  <c r="ZL38" i="1" l="1"/>
  <c r="ZK38" i="1"/>
  <c r="ZL28" i="1"/>
  <c r="ZK28" i="1"/>
  <c r="ZL33" i="1"/>
  <c r="ZK33" i="1"/>
  <c r="ZI18" i="1"/>
  <c r="ZC22" i="1"/>
  <c r="ZF16" i="1"/>
  <c r="ZI51" i="1"/>
  <c r="ZF47" i="1"/>
  <c r="ZG22" i="1"/>
  <c r="ZE47" i="1"/>
  <c r="ZF22" i="1"/>
  <c r="ZH47" i="1"/>
  <c r="ZD47" i="1"/>
  <c r="ZE22" i="1"/>
  <c r="ZG47" i="1"/>
  <c r="ZH22" i="1"/>
  <c r="ZI30" i="1"/>
  <c r="ZE9" i="1"/>
  <c r="ZI40" i="1"/>
  <c r="ZI29" i="1"/>
  <c r="ZG12" i="1"/>
  <c r="ZI31" i="1"/>
  <c r="ZI13" i="1"/>
  <c r="ZF9" i="1"/>
  <c r="ZF12" i="1"/>
  <c r="ZH9" i="1"/>
  <c r="ZE12" i="1"/>
  <c r="ZD9" i="1"/>
  <c r="ZG9" i="1"/>
  <c r="ZH12" i="1"/>
  <c r="ZE19" i="1"/>
  <c r="ZD19" i="1"/>
  <c r="ZH19" i="1"/>
  <c r="ZC19" i="1"/>
  <c r="ZG16" i="1"/>
  <c r="ZC16" i="1"/>
  <c r="C42" i="2"/>
  <c r="ZE16" i="1"/>
  <c r="ZH16" i="1"/>
  <c r="C36" i="2"/>
  <c r="C14" i="2"/>
  <c r="C47" i="2"/>
  <c r="ZD20" i="1"/>
  <c r="C25" i="2"/>
  <c r="C23" i="2"/>
  <c r="ZF41" i="1"/>
  <c r="C9" i="2"/>
  <c r="ZI25" i="1"/>
  <c r="C26" i="2"/>
  <c r="ZE41" i="1"/>
  <c r="ZG20" i="1"/>
  <c r="ZC20" i="1"/>
  <c r="C37" i="2"/>
  <c r="C33" i="2"/>
  <c r="C32" i="2"/>
  <c r="C43" i="2"/>
  <c r="C15" i="2"/>
  <c r="C34" i="2"/>
  <c r="ZF20" i="1"/>
  <c r="C29" i="2"/>
  <c r="C8" i="2"/>
  <c r="C24" i="2"/>
  <c r="C39" i="2"/>
  <c r="C11" i="2"/>
  <c r="C30" i="2"/>
  <c r="ZH41" i="1"/>
  <c r="ZD41" i="1"/>
  <c r="ZG41" i="1"/>
  <c r="ZE20" i="1"/>
  <c r="C41" i="2"/>
  <c r="C45" i="2"/>
  <c r="C44" i="2"/>
  <c r="C20" i="2"/>
  <c r="C27" i="2"/>
  <c r="C46" i="2"/>
  <c r="ZC10" i="1"/>
  <c r="ZD10" i="1"/>
  <c r="ZE10" i="1"/>
  <c r="ZF10" i="1"/>
  <c r="ZG10" i="1"/>
  <c r="ZH10" i="1"/>
  <c r="ZC11" i="1"/>
  <c r="ZD11" i="1"/>
  <c r="ZE11" i="1"/>
  <c r="ZF11" i="1"/>
  <c r="ZG11" i="1"/>
  <c r="ZH11" i="1"/>
  <c r="ZI50" i="1"/>
  <c r="ZI34" i="1"/>
  <c r="ZI44" i="1"/>
  <c r="ZI53" i="1"/>
  <c r="ZI15" i="1"/>
  <c r="ZI35" i="1"/>
  <c r="ZI46" i="1"/>
  <c r="ZI37" i="1"/>
  <c r="ZC42" i="1"/>
  <c r="ZD42" i="1"/>
  <c r="ZE42" i="1"/>
  <c r="ZF42" i="1"/>
  <c r="ZG42" i="1"/>
  <c r="ZH42" i="1"/>
  <c r="ZC49" i="1"/>
  <c r="ZD49" i="1"/>
  <c r="ZE49" i="1"/>
  <c r="ZF49" i="1"/>
  <c r="ZG49" i="1"/>
  <c r="ZH49" i="1"/>
  <c r="ZC36" i="1"/>
  <c r="ZD36" i="1"/>
  <c r="ZE36" i="1"/>
  <c r="ZF36" i="1"/>
  <c r="ZG36" i="1"/>
  <c r="ZH36" i="1"/>
  <c r="ZC43" i="1"/>
  <c r="ZD43" i="1"/>
  <c r="ZE43" i="1"/>
  <c r="ZF43" i="1"/>
  <c r="ZG43" i="1"/>
  <c r="ZH43" i="1"/>
  <c r="ZC45" i="1"/>
  <c r="ZD45" i="1"/>
  <c r="ZE45" i="1"/>
  <c r="ZF45" i="1"/>
  <c r="ZG45" i="1"/>
  <c r="ZH45" i="1"/>
  <c r="ZC14" i="1"/>
  <c r="ZD14" i="1"/>
  <c r="ZE14" i="1"/>
  <c r="ZF14" i="1"/>
  <c r="ZG14" i="1"/>
  <c r="ZH14" i="1"/>
  <c r="ZC27" i="1"/>
  <c r="ZD27" i="1"/>
  <c r="ZE27" i="1"/>
  <c r="ZF27" i="1"/>
  <c r="ZG27" i="1"/>
  <c r="ZH27" i="1"/>
  <c r="ZI21" i="1"/>
  <c r="ZI23" i="1"/>
  <c r="ZI39" i="1"/>
  <c r="ZI24" i="1"/>
  <c r="ZI26" i="1"/>
  <c r="ZI17" i="1"/>
  <c r="ZI32" i="1"/>
  <c r="ZI52" i="1"/>
  <c r="ZI48" i="1"/>
  <c r="ZI47" i="1"/>
  <c r="ZL47" i="1" l="1"/>
  <c r="ZK47" i="1"/>
  <c r="ZL48" i="1"/>
  <c r="ZK48" i="1"/>
  <c r="ZL52" i="1"/>
  <c r="ZK52" i="1"/>
  <c r="ZL32" i="1"/>
  <c r="ZK32" i="1"/>
  <c r="ZL17" i="1"/>
  <c r="ZK17" i="1"/>
  <c r="ZL26" i="1"/>
  <c r="ZK26" i="1"/>
  <c r="ZL24" i="1"/>
  <c r="ZK24" i="1"/>
  <c r="ZL39" i="1"/>
  <c r="ZK39" i="1"/>
  <c r="ZL23" i="1"/>
  <c r="ZK23" i="1"/>
  <c r="ZL21" i="1"/>
  <c r="ZK21" i="1"/>
  <c r="ZL37" i="1"/>
  <c r="ZK37" i="1"/>
  <c r="ZL46" i="1"/>
  <c r="ZK46" i="1"/>
  <c r="ZL35" i="1"/>
  <c r="ZK35" i="1"/>
  <c r="ZL15" i="1"/>
  <c r="ZK15" i="1"/>
  <c r="ZL53" i="1"/>
  <c r="ZK53" i="1"/>
  <c r="ZL44" i="1"/>
  <c r="ZK44" i="1"/>
  <c r="ZL34" i="1"/>
  <c r="ZK34" i="1"/>
  <c r="ZL50" i="1"/>
  <c r="ZK50" i="1"/>
  <c r="ZL25" i="1"/>
  <c r="ZK25" i="1"/>
  <c r="ZL13" i="1"/>
  <c r="ZK13" i="1"/>
  <c r="ZL31" i="1"/>
  <c r="ZK31" i="1"/>
  <c r="ZL29" i="1"/>
  <c r="ZK29" i="1"/>
  <c r="ZL40" i="1"/>
  <c r="ZK40" i="1"/>
  <c r="ZL30" i="1"/>
  <c r="ZK30" i="1"/>
  <c r="ZL51" i="1"/>
  <c r="ZK51" i="1"/>
  <c r="ZL18" i="1"/>
  <c r="ZK18" i="1"/>
  <c r="ZI22" i="1"/>
  <c r="C12" i="2"/>
  <c r="ZI20" i="1"/>
  <c r="ZI12" i="1"/>
  <c r="ZI9" i="1"/>
  <c r="ZI19" i="1"/>
  <c r="ZI16" i="1"/>
  <c r="ZI41" i="1"/>
  <c r="ZI10" i="1"/>
  <c r="ZI11" i="1"/>
  <c r="C10" i="2"/>
  <c r="C28" i="2"/>
  <c r="ZI36" i="1"/>
  <c r="ZI49" i="1"/>
  <c r="ZI42" i="1"/>
  <c r="ZI27" i="1"/>
  <c r="ZI14" i="1"/>
  <c r="ZI45" i="1"/>
  <c r="ZI43" i="1"/>
  <c r="ZL43" i="1" l="1"/>
  <c r="ZK43" i="1"/>
  <c r="ZL45" i="1"/>
  <c r="ZK45" i="1"/>
  <c r="ZL14" i="1"/>
  <c r="ZK14" i="1"/>
  <c r="C19" i="2"/>
  <c r="ZL27" i="1"/>
  <c r="ZK27" i="1"/>
  <c r="ZL42" i="1"/>
  <c r="ZK42" i="1"/>
  <c r="ZL49" i="1"/>
  <c r="ZK49" i="1"/>
  <c r="C40" i="2"/>
  <c r="ZL36" i="1"/>
  <c r="ZK36" i="1"/>
  <c r="ZL11" i="1"/>
  <c r="ZK11" i="1"/>
  <c r="ZL10" i="1"/>
  <c r="ZK10" i="1"/>
  <c r="ZL41" i="1"/>
  <c r="ZK41" i="1"/>
  <c r="ZL19" i="1"/>
  <c r="ZK19" i="1"/>
  <c r="ZL9" i="1"/>
  <c r="ZK9" i="1"/>
  <c r="ZL12" i="1"/>
  <c r="ZK12" i="1"/>
  <c r="C22" i="2"/>
  <c r="ZL20" i="1"/>
  <c r="ZK20" i="1"/>
  <c r="ZL22" i="1"/>
  <c r="ZK22" i="1"/>
  <c r="ZL16" i="1"/>
  <c r="ZL140" i="1" s="1"/>
  <c r="ZK16" i="1"/>
  <c r="C38" i="2"/>
  <c r="C21" i="2"/>
  <c r="C13" i="2"/>
  <c r="ZI140" i="1"/>
  <c r="C35" i="2"/>
  <c r="C18" i="2"/>
  <c r="C16" i="2"/>
  <c r="C31" i="2"/>
  <c r="C17" i="2"/>
  <c r="A51" i="2" l="1"/>
  <c r="A53" i="2" s="1"/>
  <c r="ZK140" i="1"/>
  <c r="A55" i="2" s="1"/>
  <c r="A56" i="2" s="1"/>
  <c r="ZL144" i="1"/>
  <c r="ZI141" i="1"/>
  <c r="A60" i="2" l="1"/>
  <c r="A62" i="2" s="1"/>
  <c r="ZK141" i="1"/>
  <c r="ZI147" i="1"/>
</calcChain>
</file>

<file path=xl/sharedStrings.xml><?xml version="1.0" encoding="utf-8"?>
<sst xmlns="http://schemas.openxmlformats.org/spreadsheetml/2006/main" count="32446" uniqueCount="322">
  <si>
    <t>UNIVERSIDAD DISTRITAL FRANCISCO JOSE DE CALDAS</t>
  </si>
  <si>
    <t>CONVOCATORIA PÚBLICA No. 006 DE 2021</t>
  </si>
  <si>
    <t>"CONTRATAR LA ADQUISICIÓN, INSTALACIÓN Y CONFIGURACIÓN DE EQUIPOS DEL GRUPO ROBUSTOS Y MENORES CON DESTINO A LAS UNIDADES ACADÉMICAS DE LABORATORIOS DE LAS FACULTADES DE INGENIERÍA, CIENCIAS MATEMÁTICAS Y NATURALES, TECNOLÓGICA, CIENCIAS Y EDUCACIÓN DE LA UNIVERSIDAD DISTRITAL FRANCISCO JOSÉ DE CALDAS, DE ACUERDO CON LAS CONDICIONES Y ESPECIFICACIONES PREVISTAS."</t>
  </si>
  <si>
    <t>OFERTA ECONOMICA</t>
  </si>
  <si>
    <t>OFERTA ECONOMICA HABILITADA PRECIO BASE</t>
  </si>
  <si>
    <t>REQUISITOS HABILITANTES</t>
  </si>
  <si>
    <t>EVALUACION JURIDICA</t>
  </si>
  <si>
    <t>EVALUACION FINANCIERA</t>
  </si>
  <si>
    <t>CONSOLIDADO EVALUACION HABILITANTE FINANCIERA, JURIDICA Y TECNICA</t>
  </si>
  <si>
    <t>EVALUACION MARCAS</t>
  </si>
  <si>
    <t>EVALUACION ITEM A ITEM</t>
  </si>
  <si>
    <t>OFERTAS HABILITADAS</t>
  </si>
  <si>
    <t>PORCENTAJE DE LA MEDIA GEOMETRICA</t>
  </si>
  <si>
    <t>DESVIACIÓN DE LA MEDIA GEOMETRICA</t>
  </si>
  <si>
    <t>PUNTAJE PARCIAL</t>
  </si>
  <si>
    <t>GARANTIA EN MESES</t>
  </si>
  <si>
    <t>PUNTAJE GARANTIA</t>
  </si>
  <si>
    <t>PUNTAJE OFERTA ECONÓMICA</t>
  </si>
  <si>
    <t>PUNTAJE MAXIMO</t>
  </si>
  <si>
    <t>PRE1</t>
  </si>
  <si>
    <t>PRE2</t>
  </si>
  <si>
    <t>PRE3</t>
  </si>
  <si>
    <t>PRE4</t>
  </si>
  <si>
    <t>PRE5</t>
  </si>
  <si>
    <t>PRE6</t>
  </si>
  <si>
    <t>OFERENTE CON MAYOR PUNTAJE</t>
  </si>
  <si>
    <t>VALOR ADJUDICADO</t>
  </si>
  <si>
    <t>ITEM</t>
  </si>
  <si>
    <t>FACULTAD Y/O DEPENDENCIA</t>
  </si>
  <si>
    <t>LABORATORIO Y/O DEPENDENCIA  DESTINO</t>
  </si>
  <si>
    <t xml:space="preserve">UBICACIÓN </t>
  </si>
  <si>
    <t>NOMBRE EQUIPO</t>
  </si>
  <si>
    <t>CANTIDAD</t>
  </si>
  <si>
    <t>PRECIO BASE</t>
  </si>
  <si>
    <t>1. IMPOSOLUCIONES SAS</t>
  </si>
  <si>
    <t>2. BOTSOLUTIONS GROUP SAS- NIT 901.231.720-4</t>
  </si>
  <si>
    <t>3. CAHOZ INVERSIONES SAS - NIT.900730558-4</t>
  </si>
  <si>
    <t>4. GAMATECNICA INGENIERÍA SAS - NIT.800066243-9</t>
  </si>
  <si>
    <t xml:space="preserve">5. DIRIMPEX SAS - NIT. 860.516.281-9 </t>
  </si>
  <si>
    <t>6. INSTRUMENTACIÓN Y SEVICIOS SAS - NIT.830505910-7</t>
  </si>
  <si>
    <t>7. GERS S.A.S. - NIT.890320064-3</t>
  </si>
  <si>
    <t>8 CONTROL LUMÍNICO ELECTRÓNICO SAS-900070170-8</t>
  </si>
  <si>
    <t>9. SANDOX CIENTÍFICA LTDA - NIT.830086777-4</t>
  </si>
  <si>
    <t>10. KASSEL GROUP SAS - NIT.830053900-2</t>
  </si>
  <si>
    <t>11. CASA CIENTÍFICA BLANCO Y CIA SAS - NIT.860502528-1</t>
  </si>
  <si>
    <t>12. BIONANALYTICA SAS - NIT.900.989.171-0</t>
  </si>
  <si>
    <t>13. SEGNAL SAS - NIT.9011596</t>
  </si>
  <si>
    <t>14. OFIBOD SAS - NIT.</t>
  </si>
  <si>
    <t>15. TECNIGEN LTDA - NIT.</t>
  </si>
  <si>
    <t>16. AVANTIKA - NIT.890101977-3</t>
  </si>
  <si>
    <t>17. ANTON PAR COLOMBIA SAS - NIT.901281444-1</t>
  </si>
  <si>
    <t xml:space="preserve">18. INVERSIONES GUTIÉRREZ GARCÍA Y ASOCIADOS - NIT.860450079-1 </t>
  </si>
  <si>
    <t>19. EQUIPOS Y LABORATORIOS DE COLOMBIA SAS - NIT.900355024-5</t>
  </si>
  <si>
    <t>20. JMENDOZA EQUIPOS SAS - NIT.900374225-1</t>
  </si>
  <si>
    <t>21. GEOINSTRUMENTOS TOPOGRAFICOS SAS - NIT.900410611-4</t>
  </si>
  <si>
    <t>22. IMPOINTER SAS - NIT.900701630-3</t>
  </si>
  <si>
    <t>23. COMERCIALIZADORA SERLE.COM SAS - NIT.800089897-4</t>
  </si>
  <si>
    <t>24. ICL DIDÁCTICAS S.A.S. - NIT.830007414-9</t>
  </si>
  <si>
    <t>25. PROCESS SOLUTIONS AND EQUIPMENT - NIT.900882944-6</t>
  </si>
  <si>
    <t>26. JPG TOOLS &amp; TOOLS SAS - NIT.900953591-5</t>
  </si>
  <si>
    <t>27. CI GLOBAL SCIENTIFIC SAS - NIT.830067880-4</t>
  </si>
  <si>
    <t>28. CESAR TABARES  &amp; CIA SAS - NIT.9000262709-0</t>
  </si>
  <si>
    <t>29. LAB BRANDS SAS - NIT.860028662-8</t>
  </si>
  <si>
    <t>30. COMERCIALIZADORA AEROMAQUINADOS SAS - NIT.900533084-0</t>
  </si>
  <si>
    <t>31. TECHNO SKILLS ENGINEERING SERVICES SAS - NIT.900966150-7</t>
  </si>
  <si>
    <t>32. SUMINISTROS DE LABORATORIO  KASALAB SAS - NIT.900745087-2</t>
  </si>
  <si>
    <t>33. SUMINISTROS Y CONTROLES ELÉCTRICOS SAS - NIT.8909430550</t>
  </si>
  <si>
    <t>34. MAKE-R TECHNOLOGIES SAS - NIT.900689332-6</t>
  </si>
  <si>
    <t>35. DATUM INGENIERÍA SAS - NIT.830136779-4</t>
  </si>
  <si>
    <t>36. UT COMPUTEL-MULTISERVICIOS - NIT.900300646-3 Y 830049916-4</t>
  </si>
  <si>
    <t>37. ELECTRÓNICA I + D SAS - NIT.900034424-0</t>
  </si>
  <si>
    <t>38. DRIVE SOLUTIONS SAS - NIT.901243292-5</t>
  </si>
  <si>
    <t xml:space="preserve">39. BPL MEDICAL SAS - NIT. 830.068.852-2 </t>
  </si>
  <si>
    <t xml:space="preserve">40. GALILEO INSTRUMENTS S.A.S - NIT. 900393949-4 </t>
  </si>
  <si>
    <t>VB</t>
  </si>
  <si>
    <t>NUMERO DE PROPUESTAS HABILITADAS</t>
  </si>
  <si>
    <t>NUMERO DE VECES EN QUE INTERVIENE EL PPTO</t>
  </si>
  <si>
    <t>MEDIA GEOMETRICA</t>
  </si>
  <si>
    <t>CI</t>
  </si>
  <si>
    <t>MINIMA DESVIACIÓN</t>
  </si>
  <si>
    <t>Ahorro</t>
  </si>
  <si>
    <t>Desierto</t>
  </si>
  <si>
    <t>Tecnológica</t>
  </si>
  <si>
    <t xml:space="preserve">LABORATORIOS DE CIENCIAS BÁSICAS </t>
  </si>
  <si>
    <t>Laboratorio de  Física  Óptica y Moderna</t>
  </si>
  <si>
    <t>LÁSER</t>
  </si>
  <si>
    <t>NC</t>
  </si>
  <si>
    <t>NO CUMPLE</t>
  </si>
  <si>
    <t>CUMPLE</t>
  </si>
  <si>
    <t>Laboratorio de Física Electromagnética</t>
  </si>
  <si>
    <t>KIT ENTRENADOR DE ENERGÍAS ALTERNATIVAS Y RENOVABLES</t>
  </si>
  <si>
    <t>Laboratorio de Química Ambiental y Química Básica</t>
  </si>
  <si>
    <t>AGITADOR MAGNÉTICO CON CALENTAMIENTO</t>
  </si>
  <si>
    <t>Laboratorio de Química Ambiental</t>
  </si>
  <si>
    <t>FLOCULADOR DIGITAL DE 4 PUESTOS</t>
  </si>
  <si>
    <t>LABORATORIO DE CONSTRUCCIONES CIVILES</t>
  </si>
  <si>
    <t>LABORATORIO ESTRUCTURAS</t>
  </si>
  <si>
    <t>MAQUINA DE COMPRESIÓN</t>
  </si>
  <si>
    <t>LABORATORIOS Y TALLERES DE MECÁNICA</t>
  </si>
  <si>
    <t>TALLER DE CONTROL NUMÉRICO COMPUTARIZADO</t>
  </si>
  <si>
    <t>TORNO CNC</t>
  </si>
  <si>
    <t>LABORATORIO APLICADO DE MÁQUINAS ELÉCTRICAS</t>
  </si>
  <si>
    <t>EDIFICIO TECHNÉ PISO 3</t>
  </si>
  <si>
    <t>MULTÍMETRO DIGITAL TRUE RMS REGISTRADOR DE DATOS</t>
  </si>
  <si>
    <t xml:space="preserve"> CUMPLE</t>
  </si>
  <si>
    <t>LABORATORIO ESPECIALIZADO DE SISTEMAS ELÉCTRICOS</t>
  </si>
  <si>
    <t>SOLUCIÓN INTEGRAL DE AUTOMATIZACIÓN INDUSTRIAL (SUBORDINACIÓN TECNOLÓGICA)</t>
  </si>
  <si>
    <t>Laboratorio de Redes y Seguridad de la Información</t>
  </si>
  <si>
    <t>Edificio Techne piso 5</t>
  </si>
  <si>
    <t>Router</t>
  </si>
  <si>
    <t>Edificio Techne piso 6</t>
  </si>
  <si>
    <t>Switch</t>
  </si>
  <si>
    <t>LABORATORIO DE SIMULACIÓN Y REALIDAD VIRTUAL</t>
  </si>
  <si>
    <t>EDIFICIO TECHNÉ PISO 5</t>
  </si>
  <si>
    <t>Gafas RA-RV</t>
  </si>
  <si>
    <t>Del Medio Ambiente y Recursos Naturales</t>
  </si>
  <si>
    <t>Laboratorio de Biotecnología Ambiental</t>
  </si>
  <si>
    <t xml:space="preserve">Ciudadela Universitaria Bosa Porvenir </t>
  </si>
  <si>
    <t>Cabina de extracción</t>
  </si>
  <si>
    <t>Microscopios</t>
  </si>
  <si>
    <t>Cuenta colonias</t>
  </si>
  <si>
    <t>Digestor para viales de DQO, 115V</t>
  </si>
  <si>
    <t>Turbidímetro</t>
  </si>
  <si>
    <t>Medidor de oxigeno disuelto (Oxímetro)</t>
  </si>
  <si>
    <t>Bomba de vacío de paletas rotatorias (lyofilizador)</t>
  </si>
  <si>
    <t>Laboratorio de Biología Molecular</t>
  </si>
  <si>
    <t>Sede Vivero</t>
  </si>
  <si>
    <t>REFRIGERADOR VERTICAL  DE 2°C A 8°C.</t>
  </si>
  <si>
    <t>Camara de electroforesis Vertical</t>
  </si>
  <si>
    <t>Laboratorio de Fisiología del Deporte</t>
  </si>
  <si>
    <t xml:space="preserve">Analizador de Composición Corporal </t>
  </si>
  <si>
    <t>SE ELIMINA DEL PROCESO DE CONVOCATORIA</t>
  </si>
  <si>
    <t>Almacén de Topografía</t>
  </si>
  <si>
    <t xml:space="preserve">RECEPTOR GNSS
</t>
  </si>
  <si>
    <t>Laboratorio de Tecnologías Limpias</t>
  </si>
  <si>
    <t>Eagle LiDAR scanner (Max 4x camera)</t>
  </si>
  <si>
    <t>Ingenieria</t>
  </si>
  <si>
    <t>Laboratorios Ingeniería</t>
  </si>
  <si>
    <t xml:space="preserve">Instrumentación </t>
  </si>
  <si>
    <t>Medidor LCR</t>
  </si>
  <si>
    <t>Maquinas A</t>
  </si>
  <si>
    <t>Analizador de calidad de energía trifásico</t>
  </si>
  <si>
    <t>Almacén de laboratorios</t>
  </si>
  <si>
    <t>Telurómetro Digital</t>
  </si>
  <si>
    <t>Laboratorio Circuitos A</t>
  </si>
  <si>
    <t xml:space="preserve">Generadores de Señales </t>
  </si>
  <si>
    <t>Osciloscopio</t>
  </si>
  <si>
    <t>Edificio Sabio Caldas</t>
  </si>
  <si>
    <t>Transformador Trifásico</t>
  </si>
  <si>
    <t xml:space="preserve">Tacómetro </t>
  </si>
  <si>
    <t>Laboratorio de mecánica y análisis de materiales
Laboratorio de procesos industriales</t>
  </si>
  <si>
    <t>Salón 408 y Laboratorio de Mecánica y análisis de Materiales</t>
  </si>
  <si>
    <t xml:space="preserve">soporte universal </t>
  </si>
  <si>
    <t>Varilla roscada 25 cm</t>
  </si>
  <si>
    <t>Varilla roscada 50 cm</t>
  </si>
  <si>
    <t>Nueces gancho</t>
  </si>
  <si>
    <t>Nueces sencillas</t>
  </si>
  <si>
    <t>Varillas de 100 cm</t>
  </si>
  <si>
    <t>Mordazas de Mesa</t>
  </si>
  <si>
    <t>Laboratorio de mecánica y análisis de materiales</t>
  </si>
  <si>
    <t>Kit de caída libre</t>
  </si>
  <si>
    <t>Kit de tiro parabólico</t>
  </si>
  <si>
    <t xml:space="preserve">Kit de rieles para prácticas de cinemática, dinámica, choques elásticos y choques inelásticos </t>
  </si>
  <si>
    <t xml:space="preserve">Balanza analógica </t>
  </si>
  <si>
    <t>Kit de fuerza centrífuga y movimiento circular</t>
  </si>
  <si>
    <t>Kit de poleas y polipastos</t>
  </si>
  <si>
    <t>Mesa de fuerzas</t>
  </si>
  <si>
    <t>Juego de Palanca</t>
  </si>
  <si>
    <t>Conservación de la energía</t>
  </si>
  <si>
    <t>Laboratorio de física III</t>
  </si>
  <si>
    <t>Física III</t>
  </si>
  <si>
    <t>Cubeta de ondas</t>
  </si>
  <si>
    <t>FísicaIII</t>
  </si>
  <si>
    <t>Kit de óptica</t>
  </si>
  <si>
    <t>Laboratorio de Termodinámica</t>
  </si>
  <si>
    <t>Laboratorio de Procesos Industriales</t>
  </si>
  <si>
    <t>Viscosímetro</t>
  </si>
  <si>
    <t>Laboratorio de procesos industriales
Laboratorio de Termodinámica</t>
  </si>
  <si>
    <t>Unidad de intercambio de calor</t>
  </si>
  <si>
    <t>Laboratorio de termodinámica</t>
  </si>
  <si>
    <t>Calorímetro de Joule</t>
  </si>
  <si>
    <t xml:space="preserve">LABORATORIO FOTOGRAMETRÍA DIGITAL </t>
  </si>
  <si>
    <t>5º PISO SABIO CLADAS</t>
  </si>
  <si>
    <t>Scanner de mano lidar</t>
  </si>
  <si>
    <t>Laboratorio de Geodesia y Topografía</t>
  </si>
  <si>
    <t>Sede Macarena A</t>
  </si>
  <si>
    <t>Estación Total Electrónica</t>
  </si>
  <si>
    <t>35.700.000,00</t>
  </si>
  <si>
    <t>Colector de Datos FC-6000 Topcon</t>
  </si>
  <si>
    <t>Teodolito Electrónico Precisión de 2"</t>
  </si>
  <si>
    <t>Navegador GNSS Geodésico Portable</t>
  </si>
  <si>
    <t>38.294.200,00</t>
  </si>
  <si>
    <t>Nivel Opticomecanico Automático</t>
  </si>
  <si>
    <t>5.764.360,00</t>
  </si>
  <si>
    <t>Base Nivelante con Adaptador</t>
  </si>
  <si>
    <t>Kit de accesorios para equipo receptor GPS Trimble R9s</t>
  </si>
  <si>
    <t>Colector de Datos Trimble TDC6</t>
  </si>
  <si>
    <t>Navegador portátil Multibanda</t>
  </si>
  <si>
    <t>36.713.642,00</t>
  </si>
  <si>
    <t>Laboratorio Observatorio Astronómico</t>
  </si>
  <si>
    <t xml:space="preserve">Aduanilla de Paiba </t>
  </si>
  <si>
    <t>Domo Digital Inflable con pantalla de proyección y  sistema proyector de planetario digital</t>
  </si>
  <si>
    <t>Kit para la enseñanza de la Astronomía</t>
  </si>
  <si>
    <t>Kit de observación astronómica</t>
  </si>
  <si>
    <t>Kit especializado para transmisión de videoconferencias</t>
  </si>
  <si>
    <t>Estación portátil para control RPAS y GIS</t>
  </si>
  <si>
    <t>Lampara para visualización espectral de luz</t>
  </si>
  <si>
    <t>RUGET con sensor y cámara térmica</t>
  </si>
  <si>
    <t>Ciencias y Educación</t>
  </si>
  <si>
    <t xml:space="preserve">(30) Laboratorio del Proyecto NEEIS - Aula Experimental Asistiva 
(10) Sala Experimental Carlos Eduardo Vasco Doctorado Institucional en Educación - Laboratorio Didáctica de las Matemáticas - Sala Especializada de Análisis de Datos
</t>
  </si>
  <si>
    <t>NEEIS - Carrera 3 # 26A - 40 Macarena A - Salón 606
Carrera 4A # 26D- 54 Piso 5 / Carrera 4A # 26D- 54 Piso 5 / Calle 13 # 31 -75 Aduanilla de Paiba, Edificio Investigadores, piso 2 / Carrera 3 # 26A - 40 Macarena A Salones 401 - 402 / Carrera 3 # 26A - 40 Macarena A Salones 401 - 402</t>
  </si>
  <si>
    <t>Gafas de realidad virtual</t>
  </si>
  <si>
    <t xml:space="preserve">Laboratorio del Proyecto NEEIS - Aula Experimental Asistiva </t>
  </si>
  <si>
    <t>NEEIS - Carrera 3 # 26A - 40 Macarena A - Salón 606</t>
  </si>
  <si>
    <t>Línea Braille Focus 5 Generación</t>
  </si>
  <si>
    <t>Tablero Braille</t>
  </si>
  <si>
    <t>Pizarra y punzón para escritura Braille</t>
  </si>
  <si>
    <t xml:space="preserve">Ábaco Cerrado </t>
  </si>
  <si>
    <t xml:space="preserve">Planchas Positiva y Negativa  2 EN 1 para dibujo </t>
  </si>
  <si>
    <t xml:space="preserve">Bastón de apoyo en la movilidad en discapacidad visual </t>
  </si>
  <si>
    <t>Resma de papel tamaño carta, para impresión en Braille</t>
  </si>
  <si>
    <t>Libros en Braille y alto relieve (El Corazón Delator)</t>
  </si>
  <si>
    <t>Kit Geométrico para accesibilidad visual</t>
  </si>
  <si>
    <t>Pictogramas de
comunicación</t>
  </si>
  <si>
    <t>Geoplano</t>
  </si>
  <si>
    <t>(1) Laboratorio del Proyecto NEEIS - Aula Experimental Asistiva 
(1) Sala Experimental Carlos Eduardo Vasco Doctorado Institucional en Educación - Laboratorio Didáctica de las Matemáticas - Sala Especializada de Análisis de Datos</t>
  </si>
  <si>
    <t>Impresora 3D</t>
  </si>
  <si>
    <t>Centro de Audiovisuales y Auditorios</t>
  </si>
  <si>
    <t>Macarena A: Oficina 340, oficicna 614, Auditorio Auxiliar 010103, Almacén 010115, Auditorio Mayor Hermanos San Juan, Sala Tutorias.
Macarena B: Oficina 104, Aula Multiple
Autonoma Posgrados: Oficina 701</t>
  </si>
  <si>
    <t>Par LED 64 de cabeza móvil</t>
  </si>
  <si>
    <t>Par LED 64</t>
  </si>
  <si>
    <t xml:space="preserve"> Indicador de luz DMX inalámbrico</t>
  </si>
  <si>
    <t>Controlador DMX</t>
  </si>
  <si>
    <t>Lector de Huellas</t>
  </si>
  <si>
    <t>Digitalizador de Firmas</t>
  </si>
  <si>
    <t>Transmisor y Receptor HDMI</t>
  </si>
  <si>
    <t>Cámara PTZ Zoom óptico 31x</t>
  </si>
  <si>
    <t xml:space="preserve">Impresora de etiquetas </t>
  </si>
  <si>
    <t xml:space="preserve">Sala de exploración en tecnología y educación (SETE) </t>
  </si>
  <si>
    <t>Carrera 4A # 26D- 54, PISO 5</t>
  </si>
  <si>
    <t>Cabina de insonorización,</t>
  </si>
  <si>
    <t>Sala Experimental Carlos Eduardo Vasco Doctorado Institucional en Educación - Laboratorio Didáctica de las Matemáticas - Sala Especializada de Análisis de Datos</t>
  </si>
  <si>
    <t xml:space="preserve">Carrera 4A # 26D- 54 Piso 5 / Calle 13 # 31 -75 Aduanilla de Paiba, Edificio Investigadores, piso 2 / Carrera 3 # 26A - 40 Macarena A Salones 401 - 402 </t>
  </si>
  <si>
    <t>Kit de Medición EEG/EMG/ECG</t>
  </si>
  <si>
    <t>Cortadora Láser para Prototipado Didáctico</t>
  </si>
  <si>
    <t>75.804.497,80</t>
  </si>
  <si>
    <t xml:space="preserve">Solución Integral Robot </t>
  </si>
  <si>
    <t>Kits de arduinos</t>
  </si>
  <si>
    <t>Laboratorio de Química Macarena B (Línea de Síntesis Orgánica)</t>
  </si>
  <si>
    <t>Laboratorio de Química Macarena B 
(Síntesis Orgánica) 
Carrera 4A # 26D- 54 Piso 4</t>
  </si>
  <si>
    <t>REACTOR DE SÍNTESIS</t>
  </si>
  <si>
    <t>FACULTAD DE CIENCIAS MATEMÁTICAS Y NATURALES</t>
  </si>
  <si>
    <t>Laboratorio de biología</t>
  </si>
  <si>
    <t>Macarena B</t>
  </si>
  <si>
    <t>CABINA EXTRACTORA DE GASES Y HUMOS SIN DUCTO / CAMPANA DE EXTRACION SIN DUCTOS</t>
  </si>
  <si>
    <t xml:space="preserve">REFRIGERADOR DE LABORATORIO TIPO ARMARIO </t>
  </si>
  <si>
    <t xml:space="preserve"> CAMARA DE ELECTROFORESIS VERTICAL PARA PROTEINAS</t>
  </si>
  <si>
    <t>FUENTE DE PODER PARA CAMARA DE ELECTROFORESIS VERTICAL</t>
  </si>
  <si>
    <t xml:space="preserve">CAMARA/ CELDA DE ELECTROFORESIS DUAL HORIZONTAL </t>
  </si>
  <si>
    <t>SHAKERS AGITADOR DIGITAL</t>
  </si>
  <si>
    <t>CONGELADOR PARA LABORATORIO</t>
  </si>
  <si>
    <t>Almacén de Física</t>
  </si>
  <si>
    <t>Macarena A</t>
  </si>
  <si>
    <t>KIT  DE SENSORES INALÁMBRICOS PARA MEDICIÓN CON PANTALLA INCORPORADA</t>
  </si>
  <si>
    <t>TUBO DE RAYOS CATÓDICOS CON RENDIJA</t>
  </si>
  <si>
    <t xml:space="preserve">TUBO DE CRUZ DE MALTA </t>
  </si>
  <si>
    <t xml:space="preserve">TUBO DE VENTURI </t>
  </si>
  <si>
    <r>
      <t>JUEGO DE TUBOS ESPECTRALES 7 UNIDADES (AR, H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, HE, HG,</t>
    </r>
    <r>
      <rPr>
        <vertAlign val="sub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N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, NE,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.)</t>
    </r>
  </si>
  <si>
    <t>PLANO INCLINADO</t>
  </si>
  <si>
    <t>PENDULO SIMPLE
JUEGO DE SEIS UNIDADES</t>
  </si>
  <si>
    <t>REGLA DE TORQUES</t>
  </si>
  <si>
    <t>JUEGO DE RESORTES DE DIFERENTES CONSTANTES CUATRO UNIDADES</t>
  </si>
  <si>
    <t>SET DE PESAS RANURADAS SEIS UNIDADES CON PORTAMASAS</t>
  </si>
  <si>
    <t>MESA DE FUERZAS</t>
  </si>
  <si>
    <t>JUEGO DE CUERPOS DE DIFERENTES FORMAS Y MATERIALES</t>
  </si>
  <si>
    <t>RIEL DE AIRE CON ACCESORIOS</t>
  </si>
  <si>
    <t xml:space="preserve">Laboratorio de Física </t>
  </si>
  <si>
    <t>DILATOMETRO LINEAL</t>
  </si>
  <si>
    <t>VASO DEWAR</t>
  </si>
  <si>
    <t>MEDIDOR DE INDUCTANCIA  CAPACITANCIA Y RESISTENCIA LCR</t>
  </si>
  <si>
    <t>VISUALIZACION DE LINEAS DE CAMPO ELÉCTRICO</t>
  </si>
  <si>
    <t xml:space="preserve">GALVANOMETRO </t>
  </si>
  <si>
    <t>IMPRESORA 3D</t>
  </si>
  <si>
    <t>SCANER PARA IMPRESORA 3D</t>
  </si>
  <si>
    <t xml:space="preserve">LIOFILIZADOR PEQUEÑO  EN ACERO INOXIDABLE </t>
  </si>
  <si>
    <t>LABORATORIO DE QUÍMICA 
LABORATORIO DE  BIOLOGIA 1</t>
  </si>
  <si>
    <t>MACARENA B
PREPARACIÓN DE REACTIVOS</t>
  </si>
  <si>
    <t>CENTRÍFUGA DE MESA</t>
  </si>
  <si>
    <t>Laboratorio de Química</t>
  </si>
  <si>
    <t>MACARENA B
ALMACÉN DE QUÍMICA</t>
  </si>
  <si>
    <t>REFRACTÓMETRO TIPO ABBE
DIGITAL</t>
  </si>
  <si>
    <t>CABINA EXTRACTORA DE GASES
SIN DUCTOS
DE MESA</t>
  </si>
  <si>
    <t>MACARENA B
LABORATORIO 6</t>
  </si>
  <si>
    <t>ROTAEVAPORADOR
VERTICAL DIGITAL</t>
  </si>
  <si>
    <t>ARTES-ASAB</t>
  </si>
  <si>
    <t>SALÓN 125</t>
  </si>
  <si>
    <t>PALACIO DE LA  MERCED</t>
  </si>
  <si>
    <t>SOLUCION INTEGRAL DE TELONERÍA</t>
  </si>
  <si>
    <t>EVALUACIÓN OFERTAS ECONÓMICAS CONVOCATORIA PÚBLICA 005 DE 2025</t>
  </si>
  <si>
    <t>OBJETO: "CONTRATAR LA ADQUISICIÓN, INSTALACIÓN Y CONFIGURACIÓN DE EQUIPOS ROBUSTOS Y MENORES, DESTINADOS A LAS UNIDADES ACADÉMICAS DE LABORATORIOS DE LAS FACULTADES DE INGENIERÍA, CIENCIAS MATEMÁTICAS Y NATURALES, TECNOLÓGICA, CIENCIAS Y EDUCACIÓN, MEDIO AMBIENTE Y RECURSOS NATURALES, Y ARTES DE LA UNIVERSIDAD DISTRITAL FRANCISCO JOSÉ DE CALDAS, DE ACUERDO CON LAS CONDICIONES Y ESPECIFICACIONES TÉCNICAS ESTABLECIDAS.”</t>
  </si>
  <si>
    <t xml:space="preserve">EMPRESA </t>
  </si>
  <si>
    <t>ITEMS ADJUDICADOS</t>
  </si>
  <si>
    <t>VALOR</t>
  </si>
  <si>
    <t>3 - 4 - 6 - 14 - 15 - 16 - 17 - 95 - 127 - 130</t>
  </si>
  <si>
    <t>99 - 104</t>
  </si>
  <si>
    <t>8 - 54 - 71</t>
  </si>
  <si>
    <t>12 - 18 - 128 - 129</t>
  </si>
  <si>
    <t>64 - 65 - 66 - 69</t>
  </si>
  <si>
    <t xml:space="preserve">24 - 56 - 57- 59 - 60 - 61 - 62 - 68 </t>
  </si>
  <si>
    <t>53 - 116</t>
  </si>
  <si>
    <t>1 - 26 - 29 - 33 - 34 - 35 - 36 - 37 - 38 - 39 - 40 - 41 - 42 - 45 - 47 - 48 - 50 - 52</t>
  </si>
  <si>
    <t>46 - 49 - 106 - 107 - 108 - 109 - 110 - 111 - 112 - 113 - 114 - 115 - 117 - 118 - 119 - 120 - 122 - 123</t>
  </si>
  <si>
    <t>7 - 27 - 28 - 96 - 121</t>
  </si>
  <si>
    <t xml:space="preserve">   </t>
  </si>
  <si>
    <t>TOTAL ADJUDICADO</t>
  </si>
  <si>
    <t>PORCENTAJE ADJUDICADO</t>
  </si>
  <si>
    <t>AHORRO SOBRE ADJUDICADO</t>
  </si>
  <si>
    <t>ITEMS DESIERTOS Y NO ADJUDICADOS</t>
  </si>
  <si>
    <t>2 - 9 - 10 - 11 - 13 - 20 - 21 - 22 - 23 - 25 - 30 - 31 - 32 - 43 - 44 - 51 - 58 - 63 - 67 - 70 - 72 - 73 - 74 - 75 - 76 - 77 - 78 - 79 - 80 - 81 - 82 - 83 - 84 - 85 - 86 - 87 - 88 - 89 - 90 - 91 - 92 - 93 - 94 - 97 - 100 - 101 - 102 - 103 - 105 - 124 - 125 - 126</t>
  </si>
  <si>
    <t>TOTAL DESIERTOS</t>
  </si>
  <si>
    <t>PORCENTAJE NO ADJUDICADO</t>
  </si>
  <si>
    <t>VALOR CDP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</si>
</sst>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\ #,##0;[Red]\-&quot;$&quot;\ #,##0"/>
    <numFmt numFmtId="8" formatCode="&quot;$&quot;\ #,##0.00;[Red]\-&quot;$&quot;\ #,##0.00"/>
    <numFmt numFmtId="41" formatCode="_-* #,##0_-;\-* #,##0_-;_-* &quot;-&quot;_-;_-@_-"/>
    <numFmt numFmtId="44" formatCode="_-&quot;$&quot;\ * #,##0.00_-;\-&quot;$&quot;\ * #,##0.00_-;_-&quot;$&quot;\ * &quot;-&quot;??_-;_-@_-"/>
    <numFmt numFmtId="164" formatCode="_-&quot;$&quot;* #,##0_-;\-&quot;$&quot;* #,##0_-;_-&quot;$&quot;* &quot;-&quot;_-;_-@_-"/>
    <numFmt numFmtId="165" formatCode="_(&quot;$&quot;\ * #,##0_);_(&quot;$&quot;\ * \(#,##0\);_(&quot;$&quot;\ * &quot;-&quot;??_);_(@_)"/>
    <numFmt numFmtId="166" formatCode="_-* #,##0.00_-;\-* #,##0.00_-;_-* &quot;-&quot;_-;_-@_-"/>
    <numFmt numFmtId="167" formatCode="_-* #,##0.000_-;\-* #,##0.000_-;_-* &quot;-&quot;_-;_-@_-"/>
    <numFmt numFmtId="168" formatCode="_(&quot;$&quot;\ * #,##0.00_);_(&quot;$&quot;\ * \(#,##0.00\);_(&quot;$&quot;\ * &quot;-&quot;??_);_(@_)"/>
    <numFmt numFmtId="169" formatCode="_-&quot;$&quot;\ * #,##0_-;\-&quot;$&quot;\ * #,##0_-;_-&quot;$&quot;\ * &quot;-&quot;_-;_-@"/>
    <numFmt numFmtId="170" formatCode="_-&quot;$&quot;\ * #,##0_-;\-&quot;$&quot;\ * #,##0_-;_-&quot;$&quot;\ * &quot;-&quot;??_-;_-@_-"/>
    <numFmt numFmtId="171" formatCode="_(&quot;$&quot;\ * #,##0_);_(&quot;$&quot;\ * \(#,##0\);_(&quot;$&quot;\ * &quot;-&quot;_);_(@_)"/>
    <numFmt numFmtId="172" formatCode="_ &quot;$&quot;\ * #,##0.00_ ;_ &quot;$&quot;\ * \-#,##0.00_ ;_ &quot;$&quot;\ * &quot;-&quot;??_ ;_ @_ "/>
    <numFmt numFmtId="173" formatCode="_-[$$-240A]\ * #,##0_-;\-[$$-240A]\ * #,##0_-;_-[$$-240A]\ * &quot;-&quot;??_-;_-@_-"/>
    <numFmt numFmtId="174" formatCode="[$ $]#,##0"/>
    <numFmt numFmtId="175" formatCode="_-[$$-240A]\ * #,##0.0_-;\-[$$-240A]\ * #,##0.0_-;_-[$$-240A]\ * &quot;-&quot;??_-;_-@_-"/>
    <numFmt numFmtId="176" formatCode="_-[$$-240A]\ * #,##0_-;\-[$$-240A]\ * #,##0_-;_-[$$-240A]\ * &quot;-&quot;_-;_-@_-"/>
    <numFmt numFmtId="177" formatCode="_-[$$-240A]\ * #,##0.0_-;\-[$$-240A]\ * #,##0.0_-;_-[$$-240A]\ * &quot;-&quot;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8"/>
      <name val="Tahoma"/>
      <family val="2"/>
    </font>
    <font>
      <b/>
      <sz val="16"/>
      <name val="Tahoma"/>
      <family val="2"/>
    </font>
    <font>
      <b/>
      <sz val="14"/>
      <name val="Tahoma"/>
      <family val="2"/>
    </font>
    <font>
      <b/>
      <sz val="12"/>
      <name val="Tahoma"/>
      <family val="2"/>
      <charset val="204"/>
    </font>
    <font>
      <b/>
      <sz val="9"/>
      <name val="Tahoma"/>
      <family val="2"/>
    </font>
    <font>
      <b/>
      <sz val="7"/>
      <name val="Tahoma"/>
      <family val="2"/>
    </font>
    <font>
      <b/>
      <sz val="8"/>
      <name val="Tahoma"/>
      <family val="2"/>
    </font>
    <font>
      <sz val="8"/>
      <name val="Arial Narrow"/>
      <family val="2"/>
    </font>
    <font>
      <sz val="8"/>
      <name val="Arial"/>
      <family val="2"/>
    </font>
    <font>
      <sz val="7"/>
      <name val="Tahoma"/>
      <family val="2"/>
    </font>
    <font>
      <sz val="11"/>
      <color theme="1"/>
      <name val="Utsaah"/>
      <family val="2"/>
    </font>
    <font>
      <sz val="8"/>
      <color theme="1"/>
      <name val="Tahoma"/>
      <family val="2"/>
    </font>
    <font>
      <b/>
      <sz val="12"/>
      <name val="Tahoma"/>
      <family val="2"/>
    </font>
    <font>
      <sz val="12"/>
      <color theme="1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8"/>
      <name val="Tahoma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8"/>
      <color theme="1"/>
      <name val="Calibri"/>
      <family val="2"/>
    </font>
    <font>
      <sz val="8"/>
      <color rgb="FFFF0000"/>
      <name val="Tahoma"/>
      <family val="2"/>
    </font>
    <font>
      <sz val="8"/>
      <name val="Calibri"/>
      <family val="2"/>
      <scheme val="minor"/>
    </font>
    <font>
      <sz val="11"/>
      <color rgb="FF000000"/>
      <name val="Utsaah"/>
      <family val="2"/>
    </font>
    <font>
      <sz val="10"/>
      <name val="Tahoma"/>
      <family val="2"/>
    </font>
    <font>
      <b/>
      <sz val="8"/>
      <name val="Calibri"/>
      <family val="2"/>
      <scheme val="minor"/>
    </font>
    <font>
      <vertAlign val="subscript"/>
      <sz val="8"/>
      <name val="Calibri"/>
      <family val="2"/>
      <scheme val="minor"/>
    </font>
    <font>
      <sz val="10"/>
      <name val="Arial"/>
      <family val="2"/>
      <charset val="204"/>
    </font>
    <font>
      <sz val="8"/>
      <color rgb="FF000000"/>
      <name val="Calibri"/>
      <family val="2"/>
      <scheme val="minor"/>
    </font>
    <font>
      <sz val="9"/>
      <name val="Tahoma"/>
      <family val="2"/>
    </font>
    <font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BD9C0"/>
        <bgColor indexed="64"/>
      </patternFill>
    </fill>
    <fill>
      <patternFill patternType="solid">
        <fgColor rgb="FFDD073A"/>
        <bgColor indexed="64"/>
      </patternFill>
    </fill>
    <fill>
      <patternFill patternType="solid">
        <fgColor rgb="FFE6988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9" fillId="0" borderId="0"/>
    <xf numFmtId="0" fontId="19" fillId="0" borderId="0"/>
    <xf numFmtId="168" fontId="19" fillId="0" borderId="0" applyFont="0" applyFill="0" applyBorder="0" applyAlignment="0" applyProtection="0"/>
    <xf numFmtId="0" fontId="19" fillId="0" borderId="0"/>
    <xf numFmtId="168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</cellStyleXfs>
  <cellXfs count="16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4" fontId="13" fillId="4" borderId="1" xfId="3" applyFont="1" applyFill="1" applyBorder="1" applyAlignment="1">
      <alignment horizontal="center" vertical="center" wrapText="1"/>
    </xf>
    <xf numFmtId="1" fontId="13" fillId="8" borderId="1" xfId="0" applyNumberFormat="1" applyFont="1" applyFill="1" applyBorder="1" applyAlignment="1">
      <alignment horizontal="center" vertical="center" wrapText="1"/>
    </xf>
    <xf numFmtId="1" fontId="13" fillId="4" borderId="1" xfId="3" applyNumberFormat="1" applyFont="1" applyFill="1" applyBorder="1" applyAlignment="1">
      <alignment horizontal="center" vertical="center" wrapText="1"/>
    </xf>
    <xf numFmtId="165" fontId="13" fillId="17" borderId="1" xfId="0" applyNumberFormat="1" applyFont="1" applyFill="1" applyBorder="1" applyAlignment="1">
      <alignment horizontal="center" vertical="center"/>
    </xf>
    <xf numFmtId="2" fontId="13" fillId="17" borderId="1" xfId="3" applyNumberFormat="1" applyFont="1" applyFill="1" applyBorder="1" applyAlignment="1">
      <alignment horizontal="center" vertical="center"/>
    </xf>
    <xf numFmtId="166" fontId="14" fillId="10" borderId="1" xfId="1" applyNumberFormat="1" applyFont="1" applyFill="1" applyBorder="1" applyAlignment="1">
      <alignment horizontal="center" vertical="center"/>
    </xf>
    <xf numFmtId="166" fontId="14" fillId="11" borderId="1" xfId="1" applyNumberFormat="1" applyFont="1" applyFill="1" applyBorder="1" applyAlignment="1">
      <alignment horizontal="center" vertical="center"/>
    </xf>
    <xf numFmtId="167" fontId="14" fillId="11" borderId="1" xfId="1" applyNumberFormat="1" applyFont="1" applyFill="1" applyBorder="1" applyAlignment="1">
      <alignment horizontal="center" vertical="center"/>
    </xf>
    <xf numFmtId="167" fontId="14" fillId="12" borderId="1" xfId="1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center" vertical="center"/>
    </xf>
    <xf numFmtId="2" fontId="15" fillId="0" borderId="1" xfId="0" applyNumberFormat="1" applyFont="1" applyBorder="1"/>
    <xf numFmtId="0" fontId="15" fillId="0" borderId="1" xfId="0" applyFont="1" applyBorder="1"/>
    <xf numFmtId="164" fontId="15" fillId="0" borderId="1" xfId="3" applyFont="1" applyBorder="1"/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wrapText="1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67" fontId="14" fillId="10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169" fontId="21" fillId="0" borderId="8" xfId="0" applyNumberFormat="1" applyFont="1" applyBorder="1" applyAlignment="1">
      <alignment horizontal="center" vertical="center" wrapText="1"/>
    </xf>
    <xf numFmtId="169" fontId="22" fillId="0" borderId="8" xfId="0" applyNumberFormat="1" applyFont="1" applyBorder="1" applyAlignment="1">
      <alignment horizontal="center" vertical="center" wrapText="1"/>
    </xf>
    <xf numFmtId="169" fontId="23" fillId="0" borderId="8" xfId="0" applyNumberFormat="1" applyFont="1" applyBorder="1" applyAlignment="1">
      <alignment horizontal="center" vertical="center" wrapText="1"/>
    </xf>
    <xf numFmtId="0" fontId="24" fillId="2" borderId="0" xfId="0" applyFont="1" applyFill="1"/>
    <xf numFmtId="0" fontId="24" fillId="3" borderId="0" xfId="0" applyFont="1" applyFill="1"/>
    <xf numFmtId="168" fontId="17" fillId="0" borderId="0" xfId="2" applyFont="1"/>
    <xf numFmtId="168" fontId="16" fillId="0" borderId="6" xfId="2" applyFont="1" applyBorder="1" applyAlignment="1">
      <alignment horizontal="center"/>
    </xf>
    <xf numFmtId="168" fontId="20" fillId="0" borderId="1" xfId="2" applyFont="1" applyFill="1" applyBorder="1" applyAlignment="1">
      <alignment horizontal="center" vertical="center" wrapText="1"/>
    </xf>
    <xf numFmtId="9" fontId="15" fillId="0" borderId="0" xfId="0" applyNumberFormat="1" applyFont="1"/>
    <xf numFmtId="170" fontId="12" fillId="0" borderId="1" xfId="3" applyNumberFormat="1" applyFont="1" applyFill="1" applyBorder="1" applyAlignment="1">
      <alignment horizontal="right" vertical="center" wrapText="1"/>
    </xf>
    <xf numFmtId="170" fontId="15" fillId="2" borderId="0" xfId="0" applyNumberFormat="1" applyFont="1" applyFill="1" applyAlignment="1">
      <alignment horizontal="right"/>
    </xf>
    <xf numFmtId="173" fontId="20" fillId="0" borderId="1" xfId="0" applyNumberFormat="1" applyFont="1" applyBorder="1" applyAlignment="1">
      <alignment horizontal="center" vertical="center" wrapText="1"/>
    </xf>
    <xf numFmtId="168" fontId="25" fillId="19" borderId="1" xfId="6" applyFont="1" applyFill="1" applyBorder="1" applyAlignment="1">
      <alignment horizontal="center" vertical="center" wrapText="1"/>
    </xf>
    <xf numFmtId="173" fontId="25" fillId="19" borderId="1" xfId="0" applyNumberFormat="1" applyFont="1" applyFill="1" applyBorder="1" applyAlignment="1">
      <alignment horizontal="center" vertical="center"/>
    </xf>
    <xf numFmtId="173" fontId="25" fillId="19" borderId="1" xfId="6" applyNumberFormat="1" applyFont="1" applyFill="1" applyBorder="1" applyAlignment="1">
      <alignment horizontal="center" vertical="center" wrapText="1"/>
    </xf>
    <xf numFmtId="170" fontId="25" fillId="19" borderId="1" xfId="17" applyNumberFormat="1" applyFont="1" applyFill="1" applyBorder="1" applyAlignment="1">
      <alignment horizontal="center" vertical="center" wrapText="1"/>
    </xf>
    <xf numFmtId="6" fontId="25" fillId="19" borderId="1" xfId="0" applyNumberFormat="1" applyFont="1" applyFill="1" applyBorder="1" applyAlignment="1">
      <alignment horizontal="center" vertical="center" wrapText="1"/>
    </xf>
    <xf numFmtId="44" fontId="25" fillId="19" borderId="1" xfId="17" applyFont="1" applyFill="1" applyBorder="1" applyAlignment="1">
      <alignment horizontal="center" vertical="center" wrapText="1"/>
    </xf>
    <xf numFmtId="8" fontId="25" fillId="19" borderId="1" xfId="0" applyNumberFormat="1" applyFont="1" applyFill="1" applyBorder="1" applyAlignment="1">
      <alignment horizontal="center" vertical="center" wrapText="1"/>
    </xf>
    <xf numFmtId="0" fontId="25" fillId="19" borderId="1" xfId="0" applyFont="1" applyFill="1" applyBorder="1" applyAlignment="1">
      <alignment horizontal="center" vertical="center" wrapText="1"/>
    </xf>
    <xf numFmtId="174" fontId="31" fillId="19" borderId="8" xfId="0" applyNumberFormat="1" applyFont="1" applyFill="1" applyBorder="1" applyAlignment="1">
      <alignment horizontal="center" vertical="center" wrapText="1"/>
    </xf>
    <xf numFmtId="175" fontId="25" fillId="19" borderId="1" xfId="0" applyNumberFormat="1" applyFont="1" applyFill="1" applyBorder="1" applyAlignment="1">
      <alignment horizontal="center" vertical="center" wrapText="1"/>
    </xf>
    <xf numFmtId="0" fontId="25" fillId="19" borderId="1" xfId="17" applyNumberFormat="1" applyFont="1" applyFill="1" applyBorder="1" applyAlignment="1">
      <alignment horizontal="center" vertical="center" wrapText="1"/>
    </xf>
    <xf numFmtId="0" fontId="25" fillId="19" borderId="1" xfId="0" applyFont="1" applyFill="1" applyBorder="1" applyAlignment="1">
      <alignment horizontal="center" vertical="center"/>
    </xf>
    <xf numFmtId="0" fontId="25" fillId="19" borderId="1" xfId="6" applyNumberFormat="1" applyFont="1" applyFill="1" applyBorder="1" applyAlignment="1">
      <alignment horizontal="center" vertical="center" wrapText="1"/>
    </xf>
    <xf numFmtId="0" fontId="31" fillId="19" borderId="8" xfId="0" applyFont="1" applyFill="1" applyBorder="1" applyAlignment="1">
      <alignment horizontal="center" vertical="center" wrapText="1"/>
    </xf>
    <xf numFmtId="170" fontId="13" fillId="4" borderId="1" xfId="3" applyNumberFormat="1" applyFont="1" applyFill="1" applyBorder="1" applyAlignment="1">
      <alignment horizontal="center" vertical="center" wrapText="1"/>
    </xf>
    <xf numFmtId="169" fontId="20" fillId="0" borderId="1" xfId="0" applyNumberFormat="1" applyFont="1" applyBorder="1" applyAlignment="1">
      <alignment horizontal="center" vertical="center" wrapText="1"/>
    </xf>
    <xf numFmtId="169" fontId="25" fillId="19" borderId="1" xfId="0" applyNumberFormat="1" applyFont="1" applyFill="1" applyBorder="1" applyAlignment="1">
      <alignment horizontal="center" vertical="center" wrapText="1"/>
    </xf>
    <xf numFmtId="169" fontId="25" fillId="19" borderId="1" xfId="17" applyNumberFormat="1" applyFont="1" applyFill="1" applyBorder="1" applyAlignment="1">
      <alignment horizontal="center" vertical="center" wrapText="1"/>
    </xf>
    <xf numFmtId="169" fontId="25" fillId="19" borderId="1" xfId="0" applyNumberFormat="1" applyFont="1" applyFill="1" applyBorder="1" applyAlignment="1">
      <alignment horizontal="center" vertical="center"/>
    </xf>
    <xf numFmtId="169" fontId="25" fillId="19" borderId="1" xfId="6" applyNumberFormat="1" applyFont="1" applyFill="1" applyBorder="1" applyAlignment="1">
      <alignment horizontal="center" vertical="center" wrapText="1"/>
    </xf>
    <xf numFmtId="169" fontId="31" fillId="19" borderId="8" xfId="0" applyNumberFormat="1" applyFont="1" applyFill="1" applyBorder="1" applyAlignment="1">
      <alignment horizontal="center" vertical="center" wrapText="1"/>
    </xf>
    <xf numFmtId="169" fontId="23" fillId="19" borderId="8" xfId="0" applyNumberFormat="1" applyFont="1" applyFill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center" vertical="center"/>
    </xf>
    <xf numFmtId="1" fontId="26" fillId="19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0" fontId="23" fillId="19" borderId="8" xfId="0" applyFont="1" applyFill="1" applyBorder="1" applyAlignment="1">
      <alignment horizontal="center" vertical="center" wrapText="1"/>
    </xf>
    <xf numFmtId="176" fontId="25" fillId="19" borderId="1" xfId="17" applyNumberFormat="1" applyFont="1" applyFill="1" applyBorder="1" applyAlignment="1">
      <alignment horizontal="center" vertical="center" wrapText="1"/>
    </xf>
    <xf numFmtId="173" fontId="20" fillId="19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0" fillId="19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4" fontId="15" fillId="0" borderId="1" xfId="3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top" wrapText="1"/>
    </xf>
    <xf numFmtId="0" fontId="25" fillId="0" borderId="1" xfId="5" applyFont="1" applyBorder="1" applyAlignment="1">
      <alignment horizontal="center" vertical="center"/>
    </xf>
    <xf numFmtId="0" fontId="15" fillId="0" borderId="0" xfId="0" applyFont="1" applyAlignment="1">
      <alignment horizontal="justify" vertical="top" wrapText="1"/>
    </xf>
    <xf numFmtId="1" fontId="25" fillId="20" borderId="1" xfId="0" applyNumberFormat="1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 wrapText="1"/>
    </xf>
    <xf numFmtId="173" fontId="20" fillId="12" borderId="1" xfId="0" applyNumberFormat="1" applyFont="1" applyFill="1" applyBorder="1" applyAlignment="1">
      <alignment horizontal="center" vertical="center" wrapText="1"/>
    </xf>
    <xf numFmtId="169" fontId="23" fillId="12" borderId="8" xfId="0" applyNumberFormat="1" applyFont="1" applyFill="1" applyBorder="1" applyAlignment="1">
      <alignment horizontal="center" vertical="center" wrapText="1"/>
    </xf>
    <xf numFmtId="0" fontId="23" fillId="12" borderId="8" xfId="0" applyFont="1" applyFill="1" applyBorder="1" applyAlignment="1">
      <alignment horizontal="center" vertical="center" wrapText="1"/>
    </xf>
    <xf numFmtId="173" fontId="25" fillId="21" borderId="1" xfId="6" applyNumberFormat="1" applyFont="1" applyFill="1" applyBorder="1" applyAlignment="1">
      <alignment horizontal="center" vertical="center" wrapText="1"/>
    </xf>
    <xf numFmtId="1" fontId="20" fillId="12" borderId="1" xfId="0" applyNumberFormat="1" applyFont="1" applyFill="1" applyBorder="1" applyAlignment="1">
      <alignment horizontal="center" vertical="center" wrapText="1"/>
    </xf>
    <xf numFmtId="168" fontId="20" fillId="12" borderId="1" xfId="2" applyFont="1" applyFill="1" applyBorder="1" applyAlignment="1">
      <alignment horizontal="center" vertical="center" wrapText="1"/>
    </xf>
    <xf numFmtId="3" fontId="17" fillId="0" borderId="0" xfId="0" applyNumberFormat="1" applyFont="1"/>
    <xf numFmtId="170" fontId="33" fillId="12" borderId="1" xfId="17" applyNumberFormat="1" applyFont="1" applyFill="1" applyBorder="1" applyAlignment="1">
      <alignment horizontal="center" vertical="center" wrapText="1"/>
    </xf>
    <xf numFmtId="169" fontId="23" fillId="22" borderId="8" xfId="0" applyNumberFormat="1" applyFont="1" applyFill="1" applyBorder="1" applyAlignment="1">
      <alignment horizontal="center" vertical="center" wrapText="1"/>
    </xf>
    <xf numFmtId="177" fontId="3" fillId="0" borderId="0" xfId="2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7" fontId="15" fillId="0" borderId="1" xfId="3" applyNumberFormat="1" applyFont="1" applyBorder="1" applyAlignment="1">
      <alignment horizontal="center" vertical="center"/>
    </xf>
    <xf numFmtId="177" fontId="15" fillId="0" borderId="0" xfId="2" applyNumberFormat="1" applyFont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5" fillId="2" borderId="0" xfId="0" applyNumberFormat="1" applyFont="1" applyFill="1" applyAlignment="1">
      <alignment horizontal="center" vertical="center"/>
    </xf>
    <xf numFmtId="177" fontId="15" fillId="2" borderId="0" xfId="2" applyNumberFormat="1" applyFont="1" applyFill="1" applyAlignment="1">
      <alignment horizontal="center" vertical="center"/>
    </xf>
    <xf numFmtId="10" fontId="1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0" fontId="16" fillId="0" borderId="0" xfId="5" applyFont="1" applyAlignment="1">
      <alignment horizontal="center"/>
    </xf>
    <xf numFmtId="10" fontId="16" fillId="0" borderId="0" xfId="4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8" fillId="0" borderId="0" xfId="5" applyFont="1" applyAlignment="1">
      <alignment horizontal="center" vertical="center" wrapText="1"/>
    </xf>
  </cellXfs>
  <cellStyles count="18">
    <cellStyle name="Millares [0]" xfId="1" builtinId="6"/>
    <cellStyle name="Moneda" xfId="2" builtinId="4"/>
    <cellStyle name="Moneda [0]" xfId="3" builtinId="7"/>
    <cellStyle name="Moneda [0] 2" xfId="14" xr:uid="{00000000-0005-0000-0000-000000000000}"/>
    <cellStyle name="Moneda [0] 3" xfId="7" xr:uid="{00000000-0005-0000-0000-000001000000}"/>
    <cellStyle name="Moneda 2" xfId="15" xr:uid="{00000000-0005-0000-0000-000002000000}"/>
    <cellStyle name="Moneda 3" xfId="12" xr:uid="{00000000-0005-0000-0000-000003000000}"/>
    <cellStyle name="Moneda 4" xfId="6" xr:uid="{BD821F0F-5B42-4862-8A94-22764A4CB7BD}"/>
    <cellStyle name="Moneda 5" xfId="17" xr:uid="{00000000-0005-0000-0000-000031000000}"/>
    <cellStyle name="Moneda 7" xfId="10" xr:uid="{00000000-0005-0000-0000-000005000000}"/>
    <cellStyle name="Normal" xfId="0" builtinId="0"/>
    <cellStyle name="Normal 2 2" xfId="8" xr:uid="{00000000-0005-0000-0000-000007000000}"/>
    <cellStyle name="Normal 2_INFORME CIENCIAS 25 DE AGOSTO" xfId="9" xr:uid="{00000000-0005-0000-0000-000008000000}"/>
    <cellStyle name="Normal 28" xfId="16" xr:uid="{00000000-0005-0000-0000-000009000000}"/>
    <cellStyle name="Normal 3" xfId="5" xr:uid="{00000000-0005-0000-0000-000004000000}"/>
    <cellStyle name="Normal 4" xfId="13" xr:uid="{00000000-0005-0000-0000-00000B000000}"/>
    <cellStyle name="Normal 5" xfId="11" xr:uid="{00000000-0005-0000-0000-00000C000000}"/>
    <cellStyle name="Porcentaje" xfId="4" builtinId="5"/>
  </cellStyles>
  <dxfs count="15"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Jorge" id="{F232A3A3-DECC-46C1-BCEA-BE8BFDB785AB}"/>
</namedSheetView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L1627"/>
  <sheetViews>
    <sheetView topLeftCell="B4" zoomScale="70" zoomScaleNormal="70" workbookViewId="0">
      <pane xSplit="7" ySplit="5" topLeftCell="T16" activePane="bottomRight" state="frozen"/>
      <selection pane="topRight" activeCell="I4" sqref="I4"/>
      <selection pane="bottomLeft" activeCell="B9" sqref="B9"/>
      <selection pane="bottomRight" activeCell="AM16" sqref="AM16"/>
    </sheetView>
  </sheetViews>
  <sheetFormatPr baseColWidth="10" defaultColWidth="11.42578125" defaultRowHeight="10.5" x14ac:dyDescent="0.15"/>
  <cols>
    <col min="1" max="1" width="11.42578125" style="36" bestFit="1" customWidth="1"/>
    <col min="2" max="2" width="13.140625" style="36" customWidth="1"/>
    <col min="3" max="3" width="22.42578125" style="110" hidden="1" customWidth="1"/>
    <col min="4" max="4" width="15" style="36" hidden="1" customWidth="1"/>
    <col min="5" max="5" width="30.7109375" style="36" customWidth="1"/>
    <col min="6" max="6" width="11.42578125" style="36" hidden="1" customWidth="1"/>
    <col min="7" max="7" width="16.42578125" style="39" customWidth="1"/>
    <col min="8" max="8" width="6.7109375" style="39" customWidth="1"/>
    <col min="9" max="9" width="15.140625" style="36" customWidth="1"/>
    <col min="10" max="10" width="15" style="36" customWidth="1"/>
    <col min="11" max="16" width="12.85546875" style="36" customWidth="1"/>
    <col min="17" max="17" width="15.42578125" style="36" customWidth="1"/>
    <col min="18" max="24" width="12.85546875" style="36" customWidth="1"/>
    <col min="25" max="25" width="13.5703125" style="36" customWidth="1"/>
    <col min="26" max="26" width="12.85546875" style="36" customWidth="1"/>
    <col min="27" max="27" width="14.140625" style="36" customWidth="1"/>
    <col min="28" max="29" width="12.85546875" style="36" customWidth="1"/>
    <col min="30" max="30" width="14.7109375" style="36" customWidth="1"/>
    <col min="31" max="31" width="14.5703125" style="36" customWidth="1"/>
    <col min="32" max="41" width="16.42578125" style="36" customWidth="1"/>
    <col min="42" max="42" width="14.5703125" style="36" customWidth="1"/>
    <col min="43" max="43" width="12.85546875" style="36" customWidth="1"/>
    <col min="44" max="44" width="15.42578125" style="36" customWidth="1"/>
    <col min="45" max="46" width="12.85546875" style="36" customWidth="1"/>
    <col min="47" max="47" width="14" style="36" customWidth="1"/>
    <col min="48" max="48" width="12.85546875" style="36" customWidth="1"/>
    <col min="49" max="49" width="6.140625" style="36" customWidth="1"/>
    <col min="50" max="59" width="12.85546875" style="36" customWidth="1"/>
    <col min="60" max="60" width="13.5703125" style="36" customWidth="1"/>
    <col min="61" max="61" width="12.85546875" style="36" customWidth="1"/>
    <col min="62" max="62" width="14.140625" style="36" customWidth="1"/>
    <col min="63" max="70" width="12.85546875" style="36" customWidth="1"/>
    <col min="71" max="83" width="14.7109375" style="36" customWidth="1"/>
    <col min="84" max="84" width="12.85546875" style="36" customWidth="1"/>
    <col min="85" max="85" width="16.42578125" style="36" customWidth="1"/>
    <col min="86" max="87" width="12.85546875" style="36" customWidth="1"/>
    <col min="88" max="88" width="14" style="36" customWidth="1"/>
    <col min="89" max="89" width="12.85546875" style="36" customWidth="1"/>
    <col min="90" max="90" width="6.140625" style="36" customWidth="1"/>
    <col min="91" max="130" width="20.7109375" style="36" customWidth="1"/>
    <col min="131" max="131" width="4.85546875" style="37" customWidth="1"/>
    <col min="132" max="171" width="20.7109375" style="36" customWidth="1"/>
    <col min="172" max="172" width="6.28515625" style="36" customWidth="1"/>
    <col min="173" max="212" width="20.7109375" style="36" customWidth="1"/>
    <col min="213" max="213" width="7.7109375" style="37" customWidth="1"/>
    <col min="214" max="253" width="20.7109375" style="36" customWidth="1"/>
    <col min="254" max="254" width="6.5703125" style="36" customWidth="1"/>
    <col min="255" max="294" width="20.7109375" style="58" customWidth="1"/>
    <col min="295" max="295" width="6.42578125" style="36" customWidth="1"/>
    <col min="296" max="335" width="12.85546875" style="36" customWidth="1"/>
    <col min="336" max="336" width="7.5703125" style="36" customWidth="1"/>
    <col min="337" max="380" width="13.42578125" style="36" customWidth="1"/>
    <col min="381" max="382" width="12" style="36" customWidth="1"/>
    <col min="383" max="383" width="5.7109375" style="36" customWidth="1"/>
    <col min="384" max="412" width="12.85546875" style="36" customWidth="1"/>
    <col min="413" max="413" width="14" style="36" customWidth="1"/>
    <col min="414" max="414" width="12.85546875" style="36" customWidth="1"/>
    <col min="415" max="415" width="13.85546875" style="36" customWidth="1"/>
    <col min="416" max="417" width="12.85546875" style="36" customWidth="1"/>
    <col min="418" max="418" width="14.140625" style="36" customWidth="1"/>
    <col min="419" max="419" width="12.85546875" style="36" customWidth="1"/>
    <col min="420" max="420" width="16.42578125" style="36" customWidth="1"/>
    <col min="421" max="422" width="12.85546875" style="36" customWidth="1"/>
    <col min="423" max="423" width="14.5703125" style="36" customWidth="1"/>
    <col min="424" max="424" width="5.7109375" style="36" customWidth="1"/>
    <col min="425" max="453" width="12.85546875" style="36" customWidth="1"/>
    <col min="454" max="454" width="14" style="36" customWidth="1"/>
    <col min="455" max="455" width="12.85546875" style="36" customWidth="1"/>
    <col min="456" max="456" width="13.85546875" style="36" customWidth="1"/>
    <col min="457" max="458" width="12.85546875" style="36" customWidth="1"/>
    <col min="459" max="459" width="14.140625" style="36" customWidth="1"/>
    <col min="460" max="460" width="12.85546875" style="36" customWidth="1"/>
    <col min="461" max="461" width="16.42578125" style="36" customWidth="1"/>
    <col min="462" max="463" width="12.85546875" style="36" customWidth="1"/>
    <col min="464" max="464" width="14.5703125" style="36" customWidth="1"/>
    <col min="465" max="465" width="5.7109375" style="36" customWidth="1"/>
    <col min="466" max="495" width="12.85546875" style="36" customWidth="1"/>
    <col min="496" max="496" width="14" style="36" customWidth="1"/>
    <col min="497" max="497" width="12.85546875" style="36" customWidth="1"/>
    <col min="498" max="498" width="13.85546875" style="36" customWidth="1"/>
    <col min="499" max="500" width="12.85546875" style="36" customWidth="1"/>
    <col min="501" max="501" width="14.140625" style="36" customWidth="1"/>
    <col min="502" max="502" width="12.85546875" style="36" customWidth="1"/>
    <col min="503" max="503" width="16.42578125" style="36" customWidth="1"/>
    <col min="504" max="506" width="12.85546875" style="36" customWidth="1"/>
    <col min="507" max="507" width="5.7109375" style="36" customWidth="1"/>
    <col min="508" max="537" width="12.85546875" style="36" customWidth="1"/>
    <col min="538" max="538" width="14" style="36" customWidth="1"/>
    <col min="539" max="539" width="12.85546875" style="36" customWidth="1"/>
    <col min="540" max="540" width="13.85546875" style="36" customWidth="1"/>
    <col min="541" max="542" width="12.85546875" style="36" customWidth="1"/>
    <col min="543" max="543" width="14.140625" style="36" customWidth="1"/>
    <col min="544" max="544" width="12.85546875" style="36" customWidth="1"/>
    <col min="545" max="545" width="16.42578125" style="36" customWidth="1"/>
    <col min="546" max="547" width="12.85546875" style="36" customWidth="1"/>
    <col min="548" max="548" width="5.7109375" style="36" customWidth="1"/>
    <col min="549" max="588" width="12.85546875" style="36" customWidth="1"/>
    <col min="589" max="589" width="5.140625" style="36" customWidth="1"/>
    <col min="590" max="629" width="12.85546875" style="36" customWidth="1"/>
    <col min="630" max="630" width="7.5703125" style="36" customWidth="1"/>
    <col min="631" max="670" width="11.42578125" style="36" customWidth="1"/>
    <col min="671" max="671" width="9.5703125" style="36" customWidth="1"/>
    <col min="672" max="672" width="15.85546875" style="36" hidden="1" customWidth="1"/>
    <col min="673" max="677" width="14.140625" style="36" hidden="1" customWidth="1"/>
    <col min="678" max="678" width="29.140625" style="95" customWidth="1"/>
    <col min="679" max="684" width="29.140625" style="36" hidden="1" customWidth="1"/>
    <col min="685" max="685" width="16.7109375" style="131" customWidth="1"/>
    <col min="686" max="686" width="6.7109375" style="36" customWidth="1"/>
    <col min="687" max="687" width="21.5703125" style="125" hidden="1" customWidth="1"/>
    <col min="688" max="688" width="18.42578125" style="126" hidden="1" customWidth="1"/>
    <col min="689" max="16384" width="11.42578125" style="36"/>
  </cols>
  <sheetData>
    <row r="1" spans="1:688" s="8" customFormat="1" ht="11.25" x14ac:dyDescent="0.25">
      <c r="A1" s="1"/>
      <c r="B1" s="2"/>
      <c r="C1" s="108"/>
      <c r="D1" s="2"/>
      <c r="E1" s="102"/>
      <c r="F1" s="3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5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5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3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7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7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7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7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ZF1" s="97"/>
      <c r="ZG1" s="97"/>
      <c r="ZK1" s="122"/>
      <c r="ZL1" s="123"/>
    </row>
    <row r="2" spans="1:688" s="8" customFormat="1" ht="22.5" x14ac:dyDescent="0.25">
      <c r="A2" s="149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  <c r="RG2" s="149"/>
      <c r="RH2" s="149"/>
      <c r="RI2" s="149"/>
      <c r="RJ2" s="149"/>
      <c r="RK2" s="149"/>
      <c r="RL2" s="149"/>
      <c r="RM2" s="149"/>
      <c r="RN2" s="149"/>
      <c r="RO2" s="149"/>
      <c r="RP2" s="149"/>
      <c r="RQ2" s="149"/>
      <c r="RR2" s="149"/>
      <c r="RS2" s="149"/>
      <c r="RT2" s="149"/>
      <c r="RU2" s="149"/>
      <c r="RV2" s="149"/>
      <c r="RW2" s="149"/>
      <c r="RX2" s="149"/>
      <c r="RY2" s="149"/>
      <c r="RZ2" s="149"/>
      <c r="SA2" s="149"/>
      <c r="SB2" s="149"/>
      <c r="SC2" s="149"/>
      <c r="SD2" s="149"/>
      <c r="SE2" s="149"/>
      <c r="SF2" s="149"/>
      <c r="SG2" s="149"/>
      <c r="SH2" s="149"/>
      <c r="SI2" s="149"/>
      <c r="SJ2" s="149"/>
      <c r="SK2" s="149"/>
      <c r="SL2" s="149"/>
      <c r="SM2" s="149"/>
      <c r="SN2" s="149"/>
      <c r="SO2" s="149"/>
      <c r="SP2" s="149"/>
      <c r="SQ2" s="149"/>
      <c r="SR2" s="149"/>
      <c r="SS2" s="149"/>
      <c r="ST2" s="149"/>
      <c r="SU2" s="149"/>
      <c r="SV2" s="149"/>
      <c r="SW2" s="149"/>
      <c r="SX2" s="149"/>
      <c r="SY2" s="149"/>
      <c r="SZ2" s="149"/>
      <c r="TA2" s="149"/>
      <c r="TB2" s="149"/>
      <c r="TC2" s="149"/>
      <c r="TD2" s="149"/>
      <c r="TE2" s="149"/>
      <c r="TF2" s="149"/>
      <c r="TG2" s="149"/>
      <c r="TH2" s="149"/>
      <c r="TI2" s="149"/>
      <c r="TJ2" s="149"/>
      <c r="TK2" s="149"/>
      <c r="TL2" s="149"/>
      <c r="TM2" s="149"/>
      <c r="TN2" s="149"/>
      <c r="TO2" s="149"/>
      <c r="TP2" s="149"/>
      <c r="TQ2" s="149"/>
      <c r="TR2" s="149"/>
      <c r="TS2" s="149"/>
      <c r="TT2" s="149"/>
      <c r="TU2" s="149"/>
      <c r="TV2" s="149"/>
      <c r="TW2" s="149"/>
      <c r="TX2" s="149"/>
      <c r="TY2" s="149"/>
      <c r="TZ2" s="149"/>
      <c r="UA2" s="149"/>
      <c r="UB2" s="149"/>
      <c r="UC2" s="149"/>
      <c r="UD2" s="149"/>
      <c r="UE2" s="149"/>
      <c r="UF2" s="149"/>
      <c r="UG2" s="149"/>
      <c r="UH2" s="149"/>
      <c r="UI2" s="149"/>
      <c r="UJ2" s="149"/>
      <c r="UK2" s="149"/>
      <c r="UL2" s="149"/>
      <c r="UM2" s="149"/>
      <c r="UN2" s="149"/>
      <c r="UO2" s="149"/>
      <c r="UP2" s="149"/>
      <c r="UQ2" s="149"/>
      <c r="UR2" s="149"/>
      <c r="US2" s="149"/>
      <c r="UT2" s="149"/>
      <c r="UU2" s="149"/>
      <c r="UV2" s="149"/>
      <c r="UW2" s="149"/>
      <c r="UX2" s="149"/>
      <c r="UY2" s="149"/>
      <c r="UZ2" s="149"/>
      <c r="VA2" s="149"/>
      <c r="VB2" s="149"/>
      <c r="VC2" s="149"/>
      <c r="VD2" s="149"/>
      <c r="VE2" s="149"/>
      <c r="VF2" s="149"/>
      <c r="VG2" s="149"/>
      <c r="VH2" s="149"/>
      <c r="VI2" s="149"/>
      <c r="VJ2" s="149"/>
      <c r="VK2" s="149"/>
      <c r="VL2" s="149"/>
      <c r="VM2" s="149"/>
      <c r="VN2" s="149"/>
      <c r="VO2" s="149"/>
      <c r="VP2" s="14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ZF2" s="97"/>
      <c r="ZG2" s="97"/>
      <c r="ZK2" s="122"/>
      <c r="ZL2" s="123"/>
    </row>
    <row r="3" spans="1:688" s="8" customFormat="1" ht="24.75" customHeight="1" x14ac:dyDescent="0.25">
      <c r="A3" s="149" t="s">
        <v>1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  <c r="RG3" s="149"/>
      <c r="RH3" s="149"/>
      <c r="RI3" s="149"/>
      <c r="RJ3" s="149"/>
      <c r="RK3" s="149"/>
      <c r="RL3" s="149"/>
      <c r="RM3" s="149"/>
      <c r="RN3" s="149"/>
      <c r="RO3" s="149"/>
      <c r="RP3" s="149"/>
      <c r="RQ3" s="149"/>
      <c r="RR3" s="149"/>
      <c r="RS3" s="149"/>
      <c r="RT3" s="149"/>
      <c r="RU3" s="149"/>
      <c r="RV3" s="149"/>
      <c r="RW3" s="149"/>
      <c r="RX3" s="149"/>
      <c r="RY3" s="149"/>
      <c r="RZ3" s="149"/>
      <c r="SA3" s="149"/>
      <c r="SB3" s="149"/>
      <c r="SC3" s="149"/>
      <c r="SD3" s="149"/>
      <c r="SE3" s="149"/>
      <c r="SF3" s="149"/>
      <c r="SG3" s="149"/>
      <c r="SH3" s="149"/>
      <c r="SI3" s="149"/>
      <c r="SJ3" s="149"/>
      <c r="SK3" s="149"/>
      <c r="SL3" s="149"/>
      <c r="SM3" s="149"/>
      <c r="SN3" s="149"/>
      <c r="SO3" s="149"/>
      <c r="SP3" s="149"/>
      <c r="SQ3" s="149"/>
      <c r="SR3" s="149"/>
      <c r="SS3" s="149"/>
      <c r="ST3" s="149"/>
      <c r="SU3" s="149"/>
      <c r="SV3" s="149"/>
      <c r="SW3" s="149"/>
      <c r="SX3" s="149"/>
      <c r="SY3" s="149"/>
      <c r="SZ3" s="149"/>
      <c r="TA3" s="149"/>
      <c r="TB3" s="149"/>
      <c r="TC3" s="149"/>
      <c r="TD3" s="149"/>
      <c r="TE3" s="149"/>
      <c r="TF3" s="149"/>
      <c r="TG3" s="149"/>
      <c r="TH3" s="149"/>
      <c r="TI3" s="149"/>
      <c r="TJ3" s="149"/>
      <c r="TK3" s="149"/>
      <c r="TL3" s="149"/>
      <c r="TM3" s="149"/>
      <c r="TN3" s="149"/>
      <c r="TO3" s="149"/>
      <c r="TP3" s="149"/>
      <c r="TQ3" s="149"/>
      <c r="TR3" s="149"/>
      <c r="TS3" s="149"/>
      <c r="TT3" s="149"/>
      <c r="TU3" s="149"/>
      <c r="TV3" s="149"/>
      <c r="TW3" s="149"/>
      <c r="TX3" s="149"/>
      <c r="TY3" s="149"/>
      <c r="TZ3" s="149"/>
      <c r="UA3" s="149"/>
      <c r="UB3" s="149"/>
      <c r="UC3" s="149"/>
      <c r="UD3" s="149"/>
      <c r="UE3" s="149"/>
      <c r="UF3" s="149"/>
      <c r="UG3" s="149"/>
      <c r="UH3" s="149"/>
      <c r="UI3" s="149"/>
      <c r="UJ3" s="149"/>
      <c r="UK3" s="149"/>
      <c r="UL3" s="149"/>
      <c r="UM3" s="149"/>
      <c r="UN3" s="149"/>
      <c r="UO3" s="149"/>
      <c r="UP3" s="149"/>
      <c r="UQ3" s="149"/>
      <c r="UR3" s="149"/>
      <c r="US3" s="149"/>
      <c r="UT3" s="149"/>
      <c r="UU3" s="149"/>
      <c r="UV3" s="149"/>
      <c r="UW3" s="149"/>
      <c r="UX3" s="149"/>
      <c r="UY3" s="149"/>
      <c r="UZ3" s="149"/>
      <c r="VA3" s="149"/>
      <c r="VB3" s="149"/>
      <c r="VC3" s="149"/>
      <c r="VD3" s="149"/>
      <c r="VE3" s="149"/>
      <c r="VF3" s="149"/>
      <c r="VG3" s="149"/>
      <c r="VH3" s="149"/>
      <c r="VI3" s="149"/>
      <c r="VJ3" s="149"/>
      <c r="VK3" s="149"/>
      <c r="VL3" s="149"/>
      <c r="VM3" s="149"/>
      <c r="VN3" s="149"/>
      <c r="VO3" s="149"/>
      <c r="VP3" s="14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ZF3" s="97"/>
      <c r="ZG3" s="97"/>
      <c r="ZK3" s="122"/>
      <c r="ZL3" s="123"/>
    </row>
    <row r="4" spans="1:688" s="8" customFormat="1" ht="65.25" customHeight="1" x14ac:dyDescent="0.25">
      <c r="A4" s="150" t="s">
        <v>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ZF4" s="97"/>
      <c r="ZG4" s="97"/>
      <c r="ZK4" s="122"/>
      <c r="ZL4" s="123"/>
    </row>
    <row r="5" spans="1:688" s="8" customFormat="1" ht="22.5" x14ac:dyDescent="0.2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ZF5" s="97"/>
      <c r="ZG5" s="97"/>
      <c r="ZK5" s="122"/>
      <c r="ZL5" s="123"/>
    </row>
    <row r="6" spans="1:688" s="8" customFormat="1" ht="27" customHeight="1" x14ac:dyDescent="0.25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  <c r="RH6" s="151"/>
      <c r="RI6" s="151"/>
      <c r="RJ6" s="151"/>
      <c r="RK6" s="151"/>
      <c r="RL6" s="151"/>
      <c r="RM6" s="151"/>
      <c r="RN6" s="151"/>
      <c r="RO6" s="151"/>
      <c r="RP6" s="151"/>
      <c r="RQ6" s="151"/>
      <c r="RR6" s="151"/>
      <c r="RS6" s="151"/>
      <c r="RT6" s="151"/>
      <c r="RU6" s="151"/>
      <c r="RV6" s="151"/>
      <c r="RW6" s="151"/>
      <c r="RX6" s="151"/>
      <c r="RY6" s="151"/>
      <c r="RZ6" s="151"/>
      <c r="SA6" s="151"/>
      <c r="SB6" s="151"/>
      <c r="SC6" s="151"/>
      <c r="SD6" s="151"/>
      <c r="SE6" s="151"/>
      <c r="SF6" s="151"/>
      <c r="SG6" s="151"/>
      <c r="SH6" s="151"/>
      <c r="SI6" s="151"/>
      <c r="SJ6" s="151"/>
      <c r="SK6" s="151"/>
      <c r="SL6" s="151"/>
      <c r="SM6" s="151"/>
      <c r="SN6" s="151"/>
      <c r="SO6" s="151"/>
      <c r="SP6" s="151"/>
      <c r="SQ6" s="151"/>
      <c r="SR6" s="151"/>
      <c r="SS6" s="151"/>
      <c r="ST6" s="151"/>
      <c r="SU6" s="151"/>
      <c r="SV6" s="151"/>
      <c r="SW6" s="151"/>
      <c r="SX6" s="151"/>
      <c r="SY6" s="151"/>
      <c r="SZ6" s="151"/>
      <c r="TA6" s="151"/>
      <c r="TB6" s="151"/>
      <c r="TC6" s="151"/>
      <c r="TD6" s="151"/>
      <c r="TE6" s="151"/>
      <c r="TF6" s="151"/>
      <c r="TG6" s="151"/>
      <c r="TH6" s="151"/>
      <c r="TI6" s="151"/>
      <c r="TJ6" s="151"/>
      <c r="TK6" s="151"/>
      <c r="TL6" s="151"/>
      <c r="TM6" s="151"/>
      <c r="TN6" s="151"/>
      <c r="TO6" s="151"/>
      <c r="TP6" s="151"/>
      <c r="TQ6" s="151"/>
      <c r="TR6" s="151"/>
      <c r="TS6" s="151"/>
      <c r="TT6" s="151"/>
      <c r="TU6" s="151"/>
      <c r="TV6" s="151"/>
      <c r="TW6" s="151"/>
      <c r="TX6" s="151"/>
      <c r="TY6" s="151"/>
      <c r="TZ6" s="151"/>
      <c r="UA6" s="151"/>
      <c r="UB6" s="151"/>
      <c r="UC6" s="151"/>
      <c r="UD6" s="151"/>
      <c r="UE6" s="151"/>
      <c r="UF6" s="151"/>
      <c r="UG6" s="151"/>
      <c r="UH6" s="151"/>
      <c r="UI6" s="151"/>
      <c r="UJ6" s="151"/>
      <c r="UK6" s="151"/>
      <c r="UL6" s="151"/>
      <c r="UM6" s="151"/>
      <c r="UN6" s="151"/>
      <c r="UO6" s="151"/>
      <c r="UP6" s="151"/>
      <c r="UQ6" s="151"/>
      <c r="UR6" s="151"/>
      <c r="US6" s="151"/>
      <c r="UT6" s="151"/>
      <c r="UU6" s="151"/>
      <c r="UV6" s="151"/>
      <c r="UW6" s="151"/>
      <c r="UX6" s="151"/>
      <c r="UY6" s="151"/>
      <c r="UZ6" s="151"/>
      <c r="VA6" s="151"/>
      <c r="VB6" s="151"/>
      <c r="VC6" s="151"/>
      <c r="VD6" s="151"/>
      <c r="VE6" s="151"/>
      <c r="VF6" s="151"/>
      <c r="VG6" s="151"/>
      <c r="VH6" s="151"/>
      <c r="VI6" s="151"/>
      <c r="VJ6" s="151"/>
      <c r="VK6" s="151"/>
      <c r="VL6" s="151"/>
      <c r="VM6" s="151"/>
      <c r="VN6" s="151"/>
      <c r="VO6" s="151"/>
      <c r="VP6" s="151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ZF6" s="97"/>
      <c r="ZG6" s="97"/>
      <c r="ZK6" s="122"/>
      <c r="ZL6" s="123"/>
    </row>
    <row r="7" spans="1:688" s="8" customFormat="1" ht="15" customHeight="1" x14ac:dyDescent="0.25">
      <c r="A7" s="13"/>
      <c r="B7" s="13"/>
      <c r="C7" s="108"/>
      <c r="D7" s="13"/>
      <c r="E7" s="13"/>
      <c r="F7" s="13"/>
      <c r="G7" s="14"/>
      <c r="H7" s="14"/>
      <c r="I7" s="142" t="s">
        <v>3</v>
      </c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50"/>
      <c r="AX7" s="143" t="s">
        <v>4</v>
      </c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55"/>
      <c r="CM7" s="144" t="s">
        <v>5</v>
      </c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5"/>
      <c r="EB7" s="145" t="s">
        <v>6</v>
      </c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7"/>
      <c r="FP7" s="16"/>
      <c r="FQ7" s="148" t="s">
        <v>7</v>
      </c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5"/>
      <c r="HF7" s="136" t="s">
        <v>8</v>
      </c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6"/>
      <c r="IU7" s="137" t="s">
        <v>9</v>
      </c>
      <c r="IV7" s="137"/>
      <c r="IW7" s="137"/>
      <c r="IX7" s="137"/>
      <c r="IY7" s="137"/>
      <c r="IZ7" s="137"/>
      <c r="JA7" s="137"/>
      <c r="JB7" s="137"/>
      <c r="JC7" s="137"/>
      <c r="JD7" s="137"/>
      <c r="JE7" s="137"/>
      <c r="JF7" s="137"/>
      <c r="JG7" s="137"/>
      <c r="JH7" s="137"/>
      <c r="JI7" s="137"/>
      <c r="JJ7" s="137"/>
      <c r="JK7" s="137"/>
      <c r="JL7" s="137"/>
      <c r="JM7" s="137"/>
      <c r="JN7" s="137"/>
      <c r="JO7" s="137"/>
      <c r="JP7" s="137"/>
      <c r="JQ7" s="137"/>
      <c r="JR7" s="137"/>
      <c r="JS7" s="137"/>
      <c r="JT7" s="137"/>
      <c r="JU7" s="137"/>
      <c r="JV7" s="137"/>
      <c r="JW7" s="137"/>
      <c r="JX7" s="137"/>
      <c r="JY7" s="137"/>
      <c r="JZ7" s="137"/>
      <c r="KA7" s="137"/>
      <c r="KB7" s="137"/>
      <c r="KC7" s="137"/>
      <c r="KD7" s="137"/>
      <c r="KE7" s="137"/>
      <c r="KF7" s="137"/>
      <c r="KG7" s="137"/>
      <c r="KH7" s="137"/>
      <c r="KI7" s="16"/>
      <c r="KJ7" s="138" t="s">
        <v>10</v>
      </c>
      <c r="KK7" s="138"/>
      <c r="KL7" s="138"/>
      <c r="KM7" s="138"/>
      <c r="KN7" s="138"/>
      <c r="KO7" s="138"/>
      <c r="KP7" s="138"/>
      <c r="KQ7" s="138"/>
      <c r="KR7" s="138"/>
      <c r="KS7" s="138"/>
      <c r="KT7" s="138"/>
      <c r="KU7" s="138"/>
      <c r="KV7" s="138"/>
      <c r="KW7" s="138"/>
      <c r="KX7" s="138"/>
      <c r="KY7" s="138"/>
      <c r="KZ7" s="138"/>
      <c r="LA7" s="138"/>
      <c r="LB7" s="138"/>
      <c r="LC7" s="138"/>
      <c r="LD7" s="138"/>
      <c r="LE7" s="138"/>
      <c r="LF7" s="138"/>
      <c r="LG7" s="138"/>
      <c r="LH7" s="138"/>
      <c r="LI7" s="138"/>
      <c r="LJ7" s="138"/>
      <c r="LK7" s="138"/>
      <c r="LL7" s="138"/>
      <c r="LM7" s="138"/>
      <c r="LN7" s="138"/>
      <c r="LO7" s="138"/>
      <c r="LP7" s="138"/>
      <c r="LQ7" s="138"/>
      <c r="LR7" s="138"/>
      <c r="LS7" s="138"/>
      <c r="LT7" s="138"/>
      <c r="LU7" s="138"/>
      <c r="LV7" s="138"/>
      <c r="LW7" s="138"/>
      <c r="LX7" s="16"/>
      <c r="LY7" s="143" t="s">
        <v>11</v>
      </c>
      <c r="LZ7" s="143"/>
      <c r="MA7" s="143"/>
      <c r="MB7" s="143"/>
      <c r="MC7" s="143"/>
      <c r="MD7" s="143"/>
      <c r="ME7" s="143"/>
      <c r="MF7" s="143"/>
      <c r="MG7" s="143"/>
      <c r="MH7" s="143"/>
      <c r="MI7" s="143"/>
      <c r="MJ7" s="143"/>
      <c r="MK7" s="143"/>
      <c r="ML7" s="143"/>
      <c r="MM7" s="143"/>
      <c r="MN7" s="143"/>
      <c r="MO7" s="143"/>
      <c r="MP7" s="143"/>
      <c r="MQ7" s="143"/>
      <c r="MR7" s="143"/>
      <c r="MS7" s="143"/>
      <c r="MT7" s="143"/>
      <c r="MU7" s="143"/>
      <c r="MV7" s="143"/>
      <c r="MW7" s="143"/>
      <c r="MX7" s="143"/>
      <c r="MY7" s="143"/>
      <c r="MZ7" s="143"/>
      <c r="NA7" s="143"/>
      <c r="NB7" s="143"/>
      <c r="NC7" s="143"/>
      <c r="ND7" s="143"/>
      <c r="NE7" s="143"/>
      <c r="NF7" s="143"/>
      <c r="NG7" s="143"/>
      <c r="NH7" s="143"/>
      <c r="NI7" s="143"/>
      <c r="NJ7" s="143"/>
      <c r="NK7" s="143"/>
      <c r="NL7" s="143"/>
      <c r="NM7" s="46"/>
      <c r="NN7" s="46"/>
      <c r="NO7" s="46"/>
      <c r="NP7" s="46"/>
      <c r="NQ7" s="17"/>
      <c r="NR7" s="17"/>
      <c r="NS7" s="55"/>
      <c r="NT7" s="152" t="s">
        <v>12</v>
      </c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7"/>
      <c r="PI7" s="153" t="s">
        <v>13</v>
      </c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7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47"/>
      <c r="SM7" s="17"/>
      <c r="SN7" s="154" t="s">
        <v>14</v>
      </c>
      <c r="SO7" s="154"/>
      <c r="SP7" s="154"/>
      <c r="SQ7" s="154"/>
      <c r="SR7" s="154"/>
      <c r="SS7" s="154"/>
      <c r="ST7" s="154"/>
      <c r="SU7" s="154"/>
      <c r="SV7" s="154"/>
      <c r="SW7" s="154"/>
      <c r="SX7" s="154"/>
      <c r="SY7" s="154"/>
      <c r="SZ7" s="154"/>
      <c r="TA7" s="154"/>
      <c r="TB7" s="154"/>
      <c r="TC7" s="154"/>
      <c r="TD7" s="154"/>
      <c r="TE7" s="154"/>
      <c r="TF7" s="154"/>
      <c r="TG7" s="154"/>
      <c r="TH7" s="154"/>
      <c r="TI7" s="154"/>
      <c r="TJ7" s="154"/>
      <c r="TK7" s="154"/>
      <c r="TL7" s="154"/>
      <c r="TM7" s="154"/>
      <c r="TN7" s="154"/>
      <c r="TO7" s="154"/>
      <c r="TP7" s="154"/>
      <c r="TQ7" s="154"/>
      <c r="TR7" s="154"/>
      <c r="TS7" s="154"/>
      <c r="TT7" s="154"/>
      <c r="TU7" s="154"/>
      <c r="TV7" s="154"/>
      <c r="TW7" s="154"/>
      <c r="TX7" s="154"/>
      <c r="TY7" s="154"/>
      <c r="TZ7" s="154"/>
      <c r="UA7" s="154"/>
      <c r="UB7" s="17"/>
      <c r="UC7" s="139" t="s">
        <v>15</v>
      </c>
      <c r="UD7" s="139"/>
      <c r="UE7" s="139"/>
      <c r="UF7" s="139"/>
      <c r="UG7" s="139"/>
      <c r="UH7" s="139"/>
      <c r="UI7" s="139"/>
      <c r="UJ7" s="139"/>
      <c r="UK7" s="139"/>
      <c r="UL7" s="139"/>
      <c r="UM7" s="139"/>
      <c r="UN7" s="139"/>
      <c r="UO7" s="139"/>
      <c r="UP7" s="139"/>
      <c r="UQ7" s="139"/>
      <c r="UR7" s="139"/>
      <c r="US7" s="139"/>
      <c r="UT7" s="139"/>
      <c r="UU7" s="139"/>
      <c r="UV7" s="139"/>
      <c r="UW7" s="139"/>
      <c r="UX7" s="139"/>
      <c r="UY7" s="139"/>
      <c r="UZ7" s="139"/>
      <c r="VA7" s="139"/>
      <c r="VB7" s="139"/>
      <c r="VC7" s="139"/>
      <c r="VD7" s="139"/>
      <c r="VE7" s="139"/>
      <c r="VF7" s="139"/>
      <c r="VG7" s="139"/>
      <c r="VH7" s="139"/>
      <c r="VI7" s="139"/>
      <c r="VJ7" s="139"/>
      <c r="VK7" s="139"/>
      <c r="VL7" s="139"/>
      <c r="VM7" s="139"/>
      <c r="VN7" s="139"/>
      <c r="VO7" s="139"/>
      <c r="VP7" s="139"/>
      <c r="VQ7" s="17"/>
      <c r="VR7" s="140" t="s">
        <v>16</v>
      </c>
      <c r="VS7" s="140"/>
      <c r="VT7" s="140"/>
      <c r="VU7" s="140"/>
      <c r="VV7" s="140"/>
      <c r="VW7" s="140"/>
      <c r="VX7" s="140"/>
      <c r="VY7" s="140"/>
      <c r="VZ7" s="140"/>
      <c r="WA7" s="140"/>
      <c r="WB7" s="140"/>
      <c r="WC7" s="140"/>
      <c r="WD7" s="140"/>
      <c r="WE7" s="140"/>
      <c r="WF7" s="140"/>
      <c r="WG7" s="140"/>
      <c r="WH7" s="140"/>
      <c r="WI7" s="140"/>
      <c r="WJ7" s="140"/>
      <c r="WK7" s="140"/>
      <c r="WL7" s="140"/>
      <c r="WM7" s="140"/>
      <c r="WN7" s="140"/>
      <c r="WO7" s="140"/>
      <c r="WP7" s="140"/>
      <c r="WQ7" s="140"/>
      <c r="WR7" s="140"/>
      <c r="WS7" s="140"/>
      <c r="WT7" s="140"/>
      <c r="WU7" s="140"/>
      <c r="WV7" s="140"/>
      <c r="WW7" s="140"/>
      <c r="WX7" s="140"/>
      <c r="WY7" s="140"/>
      <c r="WZ7" s="140"/>
      <c r="XA7" s="140"/>
      <c r="XB7" s="140"/>
      <c r="XC7" s="140"/>
      <c r="XD7" s="140"/>
      <c r="XE7" s="140"/>
      <c r="XF7" s="17"/>
      <c r="XG7" s="141" t="s">
        <v>17</v>
      </c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35" t="s">
        <v>18</v>
      </c>
      <c r="YV7" s="133" t="s">
        <v>19</v>
      </c>
      <c r="YW7" s="133" t="s">
        <v>20</v>
      </c>
      <c r="YX7" s="133" t="s">
        <v>21</v>
      </c>
      <c r="YY7" s="133" t="s">
        <v>22</v>
      </c>
      <c r="YZ7" s="133" t="s">
        <v>23</v>
      </c>
      <c r="ZA7" s="133" t="s">
        <v>24</v>
      </c>
      <c r="ZB7" s="133" t="s">
        <v>25</v>
      </c>
      <c r="ZC7" s="133" t="s">
        <v>19</v>
      </c>
      <c r="ZD7" s="133" t="s">
        <v>20</v>
      </c>
      <c r="ZE7" s="133" t="s">
        <v>21</v>
      </c>
      <c r="ZF7" s="133" t="s">
        <v>22</v>
      </c>
      <c r="ZG7" s="133" t="s">
        <v>23</v>
      </c>
      <c r="ZH7" s="133" t="s">
        <v>24</v>
      </c>
      <c r="ZI7" s="132" t="s">
        <v>26</v>
      </c>
      <c r="ZJ7" s="2"/>
      <c r="ZK7" s="122"/>
      <c r="ZL7" s="123"/>
    </row>
    <row r="8" spans="1:688" s="8" customFormat="1" ht="81.599999999999994" customHeight="1" x14ac:dyDescent="0.25">
      <c r="A8" s="18" t="s">
        <v>27</v>
      </c>
      <c r="B8" s="18" t="s">
        <v>28</v>
      </c>
      <c r="C8" s="18" t="s">
        <v>29</v>
      </c>
      <c r="D8" s="18" t="s">
        <v>30</v>
      </c>
      <c r="E8" s="18" t="s">
        <v>31</v>
      </c>
      <c r="F8" s="18" t="s">
        <v>32</v>
      </c>
      <c r="G8" s="18" t="s">
        <v>33</v>
      </c>
      <c r="H8" s="18" t="s">
        <v>27</v>
      </c>
      <c r="I8" s="53" t="s">
        <v>34</v>
      </c>
      <c r="J8" s="53" t="s">
        <v>35</v>
      </c>
      <c r="K8" s="53" t="s">
        <v>36</v>
      </c>
      <c r="L8" s="53" t="s">
        <v>37</v>
      </c>
      <c r="M8" s="53" t="s">
        <v>38</v>
      </c>
      <c r="N8" s="53" t="s">
        <v>39</v>
      </c>
      <c r="O8" s="53" t="s">
        <v>40</v>
      </c>
      <c r="P8" s="53" t="s">
        <v>41</v>
      </c>
      <c r="Q8" s="53" t="s">
        <v>42</v>
      </c>
      <c r="R8" s="53" t="s">
        <v>43</v>
      </c>
      <c r="S8" s="53" t="s">
        <v>44</v>
      </c>
      <c r="T8" s="53" t="s">
        <v>45</v>
      </c>
      <c r="U8" s="53" t="s">
        <v>46</v>
      </c>
      <c r="V8" s="53" t="s">
        <v>47</v>
      </c>
      <c r="W8" s="53" t="s">
        <v>48</v>
      </c>
      <c r="X8" s="53" t="s">
        <v>49</v>
      </c>
      <c r="Y8" s="53" t="s">
        <v>50</v>
      </c>
      <c r="Z8" s="53" t="s">
        <v>51</v>
      </c>
      <c r="AA8" s="53" t="s">
        <v>52</v>
      </c>
      <c r="AB8" s="53" t="s">
        <v>53</v>
      </c>
      <c r="AC8" s="53" t="s">
        <v>54</v>
      </c>
      <c r="AD8" s="53" t="s">
        <v>55</v>
      </c>
      <c r="AE8" s="53" t="s">
        <v>56</v>
      </c>
      <c r="AF8" s="53" t="s">
        <v>57</v>
      </c>
      <c r="AG8" s="53" t="s">
        <v>58</v>
      </c>
      <c r="AH8" s="53" t="s">
        <v>59</v>
      </c>
      <c r="AI8" s="53" t="s">
        <v>60</v>
      </c>
      <c r="AJ8" s="53" t="s">
        <v>61</v>
      </c>
      <c r="AK8" s="53" t="s">
        <v>62</v>
      </c>
      <c r="AL8" s="53" t="s">
        <v>63</v>
      </c>
      <c r="AM8" s="53" t="s">
        <v>64</v>
      </c>
      <c r="AN8" s="53" t="s">
        <v>65</v>
      </c>
      <c r="AO8" s="53" t="s">
        <v>66</v>
      </c>
      <c r="AP8" s="53" t="s">
        <v>67</v>
      </c>
      <c r="AQ8" s="53" t="s">
        <v>68</v>
      </c>
      <c r="AR8" s="53" t="s">
        <v>69</v>
      </c>
      <c r="AS8" s="53" t="s">
        <v>70</v>
      </c>
      <c r="AT8" s="53" t="s">
        <v>71</v>
      </c>
      <c r="AU8" s="53" t="s">
        <v>72</v>
      </c>
      <c r="AV8" s="53" t="s">
        <v>73</v>
      </c>
      <c r="AW8" s="51" t="s">
        <v>27</v>
      </c>
      <c r="AX8" s="53" t="s">
        <v>34</v>
      </c>
      <c r="AY8" s="53" t="s">
        <v>35</v>
      </c>
      <c r="AZ8" s="53" t="s">
        <v>36</v>
      </c>
      <c r="BA8" s="53" t="s">
        <v>37</v>
      </c>
      <c r="BB8" s="53" t="s">
        <v>38</v>
      </c>
      <c r="BC8" s="53" t="s">
        <v>39</v>
      </c>
      <c r="BD8" s="53" t="s">
        <v>40</v>
      </c>
      <c r="BE8" s="53" t="s">
        <v>41</v>
      </c>
      <c r="BF8" s="53" t="s">
        <v>42</v>
      </c>
      <c r="BG8" s="53" t="s">
        <v>43</v>
      </c>
      <c r="BH8" s="53" t="s">
        <v>44</v>
      </c>
      <c r="BI8" s="53" t="s">
        <v>45</v>
      </c>
      <c r="BJ8" s="53" t="s">
        <v>46</v>
      </c>
      <c r="BK8" s="53" t="s">
        <v>47</v>
      </c>
      <c r="BL8" s="53" t="s">
        <v>48</v>
      </c>
      <c r="BM8" s="53" t="s">
        <v>49</v>
      </c>
      <c r="BN8" s="53" t="s">
        <v>50</v>
      </c>
      <c r="BO8" s="53" t="s">
        <v>51</v>
      </c>
      <c r="BP8" s="53" t="s">
        <v>52</v>
      </c>
      <c r="BQ8" s="53" t="s">
        <v>53</v>
      </c>
      <c r="BR8" s="53" t="s">
        <v>54</v>
      </c>
      <c r="BS8" s="53" t="s">
        <v>55</v>
      </c>
      <c r="BT8" s="53" t="s">
        <v>56</v>
      </c>
      <c r="BU8" s="53" t="s">
        <v>57</v>
      </c>
      <c r="BV8" s="53" t="s">
        <v>58</v>
      </c>
      <c r="BW8" s="53" t="s">
        <v>59</v>
      </c>
      <c r="BX8" s="53" t="s">
        <v>60</v>
      </c>
      <c r="BY8" s="53" t="s">
        <v>61</v>
      </c>
      <c r="BZ8" s="53" t="s">
        <v>62</v>
      </c>
      <c r="CA8" s="53" t="s">
        <v>63</v>
      </c>
      <c r="CB8" s="53" t="s">
        <v>64</v>
      </c>
      <c r="CC8" s="53" t="s">
        <v>65</v>
      </c>
      <c r="CD8" s="53" t="s">
        <v>66</v>
      </c>
      <c r="CE8" s="53" t="s">
        <v>67</v>
      </c>
      <c r="CF8" s="53" t="s">
        <v>68</v>
      </c>
      <c r="CG8" s="53" t="s">
        <v>69</v>
      </c>
      <c r="CH8" s="53" t="s">
        <v>70</v>
      </c>
      <c r="CI8" s="53" t="s">
        <v>71</v>
      </c>
      <c r="CJ8" s="53" t="s">
        <v>72</v>
      </c>
      <c r="CK8" s="53" t="s">
        <v>73</v>
      </c>
      <c r="CL8" s="18" t="s">
        <v>27</v>
      </c>
      <c r="CM8" s="53" t="s">
        <v>34</v>
      </c>
      <c r="CN8" s="53" t="s">
        <v>35</v>
      </c>
      <c r="CO8" s="53" t="s">
        <v>36</v>
      </c>
      <c r="CP8" s="53" t="s">
        <v>37</v>
      </c>
      <c r="CQ8" s="53" t="s">
        <v>38</v>
      </c>
      <c r="CR8" s="53" t="s">
        <v>39</v>
      </c>
      <c r="CS8" s="53" t="s">
        <v>40</v>
      </c>
      <c r="CT8" s="53" t="s">
        <v>41</v>
      </c>
      <c r="CU8" s="53" t="s">
        <v>42</v>
      </c>
      <c r="CV8" s="53" t="s">
        <v>43</v>
      </c>
      <c r="CW8" s="53" t="s">
        <v>44</v>
      </c>
      <c r="CX8" s="53" t="s">
        <v>45</v>
      </c>
      <c r="CY8" s="53" t="s">
        <v>46</v>
      </c>
      <c r="CZ8" s="53" t="s">
        <v>47</v>
      </c>
      <c r="DA8" s="53" t="s">
        <v>48</v>
      </c>
      <c r="DB8" s="53" t="s">
        <v>49</v>
      </c>
      <c r="DC8" s="53" t="s">
        <v>50</v>
      </c>
      <c r="DD8" s="53" t="s">
        <v>51</v>
      </c>
      <c r="DE8" s="53" t="s">
        <v>52</v>
      </c>
      <c r="DF8" s="53" t="s">
        <v>53</v>
      </c>
      <c r="DG8" s="53" t="s">
        <v>54</v>
      </c>
      <c r="DH8" s="53" t="s">
        <v>55</v>
      </c>
      <c r="DI8" s="53" t="s">
        <v>56</v>
      </c>
      <c r="DJ8" s="53" t="s">
        <v>57</v>
      </c>
      <c r="DK8" s="53" t="s">
        <v>58</v>
      </c>
      <c r="DL8" s="53" t="s">
        <v>59</v>
      </c>
      <c r="DM8" s="53" t="s">
        <v>60</v>
      </c>
      <c r="DN8" s="53" t="s">
        <v>61</v>
      </c>
      <c r="DO8" s="53" t="s">
        <v>62</v>
      </c>
      <c r="DP8" s="53" t="s">
        <v>63</v>
      </c>
      <c r="DQ8" s="53" t="s">
        <v>64</v>
      </c>
      <c r="DR8" s="53" t="s">
        <v>65</v>
      </c>
      <c r="DS8" s="53" t="s">
        <v>66</v>
      </c>
      <c r="DT8" s="53" t="s">
        <v>67</v>
      </c>
      <c r="DU8" s="53" t="s">
        <v>68</v>
      </c>
      <c r="DV8" s="53" t="s">
        <v>69</v>
      </c>
      <c r="DW8" s="53" t="s">
        <v>70</v>
      </c>
      <c r="DX8" s="53" t="s">
        <v>71</v>
      </c>
      <c r="DY8" s="53" t="s">
        <v>72</v>
      </c>
      <c r="DZ8" s="53" t="s">
        <v>73</v>
      </c>
      <c r="EA8" s="18" t="s">
        <v>27</v>
      </c>
      <c r="EB8" s="53" t="s">
        <v>34</v>
      </c>
      <c r="EC8" s="53" t="s">
        <v>35</v>
      </c>
      <c r="ED8" s="53" t="s">
        <v>36</v>
      </c>
      <c r="EE8" s="53" t="s">
        <v>37</v>
      </c>
      <c r="EF8" s="53" t="s">
        <v>38</v>
      </c>
      <c r="EG8" s="53" t="s">
        <v>39</v>
      </c>
      <c r="EH8" s="53" t="s">
        <v>40</v>
      </c>
      <c r="EI8" s="53" t="s">
        <v>41</v>
      </c>
      <c r="EJ8" s="53" t="s">
        <v>42</v>
      </c>
      <c r="EK8" s="53" t="s">
        <v>43</v>
      </c>
      <c r="EL8" s="53" t="s">
        <v>44</v>
      </c>
      <c r="EM8" s="53" t="s">
        <v>45</v>
      </c>
      <c r="EN8" s="53" t="s">
        <v>46</v>
      </c>
      <c r="EO8" s="53" t="s">
        <v>47</v>
      </c>
      <c r="EP8" s="53" t="s">
        <v>48</v>
      </c>
      <c r="EQ8" s="53" t="s">
        <v>49</v>
      </c>
      <c r="ER8" s="53" t="s">
        <v>50</v>
      </c>
      <c r="ES8" s="53" t="s">
        <v>51</v>
      </c>
      <c r="ET8" s="53" t="s">
        <v>52</v>
      </c>
      <c r="EU8" s="53" t="s">
        <v>53</v>
      </c>
      <c r="EV8" s="53" t="s">
        <v>54</v>
      </c>
      <c r="EW8" s="53" t="s">
        <v>55</v>
      </c>
      <c r="EX8" s="53" t="s">
        <v>56</v>
      </c>
      <c r="EY8" s="53" t="s">
        <v>57</v>
      </c>
      <c r="EZ8" s="53" t="s">
        <v>58</v>
      </c>
      <c r="FA8" s="53" t="s">
        <v>59</v>
      </c>
      <c r="FB8" s="53" t="s">
        <v>60</v>
      </c>
      <c r="FC8" s="53" t="s">
        <v>61</v>
      </c>
      <c r="FD8" s="53" t="s">
        <v>62</v>
      </c>
      <c r="FE8" s="53" t="s">
        <v>63</v>
      </c>
      <c r="FF8" s="53" t="s">
        <v>64</v>
      </c>
      <c r="FG8" s="53" t="s">
        <v>65</v>
      </c>
      <c r="FH8" s="53" t="s">
        <v>66</v>
      </c>
      <c r="FI8" s="53" t="s">
        <v>67</v>
      </c>
      <c r="FJ8" s="53" t="s">
        <v>68</v>
      </c>
      <c r="FK8" s="53" t="s">
        <v>69</v>
      </c>
      <c r="FL8" s="53" t="s">
        <v>70</v>
      </c>
      <c r="FM8" s="53" t="s">
        <v>71</v>
      </c>
      <c r="FN8" s="53" t="s">
        <v>72</v>
      </c>
      <c r="FO8" s="53" t="s">
        <v>73</v>
      </c>
      <c r="FP8" s="18" t="s">
        <v>27</v>
      </c>
      <c r="FQ8" s="53" t="s">
        <v>34</v>
      </c>
      <c r="FR8" s="53" t="s">
        <v>35</v>
      </c>
      <c r="FS8" s="53" t="s">
        <v>36</v>
      </c>
      <c r="FT8" s="53" t="s">
        <v>37</v>
      </c>
      <c r="FU8" s="53" t="s">
        <v>38</v>
      </c>
      <c r="FV8" s="53" t="s">
        <v>39</v>
      </c>
      <c r="FW8" s="53" t="s">
        <v>40</v>
      </c>
      <c r="FX8" s="53" t="s">
        <v>41</v>
      </c>
      <c r="FY8" s="53" t="s">
        <v>42</v>
      </c>
      <c r="FZ8" s="53" t="s">
        <v>43</v>
      </c>
      <c r="GA8" s="53" t="s">
        <v>44</v>
      </c>
      <c r="GB8" s="53" t="s">
        <v>45</v>
      </c>
      <c r="GC8" s="53" t="s">
        <v>46</v>
      </c>
      <c r="GD8" s="53" t="s">
        <v>47</v>
      </c>
      <c r="GE8" s="53" t="s">
        <v>48</v>
      </c>
      <c r="GF8" s="53" t="s">
        <v>49</v>
      </c>
      <c r="GG8" s="53" t="s">
        <v>50</v>
      </c>
      <c r="GH8" s="53" t="s">
        <v>51</v>
      </c>
      <c r="GI8" s="53" t="s">
        <v>52</v>
      </c>
      <c r="GJ8" s="53" t="s">
        <v>53</v>
      </c>
      <c r="GK8" s="53" t="s">
        <v>54</v>
      </c>
      <c r="GL8" s="53" t="s">
        <v>55</v>
      </c>
      <c r="GM8" s="53" t="s">
        <v>56</v>
      </c>
      <c r="GN8" s="53" t="s">
        <v>57</v>
      </c>
      <c r="GO8" s="53" t="s">
        <v>58</v>
      </c>
      <c r="GP8" s="53" t="s">
        <v>59</v>
      </c>
      <c r="GQ8" s="53" t="s">
        <v>60</v>
      </c>
      <c r="GR8" s="53" t="s">
        <v>61</v>
      </c>
      <c r="GS8" s="53" t="s">
        <v>62</v>
      </c>
      <c r="GT8" s="53" t="s">
        <v>63</v>
      </c>
      <c r="GU8" s="53" t="s">
        <v>64</v>
      </c>
      <c r="GV8" s="53" t="s">
        <v>65</v>
      </c>
      <c r="GW8" s="53" t="s">
        <v>66</v>
      </c>
      <c r="GX8" s="53" t="s">
        <v>67</v>
      </c>
      <c r="GY8" s="53" t="s">
        <v>68</v>
      </c>
      <c r="GZ8" s="53" t="s">
        <v>69</v>
      </c>
      <c r="HA8" s="53" t="s">
        <v>70</v>
      </c>
      <c r="HB8" s="53" t="s">
        <v>71</v>
      </c>
      <c r="HC8" s="53" t="s">
        <v>72</v>
      </c>
      <c r="HD8" s="53" t="s">
        <v>73</v>
      </c>
      <c r="HE8" s="18" t="s">
        <v>27</v>
      </c>
      <c r="HF8" s="53" t="s">
        <v>34</v>
      </c>
      <c r="HG8" s="53" t="s">
        <v>35</v>
      </c>
      <c r="HH8" s="53" t="s">
        <v>36</v>
      </c>
      <c r="HI8" s="53" t="s">
        <v>37</v>
      </c>
      <c r="HJ8" s="53" t="s">
        <v>38</v>
      </c>
      <c r="HK8" s="53" t="s">
        <v>39</v>
      </c>
      <c r="HL8" s="53" t="s">
        <v>40</v>
      </c>
      <c r="HM8" s="53" t="s">
        <v>41</v>
      </c>
      <c r="HN8" s="53" t="s">
        <v>42</v>
      </c>
      <c r="HO8" s="53" t="s">
        <v>43</v>
      </c>
      <c r="HP8" s="53" t="s">
        <v>44</v>
      </c>
      <c r="HQ8" s="53" t="s">
        <v>45</v>
      </c>
      <c r="HR8" s="53" t="s">
        <v>46</v>
      </c>
      <c r="HS8" s="53" t="s">
        <v>47</v>
      </c>
      <c r="HT8" s="53" t="s">
        <v>48</v>
      </c>
      <c r="HU8" s="53" t="s">
        <v>49</v>
      </c>
      <c r="HV8" s="53" t="s">
        <v>50</v>
      </c>
      <c r="HW8" s="53" t="s">
        <v>51</v>
      </c>
      <c r="HX8" s="53" t="s">
        <v>52</v>
      </c>
      <c r="HY8" s="53" t="s">
        <v>53</v>
      </c>
      <c r="HZ8" s="53" t="s">
        <v>54</v>
      </c>
      <c r="IA8" s="53" t="s">
        <v>55</v>
      </c>
      <c r="IB8" s="53" t="s">
        <v>56</v>
      </c>
      <c r="IC8" s="53" t="s">
        <v>57</v>
      </c>
      <c r="ID8" s="53" t="s">
        <v>58</v>
      </c>
      <c r="IE8" s="53" t="s">
        <v>59</v>
      </c>
      <c r="IF8" s="53" t="s">
        <v>60</v>
      </c>
      <c r="IG8" s="53" t="s">
        <v>61</v>
      </c>
      <c r="IH8" s="53" t="s">
        <v>62</v>
      </c>
      <c r="II8" s="53" t="s">
        <v>63</v>
      </c>
      <c r="IJ8" s="53" t="s">
        <v>64</v>
      </c>
      <c r="IK8" s="53" t="s">
        <v>65</v>
      </c>
      <c r="IL8" s="53" t="s">
        <v>66</v>
      </c>
      <c r="IM8" s="53" t="s">
        <v>67</v>
      </c>
      <c r="IN8" s="53" t="s">
        <v>68</v>
      </c>
      <c r="IO8" s="53" t="s">
        <v>69</v>
      </c>
      <c r="IP8" s="53" t="s">
        <v>70</v>
      </c>
      <c r="IQ8" s="53" t="s">
        <v>71</v>
      </c>
      <c r="IR8" s="53" t="s">
        <v>72</v>
      </c>
      <c r="IS8" s="53" t="s">
        <v>73</v>
      </c>
      <c r="IT8" s="18" t="s">
        <v>27</v>
      </c>
      <c r="IU8" s="53" t="s">
        <v>34</v>
      </c>
      <c r="IV8" s="53" t="s">
        <v>35</v>
      </c>
      <c r="IW8" s="53" t="s">
        <v>36</v>
      </c>
      <c r="IX8" s="53" t="s">
        <v>37</v>
      </c>
      <c r="IY8" s="53" t="s">
        <v>38</v>
      </c>
      <c r="IZ8" s="53" t="s">
        <v>39</v>
      </c>
      <c r="JA8" s="53" t="s">
        <v>40</v>
      </c>
      <c r="JB8" s="53" t="s">
        <v>41</v>
      </c>
      <c r="JC8" s="53" t="s">
        <v>42</v>
      </c>
      <c r="JD8" s="53" t="s">
        <v>43</v>
      </c>
      <c r="JE8" s="53" t="s">
        <v>44</v>
      </c>
      <c r="JF8" s="53" t="s">
        <v>45</v>
      </c>
      <c r="JG8" s="53" t="s">
        <v>46</v>
      </c>
      <c r="JH8" s="53" t="s">
        <v>47</v>
      </c>
      <c r="JI8" s="53" t="s">
        <v>48</v>
      </c>
      <c r="JJ8" s="53" t="s">
        <v>49</v>
      </c>
      <c r="JK8" s="53" t="s">
        <v>50</v>
      </c>
      <c r="JL8" s="53" t="s">
        <v>51</v>
      </c>
      <c r="JM8" s="53" t="s">
        <v>52</v>
      </c>
      <c r="JN8" s="53" t="s">
        <v>53</v>
      </c>
      <c r="JO8" s="53" t="s">
        <v>54</v>
      </c>
      <c r="JP8" s="53" t="s">
        <v>55</v>
      </c>
      <c r="JQ8" s="53" t="s">
        <v>56</v>
      </c>
      <c r="JR8" s="53" t="s">
        <v>57</v>
      </c>
      <c r="JS8" s="53" t="s">
        <v>58</v>
      </c>
      <c r="JT8" s="53" t="s">
        <v>59</v>
      </c>
      <c r="JU8" s="53" t="s">
        <v>60</v>
      </c>
      <c r="JV8" s="53" t="s">
        <v>61</v>
      </c>
      <c r="JW8" s="53" t="s">
        <v>62</v>
      </c>
      <c r="JX8" s="53" t="s">
        <v>63</v>
      </c>
      <c r="JY8" s="53" t="s">
        <v>64</v>
      </c>
      <c r="JZ8" s="53" t="s">
        <v>65</v>
      </c>
      <c r="KA8" s="53" t="s">
        <v>66</v>
      </c>
      <c r="KB8" s="53" t="s">
        <v>67</v>
      </c>
      <c r="KC8" s="53" t="s">
        <v>68</v>
      </c>
      <c r="KD8" s="53" t="s">
        <v>69</v>
      </c>
      <c r="KE8" s="53" t="s">
        <v>70</v>
      </c>
      <c r="KF8" s="53" t="s">
        <v>71</v>
      </c>
      <c r="KG8" s="53" t="s">
        <v>72</v>
      </c>
      <c r="KH8" s="53" t="s">
        <v>73</v>
      </c>
      <c r="KI8" s="18" t="s">
        <v>27</v>
      </c>
      <c r="KJ8" s="53" t="s">
        <v>34</v>
      </c>
      <c r="KK8" s="53" t="s">
        <v>35</v>
      </c>
      <c r="KL8" s="53" t="s">
        <v>36</v>
      </c>
      <c r="KM8" s="53" t="s">
        <v>37</v>
      </c>
      <c r="KN8" s="53" t="s">
        <v>38</v>
      </c>
      <c r="KO8" s="53" t="s">
        <v>39</v>
      </c>
      <c r="KP8" s="53" t="s">
        <v>40</v>
      </c>
      <c r="KQ8" s="53" t="s">
        <v>41</v>
      </c>
      <c r="KR8" s="53" t="s">
        <v>42</v>
      </c>
      <c r="KS8" s="53" t="s">
        <v>43</v>
      </c>
      <c r="KT8" s="53" t="s">
        <v>44</v>
      </c>
      <c r="KU8" s="53" t="s">
        <v>45</v>
      </c>
      <c r="KV8" s="53" t="s">
        <v>46</v>
      </c>
      <c r="KW8" s="53" t="s">
        <v>47</v>
      </c>
      <c r="KX8" s="53" t="s">
        <v>48</v>
      </c>
      <c r="KY8" s="53" t="s">
        <v>49</v>
      </c>
      <c r="KZ8" s="53" t="s">
        <v>50</v>
      </c>
      <c r="LA8" s="53" t="s">
        <v>51</v>
      </c>
      <c r="LB8" s="53" t="s">
        <v>52</v>
      </c>
      <c r="LC8" s="53" t="s">
        <v>53</v>
      </c>
      <c r="LD8" s="53" t="s">
        <v>54</v>
      </c>
      <c r="LE8" s="53" t="s">
        <v>55</v>
      </c>
      <c r="LF8" s="53" t="s">
        <v>56</v>
      </c>
      <c r="LG8" s="53" t="s">
        <v>57</v>
      </c>
      <c r="LH8" s="53" t="s">
        <v>58</v>
      </c>
      <c r="LI8" s="53" t="s">
        <v>59</v>
      </c>
      <c r="LJ8" s="53" t="s">
        <v>60</v>
      </c>
      <c r="LK8" s="53" t="s">
        <v>61</v>
      </c>
      <c r="LL8" s="53" t="s">
        <v>62</v>
      </c>
      <c r="LM8" s="53" t="s">
        <v>63</v>
      </c>
      <c r="LN8" s="53" t="s">
        <v>64</v>
      </c>
      <c r="LO8" s="53" t="s">
        <v>65</v>
      </c>
      <c r="LP8" s="53" t="s">
        <v>66</v>
      </c>
      <c r="LQ8" s="53" t="s">
        <v>67</v>
      </c>
      <c r="LR8" s="53" t="s">
        <v>68</v>
      </c>
      <c r="LS8" s="53" t="s">
        <v>69</v>
      </c>
      <c r="LT8" s="53" t="s">
        <v>70</v>
      </c>
      <c r="LU8" s="53" t="s">
        <v>71</v>
      </c>
      <c r="LV8" s="53" t="s">
        <v>72</v>
      </c>
      <c r="LW8" s="53" t="s">
        <v>73</v>
      </c>
      <c r="LX8" s="18" t="s">
        <v>27</v>
      </c>
      <c r="LY8" s="53" t="s">
        <v>34</v>
      </c>
      <c r="LZ8" s="53" t="s">
        <v>35</v>
      </c>
      <c r="MA8" s="53" t="s">
        <v>36</v>
      </c>
      <c r="MB8" s="53" t="s">
        <v>37</v>
      </c>
      <c r="MC8" s="53" t="s">
        <v>38</v>
      </c>
      <c r="MD8" s="53" t="s">
        <v>39</v>
      </c>
      <c r="ME8" s="53" t="s">
        <v>40</v>
      </c>
      <c r="MF8" s="53" t="s">
        <v>41</v>
      </c>
      <c r="MG8" s="53" t="s">
        <v>42</v>
      </c>
      <c r="MH8" s="53" t="s">
        <v>43</v>
      </c>
      <c r="MI8" s="53" t="s">
        <v>44</v>
      </c>
      <c r="MJ8" s="53" t="s">
        <v>45</v>
      </c>
      <c r="MK8" s="53" t="s">
        <v>46</v>
      </c>
      <c r="ML8" s="53" t="s">
        <v>47</v>
      </c>
      <c r="MM8" s="53" t="s">
        <v>48</v>
      </c>
      <c r="MN8" s="53" t="s">
        <v>49</v>
      </c>
      <c r="MO8" s="53" t="s">
        <v>50</v>
      </c>
      <c r="MP8" s="53" t="s">
        <v>51</v>
      </c>
      <c r="MQ8" s="53" t="s">
        <v>52</v>
      </c>
      <c r="MR8" s="53" t="s">
        <v>53</v>
      </c>
      <c r="MS8" s="53" t="s">
        <v>54</v>
      </c>
      <c r="MT8" s="53" t="s">
        <v>55</v>
      </c>
      <c r="MU8" s="53" t="s">
        <v>56</v>
      </c>
      <c r="MV8" s="53" t="s">
        <v>57</v>
      </c>
      <c r="MW8" s="53" t="s">
        <v>58</v>
      </c>
      <c r="MX8" s="53" t="s">
        <v>59</v>
      </c>
      <c r="MY8" s="53" t="s">
        <v>60</v>
      </c>
      <c r="MZ8" s="53" t="s">
        <v>61</v>
      </c>
      <c r="NA8" s="53" t="s">
        <v>62</v>
      </c>
      <c r="NB8" s="53" t="s">
        <v>63</v>
      </c>
      <c r="NC8" s="53" t="s">
        <v>64</v>
      </c>
      <c r="ND8" s="53" t="s">
        <v>65</v>
      </c>
      <c r="NE8" s="53" t="s">
        <v>66</v>
      </c>
      <c r="NF8" s="53" t="s">
        <v>67</v>
      </c>
      <c r="NG8" s="53" t="s">
        <v>68</v>
      </c>
      <c r="NH8" s="53" t="s">
        <v>69</v>
      </c>
      <c r="NI8" s="53" t="s">
        <v>70</v>
      </c>
      <c r="NJ8" s="53" t="s">
        <v>71</v>
      </c>
      <c r="NK8" s="53" t="s">
        <v>72</v>
      </c>
      <c r="NL8" s="53" t="s">
        <v>73</v>
      </c>
      <c r="NM8" s="19" t="s">
        <v>74</v>
      </c>
      <c r="NN8" s="19" t="s">
        <v>74</v>
      </c>
      <c r="NO8" s="19" t="s">
        <v>75</v>
      </c>
      <c r="NP8" s="19" t="s">
        <v>76</v>
      </c>
      <c r="NQ8" s="20" t="s">
        <v>77</v>
      </c>
      <c r="NR8" s="20" t="s">
        <v>78</v>
      </c>
      <c r="NS8" s="18" t="s">
        <v>27</v>
      </c>
      <c r="NT8" s="53" t="s">
        <v>34</v>
      </c>
      <c r="NU8" s="53" t="s">
        <v>35</v>
      </c>
      <c r="NV8" s="53" t="s">
        <v>36</v>
      </c>
      <c r="NW8" s="53" t="s">
        <v>37</v>
      </c>
      <c r="NX8" s="53" t="s">
        <v>38</v>
      </c>
      <c r="NY8" s="53" t="s">
        <v>39</v>
      </c>
      <c r="NZ8" s="53" t="s">
        <v>40</v>
      </c>
      <c r="OA8" s="53" t="s">
        <v>41</v>
      </c>
      <c r="OB8" s="53" t="s">
        <v>42</v>
      </c>
      <c r="OC8" s="53" t="s">
        <v>43</v>
      </c>
      <c r="OD8" s="53" t="s">
        <v>44</v>
      </c>
      <c r="OE8" s="53" t="s">
        <v>45</v>
      </c>
      <c r="OF8" s="53" t="s">
        <v>46</v>
      </c>
      <c r="OG8" s="53" t="s">
        <v>47</v>
      </c>
      <c r="OH8" s="53" t="s">
        <v>48</v>
      </c>
      <c r="OI8" s="53" t="s">
        <v>49</v>
      </c>
      <c r="OJ8" s="53" t="s">
        <v>50</v>
      </c>
      <c r="OK8" s="53" t="s">
        <v>51</v>
      </c>
      <c r="OL8" s="53" t="s">
        <v>52</v>
      </c>
      <c r="OM8" s="53" t="s">
        <v>53</v>
      </c>
      <c r="ON8" s="53" t="s">
        <v>54</v>
      </c>
      <c r="OO8" s="53" t="s">
        <v>55</v>
      </c>
      <c r="OP8" s="53" t="s">
        <v>56</v>
      </c>
      <c r="OQ8" s="53" t="s">
        <v>57</v>
      </c>
      <c r="OR8" s="53" t="s">
        <v>58</v>
      </c>
      <c r="OS8" s="53" t="s">
        <v>59</v>
      </c>
      <c r="OT8" s="53" t="s">
        <v>60</v>
      </c>
      <c r="OU8" s="53" t="s">
        <v>61</v>
      </c>
      <c r="OV8" s="53" t="s">
        <v>62</v>
      </c>
      <c r="OW8" s="53" t="s">
        <v>63</v>
      </c>
      <c r="OX8" s="53" t="s">
        <v>64</v>
      </c>
      <c r="OY8" s="53" t="s">
        <v>65</v>
      </c>
      <c r="OZ8" s="53" t="s">
        <v>66</v>
      </c>
      <c r="PA8" s="53" t="s">
        <v>67</v>
      </c>
      <c r="PB8" s="53" t="s">
        <v>68</v>
      </c>
      <c r="PC8" s="53" t="s">
        <v>69</v>
      </c>
      <c r="PD8" s="53" t="s">
        <v>70</v>
      </c>
      <c r="PE8" s="53" t="s">
        <v>71</v>
      </c>
      <c r="PF8" s="53" t="s">
        <v>72</v>
      </c>
      <c r="PG8" s="53" t="s">
        <v>73</v>
      </c>
      <c r="PH8" s="18" t="s">
        <v>27</v>
      </c>
      <c r="PI8" s="53" t="s">
        <v>34</v>
      </c>
      <c r="PJ8" s="53" t="s">
        <v>35</v>
      </c>
      <c r="PK8" s="53" t="s">
        <v>36</v>
      </c>
      <c r="PL8" s="53" t="s">
        <v>37</v>
      </c>
      <c r="PM8" s="53" t="s">
        <v>38</v>
      </c>
      <c r="PN8" s="53" t="s">
        <v>39</v>
      </c>
      <c r="PO8" s="53" t="s">
        <v>40</v>
      </c>
      <c r="PP8" s="53" t="s">
        <v>41</v>
      </c>
      <c r="PQ8" s="53" t="s">
        <v>42</v>
      </c>
      <c r="PR8" s="53" t="s">
        <v>43</v>
      </c>
      <c r="PS8" s="53" t="s">
        <v>44</v>
      </c>
      <c r="PT8" s="53" t="s">
        <v>45</v>
      </c>
      <c r="PU8" s="53" t="s">
        <v>46</v>
      </c>
      <c r="PV8" s="53" t="s">
        <v>47</v>
      </c>
      <c r="PW8" s="53" t="s">
        <v>48</v>
      </c>
      <c r="PX8" s="53" t="s">
        <v>49</v>
      </c>
      <c r="PY8" s="53" t="s">
        <v>50</v>
      </c>
      <c r="PZ8" s="53" t="s">
        <v>51</v>
      </c>
      <c r="QA8" s="53" t="s">
        <v>52</v>
      </c>
      <c r="QB8" s="53" t="s">
        <v>53</v>
      </c>
      <c r="QC8" s="53" t="s">
        <v>54</v>
      </c>
      <c r="QD8" s="53" t="s">
        <v>55</v>
      </c>
      <c r="QE8" s="53" t="s">
        <v>56</v>
      </c>
      <c r="QF8" s="53" t="s">
        <v>57</v>
      </c>
      <c r="QG8" s="53" t="s">
        <v>58</v>
      </c>
      <c r="QH8" s="53" t="s">
        <v>59</v>
      </c>
      <c r="QI8" s="53" t="s">
        <v>60</v>
      </c>
      <c r="QJ8" s="53" t="s">
        <v>61</v>
      </c>
      <c r="QK8" s="53" t="s">
        <v>62</v>
      </c>
      <c r="QL8" s="53" t="s">
        <v>63</v>
      </c>
      <c r="QM8" s="53" t="s">
        <v>64</v>
      </c>
      <c r="QN8" s="53" t="s">
        <v>65</v>
      </c>
      <c r="QO8" s="53" t="s">
        <v>66</v>
      </c>
      <c r="QP8" s="53" t="s">
        <v>67</v>
      </c>
      <c r="QQ8" s="53" t="s">
        <v>68</v>
      </c>
      <c r="QR8" s="53" t="s">
        <v>69</v>
      </c>
      <c r="QS8" s="53" t="s">
        <v>70</v>
      </c>
      <c r="QT8" s="53" t="s">
        <v>71</v>
      </c>
      <c r="QU8" s="53" t="s">
        <v>72</v>
      </c>
      <c r="QV8" s="53" t="s">
        <v>73</v>
      </c>
      <c r="QW8" s="18" t="s">
        <v>27</v>
      </c>
      <c r="QX8" s="53" t="s">
        <v>34</v>
      </c>
      <c r="QY8" s="53" t="s">
        <v>35</v>
      </c>
      <c r="QZ8" s="53" t="s">
        <v>36</v>
      </c>
      <c r="RA8" s="53" t="s">
        <v>37</v>
      </c>
      <c r="RB8" s="53" t="s">
        <v>38</v>
      </c>
      <c r="RC8" s="53" t="s">
        <v>39</v>
      </c>
      <c r="RD8" s="53" t="s">
        <v>40</v>
      </c>
      <c r="RE8" s="53" t="s">
        <v>41</v>
      </c>
      <c r="RF8" s="53" t="s">
        <v>42</v>
      </c>
      <c r="RG8" s="53" t="s">
        <v>43</v>
      </c>
      <c r="RH8" s="53" t="s">
        <v>44</v>
      </c>
      <c r="RI8" s="53" t="s">
        <v>45</v>
      </c>
      <c r="RJ8" s="53" t="s">
        <v>46</v>
      </c>
      <c r="RK8" s="53" t="s">
        <v>47</v>
      </c>
      <c r="RL8" s="53" t="s">
        <v>48</v>
      </c>
      <c r="RM8" s="53" t="s">
        <v>49</v>
      </c>
      <c r="RN8" s="53" t="s">
        <v>50</v>
      </c>
      <c r="RO8" s="53" t="s">
        <v>51</v>
      </c>
      <c r="RP8" s="53" t="s">
        <v>52</v>
      </c>
      <c r="RQ8" s="53" t="s">
        <v>53</v>
      </c>
      <c r="RR8" s="53" t="s">
        <v>54</v>
      </c>
      <c r="RS8" s="53" t="s">
        <v>55</v>
      </c>
      <c r="RT8" s="53" t="s">
        <v>56</v>
      </c>
      <c r="RU8" s="53" t="s">
        <v>57</v>
      </c>
      <c r="RV8" s="53" t="s">
        <v>58</v>
      </c>
      <c r="RW8" s="53" t="s">
        <v>59</v>
      </c>
      <c r="RX8" s="53" t="s">
        <v>60</v>
      </c>
      <c r="RY8" s="53" t="s">
        <v>61</v>
      </c>
      <c r="RZ8" s="53" t="s">
        <v>62</v>
      </c>
      <c r="SA8" s="53" t="s">
        <v>63</v>
      </c>
      <c r="SB8" s="53" t="s">
        <v>64</v>
      </c>
      <c r="SC8" s="53" t="s">
        <v>65</v>
      </c>
      <c r="SD8" s="53" t="s">
        <v>66</v>
      </c>
      <c r="SE8" s="53" t="s">
        <v>67</v>
      </c>
      <c r="SF8" s="53" t="s">
        <v>68</v>
      </c>
      <c r="SG8" s="53" t="s">
        <v>69</v>
      </c>
      <c r="SH8" s="53" t="s">
        <v>70</v>
      </c>
      <c r="SI8" s="53" t="s">
        <v>71</v>
      </c>
      <c r="SJ8" s="53" t="s">
        <v>72</v>
      </c>
      <c r="SK8" s="53" t="s">
        <v>73</v>
      </c>
      <c r="SL8" s="21" t="s">
        <v>79</v>
      </c>
      <c r="SM8" s="18" t="s">
        <v>27</v>
      </c>
      <c r="SN8" s="53" t="s">
        <v>34</v>
      </c>
      <c r="SO8" s="53" t="s">
        <v>35</v>
      </c>
      <c r="SP8" s="53" t="s">
        <v>36</v>
      </c>
      <c r="SQ8" s="53" t="s">
        <v>37</v>
      </c>
      <c r="SR8" s="53" t="s">
        <v>38</v>
      </c>
      <c r="SS8" s="53" t="s">
        <v>39</v>
      </c>
      <c r="ST8" s="53" t="s">
        <v>40</v>
      </c>
      <c r="SU8" s="53" t="s">
        <v>41</v>
      </c>
      <c r="SV8" s="53" t="s">
        <v>42</v>
      </c>
      <c r="SW8" s="53" t="s">
        <v>43</v>
      </c>
      <c r="SX8" s="53" t="s">
        <v>44</v>
      </c>
      <c r="SY8" s="53" t="s">
        <v>45</v>
      </c>
      <c r="SZ8" s="53" t="s">
        <v>46</v>
      </c>
      <c r="TA8" s="53" t="s">
        <v>47</v>
      </c>
      <c r="TB8" s="53" t="s">
        <v>48</v>
      </c>
      <c r="TC8" s="53" t="s">
        <v>49</v>
      </c>
      <c r="TD8" s="53" t="s">
        <v>50</v>
      </c>
      <c r="TE8" s="53" t="s">
        <v>51</v>
      </c>
      <c r="TF8" s="53" t="s">
        <v>52</v>
      </c>
      <c r="TG8" s="53" t="s">
        <v>53</v>
      </c>
      <c r="TH8" s="53" t="s">
        <v>54</v>
      </c>
      <c r="TI8" s="53" t="s">
        <v>55</v>
      </c>
      <c r="TJ8" s="53" t="s">
        <v>56</v>
      </c>
      <c r="TK8" s="53" t="s">
        <v>57</v>
      </c>
      <c r="TL8" s="53" t="s">
        <v>58</v>
      </c>
      <c r="TM8" s="53" t="s">
        <v>59</v>
      </c>
      <c r="TN8" s="53" t="s">
        <v>60</v>
      </c>
      <c r="TO8" s="53" t="s">
        <v>61</v>
      </c>
      <c r="TP8" s="53" t="s">
        <v>62</v>
      </c>
      <c r="TQ8" s="53" t="s">
        <v>63</v>
      </c>
      <c r="TR8" s="53" t="s">
        <v>64</v>
      </c>
      <c r="TS8" s="53" t="s">
        <v>65</v>
      </c>
      <c r="TT8" s="53" t="s">
        <v>66</v>
      </c>
      <c r="TU8" s="53" t="s">
        <v>67</v>
      </c>
      <c r="TV8" s="53" t="s">
        <v>68</v>
      </c>
      <c r="TW8" s="53" t="s">
        <v>69</v>
      </c>
      <c r="TX8" s="53" t="s">
        <v>70</v>
      </c>
      <c r="TY8" s="53" t="s">
        <v>71</v>
      </c>
      <c r="TZ8" s="53" t="s">
        <v>72</v>
      </c>
      <c r="UA8" s="53" t="s">
        <v>73</v>
      </c>
      <c r="UB8" s="18" t="s">
        <v>27</v>
      </c>
      <c r="UC8" s="53" t="s">
        <v>34</v>
      </c>
      <c r="UD8" s="53" t="s">
        <v>35</v>
      </c>
      <c r="UE8" s="53" t="s">
        <v>36</v>
      </c>
      <c r="UF8" s="53" t="s">
        <v>37</v>
      </c>
      <c r="UG8" s="53" t="s">
        <v>38</v>
      </c>
      <c r="UH8" s="53" t="s">
        <v>39</v>
      </c>
      <c r="UI8" s="53" t="s">
        <v>40</v>
      </c>
      <c r="UJ8" s="53" t="s">
        <v>41</v>
      </c>
      <c r="UK8" s="53" t="s">
        <v>42</v>
      </c>
      <c r="UL8" s="53" t="s">
        <v>43</v>
      </c>
      <c r="UM8" s="53" t="s">
        <v>44</v>
      </c>
      <c r="UN8" s="53" t="s">
        <v>45</v>
      </c>
      <c r="UO8" s="53" t="s">
        <v>46</v>
      </c>
      <c r="UP8" s="53" t="s">
        <v>47</v>
      </c>
      <c r="UQ8" s="53" t="s">
        <v>48</v>
      </c>
      <c r="UR8" s="53" t="s">
        <v>49</v>
      </c>
      <c r="US8" s="53" t="s">
        <v>50</v>
      </c>
      <c r="UT8" s="53" t="s">
        <v>51</v>
      </c>
      <c r="UU8" s="53" t="s">
        <v>52</v>
      </c>
      <c r="UV8" s="53" t="s">
        <v>53</v>
      </c>
      <c r="UW8" s="53" t="s">
        <v>54</v>
      </c>
      <c r="UX8" s="53" t="s">
        <v>55</v>
      </c>
      <c r="UY8" s="53" t="s">
        <v>56</v>
      </c>
      <c r="UZ8" s="53" t="s">
        <v>57</v>
      </c>
      <c r="VA8" s="53" t="s">
        <v>58</v>
      </c>
      <c r="VB8" s="53" t="s">
        <v>59</v>
      </c>
      <c r="VC8" s="53" t="s">
        <v>60</v>
      </c>
      <c r="VD8" s="53" t="s">
        <v>61</v>
      </c>
      <c r="VE8" s="53" t="s">
        <v>62</v>
      </c>
      <c r="VF8" s="53" t="s">
        <v>63</v>
      </c>
      <c r="VG8" s="53" t="s">
        <v>64</v>
      </c>
      <c r="VH8" s="53" t="s">
        <v>65</v>
      </c>
      <c r="VI8" s="53" t="s">
        <v>66</v>
      </c>
      <c r="VJ8" s="53" t="s">
        <v>67</v>
      </c>
      <c r="VK8" s="53" t="s">
        <v>68</v>
      </c>
      <c r="VL8" s="53" t="s">
        <v>69</v>
      </c>
      <c r="VM8" s="53" t="s">
        <v>70</v>
      </c>
      <c r="VN8" s="53" t="s">
        <v>71</v>
      </c>
      <c r="VO8" s="53" t="s">
        <v>72</v>
      </c>
      <c r="VP8" s="53" t="s">
        <v>73</v>
      </c>
      <c r="VQ8" s="18" t="s">
        <v>27</v>
      </c>
      <c r="VR8" s="53" t="s">
        <v>34</v>
      </c>
      <c r="VS8" s="53" t="s">
        <v>35</v>
      </c>
      <c r="VT8" s="53" t="s">
        <v>36</v>
      </c>
      <c r="VU8" s="53" t="s">
        <v>37</v>
      </c>
      <c r="VV8" s="53" t="s">
        <v>38</v>
      </c>
      <c r="VW8" s="53" t="s">
        <v>39</v>
      </c>
      <c r="VX8" s="53" t="s">
        <v>40</v>
      </c>
      <c r="VY8" s="53" t="s">
        <v>41</v>
      </c>
      <c r="VZ8" s="53" t="s">
        <v>42</v>
      </c>
      <c r="WA8" s="53" t="s">
        <v>43</v>
      </c>
      <c r="WB8" s="53" t="s">
        <v>44</v>
      </c>
      <c r="WC8" s="53" t="s">
        <v>45</v>
      </c>
      <c r="WD8" s="53" t="s">
        <v>46</v>
      </c>
      <c r="WE8" s="53" t="s">
        <v>47</v>
      </c>
      <c r="WF8" s="53" t="s">
        <v>48</v>
      </c>
      <c r="WG8" s="53" t="s">
        <v>49</v>
      </c>
      <c r="WH8" s="53" t="s">
        <v>50</v>
      </c>
      <c r="WI8" s="53" t="s">
        <v>51</v>
      </c>
      <c r="WJ8" s="53" t="s">
        <v>52</v>
      </c>
      <c r="WK8" s="53" t="s">
        <v>53</v>
      </c>
      <c r="WL8" s="53" t="s">
        <v>54</v>
      </c>
      <c r="WM8" s="53" t="s">
        <v>55</v>
      </c>
      <c r="WN8" s="53" t="s">
        <v>56</v>
      </c>
      <c r="WO8" s="53" t="s">
        <v>57</v>
      </c>
      <c r="WP8" s="53" t="s">
        <v>58</v>
      </c>
      <c r="WQ8" s="53" t="s">
        <v>59</v>
      </c>
      <c r="WR8" s="53" t="s">
        <v>60</v>
      </c>
      <c r="WS8" s="53" t="s">
        <v>61</v>
      </c>
      <c r="WT8" s="53" t="s">
        <v>62</v>
      </c>
      <c r="WU8" s="53" t="s">
        <v>63</v>
      </c>
      <c r="WV8" s="53" t="s">
        <v>64</v>
      </c>
      <c r="WW8" s="53" t="s">
        <v>65</v>
      </c>
      <c r="WX8" s="53" t="s">
        <v>66</v>
      </c>
      <c r="WY8" s="53" t="s">
        <v>67</v>
      </c>
      <c r="WZ8" s="53" t="s">
        <v>68</v>
      </c>
      <c r="XA8" s="53" t="s">
        <v>69</v>
      </c>
      <c r="XB8" s="53" t="s">
        <v>70</v>
      </c>
      <c r="XC8" s="53" t="s">
        <v>71</v>
      </c>
      <c r="XD8" s="53" t="s">
        <v>72</v>
      </c>
      <c r="XE8" s="53" t="s">
        <v>73</v>
      </c>
      <c r="XF8" s="18" t="s">
        <v>27</v>
      </c>
      <c r="XG8" s="53" t="s">
        <v>34</v>
      </c>
      <c r="XH8" s="53" t="s">
        <v>35</v>
      </c>
      <c r="XI8" s="53" t="s">
        <v>36</v>
      </c>
      <c r="XJ8" s="53" t="s">
        <v>37</v>
      </c>
      <c r="XK8" s="53" t="s">
        <v>38</v>
      </c>
      <c r="XL8" s="53" t="s">
        <v>39</v>
      </c>
      <c r="XM8" s="53" t="s">
        <v>40</v>
      </c>
      <c r="XN8" s="53" t="s">
        <v>41</v>
      </c>
      <c r="XO8" s="53" t="s">
        <v>42</v>
      </c>
      <c r="XP8" s="53" t="s">
        <v>43</v>
      </c>
      <c r="XQ8" s="53" t="s">
        <v>44</v>
      </c>
      <c r="XR8" s="53" t="s">
        <v>45</v>
      </c>
      <c r="XS8" s="53" t="s">
        <v>46</v>
      </c>
      <c r="XT8" s="53" t="s">
        <v>47</v>
      </c>
      <c r="XU8" s="53" t="s">
        <v>48</v>
      </c>
      <c r="XV8" s="53" t="s">
        <v>49</v>
      </c>
      <c r="XW8" s="53" t="s">
        <v>50</v>
      </c>
      <c r="XX8" s="53" t="s">
        <v>51</v>
      </c>
      <c r="XY8" s="53" t="s">
        <v>52</v>
      </c>
      <c r="XZ8" s="53" t="s">
        <v>53</v>
      </c>
      <c r="YA8" s="53" t="s">
        <v>54</v>
      </c>
      <c r="YB8" s="53" t="s">
        <v>55</v>
      </c>
      <c r="YC8" s="53" t="s">
        <v>56</v>
      </c>
      <c r="YD8" s="53" t="s">
        <v>57</v>
      </c>
      <c r="YE8" s="53" t="s">
        <v>58</v>
      </c>
      <c r="YF8" s="53" t="s">
        <v>59</v>
      </c>
      <c r="YG8" s="53" t="s">
        <v>60</v>
      </c>
      <c r="YH8" s="53" t="s">
        <v>61</v>
      </c>
      <c r="YI8" s="53" t="s">
        <v>62</v>
      </c>
      <c r="YJ8" s="53" t="s">
        <v>63</v>
      </c>
      <c r="YK8" s="53" t="s">
        <v>64</v>
      </c>
      <c r="YL8" s="53" t="s">
        <v>65</v>
      </c>
      <c r="YM8" s="53" t="s">
        <v>66</v>
      </c>
      <c r="YN8" s="53" t="s">
        <v>67</v>
      </c>
      <c r="YO8" s="53" t="s">
        <v>68</v>
      </c>
      <c r="YP8" s="53" t="s">
        <v>69</v>
      </c>
      <c r="YQ8" s="53" t="s">
        <v>70</v>
      </c>
      <c r="YR8" s="53" t="s">
        <v>71</v>
      </c>
      <c r="YS8" s="53" t="s">
        <v>72</v>
      </c>
      <c r="YT8" s="53" t="s">
        <v>73</v>
      </c>
      <c r="YU8" s="135"/>
      <c r="YV8" s="133"/>
      <c r="YW8" s="133"/>
      <c r="YX8" s="133"/>
      <c r="YY8" s="133"/>
      <c r="YZ8" s="133"/>
      <c r="ZA8" s="133"/>
      <c r="ZB8" s="133"/>
      <c r="ZC8" s="133"/>
      <c r="ZD8" s="133"/>
      <c r="ZE8" s="133"/>
      <c r="ZF8" s="133"/>
      <c r="ZG8" s="133"/>
      <c r="ZH8" s="133"/>
      <c r="ZI8" s="132"/>
      <c r="ZJ8" s="18" t="s">
        <v>27</v>
      </c>
      <c r="ZK8" s="122" t="s">
        <v>80</v>
      </c>
      <c r="ZL8" s="123" t="s">
        <v>81</v>
      </c>
    </row>
    <row r="9" spans="1:688" ht="38.25" customHeight="1" x14ac:dyDescent="0.15">
      <c r="A9" s="44"/>
      <c r="B9" s="106" t="s">
        <v>82</v>
      </c>
      <c r="C9" s="106" t="s">
        <v>83</v>
      </c>
      <c r="D9" s="106" t="s">
        <v>84</v>
      </c>
      <c r="E9" s="103" t="s">
        <v>85</v>
      </c>
      <c r="F9" s="104">
        <v>2</v>
      </c>
      <c r="G9" s="63">
        <v>26175760.625</v>
      </c>
      <c r="H9" s="48">
        <v>1</v>
      </c>
      <c r="I9" s="65" t="s">
        <v>86</v>
      </c>
      <c r="J9" s="65" t="s">
        <v>86</v>
      </c>
      <c r="K9" s="65" t="s">
        <v>86</v>
      </c>
      <c r="L9" s="65" t="s">
        <v>86</v>
      </c>
      <c r="M9" s="65" t="s">
        <v>86</v>
      </c>
      <c r="N9" s="65" t="s">
        <v>86</v>
      </c>
      <c r="O9" s="65" t="s">
        <v>86</v>
      </c>
      <c r="P9" s="65" t="s">
        <v>86</v>
      </c>
      <c r="Q9" s="65" t="s">
        <v>86</v>
      </c>
      <c r="R9" s="65" t="s">
        <v>86</v>
      </c>
      <c r="S9" s="65" t="s">
        <v>86</v>
      </c>
      <c r="T9" s="65" t="s">
        <v>86</v>
      </c>
      <c r="U9" s="65" t="s">
        <v>86</v>
      </c>
      <c r="V9" s="65" t="s">
        <v>86</v>
      </c>
      <c r="W9" s="65" t="s">
        <v>86</v>
      </c>
      <c r="X9" s="65" t="s">
        <v>86</v>
      </c>
      <c r="Y9" s="65" t="s">
        <v>86</v>
      </c>
      <c r="Z9" s="65" t="s">
        <v>86</v>
      </c>
      <c r="AA9" s="65" t="s">
        <v>86</v>
      </c>
      <c r="AB9" s="65" t="s">
        <v>86</v>
      </c>
      <c r="AC9" s="65" t="s">
        <v>86</v>
      </c>
      <c r="AD9" s="70">
        <v>18927188</v>
      </c>
      <c r="AE9" s="65" t="s">
        <v>86</v>
      </c>
      <c r="AF9" s="70">
        <v>25390316</v>
      </c>
      <c r="AG9" s="65" t="s">
        <v>86</v>
      </c>
      <c r="AH9" s="65" t="s">
        <v>86</v>
      </c>
      <c r="AI9" s="65" t="s">
        <v>86</v>
      </c>
      <c r="AJ9" s="65" t="s">
        <v>86</v>
      </c>
      <c r="AK9" s="65" t="s">
        <v>86</v>
      </c>
      <c r="AL9" s="65" t="s">
        <v>86</v>
      </c>
      <c r="AM9" s="65" t="s">
        <v>86</v>
      </c>
      <c r="AN9" s="65" t="s">
        <v>86</v>
      </c>
      <c r="AO9" s="65" t="s">
        <v>86</v>
      </c>
      <c r="AP9" s="65" t="s">
        <v>86</v>
      </c>
      <c r="AQ9" s="65" t="s">
        <v>86</v>
      </c>
      <c r="AR9" s="65" t="s">
        <v>86</v>
      </c>
      <c r="AS9" s="65" t="s">
        <v>86</v>
      </c>
      <c r="AT9" s="65" t="s">
        <v>86</v>
      </c>
      <c r="AU9" s="65" t="s">
        <v>86</v>
      </c>
      <c r="AV9" s="65" t="s">
        <v>86</v>
      </c>
      <c r="AW9" s="52">
        <v>1</v>
      </c>
      <c r="AX9" s="22" t="str">
        <f>IF(I9="NC","NC",IF(I9&lt;=$G9,I9,""))</f>
        <v>NC</v>
      </c>
      <c r="AY9" s="22" t="str">
        <f t="shared" ref="AY9:CK15" si="0">IF(J9="NC","NC",IF(J9&lt;=$G9,J9,""))</f>
        <v>NC</v>
      </c>
      <c r="AZ9" s="22" t="str">
        <f t="shared" si="0"/>
        <v>NC</v>
      </c>
      <c r="BA9" s="22" t="str">
        <f t="shared" si="0"/>
        <v>NC</v>
      </c>
      <c r="BB9" s="22" t="str">
        <f t="shared" si="0"/>
        <v>NC</v>
      </c>
      <c r="BC9" s="22" t="str">
        <f t="shared" si="0"/>
        <v>NC</v>
      </c>
      <c r="BD9" s="22" t="str">
        <f t="shared" si="0"/>
        <v>NC</v>
      </c>
      <c r="BE9" s="22" t="str">
        <f t="shared" si="0"/>
        <v>NC</v>
      </c>
      <c r="BF9" s="22" t="str">
        <f t="shared" si="0"/>
        <v>NC</v>
      </c>
      <c r="BG9" s="22" t="str">
        <f t="shared" si="0"/>
        <v>NC</v>
      </c>
      <c r="BH9" s="22" t="str">
        <f t="shared" si="0"/>
        <v>NC</v>
      </c>
      <c r="BI9" s="22" t="str">
        <f t="shared" si="0"/>
        <v>NC</v>
      </c>
      <c r="BJ9" s="22" t="str">
        <f t="shared" si="0"/>
        <v>NC</v>
      </c>
      <c r="BK9" s="22" t="str">
        <f t="shared" si="0"/>
        <v>NC</v>
      </c>
      <c r="BL9" s="22" t="str">
        <f t="shared" si="0"/>
        <v>NC</v>
      </c>
      <c r="BM9" s="22" t="str">
        <f t="shared" si="0"/>
        <v>NC</v>
      </c>
      <c r="BN9" s="22" t="str">
        <f t="shared" si="0"/>
        <v>NC</v>
      </c>
      <c r="BO9" s="22" t="str">
        <f t="shared" si="0"/>
        <v>NC</v>
      </c>
      <c r="BP9" s="22" t="str">
        <f t="shared" si="0"/>
        <v>NC</v>
      </c>
      <c r="BQ9" s="22" t="str">
        <f t="shared" si="0"/>
        <v>NC</v>
      </c>
      <c r="BR9" s="22" t="str">
        <f t="shared" si="0"/>
        <v>NC</v>
      </c>
      <c r="BS9" s="22">
        <f t="shared" si="0"/>
        <v>18927188</v>
      </c>
      <c r="BT9" s="22" t="str">
        <f t="shared" si="0"/>
        <v>NC</v>
      </c>
      <c r="BU9" s="22">
        <f t="shared" si="0"/>
        <v>25390316</v>
      </c>
      <c r="BV9" s="22" t="str">
        <f t="shared" si="0"/>
        <v>NC</v>
      </c>
      <c r="BW9" s="22" t="str">
        <f t="shared" si="0"/>
        <v>NC</v>
      </c>
      <c r="BX9" s="22" t="str">
        <f t="shared" si="0"/>
        <v>NC</v>
      </c>
      <c r="BY9" s="22" t="str">
        <f t="shared" si="0"/>
        <v>NC</v>
      </c>
      <c r="BZ9" s="22" t="str">
        <f t="shared" si="0"/>
        <v>NC</v>
      </c>
      <c r="CA9" s="22" t="str">
        <f t="shared" si="0"/>
        <v>NC</v>
      </c>
      <c r="CB9" s="22" t="str">
        <f t="shared" si="0"/>
        <v>NC</v>
      </c>
      <c r="CC9" s="22" t="str">
        <f t="shared" si="0"/>
        <v>NC</v>
      </c>
      <c r="CD9" s="22" t="str">
        <f t="shared" si="0"/>
        <v>NC</v>
      </c>
      <c r="CE9" s="22" t="str">
        <f t="shared" si="0"/>
        <v>NC</v>
      </c>
      <c r="CF9" s="22" t="str">
        <f t="shared" si="0"/>
        <v>NC</v>
      </c>
      <c r="CG9" s="22" t="str">
        <f t="shared" si="0"/>
        <v>NC</v>
      </c>
      <c r="CH9" s="22" t="str">
        <f t="shared" si="0"/>
        <v>NC</v>
      </c>
      <c r="CI9" s="22" t="str">
        <f t="shared" si="0"/>
        <v>NC</v>
      </c>
      <c r="CJ9" s="22" t="str">
        <f t="shared" si="0"/>
        <v>NC</v>
      </c>
      <c r="CK9" s="22" t="str">
        <f t="shared" si="0"/>
        <v>NC</v>
      </c>
      <c r="CL9" s="48">
        <v>1</v>
      </c>
      <c r="CM9" s="48" t="s">
        <v>87</v>
      </c>
      <c r="CN9" s="48" t="s">
        <v>87</v>
      </c>
      <c r="CO9" s="48" t="s">
        <v>87</v>
      </c>
      <c r="CP9" s="48" t="s">
        <v>87</v>
      </c>
      <c r="CQ9" s="48" t="s">
        <v>87</v>
      </c>
      <c r="CR9" s="65" t="s">
        <v>87</v>
      </c>
      <c r="CS9" s="48" t="s">
        <v>87</v>
      </c>
      <c r="CT9" s="48" t="s">
        <v>87</v>
      </c>
      <c r="CU9" s="48" t="s">
        <v>87</v>
      </c>
      <c r="CV9" s="48" t="s">
        <v>87</v>
      </c>
      <c r="CW9" s="48" t="s">
        <v>87</v>
      </c>
      <c r="CX9" s="48" t="s">
        <v>87</v>
      </c>
      <c r="CY9" s="48" t="s">
        <v>87</v>
      </c>
      <c r="CZ9" s="48" t="s">
        <v>87</v>
      </c>
      <c r="DA9" s="48" t="s">
        <v>87</v>
      </c>
      <c r="DB9" s="48" t="s">
        <v>87</v>
      </c>
      <c r="DC9" s="48" t="s">
        <v>87</v>
      </c>
      <c r="DD9" s="48" t="s">
        <v>87</v>
      </c>
      <c r="DE9" s="48" t="s">
        <v>87</v>
      </c>
      <c r="DF9" s="48" t="s">
        <v>87</v>
      </c>
      <c r="DG9" s="48" t="s">
        <v>87</v>
      </c>
      <c r="DH9" s="73" t="s">
        <v>88</v>
      </c>
      <c r="DI9" s="48" t="s">
        <v>87</v>
      </c>
      <c r="DJ9" s="73" t="s">
        <v>88</v>
      </c>
      <c r="DK9" s="48" t="s">
        <v>87</v>
      </c>
      <c r="DL9" s="48" t="s">
        <v>87</v>
      </c>
      <c r="DM9" s="48" t="s">
        <v>87</v>
      </c>
      <c r="DN9" s="48" t="s">
        <v>87</v>
      </c>
      <c r="DO9" s="48" t="s">
        <v>87</v>
      </c>
      <c r="DP9" s="48" t="s">
        <v>87</v>
      </c>
      <c r="DQ9" s="48" t="s">
        <v>87</v>
      </c>
      <c r="DR9" s="48" t="s">
        <v>87</v>
      </c>
      <c r="DS9" s="48" t="s">
        <v>87</v>
      </c>
      <c r="DT9" s="48" t="s">
        <v>87</v>
      </c>
      <c r="DU9" s="48" t="s">
        <v>87</v>
      </c>
      <c r="DV9" s="48" t="s">
        <v>87</v>
      </c>
      <c r="DW9" s="48" t="s">
        <v>87</v>
      </c>
      <c r="DX9" s="48" t="s">
        <v>87</v>
      </c>
      <c r="DY9" s="48" t="s">
        <v>87</v>
      </c>
      <c r="DZ9" s="48" t="s">
        <v>87</v>
      </c>
      <c r="EA9" s="48">
        <v>1</v>
      </c>
      <c r="EB9" s="81" t="s">
        <v>88</v>
      </c>
      <c r="EC9" s="81" t="s">
        <v>88</v>
      </c>
      <c r="ED9" s="81" t="s">
        <v>88</v>
      </c>
      <c r="EE9" s="81" t="s">
        <v>88</v>
      </c>
      <c r="EF9" s="81" t="s">
        <v>88</v>
      </c>
      <c r="EG9" s="81" t="s">
        <v>88</v>
      </c>
      <c r="EH9" s="81" t="s">
        <v>88</v>
      </c>
      <c r="EI9" s="81" t="s">
        <v>88</v>
      </c>
      <c r="EJ9" s="81" t="s">
        <v>88</v>
      </c>
      <c r="EK9" s="81" t="s">
        <v>88</v>
      </c>
      <c r="EL9" s="81" t="s">
        <v>88</v>
      </c>
      <c r="EM9" s="81" t="s">
        <v>88</v>
      </c>
      <c r="EN9" s="81" t="s">
        <v>88</v>
      </c>
      <c r="EO9" s="81" t="s">
        <v>88</v>
      </c>
      <c r="EP9" s="81" t="s">
        <v>88</v>
      </c>
      <c r="EQ9" s="81" t="s">
        <v>88</v>
      </c>
      <c r="ER9" s="81" t="s">
        <v>88</v>
      </c>
      <c r="ES9" s="81" t="s">
        <v>88</v>
      </c>
      <c r="ET9" s="81" t="s">
        <v>88</v>
      </c>
      <c r="EU9" s="81" t="s">
        <v>88</v>
      </c>
      <c r="EV9" s="81" t="s">
        <v>88</v>
      </c>
      <c r="EW9" s="81" t="s">
        <v>88</v>
      </c>
      <c r="EX9" s="81" t="s">
        <v>88</v>
      </c>
      <c r="EY9" s="81" t="s">
        <v>88</v>
      </c>
      <c r="EZ9" s="81" t="s">
        <v>88</v>
      </c>
      <c r="FA9" s="81" t="s">
        <v>87</v>
      </c>
      <c r="FB9" s="81" t="s">
        <v>88</v>
      </c>
      <c r="FC9" s="81" t="s">
        <v>88</v>
      </c>
      <c r="FD9" s="81" t="s">
        <v>88</v>
      </c>
      <c r="FE9" s="81" t="s">
        <v>88</v>
      </c>
      <c r="FF9" s="81" t="s">
        <v>88</v>
      </c>
      <c r="FG9" s="81" t="s">
        <v>88</v>
      </c>
      <c r="FH9" s="81" t="s">
        <v>88</v>
      </c>
      <c r="FI9" s="81" t="s">
        <v>87</v>
      </c>
      <c r="FJ9" s="81" t="s">
        <v>88</v>
      </c>
      <c r="FK9" s="81" t="s">
        <v>88</v>
      </c>
      <c r="FL9" s="81" t="s">
        <v>88</v>
      </c>
      <c r="FM9" s="81" t="s">
        <v>88</v>
      </c>
      <c r="FN9" s="81" t="s">
        <v>88</v>
      </c>
      <c r="FO9" s="81" t="s">
        <v>88</v>
      </c>
      <c r="FP9" s="48">
        <v>1</v>
      </c>
      <c r="FQ9" s="81" t="s">
        <v>88</v>
      </c>
      <c r="FR9" s="81" t="s">
        <v>88</v>
      </c>
      <c r="FS9" s="81" t="s">
        <v>88</v>
      </c>
      <c r="FT9" s="81" t="s">
        <v>88</v>
      </c>
      <c r="FU9" s="81" t="s">
        <v>88</v>
      </c>
      <c r="FV9" s="81" t="s">
        <v>88</v>
      </c>
      <c r="FW9" s="81" t="s">
        <v>88</v>
      </c>
      <c r="FX9" s="81" t="s">
        <v>88</v>
      </c>
      <c r="FY9" s="81" t="s">
        <v>88</v>
      </c>
      <c r="FZ9" s="81" t="s">
        <v>88</v>
      </c>
      <c r="GA9" s="81" t="s">
        <v>88</v>
      </c>
      <c r="GB9" s="81" t="s">
        <v>88</v>
      </c>
      <c r="GC9" s="81" t="s">
        <v>88</v>
      </c>
      <c r="GD9" s="81" t="s">
        <v>88</v>
      </c>
      <c r="GE9" s="81" t="s">
        <v>88</v>
      </c>
      <c r="GF9" s="81" t="s">
        <v>88</v>
      </c>
      <c r="GG9" s="81" t="s">
        <v>88</v>
      </c>
      <c r="GH9" s="81" t="s">
        <v>88</v>
      </c>
      <c r="GI9" s="81" t="s">
        <v>88</v>
      </c>
      <c r="GJ9" s="81" t="s">
        <v>88</v>
      </c>
      <c r="GK9" s="81" t="s">
        <v>88</v>
      </c>
      <c r="GL9" s="81" t="s">
        <v>88</v>
      </c>
      <c r="GM9" s="81" t="s">
        <v>88</v>
      </c>
      <c r="GN9" s="81" t="s">
        <v>88</v>
      </c>
      <c r="GO9" s="81" t="s">
        <v>88</v>
      </c>
      <c r="GP9" s="81" t="s">
        <v>88</v>
      </c>
      <c r="GQ9" s="81" t="s">
        <v>87</v>
      </c>
      <c r="GR9" s="81" t="s">
        <v>88</v>
      </c>
      <c r="GS9" s="81" t="s">
        <v>88</v>
      </c>
      <c r="GT9" s="81" t="s">
        <v>88</v>
      </c>
      <c r="GU9" s="81" t="s">
        <v>88</v>
      </c>
      <c r="GV9" s="81" t="s">
        <v>88</v>
      </c>
      <c r="GW9" s="81" t="s">
        <v>88</v>
      </c>
      <c r="GX9" s="81" t="s">
        <v>88</v>
      </c>
      <c r="GY9" s="81" t="s">
        <v>88</v>
      </c>
      <c r="GZ9" s="81" t="s">
        <v>88</v>
      </c>
      <c r="HA9" s="81" t="s">
        <v>88</v>
      </c>
      <c r="HB9" s="81" t="s">
        <v>88</v>
      </c>
      <c r="HC9" s="81" t="s">
        <v>88</v>
      </c>
      <c r="HD9" s="81" t="s">
        <v>88</v>
      </c>
      <c r="HE9" s="48">
        <v>1</v>
      </c>
      <c r="HF9" s="23" t="str">
        <f>IF(CM9="NO CUMPLE","NO CUMPLE",IF(EB9="NO CUMPLE","NO CUMPLE",IF(FQ9="NO CUMPLE","NO CUMPLE",IF(FQ9="CUMPLE","CUMPLE"))))</f>
        <v>NO CUMPLE</v>
      </c>
      <c r="HG9" s="23" t="str">
        <f t="shared" ref="HG9:HG40" si="1">IF(CN9="NO CUMPLE","NO CUMPLE",IF(EC9="NO CUMPLE","NO CUMPLE",IF(FR9="NO CUMPLE","NO CUMPLE",IF(FR9="CUMPLE","CUMPLE"))))</f>
        <v>NO CUMPLE</v>
      </c>
      <c r="HH9" s="23" t="str">
        <f t="shared" ref="HH9:HH40" si="2">IF(CO9="NO CUMPLE","NO CUMPLE",IF(ED9="NO CUMPLE","NO CUMPLE",IF(FS9="NO CUMPLE","NO CUMPLE",IF(FS9="CUMPLE","CUMPLE"))))</f>
        <v>NO CUMPLE</v>
      </c>
      <c r="HI9" s="23" t="str">
        <f t="shared" ref="HI9:HI40" si="3">IF(CP9="NO CUMPLE","NO CUMPLE",IF(EE9="NO CUMPLE","NO CUMPLE",IF(FT9="NO CUMPLE","NO CUMPLE",IF(FT9="CUMPLE","CUMPLE"))))</f>
        <v>NO CUMPLE</v>
      </c>
      <c r="HJ9" s="23" t="str">
        <f t="shared" ref="HJ9:HJ40" si="4">IF(CQ9="NO CUMPLE","NO CUMPLE",IF(EF9="NO CUMPLE","NO CUMPLE",IF(FU9="NO CUMPLE","NO CUMPLE",IF(FU9="CUMPLE","CUMPLE"))))</f>
        <v>NO CUMPLE</v>
      </c>
      <c r="HK9" s="23" t="str">
        <f t="shared" ref="HK9:HK40" si="5">IF(CR9="NO CUMPLE","NO CUMPLE",IF(EG9="NO CUMPLE","NO CUMPLE",IF(FV9="NO CUMPLE","NO CUMPLE",IF(FV9="CUMPLE","CUMPLE"))))</f>
        <v>NO CUMPLE</v>
      </c>
      <c r="HL9" s="23" t="str">
        <f t="shared" ref="HL9:HL40" si="6">IF(CS9="NO CUMPLE","NO CUMPLE",IF(EH9="NO CUMPLE","NO CUMPLE",IF(FW9="NO CUMPLE","NO CUMPLE",IF(FW9="CUMPLE","CUMPLE"))))</f>
        <v>NO CUMPLE</v>
      </c>
      <c r="HM9" s="23" t="str">
        <f t="shared" ref="HM9:HM40" si="7">IF(CT9="NO CUMPLE","NO CUMPLE",IF(EI9="NO CUMPLE","NO CUMPLE",IF(FX9="NO CUMPLE","NO CUMPLE",IF(FX9="CUMPLE","CUMPLE"))))</f>
        <v>NO CUMPLE</v>
      </c>
      <c r="HN9" s="23" t="str">
        <f t="shared" ref="HN9:HN39" si="8">IF(CU9="NO CUMPLE","NO CUMPLE",IF(EJ9="NO CUMPLE","NO CUMPLE",IF(FY9="NO CUMPLE","NO CUMPLE",IF(FY9="CUMPLE","CUMPLE"))))</f>
        <v>NO CUMPLE</v>
      </c>
      <c r="HO9" s="23" t="str">
        <f t="shared" ref="HO9:HO40" si="9">IF(CV9="NO CUMPLE","NO CUMPLE",IF(EK9="NO CUMPLE","NO CUMPLE",IF(FZ9="NO CUMPLE","NO CUMPLE",IF(FZ9="CUMPLE","CUMPLE"))))</f>
        <v>NO CUMPLE</v>
      </c>
      <c r="HP9" s="23" t="str">
        <f>IF(CW9="NO CUMPLE","NO CUMPLE",IF(EL9="NO CUMPLE","NO CUMPLE",IF(GA9="NO CUMPLE","NO CUMPLE",IF(GA9="CUMPLE","CUMPLE"))))</f>
        <v>NO CUMPLE</v>
      </c>
      <c r="HQ9" s="23" t="str">
        <f t="shared" ref="HQ9:HQ40" si="10">IF(CX9="NO CUMPLE","NO CUMPLE",IF(EM9="NO CUMPLE","NO CUMPLE",IF(GB9="NO CUMPLE","NO CUMPLE",IF(GB9="CUMPLE","CUMPLE"))))</f>
        <v>NO CUMPLE</v>
      </c>
      <c r="HR9" s="23" t="str">
        <f t="shared" ref="HR9:HR40" si="11">IF(CY9="NO CUMPLE","NO CUMPLE",IF(EN9="NO CUMPLE","NO CUMPLE",IF(GC9="NO CUMPLE","NO CUMPLE",IF(GC9="CUMPLE","CUMPLE"))))</f>
        <v>NO CUMPLE</v>
      </c>
      <c r="HS9" s="23" t="str">
        <f t="shared" ref="HS9:HS40" si="12">IF(CZ9="NO CUMPLE","NO CUMPLE",IF(EO9="NO CUMPLE","NO CUMPLE",IF(GD9="NO CUMPLE","NO CUMPLE",IF(GD9="CUMPLE","CUMPLE"))))</f>
        <v>NO CUMPLE</v>
      </c>
      <c r="HT9" s="23" t="str">
        <f t="shared" ref="HT9:HT40" si="13">IF(DA9="NO CUMPLE","NO CUMPLE",IF(EP9="NO CUMPLE","NO CUMPLE",IF(GE9="NO CUMPLE","NO CUMPLE",IF(GE9="CUMPLE","CUMPLE"))))</f>
        <v>NO CUMPLE</v>
      </c>
      <c r="HU9" s="23" t="str">
        <f t="shared" ref="HU9:HU40" si="14">IF(DB9="NO CUMPLE","NO CUMPLE",IF(EQ9="NO CUMPLE","NO CUMPLE",IF(GF9="NO CUMPLE","NO CUMPLE",IF(GF9="CUMPLE","CUMPLE"))))</f>
        <v>NO CUMPLE</v>
      </c>
      <c r="HV9" s="23" t="str">
        <f t="shared" ref="HV9:HV40" si="15">IF(DC9="NO CUMPLE","NO CUMPLE",IF(ER9="NO CUMPLE","NO CUMPLE",IF(GG9="NO CUMPLE","NO CUMPLE",IF(GG9="CUMPLE","CUMPLE"))))</f>
        <v>NO CUMPLE</v>
      </c>
      <c r="HW9" s="23" t="str">
        <f t="shared" ref="HW9:HW40" si="16">IF(DD9="NO CUMPLE","NO CUMPLE",IF(ES9="NO CUMPLE","NO CUMPLE",IF(GH9="NO CUMPLE","NO CUMPLE",IF(GH9="CUMPLE","CUMPLE"))))</f>
        <v>NO CUMPLE</v>
      </c>
      <c r="HX9" s="23" t="str">
        <f t="shared" ref="HX9:HX40" si="17">IF(DE9="NO CUMPLE","NO CUMPLE",IF(ET9="NO CUMPLE","NO CUMPLE",IF(GI9="NO CUMPLE","NO CUMPLE",IF(GI9="CUMPLE","CUMPLE"))))</f>
        <v>NO CUMPLE</v>
      </c>
      <c r="HY9" s="23" t="str">
        <f t="shared" ref="HY9:HY40" si="18">IF(DF9="NO CUMPLE","NO CUMPLE",IF(EU9="NO CUMPLE","NO CUMPLE",IF(GJ9="NO CUMPLE","NO CUMPLE",IF(GJ9="CUMPLE","CUMPLE"))))</f>
        <v>NO CUMPLE</v>
      </c>
      <c r="HZ9" s="23" t="str">
        <f t="shared" ref="HZ9:HZ40" si="19">IF(DG9="NO CUMPLE","NO CUMPLE",IF(EV9="NO CUMPLE","NO CUMPLE",IF(GK9="NO CUMPLE","NO CUMPLE",IF(GK9="CUMPLE","CUMPLE"))))</f>
        <v>NO CUMPLE</v>
      </c>
      <c r="IA9" s="23" t="str">
        <f t="shared" ref="IA9:IA40" si="20">IF(DH9="NO CUMPLE","NO CUMPLE",IF(EW9="NO CUMPLE","NO CUMPLE",IF(GL9="NO CUMPLE","NO CUMPLE",IF(GL9="CUMPLE","CUMPLE"))))</f>
        <v>CUMPLE</v>
      </c>
      <c r="IB9" s="23" t="str">
        <f t="shared" ref="IB9:IB40" si="21">IF(DI9="NO CUMPLE","NO CUMPLE",IF(EX9="NO CUMPLE","NO CUMPLE",IF(GM9="NO CUMPLE","NO CUMPLE",IF(GM9="CUMPLE","CUMPLE"))))</f>
        <v>NO CUMPLE</v>
      </c>
      <c r="IC9" s="23" t="str">
        <f t="shared" ref="IC9:IC40" si="22">IF(DJ9="NO CUMPLE","NO CUMPLE",IF(EY9="NO CUMPLE","NO CUMPLE",IF(GN9="NO CUMPLE","NO CUMPLE",IF(GN9="CUMPLE","CUMPLE"))))</f>
        <v>CUMPLE</v>
      </c>
      <c r="ID9" s="23" t="str">
        <f t="shared" ref="ID9:ID40" si="23">IF(DK9="NO CUMPLE","NO CUMPLE",IF(EZ9="NO CUMPLE","NO CUMPLE",IF(GO9="NO CUMPLE","NO CUMPLE",IF(GO9="CUMPLE","CUMPLE"))))</f>
        <v>NO CUMPLE</v>
      </c>
      <c r="IE9" s="23" t="str">
        <f t="shared" ref="IE9:IE40" si="24">IF(DL9="NO CUMPLE","NO CUMPLE",IF(FA9="NO CUMPLE","NO CUMPLE",IF(GP9="NO CUMPLE","NO CUMPLE",IF(GP9="CUMPLE","CUMPLE"))))</f>
        <v>NO CUMPLE</v>
      </c>
      <c r="IF9" s="23" t="str">
        <f t="shared" ref="IF9:IF40" si="25">IF(DM9="NO CUMPLE","NO CUMPLE",IF(FB9="NO CUMPLE","NO CUMPLE",IF(GQ9="NO CUMPLE","NO CUMPLE",IF(GQ9="CUMPLE","CUMPLE"))))</f>
        <v>NO CUMPLE</v>
      </c>
      <c r="IG9" s="23" t="str">
        <f t="shared" ref="IG9:IG40" si="26">IF(DN9="NO CUMPLE","NO CUMPLE",IF(FC9="NO CUMPLE","NO CUMPLE",IF(GR9="NO CUMPLE","NO CUMPLE",IF(GR9="CUMPLE","CUMPLE"))))</f>
        <v>NO CUMPLE</v>
      </c>
      <c r="IH9" s="23" t="str">
        <f t="shared" ref="IH9:IH40" si="27">IF(DO9="NO CUMPLE","NO CUMPLE",IF(FD9="NO CUMPLE","NO CUMPLE",IF(GS9="NO CUMPLE","NO CUMPLE",IF(GS9="CUMPLE","CUMPLE"))))</f>
        <v>NO CUMPLE</v>
      </c>
      <c r="II9" s="23" t="str">
        <f t="shared" ref="II9:II40" si="28">IF(DP9="NO CUMPLE","NO CUMPLE",IF(FE9="NO CUMPLE","NO CUMPLE",IF(GT9="NO CUMPLE","NO CUMPLE",IF(GT9="CUMPLE","CUMPLE"))))</f>
        <v>NO CUMPLE</v>
      </c>
      <c r="IJ9" s="23" t="str">
        <f t="shared" ref="IJ9:IJ40" si="29">IF(DQ9="NO CUMPLE","NO CUMPLE",IF(FF9="NO CUMPLE","NO CUMPLE",IF(GU9="NO CUMPLE","NO CUMPLE",IF(GU9="CUMPLE","CUMPLE"))))</f>
        <v>NO CUMPLE</v>
      </c>
      <c r="IK9" s="23" t="str">
        <f t="shared" ref="IK9:IK40" si="30">IF(DR9="NO CUMPLE","NO CUMPLE",IF(FG9="NO CUMPLE","NO CUMPLE",IF(GV9="NO CUMPLE","NO CUMPLE",IF(GV9="CUMPLE","CUMPLE"))))</f>
        <v>NO CUMPLE</v>
      </c>
      <c r="IL9" s="23" t="str">
        <f t="shared" ref="IL9:IL40" si="31">IF(DS9="NO CUMPLE","NO CUMPLE",IF(FH9="NO CUMPLE","NO CUMPLE",IF(GW9="NO CUMPLE","NO CUMPLE",IF(GW9="CUMPLE","CUMPLE"))))</f>
        <v>NO CUMPLE</v>
      </c>
      <c r="IM9" s="23" t="str">
        <f t="shared" ref="IM9:IM40" si="32">IF(DT9="NO CUMPLE","NO CUMPLE",IF(FI9="NO CUMPLE","NO CUMPLE",IF(GX9="NO CUMPLE","NO CUMPLE",IF(GX9="CUMPLE","CUMPLE"))))</f>
        <v>NO CUMPLE</v>
      </c>
      <c r="IN9" s="23" t="str">
        <f t="shared" ref="IN9:IN40" si="33">IF(DU9="NO CUMPLE","NO CUMPLE",IF(FJ9="NO CUMPLE","NO CUMPLE",IF(GY9="NO CUMPLE","NO CUMPLE",IF(GY9="CUMPLE","CUMPLE"))))</f>
        <v>NO CUMPLE</v>
      </c>
      <c r="IO9" s="23" t="str">
        <f t="shared" ref="IO9:IO40" si="34">IF(DV9="NO CUMPLE","NO CUMPLE",IF(FK9="NO CUMPLE","NO CUMPLE",IF(GZ9="NO CUMPLE","NO CUMPLE",IF(GZ9="CUMPLE","CUMPLE"))))</f>
        <v>NO CUMPLE</v>
      </c>
      <c r="IP9" s="23" t="str">
        <f t="shared" ref="IP9:IP40" si="35">IF(DW9="NO CUMPLE","NO CUMPLE",IF(FL9="NO CUMPLE","NO CUMPLE",IF(HA9="NO CUMPLE","NO CUMPLE",IF(HA9="CUMPLE","CUMPLE"))))</f>
        <v>NO CUMPLE</v>
      </c>
      <c r="IQ9" s="23" t="str">
        <f t="shared" ref="IQ9:IQ40" si="36">IF(DX9="NO CUMPLE","NO CUMPLE",IF(FM9="NO CUMPLE","NO CUMPLE",IF(HB9="NO CUMPLE","NO CUMPLE",IF(HB9="CUMPLE","CUMPLE"))))</f>
        <v>NO CUMPLE</v>
      </c>
      <c r="IR9" s="23" t="str">
        <f t="shared" ref="IR9:IR40" si="37">IF(DY9="NO CUMPLE","NO CUMPLE",IF(FN9="NO CUMPLE","NO CUMPLE",IF(HC9="NO CUMPLE","NO CUMPLE",IF(HC9="CUMPLE","CUMPLE"))))</f>
        <v>NO CUMPLE</v>
      </c>
      <c r="IS9" s="23" t="str">
        <f t="shared" ref="IS9:IS40" si="38">IF(DZ9="NO CUMPLE","NO CUMPLE",IF(FO9="NO CUMPLE","NO CUMPLE",IF(HD9="NO CUMPLE","NO CUMPLE",IF(HD9="CUMPLE","CUMPLE"))))</f>
        <v>NO CUMPLE</v>
      </c>
      <c r="IT9" s="48">
        <v>1</v>
      </c>
      <c r="IU9" s="65" t="s">
        <v>86</v>
      </c>
      <c r="IV9" s="65" t="s">
        <v>86</v>
      </c>
      <c r="IW9" s="65" t="s">
        <v>86</v>
      </c>
      <c r="IX9" s="65" t="s">
        <v>86</v>
      </c>
      <c r="IY9" s="65" t="s">
        <v>86</v>
      </c>
      <c r="IZ9" s="65" t="s">
        <v>86</v>
      </c>
      <c r="JA9" s="65" t="s">
        <v>86</v>
      </c>
      <c r="JB9" s="65" t="s">
        <v>86</v>
      </c>
      <c r="JC9" s="65" t="s">
        <v>86</v>
      </c>
      <c r="JD9" s="65" t="s">
        <v>86</v>
      </c>
      <c r="JE9" s="65" t="s">
        <v>86</v>
      </c>
      <c r="JF9" s="65" t="s">
        <v>86</v>
      </c>
      <c r="JG9" s="65" t="s">
        <v>86</v>
      </c>
      <c r="JH9" s="65" t="s">
        <v>86</v>
      </c>
      <c r="JI9" s="65" t="s">
        <v>86</v>
      </c>
      <c r="JJ9" s="65" t="s">
        <v>86</v>
      </c>
      <c r="JK9" s="65" t="s">
        <v>86</v>
      </c>
      <c r="JL9" s="65" t="s">
        <v>86</v>
      </c>
      <c r="JM9" s="65" t="s">
        <v>86</v>
      </c>
      <c r="JN9" s="65" t="s">
        <v>86</v>
      </c>
      <c r="JO9" s="65" t="s">
        <v>86</v>
      </c>
      <c r="JP9" s="93" t="s">
        <v>88</v>
      </c>
      <c r="JQ9" s="65" t="s">
        <v>86</v>
      </c>
      <c r="JR9" s="93" t="s">
        <v>88</v>
      </c>
      <c r="JS9" s="65" t="s">
        <v>86</v>
      </c>
      <c r="JT9" s="65" t="s">
        <v>86</v>
      </c>
      <c r="JU9" s="65" t="s">
        <v>86</v>
      </c>
      <c r="JV9" s="65" t="s">
        <v>86</v>
      </c>
      <c r="JW9" s="65" t="s">
        <v>86</v>
      </c>
      <c r="JX9" s="65" t="s">
        <v>86</v>
      </c>
      <c r="JY9" s="65" t="s">
        <v>86</v>
      </c>
      <c r="JZ9" s="65" t="s">
        <v>86</v>
      </c>
      <c r="KA9" s="65" t="s">
        <v>86</v>
      </c>
      <c r="KB9" s="65" t="s">
        <v>86</v>
      </c>
      <c r="KC9" s="65" t="s">
        <v>86</v>
      </c>
      <c r="KD9" s="65" t="s">
        <v>86</v>
      </c>
      <c r="KE9" s="65" t="s">
        <v>86</v>
      </c>
      <c r="KF9" s="65" t="s">
        <v>86</v>
      </c>
      <c r="KG9" s="65" t="s">
        <v>86</v>
      </c>
      <c r="KH9" s="65" t="s">
        <v>86</v>
      </c>
      <c r="KI9" s="48">
        <v>1</v>
      </c>
      <c r="KJ9" s="56" t="s">
        <v>86</v>
      </c>
      <c r="KK9" s="56" t="s">
        <v>86</v>
      </c>
      <c r="KL9" s="56" t="s">
        <v>86</v>
      </c>
      <c r="KM9" s="56" t="s">
        <v>86</v>
      </c>
      <c r="KN9" s="56" t="s">
        <v>86</v>
      </c>
      <c r="KO9" s="56" t="s">
        <v>86</v>
      </c>
      <c r="KP9" s="56" t="s">
        <v>86</v>
      </c>
      <c r="KQ9" s="56" t="s">
        <v>86</v>
      </c>
      <c r="KR9" s="56" t="s">
        <v>86</v>
      </c>
      <c r="KS9" s="56" t="s">
        <v>86</v>
      </c>
      <c r="KT9" s="56" t="s">
        <v>86</v>
      </c>
      <c r="KU9" s="56" t="s">
        <v>86</v>
      </c>
      <c r="KV9" s="56" t="s">
        <v>86</v>
      </c>
      <c r="KW9" s="56" t="s">
        <v>86</v>
      </c>
      <c r="KX9" s="56" t="s">
        <v>86</v>
      </c>
      <c r="KY9" s="56" t="s">
        <v>86</v>
      </c>
      <c r="KZ9" s="56" t="s">
        <v>86</v>
      </c>
      <c r="LA9" s="56" t="s">
        <v>86</v>
      </c>
      <c r="LB9" s="56" t="s">
        <v>86</v>
      </c>
      <c r="LC9" s="56" t="s">
        <v>86</v>
      </c>
      <c r="LD9" s="56" t="s">
        <v>86</v>
      </c>
      <c r="LE9" s="87" t="s">
        <v>88</v>
      </c>
      <c r="LF9" s="56" t="s">
        <v>86</v>
      </c>
      <c r="LG9" s="87" t="s">
        <v>88</v>
      </c>
      <c r="LH9" s="56" t="s">
        <v>86</v>
      </c>
      <c r="LI9" s="56" t="s">
        <v>86</v>
      </c>
      <c r="LJ9" s="56" t="s">
        <v>86</v>
      </c>
      <c r="LK9" s="56" t="s">
        <v>86</v>
      </c>
      <c r="LL9" s="56" t="s">
        <v>86</v>
      </c>
      <c r="LM9" s="56" t="s">
        <v>86</v>
      </c>
      <c r="LN9" s="56" t="s">
        <v>86</v>
      </c>
      <c r="LO9" s="56" t="s">
        <v>86</v>
      </c>
      <c r="LP9" s="56" t="s">
        <v>86</v>
      </c>
      <c r="LQ9" s="56" t="s">
        <v>86</v>
      </c>
      <c r="LR9" s="56" t="s">
        <v>86</v>
      </c>
      <c r="LS9" s="56" t="s">
        <v>86</v>
      </c>
      <c r="LT9" s="56" t="s">
        <v>86</v>
      </c>
      <c r="LU9" s="56" t="s">
        <v>86</v>
      </c>
      <c r="LV9" s="56" t="s">
        <v>86</v>
      </c>
      <c r="LW9" s="56" t="s">
        <v>86</v>
      </c>
      <c r="LX9" s="48">
        <v>1</v>
      </c>
      <c r="LY9" s="22" t="str">
        <f t="shared" ref="LY9:NL9" si="39">IF(HF9="NO CUMPLE","",IF(IU9="NO CUMPLE","",IF(KJ9="NO CUMPLE","",IF(IU9="NC","",IF(KJ9="CUMPLE",AX9)))))</f>
        <v/>
      </c>
      <c r="LZ9" s="22" t="str">
        <f t="shared" si="39"/>
        <v/>
      </c>
      <c r="MA9" s="22" t="str">
        <f t="shared" si="39"/>
        <v/>
      </c>
      <c r="MB9" s="22" t="str">
        <f t="shared" si="39"/>
        <v/>
      </c>
      <c r="MC9" s="22" t="str">
        <f t="shared" si="39"/>
        <v/>
      </c>
      <c r="MD9" s="22" t="str">
        <f t="shared" si="39"/>
        <v/>
      </c>
      <c r="ME9" s="22" t="str">
        <f t="shared" si="39"/>
        <v/>
      </c>
      <c r="MF9" s="22" t="str">
        <f t="shared" si="39"/>
        <v/>
      </c>
      <c r="MG9" s="22" t="str">
        <f t="shared" si="39"/>
        <v/>
      </c>
      <c r="MH9" s="22" t="str">
        <f t="shared" si="39"/>
        <v/>
      </c>
      <c r="MI9" s="22" t="str">
        <f t="shared" si="39"/>
        <v/>
      </c>
      <c r="MJ9" s="22" t="str">
        <f t="shared" si="39"/>
        <v/>
      </c>
      <c r="MK9" s="22" t="str">
        <f t="shared" si="39"/>
        <v/>
      </c>
      <c r="ML9" s="22" t="str">
        <f t="shared" si="39"/>
        <v/>
      </c>
      <c r="MM9" s="22" t="str">
        <f t="shared" si="39"/>
        <v/>
      </c>
      <c r="MN9" s="22" t="str">
        <f t="shared" si="39"/>
        <v/>
      </c>
      <c r="MO9" s="22" t="str">
        <f t="shared" si="39"/>
        <v/>
      </c>
      <c r="MP9" s="22" t="str">
        <f t="shared" si="39"/>
        <v/>
      </c>
      <c r="MQ9" s="22" t="str">
        <f t="shared" si="39"/>
        <v/>
      </c>
      <c r="MR9" s="22" t="str">
        <f t="shared" si="39"/>
        <v/>
      </c>
      <c r="MS9" s="22" t="str">
        <f t="shared" si="39"/>
        <v/>
      </c>
      <c r="MT9" s="22">
        <f t="shared" si="39"/>
        <v>18927188</v>
      </c>
      <c r="MU9" s="22" t="str">
        <f t="shared" si="39"/>
        <v/>
      </c>
      <c r="MV9" s="22">
        <f t="shared" si="39"/>
        <v>25390316</v>
      </c>
      <c r="MW9" s="22" t="str">
        <f t="shared" si="39"/>
        <v/>
      </c>
      <c r="MX9" s="22" t="str">
        <f t="shared" si="39"/>
        <v/>
      </c>
      <c r="MY9" s="22" t="str">
        <f t="shared" si="39"/>
        <v/>
      </c>
      <c r="MZ9" s="22" t="str">
        <f t="shared" si="39"/>
        <v/>
      </c>
      <c r="NA9" s="22" t="str">
        <f t="shared" si="39"/>
        <v/>
      </c>
      <c r="NB9" s="22" t="str">
        <f t="shared" si="39"/>
        <v/>
      </c>
      <c r="NC9" s="22" t="str">
        <f t="shared" si="39"/>
        <v/>
      </c>
      <c r="ND9" s="22" t="str">
        <f t="shared" si="39"/>
        <v/>
      </c>
      <c r="NE9" s="22" t="str">
        <f t="shared" si="39"/>
        <v/>
      </c>
      <c r="NF9" s="22" t="str">
        <f t="shared" si="39"/>
        <v/>
      </c>
      <c r="NG9" s="22" t="str">
        <f t="shared" si="39"/>
        <v/>
      </c>
      <c r="NH9" s="22" t="str">
        <f t="shared" si="39"/>
        <v/>
      </c>
      <c r="NI9" s="22" t="str">
        <f t="shared" si="39"/>
        <v/>
      </c>
      <c r="NJ9" s="22" t="str">
        <f t="shared" si="39"/>
        <v/>
      </c>
      <c r="NK9" s="22" t="str">
        <f t="shared" si="39"/>
        <v/>
      </c>
      <c r="NL9" s="22" t="str">
        <f t="shared" si="39"/>
        <v/>
      </c>
      <c r="NM9" s="80">
        <v>26175760.625</v>
      </c>
      <c r="NN9" s="80">
        <v>26175760.625</v>
      </c>
      <c r="NO9" s="24">
        <f>COUNT(LY9:NL9)</f>
        <v>2</v>
      </c>
      <c r="NP9" s="24">
        <f t="shared" ref="NP9:NP72" si="40">IF(NO9=2,1,IF(NO9=3,2,IF(NO9=4,3,IF(NO9=5,4,IF(NO9&gt;6,6,)))))</f>
        <v>1</v>
      </c>
      <c r="NQ9" s="25">
        <f>IF(NO9=1,GEOMEAN(LY9:NL9),IF(NO9=2,GEOMEAN(LY9:NM9),IF(NO9=3,GEOMEAN(LY9:NN9),IF(NO9=4,GEOMEAN(LY9:NN9),IF(NO9=5,GEOMEAN(LY9:NN9),"")))))</f>
        <v>23256864.939072948</v>
      </c>
      <c r="NR9" s="26">
        <f>IFERROR(NQ9*0.15/40,"")</f>
        <v>87213.24352152356</v>
      </c>
      <c r="NS9" s="48">
        <v>1</v>
      </c>
      <c r="NT9" s="27" t="str">
        <f>IF(LY9="","",(LY9*100)/$NR9)</f>
        <v/>
      </c>
      <c r="NU9" s="27" t="str">
        <f t="shared" ref="NU9:NU72" si="41">IF(LZ9="","",(LZ9*100)/$NR9)</f>
        <v/>
      </c>
      <c r="NV9" s="27" t="str">
        <f t="shared" ref="NV9:NV72" si="42">IF(MA9="","",(MA9*100)/$NR9)</f>
        <v/>
      </c>
      <c r="NW9" s="27" t="str">
        <f>IF(MB9="","",(MB9*100)/$NR9)</f>
        <v/>
      </c>
      <c r="NX9" s="27" t="str">
        <f t="shared" ref="NX9:NX72" si="43">IF(MC9="","",(MC9*100)/$NR9)</f>
        <v/>
      </c>
      <c r="NY9" s="27" t="str">
        <f t="shared" ref="NY9:NY72" si="44">IF(MD9="","",(MD9*100)/$NR9)</f>
        <v/>
      </c>
      <c r="NZ9" s="27" t="str">
        <f t="shared" ref="NZ9:NZ72" si="45">IF(ME9="","",(ME9*100)/$NR9)</f>
        <v/>
      </c>
      <c r="OA9" s="27" t="str">
        <f t="shared" ref="OA9:OA72" si="46">IF(MF9="","",(MF9*100)/$NR9)</f>
        <v/>
      </c>
      <c r="OB9" s="27" t="str">
        <f t="shared" ref="OB9:OB72" si="47">IF(MG9="","",(MG9*100)/$NR9)</f>
        <v/>
      </c>
      <c r="OC9" s="27" t="str">
        <f t="shared" ref="OC9:OC72" si="48">IF(MH9="","",(MH9*100)/$NR9)</f>
        <v/>
      </c>
      <c r="OD9" s="27" t="str">
        <f t="shared" ref="OD9:OD72" si="49">IF(MI9="","",(MI9*100)/$NR9)</f>
        <v/>
      </c>
      <c r="OE9" s="27" t="str">
        <f t="shared" ref="OE9:OE72" si="50">IF(MJ9="","",(MJ9*100)/$NR9)</f>
        <v/>
      </c>
      <c r="OF9" s="27" t="str">
        <f t="shared" ref="OF9:OF72" si="51">IF(MK9="","",(MK9*100)/$NR9)</f>
        <v/>
      </c>
      <c r="OG9" s="27" t="str">
        <f t="shared" ref="OG9:OG72" si="52">IF(ML9="","",(ML9*100)/$NR9)</f>
        <v/>
      </c>
      <c r="OH9" s="27" t="str">
        <f t="shared" ref="OH9:OH72" si="53">IF(MM9="","",(MM9*100)/$NR9)</f>
        <v/>
      </c>
      <c r="OI9" s="27" t="str">
        <f t="shared" ref="OI9:OI72" si="54">IF(MN9="","",(MN9*100)/$NR9)</f>
        <v/>
      </c>
      <c r="OJ9" s="27" t="str">
        <f t="shared" ref="OJ9:OJ72" si="55">IF(MO9="","",(MO9*100)/$NR9)</f>
        <v/>
      </c>
      <c r="OK9" s="27" t="str">
        <f t="shared" ref="OK9:OK72" si="56">IF(MP9="","",(MP9*100)/$NR9)</f>
        <v/>
      </c>
      <c r="OL9" s="27" t="str">
        <f t="shared" ref="OL9:OL72" si="57">IF(MQ9="","",(MQ9*100)/$NR9)</f>
        <v/>
      </c>
      <c r="OM9" s="27" t="str">
        <f t="shared" ref="OM9:OM72" si="58">IF(MR9="","",(MR9*100)/$NR9)</f>
        <v/>
      </c>
      <c r="ON9" s="27" t="str">
        <f t="shared" ref="ON9:ON72" si="59">IF(MS9="","",(MS9*100)/$NR9)</f>
        <v/>
      </c>
      <c r="OO9" s="27">
        <f t="shared" ref="OO9:OO72" si="60">IF(MT9="","",(MT9*100)/$NR9)</f>
        <v>21702.194799496152</v>
      </c>
      <c r="OP9" s="27" t="str">
        <f t="shared" ref="OP9:OP72" si="61">IF(MU9="","",(MU9*100)/$NR9)</f>
        <v/>
      </c>
      <c r="OQ9" s="27">
        <f t="shared" ref="OQ9:OQ72" si="62">IF(MV9="","",(MV9*100)/$NR9)</f>
        <v>29112.913331487165</v>
      </c>
      <c r="OR9" s="27" t="str">
        <f t="shared" ref="OR9:OR72" si="63">IF(MW9="","",(MW9*100)/$NR9)</f>
        <v/>
      </c>
      <c r="OS9" s="27" t="str">
        <f t="shared" ref="OS9:OS72" si="64">IF(MX9="","",(MX9*100)/$NR9)</f>
        <v/>
      </c>
      <c r="OT9" s="27" t="str">
        <f t="shared" ref="OT9:OT72" si="65">IF(MY9="","",(MY9*100)/$NR9)</f>
        <v/>
      </c>
      <c r="OU9" s="27" t="str">
        <f t="shared" ref="OU9:OU72" si="66">IF(MZ9="","",(MZ9*100)/$NR9)</f>
        <v/>
      </c>
      <c r="OV9" s="27" t="str">
        <f t="shared" ref="OV9:OV72" si="67">IF(NA9="","",(NA9*100)/$NR9)</f>
        <v/>
      </c>
      <c r="OW9" s="27" t="str">
        <f t="shared" ref="OW9:OW72" si="68">IF(NB9="","",(NB9*100)/$NR9)</f>
        <v/>
      </c>
      <c r="OX9" s="27" t="str">
        <f t="shared" ref="OX9:OX72" si="69">IF(NC9="","",(NC9*100)/$NR9)</f>
        <v/>
      </c>
      <c r="OY9" s="27" t="str">
        <f t="shared" ref="OY9:OY72" si="70">IF(ND9="","",(ND9*100)/$NR9)</f>
        <v/>
      </c>
      <c r="OZ9" s="27" t="str">
        <f t="shared" ref="OZ9:OZ72" si="71">IF(NE9="","",(NE9*100)/$NR9)</f>
        <v/>
      </c>
      <c r="PA9" s="27" t="str">
        <f t="shared" ref="PA9:PA72" si="72">IF(NF9="","",(NF9*100)/$NR9)</f>
        <v/>
      </c>
      <c r="PB9" s="27" t="str">
        <f t="shared" ref="PB9:PB72" si="73">IF(NG9="","",(NG9*100)/$NR9)</f>
        <v/>
      </c>
      <c r="PC9" s="27" t="str">
        <f t="shared" ref="PC9:PC72" si="74">IF(NH9="","",(NH9*100)/$NR9)</f>
        <v/>
      </c>
      <c r="PD9" s="27" t="str">
        <f t="shared" ref="PD9:PD72" si="75">IF(NI9="","",(NI9*100)/$NR9)</f>
        <v/>
      </c>
      <c r="PE9" s="27" t="str">
        <f t="shared" ref="PE9:PE72" si="76">IF(NJ9="","",(NJ9*100)/$NR9)</f>
        <v/>
      </c>
      <c r="PF9" s="27" t="str">
        <f t="shared" ref="PF9:PF72" si="77">IF(NK9="","",(NK9*100)/$NR9)</f>
        <v/>
      </c>
      <c r="PG9" s="27" t="str">
        <f t="shared" ref="PG9:PG72" si="78">IF(NL9="","",(NL9*100)/$NR9)</f>
        <v/>
      </c>
      <c r="PH9" s="48">
        <v>1</v>
      </c>
      <c r="PI9" s="28" t="str">
        <f>IF(NT9="","",ABS(LY9-$NQ9))</f>
        <v/>
      </c>
      <c r="PJ9" s="28" t="str">
        <f t="shared" ref="PJ9:PJ72" si="79">IF(NU9="","",ABS(LZ9-$NQ9))</f>
        <v/>
      </c>
      <c r="PK9" s="28" t="str">
        <f t="shared" ref="PK9:PK72" si="80">IF(NV9="","",ABS(MA9-$NQ9))</f>
        <v/>
      </c>
      <c r="PL9" s="28" t="str">
        <f t="shared" ref="PL9:PL72" si="81">IF(NW9="","",ABS(MB9-$NQ9))</f>
        <v/>
      </c>
      <c r="PM9" s="28" t="str">
        <f t="shared" ref="PM9:PM72" si="82">IF(NX9="","",ABS(MC9-$NQ9))</f>
        <v/>
      </c>
      <c r="PN9" s="28" t="str">
        <f t="shared" ref="PN9:PN72" si="83">IF(NY9="","",ABS(MD9-$NQ9))</f>
        <v/>
      </c>
      <c r="PO9" s="28" t="str">
        <f t="shared" ref="PO9:PO72" si="84">IF(NZ9="","",ABS(ME9-$NQ9))</f>
        <v/>
      </c>
      <c r="PP9" s="28" t="str">
        <f t="shared" ref="PP9:PP72" si="85">IF(OA9="","",ABS(MF9-$NQ9))</f>
        <v/>
      </c>
      <c r="PQ9" s="28" t="str">
        <f t="shared" ref="PQ9:PQ72" si="86">IF(OB9="","",ABS(MG9-$NQ9))</f>
        <v/>
      </c>
      <c r="PR9" s="28" t="str">
        <f t="shared" ref="PR9:PR72" si="87">IF(OC9="","",ABS(MH9-$NQ9))</f>
        <v/>
      </c>
      <c r="PS9" s="28" t="str">
        <f t="shared" ref="PS9:PS72" si="88">IF(OD9="","",ABS(MI9-$NQ9))</f>
        <v/>
      </c>
      <c r="PT9" s="28" t="str">
        <f t="shared" ref="PT9:PT72" si="89">IF(OE9="","",ABS(MJ9-$NQ9))</f>
        <v/>
      </c>
      <c r="PU9" s="28" t="str">
        <f t="shared" ref="PU9:PU72" si="90">IF(OF9="","",ABS(MK9-$NQ9))</f>
        <v/>
      </c>
      <c r="PV9" s="28" t="str">
        <f t="shared" ref="PV9:PV72" si="91">IF(OG9="","",ABS(ML9-$NQ9))</f>
        <v/>
      </c>
      <c r="PW9" s="28" t="str">
        <f t="shared" ref="PW9:PW72" si="92">IF(OH9="","",ABS(MM9-$NQ9))</f>
        <v/>
      </c>
      <c r="PX9" s="28" t="str">
        <f t="shared" ref="PX9:PX72" si="93">IF(OI9="","",ABS(MN9-$NQ9))</f>
        <v/>
      </c>
      <c r="PY9" s="28" t="str">
        <f t="shared" ref="PY9:PY72" si="94">IF(OJ9="","",ABS(MO9-$NQ9))</f>
        <v/>
      </c>
      <c r="PZ9" s="28" t="str">
        <f t="shared" ref="PZ9:PZ72" si="95">IF(OK9="","",ABS(MP9-$NQ9))</f>
        <v/>
      </c>
      <c r="QA9" s="28" t="str">
        <f t="shared" ref="QA9:QA72" si="96">IF(OL9="","",ABS(MQ9-$NQ9))</f>
        <v/>
      </c>
      <c r="QB9" s="28" t="str">
        <f t="shared" ref="QB9:QB72" si="97">IF(OM9="","",ABS(MR9-$NQ9))</f>
        <v/>
      </c>
      <c r="QC9" s="28" t="str">
        <f t="shared" ref="QC9:QC72" si="98">IF(ON9="","",ABS(MS9-$NQ9))</f>
        <v/>
      </c>
      <c r="QD9" s="28">
        <f t="shared" ref="QD9:QD72" si="99">IF(OO9="","",ABS(MT9-$NQ9))</f>
        <v>4329676.9390729479</v>
      </c>
      <c r="QE9" s="28" t="str">
        <f t="shared" ref="QE9:QE72" si="100">IF(OP9="","",ABS(MU9-$NQ9))</f>
        <v/>
      </c>
      <c r="QF9" s="28">
        <f t="shared" ref="QF9:QF72" si="101">IF(OQ9="","",ABS(MV9-$NQ9))</f>
        <v>2133451.0609270521</v>
      </c>
      <c r="QG9" s="28" t="str">
        <f t="shared" ref="QG9:QG72" si="102">IF(OR9="","",ABS(MW9-$NQ9))</f>
        <v/>
      </c>
      <c r="QH9" s="28" t="str">
        <f t="shared" ref="QH9:QH72" si="103">IF(OS9="","",ABS(MX9-$NQ9))</f>
        <v/>
      </c>
      <c r="QI9" s="28" t="str">
        <f t="shared" ref="QI9:QI72" si="104">IF(OT9="","",ABS(MY9-$NQ9))</f>
        <v/>
      </c>
      <c r="QJ9" s="28" t="str">
        <f t="shared" ref="QJ9:QJ72" si="105">IF(OU9="","",ABS(MZ9-$NQ9))</f>
        <v/>
      </c>
      <c r="QK9" s="28" t="str">
        <f t="shared" ref="QK9:QK72" si="106">IF(OV9="","",ABS(NA9-$NQ9))</f>
        <v/>
      </c>
      <c r="QL9" s="28" t="str">
        <f t="shared" ref="QL9:QL72" si="107">IF(OW9="","",ABS(NB9-$NQ9))</f>
        <v/>
      </c>
      <c r="QM9" s="28" t="str">
        <f t="shared" ref="QM9:QM72" si="108">IF(OX9="","",ABS(NC9-$NQ9))</f>
        <v/>
      </c>
      <c r="QN9" s="28" t="str">
        <f t="shared" ref="QN9:QN72" si="109">IF(OY9="","",ABS(ND9-$NQ9))</f>
        <v/>
      </c>
      <c r="QO9" s="28" t="str">
        <f t="shared" ref="QO9:QO72" si="110">IF(OZ9="","",ABS(NE9-$NQ9))</f>
        <v/>
      </c>
      <c r="QP9" s="28" t="str">
        <f t="shared" ref="QP9:QP72" si="111">IF(PA9="","",ABS(NF9-$NQ9))</f>
        <v/>
      </c>
      <c r="QQ9" s="28" t="str">
        <f t="shared" ref="QQ9:QQ72" si="112">IF(PB9="","",ABS(NG9-$NQ9))</f>
        <v/>
      </c>
      <c r="QR9" s="28" t="str">
        <f t="shared" ref="QR9:QR72" si="113">IF(PC9="","",ABS(NH9-$NQ9))</f>
        <v/>
      </c>
      <c r="QS9" s="28" t="str">
        <f t="shared" ref="QS9:QS72" si="114">IF(PD9="","",ABS(NI9-$NQ9))</f>
        <v/>
      </c>
      <c r="QT9" s="28" t="str">
        <f t="shared" ref="QT9:QT72" si="115">IF(PE9="","",ABS(NJ9-$NQ9))</f>
        <v/>
      </c>
      <c r="QU9" s="28" t="str">
        <f t="shared" ref="QU9:QU72" si="116">IF(PF9="","",ABS(NK9-$NQ9))</f>
        <v/>
      </c>
      <c r="QV9" s="28" t="str">
        <f t="shared" ref="QV9:QV72" si="117">IF(PG9="","",ABS(NL9-$NQ9))</f>
        <v/>
      </c>
      <c r="QW9" s="48">
        <v>1</v>
      </c>
      <c r="QX9" s="29" t="str">
        <f>IF(PI9="","",IF(PI9=$NR9,100,((PI9*100)/$NR9)))</f>
        <v/>
      </c>
      <c r="QY9" s="29" t="str">
        <f t="shared" ref="QY9:QY40" si="118">IF(PJ9="","",IF(PJ9=$NR9,100,((PJ9*100)/$NR9)))</f>
        <v/>
      </c>
      <c r="QZ9" s="29" t="str">
        <f t="shared" ref="QZ9:QZ40" si="119">IF(PK9="","",IF(PK9=$NR9,100,((PK9*100)/$NR9)))</f>
        <v/>
      </c>
      <c r="RA9" s="29" t="str">
        <f t="shared" ref="RA9:RA40" si="120">IF(PL9="","",IF(PL9=$NR9,100,((PL9*100)/$NR9)))</f>
        <v/>
      </c>
      <c r="RB9" s="29" t="str">
        <f t="shared" ref="RB9:RB40" si="121">IF(PM9="","",IF(PM9=$NR9,100,((PM9*100)/$NR9)))</f>
        <v/>
      </c>
      <c r="RC9" s="29" t="str">
        <f t="shared" ref="RC9:RC40" si="122">IF(PN9="","",IF(PN9=$NR9,100,((PN9*100)/$NR9)))</f>
        <v/>
      </c>
      <c r="RD9" s="29" t="str">
        <f t="shared" ref="RD9:RD40" si="123">IF(PO9="","",IF(PO9=$NR9,100,((PO9*100)/$NR9)))</f>
        <v/>
      </c>
      <c r="RE9" s="29" t="str">
        <f t="shared" ref="RE9:RE40" si="124">IF(PP9="","",IF(PP9=$NR9,100,((PP9*100)/$NR9)))</f>
        <v/>
      </c>
      <c r="RF9" s="29" t="str">
        <f t="shared" ref="RF9:RF40" si="125">IF(PQ9="","",IF(PQ9=$NR9,100,((PQ9*100)/$NR9)))</f>
        <v/>
      </c>
      <c r="RG9" s="29" t="str">
        <f t="shared" ref="RG9:RG40" si="126">IF(PR9="","",IF(PR9=$NR9,100,((PR9*100)/$NR9)))</f>
        <v/>
      </c>
      <c r="RH9" s="29" t="str">
        <f t="shared" ref="RH9:RH40" si="127">IF(PS9="","",IF(PS9=$NR9,100,((PS9*100)/$NR9)))</f>
        <v/>
      </c>
      <c r="RI9" s="29" t="str">
        <f t="shared" ref="RI9:RI40" si="128">IF(PT9="","",IF(PT9=$NR9,100,((PT9*100)/$NR9)))</f>
        <v/>
      </c>
      <c r="RJ9" s="29" t="str">
        <f t="shared" ref="RJ9:RJ40" si="129">IF(PU9="","",IF(PU9=$NR9,100,((PU9*100)/$NR9)))</f>
        <v/>
      </c>
      <c r="RK9" s="29" t="str">
        <f t="shared" ref="RK9:RK40" si="130">IF(PV9="","",IF(PV9=$NR9,100,((PV9*100)/$NR9)))</f>
        <v/>
      </c>
      <c r="RL9" s="29" t="str">
        <f t="shared" ref="RL9:RL40" si="131">IF(PW9="","",IF(PW9=$NR9,100,((PW9*100)/$NR9)))</f>
        <v/>
      </c>
      <c r="RM9" s="29" t="str">
        <f t="shared" ref="RM9:RM40" si="132">IF(PX9="","",IF(PX9=$NR9,100,((PX9*100)/$NR9)))</f>
        <v/>
      </c>
      <c r="RN9" s="29" t="str">
        <f t="shared" ref="RN9:RN40" si="133">IF(PY9="","",IF(PY9=$NR9,100,((PY9*100)/$NR9)))</f>
        <v/>
      </c>
      <c r="RO9" s="29" t="str">
        <f t="shared" ref="RO9:RO40" si="134">IF(PZ9="","",IF(PZ9=$NR9,100,((PZ9*100)/$NR9)))</f>
        <v/>
      </c>
      <c r="RP9" s="29" t="str">
        <f t="shared" ref="RP9:RP40" si="135">IF(QA9="","",IF(QA9=$NR9,100,((QA9*100)/$NR9)))</f>
        <v/>
      </c>
      <c r="RQ9" s="29" t="str">
        <f t="shared" ref="RQ9:RQ40" si="136">IF(QB9="","",IF(QB9=$NR9,100,((QB9*100)/$NR9)))</f>
        <v/>
      </c>
      <c r="RR9" s="29" t="str">
        <f t="shared" ref="RR9:RR40" si="137">IF(QC9="","",IF(QC9=$NR9,100,((QC9*100)/$NR9)))</f>
        <v/>
      </c>
      <c r="RS9" s="29">
        <f t="shared" ref="RS9:RS40" si="138">IF(QD9="","",IF(QD9=$NR9,100,((QD9*100)/$NR9)))</f>
        <v>4964.4718671705141</v>
      </c>
      <c r="RT9" s="29" t="str">
        <f t="shared" ref="RT9:RT40" si="139">IF(QE9="","",IF(QE9=$NR9,100,((QE9*100)/$NR9)))</f>
        <v/>
      </c>
      <c r="RU9" s="29">
        <f t="shared" ref="RU9:RU40" si="140">IF(QF9="","",IF(QF9=$NR9,100,((QF9*100)/$NR9)))</f>
        <v>2446.2466648205013</v>
      </c>
      <c r="RV9" s="29" t="str">
        <f t="shared" ref="RV9:RV40" si="141">IF(QG9="","",IF(QG9=$NR9,100,((QG9*100)/$NR9)))</f>
        <v/>
      </c>
      <c r="RW9" s="29" t="str">
        <f t="shared" ref="RW9:RW40" si="142">IF(QH9="","",IF(QH9=$NR9,100,((QH9*100)/$NR9)))</f>
        <v/>
      </c>
      <c r="RX9" s="29" t="str">
        <f t="shared" ref="RX9:RX40" si="143">IF(QI9="","",IF(QI9=$NR9,100,((QI9*100)/$NR9)))</f>
        <v/>
      </c>
      <c r="RY9" s="29" t="str">
        <f t="shared" ref="RY9:RY40" si="144">IF(QJ9="","",IF(QJ9=$NR9,100,((QJ9*100)/$NR9)))</f>
        <v/>
      </c>
      <c r="RZ9" s="29" t="str">
        <f t="shared" ref="RZ9:RZ40" si="145">IF(QK9="","",IF(QK9=$NR9,100,((QK9*100)/$NR9)))</f>
        <v/>
      </c>
      <c r="SA9" s="29" t="str">
        <f t="shared" ref="SA9:SA40" si="146">IF(QL9="","",IF(QL9=$NR9,100,((QL9*100)/$NR9)))</f>
        <v/>
      </c>
      <c r="SB9" s="29" t="str">
        <f t="shared" ref="SB9:SB40" si="147">IF(QM9="","",IF(QM9=$NR9,100,((QM9*100)/$NR9)))</f>
        <v/>
      </c>
      <c r="SC9" s="29" t="str">
        <f t="shared" ref="SC9:SC40" si="148">IF(QN9="","",IF(QN9=$NR9,100,((QN9*100)/$NR9)))</f>
        <v/>
      </c>
      <c r="SD9" s="29" t="str">
        <f t="shared" ref="SD9:SD40" si="149">IF(QO9="","",IF(QO9=$NR9,100,((QO9*100)/$NR9)))</f>
        <v/>
      </c>
      <c r="SE9" s="29" t="str">
        <f t="shared" ref="SE9:SE40" si="150">IF(QP9="","",IF(QP9=$NR9,100,((QP9*100)/$NR9)))</f>
        <v/>
      </c>
      <c r="SF9" s="29" t="str">
        <f t="shared" ref="SF9:SF40" si="151">IF(QQ9="","",IF(QQ9=$NR9,100,((QQ9*100)/$NR9)))</f>
        <v/>
      </c>
      <c r="SG9" s="29" t="str">
        <f t="shared" ref="SG9:SG40" si="152">IF(QR9="","",IF(QR9=$NR9,100,((QR9*100)/$NR9)))</f>
        <v/>
      </c>
      <c r="SH9" s="29" t="str">
        <f t="shared" ref="SH9:SH40" si="153">IF(QS9="","",IF(QS9=$NR9,100,((QS9*100)/$NR9)))</f>
        <v/>
      </c>
      <c r="SI9" s="29" t="str">
        <f t="shared" ref="SI9:SI40" si="154">IF(QT9="","",IF(QT9=$NR9,100,((QT9*100)/$NR9)))</f>
        <v/>
      </c>
      <c r="SJ9" s="29" t="str">
        <f t="shared" ref="SJ9:SJ40" si="155">IF(QU9="","",IF(QU9=$NR9,100,((QU9*100)/$NR9)))</f>
        <v/>
      </c>
      <c r="SK9" s="29" t="str">
        <f t="shared" ref="SK9:SK40" si="156">IF(QV9="","",IF(QV9=$NR9,100,((QV9*100)/$NR9)))</f>
        <v/>
      </c>
      <c r="SL9" s="45">
        <f t="shared" ref="SL9:SL72" si="157">MIN(QX9:SK9)</f>
        <v>2446.2466648205013</v>
      </c>
      <c r="SM9" s="48">
        <v>1</v>
      </c>
      <c r="SN9" s="30" t="str">
        <f t="shared" ref="SN9:SN72" si="158">IF(QX9="","",IF(QX9=$SL9,40,(($SL9/QX9)*40)))</f>
        <v/>
      </c>
      <c r="SO9" s="30" t="str">
        <f t="shared" ref="SO9:SO72" si="159">IF(QY9="","",IF(QY9=$SL9,40,(($SL9/QY9)*40)))</f>
        <v/>
      </c>
      <c r="SP9" s="30" t="str">
        <f t="shared" ref="SP9:SP72" si="160">IF(QZ9="","",IF(QZ9=$SL9,40,(($SL9/QZ9)*40)))</f>
        <v/>
      </c>
      <c r="SQ9" s="30" t="str">
        <f t="shared" ref="SQ9:SQ72" si="161">IF(RA9="","",IF(RA9=$SL9,40,(($SL9/RA9)*40)))</f>
        <v/>
      </c>
      <c r="SR9" s="30" t="str">
        <f t="shared" ref="SR9:SR72" si="162">IF(RB9="","",IF(RB9=$SL9,40,(($SL9/RB9)*40)))</f>
        <v/>
      </c>
      <c r="SS9" s="30" t="str">
        <f t="shared" ref="SS9:SS72" si="163">IF(RC9="","",IF(RC9=$SL9,40,(($SL9/RC9)*40)))</f>
        <v/>
      </c>
      <c r="ST9" s="30" t="str">
        <f t="shared" ref="ST9:ST40" si="164">IF(RD9="","",IF(RD9=$SL9,40,(($SL9/RD9)*40)))</f>
        <v/>
      </c>
      <c r="SU9" s="30" t="str">
        <f t="shared" ref="SU9:SU40" si="165">IF(RE9="","",IF(RE9=$SL9,40,(($SL9/RE9)*40)))</f>
        <v/>
      </c>
      <c r="SV9" s="30" t="str">
        <f t="shared" ref="SV9:SV40" si="166">IF(RF9="","",IF(RF9=$SL9,40,(($SL9/RF9)*40)))</f>
        <v/>
      </c>
      <c r="SW9" s="30" t="str">
        <f t="shared" ref="SW9:SW40" si="167">IF(RG9="","",IF(RG9=$SL9,40,(($SL9/RG9)*40)))</f>
        <v/>
      </c>
      <c r="SX9" s="30" t="str">
        <f t="shared" ref="SX9:SX40" si="168">IF(RH9="","",IF(RH9=$SL9,40,(($SL9/RH9)*40)))</f>
        <v/>
      </c>
      <c r="SY9" s="30" t="str">
        <f t="shared" ref="SY9:SY40" si="169">IF(RI9="","",IF(RI9=$SL9,40,(($SL9/RI9)*40)))</f>
        <v/>
      </c>
      <c r="SZ9" s="30" t="str">
        <f t="shared" ref="SZ9:SZ40" si="170">IF(RJ9="","",IF(RJ9=$SL9,40,(($SL9/RJ9)*40)))</f>
        <v/>
      </c>
      <c r="TA9" s="30" t="str">
        <f t="shared" ref="TA9:TA40" si="171">IF(RK9="","",IF(RK9=$SL9,40,(($SL9/RK9)*40)))</f>
        <v/>
      </c>
      <c r="TB9" s="30" t="str">
        <f t="shared" ref="TB9:TB40" si="172">IF(RL9="","",IF(RL9=$SL9,40,(($SL9/RL9)*40)))</f>
        <v/>
      </c>
      <c r="TC9" s="30" t="str">
        <f t="shared" ref="TC9:TC40" si="173">IF(RM9="","",IF(RM9=$SL9,40,(($SL9/RM9)*40)))</f>
        <v/>
      </c>
      <c r="TD9" s="30" t="str">
        <f t="shared" ref="TD9:TD40" si="174">IF(RN9="","",IF(RN9=$SL9,40,(($SL9/RN9)*40)))</f>
        <v/>
      </c>
      <c r="TE9" s="30" t="str">
        <f t="shared" ref="TE9:TE40" si="175">IF(RO9="","",IF(RO9=$SL9,40,(($SL9/RO9)*40)))</f>
        <v/>
      </c>
      <c r="TF9" s="30" t="str">
        <f t="shared" ref="TF9:TF40" si="176">IF(RP9="","",IF(RP9=$SL9,40,(($SL9/RP9)*40)))</f>
        <v/>
      </c>
      <c r="TG9" s="30" t="str">
        <f t="shared" ref="TG9:TG40" si="177">IF(RQ9="","",IF(RQ9=$SL9,40,(($SL9/RQ9)*40)))</f>
        <v/>
      </c>
      <c r="TH9" s="30" t="str">
        <f t="shared" ref="TH9:TH40" si="178">IF(RR9="","",IF(RR9=$SL9,40,(($SL9/RR9)*40)))</f>
        <v/>
      </c>
      <c r="TI9" s="30">
        <f t="shared" ref="TI9:TI40" si="179">IF(RS9="","",IF(RS9=$SL9,40,(($SL9/RS9)*40)))</f>
        <v>19.710025398651176</v>
      </c>
      <c r="TJ9" s="30" t="str">
        <f t="shared" ref="TJ9:TJ40" si="180">IF(RT9="","",IF(RT9=$SL9,40,(($SL9/RT9)*40)))</f>
        <v/>
      </c>
      <c r="TK9" s="30">
        <f t="shared" ref="TK9:TK40" si="181">IF(RU9="","",IF(RU9=$SL9,40,(($SL9/RU9)*40)))</f>
        <v>40</v>
      </c>
      <c r="TL9" s="30" t="str">
        <f t="shared" ref="TL9:TL40" si="182">IF(RV9="","",IF(RV9=$SL9,40,(($SL9/RV9)*40)))</f>
        <v/>
      </c>
      <c r="TM9" s="30" t="str">
        <f t="shared" ref="TM9:TM40" si="183">IF(RW9="","",IF(RW9=$SL9,40,(($SL9/RW9)*40)))</f>
        <v/>
      </c>
      <c r="TN9" s="30" t="str">
        <f t="shared" ref="TN9:TN40" si="184">IF(RX9="","",IF(RX9=$SL9,40,(($SL9/RX9)*40)))</f>
        <v/>
      </c>
      <c r="TO9" s="30" t="str">
        <f t="shared" ref="TO9:TO40" si="185">IF(RY9="","",IF(RY9=$SL9,40,(($SL9/RY9)*40)))</f>
        <v/>
      </c>
      <c r="TP9" s="30" t="str">
        <f t="shared" ref="TP9:TP40" si="186">IF(RZ9="","",IF(RZ9=$SL9,40,(($SL9/RZ9)*40)))</f>
        <v/>
      </c>
      <c r="TQ9" s="30" t="str">
        <f t="shared" ref="TQ9:TQ40" si="187">IF(SA9="","",IF(SA9=$SL9,40,(($SL9/SA9)*40)))</f>
        <v/>
      </c>
      <c r="TR9" s="30" t="str">
        <f t="shared" ref="TR9:TR72" si="188">IF(SB9="","",IF(SB9=$SL9,40,(($SL9/SB9)*40)))</f>
        <v/>
      </c>
      <c r="TS9" s="30" t="str">
        <f t="shared" ref="TS9:TS72" si="189">IF(SC9="","",IF(SC9=$SL9,40,(($SL9/SC9)*40)))</f>
        <v/>
      </c>
      <c r="TT9" s="30" t="str">
        <f t="shared" ref="TT9:TT72" si="190">IF(SD9="","",IF(SD9=$SL9,40,(($SL9/SD9)*40)))</f>
        <v/>
      </c>
      <c r="TU9" s="30" t="str">
        <f t="shared" ref="TU9:TU72" si="191">IF(SE9="","",IF(SE9=$SL9,40,(($SL9/SE9)*40)))</f>
        <v/>
      </c>
      <c r="TV9" s="30" t="str">
        <f t="shared" ref="TV9:TV72" si="192">IF(SF9="","",IF(SF9=$SL9,40,(($SL9/SF9)*40)))</f>
        <v/>
      </c>
      <c r="TW9" s="30" t="str">
        <f t="shared" ref="TW9:TW72" si="193">IF(SG9="","",IF(SG9=$SL9,40,(($SL9/SG9)*40)))</f>
        <v/>
      </c>
      <c r="TX9" s="30" t="str">
        <f t="shared" ref="TX9:TX72" si="194">IF(SH9="","",IF(SH9=$SL9,40,(($SL9/SH9)*40)))</f>
        <v/>
      </c>
      <c r="TY9" s="30" t="str">
        <f t="shared" ref="TY9:TY72" si="195">IF(SI9="","",IF(SI9=$SL9,40,(($SL9/SI9)*40)))</f>
        <v/>
      </c>
      <c r="TZ9" s="30" t="str">
        <f t="shared" ref="TZ9:TZ72" si="196">IF(SJ9="","",IF(SJ9=$SL9,40,(($SL9/SJ9)*40)))</f>
        <v/>
      </c>
      <c r="UA9" s="30" t="str">
        <f t="shared" ref="UA9:UA72" si="197">IF(SK9="","",IF(SK9=$SL9,40,(($SL9/SK9)*40)))</f>
        <v/>
      </c>
      <c r="UB9" s="48">
        <v>1</v>
      </c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9">
        <v>24</v>
      </c>
      <c r="UY9" s="88"/>
      <c r="UZ9" s="89">
        <v>72</v>
      </c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48">
        <v>1</v>
      </c>
      <c r="VR9" s="31">
        <f t="shared" ref="VR9:VR40" si="198">IF(UC9&lt;24,0,IF(UC9&gt;=72,60,IF(UC9&gt;=66,40,IF(UC9&gt;=60,30,IF(UC9&gt;=48,20,IF(UC9&gt;=36,10,0))))))</f>
        <v>0</v>
      </c>
      <c r="VS9" s="31">
        <f t="shared" ref="VS9:VS40" si="199">IF(UD9&lt;24,0,IF(UD9&gt;=72,60,IF(UD9&gt;=66,40,IF(UD9&gt;=60,30,IF(UD9&gt;=48,20,IF(UD9&gt;=36,10,0))))))</f>
        <v>0</v>
      </c>
      <c r="VT9" s="31">
        <f t="shared" ref="VT9:VT40" si="200">IF(UE9&lt;24,0,IF(UE9&gt;=72,60,IF(UE9&gt;=66,40,IF(UE9&gt;=60,30,IF(UE9&gt;=48,20,IF(UE9&gt;=36,10,0))))))</f>
        <v>0</v>
      </c>
      <c r="VU9" s="31">
        <f t="shared" ref="VU9:VU40" si="201">IF(UF9&lt;24,0,IF(UF9&gt;=72,60,IF(UF9&gt;=66,40,IF(UF9&gt;=60,30,IF(UF9&gt;=48,20,IF(UF9&gt;=36,10,0))))))</f>
        <v>0</v>
      </c>
      <c r="VV9" s="31">
        <f t="shared" ref="VV9:VV40" si="202">IF(UG9&lt;24,0,IF(UG9&gt;=72,60,IF(UG9&gt;=66,40,IF(UG9&gt;=60,30,IF(UG9&gt;=48,20,IF(UG9&gt;=36,10,0))))))</f>
        <v>0</v>
      </c>
      <c r="VW9" s="31">
        <f t="shared" ref="VW9:VW40" si="203">IF(UH9&lt;24,0,IF(UH9&gt;=72,60,IF(UH9&gt;=66,40,IF(UH9&gt;=60,30,IF(UH9&gt;=48,20,IF(UH9&gt;=36,10,0))))))</f>
        <v>0</v>
      </c>
      <c r="VX9" s="31">
        <f t="shared" ref="VX9:VX40" si="204">IF(UI9&lt;24,0,IF(UI9&gt;=72,60,IF(UI9&gt;=66,40,IF(UI9&gt;=60,30,IF(UI9&gt;=48,20,IF(UI9&gt;=36,10,0))))))</f>
        <v>0</v>
      </c>
      <c r="VY9" s="31">
        <f t="shared" ref="VY9:VY40" si="205">IF(UJ9&lt;24,0,IF(UJ9&gt;=72,60,IF(UJ9&gt;=66,40,IF(UJ9&gt;=60,30,IF(UJ9&gt;=48,20,IF(UJ9&gt;=36,10,0))))))</f>
        <v>0</v>
      </c>
      <c r="VZ9" s="31">
        <f t="shared" ref="VZ9:VZ40" si="206">IF(UK9&lt;24,0,IF(UK9&gt;=72,60,IF(UK9&gt;=66,40,IF(UK9&gt;=60,30,IF(UK9&gt;=48,20,IF(UK9&gt;=36,10,0))))))</f>
        <v>0</v>
      </c>
      <c r="WA9" s="31">
        <f t="shared" ref="WA9:WA40" si="207">IF(UL9&lt;24,0,IF(UL9&gt;=72,60,IF(UL9&gt;=66,40,IF(UL9&gt;=60,30,IF(UL9&gt;=48,20,IF(UL9&gt;=36,10,0))))))</f>
        <v>0</v>
      </c>
      <c r="WB9" s="31">
        <f t="shared" ref="WB9:WB40" si="208">IF(UM9&lt;24,0,IF(UM9&gt;=72,60,IF(UM9&gt;=66,40,IF(UM9&gt;=60,30,IF(UM9&gt;=48,20,IF(UM9&gt;=36,10,0))))))</f>
        <v>0</v>
      </c>
      <c r="WC9" s="31">
        <f t="shared" ref="WC9:WC40" si="209">IF(UN9&lt;24,0,IF(UN9&gt;=72,60,IF(UN9&gt;=66,40,IF(UN9&gt;=60,30,IF(UN9&gt;=48,20,IF(UN9&gt;=36,10,0))))))</f>
        <v>0</v>
      </c>
      <c r="WD9" s="31">
        <f t="shared" ref="WD9:WD40" si="210">IF(UO9&lt;24,0,IF(UO9&gt;=72,60,IF(UO9&gt;=66,40,IF(UO9&gt;=60,30,IF(UO9&gt;=48,20,IF(UO9&gt;=36,10,0))))))</f>
        <v>0</v>
      </c>
      <c r="WE9" s="31">
        <f t="shared" ref="WE9:WE40" si="211">IF(UP9&lt;24,0,IF(UP9&gt;=72,60,IF(UP9&gt;=66,40,IF(UP9&gt;=60,30,IF(UP9&gt;=48,20,IF(UP9&gt;=36,10,0))))))</f>
        <v>0</v>
      </c>
      <c r="WF9" s="31">
        <f t="shared" ref="WF9:WF40" si="212">IF(UQ9&lt;24,0,IF(UQ9&gt;=72,60,IF(UQ9&gt;=66,40,IF(UQ9&gt;=60,30,IF(UQ9&gt;=48,20,IF(UQ9&gt;=36,10,0))))))</f>
        <v>0</v>
      </c>
      <c r="WG9" s="31">
        <f t="shared" ref="WG9:WG40" si="213">IF(UR9&lt;24,0,IF(UR9&gt;=72,60,IF(UR9&gt;=66,40,IF(UR9&gt;=60,30,IF(UR9&gt;=48,20,IF(UR9&gt;=36,10,0))))))</f>
        <v>0</v>
      </c>
      <c r="WH9" s="31">
        <f t="shared" ref="WH9:WH40" si="214">IF(US9&lt;24,0,IF(US9&gt;=72,60,IF(US9&gt;=66,40,IF(US9&gt;=60,30,IF(US9&gt;=48,20,IF(US9&gt;=36,10,0))))))</f>
        <v>0</v>
      </c>
      <c r="WI9" s="31">
        <f t="shared" ref="WI9:WI40" si="215">IF(UT9&lt;24,0,IF(UT9&gt;=72,60,IF(UT9&gt;=66,40,IF(UT9&gt;=60,30,IF(UT9&gt;=48,20,IF(UT9&gt;=36,10,0))))))</f>
        <v>0</v>
      </c>
      <c r="WJ9" s="31">
        <f t="shared" ref="WJ9:WJ40" si="216">IF(UU9&lt;24,0,IF(UU9&gt;=72,60,IF(UU9&gt;=66,40,IF(UU9&gt;=60,30,IF(UU9&gt;=48,20,IF(UU9&gt;=36,10,0))))))</f>
        <v>0</v>
      </c>
      <c r="WK9" s="31">
        <f t="shared" ref="WK9:WK40" si="217">IF(UV9&lt;24,0,IF(UV9&gt;=72,60,IF(UV9&gt;=66,40,IF(UV9&gt;=60,30,IF(UV9&gt;=48,20,IF(UV9&gt;=36,10,0))))))</f>
        <v>0</v>
      </c>
      <c r="WL9" s="31">
        <f t="shared" ref="WL9:WL40" si="218">IF(UW9&lt;24,0,IF(UW9&gt;=72,60,IF(UW9&gt;=66,40,IF(UW9&gt;=60,30,IF(UW9&gt;=48,20,IF(UW9&gt;=36,10,0))))))</f>
        <v>0</v>
      </c>
      <c r="WM9" s="31">
        <f t="shared" ref="WM9:WM40" si="219">IF(UX9&lt;24,0,IF(UX9&gt;=72,60,IF(UX9&gt;=66,40,IF(UX9&gt;=60,30,IF(UX9&gt;=48,20,IF(UX9&gt;=36,10,0))))))</f>
        <v>0</v>
      </c>
      <c r="WN9" s="31">
        <f t="shared" ref="WN9:WN40" si="220">IF(UY9&lt;24,0,IF(UY9&gt;=72,60,IF(UY9&gt;=66,40,IF(UY9&gt;=60,30,IF(UY9&gt;=48,20,IF(UY9&gt;=36,10,0))))))</f>
        <v>0</v>
      </c>
      <c r="WO9" s="31">
        <f t="shared" ref="WO9:WO40" si="221">IF(UZ9&lt;24,0,IF(UZ9&gt;=72,60,IF(UZ9&gt;=66,40,IF(UZ9&gt;=60,30,IF(UZ9&gt;=48,20,IF(UZ9&gt;=36,10,0))))))</f>
        <v>60</v>
      </c>
      <c r="WP9" s="31">
        <f t="shared" ref="WP9:WP40" si="222">IF(VA9&lt;24,0,IF(VA9&gt;=72,60,IF(VA9&gt;=66,40,IF(VA9&gt;=60,30,IF(VA9&gt;=48,20,IF(VA9&gt;=36,10,0))))))</f>
        <v>0</v>
      </c>
      <c r="WQ9" s="31">
        <f t="shared" ref="WQ9:WQ40" si="223">IF(VB9&lt;24,0,IF(VB9&gt;=72,60,IF(VB9&gt;=66,40,IF(VB9&gt;=60,30,IF(VB9&gt;=48,20,IF(VB9&gt;=36,10,0))))))</f>
        <v>0</v>
      </c>
      <c r="WR9" s="31">
        <f t="shared" ref="WR9:WR40" si="224">IF(VC9&lt;24,0,IF(VC9&gt;=72,60,IF(VC9&gt;=66,40,IF(VC9&gt;=60,30,IF(VC9&gt;=48,20,IF(VC9&gt;=36,10,0))))))</f>
        <v>0</v>
      </c>
      <c r="WS9" s="31">
        <f t="shared" ref="WS9:WS40" si="225">IF(VD9&lt;24,0,IF(VD9&gt;=72,60,IF(VD9&gt;=66,40,IF(VD9&gt;=60,30,IF(VD9&gt;=48,20,IF(VD9&gt;=36,10,0))))))</f>
        <v>0</v>
      </c>
      <c r="WT9" s="31">
        <f t="shared" ref="WT9:WT40" si="226">IF(VE9&lt;24,0,IF(VE9&gt;=72,60,IF(VE9&gt;=66,40,IF(VE9&gt;=60,30,IF(VE9&gt;=48,20,IF(VE9&gt;=36,10,0))))))</f>
        <v>0</v>
      </c>
      <c r="WU9" s="31">
        <f t="shared" ref="WU9:WU40" si="227">IF(VF9&lt;24,0,IF(VF9&gt;=72,60,IF(VF9&gt;=66,40,IF(VF9&gt;=60,30,IF(VF9&gt;=48,20,IF(VF9&gt;=36,10,0))))))</f>
        <v>0</v>
      </c>
      <c r="WV9" s="31">
        <f t="shared" ref="WV9:WV40" si="228">IF(VG9&lt;24,0,IF(VG9&gt;=72,60,IF(VG9&gt;=66,40,IF(VG9&gt;=60,30,IF(VG9&gt;=48,20,IF(VG9&gt;=36,10,0))))))</f>
        <v>0</v>
      </c>
      <c r="WW9" s="31">
        <f t="shared" ref="WW9:WW40" si="229">IF(VH9&lt;24,0,IF(VH9&gt;=72,60,IF(VH9&gt;=66,40,IF(VH9&gt;=60,30,IF(VH9&gt;=48,20,IF(VH9&gt;=36,10,0))))))</f>
        <v>0</v>
      </c>
      <c r="WX9" s="31">
        <f t="shared" ref="WX9:WX40" si="230">IF(VI9&lt;24,0,IF(VI9&gt;=72,60,IF(VI9&gt;=66,40,IF(VI9&gt;=60,30,IF(VI9&gt;=48,20,IF(VI9&gt;=36,10,0))))))</f>
        <v>0</v>
      </c>
      <c r="WY9" s="31">
        <f t="shared" ref="WY9:WY40" si="231">IF(VJ9&lt;24,0,IF(VJ9&gt;=72,60,IF(VJ9&gt;=66,40,IF(VJ9&gt;=60,30,IF(VJ9&gt;=48,20,IF(VJ9&gt;=36,10,0))))))</f>
        <v>0</v>
      </c>
      <c r="WZ9" s="31">
        <f t="shared" ref="WZ9:WZ40" si="232">IF(VK9&lt;24,0,IF(VK9&gt;=72,60,IF(VK9&gt;=66,40,IF(VK9&gt;=60,30,IF(VK9&gt;=48,20,IF(VK9&gt;=36,10,0))))))</f>
        <v>0</v>
      </c>
      <c r="XA9" s="31">
        <f t="shared" ref="XA9:XA40" si="233">IF(VL9&lt;24,0,IF(VL9&gt;=72,60,IF(VL9&gt;=66,40,IF(VL9&gt;=60,30,IF(VL9&gt;=48,20,IF(VL9&gt;=36,10,0))))))</f>
        <v>0</v>
      </c>
      <c r="XB9" s="31">
        <f t="shared" ref="XB9:XB40" si="234">IF(VM9&lt;24,0,IF(VM9&gt;=72,60,IF(VM9&gt;=66,40,IF(VM9&gt;=60,30,IF(VM9&gt;=48,20,IF(VM9&gt;=36,10,0))))))</f>
        <v>0</v>
      </c>
      <c r="XC9" s="31">
        <f t="shared" ref="XC9:XC40" si="235">IF(VN9&lt;24,0,IF(VN9&gt;=72,60,IF(VN9&gt;=66,40,IF(VN9&gt;=60,30,IF(VN9&gt;=48,20,IF(VN9&gt;=36,10,0))))))</f>
        <v>0</v>
      </c>
      <c r="XD9" s="31">
        <f t="shared" ref="XD9:XD40" si="236">IF(VO9&lt;24,0,IF(VO9&gt;=72,60,IF(VO9&gt;=66,40,IF(VO9&gt;=60,30,IF(VO9&gt;=48,20,IF(VO9&gt;=36,10,0))))))</f>
        <v>0</v>
      </c>
      <c r="XE9" s="31">
        <f t="shared" ref="XE9:XE40" si="237">IF(VP9&lt;24,0,IF(VP9&gt;=72,60,IF(VP9&gt;=66,40,IF(VP9&gt;=60,30,IF(VP9&gt;=48,20,IF(VP9&gt;=36,10,0))))))</f>
        <v>0</v>
      </c>
      <c r="XF9" s="48">
        <v>1</v>
      </c>
      <c r="XG9" s="32" t="str">
        <f>IF(SN9="","",(VR9+SN9))</f>
        <v/>
      </c>
      <c r="XH9" s="32" t="str">
        <f t="shared" ref="XH9:XH40" si="238">IF(SO9="","",(VS9+SO9))</f>
        <v/>
      </c>
      <c r="XI9" s="32" t="str">
        <f t="shared" ref="XI9:XI40" si="239">IF(SP9="","",(VT9+SP9))</f>
        <v/>
      </c>
      <c r="XJ9" s="32" t="str">
        <f t="shared" ref="XJ9:XJ40" si="240">IF(SQ9="","",(VU9+SQ9))</f>
        <v/>
      </c>
      <c r="XK9" s="32" t="str">
        <f t="shared" ref="XK9:XK40" si="241">IF(SR9="","",(VV9+SR9))</f>
        <v/>
      </c>
      <c r="XL9" s="32" t="str">
        <f t="shared" ref="XL9:XL40" si="242">IF(SS9="","",(VW9+SS9))</f>
        <v/>
      </c>
      <c r="XM9" s="32" t="str">
        <f t="shared" ref="XM9:XM40" si="243">IF(ST9="","",(VX9+ST9))</f>
        <v/>
      </c>
      <c r="XN9" s="32" t="str">
        <f t="shared" ref="XN9:XN40" si="244">IF(SU9="","",(VY9+SU9))</f>
        <v/>
      </c>
      <c r="XO9" s="32" t="str">
        <f t="shared" ref="XO9:XO40" si="245">IF(SV9="","",(VZ9+SV9))</f>
        <v/>
      </c>
      <c r="XP9" s="32" t="str">
        <f t="shared" ref="XP9:XP40" si="246">IF(SW9="","",(WA9+SW9))</f>
        <v/>
      </c>
      <c r="XQ9" s="32" t="str">
        <f t="shared" ref="XQ9:XQ40" si="247">IF(SX9="","",(WB9+SX9))</f>
        <v/>
      </c>
      <c r="XR9" s="32" t="str">
        <f t="shared" ref="XR9:XR40" si="248">IF(SY9="","",(WC9+SY9))</f>
        <v/>
      </c>
      <c r="XS9" s="32" t="str">
        <f t="shared" ref="XS9:XS40" si="249">IF(SZ9="","",(WD9+SZ9))</f>
        <v/>
      </c>
      <c r="XT9" s="32" t="str">
        <f t="shared" ref="XT9:XT40" si="250">IF(TA9="","",(WE9+TA9))</f>
        <v/>
      </c>
      <c r="XU9" s="32" t="str">
        <f t="shared" ref="XU9:XU40" si="251">IF(TB9="","",(WF9+TB9))</f>
        <v/>
      </c>
      <c r="XV9" s="32" t="str">
        <f t="shared" ref="XV9:XV40" si="252">IF(TC9="","",(WG9+TC9))</f>
        <v/>
      </c>
      <c r="XW9" s="32" t="str">
        <f t="shared" ref="XW9:XW40" si="253">IF(TD9="","",(WH9+TD9))</f>
        <v/>
      </c>
      <c r="XX9" s="32" t="str">
        <f t="shared" ref="XX9:XX40" si="254">IF(TE9="","",(WI9+TE9))</f>
        <v/>
      </c>
      <c r="XY9" s="32" t="str">
        <f t="shared" ref="XY9:XY40" si="255">IF(TF9="","",(WJ9+TF9))</f>
        <v/>
      </c>
      <c r="XZ9" s="32" t="str">
        <f t="shared" ref="XZ9:XZ40" si="256">IF(TG9="","",(WK9+TG9))</f>
        <v/>
      </c>
      <c r="YA9" s="32" t="str">
        <f t="shared" ref="YA9:YA40" si="257">IF(TH9="","",(WL9+TH9))</f>
        <v/>
      </c>
      <c r="YB9" s="32">
        <f t="shared" ref="YB9:YB40" si="258">IF(TI9="","",(WM9+TI9))</f>
        <v>19.710025398651176</v>
      </c>
      <c r="YC9" s="32" t="str">
        <f t="shared" ref="YC9:YC40" si="259">IF(TJ9="","",(WN9+TJ9))</f>
        <v/>
      </c>
      <c r="YD9" s="32">
        <f t="shared" ref="YD9:YD40" si="260">IF(TK9="","",(WO9+TK9))</f>
        <v>100</v>
      </c>
      <c r="YE9" s="32" t="str">
        <f t="shared" ref="YE9:YE40" si="261">IF(TL9="","",(WP9+TL9))</f>
        <v/>
      </c>
      <c r="YF9" s="32" t="str">
        <f t="shared" ref="YF9:YF40" si="262">IF(TM9="","",(WQ9+TM9))</f>
        <v/>
      </c>
      <c r="YG9" s="32" t="str">
        <f t="shared" ref="YG9:YG40" si="263">IF(TN9="","",(WR9+TN9))</f>
        <v/>
      </c>
      <c r="YH9" s="32" t="str">
        <f t="shared" ref="YH9:YH40" si="264">IF(TO9="","",(WS9+TO9))</f>
        <v/>
      </c>
      <c r="YI9" s="32" t="str">
        <f t="shared" ref="YI9:YI40" si="265">IF(TP9="","",(WT9+TP9))</f>
        <v/>
      </c>
      <c r="YJ9" s="32" t="str">
        <f t="shared" ref="YJ9:YJ40" si="266">IF(TQ9="","",(WU9+TQ9))</f>
        <v/>
      </c>
      <c r="YK9" s="32" t="str">
        <f t="shared" ref="YK9:YK40" si="267">IF(TR9="","",(WV9+TR9))</f>
        <v/>
      </c>
      <c r="YL9" s="32" t="str">
        <f t="shared" ref="YL9:YL40" si="268">IF(TS9="","",(WW9+TS9))</f>
        <v/>
      </c>
      <c r="YM9" s="32" t="str">
        <f t="shared" ref="YM9:YM40" si="269">IF(TT9="","",(WX9+TT9))</f>
        <v/>
      </c>
      <c r="YN9" s="32" t="str">
        <f t="shared" ref="YN9:YN40" si="270">IF(TU9="","",(WY9+TU9))</f>
        <v/>
      </c>
      <c r="YO9" s="32" t="str">
        <f t="shared" ref="YO9:YO40" si="271">IF(TV9="","",(WZ9+TV9))</f>
        <v/>
      </c>
      <c r="YP9" s="32" t="str">
        <f t="shared" ref="YP9:YP40" si="272">IF(TW9="","",(XA9+TW9))</f>
        <v/>
      </c>
      <c r="YQ9" s="32" t="str">
        <f t="shared" ref="YQ9:YQ40" si="273">IF(TX9="","",(XB9+TX9))</f>
        <v/>
      </c>
      <c r="YR9" s="32" t="str">
        <f t="shared" ref="YR9:YR40" si="274">IF(TY9="","",(XC9+TY9))</f>
        <v/>
      </c>
      <c r="YS9" s="32" t="str">
        <f t="shared" ref="YS9:YS40" si="275">IF(TZ9="","",(XD9+TZ9))</f>
        <v/>
      </c>
      <c r="YT9" s="32" t="str">
        <f t="shared" ref="YT9:YT40" si="276">IF(UA9="","",(XE9+UA9))</f>
        <v/>
      </c>
      <c r="YU9" s="33">
        <f t="shared" ref="YU9" si="277">MAX(XG9:YT9)</f>
        <v>100</v>
      </c>
      <c r="YV9" s="34" t="str">
        <f>IF($YU9=XG9,XG$8,IF($YU9=XH9,XH$8,IF($YU9=XI9,XI$8,IF($YU9=XJ9,XJ$8,IF($YU9=XK9,XK$8,IF($YU9=XL9,XL$8,IF($YU9=XM9,XM$8,"")))))))</f>
        <v/>
      </c>
      <c r="YW9" s="34" t="str">
        <f>IF($YU9=XN9,XN$8,IF($YU9=XO9,XO$8,IF($YU9=XP9,XP$8,IF($YU9=XQ9,XQ$8,IF($YU9=XR9,XR$8,IF($YU9=XS9,XS$8,IF($YU9=XT9,XT$8,"")))))))</f>
        <v/>
      </c>
      <c r="YX9" s="34" t="str">
        <f>IF($YU9=XU9,XU$8,IF($YU9=XV9,XV$8,IF($YU9=XW9,XW$8,IF($YU9=XX9,XX$8,IF($YU9=XY9,XY$8,IF($YU9=XZ9,XZ$8,IF($YU9=YA9,YA$8,"")))))))</f>
        <v/>
      </c>
      <c r="YY9" s="34" t="str">
        <f>IF($YU9=YB9,YB$8,IF($YU9=YC9,YC$8,IF($YU9=YD9,YD$8,IF($YU9=YE9,YE$8,IF($YU9=YF9,YF$8,IF($YU9=YG9,YG$8,IF($YU9=YH9,YH$8,"")))))))</f>
        <v>24. ICL DIDÁCTICAS S.A.S. - NIT.830007414-9</v>
      </c>
      <c r="YZ9" s="34" t="str">
        <f>IF($YU9=YI9,YI$8,IF($YU9=YJ9,YJ$8,IF($YU9=YK9,YK$8,IF($YU9=YL9,YL$8,IF($YU9=YM9,YM$8,IF($YU9=YN9,YN$8,IF($YU9=YO9,YO$8,"")))))))</f>
        <v/>
      </c>
      <c r="ZA9" s="34" t="str">
        <f>IF($YU9=YP9,YP$8,IF($YU9=YQ9,YQ$8,IF($YU9=YR9,YR$8,IF($YU9=YS9,YS$8,IF($YU9=YT9,YT$8,"")))))</f>
        <v/>
      </c>
      <c r="ZB9" s="96" t="str">
        <f>IFERROR(INDEX(XG$8:YT$8,1,MATCH(YU9,XG9:YT9,0)),"Desierto")</f>
        <v>24. ICL DIDÁCTICAS S.A.S. - NIT.830007414-9</v>
      </c>
      <c r="ZC9" s="35" t="str">
        <f>IF($ZB9=$I$8,$I9,IF($ZB9=$J$8,$J9,IF($ZB9=$K$8,$K9,IF($ZB9=$L$8,$L9,IF($ZB9=$M$8,$M9,IF($ZB9=$N$8,$N9,IF($ZB9=$O$8,$O9,"")))))))</f>
        <v/>
      </c>
      <c r="ZD9" s="35" t="str">
        <f t="shared" ref="ZD9:ZD40" si="278">IF($ZB9=$P$8,$P9,IF($ZB9=$Q$8,$Q9,IF($ZB9=$R$8,$R9,IF($ZB9=$S$8,$S9,IF($ZB9=$T$8,$T9,IF($ZB9=$U$8,$U9,IF($ZB9=$V$8,$V9,"")))))))</f>
        <v/>
      </c>
      <c r="ZE9" s="35" t="str">
        <f t="shared" ref="ZE9:ZE40" si="279">IF($ZB9=$W$8,$W9,IF($ZB9=$X$8,$X9,IF($ZB9=$Y$8,$Y9,IF($ZB9=$Z$8,$Z9,IF($ZB9=$AA$8,$AA9,IF($ZB9=$AB$8,$AB9,IF($ZB9=$AC$8,$AC9,"")))))))</f>
        <v/>
      </c>
      <c r="ZF9" s="35">
        <f t="shared" ref="ZF9:ZF40" si="280">IF($ZB9=$AD$8,$AD9,IF($ZB9=$AE$8,$AE9,IF($ZB9=$AF$8,$AF9,IF($ZB9=$AG$8,$AG9,IF($ZB9=$AH$8,$AH9,IF($ZB9=$AI$8,$AI9,IF($ZB9=$AV$8,$AV9,"")))))))</f>
        <v>25390316</v>
      </c>
      <c r="ZG9" s="35" t="str">
        <f t="shared" ref="ZG9:ZG40" si="281">IF($ZB9=$AJ$8,$AJ9,IF($ZB9=$AK$8,$AK9,IF($ZB9=$AL$8,$AL9,IF($ZB9=$AM$8,$AM9,IF($ZB9=$AN$8,$AN9,IF($ZB9=$AO$8,$AO9,""))))))</f>
        <v/>
      </c>
      <c r="ZH9" s="35" t="str">
        <f t="shared" ref="ZH9:ZH40" si="282">IF($ZB9=$AP$8,$AP9,IF($ZB9=$AQ$8,$AQ9,IF($ZB9=$AR$8,$AR9,IF($ZB9=$AS$8,$AS9,IF($ZB9=$AT$8,$AT9,IF($ZB9=$AU$8,$AU9,IF($ZB9=$AV$8,$AV9,"")))))))</f>
        <v/>
      </c>
      <c r="ZI9" s="101">
        <f t="shared" ref="ZI9:ZI40" si="283">MAX(ZC9:ZH9)</f>
        <v>25390316</v>
      </c>
      <c r="ZJ9" s="48">
        <v>1</v>
      </c>
      <c r="ZK9" s="125">
        <f>IF(ZI9&gt;1,G9-ZI9,0)</f>
        <v>785444.625</v>
      </c>
      <c r="ZL9" s="126">
        <f>IF(ZI9=0,G9,0)</f>
        <v>0</v>
      </c>
    </row>
    <row r="10" spans="1:688" ht="37.5" customHeight="1" x14ac:dyDescent="0.15">
      <c r="A10" s="44"/>
      <c r="B10" s="106" t="s">
        <v>82</v>
      </c>
      <c r="C10" s="106" t="s">
        <v>83</v>
      </c>
      <c r="D10" s="106" t="s">
        <v>89</v>
      </c>
      <c r="E10" s="103" t="s">
        <v>90</v>
      </c>
      <c r="F10" s="104">
        <v>2</v>
      </c>
      <c r="G10" s="63">
        <v>8382870.1125400001</v>
      </c>
      <c r="H10" s="49">
        <v>2</v>
      </c>
      <c r="I10" s="65" t="s">
        <v>86</v>
      </c>
      <c r="J10" s="65" t="s">
        <v>86</v>
      </c>
      <c r="K10" s="65" t="s">
        <v>86</v>
      </c>
      <c r="L10" s="65" t="s">
        <v>86</v>
      </c>
      <c r="M10" s="65" t="s">
        <v>86</v>
      </c>
      <c r="N10" s="65" t="s">
        <v>86</v>
      </c>
      <c r="O10" s="65" t="s">
        <v>86</v>
      </c>
      <c r="P10" s="65" t="s">
        <v>86</v>
      </c>
      <c r="Q10" s="65" t="s">
        <v>86</v>
      </c>
      <c r="R10" s="65" t="s">
        <v>86</v>
      </c>
      <c r="S10" s="65" t="s">
        <v>86</v>
      </c>
      <c r="T10" s="65" t="s">
        <v>86</v>
      </c>
      <c r="U10" s="65" t="s">
        <v>86</v>
      </c>
      <c r="V10" s="65" t="s">
        <v>86</v>
      </c>
      <c r="W10" s="65" t="s">
        <v>86</v>
      </c>
      <c r="X10" s="65" t="s">
        <v>86</v>
      </c>
      <c r="Y10" s="65" t="s">
        <v>86</v>
      </c>
      <c r="Z10" s="65" t="s">
        <v>86</v>
      </c>
      <c r="AA10" s="65" t="s">
        <v>86</v>
      </c>
      <c r="AB10" s="65" t="s">
        <v>86</v>
      </c>
      <c r="AC10" s="65" t="s">
        <v>86</v>
      </c>
      <c r="AD10" s="65" t="s">
        <v>86</v>
      </c>
      <c r="AE10" s="65" t="s">
        <v>86</v>
      </c>
      <c r="AF10" s="65" t="s">
        <v>86</v>
      </c>
      <c r="AG10" s="65" t="s">
        <v>86</v>
      </c>
      <c r="AH10" s="65" t="s">
        <v>86</v>
      </c>
      <c r="AI10" s="65" t="s">
        <v>86</v>
      </c>
      <c r="AJ10" s="69">
        <v>8330000</v>
      </c>
      <c r="AK10" s="65" t="s">
        <v>86</v>
      </c>
      <c r="AL10" s="65" t="s">
        <v>86</v>
      </c>
      <c r="AM10" s="65" t="s">
        <v>86</v>
      </c>
      <c r="AN10" s="65" t="s">
        <v>86</v>
      </c>
      <c r="AO10" s="65" t="s">
        <v>86</v>
      </c>
      <c r="AP10" s="65" t="s">
        <v>86</v>
      </c>
      <c r="AQ10" s="65" t="s">
        <v>86</v>
      </c>
      <c r="AR10" s="65" t="s">
        <v>86</v>
      </c>
      <c r="AS10" s="65" t="s">
        <v>86</v>
      </c>
      <c r="AT10" s="65" t="s">
        <v>86</v>
      </c>
      <c r="AU10" s="65" t="s">
        <v>86</v>
      </c>
      <c r="AV10" s="65" t="s">
        <v>86</v>
      </c>
      <c r="AW10" s="52">
        <v>2</v>
      </c>
      <c r="AX10" s="22" t="str">
        <f t="shared" ref="AX10:AX73" si="284">IF(I10="NC","NC",IF(I10&lt;=$G10,I10,""))</f>
        <v>NC</v>
      </c>
      <c r="AY10" s="22" t="str">
        <f t="shared" si="0"/>
        <v>NC</v>
      </c>
      <c r="AZ10" s="22" t="str">
        <f t="shared" si="0"/>
        <v>NC</v>
      </c>
      <c r="BA10" s="22" t="str">
        <f t="shared" si="0"/>
        <v>NC</v>
      </c>
      <c r="BB10" s="22" t="str">
        <f t="shared" si="0"/>
        <v>NC</v>
      </c>
      <c r="BC10" s="22" t="str">
        <f t="shared" si="0"/>
        <v>NC</v>
      </c>
      <c r="BD10" s="22" t="str">
        <f t="shared" si="0"/>
        <v>NC</v>
      </c>
      <c r="BE10" s="22" t="str">
        <f t="shared" si="0"/>
        <v>NC</v>
      </c>
      <c r="BF10" s="22" t="str">
        <f t="shared" si="0"/>
        <v>NC</v>
      </c>
      <c r="BG10" s="22" t="str">
        <f t="shared" si="0"/>
        <v>NC</v>
      </c>
      <c r="BH10" s="22" t="str">
        <f t="shared" si="0"/>
        <v>NC</v>
      </c>
      <c r="BI10" s="22" t="str">
        <f t="shared" si="0"/>
        <v>NC</v>
      </c>
      <c r="BJ10" s="22" t="str">
        <f t="shared" si="0"/>
        <v>NC</v>
      </c>
      <c r="BK10" s="22" t="str">
        <f t="shared" si="0"/>
        <v>NC</v>
      </c>
      <c r="BL10" s="22" t="str">
        <f t="shared" si="0"/>
        <v>NC</v>
      </c>
      <c r="BM10" s="22" t="str">
        <f t="shared" si="0"/>
        <v>NC</v>
      </c>
      <c r="BN10" s="22" t="str">
        <f t="shared" si="0"/>
        <v>NC</v>
      </c>
      <c r="BO10" s="22" t="str">
        <f t="shared" si="0"/>
        <v>NC</v>
      </c>
      <c r="BP10" s="22" t="str">
        <f t="shared" si="0"/>
        <v>NC</v>
      </c>
      <c r="BQ10" s="22" t="str">
        <f t="shared" si="0"/>
        <v>NC</v>
      </c>
      <c r="BR10" s="22" t="str">
        <f t="shared" si="0"/>
        <v>NC</v>
      </c>
      <c r="BS10" s="22" t="str">
        <f t="shared" si="0"/>
        <v>NC</v>
      </c>
      <c r="BT10" s="22" t="str">
        <f t="shared" si="0"/>
        <v>NC</v>
      </c>
      <c r="BU10" s="22" t="str">
        <f t="shared" si="0"/>
        <v>NC</v>
      </c>
      <c r="BV10" s="22" t="str">
        <f t="shared" si="0"/>
        <v>NC</v>
      </c>
      <c r="BW10" s="22" t="str">
        <f t="shared" si="0"/>
        <v>NC</v>
      </c>
      <c r="BX10" s="22" t="str">
        <f t="shared" si="0"/>
        <v>NC</v>
      </c>
      <c r="BY10" s="22">
        <f t="shared" si="0"/>
        <v>8330000</v>
      </c>
      <c r="BZ10" s="22" t="str">
        <f t="shared" si="0"/>
        <v>NC</v>
      </c>
      <c r="CA10" s="22" t="str">
        <f t="shared" si="0"/>
        <v>NC</v>
      </c>
      <c r="CB10" s="22" t="str">
        <f t="shared" si="0"/>
        <v>NC</v>
      </c>
      <c r="CC10" s="22" t="str">
        <f t="shared" si="0"/>
        <v>NC</v>
      </c>
      <c r="CD10" s="22" t="str">
        <f t="shared" si="0"/>
        <v>NC</v>
      </c>
      <c r="CE10" s="22" t="str">
        <f t="shared" si="0"/>
        <v>NC</v>
      </c>
      <c r="CF10" s="22" t="str">
        <f t="shared" si="0"/>
        <v>NC</v>
      </c>
      <c r="CG10" s="22" t="str">
        <f t="shared" si="0"/>
        <v>NC</v>
      </c>
      <c r="CH10" s="22" t="str">
        <f t="shared" si="0"/>
        <v>NC</v>
      </c>
      <c r="CI10" s="22" t="str">
        <f t="shared" si="0"/>
        <v>NC</v>
      </c>
      <c r="CJ10" s="22" t="str">
        <f t="shared" si="0"/>
        <v>NC</v>
      </c>
      <c r="CK10" s="22" t="str">
        <f t="shared" si="0"/>
        <v>NC</v>
      </c>
      <c r="CL10" s="49">
        <v>2</v>
      </c>
      <c r="CM10" s="48" t="s">
        <v>87</v>
      </c>
      <c r="CN10" s="48" t="s">
        <v>87</v>
      </c>
      <c r="CO10" s="48" t="s">
        <v>87</v>
      </c>
      <c r="CP10" s="48" t="s">
        <v>87</v>
      </c>
      <c r="CQ10" s="48" t="s">
        <v>87</v>
      </c>
      <c r="CR10" s="65" t="s">
        <v>87</v>
      </c>
      <c r="CS10" s="48" t="s">
        <v>87</v>
      </c>
      <c r="CT10" s="48" t="s">
        <v>87</v>
      </c>
      <c r="CU10" s="48" t="s">
        <v>87</v>
      </c>
      <c r="CV10" s="48" t="s">
        <v>87</v>
      </c>
      <c r="CW10" s="48" t="s">
        <v>87</v>
      </c>
      <c r="CX10" s="48" t="s">
        <v>87</v>
      </c>
      <c r="CY10" s="48" t="s">
        <v>87</v>
      </c>
      <c r="CZ10" s="48" t="s">
        <v>87</v>
      </c>
      <c r="DA10" s="48" t="s">
        <v>87</v>
      </c>
      <c r="DB10" s="48" t="s">
        <v>87</v>
      </c>
      <c r="DC10" s="48" t="s">
        <v>87</v>
      </c>
      <c r="DD10" s="48" t="s">
        <v>87</v>
      </c>
      <c r="DE10" s="48" t="s">
        <v>87</v>
      </c>
      <c r="DF10" s="48" t="s">
        <v>87</v>
      </c>
      <c r="DG10" s="48" t="s">
        <v>87</v>
      </c>
      <c r="DH10" s="48" t="s">
        <v>87</v>
      </c>
      <c r="DI10" s="48" t="s">
        <v>87</v>
      </c>
      <c r="DJ10" s="48" t="s">
        <v>87</v>
      </c>
      <c r="DK10" s="48" t="s">
        <v>87</v>
      </c>
      <c r="DL10" s="48" t="s">
        <v>87</v>
      </c>
      <c r="DM10" s="48" t="s">
        <v>87</v>
      </c>
      <c r="DN10" s="48" t="s">
        <v>87</v>
      </c>
      <c r="DO10" s="48" t="s">
        <v>87</v>
      </c>
      <c r="DP10" s="48" t="s">
        <v>87</v>
      </c>
      <c r="DQ10" s="48" t="s">
        <v>87</v>
      </c>
      <c r="DR10" s="48" t="s">
        <v>87</v>
      </c>
      <c r="DS10" s="48" t="s">
        <v>87</v>
      </c>
      <c r="DT10" s="48" t="s">
        <v>87</v>
      </c>
      <c r="DU10" s="48" t="s">
        <v>87</v>
      </c>
      <c r="DV10" s="48" t="s">
        <v>87</v>
      </c>
      <c r="DW10" s="48" t="s">
        <v>87</v>
      </c>
      <c r="DX10" s="48" t="s">
        <v>87</v>
      </c>
      <c r="DY10" s="48" t="s">
        <v>87</v>
      </c>
      <c r="DZ10" s="48" t="s">
        <v>87</v>
      </c>
      <c r="EA10" s="49">
        <v>2</v>
      </c>
      <c r="EB10" s="81" t="s">
        <v>88</v>
      </c>
      <c r="EC10" s="81" t="s">
        <v>88</v>
      </c>
      <c r="ED10" s="81" t="s">
        <v>88</v>
      </c>
      <c r="EE10" s="81" t="s">
        <v>88</v>
      </c>
      <c r="EF10" s="81" t="s">
        <v>88</v>
      </c>
      <c r="EG10" s="81" t="s">
        <v>88</v>
      </c>
      <c r="EH10" s="81" t="s">
        <v>88</v>
      </c>
      <c r="EI10" s="81" t="s">
        <v>88</v>
      </c>
      <c r="EJ10" s="81" t="s">
        <v>88</v>
      </c>
      <c r="EK10" s="81" t="s">
        <v>88</v>
      </c>
      <c r="EL10" s="81" t="s">
        <v>88</v>
      </c>
      <c r="EM10" s="81" t="s">
        <v>88</v>
      </c>
      <c r="EN10" s="81" t="s">
        <v>88</v>
      </c>
      <c r="EO10" s="81" t="s">
        <v>88</v>
      </c>
      <c r="EP10" s="81" t="s">
        <v>88</v>
      </c>
      <c r="EQ10" s="81" t="s">
        <v>88</v>
      </c>
      <c r="ER10" s="81" t="s">
        <v>88</v>
      </c>
      <c r="ES10" s="81" t="s">
        <v>88</v>
      </c>
      <c r="ET10" s="81" t="s">
        <v>88</v>
      </c>
      <c r="EU10" s="81" t="s">
        <v>88</v>
      </c>
      <c r="EV10" s="81" t="s">
        <v>88</v>
      </c>
      <c r="EW10" s="81" t="s">
        <v>88</v>
      </c>
      <c r="EX10" s="81" t="s">
        <v>88</v>
      </c>
      <c r="EY10" s="81" t="s">
        <v>88</v>
      </c>
      <c r="EZ10" s="81" t="s">
        <v>88</v>
      </c>
      <c r="FA10" s="81" t="s">
        <v>87</v>
      </c>
      <c r="FB10" s="81" t="s">
        <v>88</v>
      </c>
      <c r="FC10" s="81" t="s">
        <v>88</v>
      </c>
      <c r="FD10" s="81" t="s">
        <v>88</v>
      </c>
      <c r="FE10" s="81" t="s">
        <v>88</v>
      </c>
      <c r="FF10" s="81" t="s">
        <v>88</v>
      </c>
      <c r="FG10" s="81" t="s">
        <v>88</v>
      </c>
      <c r="FH10" s="81" t="s">
        <v>88</v>
      </c>
      <c r="FI10" s="81" t="s">
        <v>87</v>
      </c>
      <c r="FJ10" s="81" t="s">
        <v>88</v>
      </c>
      <c r="FK10" s="81" t="s">
        <v>88</v>
      </c>
      <c r="FL10" s="81" t="s">
        <v>88</v>
      </c>
      <c r="FM10" s="81" t="s">
        <v>88</v>
      </c>
      <c r="FN10" s="81" t="s">
        <v>88</v>
      </c>
      <c r="FO10" s="81" t="s">
        <v>88</v>
      </c>
      <c r="FP10" s="49">
        <v>2</v>
      </c>
      <c r="FQ10" s="81" t="s">
        <v>88</v>
      </c>
      <c r="FR10" s="81" t="s">
        <v>88</v>
      </c>
      <c r="FS10" s="81" t="s">
        <v>88</v>
      </c>
      <c r="FT10" s="81" t="s">
        <v>88</v>
      </c>
      <c r="FU10" s="81" t="s">
        <v>88</v>
      </c>
      <c r="FV10" s="81" t="s">
        <v>88</v>
      </c>
      <c r="FW10" s="81" t="s">
        <v>88</v>
      </c>
      <c r="FX10" s="81" t="s">
        <v>88</v>
      </c>
      <c r="FY10" s="81" t="s">
        <v>88</v>
      </c>
      <c r="FZ10" s="81" t="s">
        <v>88</v>
      </c>
      <c r="GA10" s="81" t="s">
        <v>88</v>
      </c>
      <c r="GB10" s="81" t="s">
        <v>88</v>
      </c>
      <c r="GC10" s="81" t="s">
        <v>88</v>
      </c>
      <c r="GD10" s="81" t="s">
        <v>88</v>
      </c>
      <c r="GE10" s="81" t="s">
        <v>88</v>
      </c>
      <c r="GF10" s="81" t="s">
        <v>88</v>
      </c>
      <c r="GG10" s="81" t="s">
        <v>88</v>
      </c>
      <c r="GH10" s="81" t="s">
        <v>88</v>
      </c>
      <c r="GI10" s="81" t="s">
        <v>88</v>
      </c>
      <c r="GJ10" s="81" t="s">
        <v>88</v>
      </c>
      <c r="GK10" s="81" t="s">
        <v>88</v>
      </c>
      <c r="GL10" s="81" t="s">
        <v>88</v>
      </c>
      <c r="GM10" s="81" t="s">
        <v>88</v>
      </c>
      <c r="GN10" s="81" t="s">
        <v>88</v>
      </c>
      <c r="GO10" s="81" t="s">
        <v>88</v>
      </c>
      <c r="GP10" s="81" t="s">
        <v>88</v>
      </c>
      <c r="GQ10" s="81" t="s">
        <v>87</v>
      </c>
      <c r="GR10" s="81" t="s">
        <v>88</v>
      </c>
      <c r="GS10" s="81" t="s">
        <v>88</v>
      </c>
      <c r="GT10" s="81" t="s">
        <v>88</v>
      </c>
      <c r="GU10" s="81" t="s">
        <v>88</v>
      </c>
      <c r="GV10" s="81" t="s">
        <v>88</v>
      </c>
      <c r="GW10" s="81" t="s">
        <v>88</v>
      </c>
      <c r="GX10" s="81" t="s">
        <v>88</v>
      </c>
      <c r="GY10" s="81" t="s">
        <v>88</v>
      </c>
      <c r="GZ10" s="81" t="s">
        <v>88</v>
      </c>
      <c r="HA10" s="81" t="s">
        <v>88</v>
      </c>
      <c r="HB10" s="81" t="s">
        <v>88</v>
      </c>
      <c r="HC10" s="81" t="s">
        <v>88</v>
      </c>
      <c r="HD10" s="81" t="s">
        <v>88</v>
      </c>
      <c r="HE10" s="49">
        <v>2</v>
      </c>
      <c r="HF10" s="23" t="str">
        <f t="shared" ref="HF10:HF40" si="285">IF(CM10="NO CUMPLE","NO CUMPLE",IF(EB10="NO CUMPLE","NO CUMPLE",IF(FQ10="NO CUMPLE","NO CUMPLE",IF(FQ10="CUMPLE","CUMPLE"))))</f>
        <v>NO CUMPLE</v>
      </c>
      <c r="HG10" s="23" t="str">
        <f t="shared" si="1"/>
        <v>NO CUMPLE</v>
      </c>
      <c r="HH10" s="23" t="str">
        <f t="shared" si="2"/>
        <v>NO CUMPLE</v>
      </c>
      <c r="HI10" s="23" t="str">
        <f t="shared" si="3"/>
        <v>NO CUMPLE</v>
      </c>
      <c r="HJ10" s="23" t="str">
        <f t="shared" si="4"/>
        <v>NO CUMPLE</v>
      </c>
      <c r="HK10" s="23" t="str">
        <f t="shared" si="5"/>
        <v>NO CUMPLE</v>
      </c>
      <c r="HL10" s="23" t="str">
        <f t="shared" si="6"/>
        <v>NO CUMPLE</v>
      </c>
      <c r="HM10" s="23" t="str">
        <f t="shared" si="7"/>
        <v>NO CUMPLE</v>
      </c>
      <c r="HN10" s="23" t="str">
        <f t="shared" si="8"/>
        <v>NO CUMPLE</v>
      </c>
      <c r="HO10" s="23" t="str">
        <f t="shared" si="9"/>
        <v>NO CUMPLE</v>
      </c>
      <c r="HP10" s="23" t="str">
        <f t="shared" ref="HP10:HP40" si="286">IF(CW10="NO CUMPLE","NO CUMPLE",IF(EL10="NO CUMPLE","NO CUMPLE",IF(GA10="NO CUMPLE","NO CUMPLE",IF(GA10="CUMPLE","CUMPLE"))))</f>
        <v>NO CUMPLE</v>
      </c>
      <c r="HQ10" s="23" t="str">
        <f t="shared" si="10"/>
        <v>NO CUMPLE</v>
      </c>
      <c r="HR10" s="23" t="str">
        <f t="shared" si="11"/>
        <v>NO CUMPLE</v>
      </c>
      <c r="HS10" s="23" t="str">
        <f t="shared" si="12"/>
        <v>NO CUMPLE</v>
      </c>
      <c r="HT10" s="23" t="str">
        <f t="shared" si="13"/>
        <v>NO CUMPLE</v>
      </c>
      <c r="HU10" s="23" t="str">
        <f t="shared" si="14"/>
        <v>NO CUMPLE</v>
      </c>
      <c r="HV10" s="23" t="str">
        <f t="shared" si="15"/>
        <v>NO CUMPLE</v>
      </c>
      <c r="HW10" s="23" t="str">
        <f t="shared" si="16"/>
        <v>NO CUMPLE</v>
      </c>
      <c r="HX10" s="23" t="str">
        <f t="shared" si="17"/>
        <v>NO CUMPLE</v>
      </c>
      <c r="HY10" s="23" t="str">
        <f t="shared" si="18"/>
        <v>NO CUMPLE</v>
      </c>
      <c r="HZ10" s="23" t="str">
        <f t="shared" si="19"/>
        <v>NO CUMPLE</v>
      </c>
      <c r="IA10" s="23" t="str">
        <f t="shared" si="20"/>
        <v>NO CUMPLE</v>
      </c>
      <c r="IB10" s="23" t="str">
        <f t="shared" si="21"/>
        <v>NO CUMPLE</v>
      </c>
      <c r="IC10" s="23" t="str">
        <f t="shared" si="22"/>
        <v>NO CUMPLE</v>
      </c>
      <c r="ID10" s="23" t="str">
        <f t="shared" si="23"/>
        <v>NO CUMPLE</v>
      </c>
      <c r="IE10" s="23" t="str">
        <f t="shared" si="24"/>
        <v>NO CUMPLE</v>
      </c>
      <c r="IF10" s="23" t="str">
        <f t="shared" si="25"/>
        <v>NO CUMPLE</v>
      </c>
      <c r="IG10" s="23" t="str">
        <f t="shared" si="26"/>
        <v>NO CUMPLE</v>
      </c>
      <c r="IH10" s="23" t="str">
        <f t="shared" si="27"/>
        <v>NO CUMPLE</v>
      </c>
      <c r="II10" s="23" t="str">
        <f t="shared" si="28"/>
        <v>NO CUMPLE</v>
      </c>
      <c r="IJ10" s="23" t="str">
        <f t="shared" si="29"/>
        <v>NO CUMPLE</v>
      </c>
      <c r="IK10" s="23" t="str">
        <f t="shared" si="30"/>
        <v>NO CUMPLE</v>
      </c>
      <c r="IL10" s="23" t="str">
        <f t="shared" si="31"/>
        <v>NO CUMPLE</v>
      </c>
      <c r="IM10" s="23" t="str">
        <f t="shared" si="32"/>
        <v>NO CUMPLE</v>
      </c>
      <c r="IN10" s="23" t="str">
        <f t="shared" si="33"/>
        <v>NO CUMPLE</v>
      </c>
      <c r="IO10" s="23" t="str">
        <f t="shared" si="34"/>
        <v>NO CUMPLE</v>
      </c>
      <c r="IP10" s="23" t="str">
        <f t="shared" si="35"/>
        <v>NO CUMPLE</v>
      </c>
      <c r="IQ10" s="23" t="str">
        <f t="shared" si="36"/>
        <v>NO CUMPLE</v>
      </c>
      <c r="IR10" s="23" t="str">
        <f t="shared" si="37"/>
        <v>NO CUMPLE</v>
      </c>
      <c r="IS10" s="23" t="str">
        <f t="shared" si="38"/>
        <v>NO CUMPLE</v>
      </c>
      <c r="IT10" s="49">
        <v>2</v>
      </c>
      <c r="IU10" s="65" t="s">
        <v>86</v>
      </c>
      <c r="IV10" s="65" t="s">
        <v>86</v>
      </c>
      <c r="IW10" s="65" t="s">
        <v>86</v>
      </c>
      <c r="IX10" s="65" t="s">
        <v>86</v>
      </c>
      <c r="IY10" s="65" t="s">
        <v>86</v>
      </c>
      <c r="IZ10" s="65" t="s">
        <v>86</v>
      </c>
      <c r="JA10" s="65" t="s">
        <v>86</v>
      </c>
      <c r="JB10" s="65" t="s">
        <v>86</v>
      </c>
      <c r="JC10" s="65" t="s">
        <v>86</v>
      </c>
      <c r="JD10" s="65" t="s">
        <v>86</v>
      </c>
      <c r="JE10" s="65" t="s">
        <v>86</v>
      </c>
      <c r="JF10" s="65" t="s">
        <v>86</v>
      </c>
      <c r="JG10" s="65" t="s">
        <v>86</v>
      </c>
      <c r="JH10" s="65" t="s">
        <v>86</v>
      </c>
      <c r="JI10" s="65" t="s">
        <v>86</v>
      </c>
      <c r="JJ10" s="65" t="s">
        <v>86</v>
      </c>
      <c r="JK10" s="65" t="s">
        <v>86</v>
      </c>
      <c r="JL10" s="65" t="s">
        <v>86</v>
      </c>
      <c r="JM10" s="65" t="s">
        <v>86</v>
      </c>
      <c r="JN10" s="65" t="s">
        <v>86</v>
      </c>
      <c r="JO10" s="65" t="s">
        <v>86</v>
      </c>
      <c r="JP10" s="65" t="s">
        <v>86</v>
      </c>
      <c r="JQ10" s="65" t="s">
        <v>86</v>
      </c>
      <c r="JR10" s="65" t="s">
        <v>86</v>
      </c>
      <c r="JS10" s="65" t="s">
        <v>86</v>
      </c>
      <c r="JT10" s="65" t="s">
        <v>86</v>
      </c>
      <c r="JU10" s="65" t="s">
        <v>86</v>
      </c>
      <c r="JV10" s="93" t="s">
        <v>88</v>
      </c>
      <c r="JW10" s="65" t="s">
        <v>86</v>
      </c>
      <c r="JX10" s="65" t="s">
        <v>86</v>
      </c>
      <c r="JY10" s="65" t="s">
        <v>86</v>
      </c>
      <c r="JZ10" s="65" t="s">
        <v>86</v>
      </c>
      <c r="KA10" s="65" t="s">
        <v>86</v>
      </c>
      <c r="KB10" s="65" t="s">
        <v>86</v>
      </c>
      <c r="KC10" s="65" t="s">
        <v>86</v>
      </c>
      <c r="KD10" s="65" t="s">
        <v>86</v>
      </c>
      <c r="KE10" s="65" t="s">
        <v>86</v>
      </c>
      <c r="KF10" s="65" t="s">
        <v>86</v>
      </c>
      <c r="KG10" s="65" t="s">
        <v>86</v>
      </c>
      <c r="KH10" s="65" t="s">
        <v>86</v>
      </c>
      <c r="KI10" s="49">
        <v>2</v>
      </c>
      <c r="KJ10" s="56" t="s">
        <v>86</v>
      </c>
      <c r="KK10" s="56" t="s">
        <v>86</v>
      </c>
      <c r="KL10" s="56" t="s">
        <v>86</v>
      </c>
      <c r="KM10" s="56" t="s">
        <v>86</v>
      </c>
      <c r="KN10" s="56" t="s">
        <v>86</v>
      </c>
      <c r="KO10" s="56" t="s">
        <v>86</v>
      </c>
      <c r="KP10" s="56" t="s">
        <v>86</v>
      </c>
      <c r="KQ10" s="56" t="s">
        <v>86</v>
      </c>
      <c r="KR10" s="56" t="s">
        <v>86</v>
      </c>
      <c r="KS10" s="56" t="s">
        <v>86</v>
      </c>
      <c r="KT10" s="56" t="s">
        <v>86</v>
      </c>
      <c r="KU10" s="56" t="s">
        <v>86</v>
      </c>
      <c r="KV10" s="56" t="s">
        <v>86</v>
      </c>
      <c r="KW10" s="56" t="s">
        <v>86</v>
      </c>
      <c r="KX10" s="56" t="s">
        <v>86</v>
      </c>
      <c r="KY10" s="56" t="s">
        <v>86</v>
      </c>
      <c r="KZ10" s="56" t="s">
        <v>86</v>
      </c>
      <c r="LA10" s="56" t="s">
        <v>86</v>
      </c>
      <c r="LB10" s="56" t="s">
        <v>86</v>
      </c>
      <c r="LC10" s="56" t="s">
        <v>86</v>
      </c>
      <c r="LD10" s="56" t="s">
        <v>86</v>
      </c>
      <c r="LE10" s="56" t="s">
        <v>86</v>
      </c>
      <c r="LF10" s="56" t="s">
        <v>86</v>
      </c>
      <c r="LG10" s="56" t="s">
        <v>86</v>
      </c>
      <c r="LH10" s="56" t="s">
        <v>86</v>
      </c>
      <c r="LI10" s="56" t="s">
        <v>86</v>
      </c>
      <c r="LJ10" s="56" t="s">
        <v>86</v>
      </c>
      <c r="LK10" s="87" t="s">
        <v>88</v>
      </c>
      <c r="LL10" s="56" t="s">
        <v>86</v>
      </c>
      <c r="LM10" s="56" t="s">
        <v>86</v>
      </c>
      <c r="LN10" s="56" t="s">
        <v>86</v>
      </c>
      <c r="LO10" s="56" t="s">
        <v>86</v>
      </c>
      <c r="LP10" s="56" t="s">
        <v>86</v>
      </c>
      <c r="LQ10" s="56" t="s">
        <v>86</v>
      </c>
      <c r="LR10" s="56" t="s">
        <v>86</v>
      </c>
      <c r="LS10" s="56" t="s">
        <v>86</v>
      </c>
      <c r="LT10" s="56" t="s">
        <v>86</v>
      </c>
      <c r="LU10" s="56" t="s">
        <v>86</v>
      </c>
      <c r="LV10" s="56" t="s">
        <v>86</v>
      </c>
      <c r="LW10" s="56" t="s">
        <v>86</v>
      </c>
      <c r="LX10" s="49">
        <v>2</v>
      </c>
      <c r="LY10" s="22" t="str">
        <f t="shared" ref="LY10:LY73" si="287">IF(HF10="NO CUMPLE","",IF(IU10="NO CUMPLE","",IF(KJ10="NO CUMPLE","",IF(IU10="NC","",IF(KJ10="CUMPLE",AX10)))))</f>
        <v/>
      </c>
      <c r="LZ10" s="22" t="str">
        <f t="shared" ref="LZ10:LZ41" si="288">IF(HG10="NO CUMPLE","",IF(IV10="NO CUMPLE","",IF(KK10="NO CUMPLE","",IF(IV10="NC","",IF(KK10="CUMPLE",AY10)))))</f>
        <v/>
      </c>
      <c r="MA10" s="22" t="str">
        <f t="shared" ref="MA10:MA41" si="289">IF(HH10="NO CUMPLE","",IF(IW10="NO CUMPLE","",IF(KL10="NO CUMPLE","",IF(IW10="NC","",IF(KL10="CUMPLE",AZ10)))))</f>
        <v/>
      </c>
      <c r="MB10" s="22" t="str">
        <f t="shared" ref="MB10:MB41" si="290">IF(HI10="NO CUMPLE","",IF(IX10="NO CUMPLE","",IF(KM10="NO CUMPLE","",IF(IX10="NC","",IF(KM10="CUMPLE",BA10)))))</f>
        <v/>
      </c>
      <c r="MC10" s="22" t="str">
        <f t="shared" ref="MC10:MC41" si="291">IF(HJ10="NO CUMPLE","",IF(IY10="NO CUMPLE","",IF(KN10="NO CUMPLE","",IF(IY10="NC","",IF(KN10="CUMPLE",BB10)))))</f>
        <v/>
      </c>
      <c r="MD10" s="22" t="str">
        <f t="shared" ref="MD10:MD41" si="292">IF(HK10="NO CUMPLE","",IF(IZ10="NO CUMPLE","",IF(KO10="NO CUMPLE","",IF(IZ10="NC","",IF(KO10="CUMPLE",BC10)))))</f>
        <v/>
      </c>
      <c r="ME10" s="22" t="str">
        <f t="shared" ref="ME10:ME41" si="293">IF(HL10="NO CUMPLE","",IF(JA10="NO CUMPLE","",IF(KP10="NO CUMPLE","",IF(JA10="NC","",IF(KP10="CUMPLE",BD10)))))</f>
        <v/>
      </c>
      <c r="MF10" s="22" t="str">
        <f t="shared" ref="MF10:MF41" si="294">IF(HM10="NO CUMPLE","",IF(JB10="NO CUMPLE","",IF(KQ10="NO CUMPLE","",IF(JB10="NC","",IF(KQ10="CUMPLE",BE10)))))</f>
        <v/>
      </c>
      <c r="MG10" s="22" t="str">
        <f t="shared" ref="MG10:MG41" si="295">IF(HN10="NO CUMPLE","",IF(JC10="NO CUMPLE","",IF(KR10="NO CUMPLE","",IF(JC10="NC","",IF(KR10="CUMPLE",BF10)))))</f>
        <v/>
      </c>
      <c r="MH10" s="22" t="str">
        <f t="shared" ref="MH10:MH41" si="296">IF(HO10="NO CUMPLE","",IF(JD10="NO CUMPLE","",IF(KS10="NO CUMPLE","",IF(JD10="NC","",IF(KS10="CUMPLE",BG10)))))</f>
        <v/>
      </c>
      <c r="MI10" s="22" t="str">
        <f t="shared" ref="MI10:MI73" si="297">IF(HP10="NO CUMPLE","",IF(JE10="NO CUMPLE","",IF(KT10="NO CUMPLE","",IF(JE10="NC","",IF(KT10="CUMPLE",BH10)))))</f>
        <v/>
      </c>
      <c r="MJ10" s="22" t="str">
        <f t="shared" ref="MJ10:MJ73" si="298">IF(HQ10="NO CUMPLE","",IF(JF10="NO CUMPLE","",IF(KU10="NO CUMPLE","",IF(JF10="NC","",IF(KU10="CUMPLE",BI10)))))</f>
        <v/>
      </c>
      <c r="MK10" s="22" t="str">
        <f t="shared" ref="MK10:MK41" si="299">IF(HR10="NO CUMPLE","",IF(JG10="NO CUMPLE","",IF(KV10="NO CUMPLE","",IF(JG10="NC","",IF(KV10="CUMPLE",BJ10)))))</f>
        <v/>
      </c>
      <c r="ML10" s="22" t="str">
        <f t="shared" ref="ML10:ML41" si="300">IF(HS10="NO CUMPLE","",IF(JH10="NO CUMPLE","",IF(KW10="NO CUMPLE","",IF(JH10="NC","",IF(KW10="CUMPLE",BK10)))))</f>
        <v/>
      </c>
      <c r="MM10" s="22" t="str">
        <f t="shared" ref="MM10:MM41" si="301">IF(HT10="NO CUMPLE","",IF(JI10="NO CUMPLE","",IF(KX10="NO CUMPLE","",IF(JI10="NC","",IF(KX10="CUMPLE",BL10)))))</f>
        <v/>
      </c>
      <c r="MN10" s="22" t="str">
        <f t="shared" ref="MN10:MN41" si="302">IF(HU10="NO CUMPLE","",IF(JJ10="NO CUMPLE","",IF(KY10="NO CUMPLE","",IF(JJ10="NC","",IF(KY10="CUMPLE",BM10)))))</f>
        <v/>
      </c>
      <c r="MO10" s="22" t="str">
        <f t="shared" ref="MO10:MO41" si="303">IF(HV10="NO CUMPLE","",IF(JK10="NO CUMPLE","",IF(KZ10="NO CUMPLE","",IF(JK10="NC","",IF(KZ10="CUMPLE",BN10)))))</f>
        <v/>
      </c>
      <c r="MP10" s="22" t="str">
        <f t="shared" ref="MP10:MP41" si="304">IF(HW10="NO CUMPLE","",IF(JL10="NO CUMPLE","",IF(LA10="NO CUMPLE","",IF(JL10="NC","",IF(LA10="CUMPLE",BO10)))))</f>
        <v/>
      </c>
      <c r="MQ10" s="22" t="str">
        <f t="shared" ref="MQ10:MQ41" si="305">IF(HX10="NO CUMPLE","",IF(JM10="NO CUMPLE","",IF(LB10="NO CUMPLE","",IF(JM10="NC","",IF(LB10="CUMPLE",BP10)))))</f>
        <v/>
      </c>
      <c r="MR10" s="22" t="str">
        <f t="shared" ref="MR10:MR41" si="306">IF(HY10="NO CUMPLE","",IF(JN10="NO CUMPLE","",IF(LC10="NO CUMPLE","",IF(JN10="NC","",IF(LC10="CUMPLE",BQ10)))))</f>
        <v/>
      </c>
      <c r="MS10" s="22" t="str">
        <f t="shared" ref="MS10:MS41" si="307">IF(HZ10="NO CUMPLE","",IF(JO10="NO CUMPLE","",IF(LD10="NO CUMPLE","",IF(JO10="NC","",IF(LD10="CUMPLE",BR10)))))</f>
        <v/>
      </c>
      <c r="MT10" s="22" t="str">
        <f t="shared" ref="MT10:MT41" si="308">IF(IA10="NO CUMPLE","",IF(JP10="NO CUMPLE","",IF(LE10="NO CUMPLE","",IF(JP10="NC","",IF(LE10="CUMPLE",BS10)))))</f>
        <v/>
      </c>
      <c r="MU10" s="22" t="str">
        <f t="shared" ref="MU10:MU41" si="309">IF(IB10="NO CUMPLE","",IF(JQ10="NO CUMPLE","",IF(LF10="NO CUMPLE","",IF(JQ10="NC","",IF(LF10="CUMPLE",BT10)))))</f>
        <v/>
      </c>
      <c r="MV10" s="22" t="str">
        <f t="shared" ref="MV10:MV41" si="310">IF(IC10="NO CUMPLE","",IF(JR10="NO CUMPLE","",IF(LG10="NO CUMPLE","",IF(JR10="NC","",IF(LG10="CUMPLE",BU10)))))</f>
        <v/>
      </c>
      <c r="MW10" s="22" t="str">
        <f t="shared" ref="MW10:MW41" si="311">IF(ID10="NO CUMPLE","",IF(JS10="NO CUMPLE","",IF(LH10="NO CUMPLE","",IF(JS10="NC","",IF(LH10="CUMPLE",BV10)))))</f>
        <v/>
      </c>
      <c r="MX10" s="22" t="str">
        <f t="shared" ref="MX10:MX41" si="312">IF(IE10="NO CUMPLE","",IF(JT10="NO CUMPLE","",IF(LI10="NO CUMPLE","",IF(JT10="NC","",IF(LI10="CUMPLE",BW10)))))</f>
        <v/>
      </c>
      <c r="MY10" s="22" t="str">
        <f t="shared" ref="MY10:MY41" si="313">IF(IF10="NO CUMPLE","",IF(JU10="NO CUMPLE","",IF(LJ10="NO CUMPLE","",IF(JU10="NC","",IF(LJ10="CUMPLE",BX10)))))</f>
        <v/>
      </c>
      <c r="MZ10" s="22" t="str">
        <f t="shared" ref="MZ10:MZ41" si="314">IF(IG10="NO CUMPLE","",IF(JV10="NO CUMPLE","",IF(LK10="NO CUMPLE","",IF(JV10="NC","",IF(LK10="CUMPLE",BY10)))))</f>
        <v/>
      </c>
      <c r="NA10" s="22" t="str">
        <f t="shared" ref="NA10:NA41" si="315">IF(IH10="NO CUMPLE","",IF(JW10="NO CUMPLE","",IF(LL10="NO CUMPLE","",IF(JW10="NC","",IF(LL10="CUMPLE",BZ10)))))</f>
        <v/>
      </c>
      <c r="NB10" s="22" t="str">
        <f t="shared" ref="NB10:NB41" si="316">IF(II10="NO CUMPLE","",IF(JX10="NO CUMPLE","",IF(LM10="NO CUMPLE","",IF(JX10="NC","",IF(LM10="CUMPLE",CA10)))))</f>
        <v/>
      </c>
      <c r="NC10" s="22" t="str">
        <f t="shared" ref="NC10:NC41" si="317">IF(IJ10="NO CUMPLE","",IF(JY10="NO CUMPLE","",IF(LN10="NO CUMPLE","",IF(JY10="NC","",IF(LN10="CUMPLE",CB10)))))</f>
        <v/>
      </c>
      <c r="ND10" s="22" t="str">
        <f t="shared" ref="ND10:ND41" si="318">IF(IK10="NO CUMPLE","",IF(JZ10="NO CUMPLE","",IF(LO10="NO CUMPLE","",IF(JZ10="NC","",IF(LO10="CUMPLE",CC10)))))</f>
        <v/>
      </c>
      <c r="NE10" s="22" t="str">
        <f t="shared" ref="NE10:NE41" si="319">IF(IL10="NO CUMPLE","",IF(KA10="NO CUMPLE","",IF(LP10="NO CUMPLE","",IF(KA10="NC","",IF(LP10="CUMPLE",CD10)))))</f>
        <v/>
      </c>
      <c r="NF10" s="22" t="str">
        <f t="shared" ref="NF10:NF41" si="320">IF(IM10="NO CUMPLE","",IF(KB10="NO CUMPLE","",IF(LQ10="NO CUMPLE","",IF(KB10="NC","",IF(LQ10="CUMPLE",CE10)))))</f>
        <v/>
      </c>
      <c r="NG10" s="22" t="str">
        <f t="shared" ref="NG10:NG41" si="321">IF(IN10="NO CUMPLE","",IF(KC10="NO CUMPLE","",IF(LR10="NO CUMPLE","",IF(KC10="NC","",IF(LR10="CUMPLE",CF10)))))</f>
        <v/>
      </c>
      <c r="NH10" s="22" t="str">
        <f t="shared" ref="NH10:NH41" si="322">IF(IO10="NO CUMPLE","",IF(KD10="NO CUMPLE","",IF(LS10="NO CUMPLE","",IF(KD10="NC","",IF(LS10="CUMPLE",CG10)))))</f>
        <v/>
      </c>
      <c r="NI10" s="22" t="str">
        <f t="shared" ref="NI10:NI41" si="323">IF(IP10="NO CUMPLE","",IF(KE10="NO CUMPLE","",IF(LT10="NO CUMPLE","",IF(KE10="NC","",IF(LT10="CUMPLE",CH10)))))</f>
        <v/>
      </c>
      <c r="NJ10" s="22" t="str">
        <f t="shared" ref="NJ10:NJ41" si="324">IF(IQ10="NO CUMPLE","",IF(KF10="NO CUMPLE","",IF(LU10="NO CUMPLE","",IF(KF10="NC","",IF(LU10="CUMPLE",CI10)))))</f>
        <v/>
      </c>
      <c r="NK10" s="22" t="str">
        <f t="shared" ref="NK10:NK41" si="325">IF(IR10="NO CUMPLE","",IF(KG10="NO CUMPLE","",IF(LV10="NO CUMPLE","",IF(KG10="NC","",IF(LV10="CUMPLE",CJ10)))))</f>
        <v/>
      </c>
      <c r="NL10" s="22" t="str">
        <f t="shared" ref="NL10:NL41" si="326">IF(IS10="NO CUMPLE","",IF(KH10="NO CUMPLE","",IF(LW10="NO CUMPLE","",IF(KH10="NC","",IF(LW10="CUMPLE",CK10)))))</f>
        <v/>
      </c>
      <c r="NM10" s="80">
        <v>8382870.1125400001</v>
      </c>
      <c r="NN10" s="80">
        <v>8382870.1125400001</v>
      </c>
      <c r="NO10" s="24">
        <f t="shared" ref="NO10:NO73" si="327">COUNT(LY10:NL10)</f>
        <v>0</v>
      </c>
      <c r="NP10" s="24">
        <f t="shared" si="40"/>
        <v>0</v>
      </c>
      <c r="NQ10" s="25" t="str">
        <f t="shared" ref="NQ10:NQ73" si="328">IF(NO10=1,GEOMEAN(LY10:NL10),IF(NO10=2,GEOMEAN(LY10:NM10),IF(NO10=3,GEOMEAN(LY10:NN10),IF(NO10=4,GEOMEAN(LY10:NN10),IF(NO10=5,GEOMEAN(LY10:NN10),"")))))</f>
        <v/>
      </c>
      <c r="NR10" s="26" t="str">
        <f t="shared" ref="NR10:NR73" si="329">IFERROR(NQ10*0.15/40,"")</f>
        <v/>
      </c>
      <c r="NS10" s="49">
        <v>2</v>
      </c>
      <c r="NT10" s="27" t="str">
        <f t="shared" ref="NT10:NT72" si="330">IF(LY10="","",(LY10*100)/$NR10)</f>
        <v/>
      </c>
      <c r="NU10" s="27" t="str">
        <f t="shared" si="41"/>
        <v/>
      </c>
      <c r="NV10" s="27" t="str">
        <f t="shared" si="42"/>
        <v/>
      </c>
      <c r="NW10" s="27" t="str">
        <f t="shared" ref="NW10:NW72" si="331">IF(MB10="","",(MB10*100)/$NR10)</f>
        <v/>
      </c>
      <c r="NX10" s="27" t="str">
        <f t="shared" si="43"/>
        <v/>
      </c>
      <c r="NY10" s="27" t="str">
        <f t="shared" si="44"/>
        <v/>
      </c>
      <c r="NZ10" s="27" t="str">
        <f t="shared" si="45"/>
        <v/>
      </c>
      <c r="OA10" s="27" t="str">
        <f t="shared" si="46"/>
        <v/>
      </c>
      <c r="OB10" s="27" t="str">
        <f t="shared" si="47"/>
        <v/>
      </c>
      <c r="OC10" s="27" t="str">
        <f t="shared" si="48"/>
        <v/>
      </c>
      <c r="OD10" s="27" t="str">
        <f t="shared" si="49"/>
        <v/>
      </c>
      <c r="OE10" s="27" t="str">
        <f t="shared" si="50"/>
        <v/>
      </c>
      <c r="OF10" s="27" t="str">
        <f t="shared" si="51"/>
        <v/>
      </c>
      <c r="OG10" s="27" t="str">
        <f t="shared" si="52"/>
        <v/>
      </c>
      <c r="OH10" s="27" t="str">
        <f t="shared" si="53"/>
        <v/>
      </c>
      <c r="OI10" s="27" t="str">
        <f t="shared" si="54"/>
        <v/>
      </c>
      <c r="OJ10" s="27" t="str">
        <f t="shared" si="55"/>
        <v/>
      </c>
      <c r="OK10" s="27" t="str">
        <f t="shared" si="56"/>
        <v/>
      </c>
      <c r="OL10" s="27" t="str">
        <f t="shared" si="57"/>
        <v/>
      </c>
      <c r="OM10" s="27" t="str">
        <f t="shared" si="58"/>
        <v/>
      </c>
      <c r="ON10" s="27" t="str">
        <f t="shared" si="59"/>
        <v/>
      </c>
      <c r="OO10" s="27" t="str">
        <f t="shared" si="60"/>
        <v/>
      </c>
      <c r="OP10" s="27" t="str">
        <f t="shared" si="61"/>
        <v/>
      </c>
      <c r="OQ10" s="27" t="str">
        <f t="shared" si="62"/>
        <v/>
      </c>
      <c r="OR10" s="27" t="str">
        <f t="shared" si="63"/>
        <v/>
      </c>
      <c r="OS10" s="27" t="str">
        <f t="shared" si="64"/>
        <v/>
      </c>
      <c r="OT10" s="27" t="str">
        <f t="shared" si="65"/>
        <v/>
      </c>
      <c r="OU10" s="27" t="str">
        <f t="shared" si="66"/>
        <v/>
      </c>
      <c r="OV10" s="27" t="str">
        <f t="shared" si="67"/>
        <v/>
      </c>
      <c r="OW10" s="27" t="str">
        <f t="shared" si="68"/>
        <v/>
      </c>
      <c r="OX10" s="27" t="str">
        <f t="shared" si="69"/>
        <v/>
      </c>
      <c r="OY10" s="27" t="str">
        <f t="shared" si="70"/>
        <v/>
      </c>
      <c r="OZ10" s="27" t="str">
        <f t="shared" si="71"/>
        <v/>
      </c>
      <c r="PA10" s="27" t="str">
        <f t="shared" si="72"/>
        <v/>
      </c>
      <c r="PB10" s="27" t="str">
        <f t="shared" si="73"/>
        <v/>
      </c>
      <c r="PC10" s="27" t="str">
        <f t="shared" si="74"/>
        <v/>
      </c>
      <c r="PD10" s="27" t="str">
        <f t="shared" si="75"/>
        <v/>
      </c>
      <c r="PE10" s="27" t="str">
        <f t="shared" si="76"/>
        <v/>
      </c>
      <c r="PF10" s="27" t="str">
        <f t="shared" si="77"/>
        <v/>
      </c>
      <c r="PG10" s="27" t="str">
        <f t="shared" si="78"/>
        <v/>
      </c>
      <c r="PH10" s="49">
        <v>2</v>
      </c>
      <c r="PI10" s="28" t="str">
        <f t="shared" ref="PI10:PI72" si="332">IF(NT10="","",ABS(LY10-$NQ10))</f>
        <v/>
      </c>
      <c r="PJ10" s="28" t="str">
        <f t="shared" si="79"/>
        <v/>
      </c>
      <c r="PK10" s="28" t="str">
        <f t="shared" si="80"/>
        <v/>
      </c>
      <c r="PL10" s="28" t="str">
        <f t="shared" si="81"/>
        <v/>
      </c>
      <c r="PM10" s="28" t="str">
        <f t="shared" si="82"/>
        <v/>
      </c>
      <c r="PN10" s="28" t="str">
        <f t="shared" si="83"/>
        <v/>
      </c>
      <c r="PO10" s="28" t="str">
        <f t="shared" si="84"/>
        <v/>
      </c>
      <c r="PP10" s="28" t="str">
        <f t="shared" si="85"/>
        <v/>
      </c>
      <c r="PQ10" s="28" t="str">
        <f t="shared" si="86"/>
        <v/>
      </c>
      <c r="PR10" s="28" t="str">
        <f t="shared" si="87"/>
        <v/>
      </c>
      <c r="PS10" s="28" t="str">
        <f t="shared" si="88"/>
        <v/>
      </c>
      <c r="PT10" s="28" t="str">
        <f t="shared" si="89"/>
        <v/>
      </c>
      <c r="PU10" s="28" t="str">
        <f t="shared" si="90"/>
        <v/>
      </c>
      <c r="PV10" s="28" t="str">
        <f t="shared" si="91"/>
        <v/>
      </c>
      <c r="PW10" s="28" t="str">
        <f t="shared" si="92"/>
        <v/>
      </c>
      <c r="PX10" s="28" t="str">
        <f t="shared" si="93"/>
        <v/>
      </c>
      <c r="PY10" s="28" t="str">
        <f t="shared" si="94"/>
        <v/>
      </c>
      <c r="PZ10" s="28" t="str">
        <f t="shared" si="95"/>
        <v/>
      </c>
      <c r="QA10" s="28" t="str">
        <f t="shared" si="96"/>
        <v/>
      </c>
      <c r="QB10" s="28" t="str">
        <f t="shared" si="97"/>
        <v/>
      </c>
      <c r="QC10" s="28" t="str">
        <f t="shared" si="98"/>
        <v/>
      </c>
      <c r="QD10" s="28" t="str">
        <f t="shared" si="99"/>
        <v/>
      </c>
      <c r="QE10" s="28" t="str">
        <f t="shared" si="100"/>
        <v/>
      </c>
      <c r="QF10" s="28" t="str">
        <f t="shared" si="101"/>
        <v/>
      </c>
      <c r="QG10" s="28" t="str">
        <f t="shared" si="102"/>
        <v/>
      </c>
      <c r="QH10" s="28" t="str">
        <f t="shared" si="103"/>
        <v/>
      </c>
      <c r="QI10" s="28" t="str">
        <f t="shared" si="104"/>
        <v/>
      </c>
      <c r="QJ10" s="28" t="str">
        <f t="shared" si="105"/>
        <v/>
      </c>
      <c r="QK10" s="28" t="str">
        <f t="shared" si="106"/>
        <v/>
      </c>
      <c r="QL10" s="28" t="str">
        <f t="shared" si="107"/>
        <v/>
      </c>
      <c r="QM10" s="28" t="str">
        <f t="shared" si="108"/>
        <v/>
      </c>
      <c r="QN10" s="28" t="str">
        <f t="shared" si="109"/>
        <v/>
      </c>
      <c r="QO10" s="28" t="str">
        <f t="shared" si="110"/>
        <v/>
      </c>
      <c r="QP10" s="28" t="str">
        <f t="shared" si="111"/>
        <v/>
      </c>
      <c r="QQ10" s="28" t="str">
        <f t="shared" si="112"/>
        <v/>
      </c>
      <c r="QR10" s="28" t="str">
        <f t="shared" si="113"/>
        <v/>
      </c>
      <c r="QS10" s="28" t="str">
        <f t="shared" si="114"/>
        <v/>
      </c>
      <c r="QT10" s="28" t="str">
        <f t="shared" si="115"/>
        <v/>
      </c>
      <c r="QU10" s="28" t="str">
        <f t="shared" si="116"/>
        <v/>
      </c>
      <c r="QV10" s="28" t="str">
        <f t="shared" si="117"/>
        <v/>
      </c>
      <c r="QW10" s="49">
        <v>2</v>
      </c>
      <c r="QX10" s="29" t="str">
        <f t="shared" ref="QX10:QX72" si="333">IF(PI10="","",IF(PI10=$NR10,100,((PI10*100)/$NR10)))</f>
        <v/>
      </c>
      <c r="QY10" s="29" t="str">
        <f t="shared" si="118"/>
        <v/>
      </c>
      <c r="QZ10" s="29" t="str">
        <f t="shared" si="119"/>
        <v/>
      </c>
      <c r="RA10" s="29" t="str">
        <f t="shared" si="120"/>
        <v/>
      </c>
      <c r="RB10" s="29" t="str">
        <f t="shared" si="121"/>
        <v/>
      </c>
      <c r="RC10" s="29" t="str">
        <f t="shared" si="122"/>
        <v/>
      </c>
      <c r="RD10" s="29" t="str">
        <f t="shared" si="123"/>
        <v/>
      </c>
      <c r="RE10" s="29" t="str">
        <f t="shared" si="124"/>
        <v/>
      </c>
      <c r="RF10" s="29" t="str">
        <f t="shared" si="125"/>
        <v/>
      </c>
      <c r="RG10" s="29" t="str">
        <f t="shared" si="126"/>
        <v/>
      </c>
      <c r="RH10" s="29" t="str">
        <f t="shared" si="127"/>
        <v/>
      </c>
      <c r="RI10" s="29" t="str">
        <f t="shared" si="128"/>
        <v/>
      </c>
      <c r="RJ10" s="29" t="str">
        <f t="shared" si="129"/>
        <v/>
      </c>
      <c r="RK10" s="29" t="str">
        <f t="shared" si="130"/>
        <v/>
      </c>
      <c r="RL10" s="29" t="str">
        <f t="shared" si="131"/>
        <v/>
      </c>
      <c r="RM10" s="29" t="str">
        <f t="shared" si="132"/>
        <v/>
      </c>
      <c r="RN10" s="29" t="str">
        <f t="shared" si="133"/>
        <v/>
      </c>
      <c r="RO10" s="29" t="str">
        <f t="shared" si="134"/>
        <v/>
      </c>
      <c r="RP10" s="29" t="str">
        <f t="shared" si="135"/>
        <v/>
      </c>
      <c r="RQ10" s="29" t="str">
        <f t="shared" si="136"/>
        <v/>
      </c>
      <c r="RR10" s="29" t="str">
        <f t="shared" si="137"/>
        <v/>
      </c>
      <c r="RS10" s="29" t="str">
        <f t="shared" si="138"/>
        <v/>
      </c>
      <c r="RT10" s="29" t="str">
        <f t="shared" si="139"/>
        <v/>
      </c>
      <c r="RU10" s="29" t="str">
        <f t="shared" si="140"/>
        <v/>
      </c>
      <c r="RV10" s="29" t="str">
        <f t="shared" si="141"/>
        <v/>
      </c>
      <c r="RW10" s="29" t="str">
        <f t="shared" si="142"/>
        <v/>
      </c>
      <c r="RX10" s="29" t="str">
        <f t="shared" si="143"/>
        <v/>
      </c>
      <c r="RY10" s="29" t="str">
        <f t="shared" si="144"/>
        <v/>
      </c>
      <c r="RZ10" s="29" t="str">
        <f t="shared" si="145"/>
        <v/>
      </c>
      <c r="SA10" s="29" t="str">
        <f t="shared" si="146"/>
        <v/>
      </c>
      <c r="SB10" s="29" t="str">
        <f t="shared" si="147"/>
        <v/>
      </c>
      <c r="SC10" s="29" t="str">
        <f t="shared" si="148"/>
        <v/>
      </c>
      <c r="SD10" s="29" t="str">
        <f t="shared" si="149"/>
        <v/>
      </c>
      <c r="SE10" s="29" t="str">
        <f t="shared" si="150"/>
        <v/>
      </c>
      <c r="SF10" s="29" t="str">
        <f t="shared" si="151"/>
        <v/>
      </c>
      <c r="SG10" s="29" t="str">
        <f t="shared" si="152"/>
        <v/>
      </c>
      <c r="SH10" s="29" t="str">
        <f t="shared" si="153"/>
        <v/>
      </c>
      <c r="SI10" s="29" t="str">
        <f t="shared" si="154"/>
        <v/>
      </c>
      <c r="SJ10" s="29" t="str">
        <f t="shared" si="155"/>
        <v/>
      </c>
      <c r="SK10" s="29" t="str">
        <f t="shared" si="156"/>
        <v/>
      </c>
      <c r="SL10" s="45">
        <f t="shared" si="157"/>
        <v>0</v>
      </c>
      <c r="SM10" s="49">
        <v>2</v>
      </c>
      <c r="SN10" s="30" t="str">
        <f t="shared" si="158"/>
        <v/>
      </c>
      <c r="SO10" s="30" t="str">
        <f t="shared" si="159"/>
        <v/>
      </c>
      <c r="SP10" s="30" t="str">
        <f t="shared" si="160"/>
        <v/>
      </c>
      <c r="SQ10" s="30" t="str">
        <f t="shared" si="161"/>
        <v/>
      </c>
      <c r="SR10" s="30" t="str">
        <f t="shared" si="162"/>
        <v/>
      </c>
      <c r="SS10" s="30" t="str">
        <f t="shared" si="163"/>
        <v/>
      </c>
      <c r="ST10" s="30" t="str">
        <f t="shared" si="164"/>
        <v/>
      </c>
      <c r="SU10" s="30" t="str">
        <f t="shared" si="165"/>
        <v/>
      </c>
      <c r="SV10" s="30" t="str">
        <f t="shared" si="166"/>
        <v/>
      </c>
      <c r="SW10" s="30" t="str">
        <f t="shared" si="167"/>
        <v/>
      </c>
      <c r="SX10" s="30" t="str">
        <f t="shared" si="168"/>
        <v/>
      </c>
      <c r="SY10" s="30" t="str">
        <f t="shared" si="169"/>
        <v/>
      </c>
      <c r="SZ10" s="30" t="str">
        <f t="shared" si="170"/>
        <v/>
      </c>
      <c r="TA10" s="30" t="str">
        <f t="shared" si="171"/>
        <v/>
      </c>
      <c r="TB10" s="30" t="str">
        <f t="shared" si="172"/>
        <v/>
      </c>
      <c r="TC10" s="30" t="str">
        <f t="shared" si="173"/>
        <v/>
      </c>
      <c r="TD10" s="30" t="str">
        <f t="shared" si="174"/>
        <v/>
      </c>
      <c r="TE10" s="30" t="str">
        <f t="shared" si="175"/>
        <v/>
      </c>
      <c r="TF10" s="30" t="str">
        <f t="shared" si="176"/>
        <v/>
      </c>
      <c r="TG10" s="30" t="str">
        <f t="shared" si="177"/>
        <v/>
      </c>
      <c r="TH10" s="30" t="str">
        <f t="shared" si="178"/>
        <v/>
      </c>
      <c r="TI10" s="30" t="str">
        <f t="shared" si="179"/>
        <v/>
      </c>
      <c r="TJ10" s="30" t="str">
        <f t="shared" si="180"/>
        <v/>
      </c>
      <c r="TK10" s="30" t="str">
        <f t="shared" si="181"/>
        <v/>
      </c>
      <c r="TL10" s="30" t="str">
        <f t="shared" si="182"/>
        <v/>
      </c>
      <c r="TM10" s="30" t="str">
        <f t="shared" si="183"/>
        <v/>
      </c>
      <c r="TN10" s="30" t="str">
        <f t="shared" si="184"/>
        <v/>
      </c>
      <c r="TO10" s="30" t="str">
        <f t="shared" si="185"/>
        <v/>
      </c>
      <c r="TP10" s="30" t="str">
        <f t="shared" si="186"/>
        <v/>
      </c>
      <c r="TQ10" s="30" t="str">
        <f t="shared" si="187"/>
        <v/>
      </c>
      <c r="TR10" s="30" t="str">
        <f t="shared" si="188"/>
        <v/>
      </c>
      <c r="TS10" s="30" t="str">
        <f t="shared" si="189"/>
        <v/>
      </c>
      <c r="TT10" s="30" t="str">
        <f t="shared" si="190"/>
        <v/>
      </c>
      <c r="TU10" s="30" t="str">
        <f t="shared" si="191"/>
        <v/>
      </c>
      <c r="TV10" s="30" t="str">
        <f t="shared" si="192"/>
        <v/>
      </c>
      <c r="TW10" s="30" t="str">
        <f t="shared" si="193"/>
        <v/>
      </c>
      <c r="TX10" s="30" t="str">
        <f t="shared" si="194"/>
        <v/>
      </c>
      <c r="TY10" s="30" t="str">
        <f t="shared" si="195"/>
        <v/>
      </c>
      <c r="TZ10" s="30" t="str">
        <f t="shared" si="196"/>
        <v/>
      </c>
      <c r="UA10" s="30" t="str">
        <f t="shared" si="197"/>
        <v/>
      </c>
      <c r="UB10" s="49">
        <v>2</v>
      </c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9">
        <v>73</v>
      </c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49">
        <v>2</v>
      </c>
      <c r="VR10" s="31">
        <f t="shared" si="198"/>
        <v>0</v>
      </c>
      <c r="VS10" s="31">
        <f t="shared" si="199"/>
        <v>0</v>
      </c>
      <c r="VT10" s="31">
        <f t="shared" si="200"/>
        <v>0</v>
      </c>
      <c r="VU10" s="31">
        <f t="shared" si="201"/>
        <v>0</v>
      </c>
      <c r="VV10" s="31">
        <f t="shared" si="202"/>
        <v>0</v>
      </c>
      <c r="VW10" s="31">
        <f t="shared" si="203"/>
        <v>0</v>
      </c>
      <c r="VX10" s="31">
        <f t="shared" si="204"/>
        <v>0</v>
      </c>
      <c r="VY10" s="31">
        <f t="shared" si="205"/>
        <v>0</v>
      </c>
      <c r="VZ10" s="31">
        <f t="shared" si="206"/>
        <v>0</v>
      </c>
      <c r="WA10" s="31">
        <f t="shared" si="207"/>
        <v>0</v>
      </c>
      <c r="WB10" s="31">
        <f t="shared" si="208"/>
        <v>0</v>
      </c>
      <c r="WC10" s="31">
        <f t="shared" si="209"/>
        <v>0</v>
      </c>
      <c r="WD10" s="31">
        <f t="shared" si="210"/>
        <v>0</v>
      </c>
      <c r="WE10" s="31">
        <f t="shared" si="211"/>
        <v>0</v>
      </c>
      <c r="WF10" s="31">
        <f t="shared" si="212"/>
        <v>0</v>
      </c>
      <c r="WG10" s="31">
        <f t="shared" si="213"/>
        <v>0</v>
      </c>
      <c r="WH10" s="31">
        <f t="shared" si="214"/>
        <v>0</v>
      </c>
      <c r="WI10" s="31">
        <f t="shared" si="215"/>
        <v>0</v>
      </c>
      <c r="WJ10" s="31">
        <f t="shared" si="216"/>
        <v>0</v>
      </c>
      <c r="WK10" s="31">
        <f t="shared" si="217"/>
        <v>0</v>
      </c>
      <c r="WL10" s="31">
        <f t="shared" si="218"/>
        <v>0</v>
      </c>
      <c r="WM10" s="31">
        <f t="shared" si="219"/>
        <v>0</v>
      </c>
      <c r="WN10" s="31">
        <f t="shared" si="220"/>
        <v>0</v>
      </c>
      <c r="WO10" s="31">
        <f t="shared" si="221"/>
        <v>0</v>
      </c>
      <c r="WP10" s="31">
        <f t="shared" si="222"/>
        <v>0</v>
      </c>
      <c r="WQ10" s="31">
        <f t="shared" si="223"/>
        <v>0</v>
      </c>
      <c r="WR10" s="31">
        <f t="shared" si="224"/>
        <v>0</v>
      </c>
      <c r="WS10" s="31">
        <f t="shared" si="225"/>
        <v>60</v>
      </c>
      <c r="WT10" s="31">
        <f t="shared" si="226"/>
        <v>0</v>
      </c>
      <c r="WU10" s="31">
        <f t="shared" si="227"/>
        <v>0</v>
      </c>
      <c r="WV10" s="31">
        <f t="shared" si="228"/>
        <v>0</v>
      </c>
      <c r="WW10" s="31">
        <f t="shared" si="229"/>
        <v>0</v>
      </c>
      <c r="WX10" s="31">
        <f t="shared" si="230"/>
        <v>0</v>
      </c>
      <c r="WY10" s="31">
        <f t="shared" si="231"/>
        <v>0</v>
      </c>
      <c r="WZ10" s="31">
        <f t="shared" si="232"/>
        <v>0</v>
      </c>
      <c r="XA10" s="31">
        <f t="shared" si="233"/>
        <v>0</v>
      </c>
      <c r="XB10" s="31">
        <f t="shared" si="234"/>
        <v>0</v>
      </c>
      <c r="XC10" s="31">
        <f t="shared" si="235"/>
        <v>0</v>
      </c>
      <c r="XD10" s="31">
        <f t="shared" si="236"/>
        <v>0</v>
      </c>
      <c r="XE10" s="31">
        <f t="shared" si="237"/>
        <v>0</v>
      </c>
      <c r="XF10" s="49">
        <v>2</v>
      </c>
      <c r="XG10" s="32" t="str">
        <f t="shared" ref="XG10:XG40" si="334">IF(SN10="","",(VR10+SN10))</f>
        <v/>
      </c>
      <c r="XH10" s="32" t="str">
        <f t="shared" si="238"/>
        <v/>
      </c>
      <c r="XI10" s="32" t="str">
        <f t="shared" si="239"/>
        <v/>
      </c>
      <c r="XJ10" s="32" t="str">
        <f t="shared" si="240"/>
        <v/>
      </c>
      <c r="XK10" s="32" t="str">
        <f t="shared" si="241"/>
        <v/>
      </c>
      <c r="XL10" s="32" t="str">
        <f t="shared" si="242"/>
        <v/>
      </c>
      <c r="XM10" s="32" t="str">
        <f t="shared" si="243"/>
        <v/>
      </c>
      <c r="XN10" s="32" t="str">
        <f t="shared" si="244"/>
        <v/>
      </c>
      <c r="XO10" s="32" t="str">
        <f t="shared" si="245"/>
        <v/>
      </c>
      <c r="XP10" s="32" t="str">
        <f t="shared" si="246"/>
        <v/>
      </c>
      <c r="XQ10" s="32" t="str">
        <f t="shared" si="247"/>
        <v/>
      </c>
      <c r="XR10" s="32" t="str">
        <f t="shared" si="248"/>
        <v/>
      </c>
      <c r="XS10" s="32" t="str">
        <f t="shared" si="249"/>
        <v/>
      </c>
      <c r="XT10" s="32" t="str">
        <f t="shared" si="250"/>
        <v/>
      </c>
      <c r="XU10" s="32" t="str">
        <f t="shared" si="251"/>
        <v/>
      </c>
      <c r="XV10" s="32" t="str">
        <f t="shared" si="252"/>
        <v/>
      </c>
      <c r="XW10" s="32" t="str">
        <f t="shared" si="253"/>
        <v/>
      </c>
      <c r="XX10" s="32" t="str">
        <f t="shared" si="254"/>
        <v/>
      </c>
      <c r="XY10" s="32" t="str">
        <f t="shared" si="255"/>
        <v/>
      </c>
      <c r="XZ10" s="32" t="str">
        <f t="shared" si="256"/>
        <v/>
      </c>
      <c r="YA10" s="32" t="str">
        <f t="shared" si="257"/>
        <v/>
      </c>
      <c r="YB10" s="32" t="str">
        <f t="shared" si="258"/>
        <v/>
      </c>
      <c r="YC10" s="32" t="str">
        <f t="shared" si="259"/>
        <v/>
      </c>
      <c r="YD10" s="32" t="str">
        <f t="shared" si="260"/>
        <v/>
      </c>
      <c r="YE10" s="32" t="str">
        <f t="shared" si="261"/>
        <v/>
      </c>
      <c r="YF10" s="32" t="str">
        <f t="shared" si="262"/>
        <v/>
      </c>
      <c r="YG10" s="32" t="str">
        <f t="shared" si="263"/>
        <v/>
      </c>
      <c r="YH10" s="32" t="str">
        <f t="shared" si="264"/>
        <v/>
      </c>
      <c r="YI10" s="32" t="str">
        <f t="shared" si="265"/>
        <v/>
      </c>
      <c r="YJ10" s="32" t="str">
        <f t="shared" si="266"/>
        <v/>
      </c>
      <c r="YK10" s="32" t="str">
        <f t="shared" si="267"/>
        <v/>
      </c>
      <c r="YL10" s="32" t="str">
        <f t="shared" si="268"/>
        <v/>
      </c>
      <c r="YM10" s="32" t="str">
        <f t="shared" si="269"/>
        <v/>
      </c>
      <c r="YN10" s="32" t="str">
        <f t="shared" si="270"/>
        <v/>
      </c>
      <c r="YO10" s="32" t="str">
        <f t="shared" si="271"/>
        <v/>
      </c>
      <c r="YP10" s="32" t="str">
        <f t="shared" si="272"/>
        <v/>
      </c>
      <c r="YQ10" s="32" t="str">
        <f t="shared" si="273"/>
        <v/>
      </c>
      <c r="YR10" s="32" t="str">
        <f t="shared" si="274"/>
        <v/>
      </c>
      <c r="YS10" s="32" t="str">
        <f t="shared" si="275"/>
        <v/>
      </c>
      <c r="YT10" s="32" t="str">
        <f t="shared" si="276"/>
        <v/>
      </c>
      <c r="YU10" s="33">
        <f t="shared" ref="YU10:YU41" si="335">MAX(XG10:YT10)</f>
        <v>0</v>
      </c>
      <c r="YV10" s="34" t="str">
        <f t="shared" ref="YV10:YV73" si="336">IF($YU10=XG10,XG$8,IF($YU10=XH10,XH$8,IF($YU10=XI10,XI$8,IF($YU10=XJ10,XJ$8,IF($YU10=XK10,XK$8,IF($YU10=XL10,XL$8,IF($YU10=XM10,XM$8,"")))))))</f>
        <v/>
      </c>
      <c r="YW10" s="34" t="str">
        <f t="shared" ref="YW10:YW73" si="337">IF($YU10=XN10,XN$8,IF($YU10=XO10,XO$8,IF($YU10=XP10,XP$8,IF($YU10=XQ10,XQ$8,IF($YU10=XR10,XR$8,IF($YU10=XS10,XS$8,IF($YU10=XT10,XT$8,"")))))))</f>
        <v/>
      </c>
      <c r="YX10" s="34" t="str">
        <f t="shared" ref="YX10:YX73" si="338">IF($YU10=XU10,XU$8,IF($YU10=XV10,XV$8,IF($YU10=XW10,XW$8,IF($YU10=XX10,XX$8,IF($YU10=XY10,XY$8,IF($YU10=XZ10,XZ$8,IF($YU10=YA10,YA$8,"")))))))</f>
        <v/>
      </c>
      <c r="YY10" s="34" t="str">
        <f t="shared" ref="YY10:YY73" si="339">IF($YU10=YB10,YB$8,IF($YU10=YC10,YC$8,IF($YU10=YD10,YD$8,IF($YU10=YE10,YE$8,IF($YU10=YF10,YF$8,IF($YU10=YG10,YG$8,IF($YU10=YH10,YH$8,"")))))))</f>
        <v/>
      </c>
      <c r="YZ10" s="34" t="str">
        <f t="shared" ref="YZ10:YZ73" si="340">IF($YU10=YI10,YI$8,IF($YU10=YJ10,YJ$8,IF($YU10=YK10,YK$8,IF($YU10=YL10,YL$8,IF($YU10=YM10,YM$8,IF($YU10=YN10,YN$8,IF($YU10=YO10,YO$8,"")))))))</f>
        <v/>
      </c>
      <c r="ZA10" s="34" t="str">
        <f t="shared" ref="ZA10:ZA73" si="341">IF($YU10=YP10,YP$8,IF($YU10=YQ10,YQ$8,IF($YU10=YR10,YR$8,IF($YU10=YS10,YS$8,IF($YU10=YT10,YT$8,"")))))</f>
        <v/>
      </c>
      <c r="ZB10" s="96" t="str">
        <f t="shared" ref="ZB10:ZB73" si="342">IFERROR(INDEX(XG$8:YT$8,1,MATCH(YU10,XG10:YT10,0)),"Desierto")</f>
        <v>Desierto</v>
      </c>
      <c r="ZC10" s="35" t="str">
        <f t="shared" ref="ZC10:ZC40" si="343">IF($ZB10=$I$8,$I10,IF($ZB10=$J$8,$J10,IF($ZB10=$K$8,$K10,IF($ZB10=$L$8,$L10,IF($ZB10=$M$8,$M10,IF($ZB10=$N$8,$N10,IF($ZB10=$O$8,$O10,"")))))))</f>
        <v/>
      </c>
      <c r="ZD10" s="35" t="str">
        <f t="shared" si="278"/>
        <v/>
      </c>
      <c r="ZE10" s="35" t="str">
        <f t="shared" si="279"/>
        <v/>
      </c>
      <c r="ZF10" s="35" t="str">
        <f t="shared" si="280"/>
        <v/>
      </c>
      <c r="ZG10" s="35" t="str">
        <f t="shared" si="281"/>
        <v/>
      </c>
      <c r="ZH10" s="35" t="str">
        <f t="shared" si="282"/>
        <v/>
      </c>
      <c r="ZI10" s="101">
        <f t="shared" si="283"/>
        <v>0</v>
      </c>
      <c r="ZJ10" s="49">
        <v>2</v>
      </c>
      <c r="ZK10" s="125">
        <f t="shared" ref="ZK10:ZK73" si="344">IF(ZI10&gt;1,G10-ZI10,0)</f>
        <v>0</v>
      </c>
      <c r="ZL10" s="126">
        <f t="shared" ref="ZL10:ZL73" si="345">IF(ZI10=0,G10,0)</f>
        <v>8382870.1125400001</v>
      </c>
    </row>
    <row r="11" spans="1:688" ht="28.5" customHeight="1" x14ac:dyDescent="0.15">
      <c r="A11" s="44"/>
      <c r="B11" s="106" t="s">
        <v>82</v>
      </c>
      <c r="C11" s="106" t="s">
        <v>83</v>
      </c>
      <c r="D11" s="106" t="s">
        <v>91</v>
      </c>
      <c r="E11" s="103" t="s">
        <v>92</v>
      </c>
      <c r="F11" s="104">
        <v>4</v>
      </c>
      <c r="G11" s="63">
        <v>20999755.07</v>
      </c>
      <c r="H11" s="49">
        <v>3</v>
      </c>
      <c r="I11" s="65" t="s">
        <v>86</v>
      </c>
      <c r="J11" s="65" t="s">
        <v>86</v>
      </c>
      <c r="K11" s="65" t="s">
        <v>86</v>
      </c>
      <c r="L11" s="65" t="s">
        <v>86</v>
      </c>
      <c r="M11" s="65" t="s">
        <v>86</v>
      </c>
      <c r="N11" s="69">
        <v>20183075.920000002</v>
      </c>
      <c r="O11" s="65" t="s">
        <v>86</v>
      </c>
      <c r="P11" s="65" t="s">
        <v>86</v>
      </c>
      <c r="Q11" s="69">
        <v>20991600</v>
      </c>
      <c r="R11" s="70">
        <v>17017000</v>
      </c>
      <c r="S11" s="69">
        <v>20977320</v>
      </c>
      <c r="T11" s="69">
        <v>18901960</v>
      </c>
      <c r="U11" s="65" t="s">
        <v>86</v>
      </c>
      <c r="V11" s="65" t="s">
        <v>86</v>
      </c>
      <c r="W11" s="65" t="s">
        <v>86</v>
      </c>
      <c r="X11" s="65" t="s">
        <v>86</v>
      </c>
      <c r="Y11" s="65" t="s">
        <v>86</v>
      </c>
      <c r="Z11" s="65" t="s">
        <v>86</v>
      </c>
      <c r="AA11" s="70">
        <v>15279719</v>
      </c>
      <c r="AB11" s="65" t="s">
        <v>86</v>
      </c>
      <c r="AC11" s="65" t="s">
        <v>86</v>
      </c>
      <c r="AD11" s="65" t="s">
        <v>86</v>
      </c>
      <c r="AE11" s="65" t="s">
        <v>86</v>
      </c>
      <c r="AF11" s="65" t="s">
        <v>86</v>
      </c>
      <c r="AG11" s="65" t="s">
        <v>86</v>
      </c>
      <c r="AH11" s="65" t="s">
        <v>86</v>
      </c>
      <c r="AI11" s="70">
        <v>18516400</v>
      </c>
      <c r="AJ11" s="69">
        <v>20944000</v>
      </c>
      <c r="AK11" s="70">
        <v>9494710</v>
      </c>
      <c r="AL11" s="65" t="s">
        <v>86</v>
      </c>
      <c r="AM11" s="65" t="s">
        <v>86</v>
      </c>
      <c r="AN11" s="70">
        <v>19615960</v>
      </c>
      <c r="AO11" s="65" t="s">
        <v>86</v>
      </c>
      <c r="AP11" s="65" t="s">
        <v>86</v>
      </c>
      <c r="AQ11" s="65" t="s">
        <v>86</v>
      </c>
      <c r="AR11" s="65" t="s">
        <v>86</v>
      </c>
      <c r="AS11" s="65" t="s">
        <v>86</v>
      </c>
      <c r="AT11" s="65" t="s">
        <v>86</v>
      </c>
      <c r="AU11" s="65" t="s">
        <v>86</v>
      </c>
      <c r="AV11" s="65" t="s">
        <v>86</v>
      </c>
      <c r="AW11" s="52">
        <v>3</v>
      </c>
      <c r="AX11" s="22" t="str">
        <f t="shared" si="284"/>
        <v>NC</v>
      </c>
      <c r="AY11" s="22" t="str">
        <f t="shared" si="0"/>
        <v>NC</v>
      </c>
      <c r="AZ11" s="22" t="str">
        <f t="shared" si="0"/>
        <v>NC</v>
      </c>
      <c r="BA11" s="22" t="str">
        <f t="shared" si="0"/>
        <v>NC</v>
      </c>
      <c r="BB11" s="22" t="str">
        <f t="shared" si="0"/>
        <v>NC</v>
      </c>
      <c r="BC11" s="22">
        <f t="shared" si="0"/>
        <v>20183075.920000002</v>
      </c>
      <c r="BD11" s="22" t="str">
        <f t="shared" si="0"/>
        <v>NC</v>
      </c>
      <c r="BE11" s="22" t="str">
        <f t="shared" si="0"/>
        <v>NC</v>
      </c>
      <c r="BF11" s="22">
        <f t="shared" si="0"/>
        <v>20991600</v>
      </c>
      <c r="BG11" s="22">
        <f t="shared" si="0"/>
        <v>17017000</v>
      </c>
      <c r="BH11" s="22">
        <f t="shared" si="0"/>
        <v>20977320</v>
      </c>
      <c r="BI11" s="22">
        <f t="shared" si="0"/>
        <v>18901960</v>
      </c>
      <c r="BJ11" s="22" t="str">
        <f t="shared" si="0"/>
        <v>NC</v>
      </c>
      <c r="BK11" s="22" t="str">
        <f t="shared" si="0"/>
        <v>NC</v>
      </c>
      <c r="BL11" s="22" t="str">
        <f t="shared" si="0"/>
        <v>NC</v>
      </c>
      <c r="BM11" s="22" t="str">
        <f t="shared" si="0"/>
        <v>NC</v>
      </c>
      <c r="BN11" s="22" t="str">
        <f t="shared" si="0"/>
        <v>NC</v>
      </c>
      <c r="BO11" s="22" t="str">
        <f t="shared" si="0"/>
        <v>NC</v>
      </c>
      <c r="BP11" s="22">
        <f>IF(AA11="NC","NC",IF(AA11&lt;=$G11,AA11,""))</f>
        <v>15279719</v>
      </c>
      <c r="BQ11" s="22" t="str">
        <f t="shared" si="0"/>
        <v>NC</v>
      </c>
      <c r="BR11" s="22" t="str">
        <f t="shared" si="0"/>
        <v>NC</v>
      </c>
      <c r="BS11" s="22" t="str">
        <f t="shared" si="0"/>
        <v>NC</v>
      </c>
      <c r="BT11" s="22" t="str">
        <f t="shared" si="0"/>
        <v>NC</v>
      </c>
      <c r="BU11" s="22" t="str">
        <f t="shared" si="0"/>
        <v>NC</v>
      </c>
      <c r="BV11" s="22" t="str">
        <f t="shared" si="0"/>
        <v>NC</v>
      </c>
      <c r="BW11" s="22" t="str">
        <f t="shared" si="0"/>
        <v>NC</v>
      </c>
      <c r="BX11" s="22">
        <f t="shared" si="0"/>
        <v>18516400</v>
      </c>
      <c r="BY11" s="22">
        <f t="shared" si="0"/>
        <v>20944000</v>
      </c>
      <c r="BZ11" s="22">
        <f t="shared" si="0"/>
        <v>9494710</v>
      </c>
      <c r="CA11" s="22" t="str">
        <f t="shared" si="0"/>
        <v>NC</v>
      </c>
      <c r="CB11" s="22" t="str">
        <f t="shared" si="0"/>
        <v>NC</v>
      </c>
      <c r="CC11" s="22">
        <f t="shared" si="0"/>
        <v>19615960</v>
      </c>
      <c r="CD11" s="22" t="str">
        <f t="shared" si="0"/>
        <v>NC</v>
      </c>
      <c r="CE11" s="22" t="str">
        <f t="shared" si="0"/>
        <v>NC</v>
      </c>
      <c r="CF11" s="22" t="str">
        <f t="shared" si="0"/>
        <v>NC</v>
      </c>
      <c r="CG11" s="22" t="str">
        <f t="shared" si="0"/>
        <v>NC</v>
      </c>
      <c r="CH11" s="22" t="str">
        <f t="shared" si="0"/>
        <v>NC</v>
      </c>
      <c r="CI11" s="22" t="str">
        <f t="shared" si="0"/>
        <v>NC</v>
      </c>
      <c r="CJ11" s="22" t="str">
        <f t="shared" si="0"/>
        <v>NC</v>
      </c>
      <c r="CK11" s="22" t="str">
        <f t="shared" si="0"/>
        <v>NC</v>
      </c>
      <c r="CL11" s="49">
        <v>3</v>
      </c>
      <c r="CM11" s="48" t="s">
        <v>87</v>
      </c>
      <c r="CN11" s="48" t="s">
        <v>87</v>
      </c>
      <c r="CO11" s="48" t="s">
        <v>87</v>
      </c>
      <c r="CP11" s="48" t="s">
        <v>87</v>
      </c>
      <c r="CQ11" s="48" t="s">
        <v>87</v>
      </c>
      <c r="CR11" s="69" t="s">
        <v>88</v>
      </c>
      <c r="CS11" s="48" t="s">
        <v>87</v>
      </c>
      <c r="CT11" s="48" t="s">
        <v>87</v>
      </c>
      <c r="CU11" s="76" t="s">
        <v>87</v>
      </c>
      <c r="CV11" s="73" t="s">
        <v>88</v>
      </c>
      <c r="CW11" s="48" t="s">
        <v>87</v>
      </c>
      <c r="CX11" s="76" t="s">
        <v>88</v>
      </c>
      <c r="CY11" s="48" t="s">
        <v>87</v>
      </c>
      <c r="CZ11" s="48" t="s">
        <v>87</v>
      </c>
      <c r="DA11" s="48" t="s">
        <v>87</v>
      </c>
      <c r="DB11" s="98" t="s">
        <v>87</v>
      </c>
      <c r="DC11" s="48" t="s">
        <v>87</v>
      </c>
      <c r="DD11" s="48" t="s">
        <v>87</v>
      </c>
      <c r="DE11" s="73" t="s">
        <v>87</v>
      </c>
      <c r="DF11" s="48" t="s">
        <v>87</v>
      </c>
      <c r="DG11" s="48" t="s">
        <v>87</v>
      </c>
      <c r="DH11" s="48" t="s">
        <v>87</v>
      </c>
      <c r="DI11" s="48" t="s">
        <v>87</v>
      </c>
      <c r="DJ11" s="48" t="s">
        <v>87</v>
      </c>
      <c r="DK11" s="48" t="s">
        <v>87</v>
      </c>
      <c r="DL11" s="48" t="s">
        <v>87</v>
      </c>
      <c r="DM11" s="73" t="s">
        <v>88</v>
      </c>
      <c r="DN11" s="48" t="s">
        <v>87</v>
      </c>
      <c r="DO11" s="73" t="s">
        <v>88</v>
      </c>
      <c r="DP11" s="48" t="s">
        <v>87</v>
      </c>
      <c r="DQ11" s="48" t="s">
        <v>87</v>
      </c>
      <c r="DR11" s="73" t="s">
        <v>87</v>
      </c>
      <c r="DS11" s="48" t="s">
        <v>87</v>
      </c>
      <c r="DT11" s="48" t="s">
        <v>87</v>
      </c>
      <c r="DU11" s="48" t="s">
        <v>87</v>
      </c>
      <c r="DV11" s="48" t="s">
        <v>87</v>
      </c>
      <c r="DW11" s="48" t="s">
        <v>87</v>
      </c>
      <c r="DX11" s="48" t="s">
        <v>87</v>
      </c>
      <c r="DY11" s="48" t="s">
        <v>87</v>
      </c>
      <c r="DZ11" s="48" t="s">
        <v>87</v>
      </c>
      <c r="EA11" s="49">
        <v>3</v>
      </c>
      <c r="EB11" s="81" t="s">
        <v>88</v>
      </c>
      <c r="EC11" s="81" t="s">
        <v>88</v>
      </c>
      <c r="ED11" s="81" t="s">
        <v>88</v>
      </c>
      <c r="EE11" s="81" t="s">
        <v>88</v>
      </c>
      <c r="EF11" s="81" t="s">
        <v>88</v>
      </c>
      <c r="EG11" s="81" t="s">
        <v>88</v>
      </c>
      <c r="EH11" s="81" t="s">
        <v>88</v>
      </c>
      <c r="EI11" s="81" t="s">
        <v>88</v>
      </c>
      <c r="EJ11" s="81" t="s">
        <v>88</v>
      </c>
      <c r="EK11" s="81" t="s">
        <v>88</v>
      </c>
      <c r="EL11" s="81" t="s">
        <v>88</v>
      </c>
      <c r="EM11" s="81" t="s">
        <v>88</v>
      </c>
      <c r="EN11" s="81" t="s">
        <v>88</v>
      </c>
      <c r="EO11" s="81" t="s">
        <v>88</v>
      </c>
      <c r="EP11" s="81" t="s">
        <v>88</v>
      </c>
      <c r="EQ11" s="81" t="s">
        <v>88</v>
      </c>
      <c r="ER11" s="81" t="s">
        <v>88</v>
      </c>
      <c r="ES11" s="81" t="s">
        <v>88</v>
      </c>
      <c r="ET11" s="81" t="s">
        <v>88</v>
      </c>
      <c r="EU11" s="81" t="s">
        <v>88</v>
      </c>
      <c r="EV11" s="81" t="s">
        <v>88</v>
      </c>
      <c r="EW11" s="81" t="s">
        <v>88</v>
      </c>
      <c r="EX11" s="81" t="s">
        <v>88</v>
      </c>
      <c r="EY11" s="81" t="s">
        <v>88</v>
      </c>
      <c r="EZ11" s="81" t="s">
        <v>88</v>
      </c>
      <c r="FA11" s="81" t="s">
        <v>87</v>
      </c>
      <c r="FB11" s="81" t="s">
        <v>88</v>
      </c>
      <c r="FC11" s="81" t="s">
        <v>88</v>
      </c>
      <c r="FD11" s="81" t="s">
        <v>88</v>
      </c>
      <c r="FE11" s="81" t="s">
        <v>88</v>
      </c>
      <c r="FF11" s="81" t="s">
        <v>88</v>
      </c>
      <c r="FG11" s="81" t="s">
        <v>88</v>
      </c>
      <c r="FH11" s="81" t="s">
        <v>88</v>
      </c>
      <c r="FI11" s="81" t="s">
        <v>87</v>
      </c>
      <c r="FJ11" s="81" t="s">
        <v>88</v>
      </c>
      <c r="FK11" s="81" t="s">
        <v>88</v>
      </c>
      <c r="FL11" s="81" t="s">
        <v>88</v>
      </c>
      <c r="FM11" s="81" t="s">
        <v>88</v>
      </c>
      <c r="FN11" s="81" t="s">
        <v>88</v>
      </c>
      <c r="FO11" s="81" t="s">
        <v>88</v>
      </c>
      <c r="FP11" s="49">
        <v>3</v>
      </c>
      <c r="FQ11" s="81" t="s">
        <v>88</v>
      </c>
      <c r="FR11" s="81" t="s">
        <v>88</v>
      </c>
      <c r="FS11" s="81" t="s">
        <v>88</v>
      </c>
      <c r="FT11" s="81" t="s">
        <v>88</v>
      </c>
      <c r="FU11" s="81" t="s">
        <v>88</v>
      </c>
      <c r="FV11" s="81" t="s">
        <v>88</v>
      </c>
      <c r="FW11" s="81" t="s">
        <v>88</v>
      </c>
      <c r="FX11" s="81" t="s">
        <v>88</v>
      </c>
      <c r="FY11" s="81" t="s">
        <v>88</v>
      </c>
      <c r="FZ11" s="81" t="s">
        <v>88</v>
      </c>
      <c r="GA11" s="81" t="s">
        <v>88</v>
      </c>
      <c r="GB11" s="81" t="s">
        <v>88</v>
      </c>
      <c r="GC11" s="81" t="s">
        <v>88</v>
      </c>
      <c r="GD11" s="81" t="s">
        <v>88</v>
      </c>
      <c r="GE11" s="81" t="s">
        <v>88</v>
      </c>
      <c r="GF11" s="81" t="s">
        <v>88</v>
      </c>
      <c r="GG11" s="81" t="s">
        <v>88</v>
      </c>
      <c r="GH11" s="81" t="s">
        <v>88</v>
      </c>
      <c r="GI11" s="81" t="s">
        <v>88</v>
      </c>
      <c r="GJ11" s="81" t="s">
        <v>88</v>
      </c>
      <c r="GK11" s="81" t="s">
        <v>88</v>
      </c>
      <c r="GL11" s="81" t="s">
        <v>88</v>
      </c>
      <c r="GM11" s="81" t="s">
        <v>88</v>
      </c>
      <c r="GN11" s="81" t="s">
        <v>88</v>
      </c>
      <c r="GO11" s="81" t="s">
        <v>88</v>
      </c>
      <c r="GP11" s="81" t="s">
        <v>88</v>
      </c>
      <c r="GQ11" s="81" t="s">
        <v>87</v>
      </c>
      <c r="GR11" s="81" t="s">
        <v>88</v>
      </c>
      <c r="GS11" s="81" t="s">
        <v>88</v>
      </c>
      <c r="GT11" s="81" t="s">
        <v>88</v>
      </c>
      <c r="GU11" s="81" t="s">
        <v>88</v>
      </c>
      <c r="GV11" s="81" t="s">
        <v>88</v>
      </c>
      <c r="GW11" s="81" t="s">
        <v>88</v>
      </c>
      <c r="GX11" s="81" t="s">
        <v>88</v>
      </c>
      <c r="GY11" s="81" t="s">
        <v>88</v>
      </c>
      <c r="GZ11" s="81" t="s">
        <v>88</v>
      </c>
      <c r="HA11" s="81" t="s">
        <v>88</v>
      </c>
      <c r="HB11" s="81" t="s">
        <v>88</v>
      </c>
      <c r="HC11" s="81" t="s">
        <v>88</v>
      </c>
      <c r="HD11" s="81" t="s">
        <v>88</v>
      </c>
      <c r="HE11" s="49">
        <v>3</v>
      </c>
      <c r="HF11" s="23" t="str">
        <f t="shared" si="285"/>
        <v>NO CUMPLE</v>
      </c>
      <c r="HG11" s="23" t="str">
        <f t="shared" si="1"/>
        <v>NO CUMPLE</v>
      </c>
      <c r="HH11" s="23" t="str">
        <f t="shared" si="2"/>
        <v>NO CUMPLE</v>
      </c>
      <c r="HI11" s="23" t="str">
        <f t="shared" si="3"/>
        <v>NO CUMPLE</v>
      </c>
      <c r="HJ11" s="23" t="str">
        <f t="shared" si="4"/>
        <v>NO CUMPLE</v>
      </c>
      <c r="HK11" s="23" t="str">
        <f t="shared" si="5"/>
        <v>CUMPLE</v>
      </c>
      <c r="HL11" s="23" t="str">
        <f t="shared" si="6"/>
        <v>NO CUMPLE</v>
      </c>
      <c r="HM11" s="23" t="str">
        <f t="shared" si="7"/>
        <v>NO CUMPLE</v>
      </c>
      <c r="HN11" s="23" t="str">
        <f t="shared" si="8"/>
        <v>NO CUMPLE</v>
      </c>
      <c r="HO11" s="23" t="str">
        <f t="shared" si="9"/>
        <v>CUMPLE</v>
      </c>
      <c r="HP11" s="23" t="str">
        <f t="shared" si="286"/>
        <v>NO CUMPLE</v>
      </c>
      <c r="HQ11" s="23" t="str">
        <f t="shared" si="10"/>
        <v>CUMPLE</v>
      </c>
      <c r="HR11" s="23" t="str">
        <f t="shared" si="11"/>
        <v>NO CUMPLE</v>
      </c>
      <c r="HS11" s="23" t="str">
        <f t="shared" si="12"/>
        <v>NO CUMPLE</v>
      </c>
      <c r="HT11" s="23" t="str">
        <f t="shared" si="13"/>
        <v>NO CUMPLE</v>
      </c>
      <c r="HU11" s="23" t="str">
        <f t="shared" si="14"/>
        <v>NO CUMPLE</v>
      </c>
      <c r="HV11" s="23" t="str">
        <f t="shared" si="15"/>
        <v>NO CUMPLE</v>
      </c>
      <c r="HW11" s="23" t="str">
        <f t="shared" si="16"/>
        <v>NO CUMPLE</v>
      </c>
      <c r="HX11" s="23" t="str">
        <f t="shared" si="17"/>
        <v>NO CUMPLE</v>
      </c>
      <c r="HY11" s="23" t="str">
        <f t="shared" si="18"/>
        <v>NO CUMPLE</v>
      </c>
      <c r="HZ11" s="23" t="str">
        <f t="shared" si="19"/>
        <v>NO CUMPLE</v>
      </c>
      <c r="IA11" s="23" t="str">
        <f t="shared" si="20"/>
        <v>NO CUMPLE</v>
      </c>
      <c r="IB11" s="23" t="str">
        <f t="shared" si="21"/>
        <v>NO CUMPLE</v>
      </c>
      <c r="IC11" s="23" t="str">
        <f t="shared" si="22"/>
        <v>NO CUMPLE</v>
      </c>
      <c r="ID11" s="23" t="str">
        <f t="shared" si="23"/>
        <v>NO CUMPLE</v>
      </c>
      <c r="IE11" s="23" t="str">
        <f t="shared" si="24"/>
        <v>NO CUMPLE</v>
      </c>
      <c r="IF11" s="23" t="str">
        <f t="shared" si="25"/>
        <v>NO CUMPLE</v>
      </c>
      <c r="IG11" s="23" t="str">
        <f t="shared" si="26"/>
        <v>NO CUMPLE</v>
      </c>
      <c r="IH11" s="23" t="str">
        <f t="shared" si="27"/>
        <v>CUMPLE</v>
      </c>
      <c r="II11" s="23" t="str">
        <f t="shared" si="28"/>
        <v>NO CUMPLE</v>
      </c>
      <c r="IJ11" s="23" t="str">
        <f t="shared" si="29"/>
        <v>NO CUMPLE</v>
      </c>
      <c r="IK11" s="23" t="str">
        <f t="shared" si="30"/>
        <v>NO CUMPLE</v>
      </c>
      <c r="IL11" s="23" t="str">
        <f t="shared" si="31"/>
        <v>NO CUMPLE</v>
      </c>
      <c r="IM11" s="23" t="str">
        <f t="shared" si="32"/>
        <v>NO CUMPLE</v>
      </c>
      <c r="IN11" s="23" t="str">
        <f t="shared" si="33"/>
        <v>NO CUMPLE</v>
      </c>
      <c r="IO11" s="23" t="str">
        <f t="shared" si="34"/>
        <v>NO CUMPLE</v>
      </c>
      <c r="IP11" s="23" t="str">
        <f t="shared" si="35"/>
        <v>NO CUMPLE</v>
      </c>
      <c r="IQ11" s="23" t="str">
        <f t="shared" si="36"/>
        <v>NO CUMPLE</v>
      </c>
      <c r="IR11" s="23" t="str">
        <f t="shared" si="37"/>
        <v>NO CUMPLE</v>
      </c>
      <c r="IS11" s="23" t="str">
        <f t="shared" si="38"/>
        <v>NO CUMPLE</v>
      </c>
      <c r="IT11" s="49">
        <v>3</v>
      </c>
      <c r="IU11" s="65" t="s">
        <v>86</v>
      </c>
      <c r="IV11" s="65" t="s">
        <v>86</v>
      </c>
      <c r="IW11" s="65" t="s">
        <v>86</v>
      </c>
      <c r="IX11" s="65" t="s">
        <v>86</v>
      </c>
      <c r="IY11" s="65" t="s">
        <v>86</v>
      </c>
      <c r="IZ11" s="93" t="s">
        <v>88</v>
      </c>
      <c r="JA11" s="65" t="s">
        <v>86</v>
      </c>
      <c r="JB11" s="65" t="s">
        <v>86</v>
      </c>
      <c r="JC11" s="93" t="s">
        <v>87</v>
      </c>
      <c r="JD11" s="93" t="s">
        <v>88</v>
      </c>
      <c r="JE11" s="93" t="s">
        <v>88</v>
      </c>
      <c r="JF11" s="93" t="s">
        <v>88</v>
      </c>
      <c r="JG11" s="65" t="s">
        <v>86</v>
      </c>
      <c r="JH11" s="65" t="s">
        <v>86</v>
      </c>
      <c r="JI11" s="65" t="s">
        <v>86</v>
      </c>
      <c r="JJ11" s="93" t="s">
        <v>87</v>
      </c>
      <c r="JK11" s="65" t="s">
        <v>86</v>
      </c>
      <c r="JL11" s="65" t="s">
        <v>86</v>
      </c>
      <c r="JM11" s="93" t="s">
        <v>87</v>
      </c>
      <c r="JN11" s="65" t="s">
        <v>86</v>
      </c>
      <c r="JO11" s="65" t="s">
        <v>86</v>
      </c>
      <c r="JP11" s="65" t="s">
        <v>86</v>
      </c>
      <c r="JQ11" s="65" t="s">
        <v>86</v>
      </c>
      <c r="JR11" s="65" t="s">
        <v>86</v>
      </c>
      <c r="JS11" s="65" t="s">
        <v>86</v>
      </c>
      <c r="JT11" s="65" t="s">
        <v>86</v>
      </c>
      <c r="JU11" s="93" t="s">
        <v>88</v>
      </c>
      <c r="JV11" s="93" t="s">
        <v>87</v>
      </c>
      <c r="JW11" s="93" t="s">
        <v>88</v>
      </c>
      <c r="JX11" s="65" t="s">
        <v>86</v>
      </c>
      <c r="JY11" s="65" t="s">
        <v>86</v>
      </c>
      <c r="JZ11" s="93" t="s">
        <v>88</v>
      </c>
      <c r="KA11" s="65" t="s">
        <v>86</v>
      </c>
      <c r="KB11" s="65" t="s">
        <v>86</v>
      </c>
      <c r="KC11" s="65" t="s">
        <v>86</v>
      </c>
      <c r="KD11" s="65" t="s">
        <v>86</v>
      </c>
      <c r="KE11" s="65" t="s">
        <v>86</v>
      </c>
      <c r="KF11" s="65" t="s">
        <v>86</v>
      </c>
      <c r="KG11" s="65" t="s">
        <v>86</v>
      </c>
      <c r="KH11" s="65" t="s">
        <v>86</v>
      </c>
      <c r="KI11" s="49">
        <v>3</v>
      </c>
      <c r="KJ11" s="56" t="s">
        <v>86</v>
      </c>
      <c r="KK11" s="56" t="s">
        <v>86</v>
      </c>
      <c r="KL11" s="56" t="s">
        <v>86</v>
      </c>
      <c r="KM11" s="56" t="s">
        <v>86</v>
      </c>
      <c r="KN11" s="56" t="s">
        <v>86</v>
      </c>
      <c r="KO11" s="87" t="s">
        <v>88</v>
      </c>
      <c r="KP11" s="56" t="s">
        <v>86</v>
      </c>
      <c r="KQ11" s="56" t="s">
        <v>86</v>
      </c>
      <c r="KR11" s="87" t="s">
        <v>87</v>
      </c>
      <c r="KS11" s="87" t="s">
        <v>87</v>
      </c>
      <c r="KT11" s="87" t="s">
        <v>88</v>
      </c>
      <c r="KU11" s="87" t="s">
        <v>87</v>
      </c>
      <c r="KV11" s="56" t="s">
        <v>86</v>
      </c>
      <c r="KW11" s="56" t="s">
        <v>86</v>
      </c>
      <c r="KX11" s="56" t="s">
        <v>86</v>
      </c>
      <c r="KY11" s="87" t="s">
        <v>87</v>
      </c>
      <c r="KZ11" s="56" t="s">
        <v>86</v>
      </c>
      <c r="LA11" s="56" t="s">
        <v>86</v>
      </c>
      <c r="LB11" s="91" t="s">
        <v>88</v>
      </c>
      <c r="LC11" s="56" t="s">
        <v>86</v>
      </c>
      <c r="LD11" s="56" t="s">
        <v>86</v>
      </c>
      <c r="LE11" s="56" t="s">
        <v>86</v>
      </c>
      <c r="LF11" s="56" t="s">
        <v>86</v>
      </c>
      <c r="LG11" s="56" t="s">
        <v>86</v>
      </c>
      <c r="LH11" s="56" t="s">
        <v>86</v>
      </c>
      <c r="LI11" s="56" t="s">
        <v>86</v>
      </c>
      <c r="LJ11" s="87" t="s">
        <v>88</v>
      </c>
      <c r="LK11" s="87" t="s">
        <v>87</v>
      </c>
      <c r="LL11" s="87" t="s">
        <v>87</v>
      </c>
      <c r="LM11" s="56" t="s">
        <v>86</v>
      </c>
      <c r="LN11" s="56" t="s">
        <v>86</v>
      </c>
      <c r="LO11" s="87" t="s">
        <v>87</v>
      </c>
      <c r="LP11" s="56" t="s">
        <v>86</v>
      </c>
      <c r="LQ11" s="56" t="s">
        <v>86</v>
      </c>
      <c r="LR11" s="56" t="s">
        <v>86</v>
      </c>
      <c r="LS11" s="56" t="s">
        <v>86</v>
      </c>
      <c r="LT11" s="56" t="s">
        <v>86</v>
      </c>
      <c r="LU11" s="56" t="s">
        <v>86</v>
      </c>
      <c r="LV11" s="56" t="s">
        <v>86</v>
      </c>
      <c r="LW11" s="56" t="s">
        <v>86</v>
      </c>
      <c r="LX11" s="49">
        <v>3</v>
      </c>
      <c r="LY11" s="22" t="str">
        <f t="shared" si="287"/>
        <v/>
      </c>
      <c r="LZ11" s="22" t="str">
        <f t="shared" si="288"/>
        <v/>
      </c>
      <c r="MA11" s="22" t="str">
        <f t="shared" si="289"/>
        <v/>
      </c>
      <c r="MB11" s="22" t="str">
        <f t="shared" si="290"/>
        <v/>
      </c>
      <c r="MC11" s="22" t="str">
        <f t="shared" si="291"/>
        <v/>
      </c>
      <c r="MD11" s="22">
        <f t="shared" si="292"/>
        <v>20183075.920000002</v>
      </c>
      <c r="ME11" s="22" t="str">
        <f t="shared" si="293"/>
        <v/>
      </c>
      <c r="MF11" s="22" t="str">
        <f t="shared" si="294"/>
        <v/>
      </c>
      <c r="MG11" s="22" t="str">
        <f t="shared" si="295"/>
        <v/>
      </c>
      <c r="MH11" s="22" t="str">
        <f t="shared" si="296"/>
        <v/>
      </c>
      <c r="MI11" s="22" t="str">
        <f t="shared" si="297"/>
        <v/>
      </c>
      <c r="MJ11" s="22" t="str">
        <f t="shared" si="298"/>
        <v/>
      </c>
      <c r="MK11" s="22" t="str">
        <f t="shared" si="299"/>
        <v/>
      </c>
      <c r="ML11" s="22" t="str">
        <f t="shared" si="300"/>
        <v/>
      </c>
      <c r="MM11" s="22" t="str">
        <f t="shared" si="301"/>
        <v/>
      </c>
      <c r="MN11" s="22" t="str">
        <f t="shared" si="302"/>
        <v/>
      </c>
      <c r="MO11" s="22" t="str">
        <f t="shared" si="303"/>
        <v/>
      </c>
      <c r="MP11" s="22" t="str">
        <f t="shared" si="304"/>
        <v/>
      </c>
      <c r="MQ11" s="22" t="str">
        <f t="shared" si="305"/>
        <v/>
      </c>
      <c r="MR11" s="22" t="str">
        <f t="shared" si="306"/>
        <v/>
      </c>
      <c r="MS11" s="22" t="str">
        <f t="shared" si="307"/>
        <v/>
      </c>
      <c r="MT11" s="22" t="str">
        <f t="shared" si="308"/>
        <v/>
      </c>
      <c r="MU11" s="22" t="str">
        <f t="shared" si="309"/>
        <v/>
      </c>
      <c r="MV11" s="22" t="str">
        <f t="shared" si="310"/>
        <v/>
      </c>
      <c r="MW11" s="22" t="str">
        <f t="shared" si="311"/>
        <v/>
      </c>
      <c r="MX11" s="22" t="str">
        <f t="shared" si="312"/>
        <v/>
      </c>
      <c r="MY11" s="22" t="str">
        <f t="shared" si="313"/>
        <v/>
      </c>
      <c r="MZ11" s="22" t="str">
        <f t="shared" si="314"/>
        <v/>
      </c>
      <c r="NA11" s="22" t="str">
        <f t="shared" si="315"/>
        <v/>
      </c>
      <c r="NB11" s="22" t="str">
        <f t="shared" si="316"/>
        <v/>
      </c>
      <c r="NC11" s="22" t="str">
        <f t="shared" si="317"/>
        <v/>
      </c>
      <c r="ND11" s="22" t="str">
        <f t="shared" si="318"/>
        <v/>
      </c>
      <c r="NE11" s="22" t="str">
        <f t="shared" si="319"/>
        <v/>
      </c>
      <c r="NF11" s="22" t="str">
        <f t="shared" si="320"/>
        <v/>
      </c>
      <c r="NG11" s="22" t="str">
        <f t="shared" si="321"/>
        <v/>
      </c>
      <c r="NH11" s="22" t="str">
        <f t="shared" si="322"/>
        <v/>
      </c>
      <c r="NI11" s="22" t="str">
        <f t="shared" si="323"/>
        <v/>
      </c>
      <c r="NJ11" s="22" t="str">
        <f t="shared" si="324"/>
        <v/>
      </c>
      <c r="NK11" s="22" t="str">
        <f t="shared" si="325"/>
        <v/>
      </c>
      <c r="NL11" s="22" t="str">
        <f t="shared" si="326"/>
        <v/>
      </c>
      <c r="NM11" s="80">
        <v>20999755.07</v>
      </c>
      <c r="NN11" s="80">
        <v>20999755.07</v>
      </c>
      <c r="NO11" s="24">
        <f t="shared" si="327"/>
        <v>1</v>
      </c>
      <c r="NP11" s="24">
        <f t="shared" si="40"/>
        <v>0</v>
      </c>
      <c r="NQ11" s="25">
        <f t="shared" si="328"/>
        <v>20183075.920000002</v>
      </c>
      <c r="NR11" s="26">
        <f t="shared" si="329"/>
        <v>75686.534700000004</v>
      </c>
      <c r="NS11" s="49">
        <v>3</v>
      </c>
      <c r="NT11" s="27" t="str">
        <f t="shared" si="330"/>
        <v/>
      </c>
      <c r="NU11" s="27" t="str">
        <f t="shared" si="41"/>
        <v/>
      </c>
      <c r="NV11" s="27" t="str">
        <f t="shared" si="42"/>
        <v/>
      </c>
      <c r="NW11" s="27" t="str">
        <f t="shared" si="331"/>
        <v/>
      </c>
      <c r="NX11" s="27" t="str">
        <f t="shared" si="43"/>
        <v/>
      </c>
      <c r="NY11" s="27">
        <f t="shared" si="44"/>
        <v>26666.666666666668</v>
      </c>
      <c r="NZ11" s="27" t="str">
        <f t="shared" si="45"/>
        <v/>
      </c>
      <c r="OA11" s="27" t="str">
        <f t="shared" si="46"/>
        <v/>
      </c>
      <c r="OB11" s="27" t="str">
        <f t="shared" si="47"/>
        <v/>
      </c>
      <c r="OC11" s="27" t="str">
        <f t="shared" si="48"/>
        <v/>
      </c>
      <c r="OD11" s="27" t="str">
        <f t="shared" si="49"/>
        <v/>
      </c>
      <c r="OE11" s="27" t="str">
        <f t="shared" si="50"/>
        <v/>
      </c>
      <c r="OF11" s="27" t="str">
        <f t="shared" si="51"/>
        <v/>
      </c>
      <c r="OG11" s="27" t="str">
        <f t="shared" si="52"/>
        <v/>
      </c>
      <c r="OH11" s="27" t="str">
        <f t="shared" si="53"/>
        <v/>
      </c>
      <c r="OI11" s="27" t="str">
        <f t="shared" si="54"/>
        <v/>
      </c>
      <c r="OJ11" s="27" t="str">
        <f t="shared" si="55"/>
        <v/>
      </c>
      <c r="OK11" s="27" t="str">
        <f t="shared" si="56"/>
        <v/>
      </c>
      <c r="OL11" s="27" t="str">
        <f t="shared" si="57"/>
        <v/>
      </c>
      <c r="OM11" s="27" t="str">
        <f t="shared" si="58"/>
        <v/>
      </c>
      <c r="ON11" s="27" t="str">
        <f t="shared" si="59"/>
        <v/>
      </c>
      <c r="OO11" s="27" t="str">
        <f t="shared" si="60"/>
        <v/>
      </c>
      <c r="OP11" s="27" t="str">
        <f t="shared" si="61"/>
        <v/>
      </c>
      <c r="OQ11" s="27" t="str">
        <f t="shared" si="62"/>
        <v/>
      </c>
      <c r="OR11" s="27" t="str">
        <f t="shared" si="63"/>
        <v/>
      </c>
      <c r="OS11" s="27" t="str">
        <f t="shared" si="64"/>
        <v/>
      </c>
      <c r="OT11" s="27" t="str">
        <f t="shared" si="65"/>
        <v/>
      </c>
      <c r="OU11" s="27" t="str">
        <f t="shared" si="66"/>
        <v/>
      </c>
      <c r="OV11" s="27" t="str">
        <f t="shared" si="67"/>
        <v/>
      </c>
      <c r="OW11" s="27" t="str">
        <f t="shared" si="68"/>
        <v/>
      </c>
      <c r="OX11" s="27" t="str">
        <f t="shared" si="69"/>
        <v/>
      </c>
      <c r="OY11" s="27" t="str">
        <f t="shared" si="70"/>
        <v/>
      </c>
      <c r="OZ11" s="27" t="str">
        <f t="shared" si="71"/>
        <v/>
      </c>
      <c r="PA11" s="27" t="str">
        <f t="shared" si="72"/>
        <v/>
      </c>
      <c r="PB11" s="27" t="str">
        <f t="shared" si="73"/>
        <v/>
      </c>
      <c r="PC11" s="27" t="str">
        <f t="shared" si="74"/>
        <v/>
      </c>
      <c r="PD11" s="27" t="str">
        <f t="shared" si="75"/>
        <v/>
      </c>
      <c r="PE11" s="27" t="str">
        <f t="shared" si="76"/>
        <v/>
      </c>
      <c r="PF11" s="27" t="str">
        <f t="shared" si="77"/>
        <v/>
      </c>
      <c r="PG11" s="27" t="str">
        <f t="shared" si="78"/>
        <v/>
      </c>
      <c r="PH11" s="49">
        <v>3</v>
      </c>
      <c r="PI11" s="28" t="str">
        <f t="shared" si="332"/>
        <v/>
      </c>
      <c r="PJ11" s="28" t="str">
        <f t="shared" si="79"/>
        <v/>
      </c>
      <c r="PK11" s="28" t="str">
        <f t="shared" si="80"/>
        <v/>
      </c>
      <c r="PL11" s="28" t="str">
        <f t="shared" si="81"/>
        <v/>
      </c>
      <c r="PM11" s="28" t="str">
        <f t="shared" si="82"/>
        <v/>
      </c>
      <c r="PN11" s="28">
        <f t="shared" si="83"/>
        <v>0</v>
      </c>
      <c r="PO11" s="28" t="str">
        <f t="shared" si="84"/>
        <v/>
      </c>
      <c r="PP11" s="28" t="str">
        <f t="shared" si="85"/>
        <v/>
      </c>
      <c r="PQ11" s="28" t="str">
        <f t="shared" si="86"/>
        <v/>
      </c>
      <c r="PR11" s="28" t="str">
        <f t="shared" si="87"/>
        <v/>
      </c>
      <c r="PS11" s="28" t="str">
        <f t="shared" si="88"/>
        <v/>
      </c>
      <c r="PT11" s="28" t="str">
        <f t="shared" si="89"/>
        <v/>
      </c>
      <c r="PU11" s="28" t="str">
        <f t="shared" si="90"/>
        <v/>
      </c>
      <c r="PV11" s="28" t="str">
        <f t="shared" si="91"/>
        <v/>
      </c>
      <c r="PW11" s="28" t="str">
        <f t="shared" si="92"/>
        <v/>
      </c>
      <c r="PX11" s="28" t="str">
        <f t="shared" si="93"/>
        <v/>
      </c>
      <c r="PY11" s="28" t="str">
        <f t="shared" si="94"/>
        <v/>
      </c>
      <c r="PZ11" s="28" t="str">
        <f t="shared" si="95"/>
        <v/>
      </c>
      <c r="QA11" s="28" t="str">
        <f t="shared" si="96"/>
        <v/>
      </c>
      <c r="QB11" s="28" t="str">
        <f t="shared" si="97"/>
        <v/>
      </c>
      <c r="QC11" s="28" t="str">
        <f t="shared" si="98"/>
        <v/>
      </c>
      <c r="QD11" s="28" t="str">
        <f t="shared" si="99"/>
        <v/>
      </c>
      <c r="QE11" s="28" t="str">
        <f t="shared" si="100"/>
        <v/>
      </c>
      <c r="QF11" s="28" t="str">
        <f t="shared" si="101"/>
        <v/>
      </c>
      <c r="QG11" s="28" t="str">
        <f t="shared" si="102"/>
        <v/>
      </c>
      <c r="QH11" s="28" t="str">
        <f t="shared" si="103"/>
        <v/>
      </c>
      <c r="QI11" s="28" t="str">
        <f t="shared" si="104"/>
        <v/>
      </c>
      <c r="QJ11" s="28" t="str">
        <f t="shared" si="105"/>
        <v/>
      </c>
      <c r="QK11" s="28" t="str">
        <f t="shared" si="106"/>
        <v/>
      </c>
      <c r="QL11" s="28" t="str">
        <f t="shared" si="107"/>
        <v/>
      </c>
      <c r="QM11" s="28" t="str">
        <f t="shared" si="108"/>
        <v/>
      </c>
      <c r="QN11" s="28" t="str">
        <f t="shared" si="109"/>
        <v/>
      </c>
      <c r="QO11" s="28" t="str">
        <f t="shared" si="110"/>
        <v/>
      </c>
      <c r="QP11" s="28" t="str">
        <f t="shared" si="111"/>
        <v/>
      </c>
      <c r="QQ11" s="28" t="str">
        <f t="shared" si="112"/>
        <v/>
      </c>
      <c r="QR11" s="28" t="str">
        <f t="shared" si="113"/>
        <v/>
      </c>
      <c r="QS11" s="28" t="str">
        <f t="shared" si="114"/>
        <v/>
      </c>
      <c r="QT11" s="28" t="str">
        <f t="shared" si="115"/>
        <v/>
      </c>
      <c r="QU11" s="28" t="str">
        <f t="shared" si="116"/>
        <v/>
      </c>
      <c r="QV11" s="28" t="str">
        <f t="shared" si="117"/>
        <v/>
      </c>
      <c r="QW11" s="49">
        <v>3</v>
      </c>
      <c r="QX11" s="29" t="str">
        <f t="shared" si="333"/>
        <v/>
      </c>
      <c r="QY11" s="29" t="str">
        <f t="shared" si="118"/>
        <v/>
      </c>
      <c r="QZ11" s="29" t="str">
        <f t="shared" si="119"/>
        <v/>
      </c>
      <c r="RA11" s="29" t="str">
        <f t="shared" si="120"/>
        <v/>
      </c>
      <c r="RB11" s="29" t="str">
        <f t="shared" si="121"/>
        <v/>
      </c>
      <c r="RC11" s="29">
        <f t="shared" si="122"/>
        <v>0</v>
      </c>
      <c r="RD11" s="29" t="str">
        <f t="shared" si="123"/>
        <v/>
      </c>
      <c r="RE11" s="29" t="str">
        <f t="shared" si="124"/>
        <v/>
      </c>
      <c r="RF11" s="29" t="str">
        <f t="shared" si="125"/>
        <v/>
      </c>
      <c r="RG11" s="29" t="str">
        <f t="shared" si="126"/>
        <v/>
      </c>
      <c r="RH11" s="29" t="str">
        <f t="shared" si="127"/>
        <v/>
      </c>
      <c r="RI11" s="29" t="str">
        <f t="shared" si="128"/>
        <v/>
      </c>
      <c r="RJ11" s="29" t="str">
        <f t="shared" si="129"/>
        <v/>
      </c>
      <c r="RK11" s="29" t="str">
        <f t="shared" si="130"/>
        <v/>
      </c>
      <c r="RL11" s="29" t="str">
        <f t="shared" si="131"/>
        <v/>
      </c>
      <c r="RM11" s="29" t="str">
        <f t="shared" si="132"/>
        <v/>
      </c>
      <c r="RN11" s="29" t="str">
        <f t="shared" si="133"/>
        <v/>
      </c>
      <c r="RO11" s="29" t="str">
        <f t="shared" si="134"/>
        <v/>
      </c>
      <c r="RP11" s="29" t="str">
        <f t="shared" si="135"/>
        <v/>
      </c>
      <c r="RQ11" s="29" t="str">
        <f t="shared" si="136"/>
        <v/>
      </c>
      <c r="RR11" s="29" t="str">
        <f t="shared" si="137"/>
        <v/>
      </c>
      <c r="RS11" s="29" t="str">
        <f t="shared" si="138"/>
        <v/>
      </c>
      <c r="RT11" s="29" t="str">
        <f t="shared" si="139"/>
        <v/>
      </c>
      <c r="RU11" s="29" t="str">
        <f t="shared" si="140"/>
        <v/>
      </c>
      <c r="RV11" s="29" t="str">
        <f t="shared" si="141"/>
        <v/>
      </c>
      <c r="RW11" s="29" t="str">
        <f t="shared" si="142"/>
        <v/>
      </c>
      <c r="RX11" s="29" t="str">
        <f t="shared" si="143"/>
        <v/>
      </c>
      <c r="RY11" s="29" t="str">
        <f t="shared" si="144"/>
        <v/>
      </c>
      <c r="RZ11" s="29" t="str">
        <f t="shared" si="145"/>
        <v/>
      </c>
      <c r="SA11" s="29" t="str">
        <f t="shared" si="146"/>
        <v/>
      </c>
      <c r="SB11" s="29" t="str">
        <f t="shared" si="147"/>
        <v/>
      </c>
      <c r="SC11" s="29" t="str">
        <f t="shared" si="148"/>
        <v/>
      </c>
      <c r="SD11" s="29" t="str">
        <f t="shared" si="149"/>
        <v/>
      </c>
      <c r="SE11" s="29" t="str">
        <f t="shared" si="150"/>
        <v/>
      </c>
      <c r="SF11" s="29" t="str">
        <f t="shared" si="151"/>
        <v/>
      </c>
      <c r="SG11" s="29" t="str">
        <f t="shared" si="152"/>
        <v/>
      </c>
      <c r="SH11" s="29" t="str">
        <f t="shared" si="153"/>
        <v/>
      </c>
      <c r="SI11" s="29" t="str">
        <f t="shared" si="154"/>
        <v/>
      </c>
      <c r="SJ11" s="29" t="str">
        <f t="shared" si="155"/>
        <v/>
      </c>
      <c r="SK11" s="29" t="str">
        <f t="shared" si="156"/>
        <v/>
      </c>
      <c r="SL11" s="45">
        <f t="shared" si="157"/>
        <v>0</v>
      </c>
      <c r="SM11" s="49">
        <v>3</v>
      </c>
      <c r="SN11" s="30" t="str">
        <f t="shared" si="158"/>
        <v/>
      </c>
      <c r="SO11" s="30" t="str">
        <f t="shared" si="159"/>
        <v/>
      </c>
      <c r="SP11" s="30" t="str">
        <f t="shared" si="160"/>
        <v/>
      </c>
      <c r="SQ11" s="30" t="str">
        <f t="shared" si="161"/>
        <v/>
      </c>
      <c r="SR11" s="30" t="str">
        <f t="shared" si="162"/>
        <v/>
      </c>
      <c r="SS11" s="30">
        <f t="shared" si="163"/>
        <v>40</v>
      </c>
      <c r="ST11" s="30" t="str">
        <f t="shared" si="164"/>
        <v/>
      </c>
      <c r="SU11" s="30" t="str">
        <f t="shared" si="165"/>
        <v/>
      </c>
      <c r="SV11" s="30" t="str">
        <f t="shared" si="166"/>
        <v/>
      </c>
      <c r="SW11" s="30" t="str">
        <f t="shared" si="167"/>
        <v/>
      </c>
      <c r="SX11" s="30" t="str">
        <f t="shared" si="168"/>
        <v/>
      </c>
      <c r="SY11" s="30" t="str">
        <f t="shared" si="169"/>
        <v/>
      </c>
      <c r="SZ11" s="30" t="str">
        <f t="shared" si="170"/>
        <v/>
      </c>
      <c r="TA11" s="30" t="str">
        <f t="shared" si="171"/>
        <v/>
      </c>
      <c r="TB11" s="30" t="str">
        <f t="shared" si="172"/>
        <v/>
      </c>
      <c r="TC11" s="30" t="str">
        <f t="shared" si="173"/>
        <v/>
      </c>
      <c r="TD11" s="30" t="str">
        <f t="shared" si="174"/>
        <v/>
      </c>
      <c r="TE11" s="30" t="str">
        <f t="shared" si="175"/>
        <v/>
      </c>
      <c r="TF11" s="30" t="str">
        <f t="shared" si="176"/>
        <v/>
      </c>
      <c r="TG11" s="30" t="str">
        <f t="shared" si="177"/>
        <v/>
      </c>
      <c r="TH11" s="30" t="str">
        <f t="shared" si="178"/>
        <v/>
      </c>
      <c r="TI11" s="30" t="str">
        <f t="shared" si="179"/>
        <v/>
      </c>
      <c r="TJ11" s="30" t="str">
        <f t="shared" si="180"/>
        <v/>
      </c>
      <c r="TK11" s="30" t="str">
        <f t="shared" si="181"/>
        <v/>
      </c>
      <c r="TL11" s="30" t="str">
        <f t="shared" si="182"/>
        <v/>
      </c>
      <c r="TM11" s="30" t="str">
        <f t="shared" si="183"/>
        <v/>
      </c>
      <c r="TN11" s="30" t="str">
        <f t="shared" si="184"/>
        <v/>
      </c>
      <c r="TO11" s="30" t="str">
        <f t="shared" si="185"/>
        <v/>
      </c>
      <c r="TP11" s="30" t="str">
        <f t="shared" si="186"/>
        <v/>
      </c>
      <c r="TQ11" s="30" t="str">
        <f t="shared" si="187"/>
        <v/>
      </c>
      <c r="TR11" s="30" t="str">
        <f t="shared" si="188"/>
        <v/>
      </c>
      <c r="TS11" s="30" t="str">
        <f t="shared" si="189"/>
        <v/>
      </c>
      <c r="TT11" s="30" t="str">
        <f t="shared" si="190"/>
        <v/>
      </c>
      <c r="TU11" s="30" t="str">
        <f t="shared" si="191"/>
        <v/>
      </c>
      <c r="TV11" s="30" t="str">
        <f t="shared" si="192"/>
        <v/>
      </c>
      <c r="TW11" s="30" t="str">
        <f t="shared" si="193"/>
        <v/>
      </c>
      <c r="TX11" s="30" t="str">
        <f t="shared" si="194"/>
        <v/>
      </c>
      <c r="TY11" s="30" t="str">
        <f t="shared" si="195"/>
        <v/>
      </c>
      <c r="TZ11" s="30" t="str">
        <f t="shared" si="196"/>
        <v/>
      </c>
      <c r="UA11" s="30" t="str">
        <f t="shared" si="197"/>
        <v/>
      </c>
      <c r="UB11" s="49">
        <v>3</v>
      </c>
      <c r="UC11" s="88"/>
      <c r="UD11" s="88"/>
      <c r="UE11" s="88"/>
      <c r="UF11" s="88"/>
      <c r="UG11" s="88"/>
      <c r="UH11" s="89">
        <f>(12*3)+1</f>
        <v>37</v>
      </c>
      <c r="UI11" s="88"/>
      <c r="UJ11" s="88"/>
      <c r="UK11" s="89">
        <v>36</v>
      </c>
      <c r="UL11" s="89">
        <v>36</v>
      </c>
      <c r="UM11" s="89">
        <v>36</v>
      </c>
      <c r="UN11" s="89">
        <v>72</v>
      </c>
      <c r="UO11" s="88"/>
      <c r="UP11" s="88"/>
      <c r="UQ11" s="88"/>
      <c r="UR11" s="89">
        <v>36</v>
      </c>
      <c r="US11" s="88"/>
      <c r="UT11" s="88"/>
      <c r="UU11" s="89">
        <v>24</v>
      </c>
      <c r="UV11" s="88"/>
      <c r="UW11" s="88"/>
      <c r="UX11" s="88"/>
      <c r="UY11" s="88"/>
      <c r="UZ11" s="88"/>
      <c r="VA11" s="88"/>
      <c r="VB11" s="88"/>
      <c r="VC11" s="89">
        <v>48</v>
      </c>
      <c r="VD11" s="89">
        <v>48</v>
      </c>
      <c r="VE11" s="89">
        <v>36</v>
      </c>
      <c r="VF11" s="88"/>
      <c r="VG11" s="88"/>
      <c r="VH11" s="89">
        <v>73</v>
      </c>
      <c r="VI11" s="88"/>
      <c r="VJ11" s="88"/>
      <c r="VK11" s="88"/>
      <c r="VL11" s="88"/>
      <c r="VM11" s="88"/>
      <c r="VN11" s="88"/>
      <c r="VO11" s="88"/>
      <c r="VP11" s="88"/>
      <c r="VQ11" s="49">
        <v>3</v>
      </c>
      <c r="VR11" s="31">
        <f t="shared" si="198"/>
        <v>0</v>
      </c>
      <c r="VS11" s="31">
        <f t="shared" si="199"/>
        <v>0</v>
      </c>
      <c r="VT11" s="31">
        <f t="shared" si="200"/>
        <v>0</v>
      </c>
      <c r="VU11" s="31">
        <f t="shared" si="201"/>
        <v>0</v>
      </c>
      <c r="VV11" s="31">
        <f t="shared" si="202"/>
        <v>0</v>
      </c>
      <c r="VW11" s="31">
        <f t="shared" si="203"/>
        <v>10</v>
      </c>
      <c r="VX11" s="31">
        <f t="shared" si="204"/>
        <v>0</v>
      </c>
      <c r="VY11" s="31">
        <f t="shared" si="205"/>
        <v>0</v>
      </c>
      <c r="VZ11" s="31">
        <f t="shared" si="206"/>
        <v>10</v>
      </c>
      <c r="WA11" s="31">
        <f t="shared" si="207"/>
        <v>10</v>
      </c>
      <c r="WB11" s="31">
        <f t="shared" si="208"/>
        <v>10</v>
      </c>
      <c r="WC11" s="31">
        <f t="shared" si="209"/>
        <v>60</v>
      </c>
      <c r="WD11" s="31">
        <f t="shared" si="210"/>
        <v>0</v>
      </c>
      <c r="WE11" s="31">
        <f t="shared" si="211"/>
        <v>0</v>
      </c>
      <c r="WF11" s="31">
        <f t="shared" si="212"/>
        <v>0</v>
      </c>
      <c r="WG11" s="31">
        <f t="shared" si="213"/>
        <v>10</v>
      </c>
      <c r="WH11" s="31">
        <f t="shared" si="214"/>
        <v>0</v>
      </c>
      <c r="WI11" s="31">
        <f t="shared" si="215"/>
        <v>0</v>
      </c>
      <c r="WJ11" s="31">
        <f t="shared" si="216"/>
        <v>0</v>
      </c>
      <c r="WK11" s="31">
        <f t="shared" si="217"/>
        <v>0</v>
      </c>
      <c r="WL11" s="31">
        <f t="shared" si="218"/>
        <v>0</v>
      </c>
      <c r="WM11" s="31">
        <f t="shared" si="219"/>
        <v>0</v>
      </c>
      <c r="WN11" s="31">
        <f t="shared" si="220"/>
        <v>0</v>
      </c>
      <c r="WO11" s="31">
        <f t="shared" si="221"/>
        <v>0</v>
      </c>
      <c r="WP11" s="31">
        <f t="shared" si="222"/>
        <v>0</v>
      </c>
      <c r="WQ11" s="31">
        <f t="shared" si="223"/>
        <v>0</v>
      </c>
      <c r="WR11" s="31">
        <f t="shared" si="224"/>
        <v>20</v>
      </c>
      <c r="WS11" s="31">
        <f t="shared" si="225"/>
        <v>20</v>
      </c>
      <c r="WT11" s="31">
        <f t="shared" si="226"/>
        <v>10</v>
      </c>
      <c r="WU11" s="31">
        <f t="shared" si="227"/>
        <v>0</v>
      </c>
      <c r="WV11" s="31">
        <f t="shared" si="228"/>
        <v>0</v>
      </c>
      <c r="WW11" s="31">
        <f t="shared" si="229"/>
        <v>60</v>
      </c>
      <c r="WX11" s="31">
        <f t="shared" si="230"/>
        <v>0</v>
      </c>
      <c r="WY11" s="31">
        <f t="shared" si="231"/>
        <v>0</v>
      </c>
      <c r="WZ11" s="31">
        <f t="shared" si="232"/>
        <v>0</v>
      </c>
      <c r="XA11" s="31">
        <f t="shared" si="233"/>
        <v>0</v>
      </c>
      <c r="XB11" s="31">
        <f t="shared" si="234"/>
        <v>0</v>
      </c>
      <c r="XC11" s="31">
        <f t="shared" si="235"/>
        <v>0</v>
      </c>
      <c r="XD11" s="31">
        <f t="shared" si="236"/>
        <v>0</v>
      </c>
      <c r="XE11" s="31">
        <f t="shared" si="237"/>
        <v>0</v>
      </c>
      <c r="XF11" s="49">
        <v>3</v>
      </c>
      <c r="XG11" s="32" t="str">
        <f t="shared" si="334"/>
        <v/>
      </c>
      <c r="XH11" s="32" t="str">
        <f t="shared" si="238"/>
        <v/>
      </c>
      <c r="XI11" s="32" t="str">
        <f t="shared" si="239"/>
        <v/>
      </c>
      <c r="XJ11" s="32" t="str">
        <f t="shared" si="240"/>
        <v/>
      </c>
      <c r="XK11" s="32" t="str">
        <f t="shared" si="241"/>
        <v/>
      </c>
      <c r="XL11" s="32">
        <f t="shared" si="242"/>
        <v>50</v>
      </c>
      <c r="XM11" s="32" t="str">
        <f t="shared" si="243"/>
        <v/>
      </c>
      <c r="XN11" s="32" t="str">
        <f t="shared" si="244"/>
        <v/>
      </c>
      <c r="XO11" s="32" t="str">
        <f t="shared" si="245"/>
        <v/>
      </c>
      <c r="XP11" s="32" t="str">
        <f t="shared" si="246"/>
        <v/>
      </c>
      <c r="XQ11" s="32" t="str">
        <f>IF(SX11="","",(WB11+SX11))</f>
        <v/>
      </c>
      <c r="XR11" s="32" t="str">
        <f t="shared" si="248"/>
        <v/>
      </c>
      <c r="XS11" s="32" t="str">
        <f t="shared" si="249"/>
        <v/>
      </c>
      <c r="XT11" s="32" t="str">
        <f t="shared" si="250"/>
        <v/>
      </c>
      <c r="XU11" s="32" t="str">
        <f t="shared" si="251"/>
        <v/>
      </c>
      <c r="XV11" s="32" t="str">
        <f t="shared" si="252"/>
        <v/>
      </c>
      <c r="XW11" s="32" t="str">
        <f t="shared" si="253"/>
        <v/>
      </c>
      <c r="XX11" s="32" t="str">
        <f t="shared" si="254"/>
        <v/>
      </c>
      <c r="XY11" s="32" t="str">
        <f t="shared" si="255"/>
        <v/>
      </c>
      <c r="XZ11" s="32" t="str">
        <f t="shared" si="256"/>
        <v/>
      </c>
      <c r="YA11" s="32" t="str">
        <f t="shared" si="257"/>
        <v/>
      </c>
      <c r="YB11" s="32" t="str">
        <f t="shared" si="258"/>
        <v/>
      </c>
      <c r="YC11" s="32" t="str">
        <f t="shared" si="259"/>
        <v/>
      </c>
      <c r="YD11" s="32" t="str">
        <f t="shared" si="260"/>
        <v/>
      </c>
      <c r="YE11" s="32" t="str">
        <f t="shared" si="261"/>
        <v/>
      </c>
      <c r="YF11" s="32" t="str">
        <f t="shared" si="262"/>
        <v/>
      </c>
      <c r="YG11" s="32" t="str">
        <f t="shared" si="263"/>
        <v/>
      </c>
      <c r="YH11" s="32" t="str">
        <f t="shared" si="264"/>
        <v/>
      </c>
      <c r="YI11" s="32" t="str">
        <f t="shared" si="265"/>
        <v/>
      </c>
      <c r="YJ11" s="32" t="str">
        <f t="shared" si="266"/>
        <v/>
      </c>
      <c r="YK11" s="32" t="str">
        <f t="shared" si="267"/>
        <v/>
      </c>
      <c r="YL11" s="32" t="str">
        <f t="shared" si="268"/>
        <v/>
      </c>
      <c r="YM11" s="32" t="str">
        <f t="shared" si="269"/>
        <v/>
      </c>
      <c r="YN11" s="32" t="str">
        <f t="shared" si="270"/>
        <v/>
      </c>
      <c r="YO11" s="32" t="str">
        <f t="shared" si="271"/>
        <v/>
      </c>
      <c r="YP11" s="32" t="str">
        <f t="shared" si="272"/>
        <v/>
      </c>
      <c r="YQ11" s="32" t="str">
        <f t="shared" si="273"/>
        <v/>
      </c>
      <c r="YR11" s="32" t="str">
        <f t="shared" si="274"/>
        <v/>
      </c>
      <c r="YS11" s="32" t="str">
        <f t="shared" si="275"/>
        <v/>
      </c>
      <c r="YT11" s="32" t="str">
        <f t="shared" si="276"/>
        <v/>
      </c>
      <c r="YU11" s="33">
        <f t="shared" si="335"/>
        <v>50</v>
      </c>
      <c r="YV11" s="34" t="str">
        <f t="shared" si="336"/>
        <v>6. INSTRUMENTACIÓN Y SEVICIOS SAS - NIT.830505910-7</v>
      </c>
      <c r="YW11" s="34" t="str">
        <f t="shared" si="337"/>
        <v/>
      </c>
      <c r="YX11" s="34" t="str">
        <f t="shared" si="338"/>
        <v/>
      </c>
      <c r="YY11" s="34" t="str">
        <f t="shared" si="339"/>
        <v/>
      </c>
      <c r="YZ11" s="34" t="str">
        <f t="shared" si="340"/>
        <v/>
      </c>
      <c r="ZA11" s="34" t="str">
        <f t="shared" si="341"/>
        <v/>
      </c>
      <c r="ZB11" s="96" t="str">
        <f>IFERROR(INDEX(XG$8:YT$8,1,MATCH(YU11,XG11:YT11,0)),"Desierto")</f>
        <v>6. INSTRUMENTACIÓN Y SEVICIOS SAS - NIT.830505910-7</v>
      </c>
      <c r="ZC11" s="35">
        <f t="shared" si="343"/>
        <v>20183075.920000002</v>
      </c>
      <c r="ZD11" s="35" t="str">
        <f t="shared" si="278"/>
        <v/>
      </c>
      <c r="ZE11" s="35" t="str">
        <f t="shared" si="279"/>
        <v/>
      </c>
      <c r="ZF11" s="35" t="str">
        <f t="shared" si="280"/>
        <v/>
      </c>
      <c r="ZG11" s="35" t="str">
        <f t="shared" si="281"/>
        <v/>
      </c>
      <c r="ZH11" s="35" t="str">
        <f t="shared" si="282"/>
        <v/>
      </c>
      <c r="ZI11" s="101">
        <f t="shared" si="283"/>
        <v>20183075.920000002</v>
      </c>
      <c r="ZJ11" s="49">
        <v>3</v>
      </c>
      <c r="ZK11" s="125">
        <f t="shared" si="344"/>
        <v>816679.14999999851</v>
      </c>
      <c r="ZL11" s="126">
        <f t="shared" si="345"/>
        <v>0</v>
      </c>
    </row>
    <row r="12" spans="1:688" ht="29.25" customHeight="1" x14ac:dyDescent="0.15">
      <c r="A12" s="44"/>
      <c r="B12" s="106" t="s">
        <v>82</v>
      </c>
      <c r="C12" s="106" t="s">
        <v>83</v>
      </c>
      <c r="D12" s="106" t="s">
        <v>93</v>
      </c>
      <c r="E12" s="103" t="s">
        <v>94</v>
      </c>
      <c r="F12" s="104">
        <v>1</v>
      </c>
      <c r="G12" s="63">
        <v>6049642.666269999</v>
      </c>
      <c r="H12" s="49">
        <v>4</v>
      </c>
      <c r="I12" s="65" t="s">
        <v>86</v>
      </c>
      <c r="J12" s="65" t="s">
        <v>86</v>
      </c>
      <c r="K12" s="65" t="s">
        <v>86</v>
      </c>
      <c r="L12" s="65" t="s">
        <v>86</v>
      </c>
      <c r="M12" s="65" t="s">
        <v>86</v>
      </c>
      <c r="N12" s="69">
        <v>5814372.1299999999</v>
      </c>
      <c r="O12" s="65" t="s">
        <v>86</v>
      </c>
      <c r="P12" s="65" t="s">
        <v>86</v>
      </c>
      <c r="Q12" s="69">
        <v>6045200</v>
      </c>
      <c r="R12" s="65" t="s">
        <v>86</v>
      </c>
      <c r="S12" s="65" t="s">
        <v>86</v>
      </c>
      <c r="T12" s="65" t="s">
        <v>86</v>
      </c>
      <c r="U12" s="65" t="s">
        <v>86</v>
      </c>
      <c r="V12" s="65" t="s">
        <v>86</v>
      </c>
      <c r="W12" s="65" t="s">
        <v>86</v>
      </c>
      <c r="X12" s="65" t="s">
        <v>86</v>
      </c>
      <c r="Y12" s="65" t="s">
        <v>86</v>
      </c>
      <c r="Z12" s="65" t="s">
        <v>86</v>
      </c>
      <c r="AA12" s="65" t="s">
        <v>86</v>
      </c>
      <c r="AB12" s="65" t="s">
        <v>86</v>
      </c>
      <c r="AC12" s="65" t="s">
        <v>86</v>
      </c>
      <c r="AD12" s="65" t="s">
        <v>86</v>
      </c>
      <c r="AE12" s="65" t="s">
        <v>86</v>
      </c>
      <c r="AF12" s="65" t="s">
        <v>86</v>
      </c>
      <c r="AG12" s="65" t="s">
        <v>86</v>
      </c>
      <c r="AH12" s="65" t="s">
        <v>86</v>
      </c>
      <c r="AI12" s="65" t="s">
        <v>86</v>
      </c>
      <c r="AJ12" s="69">
        <v>6033300</v>
      </c>
      <c r="AK12" s="65" t="s">
        <v>86</v>
      </c>
      <c r="AL12" s="65" t="s">
        <v>86</v>
      </c>
      <c r="AM12" s="65" t="s">
        <v>86</v>
      </c>
      <c r="AN12" s="65" t="s">
        <v>86</v>
      </c>
      <c r="AO12" s="65" t="s">
        <v>86</v>
      </c>
      <c r="AP12" s="65" t="s">
        <v>86</v>
      </c>
      <c r="AQ12" s="65" t="s">
        <v>86</v>
      </c>
      <c r="AR12" s="65" t="s">
        <v>86</v>
      </c>
      <c r="AS12" s="65" t="s">
        <v>86</v>
      </c>
      <c r="AT12" s="65" t="s">
        <v>86</v>
      </c>
      <c r="AU12" s="65" t="s">
        <v>86</v>
      </c>
      <c r="AV12" s="65" t="s">
        <v>86</v>
      </c>
      <c r="AW12" s="52">
        <v>4</v>
      </c>
      <c r="AX12" s="22" t="str">
        <f t="shared" si="284"/>
        <v>NC</v>
      </c>
      <c r="AY12" s="22" t="str">
        <f t="shared" si="0"/>
        <v>NC</v>
      </c>
      <c r="AZ12" s="22" t="str">
        <f t="shared" si="0"/>
        <v>NC</v>
      </c>
      <c r="BA12" s="22" t="str">
        <f t="shared" si="0"/>
        <v>NC</v>
      </c>
      <c r="BB12" s="22" t="str">
        <f t="shared" si="0"/>
        <v>NC</v>
      </c>
      <c r="BC12" s="22">
        <f t="shared" si="0"/>
        <v>5814372.1299999999</v>
      </c>
      <c r="BD12" s="22" t="str">
        <f t="shared" si="0"/>
        <v>NC</v>
      </c>
      <c r="BE12" s="22" t="str">
        <f t="shared" si="0"/>
        <v>NC</v>
      </c>
      <c r="BF12" s="22">
        <f t="shared" si="0"/>
        <v>6045200</v>
      </c>
      <c r="BG12" s="22" t="str">
        <f t="shared" si="0"/>
        <v>NC</v>
      </c>
      <c r="BH12" s="22" t="str">
        <f t="shared" si="0"/>
        <v>NC</v>
      </c>
      <c r="BI12" s="22" t="str">
        <f t="shared" si="0"/>
        <v>NC</v>
      </c>
      <c r="BJ12" s="22" t="str">
        <f t="shared" si="0"/>
        <v>NC</v>
      </c>
      <c r="BK12" s="22" t="str">
        <f t="shared" si="0"/>
        <v>NC</v>
      </c>
      <c r="BL12" s="22" t="str">
        <f t="shared" si="0"/>
        <v>NC</v>
      </c>
      <c r="BM12" s="22" t="str">
        <f t="shared" si="0"/>
        <v>NC</v>
      </c>
      <c r="BN12" s="22" t="str">
        <f t="shared" si="0"/>
        <v>NC</v>
      </c>
      <c r="BO12" s="22" t="str">
        <f t="shared" si="0"/>
        <v>NC</v>
      </c>
      <c r="BP12" s="22" t="str">
        <f t="shared" si="0"/>
        <v>NC</v>
      </c>
      <c r="BQ12" s="22" t="str">
        <f t="shared" si="0"/>
        <v>NC</v>
      </c>
      <c r="BR12" s="22" t="str">
        <f t="shared" si="0"/>
        <v>NC</v>
      </c>
      <c r="BS12" s="22" t="str">
        <f t="shared" si="0"/>
        <v>NC</v>
      </c>
      <c r="BT12" s="22" t="str">
        <f t="shared" si="0"/>
        <v>NC</v>
      </c>
      <c r="BU12" s="22" t="str">
        <f t="shared" si="0"/>
        <v>NC</v>
      </c>
      <c r="BV12" s="22" t="str">
        <f t="shared" si="0"/>
        <v>NC</v>
      </c>
      <c r="BW12" s="22" t="str">
        <f t="shared" si="0"/>
        <v>NC</v>
      </c>
      <c r="BX12" s="22" t="str">
        <f t="shared" si="0"/>
        <v>NC</v>
      </c>
      <c r="BY12" s="22">
        <f t="shared" si="0"/>
        <v>6033300</v>
      </c>
      <c r="BZ12" s="22" t="str">
        <f t="shared" si="0"/>
        <v>NC</v>
      </c>
      <c r="CA12" s="22" t="str">
        <f t="shared" si="0"/>
        <v>NC</v>
      </c>
      <c r="CB12" s="22" t="str">
        <f t="shared" si="0"/>
        <v>NC</v>
      </c>
      <c r="CC12" s="22" t="str">
        <f t="shared" si="0"/>
        <v>NC</v>
      </c>
      <c r="CD12" s="22" t="str">
        <f t="shared" si="0"/>
        <v>NC</v>
      </c>
      <c r="CE12" s="22" t="str">
        <f t="shared" si="0"/>
        <v>NC</v>
      </c>
      <c r="CF12" s="22" t="str">
        <f t="shared" si="0"/>
        <v>NC</v>
      </c>
      <c r="CG12" s="22" t="str">
        <f t="shared" si="0"/>
        <v>NC</v>
      </c>
      <c r="CH12" s="22" t="str">
        <f t="shared" si="0"/>
        <v>NC</v>
      </c>
      <c r="CI12" s="22" t="str">
        <f t="shared" si="0"/>
        <v>NC</v>
      </c>
      <c r="CJ12" s="22" t="str">
        <f t="shared" si="0"/>
        <v>NC</v>
      </c>
      <c r="CK12" s="22" t="str">
        <f t="shared" si="0"/>
        <v>NC</v>
      </c>
      <c r="CL12" s="49">
        <v>4</v>
      </c>
      <c r="CM12" s="48" t="s">
        <v>87</v>
      </c>
      <c r="CN12" s="48" t="s">
        <v>87</v>
      </c>
      <c r="CO12" s="48" t="s">
        <v>87</v>
      </c>
      <c r="CP12" s="48" t="s">
        <v>87</v>
      </c>
      <c r="CQ12" s="48" t="s">
        <v>87</v>
      </c>
      <c r="CR12" s="69" t="s">
        <v>88</v>
      </c>
      <c r="CS12" s="48" t="s">
        <v>87</v>
      </c>
      <c r="CT12" s="48" t="s">
        <v>87</v>
      </c>
      <c r="CU12" s="76" t="s">
        <v>87</v>
      </c>
      <c r="CV12" s="48" t="s">
        <v>87</v>
      </c>
      <c r="CW12" s="48" t="s">
        <v>87</v>
      </c>
      <c r="CX12" s="48" t="s">
        <v>87</v>
      </c>
      <c r="CY12" s="48" t="s">
        <v>87</v>
      </c>
      <c r="CZ12" s="48" t="s">
        <v>87</v>
      </c>
      <c r="DA12" s="48" t="s">
        <v>87</v>
      </c>
      <c r="DB12" s="48" t="s">
        <v>87</v>
      </c>
      <c r="DC12" s="48" t="s">
        <v>87</v>
      </c>
      <c r="DD12" s="48" t="s">
        <v>87</v>
      </c>
      <c r="DE12" s="48" t="s">
        <v>87</v>
      </c>
      <c r="DF12" s="48" t="s">
        <v>87</v>
      </c>
      <c r="DG12" s="48" t="s">
        <v>87</v>
      </c>
      <c r="DH12" s="48" t="s">
        <v>87</v>
      </c>
      <c r="DI12" s="48" t="s">
        <v>87</v>
      </c>
      <c r="DJ12" s="48" t="s">
        <v>87</v>
      </c>
      <c r="DK12" s="48" t="s">
        <v>87</v>
      </c>
      <c r="DL12" s="48" t="s">
        <v>87</v>
      </c>
      <c r="DM12" s="48" t="s">
        <v>87</v>
      </c>
      <c r="DN12" s="48" t="s">
        <v>87</v>
      </c>
      <c r="DO12" s="48" t="s">
        <v>87</v>
      </c>
      <c r="DP12" s="48" t="s">
        <v>87</v>
      </c>
      <c r="DQ12" s="48" t="s">
        <v>87</v>
      </c>
      <c r="DR12" s="48" t="s">
        <v>87</v>
      </c>
      <c r="DS12" s="48" t="s">
        <v>87</v>
      </c>
      <c r="DT12" s="48" t="s">
        <v>87</v>
      </c>
      <c r="DU12" s="48" t="s">
        <v>87</v>
      </c>
      <c r="DV12" s="48" t="s">
        <v>87</v>
      </c>
      <c r="DW12" s="48" t="s">
        <v>87</v>
      </c>
      <c r="DX12" s="48" t="s">
        <v>87</v>
      </c>
      <c r="DY12" s="48" t="s">
        <v>87</v>
      </c>
      <c r="DZ12" s="48" t="s">
        <v>87</v>
      </c>
      <c r="EA12" s="49">
        <v>4</v>
      </c>
      <c r="EB12" s="81" t="s">
        <v>88</v>
      </c>
      <c r="EC12" s="81" t="s">
        <v>88</v>
      </c>
      <c r="ED12" s="81" t="s">
        <v>88</v>
      </c>
      <c r="EE12" s="81" t="s">
        <v>88</v>
      </c>
      <c r="EF12" s="81" t="s">
        <v>88</v>
      </c>
      <c r="EG12" s="81" t="s">
        <v>88</v>
      </c>
      <c r="EH12" s="81" t="s">
        <v>88</v>
      </c>
      <c r="EI12" s="81" t="s">
        <v>88</v>
      </c>
      <c r="EJ12" s="81" t="s">
        <v>88</v>
      </c>
      <c r="EK12" s="81" t="s">
        <v>88</v>
      </c>
      <c r="EL12" s="81" t="s">
        <v>88</v>
      </c>
      <c r="EM12" s="81" t="s">
        <v>88</v>
      </c>
      <c r="EN12" s="81" t="s">
        <v>88</v>
      </c>
      <c r="EO12" s="81" t="s">
        <v>88</v>
      </c>
      <c r="EP12" s="81" t="s">
        <v>88</v>
      </c>
      <c r="EQ12" s="81" t="s">
        <v>88</v>
      </c>
      <c r="ER12" s="81" t="s">
        <v>88</v>
      </c>
      <c r="ES12" s="81" t="s">
        <v>88</v>
      </c>
      <c r="ET12" s="81" t="s">
        <v>88</v>
      </c>
      <c r="EU12" s="81" t="s">
        <v>88</v>
      </c>
      <c r="EV12" s="81" t="s">
        <v>88</v>
      </c>
      <c r="EW12" s="81" t="s">
        <v>88</v>
      </c>
      <c r="EX12" s="81" t="s">
        <v>88</v>
      </c>
      <c r="EY12" s="81" t="s">
        <v>88</v>
      </c>
      <c r="EZ12" s="81" t="s">
        <v>88</v>
      </c>
      <c r="FA12" s="81" t="s">
        <v>87</v>
      </c>
      <c r="FB12" s="81" t="s">
        <v>88</v>
      </c>
      <c r="FC12" s="81" t="s">
        <v>88</v>
      </c>
      <c r="FD12" s="81" t="s">
        <v>88</v>
      </c>
      <c r="FE12" s="81" t="s">
        <v>88</v>
      </c>
      <c r="FF12" s="81" t="s">
        <v>88</v>
      </c>
      <c r="FG12" s="81" t="s">
        <v>88</v>
      </c>
      <c r="FH12" s="81" t="s">
        <v>88</v>
      </c>
      <c r="FI12" s="81" t="s">
        <v>87</v>
      </c>
      <c r="FJ12" s="81" t="s">
        <v>88</v>
      </c>
      <c r="FK12" s="81" t="s">
        <v>88</v>
      </c>
      <c r="FL12" s="81" t="s">
        <v>88</v>
      </c>
      <c r="FM12" s="81" t="s">
        <v>88</v>
      </c>
      <c r="FN12" s="81" t="s">
        <v>88</v>
      </c>
      <c r="FO12" s="81" t="s">
        <v>88</v>
      </c>
      <c r="FP12" s="49">
        <v>4</v>
      </c>
      <c r="FQ12" s="81" t="s">
        <v>88</v>
      </c>
      <c r="FR12" s="81" t="s">
        <v>88</v>
      </c>
      <c r="FS12" s="81" t="s">
        <v>88</v>
      </c>
      <c r="FT12" s="81" t="s">
        <v>88</v>
      </c>
      <c r="FU12" s="81" t="s">
        <v>88</v>
      </c>
      <c r="FV12" s="81" t="s">
        <v>88</v>
      </c>
      <c r="FW12" s="81" t="s">
        <v>88</v>
      </c>
      <c r="FX12" s="81" t="s">
        <v>88</v>
      </c>
      <c r="FY12" s="81" t="s">
        <v>88</v>
      </c>
      <c r="FZ12" s="81" t="s">
        <v>88</v>
      </c>
      <c r="GA12" s="81" t="s">
        <v>88</v>
      </c>
      <c r="GB12" s="81" t="s">
        <v>88</v>
      </c>
      <c r="GC12" s="81" t="s">
        <v>88</v>
      </c>
      <c r="GD12" s="81" t="s">
        <v>88</v>
      </c>
      <c r="GE12" s="81" t="s">
        <v>88</v>
      </c>
      <c r="GF12" s="81" t="s">
        <v>88</v>
      </c>
      <c r="GG12" s="81" t="s">
        <v>88</v>
      </c>
      <c r="GH12" s="81" t="s">
        <v>88</v>
      </c>
      <c r="GI12" s="81" t="s">
        <v>88</v>
      </c>
      <c r="GJ12" s="81" t="s">
        <v>88</v>
      </c>
      <c r="GK12" s="81" t="s">
        <v>88</v>
      </c>
      <c r="GL12" s="81" t="s">
        <v>88</v>
      </c>
      <c r="GM12" s="81" t="s">
        <v>88</v>
      </c>
      <c r="GN12" s="81" t="s">
        <v>88</v>
      </c>
      <c r="GO12" s="81" t="s">
        <v>88</v>
      </c>
      <c r="GP12" s="81" t="s">
        <v>88</v>
      </c>
      <c r="GQ12" s="81" t="s">
        <v>87</v>
      </c>
      <c r="GR12" s="81" t="s">
        <v>88</v>
      </c>
      <c r="GS12" s="81" t="s">
        <v>88</v>
      </c>
      <c r="GT12" s="81" t="s">
        <v>88</v>
      </c>
      <c r="GU12" s="81" t="s">
        <v>88</v>
      </c>
      <c r="GV12" s="81" t="s">
        <v>88</v>
      </c>
      <c r="GW12" s="81" t="s">
        <v>88</v>
      </c>
      <c r="GX12" s="81" t="s">
        <v>88</v>
      </c>
      <c r="GY12" s="81" t="s">
        <v>88</v>
      </c>
      <c r="GZ12" s="81" t="s">
        <v>88</v>
      </c>
      <c r="HA12" s="81" t="s">
        <v>88</v>
      </c>
      <c r="HB12" s="81" t="s">
        <v>88</v>
      </c>
      <c r="HC12" s="81" t="s">
        <v>88</v>
      </c>
      <c r="HD12" s="81" t="s">
        <v>88</v>
      </c>
      <c r="HE12" s="49">
        <v>4</v>
      </c>
      <c r="HF12" s="23" t="str">
        <f t="shared" si="285"/>
        <v>NO CUMPLE</v>
      </c>
      <c r="HG12" s="23" t="str">
        <f t="shared" si="1"/>
        <v>NO CUMPLE</v>
      </c>
      <c r="HH12" s="23" t="str">
        <f t="shared" si="2"/>
        <v>NO CUMPLE</v>
      </c>
      <c r="HI12" s="23" t="str">
        <f t="shared" si="3"/>
        <v>NO CUMPLE</v>
      </c>
      <c r="HJ12" s="23" t="str">
        <f t="shared" si="4"/>
        <v>NO CUMPLE</v>
      </c>
      <c r="HK12" s="23" t="str">
        <f t="shared" si="5"/>
        <v>CUMPLE</v>
      </c>
      <c r="HL12" s="23" t="str">
        <f t="shared" si="6"/>
        <v>NO CUMPLE</v>
      </c>
      <c r="HM12" s="23" t="str">
        <f t="shared" si="7"/>
        <v>NO CUMPLE</v>
      </c>
      <c r="HN12" s="23" t="str">
        <f t="shared" si="8"/>
        <v>NO CUMPLE</v>
      </c>
      <c r="HO12" s="23" t="str">
        <f t="shared" si="9"/>
        <v>NO CUMPLE</v>
      </c>
      <c r="HP12" s="23" t="str">
        <f t="shared" si="286"/>
        <v>NO CUMPLE</v>
      </c>
      <c r="HQ12" s="23" t="str">
        <f t="shared" si="10"/>
        <v>NO CUMPLE</v>
      </c>
      <c r="HR12" s="23" t="str">
        <f t="shared" si="11"/>
        <v>NO CUMPLE</v>
      </c>
      <c r="HS12" s="23" t="str">
        <f t="shared" si="12"/>
        <v>NO CUMPLE</v>
      </c>
      <c r="HT12" s="23" t="str">
        <f t="shared" si="13"/>
        <v>NO CUMPLE</v>
      </c>
      <c r="HU12" s="23" t="str">
        <f t="shared" si="14"/>
        <v>NO CUMPLE</v>
      </c>
      <c r="HV12" s="23" t="str">
        <f t="shared" si="15"/>
        <v>NO CUMPLE</v>
      </c>
      <c r="HW12" s="23" t="str">
        <f t="shared" si="16"/>
        <v>NO CUMPLE</v>
      </c>
      <c r="HX12" s="23" t="str">
        <f t="shared" si="17"/>
        <v>NO CUMPLE</v>
      </c>
      <c r="HY12" s="23" t="str">
        <f t="shared" si="18"/>
        <v>NO CUMPLE</v>
      </c>
      <c r="HZ12" s="23" t="str">
        <f t="shared" si="19"/>
        <v>NO CUMPLE</v>
      </c>
      <c r="IA12" s="23" t="str">
        <f t="shared" si="20"/>
        <v>NO CUMPLE</v>
      </c>
      <c r="IB12" s="23" t="str">
        <f t="shared" si="21"/>
        <v>NO CUMPLE</v>
      </c>
      <c r="IC12" s="23" t="str">
        <f t="shared" si="22"/>
        <v>NO CUMPLE</v>
      </c>
      <c r="ID12" s="23" t="str">
        <f t="shared" si="23"/>
        <v>NO CUMPLE</v>
      </c>
      <c r="IE12" s="23" t="str">
        <f t="shared" si="24"/>
        <v>NO CUMPLE</v>
      </c>
      <c r="IF12" s="23" t="str">
        <f t="shared" si="25"/>
        <v>NO CUMPLE</v>
      </c>
      <c r="IG12" s="23" t="str">
        <f t="shared" si="26"/>
        <v>NO CUMPLE</v>
      </c>
      <c r="IH12" s="23" t="str">
        <f t="shared" si="27"/>
        <v>NO CUMPLE</v>
      </c>
      <c r="II12" s="23" t="str">
        <f t="shared" si="28"/>
        <v>NO CUMPLE</v>
      </c>
      <c r="IJ12" s="23" t="str">
        <f t="shared" si="29"/>
        <v>NO CUMPLE</v>
      </c>
      <c r="IK12" s="23" t="str">
        <f t="shared" si="30"/>
        <v>NO CUMPLE</v>
      </c>
      <c r="IL12" s="23" t="str">
        <f t="shared" si="31"/>
        <v>NO CUMPLE</v>
      </c>
      <c r="IM12" s="23" t="str">
        <f t="shared" si="32"/>
        <v>NO CUMPLE</v>
      </c>
      <c r="IN12" s="23" t="str">
        <f t="shared" si="33"/>
        <v>NO CUMPLE</v>
      </c>
      <c r="IO12" s="23" t="str">
        <f t="shared" si="34"/>
        <v>NO CUMPLE</v>
      </c>
      <c r="IP12" s="23" t="str">
        <f t="shared" si="35"/>
        <v>NO CUMPLE</v>
      </c>
      <c r="IQ12" s="23" t="str">
        <f t="shared" si="36"/>
        <v>NO CUMPLE</v>
      </c>
      <c r="IR12" s="23" t="str">
        <f t="shared" si="37"/>
        <v>NO CUMPLE</v>
      </c>
      <c r="IS12" s="23" t="str">
        <f t="shared" si="38"/>
        <v>NO CUMPLE</v>
      </c>
      <c r="IT12" s="49">
        <v>4</v>
      </c>
      <c r="IU12" s="65" t="s">
        <v>86</v>
      </c>
      <c r="IV12" s="65" t="s">
        <v>86</v>
      </c>
      <c r="IW12" s="65" t="s">
        <v>86</v>
      </c>
      <c r="IX12" s="65" t="s">
        <v>86</v>
      </c>
      <c r="IY12" s="65" t="s">
        <v>86</v>
      </c>
      <c r="IZ12" s="93" t="s">
        <v>88</v>
      </c>
      <c r="JA12" s="65" t="s">
        <v>86</v>
      </c>
      <c r="JB12" s="65" t="s">
        <v>86</v>
      </c>
      <c r="JC12" s="93" t="s">
        <v>87</v>
      </c>
      <c r="JD12" s="65" t="s">
        <v>86</v>
      </c>
      <c r="JE12" s="65" t="s">
        <v>86</v>
      </c>
      <c r="JF12" s="65" t="s">
        <v>86</v>
      </c>
      <c r="JG12" s="65" t="s">
        <v>86</v>
      </c>
      <c r="JH12" s="65" t="s">
        <v>86</v>
      </c>
      <c r="JI12" s="65" t="s">
        <v>86</v>
      </c>
      <c r="JJ12" s="65" t="s">
        <v>86</v>
      </c>
      <c r="JK12" s="65" t="s">
        <v>86</v>
      </c>
      <c r="JL12" s="65" t="s">
        <v>86</v>
      </c>
      <c r="JM12" s="65" t="s">
        <v>86</v>
      </c>
      <c r="JN12" s="65" t="s">
        <v>86</v>
      </c>
      <c r="JO12" s="65" t="s">
        <v>86</v>
      </c>
      <c r="JP12" s="65" t="s">
        <v>86</v>
      </c>
      <c r="JQ12" s="65" t="s">
        <v>86</v>
      </c>
      <c r="JR12" s="65" t="s">
        <v>86</v>
      </c>
      <c r="JS12" s="65" t="s">
        <v>86</v>
      </c>
      <c r="JT12" s="65" t="s">
        <v>86</v>
      </c>
      <c r="JU12" s="65" t="s">
        <v>86</v>
      </c>
      <c r="JV12" s="93" t="s">
        <v>88</v>
      </c>
      <c r="JW12" s="65" t="s">
        <v>86</v>
      </c>
      <c r="JX12" s="65" t="s">
        <v>86</v>
      </c>
      <c r="JY12" s="65" t="s">
        <v>86</v>
      </c>
      <c r="JZ12" s="65" t="s">
        <v>86</v>
      </c>
      <c r="KA12" s="65" t="s">
        <v>86</v>
      </c>
      <c r="KB12" s="65" t="s">
        <v>86</v>
      </c>
      <c r="KC12" s="65" t="s">
        <v>86</v>
      </c>
      <c r="KD12" s="65" t="s">
        <v>86</v>
      </c>
      <c r="KE12" s="65" t="s">
        <v>86</v>
      </c>
      <c r="KF12" s="65" t="s">
        <v>86</v>
      </c>
      <c r="KG12" s="65" t="s">
        <v>86</v>
      </c>
      <c r="KH12" s="65" t="s">
        <v>86</v>
      </c>
      <c r="KI12" s="49">
        <v>4</v>
      </c>
      <c r="KJ12" s="56" t="s">
        <v>86</v>
      </c>
      <c r="KK12" s="56" t="s">
        <v>86</v>
      </c>
      <c r="KL12" s="56" t="s">
        <v>86</v>
      </c>
      <c r="KM12" s="56" t="s">
        <v>86</v>
      </c>
      <c r="KN12" s="56" t="s">
        <v>86</v>
      </c>
      <c r="KO12" s="87" t="s">
        <v>88</v>
      </c>
      <c r="KP12" s="56" t="s">
        <v>86</v>
      </c>
      <c r="KQ12" s="56" t="s">
        <v>86</v>
      </c>
      <c r="KR12" s="87" t="s">
        <v>87</v>
      </c>
      <c r="KS12" s="56" t="s">
        <v>86</v>
      </c>
      <c r="KT12" s="56" t="s">
        <v>86</v>
      </c>
      <c r="KU12" s="56" t="s">
        <v>86</v>
      </c>
      <c r="KV12" s="56" t="s">
        <v>86</v>
      </c>
      <c r="KW12" s="56" t="s">
        <v>86</v>
      </c>
      <c r="KX12" s="56" t="s">
        <v>86</v>
      </c>
      <c r="KY12" s="56" t="s">
        <v>86</v>
      </c>
      <c r="KZ12" s="56" t="s">
        <v>86</v>
      </c>
      <c r="LA12" s="56" t="s">
        <v>86</v>
      </c>
      <c r="LB12" s="56" t="s">
        <v>86</v>
      </c>
      <c r="LC12" s="56" t="s">
        <v>86</v>
      </c>
      <c r="LD12" s="56" t="s">
        <v>86</v>
      </c>
      <c r="LE12" s="56" t="s">
        <v>86</v>
      </c>
      <c r="LF12" s="56" t="s">
        <v>86</v>
      </c>
      <c r="LG12" s="56" t="s">
        <v>86</v>
      </c>
      <c r="LH12" s="56" t="s">
        <v>86</v>
      </c>
      <c r="LI12" s="56" t="s">
        <v>86</v>
      </c>
      <c r="LJ12" s="56" t="s">
        <v>86</v>
      </c>
      <c r="LK12" s="87" t="s">
        <v>88</v>
      </c>
      <c r="LL12" s="56" t="s">
        <v>86</v>
      </c>
      <c r="LM12" s="56" t="s">
        <v>86</v>
      </c>
      <c r="LN12" s="56" t="s">
        <v>86</v>
      </c>
      <c r="LO12" s="56" t="s">
        <v>86</v>
      </c>
      <c r="LP12" s="56" t="s">
        <v>86</v>
      </c>
      <c r="LQ12" s="56" t="s">
        <v>86</v>
      </c>
      <c r="LR12" s="56" t="s">
        <v>86</v>
      </c>
      <c r="LS12" s="56" t="s">
        <v>86</v>
      </c>
      <c r="LT12" s="56" t="s">
        <v>86</v>
      </c>
      <c r="LU12" s="56" t="s">
        <v>86</v>
      </c>
      <c r="LV12" s="56" t="s">
        <v>86</v>
      </c>
      <c r="LW12" s="56" t="s">
        <v>86</v>
      </c>
      <c r="LX12" s="49">
        <v>4</v>
      </c>
      <c r="LY12" s="22" t="str">
        <f t="shared" si="287"/>
        <v/>
      </c>
      <c r="LZ12" s="22" t="str">
        <f t="shared" si="288"/>
        <v/>
      </c>
      <c r="MA12" s="22" t="str">
        <f t="shared" si="289"/>
        <v/>
      </c>
      <c r="MB12" s="22" t="str">
        <f t="shared" si="290"/>
        <v/>
      </c>
      <c r="MC12" s="22" t="str">
        <f t="shared" si="291"/>
        <v/>
      </c>
      <c r="MD12" s="22">
        <f t="shared" si="292"/>
        <v>5814372.1299999999</v>
      </c>
      <c r="ME12" s="22" t="str">
        <f t="shared" si="293"/>
        <v/>
      </c>
      <c r="MF12" s="22" t="str">
        <f t="shared" si="294"/>
        <v/>
      </c>
      <c r="MG12" s="22" t="str">
        <f t="shared" si="295"/>
        <v/>
      </c>
      <c r="MH12" s="22" t="str">
        <f t="shared" si="296"/>
        <v/>
      </c>
      <c r="MI12" s="22" t="str">
        <f t="shared" si="297"/>
        <v/>
      </c>
      <c r="MJ12" s="22" t="str">
        <f t="shared" si="298"/>
        <v/>
      </c>
      <c r="MK12" s="22" t="str">
        <f t="shared" si="299"/>
        <v/>
      </c>
      <c r="ML12" s="22" t="str">
        <f t="shared" si="300"/>
        <v/>
      </c>
      <c r="MM12" s="22" t="str">
        <f t="shared" si="301"/>
        <v/>
      </c>
      <c r="MN12" s="22" t="str">
        <f t="shared" si="302"/>
        <v/>
      </c>
      <c r="MO12" s="22" t="str">
        <f t="shared" si="303"/>
        <v/>
      </c>
      <c r="MP12" s="22" t="str">
        <f t="shared" si="304"/>
        <v/>
      </c>
      <c r="MQ12" s="22" t="str">
        <f t="shared" si="305"/>
        <v/>
      </c>
      <c r="MR12" s="22" t="str">
        <f t="shared" si="306"/>
        <v/>
      </c>
      <c r="MS12" s="22" t="str">
        <f t="shared" si="307"/>
        <v/>
      </c>
      <c r="MT12" s="22" t="str">
        <f t="shared" si="308"/>
        <v/>
      </c>
      <c r="MU12" s="22" t="str">
        <f t="shared" si="309"/>
        <v/>
      </c>
      <c r="MV12" s="22" t="str">
        <f t="shared" si="310"/>
        <v/>
      </c>
      <c r="MW12" s="22" t="str">
        <f t="shared" si="311"/>
        <v/>
      </c>
      <c r="MX12" s="22" t="str">
        <f t="shared" si="312"/>
        <v/>
      </c>
      <c r="MY12" s="22" t="str">
        <f t="shared" si="313"/>
        <v/>
      </c>
      <c r="MZ12" s="22" t="str">
        <f t="shared" si="314"/>
        <v/>
      </c>
      <c r="NA12" s="22" t="str">
        <f t="shared" si="315"/>
        <v/>
      </c>
      <c r="NB12" s="22" t="str">
        <f t="shared" si="316"/>
        <v/>
      </c>
      <c r="NC12" s="22" t="str">
        <f t="shared" si="317"/>
        <v/>
      </c>
      <c r="ND12" s="22" t="str">
        <f t="shared" si="318"/>
        <v/>
      </c>
      <c r="NE12" s="22" t="str">
        <f t="shared" si="319"/>
        <v/>
      </c>
      <c r="NF12" s="22" t="str">
        <f t="shared" si="320"/>
        <v/>
      </c>
      <c r="NG12" s="22" t="str">
        <f t="shared" si="321"/>
        <v/>
      </c>
      <c r="NH12" s="22" t="str">
        <f t="shared" si="322"/>
        <v/>
      </c>
      <c r="NI12" s="22" t="str">
        <f t="shared" si="323"/>
        <v/>
      </c>
      <c r="NJ12" s="22" t="str">
        <f t="shared" si="324"/>
        <v/>
      </c>
      <c r="NK12" s="22" t="str">
        <f t="shared" si="325"/>
        <v/>
      </c>
      <c r="NL12" s="22" t="str">
        <f t="shared" si="326"/>
        <v/>
      </c>
      <c r="NM12" s="80">
        <v>6049642.666269999</v>
      </c>
      <c r="NN12" s="80">
        <v>6049642.666269999</v>
      </c>
      <c r="NO12" s="24">
        <f t="shared" si="327"/>
        <v>1</v>
      </c>
      <c r="NP12" s="24">
        <f t="shared" si="40"/>
        <v>0</v>
      </c>
      <c r="NQ12" s="25">
        <f>IF(NO12=1,GEOMEAN(LY12:NL12),IF(NO12=2,GEOMEAN(LY12:NM12),IF(NO12=3,GEOMEAN(LY12:NN12),IF(NO12=4,GEOMEAN(LY12:NN12),IF(NO12=5,GEOMEAN(LY12:NN12),"")))))</f>
        <v>5814372.1299999999</v>
      </c>
      <c r="NR12" s="26">
        <f t="shared" si="329"/>
        <v>21803.895487499998</v>
      </c>
      <c r="NS12" s="49">
        <v>4</v>
      </c>
      <c r="NT12" s="27" t="str">
        <f t="shared" si="330"/>
        <v/>
      </c>
      <c r="NU12" s="27" t="str">
        <f t="shared" si="41"/>
        <v/>
      </c>
      <c r="NV12" s="27" t="str">
        <f t="shared" si="42"/>
        <v/>
      </c>
      <c r="NW12" s="27" t="str">
        <f t="shared" si="331"/>
        <v/>
      </c>
      <c r="NX12" s="27" t="str">
        <f t="shared" si="43"/>
        <v/>
      </c>
      <c r="NY12" s="27">
        <f t="shared" si="44"/>
        <v>26666.666666666668</v>
      </c>
      <c r="NZ12" s="27" t="str">
        <f t="shared" si="45"/>
        <v/>
      </c>
      <c r="OA12" s="27" t="str">
        <f t="shared" si="46"/>
        <v/>
      </c>
      <c r="OB12" s="27" t="str">
        <f t="shared" si="47"/>
        <v/>
      </c>
      <c r="OC12" s="27" t="str">
        <f t="shared" si="48"/>
        <v/>
      </c>
      <c r="OD12" s="27" t="str">
        <f t="shared" si="49"/>
        <v/>
      </c>
      <c r="OE12" s="27" t="str">
        <f t="shared" si="50"/>
        <v/>
      </c>
      <c r="OF12" s="27" t="str">
        <f t="shared" si="51"/>
        <v/>
      </c>
      <c r="OG12" s="27" t="str">
        <f t="shared" si="52"/>
        <v/>
      </c>
      <c r="OH12" s="27" t="str">
        <f t="shared" si="53"/>
        <v/>
      </c>
      <c r="OI12" s="27" t="str">
        <f t="shared" si="54"/>
        <v/>
      </c>
      <c r="OJ12" s="27" t="str">
        <f t="shared" si="55"/>
        <v/>
      </c>
      <c r="OK12" s="27" t="str">
        <f t="shared" si="56"/>
        <v/>
      </c>
      <c r="OL12" s="27" t="str">
        <f t="shared" si="57"/>
        <v/>
      </c>
      <c r="OM12" s="27" t="str">
        <f t="shared" si="58"/>
        <v/>
      </c>
      <c r="ON12" s="27" t="str">
        <f t="shared" si="59"/>
        <v/>
      </c>
      <c r="OO12" s="27" t="str">
        <f t="shared" si="60"/>
        <v/>
      </c>
      <c r="OP12" s="27" t="str">
        <f t="shared" si="61"/>
        <v/>
      </c>
      <c r="OQ12" s="27" t="str">
        <f t="shared" si="62"/>
        <v/>
      </c>
      <c r="OR12" s="27" t="str">
        <f t="shared" si="63"/>
        <v/>
      </c>
      <c r="OS12" s="27" t="str">
        <f t="shared" si="64"/>
        <v/>
      </c>
      <c r="OT12" s="27" t="str">
        <f t="shared" si="65"/>
        <v/>
      </c>
      <c r="OU12" s="27" t="str">
        <f t="shared" si="66"/>
        <v/>
      </c>
      <c r="OV12" s="27" t="str">
        <f t="shared" si="67"/>
        <v/>
      </c>
      <c r="OW12" s="27" t="str">
        <f t="shared" si="68"/>
        <v/>
      </c>
      <c r="OX12" s="27" t="str">
        <f t="shared" si="69"/>
        <v/>
      </c>
      <c r="OY12" s="27" t="str">
        <f t="shared" si="70"/>
        <v/>
      </c>
      <c r="OZ12" s="27" t="str">
        <f t="shared" si="71"/>
        <v/>
      </c>
      <c r="PA12" s="27" t="str">
        <f t="shared" si="72"/>
        <v/>
      </c>
      <c r="PB12" s="27" t="str">
        <f t="shared" si="73"/>
        <v/>
      </c>
      <c r="PC12" s="27" t="str">
        <f t="shared" si="74"/>
        <v/>
      </c>
      <c r="PD12" s="27" t="str">
        <f t="shared" si="75"/>
        <v/>
      </c>
      <c r="PE12" s="27" t="str">
        <f t="shared" si="76"/>
        <v/>
      </c>
      <c r="PF12" s="27" t="str">
        <f t="shared" si="77"/>
        <v/>
      </c>
      <c r="PG12" s="27" t="str">
        <f t="shared" si="78"/>
        <v/>
      </c>
      <c r="PH12" s="49">
        <v>4</v>
      </c>
      <c r="PI12" s="28" t="str">
        <f t="shared" si="332"/>
        <v/>
      </c>
      <c r="PJ12" s="28" t="str">
        <f t="shared" si="79"/>
        <v/>
      </c>
      <c r="PK12" s="28" t="str">
        <f t="shared" si="80"/>
        <v/>
      </c>
      <c r="PL12" s="28" t="str">
        <f t="shared" si="81"/>
        <v/>
      </c>
      <c r="PM12" s="28" t="str">
        <f t="shared" si="82"/>
        <v/>
      </c>
      <c r="PN12" s="28">
        <f t="shared" si="83"/>
        <v>0</v>
      </c>
      <c r="PO12" s="28" t="str">
        <f t="shared" si="84"/>
        <v/>
      </c>
      <c r="PP12" s="28" t="str">
        <f t="shared" si="85"/>
        <v/>
      </c>
      <c r="PQ12" s="28" t="str">
        <f t="shared" si="86"/>
        <v/>
      </c>
      <c r="PR12" s="28" t="str">
        <f t="shared" si="87"/>
        <v/>
      </c>
      <c r="PS12" s="28" t="str">
        <f t="shared" si="88"/>
        <v/>
      </c>
      <c r="PT12" s="28" t="str">
        <f t="shared" si="89"/>
        <v/>
      </c>
      <c r="PU12" s="28" t="str">
        <f t="shared" si="90"/>
        <v/>
      </c>
      <c r="PV12" s="28" t="str">
        <f t="shared" si="91"/>
        <v/>
      </c>
      <c r="PW12" s="28" t="str">
        <f t="shared" si="92"/>
        <v/>
      </c>
      <c r="PX12" s="28" t="str">
        <f t="shared" si="93"/>
        <v/>
      </c>
      <c r="PY12" s="28" t="str">
        <f t="shared" si="94"/>
        <v/>
      </c>
      <c r="PZ12" s="28" t="str">
        <f t="shared" si="95"/>
        <v/>
      </c>
      <c r="QA12" s="28" t="str">
        <f t="shared" si="96"/>
        <v/>
      </c>
      <c r="QB12" s="28" t="str">
        <f t="shared" si="97"/>
        <v/>
      </c>
      <c r="QC12" s="28" t="str">
        <f t="shared" si="98"/>
        <v/>
      </c>
      <c r="QD12" s="28" t="str">
        <f t="shared" si="99"/>
        <v/>
      </c>
      <c r="QE12" s="28" t="str">
        <f t="shared" si="100"/>
        <v/>
      </c>
      <c r="QF12" s="28" t="str">
        <f t="shared" si="101"/>
        <v/>
      </c>
      <c r="QG12" s="28" t="str">
        <f t="shared" si="102"/>
        <v/>
      </c>
      <c r="QH12" s="28" t="str">
        <f t="shared" si="103"/>
        <v/>
      </c>
      <c r="QI12" s="28" t="str">
        <f t="shared" si="104"/>
        <v/>
      </c>
      <c r="QJ12" s="28" t="str">
        <f t="shared" si="105"/>
        <v/>
      </c>
      <c r="QK12" s="28" t="str">
        <f t="shared" si="106"/>
        <v/>
      </c>
      <c r="QL12" s="28" t="str">
        <f t="shared" si="107"/>
        <v/>
      </c>
      <c r="QM12" s="28" t="str">
        <f t="shared" si="108"/>
        <v/>
      </c>
      <c r="QN12" s="28" t="str">
        <f t="shared" si="109"/>
        <v/>
      </c>
      <c r="QO12" s="28" t="str">
        <f t="shared" si="110"/>
        <v/>
      </c>
      <c r="QP12" s="28" t="str">
        <f t="shared" si="111"/>
        <v/>
      </c>
      <c r="QQ12" s="28" t="str">
        <f t="shared" si="112"/>
        <v/>
      </c>
      <c r="QR12" s="28" t="str">
        <f t="shared" si="113"/>
        <v/>
      </c>
      <c r="QS12" s="28" t="str">
        <f t="shared" si="114"/>
        <v/>
      </c>
      <c r="QT12" s="28" t="str">
        <f t="shared" si="115"/>
        <v/>
      </c>
      <c r="QU12" s="28" t="str">
        <f t="shared" si="116"/>
        <v/>
      </c>
      <c r="QV12" s="28" t="str">
        <f t="shared" si="117"/>
        <v/>
      </c>
      <c r="QW12" s="49">
        <v>4</v>
      </c>
      <c r="QX12" s="29" t="str">
        <f t="shared" si="333"/>
        <v/>
      </c>
      <c r="QY12" s="29" t="str">
        <f t="shared" si="118"/>
        <v/>
      </c>
      <c r="QZ12" s="29" t="str">
        <f t="shared" si="119"/>
        <v/>
      </c>
      <c r="RA12" s="29" t="str">
        <f t="shared" si="120"/>
        <v/>
      </c>
      <c r="RB12" s="29" t="str">
        <f t="shared" si="121"/>
        <v/>
      </c>
      <c r="RC12" s="29">
        <f t="shared" si="122"/>
        <v>0</v>
      </c>
      <c r="RD12" s="29" t="str">
        <f t="shared" si="123"/>
        <v/>
      </c>
      <c r="RE12" s="29" t="str">
        <f t="shared" si="124"/>
        <v/>
      </c>
      <c r="RF12" s="29" t="str">
        <f t="shared" si="125"/>
        <v/>
      </c>
      <c r="RG12" s="29" t="str">
        <f t="shared" si="126"/>
        <v/>
      </c>
      <c r="RH12" s="29" t="str">
        <f t="shared" si="127"/>
        <v/>
      </c>
      <c r="RI12" s="29" t="str">
        <f t="shared" si="128"/>
        <v/>
      </c>
      <c r="RJ12" s="29" t="str">
        <f t="shared" si="129"/>
        <v/>
      </c>
      <c r="RK12" s="29" t="str">
        <f t="shared" si="130"/>
        <v/>
      </c>
      <c r="RL12" s="29" t="str">
        <f t="shared" si="131"/>
        <v/>
      </c>
      <c r="RM12" s="29" t="str">
        <f t="shared" si="132"/>
        <v/>
      </c>
      <c r="RN12" s="29" t="str">
        <f t="shared" si="133"/>
        <v/>
      </c>
      <c r="RO12" s="29" t="str">
        <f t="shared" si="134"/>
        <v/>
      </c>
      <c r="RP12" s="29" t="str">
        <f t="shared" si="135"/>
        <v/>
      </c>
      <c r="RQ12" s="29" t="str">
        <f t="shared" si="136"/>
        <v/>
      </c>
      <c r="RR12" s="29" t="str">
        <f t="shared" si="137"/>
        <v/>
      </c>
      <c r="RS12" s="29" t="str">
        <f t="shared" si="138"/>
        <v/>
      </c>
      <c r="RT12" s="29" t="str">
        <f t="shared" si="139"/>
        <v/>
      </c>
      <c r="RU12" s="29" t="str">
        <f t="shared" si="140"/>
        <v/>
      </c>
      <c r="RV12" s="29" t="str">
        <f t="shared" si="141"/>
        <v/>
      </c>
      <c r="RW12" s="29" t="str">
        <f t="shared" si="142"/>
        <v/>
      </c>
      <c r="RX12" s="29" t="str">
        <f t="shared" si="143"/>
        <v/>
      </c>
      <c r="RY12" s="29" t="str">
        <f t="shared" si="144"/>
        <v/>
      </c>
      <c r="RZ12" s="29" t="str">
        <f t="shared" si="145"/>
        <v/>
      </c>
      <c r="SA12" s="29" t="str">
        <f t="shared" si="146"/>
        <v/>
      </c>
      <c r="SB12" s="29" t="str">
        <f t="shared" si="147"/>
        <v/>
      </c>
      <c r="SC12" s="29" t="str">
        <f t="shared" si="148"/>
        <v/>
      </c>
      <c r="SD12" s="29" t="str">
        <f t="shared" si="149"/>
        <v/>
      </c>
      <c r="SE12" s="29" t="str">
        <f t="shared" si="150"/>
        <v/>
      </c>
      <c r="SF12" s="29" t="str">
        <f t="shared" si="151"/>
        <v/>
      </c>
      <c r="SG12" s="29" t="str">
        <f t="shared" si="152"/>
        <v/>
      </c>
      <c r="SH12" s="29" t="str">
        <f t="shared" si="153"/>
        <v/>
      </c>
      <c r="SI12" s="29" t="str">
        <f t="shared" si="154"/>
        <v/>
      </c>
      <c r="SJ12" s="29" t="str">
        <f t="shared" si="155"/>
        <v/>
      </c>
      <c r="SK12" s="29" t="str">
        <f t="shared" si="156"/>
        <v/>
      </c>
      <c r="SL12" s="45">
        <f t="shared" si="157"/>
        <v>0</v>
      </c>
      <c r="SM12" s="49">
        <v>4</v>
      </c>
      <c r="SN12" s="30" t="str">
        <f t="shared" si="158"/>
        <v/>
      </c>
      <c r="SO12" s="30" t="str">
        <f t="shared" si="159"/>
        <v/>
      </c>
      <c r="SP12" s="30" t="str">
        <f t="shared" si="160"/>
        <v/>
      </c>
      <c r="SQ12" s="30" t="str">
        <f t="shared" si="161"/>
        <v/>
      </c>
      <c r="SR12" s="30" t="str">
        <f t="shared" si="162"/>
        <v/>
      </c>
      <c r="SS12" s="30">
        <f t="shared" si="163"/>
        <v>40</v>
      </c>
      <c r="ST12" s="30" t="str">
        <f t="shared" si="164"/>
        <v/>
      </c>
      <c r="SU12" s="30" t="str">
        <f t="shared" si="165"/>
        <v/>
      </c>
      <c r="SV12" s="30" t="str">
        <f t="shared" si="166"/>
        <v/>
      </c>
      <c r="SW12" s="30" t="str">
        <f t="shared" si="167"/>
        <v/>
      </c>
      <c r="SX12" s="30" t="str">
        <f t="shared" si="168"/>
        <v/>
      </c>
      <c r="SY12" s="30" t="str">
        <f t="shared" si="169"/>
        <v/>
      </c>
      <c r="SZ12" s="30" t="str">
        <f t="shared" si="170"/>
        <v/>
      </c>
      <c r="TA12" s="30" t="str">
        <f t="shared" si="171"/>
        <v/>
      </c>
      <c r="TB12" s="30" t="str">
        <f t="shared" si="172"/>
        <v/>
      </c>
      <c r="TC12" s="30" t="str">
        <f t="shared" si="173"/>
        <v/>
      </c>
      <c r="TD12" s="30" t="str">
        <f t="shared" si="174"/>
        <v/>
      </c>
      <c r="TE12" s="30" t="str">
        <f t="shared" si="175"/>
        <v/>
      </c>
      <c r="TF12" s="30" t="str">
        <f t="shared" si="176"/>
        <v/>
      </c>
      <c r="TG12" s="30" t="str">
        <f t="shared" si="177"/>
        <v/>
      </c>
      <c r="TH12" s="30" t="str">
        <f t="shared" si="178"/>
        <v/>
      </c>
      <c r="TI12" s="30" t="str">
        <f t="shared" si="179"/>
        <v/>
      </c>
      <c r="TJ12" s="30" t="str">
        <f t="shared" si="180"/>
        <v/>
      </c>
      <c r="TK12" s="30" t="str">
        <f t="shared" si="181"/>
        <v/>
      </c>
      <c r="TL12" s="30" t="str">
        <f t="shared" si="182"/>
        <v/>
      </c>
      <c r="TM12" s="30" t="str">
        <f t="shared" si="183"/>
        <v/>
      </c>
      <c r="TN12" s="30" t="str">
        <f t="shared" si="184"/>
        <v/>
      </c>
      <c r="TO12" s="30" t="str">
        <f t="shared" si="185"/>
        <v/>
      </c>
      <c r="TP12" s="30" t="str">
        <f t="shared" si="186"/>
        <v/>
      </c>
      <c r="TQ12" s="30" t="str">
        <f t="shared" si="187"/>
        <v/>
      </c>
      <c r="TR12" s="30" t="str">
        <f t="shared" si="188"/>
        <v/>
      </c>
      <c r="TS12" s="30" t="str">
        <f t="shared" si="189"/>
        <v/>
      </c>
      <c r="TT12" s="30" t="str">
        <f t="shared" si="190"/>
        <v/>
      </c>
      <c r="TU12" s="30" t="str">
        <f t="shared" si="191"/>
        <v/>
      </c>
      <c r="TV12" s="30" t="str">
        <f t="shared" si="192"/>
        <v/>
      </c>
      <c r="TW12" s="30" t="str">
        <f t="shared" si="193"/>
        <v/>
      </c>
      <c r="TX12" s="30" t="str">
        <f t="shared" si="194"/>
        <v/>
      </c>
      <c r="TY12" s="30" t="str">
        <f t="shared" si="195"/>
        <v/>
      </c>
      <c r="TZ12" s="30" t="str">
        <f t="shared" si="196"/>
        <v/>
      </c>
      <c r="UA12" s="30" t="str">
        <f t="shared" si="197"/>
        <v/>
      </c>
      <c r="UB12" s="49">
        <v>4</v>
      </c>
      <c r="UC12" s="88"/>
      <c r="UD12" s="88"/>
      <c r="UE12" s="88"/>
      <c r="UF12" s="88"/>
      <c r="UG12" s="88"/>
      <c r="UH12" s="89">
        <v>24</v>
      </c>
      <c r="UI12" s="88"/>
      <c r="UJ12" s="88"/>
      <c r="UK12" s="89">
        <v>36</v>
      </c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9">
        <v>48</v>
      </c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49">
        <v>4</v>
      </c>
      <c r="VR12" s="31">
        <f t="shared" si="198"/>
        <v>0</v>
      </c>
      <c r="VS12" s="31">
        <f t="shared" si="199"/>
        <v>0</v>
      </c>
      <c r="VT12" s="31">
        <f t="shared" si="200"/>
        <v>0</v>
      </c>
      <c r="VU12" s="31">
        <f t="shared" si="201"/>
        <v>0</v>
      </c>
      <c r="VV12" s="31">
        <f t="shared" si="202"/>
        <v>0</v>
      </c>
      <c r="VW12" s="31">
        <f t="shared" si="203"/>
        <v>0</v>
      </c>
      <c r="VX12" s="31">
        <f t="shared" si="204"/>
        <v>0</v>
      </c>
      <c r="VY12" s="31">
        <f t="shared" si="205"/>
        <v>0</v>
      </c>
      <c r="VZ12" s="31">
        <f t="shared" si="206"/>
        <v>10</v>
      </c>
      <c r="WA12" s="31">
        <f t="shared" si="207"/>
        <v>0</v>
      </c>
      <c r="WB12" s="31">
        <f t="shared" si="208"/>
        <v>0</v>
      </c>
      <c r="WC12" s="31">
        <f t="shared" si="209"/>
        <v>0</v>
      </c>
      <c r="WD12" s="31">
        <f t="shared" si="210"/>
        <v>0</v>
      </c>
      <c r="WE12" s="31">
        <f t="shared" si="211"/>
        <v>0</v>
      </c>
      <c r="WF12" s="31">
        <f t="shared" si="212"/>
        <v>0</v>
      </c>
      <c r="WG12" s="31">
        <f t="shared" si="213"/>
        <v>0</v>
      </c>
      <c r="WH12" s="31">
        <f t="shared" si="214"/>
        <v>0</v>
      </c>
      <c r="WI12" s="31">
        <f t="shared" si="215"/>
        <v>0</v>
      </c>
      <c r="WJ12" s="31">
        <f t="shared" si="216"/>
        <v>0</v>
      </c>
      <c r="WK12" s="31">
        <f t="shared" si="217"/>
        <v>0</v>
      </c>
      <c r="WL12" s="31">
        <f t="shared" si="218"/>
        <v>0</v>
      </c>
      <c r="WM12" s="31">
        <f t="shared" si="219"/>
        <v>0</v>
      </c>
      <c r="WN12" s="31">
        <f t="shared" si="220"/>
        <v>0</v>
      </c>
      <c r="WO12" s="31">
        <f t="shared" si="221"/>
        <v>0</v>
      </c>
      <c r="WP12" s="31">
        <f t="shared" si="222"/>
        <v>0</v>
      </c>
      <c r="WQ12" s="31">
        <f t="shared" si="223"/>
        <v>0</v>
      </c>
      <c r="WR12" s="31">
        <f t="shared" si="224"/>
        <v>0</v>
      </c>
      <c r="WS12" s="31">
        <f t="shared" si="225"/>
        <v>20</v>
      </c>
      <c r="WT12" s="31">
        <f t="shared" si="226"/>
        <v>0</v>
      </c>
      <c r="WU12" s="31">
        <f t="shared" si="227"/>
        <v>0</v>
      </c>
      <c r="WV12" s="31">
        <f t="shared" si="228"/>
        <v>0</v>
      </c>
      <c r="WW12" s="31">
        <f t="shared" si="229"/>
        <v>0</v>
      </c>
      <c r="WX12" s="31">
        <f t="shared" si="230"/>
        <v>0</v>
      </c>
      <c r="WY12" s="31">
        <f t="shared" si="231"/>
        <v>0</v>
      </c>
      <c r="WZ12" s="31">
        <f t="shared" si="232"/>
        <v>0</v>
      </c>
      <c r="XA12" s="31">
        <f t="shared" si="233"/>
        <v>0</v>
      </c>
      <c r="XB12" s="31">
        <f t="shared" si="234"/>
        <v>0</v>
      </c>
      <c r="XC12" s="31">
        <f t="shared" si="235"/>
        <v>0</v>
      </c>
      <c r="XD12" s="31">
        <f t="shared" si="236"/>
        <v>0</v>
      </c>
      <c r="XE12" s="31">
        <f t="shared" si="237"/>
        <v>0</v>
      </c>
      <c r="XF12" s="49">
        <v>4</v>
      </c>
      <c r="XG12" s="32" t="str">
        <f t="shared" si="334"/>
        <v/>
      </c>
      <c r="XH12" s="32" t="str">
        <f t="shared" si="238"/>
        <v/>
      </c>
      <c r="XI12" s="32" t="str">
        <f t="shared" si="239"/>
        <v/>
      </c>
      <c r="XJ12" s="32" t="str">
        <f t="shared" si="240"/>
        <v/>
      </c>
      <c r="XK12" s="32" t="str">
        <f t="shared" si="241"/>
        <v/>
      </c>
      <c r="XL12" s="32">
        <f t="shared" si="242"/>
        <v>40</v>
      </c>
      <c r="XM12" s="32" t="str">
        <f t="shared" si="243"/>
        <v/>
      </c>
      <c r="XN12" s="32" t="str">
        <f t="shared" si="244"/>
        <v/>
      </c>
      <c r="XO12" s="32" t="str">
        <f t="shared" si="245"/>
        <v/>
      </c>
      <c r="XP12" s="32" t="str">
        <f t="shared" si="246"/>
        <v/>
      </c>
      <c r="XQ12" s="32" t="str">
        <f t="shared" si="247"/>
        <v/>
      </c>
      <c r="XR12" s="32" t="str">
        <f t="shared" si="248"/>
        <v/>
      </c>
      <c r="XS12" s="32" t="str">
        <f t="shared" si="249"/>
        <v/>
      </c>
      <c r="XT12" s="32" t="str">
        <f t="shared" si="250"/>
        <v/>
      </c>
      <c r="XU12" s="32" t="str">
        <f t="shared" si="251"/>
        <v/>
      </c>
      <c r="XV12" s="32" t="str">
        <f t="shared" si="252"/>
        <v/>
      </c>
      <c r="XW12" s="32" t="str">
        <f t="shared" si="253"/>
        <v/>
      </c>
      <c r="XX12" s="32" t="str">
        <f t="shared" si="254"/>
        <v/>
      </c>
      <c r="XY12" s="32" t="str">
        <f t="shared" si="255"/>
        <v/>
      </c>
      <c r="XZ12" s="32" t="str">
        <f t="shared" si="256"/>
        <v/>
      </c>
      <c r="YA12" s="32" t="str">
        <f t="shared" si="257"/>
        <v/>
      </c>
      <c r="YB12" s="32" t="str">
        <f t="shared" si="258"/>
        <v/>
      </c>
      <c r="YC12" s="32" t="str">
        <f t="shared" si="259"/>
        <v/>
      </c>
      <c r="YD12" s="32" t="str">
        <f t="shared" si="260"/>
        <v/>
      </c>
      <c r="YE12" s="32" t="str">
        <f t="shared" si="261"/>
        <v/>
      </c>
      <c r="YF12" s="32" t="str">
        <f t="shared" si="262"/>
        <v/>
      </c>
      <c r="YG12" s="32" t="str">
        <f t="shared" si="263"/>
        <v/>
      </c>
      <c r="YH12" s="32" t="str">
        <f t="shared" si="264"/>
        <v/>
      </c>
      <c r="YI12" s="32" t="str">
        <f t="shared" si="265"/>
        <v/>
      </c>
      <c r="YJ12" s="32" t="str">
        <f t="shared" si="266"/>
        <v/>
      </c>
      <c r="YK12" s="32" t="str">
        <f t="shared" si="267"/>
        <v/>
      </c>
      <c r="YL12" s="32" t="str">
        <f t="shared" si="268"/>
        <v/>
      </c>
      <c r="YM12" s="32" t="str">
        <f t="shared" si="269"/>
        <v/>
      </c>
      <c r="YN12" s="32" t="str">
        <f t="shared" si="270"/>
        <v/>
      </c>
      <c r="YO12" s="32" t="str">
        <f t="shared" si="271"/>
        <v/>
      </c>
      <c r="YP12" s="32" t="str">
        <f t="shared" si="272"/>
        <v/>
      </c>
      <c r="YQ12" s="32" t="str">
        <f t="shared" si="273"/>
        <v/>
      </c>
      <c r="YR12" s="32" t="str">
        <f t="shared" si="274"/>
        <v/>
      </c>
      <c r="YS12" s="32" t="str">
        <f t="shared" si="275"/>
        <v/>
      </c>
      <c r="YT12" s="32" t="str">
        <f t="shared" si="276"/>
        <v/>
      </c>
      <c r="YU12" s="33">
        <f t="shared" si="335"/>
        <v>40</v>
      </c>
      <c r="YV12" s="34" t="str">
        <f t="shared" si="336"/>
        <v>6. INSTRUMENTACIÓN Y SEVICIOS SAS - NIT.830505910-7</v>
      </c>
      <c r="YW12" s="34" t="str">
        <f t="shared" si="337"/>
        <v/>
      </c>
      <c r="YX12" s="34" t="str">
        <f t="shared" si="338"/>
        <v/>
      </c>
      <c r="YY12" s="34" t="str">
        <f t="shared" si="339"/>
        <v/>
      </c>
      <c r="YZ12" s="34" t="str">
        <f t="shared" si="340"/>
        <v/>
      </c>
      <c r="ZA12" s="34" t="str">
        <f t="shared" si="341"/>
        <v/>
      </c>
      <c r="ZB12" s="96" t="str">
        <f t="shared" si="342"/>
        <v>6. INSTRUMENTACIÓN Y SEVICIOS SAS - NIT.830505910-7</v>
      </c>
      <c r="ZC12" s="35">
        <f t="shared" si="343"/>
        <v>5814372.1299999999</v>
      </c>
      <c r="ZD12" s="35" t="str">
        <f t="shared" si="278"/>
        <v/>
      </c>
      <c r="ZE12" s="35" t="str">
        <f t="shared" si="279"/>
        <v/>
      </c>
      <c r="ZF12" s="35" t="str">
        <f t="shared" si="280"/>
        <v/>
      </c>
      <c r="ZG12" s="35" t="str">
        <f t="shared" si="281"/>
        <v/>
      </c>
      <c r="ZH12" s="35" t="str">
        <f t="shared" si="282"/>
        <v/>
      </c>
      <c r="ZI12" s="101">
        <f t="shared" si="283"/>
        <v>5814372.1299999999</v>
      </c>
      <c r="ZJ12" s="49">
        <v>4</v>
      </c>
      <c r="ZK12" s="125">
        <f t="shared" si="344"/>
        <v>235270.53626999911</v>
      </c>
      <c r="ZL12" s="126">
        <f t="shared" si="345"/>
        <v>0</v>
      </c>
    </row>
    <row r="13" spans="1:688" ht="22.5" x14ac:dyDescent="0.15">
      <c r="A13" s="44"/>
      <c r="B13" s="106" t="s">
        <v>82</v>
      </c>
      <c r="C13" s="106" t="s">
        <v>95</v>
      </c>
      <c r="D13" s="106" t="s">
        <v>96</v>
      </c>
      <c r="E13" s="103" t="s">
        <v>97</v>
      </c>
      <c r="F13" s="104">
        <v>1</v>
      </c>
      <c r="G13" s="63">
        <v>203890435</v>
      </c>
      <c r="H13" s="49">
        <v>5</v>
      </c>
      <c r="I13" s="65" t="s">
        <v>86</v>
      </c>
      <c r="J13" s="65" t="s">
        <v>86</v>
      </c>
      <c r="K13" s="65" t="s">
        <v>86</v>
      </c>
      <c r="L13" s="65" t="s">
        <v>86</v>
      </c>
      <c r="M13" s="69">
        <v>203684089</v>
      </c>
      <c r="N13" s="65" t="s">
        <v>86</v>
      </c>
      <c r="O13" s="65" t="s">
        <v>86</v>
      </c>
      <c r="P13" s="65" t="s">
        <v>86</v>
      </c>
      <c r="Q13" s="70">
        <v>200759283</v>
      </c>
      <c r="R13" s="65" t="s">
        <v>86</v>
      </c>
      <c r="S13" s="65" t="s">
        <v>86</v>
      </c>
      <c r="T13" s="65" t="s">
        <v>86</v>
      </c>
      <c r="U13" s="65" t="s">
        <v>86</v>
      </c>
      <c r="V13" s="65" t="s">
        <v>86</v>
      </c>
      <c r="W13" s="65" t="s">
        <v>86</v>
      </c>
      <c r="X13" s="65" t="s">
        <v>86</v>
      </c>
      <c r="Y13" s="65" t="s">
        <v>86</v>
      </c>
      <c r="Z13" s="65" t="s">
        <v>86</v>
      </c>
      <c r="AA13" s="65" t="s">
        <v>86</v>
      </c>
      <c r="AB13" s="65" t="s">
        <v>86</v>
      </c>
      <c r="AC13" s="65" t="s">
        <v>86</v>
      </c>
      <c r="AD13" s="65" t="s">
        <v>86</v>
      </c>
      <c r="AE13" s="65" t="s">
        <v>86</v>
      </c>
      <c r="AF13" s="65" t="s">
        <v>86</v>
      </c>
      <c r="AG13" s="65" t="s">
        <v>86</v>
      </c>
      <c r="AH13" s="65" t="s">
        <v>86</v>
      </c>
      <c r="AI13" s="65" t="s">
        <v>86</v>
      </c>
      <c r="AJ13" s="65" t="s">
        <v>86</v>
      </c>
      <c r="AK13" s="65" t="s">
        <v>86</v>
      </c>
      <c r="AL13" s="65" t="s">
        <v>86</v>
      </c>
      <c r="AM13" s="65" t="s">
        <v>86</v>
      </c>
      <c r="AN13" s="65" t="s">
        <v>86</v>
      </c>
      <c r="AO13" s="65" t="s">
        <v>86</v>
      </c>
      <c r="AP13" s="65" t="s">
        <v>86</v>
      </c>
      <c r="AQ13" s="65" t="s">
        <v>86</v>
      </c>
      <c r="AR13" s="65" t="s">
        <v>86</v>
      </c>
      <c r="AS13" s="65" t="s">
        <v>86</v>
      </c>
      <c r="AT13" s="65" t="s">
        <v>86</v>
      </c>
      <c r="AU13" s="65" t="s">
        <v>86</v>
      </c>
      <c r="AV13" s="65" t="s">
        <v>86</v>
      </c>
      <c r="AW13" s="52">
        <v>5</v>
      </c>
      <c r="AX13" s="22" t="str">
        <f t="shared" si="284"/>
        <v>NC</v>
      </c>
      <c r="AY13" s="22" t="str">
        <f t="shared" si="0"/>
        <v>NC</v>
      </c>
      <c r="AZ13" s="22" t="str">
        <f t="shared" si="0"/>
        <v>NC</v>
      </c>
      <c r="BA13" s="22" t="str">
        <f t="shared" si="0"/>
        <v>NC</v>
      </c>
      <c r="BB13" s="22">
        <f t="shared" si="0"/>
        <v>203684089</v>
      </c>
      <c r="BC13" s="22" t="str">
        <f t="shared" si="0"/>
        <v>NC</v>
      </c>
      <c r="BD13" s="22" t="str">
        <f t="shared" si="0"/>
        <v>NC</v>
      </c>
      <c r="BE13" s="22" t="str">
        <f t="shared" si="0"/>
        <v>NC</v>
      </c>
      <c r="BF13" s="22">
        <f t="shared" si="0"/>
        <v>200759283</v>
      </c>
      <c r="BG13" s="22" t="str">
        <f t="shared" si="0"/>
        <v>NC</v>
      </c>
      <c r="BH13" s="22" t="str">
        <f t="shared" si="0"/>
        <v>NC</v>
      </c>
      <c r="BI13" s="22" t="str">
        <f t="shared" si="0"/>
        <v>NC</v>
      </c>
      <c r="BJ13" s="22" t="str">
        <f t="shared" si="0"/>
        <v>NC</v>
      </c>
      <c r="BK13" s="22" t="str">
        <f t="shared" si="0"/>
        <v>NC</v>
      </c>
      <c r="BL13" s="22" t="str">
        <f t="shared" si="0"/>
        <v>NC</v>
      </c>
      <c r="BM13" s="22" t="str">
        <f t="shared" si="0"/>
        <v>NC</v>
      </c>
      <c r="BN13" s="22" t="str">
        <f t="shared" si="0"/>
        <v>NC</v>
      </c>
      <c r="BO13" s="22" t="str">
        <f t="shared" si="0"/>
        <v>NC</v>
      </c>
      <c r="BP13" s="22" t="str">
        <f t="shared" si="0"/>
        <v>NC</v>
      </c>
      <c r="BQ13" s="22" t="str">
        <f t="shared" si="0"/>
        <v>NC</v>
      </c>
      <c r="BR13" s="22" t="str">
        <f t="shared" si="0"/>
        <v>NC</v>
      </c>
      <c r="BS13" s="22" t="str">
        <f t="shared" si="0"/>
        <v>NC</v>
      </c>
      <c r="BT13" s="22" t="str">
        <f t="shared" si="0"/>
        <v>NC</v>
      </c>
      <c r="BU13" s="22" t="str">
        <f t="shared" si="0"/>
        <v>NC</v>
      </c>
      <c r="BV13" s="22" t="str">
        <f t="shared" si="0"/>
        <v>NC</v>
      </c>
      <c r="BW13" s="22" t="str">
        <f t="shared" si="0"/>
        <v>NC</v>
      </c>
      <c r="BX13" s="22" t="str">
        <f t="shared" si="0"/>
        <v>NC</v>
      </c>
      <c r="BY13" s="22" t="str">
        <f t="shared" si="0"/>
        <v>NC</v>
      </c>
      <c r="BZ13" s="22" t="str">
        <f t="shared" si="0"/>
        <v>NC</v>
      </c>
      <c r="CA13" s="22" t="str">
        <f t="shared" si="0"/>
        <v>NC</v>
      </c>
      <c r="CB13" s="22" t="str">
        <f t="shared" si="0"/>
        <v>NC</v>
      </c>
      <c r="CC13" s="22" t="str">
        <f t="shared" si="0"/>
        <v>NC</v>
      </c>
      <c r="CD13" s="22" t="str">
        <f t="shared" si="0"/>
        <v>NC</v>
      </c>
      <c r="CE13" s="22" t="str">
        <f t="shared" si="0"/>
        <v>NC</v>
      </c>
      <c r="CF13" s="22" t="str">
        <f t="shared" si="0"/>
        <v>NC</v>
      </c>
      <c r="CG13" s="22" t="str">
        <f t="shared" si="0"/>
        <v>NC</v>
      </c>
      <c r="CH13" s="22" t="str">
        <f t="shared" si="0"/>
        <v>NC</v>
      </c>
      <c r="CI13" s="22" t="str">
        <f t="shared" si="0"/>
        <v>NC</v>
      </c>
      <c r="CJ13" s="22" t="str">
        <f t="shared" si="0"/>
        <v>NC</v>
      </c>
      <c r="CK13" s="22" t="str">
        <f t="shared" si="0"/>
        <v>NC</v>
      </c>
      <c r="CL13" s="49">
        <v>5</v>
      </c>
      <c r="CM13" s="48" t="s">
        <v>87</v>
      </c>
      <c r="CN13" s="48" t="s">
        <v>87</v>
      </c>
      <c r="CO13" s="48" t="s">
        <v>87</v>
      </c>
      <c r="CP13" s="48" t="s">
        <v>87</v>
      </c>
      <c r="CQ13" s="76" t="s">
        <v>88</v>
      </c>
      <c r="CR13" s="65" t="s">
        <v>87</v>
      </c>
      <c r="CS13" s="48" t="s">
        <v>87</v>
      </c>
      <c r="CT13" s="48" t="s">
        <v>87</v>
      </c>
      <c r="CU13" s="73" t="s">
        <v>87</v>
      </c>
      <c r="CV13" s="48" t="s">
        <v>87</v>
      </c>
      <c r="CW13" s="48" t="s">
        <v>87</v>
      </c>
      <c r="CX13" s="48" t="s">
        <v>87</v>
      </c>
      <c r="CY13" s="48" t="s">
        <v>87</v>
      </c>
      <c r="CZ13" s="48" t="s">
        <v>87</v>
      </c>
      <c r="DA13" s="48" t="s">
        <v>87</v>
      </c>
      <c r="DB13" s="48" t="s">
        <v>87</v>
      </c>
      <c r="DC13" s="48" t="s">
        <v>87</v>
      </c>
      <c r="DD13" s="48" t="s">
        <v>87</v>
      </c>
      <c r="DE13" s="48" t="s">
        <v>87</v>
      </c>
      <c r="DF13" s="48" t="s">
        <v>87</v>
      </c>
      <c r="DG13" s="48" t="s">
        <v>87</v>
      </c>
      <c r="DH13" s="48" t="s">
        <v>87</v>
      </c>
      <c r="DI13" s="48" t="s">
        <v>87</v>
      </c>
      <c r="DJ13" s="48" t="s">
        <v>87</v>
      </c>
      <c r="DK13" s="48" t="s">
        <v>87</v>
      </c>
      <c r="DL13" s="48" t="s">
        <v>87</v>
      </c>
      <c r="DM13" s="48" t="s">
        <v>87</v>
      </c>
      <c r="DN13" s="48" t="s">
        <v>87</v>
      </c>
      <c r="DO13" s="48" t="s">
        <v>87</v>
      </c>
      <c r="DP13" s="48" t="s">
        <v>87</v>
      </c>
      <c r="DQ13" s="48" t="s">
        <v>87</v>
      </c>
      <c r="DR13" s="48" t="s">
        <v>87</v>
      </c>
      <c r="DS13" s="48" t="s">
        <v>87</v>
      </c>
      <c r="DT13" s="48" t="s">
        <v>87</v>
      </c>
      <c r="DU13" s="48" t="s">
        <v>87</v>
      </c>
      <c r="DV13" s="48" t="s">
        <v>87</v>
      </c>
      <c r="DW13" s="48" t="s">
        <v>87</v>
      </c>
      <c r="DX13" s="48" t="s">
        <v>87</v>
      </c>
      <c r="DY13" s="48" t="s">
        <v>87</v>
      </c>
      <c r="DZ13" s="48" t="s">
        <v>87</v>
      </c>
      <c r="EA13" s="49">
        <v>5</v>
      </c>
      <c r="EB13" s="81" t="s">
        <v>88</v>
      </c>
      <c r="EC13" s="81" t="s">
        <v>88</v>
      </c>
      <c r="ED13" s="81" t="s">
        <v>88</v>
      </c>
      <c r="EE13" s="81" t="s">
        <v>88</v>
      </c>
      <c r="EF13" s="83" t="s">
        <v>88</v>
      </c>
      <c r="EG13" s="81" t="s">
        <v>88</v>
      </c>
      <c r="EH13" s="81" t="s">
        <v>88</v>
      </c>
      <c r="EI13" s="81" t="s">
        <v>88</v>
      </c>
      <c r="EJ13" s="81" t="s">
        <v>88</v>
      </c>
      <c r="EK13" s="81" t="s">
        <v>88</v>
      </c>
      <c r="EL13" s="81" t="s">
        <v>88</v>
      </c>
      <c r="EM13" s="81" t="s">
        <v>88</v>
      </c>
      <c r="EN13" s="81" t="s">
        <v>88</v>
      </c>
      <c r="EO13" s="81" t="s">
        <v>88</v>
      </c>
      <c r="EP13" s="81" t="s">
        <v>88</v>
      </c>
      <c r="EQ13" s="81" t="s">
        <v>88</v>
      </c>
      <c r="ER13" s="81" t="s">
        <v>88</v>
      </c>
      <c r="ES13" s="81" t="s">
        <v>88</v>
      </c>
      <c r="ET13" s="81" t="s">
        <v>88</v>
      </c>
      <c r="EU13" s="81" t="s">
        <v>88</v>
      </c>
      <c r="EV13" s="81" t="s">
        <v>88</v>
      </c>
      <c r="EW13" s="81" t="s">
        <v>88</v>
      </c>
      <c r="EX13" s="81" t="s">
        <v>88</v>
      </c>
      <c r="EY13" s="81" t="s">
        <v>88</v>
      </c>
      <c r="EZ13" s="81" t="s">
        <v>88</v>
      </c>
      <c r="FA13" s="81" t="s">
        <v>87</v>
      </c>
      <c r="FB13" s="81" t="s">
        <v>88</v>
      </c>
      <c r="FC13" s="81" t="s">
        <v>88</v>
      </c>
      <c r="FD13" s="81" t="s">
        <v>88</v>
      </c>
      <c r="FE13" s="81" t="s">
        <v>88</v>
      </c>
      <c r="FF13" s="81" t="s">
        <v>88</v>
      </c>
      <c r="FG13" s="81" t="s">
        <v>88</v>
      </c>
      <c r="FH13" s="81" t="s">
        <v>88</v>
      </c>
      <c r="FI13" s="81" t="s">
        <v>87</v>
      </c>
      <c r="FJ13" s="81" t="s">
        <v>88</v>
      </c>
      <c r="FK13" s="81" t="s">
        <v>88</v>
      </c>
      <c r="FL13" s="81" t="s">
        <v>88</v>
      </c>
      <c r="FM13" s="81" t="s">
        <v>88</v>
      </c>
      <c r="FN13" s="81" t="s">
        <v>88</v>
      </c>
      <c r="FO13" s="81" t="s">
        <v>88</v>
      </c>
      <c r="FP13" s="49">
        <v>5</v>
      </c>
      <c r="FQ13" s="81" t="s">
        <v>88</v>
      </c>
      <c r="FR13" s="81" t="s">
        <v>88</v>
      </c>
      <c r="FS13" s="81" t="s">
        <v>88</v>
      </c>
      <c r="FT13" s="81" t="s">
        <v>88</v>
      </c>
      <c r="FU13" s="81" t="s">
        <v>88</v>
      </c>
      <c r="FV13" s="81" t="s">
        <v>88</v>
      </c>
      <c r="FW13" s="81" t="s">
        <v>88</v>
      </c>
      <c r="FX13" s="81" t="s">
        <v>88</v>
      </c>
      <c r="FY13" s="81" t="s">
        <v>88</v>
      </c>
      <c r="FZ13" s="81" t="s">
        <v>88</v>
      </c>
      <c r="GA13" s="81" t="s">
        <v>88</v>
      </c>
      <c r="GB13" s="81" t="s">
        <v>88</v>
      </c>
      <c r="GC13" s="81" t="s">
        <v>88</v>
      </c>
      <c r="GD13" s="81" t="s">
        <v>88</v>
      </c>
      <c r="GE13" s="81" t="s">
        <v>88</v>
      </c>
      <c r="GF13" s="81" t="s">
        <v>88</v>
      </c>
      <c r="GG13" s="81" t="s">
        <v>88</v>
      </c>
      <c r="GH13" s="81" t="s">
        <v>88</v>
      </c>
      <c r="GI13" s="81" t="s">
        <v>88</v>
      </c>
      <c r="GJ13" s="81" t="s">
        <v>88</v>
      </c>
      <c r="GK13" s="81" t="s">
        <v>88</v>
      </c>
      <c r="GL13" s="81" t="s">
        <v>88</v>
      </c>
      <c r="GM13" s="81" t="s">
        <v>88</v>
      </c>
      <c r="GN13" s="81" t="s">
        <v>88</v>
      </c>
      <c r="GO13" s="81" t="s">
        <v>88</v>
      </c>
      <c r="GP13" s="81" t="s">
        <v>88</v>
      </c>
      <c r="GQ13" s="81" t="s">
        <v>87</v>
      </c>
      <c r="GR13" s="81" t="s">
        <v>88</v>
      </c>
      <c r="GS13" s="81" t="s">
        <v>88</v>
      </c>
      <c r="GT13" s="81" t="s">
        <v>88</v>
      </c>
      <c r="GU13" s="81" t="s">
        <v>88</v>
      </c>
      <c r="GV13" s="81" t="s">
        <v>88</v>
      </c>
      <c r="GW13" s="81" t="s">
        <v>88</v>
      </c>
      <c r="GX13" s="81" t="s">
        <v>88</v>
      </c>
      <c r="GY13" s="81" t="s">
        <v>88</v>
      </c>
      <c r="GZ13" s="81" t="s">
        <v>88</v>
      </c>
      <c r="HA13" s="81" t="s">
        <v>88</v>
      </c>
      <c r="HB13" s="81" t="s">
        <v>88</v>
      </c>
      <c r="HC13" s="81" t="s">
        <v>88</v>
      </c>
      <c r="HD13" s="81" t="s">
        <v>88</v>
      </c>
      <c r="HE13" s="49">
        <v>5</v>
      </c>
      <c r="HF13" s="23" t="str">
        <f t="shared" si="285"/>
        <v>NO CUMPLE</v>
      </c>
      <c r="HG13" s="23" t="str">
        <f t="shared" si="1"/>
        <v>NO CUMPLE</v>
      </c>
      <c r="HH13" s="23" t="str">
        <f t="shared" si="2"/>
        <v>NO CUMPLE</v>
      </c>
      <c r="HI13" s="23" t="str">
        <f t="shared" si="3"/>
        <v>NO CUMPLE</v>
      </c>
      <c r="HJ13" s="23" t="str">
        <f t="shared" si="4"/>
        <v>CUMPLE</v>
      </c>
      <c r="HK13" s="23" t="str">
        <f t="shared" si="5"/>
        <v>NO CUMPLE</v>
      </c>
      <c r="HL13" s="23" t="str">
        <f t="shared" si="6"/>
        <v>NO CUMPLE</v>
      </c>
      <c r="HM13" s="23" t="str">
        <f t="shared" si="7"/>
        <v>NO CUMPLE</v>
      </c>
      <c r="HN13" s="23" t="str">
        <f t="shared" si="8"/>
        <v>NO CUMPLE</v>
      </c>
      <c r="HO13" s="23" t="str">
        <f t="shared" si="9"/>
        <v>NO CUMPLE</v>
      </c>
      <c r="HP13" s="23" t="str">
        <f t="shared" si="286"/>
        <v>NO CUMPLE</v>
      </c>
      <c r="HQ13" s="23" t="str">
        <f t="shared" si="10"/>
        <v>NO CUMPLE</v>
      </c>
      <c r="HR13" s="23" t="str">
        <f t="shared" si="11"/>
        <v>NO CUMPLE</v>
      </c>
      <c r="HS13" s="23" t="str">
        <f t="shared" si="12"/>
        <v>NO CUMPLE</v>
      </c>
      <c r="HT13" s="23" t="str">
        <f t="shared" si="13"/>
        <v>NO CUMPLE</v>
      </c>
      <c r="HU13" s="23" t="str">
        <f t="shared" si="14"/>
        <v>NO CUMPLE</v>
      </c>
      <c r="HV13" s="23" t="str">
        <f t="shared" si="15"/>
        <v>NO CUMPLE</v>
      </c>
      <c r="HW13" s="23" t="str">
        <f t="shared" si="16"/>
        <v>NO CUMPLE</v>
      </c>
      <c r="HX13" s="23" t="str">
        <f t="shared" si="17"/>
        <v>NO CUMPLE</v>
      </c>
      <c r="HY13" s="23" t="str">
        <f t="shared" si="18"/>
        <v>NO CUMPLE</v>
      </c>
      <c r="HZ13" s="23" t="str">
        <f t="shared" si="19"/>
        <v>NO CUMPLE</v>
      </c>
      <c r="IA13" s="23" t="str">
        <f t="shared" si="20"/>
        <v>NO CUMPLE</v>
      </c>
      <c r="IB13" s="23" t="str">
        <f t="shared" si="21"/>
        <v>NO CUMPLE</v>
      </c>
      <c r="IC13" s="23" t="str">
        <f t="shared" si="22"/>
        <v>NO CUMPLE</v>
      </c>
      <c r="ID13" s="23" t="str">
        <f t="shared" si="23"/>
        <v>NO CUMPLE</v>
      </c>
      <c r="IE13" s="23" t="str">
        <f t="shared" si="24"/>
        <v>NO CUMPLE</v>
      </c>
      <c r="IF13" s="23" t="str">
        <f t="shared" si="25"/>
        <v>NO CUMPLE</v>
      </c>
      <c r="IG13" s="23" t="str">
        <f t="shared" si="26"/>
        <v>NO CUMPLE</v>
      </c>
      <c r="IH13" s="23" t="str">
        <f t="shared" si="27"/>
        <v>NO CUMPLE</v>
      </c>
      <c r="II13" s="23" t="str">
        <f t="shared" si="28"/>
        <v>NO CUMPLE</v>
      </c>
      <c r="IJ13" s="23" t="str">
        <f t="shared" si="29"/>
        <v>NO CUMPLE</v>
      </c>
      <c r="IK13" s="23" t="str">
        <f t="shared" si="30"/>
        <v>NO CUMPLE</v>
      </c>
      <c r="IL13" s="23" t="str">
        <f t="shared" si="31"/>
        <v>NO CUMPLE</v>
      </c>
      <c r="IM13" s="23" t="str">
        <f t="shared" si="32"/>
        <v>NO CUMPLE</v>
      </c>
      <c r="IN13" s="23" t="str">
        <f t="shared" si="33"/>
        <v>NO CUMPLE</v>
      </c>
      <c r="IO13" s="23" t="str">
        <f t="shared" si="34"/>
        <v>NO CUMPLE</v>
      </c>
      <c r="IP13" s="23" t="str">
        <f t="shared" si="35"/>
        <v>NO CUMPLE</v>
      </c>
      <c r="IQ13" s="23" t="str">
        <f t="shared" si="36"/>
        <v>NO CUMPLE</v>
      </c>
      <c r="IR13" s="23" t="str">
        <f t="shared" si="37"/>
        <v>NO CUMPLE</v>
      </c>
      <c r="IS13" s="23" t="str">
        <f t="shared" si="38"/>
        <v>NO CUMPLE</v>
      </c>
      <c r="IT13" s="49">
        <v>5</v>
      </c>
      <c r="IU13" s="65" t="s">
        <v>86</v>
      </c>
      <c r="IV13" s="65" t="s">
        <v>86</v>
      </c>
      <c r="IW13" s="65" t="s">
        <v>86</v>
      </c>
      <c r="IX13" s="65" t="s">
        <v>86</v>
      </c>
      <c r="IY13" s="66" t="s">
        <v>88</v>
      </c>
      <c r="IZ13" s="65" t="s">
        <v>86</v>
      </c>
      <c r="JA13" s="65" t="s">
        <v>86</v>
      </c>
      <c r="JB13" s="65" t="s">
        <v>86</v>
      </c>
      <c r="JC13" s="93" t="s">
        <v>87</v>
      </c>
      <c r="JD13" s="65" t="s">
        <v>86</v>
      </c>
      <c r="JE13" s="65" t="s">
        <v>86</v>
      </c>
      <c r="JF13" s="65" t="s">
        <v>86</v>
      </c>
      <c r="JG13" s="65" t="s">
        <v>86</v>
      </c>
      <c r="JH13" s="65" t="s">
        <v>86</v>
      </c>
      <c r="JI13" s="65" t="s">
        <v>86</v>
      </c>
      <c r="JJ13" s="65" t="s">
        <v>86</v>
      </c>
      <c r="JK13" s="65" t="s">
        <v>86</v>
      </c>
      <c r="JL13" s="65" t="s">
        <v>86</v>
      </c>
      <c r="JM13" s="65" t="s">
        <v>86</v>
      </c>
      <c r="JN13" s="65" t="s">
        <v>86</v>
      </c>
      <c r="JO13" s="65" t="s">
        <v>86</v>
      </c>
      <c r="JP13" s="65" t="s">
        <v>86</v>
      </c>
      <c r="JQ13" s="65" t="s">
        <v>86</v>
      </c>
      <c r="JR13" s="65" t="s">
        <v>86</v>
      </c>
      <c r="JS13" s="65" t="s">
        <v>86</v>
      </c>
      <c r="JT13" s="65" t="s">
        <v>86</v>
      </c>
      <c r="JU13" s="65" t="s">
        <v>86</v>
      </c>
      <c r="JV13" s="65" t="s">
        <v>86</v>
      </c>
      <c r="JW13" s="65" t="s">
        <v>86</v>
      </c>
      <c r="JX13" s="65" t="s">
        <v>86</v>
      </c>
      <c r="JY13" s="65" t="s">
        <v>86</v>
      </c>
      <c r="JZ13" s="65" t="s">
        <v>86</v>
      </c>
      <c r="KA13" s="65" t="s">
        <v>86</v>
      </c>
      <c r="KB13" s="65" t="s">
        <v>86</v>
      </c>
      <c r="KC13" s="65" t="s">
        <v>86</v>
      </c>
      <c r="KD13" s="65" t="s">
        <v>86</v>
      </c>
      <c r="KE13" s="65" t="s">
        <v>86</v>
      </c>
      <c r="KF13" s="65" t="s">
        <v>86</v>
      </c>
      <c r="KG13" s="65" t="s">
        <v>86</v>
      </c>
      <c r="KH13" s="65" t="s">
        <v>86</v>
      </c>
      <c r="KI13" s="49">
        <v>5</v>
      </c>
      <c r="KJ13" s="56" t="s">
        <v>86</v>
      </c>
      <c r="KK13" s="56" t="s">
        <v>86</v>
      </c>
      <c r="KL13" s="56" t="s">
        <v>86</v>
      </c>
      <c r="KM13" s="56" t="s">
        <v>86</v>
      </c>
      <c r="KN13" s="87" t="s">
        <v>88</v>
      </c>
      <c r="KO13" s="56" t="s">
        <v>86</v>
      </c>
      <c r="KP13" s="56" t="s">
        <v>86</v>
      </c>
      <c r="KQ13" s="56" t="s">
        <v>86</v>
      </c>
      <c r="KR13" s="87" t="s">
        <v>87</v>
      </c>
      <c r="KS13" s="56" t="s">
        <v>86</v>
      </c>
      <c r="KT13" s="56" t="s">
        <v>86</v>
      </c>
      <c r="KU13" s="56" t="s">
        <v>86</v>
      </c>
      <c r="KV13" s="56" t="s">
        <v>86</v>
      </c>
      <c r="KW13" s="56" t="s">
        <v>86</v>
      </c>
      <c r="KX13" s="56" t="s">
        <v>86</v>
      </c>
      <c r="KY13" s="56" t="s">
        <v>86</v>
      </c>
      <c r="KZ13" s="56" t="s">
        <v>86</v>
      </c>
      <c r="LA13" s="56" t="s">
        <v>86</v>
      </c>
      <c r="LB13" s="56" t="s">
        <v>86</v>
      </c>
      <c r="LC13" s="56" t="s">
        <v>86</v>
      </c>
      <c r="LD13" s="56" t="s">
        <v>86</v>
      </c>
      <c r="LE13" s="56" t="s">
        <v>86</v>
      </c>
      <c r="LF13" s="56" t="s">
        <v>86</v>
      </c>
      <c r="LG13" s="56" t="s">
        <v>86</v>
      </c>
      <c r="LH13" s="56" t="s">
        <v>86</v>
      </c>
      <c r="LI13" s="56" t="s">
        <v>86</v>
      </c>
      <c r="LJ13" s="56" t="s">
        <v>86</v>
      </c>
      <c r="LK13" s="56" t="s">
        <v>86</v>
      </c>
      <c r="LL13" s="56" t="s">
        <v>86</v>
      </c>
      <c r="LM13" s="56" t="s">
        <v>86</v>
      </c>
      <c r="LN13" s="56" t="s">
        <v>86</v>
      </c>
      <c r="LO13" s="56" t="s">
        <v>86</v>
      </c>
      <c r="LP13" s="56" t="s">
        <v>86</v>
      </c>
      <c r="LQ13" s="56" t="s">
        <v>86</v>
      </c>
      <c r="LR13" s="56" t="s">
        <v>86</v>
      </c>
      <c r="LS13" s="56" t="s">
        <v>86</v>
      </c>
      <c r="LT13" s="56" t="s">
        <v>86</v>
      </c>
      <c r="LU13" s="56" t="s">
        <v>86</v>
      </c>
      <c r="LV13" s="56" t="s">
        <v>86</v>
      </c>
      <c r="LW13" s="56" t="s">
        <v>86</v>
      </c>
      <c r="LX13" s="49">
        <v>5</v>
      </c>
      <c r="LY13" s="22" t="str">
        <f t="shared" si="287"/>
        <v/>
      </c>
      <c r="LZ13" s="22" t="str">
        <f t="shared" si="288"/>
        <v/>
      </c>
      <c r="MA13" s="22" t="str">
        <f t="shared" si="289"/>
        <v/>
      </c>
      <c r="MB13" s="22" t="str">
        <f t="shared" si="290"/>
        <v/>
      </c>
      <c r="MC13" s="22">
        <f t="shared" si="291"/>
        <v>203684089</v>
      </c>
      <c r="MD13" s="22" t="str">
        <f t="shared" si="292"/>
        <v/>
      </c>
      <c r="ME13" s="22" t="str">
        <f t="shared" si="293"/>
        <v/>
      </c>
      <c r="MF13" s="22" t="str">
        <f t="shared" si="294"/>
        <v/>
      </c>
      <c r="MG13" s="22" t="str">
        <f t="shared" si="295"/>
        <v/>
      </c>
      <c r="MH13" s="22" t="str">
        <f t="shared" si="296"/>
        <v/>
      </c>
      <c r="MI13" s="22" t="str">
        <f t="shared" si="297"/>
        <v/>
      </c>
      <c r="MJ13" s="22" t="str">
        <f t="shared" si="298"/>
        <v/>
      </c>
      <c r="MK13" s="22" t="str">
        <f t="shared" si="299"/>
        <v/>
      </c>
      <c r="ML13" s="22" t="str">
        <f t="shared" si="300"/>
        <v/>
      </c>
      <c r="MM13" s="22" t="str">
        <f t="shared" si="301"/>
        <v/>
      </c>
      <c r="MN13" s="22" t="str">
        <f t="shared" si="302"/>
        <v/>
      </c>
      <c r="MO13" s="22" t="str">
        <f t="shared" si="303"/>
        <v/>
      </c>
      <c r="MP13" s="22" t="str">
        <f t="shared" si="304"/>
        <v/>
      </c>
      <c r="MQ13" s="22" t="str">
        <f t="shared" si="305"/>
        <v/>
      </c>
      <c r="MR13" s="22" t="str">
        <f t="shared" si="306"/>
        <v/>
      </c>
      <c r="MS13" s="22" t="str">
        <f t="shared" si="307"/>
        <v/>
      </c>
      <c r="MT13" s="22" t="str">
        <f t="shared" si="308"/>
        <v/>
      </c>
      <c r="MU13" s="22" t="str">
        <f t="shared" si="309"/>
        <v/>
      </c>
      <c r="MV13" s="22" t="str">
        <f t="shared" si="310"/>
        <v/>
      </c>
      <c r="MW13" s="22" t="str">
        <f t="shared" si="311"/>
        <v/>
      </c>
      <c r="MX13" s="22" t="str">
        <f t="shared" si="312"/>
        <v/>
      </c>
      <c r="MY13" s="22" t="str">
        <f t="shared" si="313"/>
        <v/>
      </c>
      <c r="MZ13" s="22" t="str">
        <f t="shared" si="314"/>
        <v/>
      </c>
      <c r="NA13" s="22" t="str">
        <f t="shared" si="315"/>
        <v/>
      </c>
      <c r="NB13" s="22" t="str">
        <f t="shared" si="316"/>
        <v/>
      </c>
      <c r="NC13" s="22" t="str">
        <f t="shared" si="317"/>
        <v/>
      </c>
      <c r="ND13" s="22" t="str">
        <f t="shared" si="318"/>
        <v/>
      </c>
      <c r="NE13" s="22" t="str">
        <f t="shared" si="319"/>
        <v/>
      </c>
      <c r="NF13" s="22" t="str">
        <f t="shared" si="320"/>
        <v/>
      </c>
      <c r="NG13" s="22" t="str">
        <f t="shared" si="321"/>
        <v/>
      </c>
      <c r="NH13" s="22" t="str">
        <f t="shared" si="322"/>
        <v/>
      </c>
      <c r="NI13" s="22" t="str">
        <f t="shared" si="323"/>
        <v/>
      </c>
      <c r="NJ13" s="22" t="str">
        <f t="shared" si="324"/>
        <v/>
      </c>
      <c r="NK13" s="22" t="str">
        <f t="shared" si="325"/>
        <v/>
      </c>
      <c r="NL13" s="22" t="str">
        <f t="shared" si="326"/>
        <v/>
      </c>
      <c r="NM13" s="80">
        <v>203890435</v>
      </c>
      <c r="NN13" s="80">
        <v>203890435</v>
      </c>
      <c r="NO13" s="24">
        <f t="shared" si="327"/>
        <v>1</v>
      </c>
      <c r="NP13" s="24">
        <f t="shared" si="40"/>
        <v>0</v>
      </c>
      <c r="NQ13" s="25">
        <f t="shared" si="328"/>
        <v>203684089</v>
      </c>
      <c r="NR13" s="26">
        <f t="shared" si="329"/>
        <v>763815.33374999999</v>
      </c>
      <c r="NS13" s="49">
        <v>5</v>
      </c>
      <c r="NT13" s="27" t="str">
        <f t="shared" si="330"/>
        <v/>
      </c>
      <c r="NU13" s="27" t="str">
        <f t="shared" si="41"/>
        <v/>
      </c>
      <c r="NV13" s="27" t="str">
        <f t="shared" si="42"/>
        <v/>
      </c>
      <c r="NW13" s="27" t="str">
        <f t="shared" si="331"/>
        <v/>
      </c>
      <c r="NX13" s="27">
        <f>IF(MC13="","",(MC13*100)/$NR13)</f>
        <v>26666.666666666668</v>
      </c>
      <c r="NY13" s="27" t="str">
        <f t="shared" si="44"/>
        <v/>
      </c>
      <c r="NZ13" s="27" t="str">
        <f t="shared" si="45"/>
        <v/>
      </c>
      <c r="OA13" s="27" t="str">
        <f t="shared" si="46"/>
        <v/>
      </c>
      <c r="OB13" s="27" t="str">
        <f t="shared" si="47"/>
        <v/>
      </c>
      <c r="OC13" s="27" t="str">
        <f t="shared" si="48"/>
        <v/>
      </c>
      <c r="OD13" s="27" t="str">
        <f t="shared" si="49"/>
        <v/>
      </c>
      <c r="OE13" s="27" t="str">
        <f t="shared" si="50"/>
        <v/>
      </c>
      <c r="OF13" s="27" t="str">
        <f t="shared" si="51"/>
        <v/>
      </c>
      <c r="OG13" s="27" t="str">
        <f t="shared" si="52"/>
        <v/>
      </c>
      <c r="OH13" s="27" t="str">
        <f t="shared" si="53"/>
        <v/>
      </c>
      <c r="OI13" s="27" t="str">
        <f t="shared" si="54"/>
        <v/>
      </c>
      <c r="OJ13" s="27" t="str">
        <f t="shared" si="55"/>
        <v/>
      </c>
      <c r="OK13" s="27" t="str">
        <f t="shared" si="56"/>
        <v/>
      </c>
      <c r="OL13" s="27" t="str">
        <f t="shared" si="57"/>
        <v/>
      </c>
      <c r="OM13" s="27" t="str">
        <f t="shared" si="58"/>
        <v/>
      </c>
      <c r="ON13" s="27" t="str">
        <f t="shared" si="59"/>
        <v/>
      </c>
      <c r="OO13" s="27" t="str">
        <f t="shared" si="60"/>
        <v/>
      </c>
      <c r="OP13" s="27" t="str">
        <f t="shared" si="61"/>
        <v/>
      </c>
      <c r="OQ13" s="27" t="str">
        <f t="shared" si="62"/>
        <v/>
      </c>
      <c r="OR13" s="27" t="str">
        <f t="shared" si="63"/>
        <v/>
      </c>
      <c r="OS13" s="27" t="str">
        <f t="shared" si="64"/>
        <v/>
      </c>
      <c r="OT13" s="27" t="str">
        <f t="shared" si="65"/>
        <v/>
      </c>
      <c r="OU13" s="27" t="str">
        <f t="shared" si="66"/>
        <v/>
      </c>
      <c r="OV13" s="27" t="str">
        <f t="shared" si="67"/>
        <v/>
      </c>
      <c r="OW13" s="27" t="str">
        <f t="shared" si="68"/>
        <v/>
      </c>
      <c r="OX13" s="27" t="str">
        <f t="shared" si="69"/>
        <v/>
      </c>
      <c r="OY13" s="27" t="str">
        <f t="shared" si="70"/>
        <v/>
      </c>
      <c r="OZ13" s="27" t="str">
        <f t="shared" si="71"/>
        <v/>
      </c>
      <c r="PA13" s="27" t="str">
        <f t="shared" si="72"/>
        <v/>
      </c>
      <c r="PB13" s="27" t="str">
        <f t="shared" si="73"/>
        <v/>
      </c>
      <c r="PC13" s="27" t="str">
        <f t="shared" si="74"/>
        <v/>
      </c>
      <c r="PD13" s="27" t="str">
        <f t="shared" si="75"/>
        <v/>
      </c>
      <c r="PE13" s="27" t="str">
        <f t="shared" si="76"/>
        <v/>
      </c>
      <c r="PF13" s="27" t="str">
        <f t="shared" si="77"/>
        <v/>
      </c>
      <c r="PG13" s="27" t="str">
        <f t="shared" si="78"/>
        <v/>
      </c>
      <c r="PH13" s="49">
        <v>5</v>
      </c>
      <c r="PI13" s="28" t="str">
        <f t="shared" si="332"/>
        <v/>
      </c>
      <c r="PJ13" s="28" t="str">
        <f t="shared" si="79"/>
        <v/>
      </c>
      <c r="PK13" s="28" t="str">
        <f t="shared" si="80"/>
        <v/>
      </c>
      <c r="PL13" s="28" t="str">
        <f t="shared" si="81"/>
        <v/>
      </c>
      <c r="PM13" s="28">
        <f>IF(NX13="","",ABS(MC13-$NQ13))</f>
        <v>0</v>
      </c>
      <c r="PN13" s="28" t="str">
        <f t="shared" si="83"/>
        <v/>
      </c>
      <c r="PO13" s="28" t="str">
        <f t="shared" si="84"/>
        <v/>
      </c>
      <c r="PP13" s="28" t="str">
        <f t="shared" si="85"/>
        <v/>
      </c>
      <c r="PQ13" s="28" t="str">
        <f t="shared" si="86"/>
        <v/>
      </c>
      <c r="PR13" s="28" t="str">
        <f t="shared" si="87"/>
        <v/>
      </c>
      <c r="PS13" s="28" t="str">
        <f t="shared" si="88"/>
        <v/>
      </c>
      <c r="PT13" s="28" t="str">
        <f t="shared" si="89"/>
        <v/>
      </c>
      <c r="PU13" s="28" t="str">
        <f t="shared" si="90"/>
        <v/>
      </c>
      <c r="PV13" s="28" t="str">
        <f t="shared" si="91"/>
        <v/>
      </c>
      <c r="PW13" s="28" t="str">
        <f t="shared" si="92"/>
        <v/>
      </c>
      <c r="PX13" s="28" t="str">
        <f t="shared" si="93"/>
        <v/>
      </c>
      <c r="PY13" s="28" t="str">
        <f t="shared" si="94"/>
        <v/>
      </c>
      <c r="PZ13" s="28" t="str">
        <f t="shared" si="95"/>
        <v/>
      </c>
      <c r="QA13" s="28" t="str">
        <f t="shared" si="96"/>
        <v/>
      </c>
      <c r="QB13" s="28" t="str">
        <f t="shared" si="97"/>
        <v/>
      </c>
      <c r="QC13" s="28" t="str">
        <f t="shared" si="98"/>
        <v/>
      </c>
      <c r="QD13" s="28" t="str">
        <f t="shared" si="99"/>
        <v/>
      </c>
      <c r="QE13" s="28" t="str">
        <f t="shared" si="100"/>
        <v/>
      </c>
      <c r="QF13" s="28" t="str">
        <f t="shared" si="101"/>
        <v/>
      </c>
      <c r="QG13" s="28" t="str">
        <f t="shared" si="102"/>
        <v/>
      </c>
      <c r="QH13" s="28" t="str">
        <f t="shared" si="103"/>
        <v/>
      </c>
      <c r="QI13" s="28" t="str">
        <f t="shared" si="104"/>
        <v/>
      </c>
      <c r="QJ13" s="28" t="str">
        <f t="shared" si="105"/>
        <v/>
      </c>
      <c r="QK13" s="28" t="str">
        <f t="shared" si="106"/>
        <v/>
      </c>
      <c r="QL13" s="28" t="str">
        <f t="shared" si="107"/>
        <v/>
      </c>
      <c r="QM13" s="28" t="str">
        <f t="shared" si="108"/>
        <v/>
      </c>
      <c r="QN13" s="28" t="str">
        <f t="shared" si="109"/>
        <v/>
      </c>
      <c r="QO13" s="28" t="str">
        <f t="shared" si="110"/>
        <v/>
      </c>
      <c r="QP13" s="28" t="str">
        <f t="shared" si="111"/>
        <v/>
      </c>
      <c r="QQ13" s="28" t="str">
        <f t="shared" si="112"/>
        <v/>
      </c>
      <c r="QR13" s="28" t="str">
        <f t="shared" si="113"/>
        <v/>
      </c>
      <c r="QS13" s="28" t="str">
        <f t="shared" si="114"/>
        <v/>
      </c>
      <c r="QT13" s="28" t="str">
        <f t="shared" si="115"/>
        <v/>
      </c>
      <c r="QU13" s="28" t="str">
        <f t="shared" si="116"/>
        <v/>
      </c>
      <c r="QV13" s="28" t="str">
        <f t="shared" si="117"/>
        <v/>
      </c>
      <c r="QW13" s="49">
        <v>5</v>
      </c>
      <c r="QX13" s="29" t="str">
        <f t="shared" si="333"/>
        <v/>
      </c>
      <c r="QY13" s="29" t="str">
        <f t="shared" si="118"/>
        <v/>
      </c>
      <c r="QZ13" s="29" t="str">
        <f t="shared" si="119"/>
        <v/>
      </c>
      <c r="RA13" s="29" t="str">
        <f t="shared" si="120"/>
        <v/>
      </c>
      <c r="RB13" s="29">
        <f t="shared" si="121"/>
        <v>0</v>
      </c>
      <c r="RC13" s="29" t="str">
        <f t="shared" si="122"/>
        <v/>
      </c>
      <c r="RD13" s="29" t="str">
        <f t="shared" si="123"/>
        <v/>
      </c>
      <c r="RE13" s="29" t="str">
        <f t="shared" si="124"/>
        <v/>
      </c>
      <c r="RF13" s="29" t="str">
        <f t="shared" si="125"/>
        <v/>
      </c>
      <c r="RG13" s="29" t="str">
        <f t="shared" si="126"/>
        <v/>
      </c>
      <c r="RH13" s="29" t="str">
        <f t="shared" si="127"/>
        <v/>
      </c>
      <c r="RI13" s="29" t="str">
        <f t="shared" si="128"/>
        <v/>
      </c>
      <c r="RJ13" s="29" t="str">
        <f t="shared" si="129"/>
        <v/>
      </c>
      <c r="RK13" s="29" t="str">
        <f t="shared" si="130"/>
        <v/>
      </c>
      <c r="RL13" s="29" t="str">
        <f t="shared" si="131"/>
        <v/>
      </c>
      <c r="RM13" s="29" t="str">
        <f t="shared" si="132"/>
        <v/>
      </c>
      <c r="RN13" s="29" t="str">
        <f t="shared" si="133"/>
        <v/>
      </c>
      <c r="RO13" s="29" t="str">
        <f t="shared" si="134"/>
        <v/>
      </c>
      <c r="RP13" s="29" t="str">
        <f t="shared" si="135"/>
        <v/>
      </c>
      <c r="RQ13" s="29" t="str">
        <f t="shared" si="136"/>
        <v/>
      </c>
      <c r="RR13" s="29" t="str">
        <f t="shared" si="137"/>
        <v/>
      </c>
      <c r="RS13" s="29" t="str">
        <f t="shared" si="138"/>
        <v/>
      </c>
      <c r="RT13" s="29" t="str">
        <f t="shared" si="139"/>
        <v/>
      </c>
      <c r="RU13" s="29" t="str">
        <f t="shared" si="140"/>
        <v/>
      </c>
      <c r="RV13" s="29" t="str">
        <f t="shared" si="141"/>
        <v/>
      </c>
      <c r="RW13" s="29" t="str">
        <f t="shared" si="142"/>
        <v/>
      </c>
      <c r="RX13" s="29" t="str">
        <f t="shared" si="143"/>
        <v/>
      </c>
      <c r="RY13" s="29" t="str">
        <f t="shared" si="144"/>
        <v/>
      </c>
      <c r="RZ13" s="29" t="str">
        <f t="shared" si="145"/>
        <v/>
      </c>
      <c r="SA13" s="29" t="str">
        <f t="shared" si="146"/>
        <v/>
      </c>
      <c r="SB13" s="29" t="str">
        <f t="shared" si="147"/>
        <v/>
      </c>
      <c r="SC13" s="29" t="str">
        <f t="shared" si="148"/>
        <v/>
      </c>
      <c r="SD13" s="29" t="str">
        <f t="shared" si="149"/>
        <v/>
      </c>
      <c r="SE13" s="29" t="str">
        <f t="shared" si="150"/>
        <v/>
      </c>
      <c r="SF13" s="29" t="str">
        <f t="shared" si="151"/>
        <v/>
      </c>
      <c r="SG13" s="29" t="str">
        <f t="shared" si="152"/>
        <v/>
      </c>
      <c r="SH13" s="29" t="str">
        <f t="shared" si="153"/>
        <v/>
      </c>
      <c r="SI13" s="29" t="str">
        <f t="shared" si="154"/>
        <v/>
      </c>
      <c r="SJ13" s="29" t="str">
        <f t="shared" si="155"/>
        <v/>
      </c>
      <c r="SK13" s="29" t="str">
        <f t="shared" si="156"/>
        <v/>
      </c>
      <c r="SL13" s="45">
        <f t="shared" si="157"/>
        <v>0</v>
      </c>
      <c r="SM13" s="49">
        <v>5</v>
      </c>
      <c r="SN13" s="30" t="str">
        <f t="shared" si="158"/>
        <v/>
      </c>
      <c r="SO13" s="30" t="str">
        <f t="shared" si="159"/>
        <v/>
      </c>
      <c r="SP13" s="30" t="str">
        <f t="shared" si="160"/>
        <v/>
      </c>
      <c r="SQ13" s="30" t="str">
        <f t="shared" si="161"/>
        <v/>
      </c>
      <c r="SR13" s="30">
        <f t="shared" si="162"/>
        <v>40</v>
      </c>
      <c r="SS13" s="30" t="str">
        <f t="shared" si="163"/>
        <v/>
      </c>
      <c r="ST13" s="30" t="str">
        <f t="shared" si="164"/>
        <v/>
      </c>
      <c r="SU13" s="30" t="str">
        <f t="shared" si="165"/>
        <v/>
      </c>
      <c r="SV13" s="30" t="str">
        <f t="shared" si="166"/>
        <v/>
      </c>
      <c r="SW13" s="30" t="str">
        <f t="shared" si="167"/>
        <v/>
      </c>
      <c r="SX13" s="30" t="str">
        <f t="shared" si="168"/>
        <v/>
      </c>
      <c r="SY13" s="30" t="str">
        <f t="shared" si="169"/>
        <v/>
      </c>
      <c r="SZ13" s="30" t="str">
        <f t="shared" si="170"/>
        <v/>
      </c>
      <c r="TA13" s="30" t="str">
        <f t="shared" si="171"/>
        <v/>
      </c>
      <c r="TB13" s="30" t="str">
        <f t="shared" si="172"/>
        <v/>
      </c>
      <c r="TC13" s="30" t="str">
        <f t="shared" si="173"/>
        <v/>
      </c>
      <c r="TD13" s="30" t="str">
        <f t="shared" si="174"/>
        <v/>
      </c>
      <c r="TE13" s="30" t="str">
        <f t="shared" si="175"/>
        <v/>
      </c>
      <c r="TF13" s="30" t="str">
        <f t="shared" si="176"/>
        <v/>
      </c>
      <c r="TG13" s="30" t="str">
        <f t="shared" si="177"/>
        <v/>
      </c>
      <c r="TH13" s="30" t="str">
        <f t="shared" si="178"/>
        <v/>
      </c>
      <c r="TI13" s="30" t="str">
        <f t="shared" si="179"/>
        <v/>
      </c>
      <c r="TJ13" s="30" t="str">
        <f t="shared" si="180"/>
        <v/>
      </c>
      <c r="TK13" s="30" t="str">
        <f t="shared" si="181"/>
        <v/>
      </c>
      <c r="TL13" s="30" t="str">
        <f t="shared" si="182"/>
        <v/>
      </c>
      <c r="TM13" s="30" t="str">
        <f t="shared" si="183"/>
        <v/>
      </c>
      <c r="TN13" s="30" t="str">
        <f t="shared" si="184"/>
        <v/>
      </c>
      <c r="TO13" s="30" t="str">
        <f t="shared" si="185"/>
        <v/>
      </c>
      <c r="TP13" s="30" t="str">
        <f t="shared" si="186"/>
        <v/>
      </c>
      <c r="TQ13" s="30" t="str">
        <f t="shared" si="187"/>
        <v/>
      </c>
      <c r="TR13" s="30" t="str">
        <f t="shared" si="188"/>
        <v/>
      </c>
      <c r="TS13" s="30" t="str">
        <f t="shared" si="189"/>
        <v/>
      </c>
      <c r="TT13" s="30" t="str">
        <f t="shared" si="190"/>
        <v/>
      </c>
      <c r="TU13" s="30" t="str">
        <f t="shared" si="191"/>
        <v/>
      </c>
      <c r="TV13" s="30" t="str">
        <f t="shared" si="192"/>
        <v/>
      </c>
      <c r="TW13" s="30" t="str">
        <f t="shared" si="193"/>
        <v/>
      </c>
      <c r="TX13" s="30" t="str">
        <f t="shared" si="194"/>
        <v/>
      </c>
      <c r="TY13" s="30" t="str">
        <f t="shared" si="195"/>
        <v/>
      </c>
      <c r="TZ13" s="30" t="str">
        <f t="shared" si="196"/>
        <v/>
      </c>
      <c r="UA13" s="30" t="str">
        <f t="shared" si="197"/>
        <v/>
      </c>
      <c r="UB13" s="49">
        <v>5</v>
      </c>
      <c r="UC13" s="88"/>
      <c r="UD13" s="88"/>
      <c r="UE13" s="88"/>
      <c r="UF13" s="88"/>
      <c r="UG13" s="89">
        <v>72</v>
      </c>
      <c r="UH13" s="88"/>
      <c r="UI13" s="88"/>
      <c r="UJ13" s="88"/>
      <c r="UK13" s="89">
        <v>24</v>
      </c>
      <c r="UL13" s="88"/>
      <c r="UM13" s="88"/>
      <c r="UN13" s="88"/>
      <c r="UO13" s="88"/>
      <c r="UP13" s="88"/>
      <c r="UQ13" s="88"/>
      <c r="UR13" s="88"/>
      <c r="US13" s="88"/>
      <c r="UT13" s="88"/>
      <c r="UU13" s="88"/>
      <c r="UV13" s="88"/>
      <c r="UW13" s="88"/>
      <c r="UX13" s="88"/>
      <c r="UY13" s="88"/>
      <c r="UZ13" s="88"/>
      <c r="VA13" s="88"/>
      <c r="VB13" s="88"/>
      <c r="VC13" s="88"/>
      <c r="VD13" s="88"/>
      <c r="VE13" s="88"/>
      <c r="VF13" s="88"/>
      <c r="VG13" s="88"/>
      <c r="VH13" s="88"/>
      <c r="VI13" s="88"/>
      <c r="VJ13" s="88"/>
      <c r="VK13" s="88"/>
      <c r="VL13" s="88"/>
      <c r="VM13" s="88"/>
      <c r="VN13" s="88"/>
      <c r="VO13" s="88"/>
      <c r="VP13" s="88"/>
      <c r="VQ13" s="49">
        <v>5</v>
      </c>
      <c r="VR13" s="31">
        <f t="shared" si="198"/>
        <v>0</v>
      </c>
      <c r="VS13" s="31">
        <f t="shared" si="199"/>
        <v>0</v>
      </c>
      <c r="VT13" s="31">
        <f t="shared" si="200"/>
        <v>0</v>
      </c>
      <c r="VU13" s="31">
        <f t="shared" si="201"/>
        <v>0</v>
      </c>
      <c r="VV13" s="31">
        <f t="shared" si="202"/>
        <v>60</v>
      </c>
      <c r="VW13" s="31">
        <f t="shared" si="203"/>
        <v>0</v>
      </c>
      <c r="VX13" s="31">
        <f t="shared" si="204"/>
        <v>0</v>
      </c>
      <c r="VY13" s="31">
        <f t="shared" si="205"/>
        <v>0</v>
      </c>
      <c r="VZ13" s="31">
        <f t="shared" si="206"/>
        <v>0</v>
      </c>
      <c r="WA13" s="31">
        <f t="shared" si="207"/>
        <v>0</v>
      </c>
      <c r="WB13" s="31">
        <f t="shared" si="208"/>
        <v>0</v>
      </c>
      <c r="WC13" s="31">
        <f t="shared" si="209"/>
        <v>0</v>
      </c>
      <c r="WD13" s="31">
        <f t="shared" si="210"/>
        <v>0</v>
      </c>
      <c r="WE13" s="31">
        <f t="shared" si="211"/>
        <v>0</v>
      </c>
      <c r="WF13" s="31">
        <f t="shared" si="212"/>
        <v>0</v>
      </c>
      <c r="WG13" s="31">
        <f t="shared" si="213"/>
        <v>0</v>
      </c>
      <c r="WH13" s="31">
        <f t="shared" si="214"/>
        <v>0</v>
      </c>
      <c r="WI13" s="31">
        <f t="shared" si="215"/>
        <v>0</v>
      </c>
      <c r="WJ13" s="31">
        <f t="shared" si="216"/>
        <v>0</v>
      </c>
      <c r="WK13" s="31">
        <f t="shared" si="217"/>
        <v>0</v>
      </c>
      <c r="WL13" s="31">
        <f t="shared" si="218"/>
        <v>0</v>
      </c>
      <c r="WM13" s="31">
        <f t="shared" si="219"/>
        <v>0</v>
      </c>
      <c r="WN13" s="31">
        <f t="shared" si="220"/>
        <v>0</v>
      </c>
      <c r="WO13" s="31">
        <f t="shared" si="221"/>
        <v>0</v>
      </c>
      <c r="WP13" s="31">
        <f t="shared" si="222"/>
        <v>0</v>
      </c>
      <c r="WQ13" s="31">
        <f t="shared" si="223"/>
        <v>0</v>
      </c>
      <c r="WR13" s="31">
        <f t="shared" si="224"/>
        <v>0</v>
      </c>
      <c r="WS13" s="31">
        <f t="shared" si="225"/>
        <v>0</v>
      </c>
      <c r="WT13" s="31">
        <f t="shared" si="226"/>
        <v>0</v>
      </c>
      <c r="WU13" s="31">
        <f t="shared" si="227"/>
        <v>0</v>
      </c>
      <c r="WV13" s="31">
        <f t="shared" si="228"/>
        <v>0</v>
      </c>
      <c r="WW13" s="31">
        <f t="shared" si="229"/>
        <v>0</v>
      </c>
      <c r="WX13" s="31">
        <f t="shared" si="230"/>
        <v>0</v>
      </c>
      <c r="WY13" s="31">
        <f t="shared" si="231"/>
        <v>0</v>
      </c>
      <c r="WZ13" s="31">
        <f t="shared" si="232"/>
        <v>0</v>
      </c>
      <c r="XA13" s="31">
        <f t="shared" si="233"/>
        <v>0</v>
      </c>
      <c r="XB13" s="31">
        <f t="shared" si="234"/>
        <v>0</v>
      </c>
      <c r="XC13" s="31">
        <f t="shared" si="235"/>
        <v>0</v>
      </c>
      <c r="XD13" s="31">
        <f t="shared" si="236"/>
        <v>0</v>
      </c>
      <c r="XE13" s="31">
        <f t="shared" si="237"/>
        <v>0</v>
      </c>
      <c r="XF13" s="49">
        <v>5</v>
      </c>
      <c r="XG13" s="32" t="str">
        <f t="shared" si="334"/>
        <v/>
      </c>
      <c r="XH13" s="32" t="str">
        <f t="shared" si="238"/>
        <v/>
      </c>
      <c r="XI13" s="32" t="str">
        <f t="shared" si="239"/>
        <v/>
      </c>
      <c r="XJ13" s="32" t="str">
        <f t="shared" si="240"/>
        <v/>
      </c>
      <c r="XK13" s="32">
        <f t="shared" si="241"/>
        <v>100</v>
      </c>
      <c r="XL13" s="32" t="str">
        <f t="shared" si="242"/>
        <v/>
      </c>
      <c r="XM13" s="32" t="str">
        <f t="shared" si="243"/>
        <v/>
      </c>
      <c r="XN13" s="32" t="str">
        <f t="shared" si="244"/>
        <v/>
      </c>
      <c r="XO13" s="32" t="str">
        <f t="shared" si="245"/>
        <v/>
      </c>
      <c r="XP13" s="32" t="str">
        <f t="shared" si="246"/>
        <v/>
      </c>
      <c r="XQ13" s="32" t="str">
        <f t="shared" si="247"/>
        <v/>
      </c>
      <c r="XR13" s="32" t="str">
        <f t="shared" si="248"/>
        <v/>
      </c>
      <c r="XS13" s="32" t="str">
        <f t="shared" si="249"/>
        <v/>
      </c>
      <c r="XT13" s="32" t="str">
        <f t="shared" si="250"/>
        <v/>
      </c>
      <c r="XU13" s="32" t="str">
        <f t="shared" si="251"/>
        <v/>
      </c>
      <c r="XV13" s="32" t="str">
        <f t="shared" si="252"/>
        <v/>
      </c>
      <c r="XW13" s="32" t="str">
        <f t="shared" si="253"/>
        <v/>
      </c>
      <c r="XX13" s="32" t="str">
        <f t="shared" si="254"/>
        <v/>
      </c>
      <c r="XY13" s="32" t="str">
        <f t="shared" si="255"/>
        <v/>
      </c>
      <c r="XZ13" s="32" t="str">
        <f t="shared" si="256"/>
        <v/>
      </c>
      <c r="YA13" s="32" t="str">
        <f t="shared" si="257"/>
        <v/>
      </c>
      <c r="YB13" s="32" t="str">
        <f t="shared" si="258"/>
        <v/>
      </c>
      <c r="YC13" s="32" t="str">
        <f t="shared" si="259"/>
        <v/>
      </c>
      <c r="YD13" s="32" t="str">
        <f t="shared" si="260"/>
        <v/>
      </c>
      <c r="YE13" s="32" t="str">
        <f t="shared" si="261"/>
        <v/>
      </c>
      <c r="YF13" s="32" t="str">
        <f t="shared" si="262"/>
        <v/>
      </c>
      <c r="YG13" s="32" t="str">
        <f t="shared" si="263"/>
        <v/>
      </c>
      <c r="YH13" s="32" t="str">
        <f t="shared" si="264"/>
        <v/>
      </c>
      <c r="YI13" s="32" t="str">
        <f t="shared" si="265"/>
        <v/>
      </c>
      <c r="YJ13" s="32" t="str">
        <f t="shared" si="266"/>
        <v/>
      </c>
      <c r="YK13" s="32" t="str">
        <f t="shared" si="267"/>
        <v/>
      </c>
      <c r="YL13" s="32" t="str">
        <f t="shared" si="268"/>
        <v/>
      </c>
      <c r="YM13" s="32" t="str">
        <f t="shared" si="269"/>
        <v/>
      </c>
      <c r="YN13" s="32" t="str">
        <f t="shared" si="270"/>
        <v/>
      </c>
      <c r="YO13" s="32" t="str">
        <f t="shared" si="271"/>
        <v/>
      </c>
      <c r="YP13" s="32" t="str">
        <f t="shared" si="272"/>
        <v/>
      </c>
      <c r="YQ13" s="32" t="str">
        <f t="shared" si="273"/>
        <v/>
      </c>
      <c r="YR13" s="32" t="str">
        <f t="shared" si="274"/>
        <v/>
      </c>
      <c r="YS13" s="32" t="str">
        <f t="shared" si="275"/>
        <v/>
      </c>
      <c r="YT13" s="32" t="str">
        <f t="shared" si="276"/>
        <v/>
      </c>
      <c r="YU13" s="33">
        <f t="shared" si="335"/>
        <v>100</v>
      </c>
      <c r="YV13" s="34" t="str">
        <f t="shared" si="336"/>
        <v xml:space="preserve">5. DIRIMPEX SAS - NIT. 860.516.281-9 </v>
      </c>
      <c r="YW13" s="34" t="str">
        <f t="shared" si="337"/>
        <v/>
      </c>
      <c r="YX13" s="34" t="str">
        <f t="shared" si="338"/>
        <v/>
      </c>
      <c r="YY13" s="34" t="str">
        <f t="shared" si="339"/>
        <v/>
      </c>
      <c r="YZ13" s="34" t="str">
        <f t="shared" si="340"/>
        <v/>
      </c>
      <c r="ZA13" s="34" t="str">
        <f t="shared" si="341"/>
        <v/>
      </c>
      <c r="ZB13" s="96" t="str">
        <f t="shared" si="342"/>
        <v xml:space="preserve">5. DIRIMPEX SAS - NIT. 860.516.281-9 </v>
      </c>
      <c r="ZC13" s="35">
        <f t="shared" si="343"/>
        <v>203684089</v>
      </c>
      <c r="ZD13" s="35" t="str">
        <f t="shared" si="278"/>
        <v/>
      </c>
      <c r="ZE13" s="35" t="str">
        <f t="shared" si="279"/>
        <v/>
      </c>
      <c r="ZF13" s="35" t="str">
        <f t="shared" si="280"/>
        <v/>
      </c>
      <c r="ZG13" s="35" t="str">
        <f t="shared" si="281"/>
        <v/>
      </c>
      <c r="ZH13" s="35" t="str">
        <f t="shared" si="282"/>
        <v/>
      </c>
      <c r="ZI13" s="101">
        <f t="shared" si="283"/>
        <v>203684089</v>
      </c>
      <c r="ZJ13" s="49">
        <v>5</v>
      </c>
      <c r="ZK13" s="125">
        <f t="shared" si="344"/>
        <v>206346</v>
      </c>
      <c r="ZL13" s="126">
        <f t="shared" si="345"/>
        <v>0</v>
      </c>
    </row>
    <row r="14" spans="1:688" ht="33.75" x14ac:dyDescent="0.15">
      <c r="A14" s="44"/>
      <c r="B14" s="106" t="s">
        <v>82</v>
      </c>
      <c r="C14" s="106" t="s">
        <v>98</v>
      </c>
      <c r="D14" s="106" t="s">
        <v>99</v>
      </c>
      <c r="E14" s="103" t="s">
        <v>100</v>
      </c>
      <c r="F14" s="104">
        <v>1</v>
      </c>
      <c r="G14" s="63">
        <v>525812226.66713995</v>
      </c>
      <c r="H14" s="49">
        <v>6</v>
      </c>
      <c r="I14" s="65" t="s">
        <v>86</v>
      </c>
      <c r="J14" s="65" t="s">
        <v>86</v>
      </c>
      <c r="K14" s="65" t="s">
        <v>86</v>
      </c>
      <c r="L14" s="65" t="s">
        <v>86</v>
      </c>
      <c r="M14" s="65" t="s">
        <v>86</v>
      </c>
      <c r="N14" s="69">
        <v>505363389.23000002</v>
      </c>
      <c r="O14" s="65" t="s">
        <v>86</v>
      </c>
      <c r="P14" s="65" t="s">
        <v>86</v>
      </c>
      <c r="Q14" s="65" t="s">
        <v>86</v>
      </c>
      <c r="R14" s="65" t="s">
        <v>86</v>
      </c>
      <c r="S14" s="65" t="s">
        <v>86</v>
      </c>
      <c r="T14" s="65" t="s">
        <v>86</v>
      </c>
      <c r="U14" s="70">
        <v>490000350</v>
      </c>
      <c r="V14" s="65" t="s">
        <v>86</v>
      </c>
      <c r="W14" s="65" t="s">
        <v>86</v>
      </c>
      <c r="X14" s="65" t="s">
        <v>86</v>
      </c>
      <c r="Y14" s="65" t="s">
        <v>86</v>
      </c>
      <c r="Z14" s="65" t="s">
        <v>86</v>
      </c>
      <c r="AA14" s="65" t="s">
        <v>86</v>
      </c>
      <c r="AB14" s="65" t="s">
        <v>86</v>
      </c>
      <c r="AC14" s="65" t="s">
        <v>86</v>
      </c>
      <c r="AD14" s="65" t="s">
        <v>86</v>
      </c>
      <c r="AE14" s="65" t="s">
        <v>86</v>
      </c>
      <c r="AF14" s="65" t="s">
        <v>86</v>
      </c>
      <c r="AG14" s="65" t="s">
        <v>86</v>
      </c>
      <c r="AH14" s="70">
        <v>510000000</v>
      </c>
      <c r="AI14" s="65" t="s">
        <v>86</v>
      </c>
      <c r="AJ14" s="65" t="s">
        <v>86</v>
      </c>
      <c r="AK14" s="65" t="s">
        <v>86</v>
      </c>
      <c r="AL14" s="69">
        <v>474810000</v>
      </c>
      <c r="AM14" s="65" t="s">
        <v>86</v>
      </c>
      <c r="AN14" s="65" t="s">
        <v>86</v>
      </c>
      <c r="AO14" s="65" t="s">
        <v>86</v>
      </c>
      <c r="AP14" s="70">
        <v>513842000</v>
      </c>
      <c r="AQ14" s="65" t="s">
        <v>86</v>
      </c>
      <c r="AR14" s="75">
        <v>516890000</v>
      </c>
      <c r="AS14" s="65" t="s">
        <v>86</v>
      </c>
      <c r="AT14" s="65" t="s">
        <v>86</v>
      </c>
      <c r="AU14" s="65" t="s">
        <v>86</v>
      </c>
      <c r="AV14" s="65" t="s">
        <v>86</v>
      </c>
      <c r="AW14" s="52">
        <v>6</v>
      </c>
      <c r="AX14" s="22" t="str">
        <f t="shared" si="284"/>
        <v>NC</v>
      </c>
      <c r="AY14" s="22" t="str">
        <f t="shared" si="0"/>
        <v>NC</v>
      </c>
      <c r="AZ14" s="22" t="str">
        <f t="shared" si="0"/>
        <v>NC</v>
      </c>
      <c r="BA14" s="22" t="str">
        <f t="shared" si="0"/>
        <v>NC</v>
      </c>
      <c r="BB14" s="22" t="str">
        <f t="shared" si="0"/>
        <v>NC</v>
      </c>
      <c r="BC14" s="22">
        <f t="shared" si="0"/>
        <v>505363389.23000002</v>
      </c>
      <c r="BD14" s="22" t="str">
        <f t="shared" si="0"/>
        <v>NC</v>
      </c>
      <c r="BE14" s="22" t="str">
        <f t="shared" si="0"/>
        <v>NC</v>
      </c>
      <c r="BF14" s="22" t="str">
        <f t="shared" si="0"/>
        <v>NC</v>
      </c>
      <c r="BG14" s="22" t="str">
        <f t="shared" si="0"/>
        <v>NC</v>
      </c>
      <c r="BH14" s="22" t="str">
        <f t="shared" si="0"/>
        <v>NC</v>
      </c>
      <c r="BI14" s="22" t="str">
        <f t="shared" si="0"/>
        <v>NC</v>
      </c>
      <c r="BJ14" s="22">
        <f t="shared" si="0"/>
        <v>490000350</v>
      </c>
      <c r="BK14" s="22" t="str">
        <f t="shared" si="0"/>
        <v>NC</v>
      </c>
      <c r="BL14" s="22" t="str">
        <f t="shared" si="0"/>
        <v>NC</v>
      </c>
      <c r="BM14" s="22" t="str">
        <f t="shared" si="0"/>
        <v>NC</v>
      </c>
      <c r="BN14" s="22" t="str">
        <f t="shared" si="0"/>
        <v>NC</v>
      </c>
      <c r="BO14" s="22" t="str">
        <f t="shared" si="0"/>
        <v>NC</v>
      </c>
      <c r="BP14" s="22" t="str">
        <f t="shared" si="0"/>
        <v>NC</v>
      </c>
      <c r="BQ14" s="22" t="str">
        <f t="shared" si="0"/>
        <v>NC</v>
      </c>
      <c r="BR14" s="22" t="str">
        <f t="shared" si="0"/>
        <v>NC</v>
      </c>
      <c r="BS14" s="22" t="str">
        <f t="shared" si="0"/>
        <v>NC</v>
      </c>
      <c r="BT14" s="22" t="str">
        <f t="shared" si="0"/>
        <v>NC</v>
      </c>
      <c r="BU14" s="22" t="str">
        <f t="shared" si="0"/>
        <v>NC</v>
      </c>
      <c r="BV14" s="22" t="str">
        <f t="shared" si="0"/>
        <v>NC</v>
      </c>
      <c r="BW14" s="22">
        <f t="shared" si="0"/>
        <v>510000000</v>
      </c>
      <c r="BX14" s="22" t="str">
        <f t="shared" si="0"/>
        <v>NC</v>
      </c>
      <c r="BY14" s="22" t="str">
        <f t="shared" si="0"/>
        <v>NC</v>
      </c>
      <c r="BZ14" s="22" t="str">
        <f t="shared" si="0"/>
        <v>NC</v>
      </c>
      <c r="CA14" s="22">
        <f t="shared" si="0"/>
        <v>474810000</v>
      </c>
      <c r="CB14" s="22" t="str">
        <f t="shared" si="0"/>
        <v>NC</v>
      </c>
      <c r="CC14" s="22" t="str">
        <f t="shared" si="0"/>
        <v>NC</v>
      </c>
      <c r="CD14" s="22" t="str">
        <f t="shared" si="0"/>
        <v>NC</v>
      </c>
      <c r="CE14" s="22">
        <f t="shared" si="0"/>
        <v>513842000</v>
      </c>
      <c r="CF14" s="22" t="str">
        <f t="shared" si="0"/>
        <v>NC</v>
      </c>
      <c r="CG14" s="22">
        <f t="shared" si="0"/>
        <v>516890000</v>
      </c>
      <c r="CH14" s="22" t="str">
        <f t="shared" si="0"/>
        <v>NC</v>
      </c>
      <c r="CI14" s="22" t="str">
        <f t="shared" si="0"/>
        <v>NC</v>
      </c>
      <c r="CJ14" s="22" t="str">
        <f t="shared" si="0"/>
        <v>NC</v>
      </c>
      <c r="CK14" s="22" t="str">
        <f t="shared" si="0"/>
        <v>NC</v>
      </c>
      <c r="CL14" s="49">
        <v>6</v>
      </c>
      <c r="CM14" s="48" t="s">
        <v>87</v>
      </c>
      <c r="CN14" s="48" t="s">
        <v>87</v>
      </c>
      <c r="CO14" s="48" t="s">
        <v>87</v>
      </c>
      <c r="CP14" s="48" t="s">
        <v>87</v>
      </c>
      <c r="CQ14" s="48" t="s">
        <v>87</v>
      </c>
      <c r="CR14" s="69" t="s">
        <v>88</v>
      </c>
      <c r="CS14" s="48" t="s">
        <v>87</v>
      </c>
      <c r="CT14" s="48" t="s">
        <v>87</v>
      </c>
      <c r="CU14" s="48" t="s">
        <v>87</v>
      </c>
      <c r="CV14" s="48" t="s">
        <v>87</v>
      </c>
      <c r="CW14" s="48" t="s">
        <v>87</v>
      </c>
      <c r="CX14" s="48" t="s">
        <v>87</v>
      </c>
      <c r="CY14" s="73" t="s">
        <v>87</v>
      </c>
      <c r="CZ14" s="48" t="s">
        <v>87</v>
      </c>
      <c r="DA14" s="48" t="s">
        <v>87</v>
      </c>
      <c r="DB14" s="48" t="s">
        <v>87</v>
      </c>
      <c r="DC14" s="48" t="s">
        <v>87</v>
      </c>
      <c r="DD14" s="48" t="s">
        <v>87</v>
      </c>
      <c r="DE14" s="48" t="s">
        <v>87</v>
      </c>
      <c r="DF14" s="48" t="s">
        <v>87</v>
      </c>
      <c r="DG14" s="48" t="s">
        <v>87</v>
      </c>
      <c r="DH14" s="48" t="s">
        <v>87</v>
      </c>
      <c r="DI14" s="48" t="s">
        <v>87</v>
      </c>
      <c r="DJ14" s="48" t="s">
        <v>87</v>
      </c>
      <c r="DK14" s="48" t="s">
        <v>87</v>
      </c>
      <c r="DL14" s="73" t="s">
        <v>87</v>
      </c>
      <c r="DM14" s="48" t="s">
        <v>87</v>
      </c>
      <c r="DN14" s="48" t="s">
        <v>87</v>
      </c>
      <c r="DO14" s="48" t="s">
        <v>87</v>
      </c>
      <c r="DP14" s="76" t="s">
        <v>88</v>
      </c>
      <c r="DQ14" s="48" t="s">
        <v>87</v>
      </c>
      <c r="DR14" s="48" t="s">
        <v>87</v>
      </c>
      <c r="DS14" s="48" t="s">
        <v>87</v>
      </c>
      <c r="DT14" s="73" t="s">
        <v>88</v>
      </c>
      <c r="DU14" s="48" t="s">
        <v>87</v>
      </c>
      <c r="DV14" s="73" t="s">
        <v>87</v>
      </c>
      <c r="DW14" s="48" t="s">
        <v>87</v>
      </c>
      <c r="DX14" s="48" t="s">
        <v>87</v>
      </c>
      <c r="DY14" s="48" t="s">
        <v>87</v>
      </c>
      <c r="DZ14" s="48" t="s">
        <v>87</v>
      </c>
      <c r="EA14" s="49">
        <v>6</v>
      </c>
      <c r="EB14" s="81" t="s">
        <v>88</v>
      </c>
      <c r="EC14" s="81" t="s">
        <v>88</v>
      </c>
      <c r="ED14" s="81" t="s">
        <v>88</v>
      </c>
      <c r="EE14" s="81" t="s">
        <v>88</v>
      </c>
      <c r="EF14" s="81" t="s">
        <v>88</v>
      </c>
      <c r="EG14" s="81" t="s">
        <v>88</v>
      </c>
      <c r="EH14" s="81" t="s">
        <v>88</v>
      </c>
      <c r="EI14" s="81" t="s">
        <v>88</v>
      </c>
      <c r="EJ14" s="81" t="s">
        <v>88</v>
      </c>
      <c r="EK14" s="81" t="s">
        <v>88</v>
      </c>
      <c r="EL14" s="81" t="s">
        <v>88</v>
      </c>
      <c r="EM14" s="81" t="s">
        <v>88</v>
      </c>
      <c r="EN14" s="81" t="s">
        <v>88</v>
      </c>
      <c r="EO14" s="81" t="s">
        <v>88</v>
      </c>
      <c r="EP14" s="81" t="s">
        <v>88</v>
      </c>
      <c r="EQ14" s="81" t="s">
        <v>88</v>
      </c>
      <c r="ER14" s="81" t="s">
        <v>88</v>
      </c>
      <c r="ES14" s="81" t="s">
        <v>88</v>
      </c>
      <c r="ET14" s="81" t="s">
        <v>88</v>
      </c>
      <c r="EU14" s="81" t="s">
        <v>88</v>
      </c>
      <c r="EV14" s="81" t="s">
        <v>88</v>
      </c>
      <c r="EW14" s="81" t="s">
        <v>88</v>
      </c>
      <c r="EX14" s="81" t="s">
        <v>88</v>
      </c>
      <c r="EY14" s="81" t="s">
        <v>88</v>
      </c>
      <c r="EZ14" s="81" t="s">
        <v>88</v>
      </c>
      <c r="FA14" s="81" t="s">
        <v>87</v>
      </c>
      <c r="FB14" s="81" t="s">
        <v>88</v>
      </c>
      <c r="FC14" s="81" t="s">
        <v>88</v>
      </c>
      <c r="FD14" s="81" t="s">
        <v>88</v>
      </c>
      <c r="FE14" s="81" t="s">
        <v>88</v>
      </c>
      <c r="FF14" s="81" t="s">
        <v>88</v>
      </c>
      <c r="FG14" s="81" t="s">
        <v>88</v>
      </c>
      <c r="FH14" s="81" t="s">
        <v>88</v>
      </c>
      <c r="FI14" s="82" t="s">
        <v>87</v>
      </c>
      <c r="FJ14" s="81" t="s">
        <v>88</v>
      </c>
      <c r="FK14" s="81" t="s">
        <v>88</v>
      </c>
      <c r="FL14" s="81" t="s">
        <v>88</v>
      </c>
      <c r="FM14" s="81" t="s">
        <v>88</v>
      </c>
      <c r="FN14" s="81" t="s">
        <v>88</v>
      </c>
      <c r="FO14" s="81" t="s">
        <v>88</v>
      </c>
      <c r="FP14" s="49">
        <v>6</v>
      </c>
      <c r="FQ14" s="81" t="s">
        <v>88</v>
      </c>
      <c r="FR14" s="81" t="s">
        <v>88</v>
      </c>
      <c r="FS14" s="81" t="s">
        <v>88</v>
      </c>
      <c r="FT14" s="81" t="s">
        <v>88</v>
      </c>
      <c r="FU14" s="81" t="s">
        <v>88</v>
      </c>
      <c r="FV14" s="81" t="s">
        <v>88</v>
      </c>
      <c r="FW14" s="81" t="s">
        <v>88</v>
      </c>
      <c r="FX14" s="81" t="s">
        <v>88</v>
      </c>
      <c r="FY14" s="81" t="s">
        <v>88</v>
      </c>
      <c r="FZ14" s="81" t="s">
        <v>88</v>
      </c>
      <c r="GA14" s="81" t="s">
        <v>88</v>
      </c>
      <c r="GB14" s="81" t="s">
        <v>88</v>
      </c>
      <c r="GC14" s="81" t="s">
        <v>88</v>
      </c>
      <c r="GD14" s="81" t="s">
        <v>88</v>
      </c>
      <c r="GE14" s="81" t="s">
        <v>88</v>
      </c>
      <c r="GF14" s="81" t="s">
        <v>88</v>
      </c>
      <c r="GG14" s="81" t="s">
        <v>88</v>
      </c>
      <c r="GH14" s="81" t="s">
        <v>88</v>
      </c>
      <c r="GI14" s="81" t="s">
        <v>88</v>
      </c>
      <c r="GJ14" s="81" t="s">
        <v>88</v>
      </c>
      <c r="GK14" s="81" t="s">
        <v>88</v>
      </c>
      <c r="GL14" s="81" t="s">
        <v>88</v>
      </c>
      <c r="GM14" s="81" t="s">
        <v>88</v>
      </c>
      <c r="GN14" s="81" t="s">
        <v>88</v>
      </c>
      <c r="GO14" s="81" t="s">
        <v>88</v>
      </c>
      <c r="GP14" s="81" t="s">
        <v>88</v>
      </c>
      <c r="GQ14" s="81" t="s">
        <v>87</v>
      </c>
      <c r="GR14" s="81" t="s">
        <v>88</v>
      </c>
      <c r="GS14" s="81" t="s">
        <v>88</v>
      </c>
      <c r="GT14" s="81" t="s">
        <v>88</v>
      </c>
      <c r="GU14" s="81" t="s">
        <v>88</v>
      </c>
      <c r="GV14" s="81" t="s">
        <v>88</v>
      </c>
      <c r="GW14" s="81" t="s">
        <v>88</v>
      </c>
      <c r="GX14" s="81" t="s">
        <v>88</v>
      </c>
      <c r="GY14" s="81" t="s">
        <v>88</v>
      </c>
      <c r="GZ14" s="81" t="s">
        <v>88</v>
      </c>
      <c r="HA14" s="81" t="s">
        <v>88</v>
      </c>
      <c r="HB14" s="81" t="s">
        <v>88</v>
      </c>
      <c r="HC14" s="81" t="s">
        <v>88</v>
      </c>
      <c r="HD14" s="81" t="s">
        <v>88</v>
      </c>
      <c r="HE14" s="49">
        <v>6</v>
      </c>
      <c r="HF14" s="23" t="str">
        <f t="shared" si="285"/>
        <v>NO CUMPLE</v>
      </c>
      <c r="HG14" s="23" t="str">
        <f t="shared" si="1"/>
        <v>NO CUMPLE</v>
      </c>
      <c r="HH14" s="23" t="str">
        <f t="shared" si="2"/>
        <v>NO CUMPLE</v>
      </c>
      <c r="HI14" s="23" t="str">
        <f t="shared" si="3"/>
        <v>NO CUMPLE</v>
      </c>
      <c r="HJ14" s="23" t="str">
        <f t="shared" si="4"/>
        <v>NO CUMPLE</v>
      </c>
      <c r="HK14" s="23" t="str">
        <f t="shared" si="5"/>
        <v>CUMPLE</v>
      </c>
      <c r="HL14" s="23" t="str">
        <f t="shared" si="6"/>
        <v>NO CUMPLE</v>
      </c>
      <c r="HM14" s="23" t="str">
        <f t="shared" si="7"/>
        <v>NO CUMPLE</v>
      </c>
      <c r="HN14" s="23" t="str">
        <f t="shared" si="8"/>
        <v>NO CUMPLE</v>
      </c>
      <c r="HO14" s="23" t="str">
        <f t="shared" si="9"/>
        <v>NO CUMPLE</v>
      </c>
      <c r="HP14" s="23" t="str">
        <f t="shared" si="286"/>
        <v>NO CUMPLE</v>
      </c>
      <c r="HQ14" s="23" t="str">
        <f t="shared" si="10"/>
        <v>NO CUMPLE</v>
      </c>
      <c r="HR14" s="23" t="str">
        <f t="shared" si="11"/>
        <v>NO CUMPLE</v>
      </c>
      <c r="HS14" s="23" t="str">
        <f t="shared" si="12"/>
        <v>NO CUMPLE</v>
      </c>
      <c r="HT14" s="23" t="str">
        <f t="shared" si="13"/>
        <v>NO CUMPLE</v>
      </c>
      <c r="HU14" s="23" t="str">
        <f t="shared" si="14"/>
        <v>NO CUMPLE</v>
      </c>
      <c r="HV14" s="23" t="str">
        <f t="shared" si="15"/>
        <v>NO CUMPLE</v>
      </c>
      <c r="HW14" s="23" t="str">
        <f t="shared" si="16"/>
        <v>NO CUMPLE</v>
      </c>
      <c r="HX14" s="23" t="str">
        <f t="shared" si="17"/>
        <v>NO CUMPLE</v>
      </c>
      <c r="HY14" s="23" t="str">
        <f t="shared" si="18"/>
        <v>NO CUMPLE</v>
      </c>
      <c r="HZ14" s="23" t="str">
        <f t="shared" si="19"/>
        <v>NO CUMPLE</v>
      </c>
      <c r="IA14" s="23" t="str">
        <f t="shared" si="20"/>
        <v>NO CUMPLE</v>
      </c>
      <c r="IB14" s="23" t="str">
        <f t="shared" si="21"/>
        <v>NO CUMPLE</v>
      </c>
      <c r="IC14" s="23" t="str">
        <f t="shared" si="22"/>
        <v>NO CUMPLE</v>
      </c>
      <c r="ID14" s="23" t="str">
        <f t="shared" si="23"/>
        <v>NO CUMPLE</v>
      </c>
      <c r="IE14" s="23" t="str">
        <f t="shared" si="24"/>
        <v>NO CUMPLE</v>
      </c>
      <c r="IF14" s="23" t="str">
        <f t="shared" si="25"/>
        <v>NO CUMPLE</v>
      </c>
      <c r="IG14" s="23" t="str">
        <f t="shared" si="26"/>
        <v>NO CUMPLE</v>
      </c>
      <c r="IH14" s="23" t="str">
        <f t="shared" si="27"/>
        <v>NO CUMPLE</v>
      </c>
      <c r="II14" s="23" t="str">
        <f t="shared" si="28"/>
        <v>CUMPLE</v>
      </c>
      <c r="IJ14" s="23" t="str">
        <f t="shared" si="29"/>
        <v>NO CUMPLE</v>
      </c>
      <c r="IK14" s="23" t="str">
        <f t="shared" si="30"/>
        <v>NO CUMPLE</v>
      </c>
      <c r="IL14" s="23" t="str">
        <f t="shared" si="31"/>
        <v>NO CUMPLE</v>
      </c>
      <c r="IM14" s="23" t="str">
        <f t="shared" si="32"/>
        <v>NO CUMPLE</v>
      </c>
      <c r="IN14" s="23" t="str">
        <f t="shared" si="33"/>
        <v>NO CUMPLE</v>
      </c>
      <c r="IO14" s="23" t="str">
        <f t="shared" si="34"/>
        <v>NO CUMPLE</v>
      </c>
      <c r="IP14" s="23" t="str">
        <f t="shared" si="35"/>
        <v>NO CUMPLE</v>
      </c>
      <c r="IQ14" s="23" t="str">
        <f t="shared" si="36"/>
        <v>NO CUMPLE</v>
      </c>
      <c r="IR14" s="23" t="str">
        <f t="shared" si="37"/>
        <v>NO CUMPLE</v>
      </c>
      <c r="IS14" s="23" t="str">
        <f t="shared" si="38"/>
        <v>NO CUMPLE</v>
      </c>
      <c r="IT14" s="49">
        <v>6</v>
      </c>
      <c r="IU14" s="65" t="s">
        <v>86</v>
      </c>
      <c r="IV14" s="65" t="s">
        <v>86</v>
      </c>
      <c r="IW14" s="65" t="s">
        <v>86</v>
      </c>
      <c r="IX14" s="65" t="s">
        <v>86</v>
      </c>
      <c r="IY14" s="65" t="s">
        <v>86</v>
      </c>
      <c r="IZ14" s="93" t="s">
        <v>88</v>
      </c>
      <c r="JA14" s="65" t="s">
        <v>86</v>
      </c>
      <c r="JB14" s="65" t="s">
        <v>86</v>
      </c>
      <c r="JC14" s="65" t="s">
        <v>86</v>
      </c>
      <c r="JD14" s="65" t="s">
        <v>86</v>
      </c>
      <c r="JE14" s="65" t="s">
        <v>86</v>
      </c>
      <c r="JF14" s="65" t="s">
        <v>86</v>
      </c>
      <c r="JG14" s="93" t="s">
        <v>87</v>
      </c>
      <c r="JH14" s="65" t="s">
        <v>86</v>
      </c>
      <c r="JI14" s="65" t="s">
        <v>86</v>
      </c>
      <c r="JJ14" s="65" t="s">
        <v>86</v>
      </c>
      <c r="JK14" s="65" t="s">
        <v>86</v>
      </c>
      <c r="JL14" s="65" t="s">
        <v>86</v>
      </c>
      <c r="JM14" s="65" t="s">
        <v>86</v>
      </c>
      <c r="JN14" s="65" t="s">
        <v>86</v>
      </c>
      <c r="JO14" s="65" t="s">
        <v>86</v>
      </c>
      <c r="JP14" s="65" t="s">
        <v>86</v>
      </c>
      <c r="JQ14" s="65" t="s">
        <v>86</v>
      </c>
      <c r="JR14" s="65" t="s">
        <v>86</v>
      </c>
      <c r="JS14" s="65" t="s">
        <v>86</v>
      </c>
      <c r="JT14" s="93" t="s">
        <v>88</v>
      </c>
      <c r="JU14" s="65" t="s">
        <v>86</v>
      </c>
      <c r="JV14" s="65" t="s">
        <v>86</v>
      </c>
      <c r="JW14" s="65" t="s">
        <v>86</v>
      </c>
      <c r="JX14" s="93" t="s">
        <v>88</v>
      </c>
      <c r="JY14" s="65" t="s">
        <v>86</v>
      </c>
      <c r="JZ14" s="65" t="s">
        <v>86</v>
      </c>
      <c r="KA14" s="65" t="s">
        <v>86</v>
      </c>
      <c r="KB14" s="93" t="s">
        <v>88</v>
      </c>
      <c r="KC14" s="65" t="s">
        <v>86</v>
      </c>
      <c r="KD14" s="93" t="s">
        <v>87</v>
      </c>
      <c r="KE14" s="65" t="s">
        <v>86</v>
      </c>
      <c r="KF14" s="65" t="s">
        <v>86</v>
      </c>
      <c r="KG14" s="65" t="s">
        <v>86</v>
      </c>
      <c r="KH14" s="65" t="s">
        <v>86</v>
      </c>
      <c r="KI14" s="49">
        <v>6</v>
      </c>
      <c r="KJ14" s="56" t="s">
        <v>86</v>
      </c>
      <c r="KK14" s="56" t="s">
        <v>86</v>
      </c>
      <c r="KL14" s="56" t="s">
        <v>86</v>
      </c>
      <c r="KM14" s="56" t="s">
        <v>86</v>
      </c>
      <c r="KN14" s="56" t="s">
        <v>86</v>
      </c>
      <c r="KO14" s="87" t="s">
        <v>88</v>
      </c>
      <c r="KP14" s="56" t="s">
        <v>86</v>
      </c>
      <c r="KQ14" s="56" t="s">
        <v>86</v>
      </c>
      <c r="KR14" s="56" t="s">
        <v>86</v>
      </c>
      <c r="KS14" s="56" t="s">
        <v>86</v>
      </c>
      <c r="KT14" s="56" t="s">
        <v>86</v>
      </c>
      <c r="KU14" s="56" t="s">
        <v>86</v>
      </c>
      <c r="KV14" s="87" t="s">
        <v>87</v>
      </c>
      <c r="KW14" s="56" t="s">
        <v>86</v>
      </c>
      <c r="KX14" s="56" t="s">
        <v>86</v>
      </c>
      <c r="KY14" s="56" t="s">
        <v>86</v>
      </c>
      <c r="KZ14" s="56" t="s">
        <v>86</v>
      </c>
      <c r="LA14" s="56" t="s">
        <v>86</v>
      </c>
      <c r="LB14" s="56" t="s">
        <v>86</v>
      </c>
      <c r="LC14" s="56" t="s">
        <v>86</v>
      </c>
      <c r="LD14" s="56" t="s">
        <v>86</v>
      </c>
      <c r="LE14" s="56" t="s">
        <v>86</v>
      </c>
      <c r="LF14" s="56" t="s">
        <v>86</v>
      </c>
      <c r="LG14" s="56" t="s">
        <v>86</v>
      </c>
      <c r="LH14" s="56" t="s">
        <v>86</v>
      </c>
      <c r="LI14" s="87" t="s">
        <v>87</v>
      </c>
      <c r="LJ14" s="56" t="s">
        <v>86</v>
      </c>
      <c r="LK14" s="56" t="s">
        <v>86</v>
      </c>
      <c r="LL14" s="56" t="s">
        <v>86</v>
      </c>
      <c r="LM14" s="87" t="s">
        <v>88</v>
      </c>
      <c r="LN14" s="56" t="s">
        <v>86</v>
      </c>
      <c r="LO14" s="56" t="s">
        <v>86</v>
      </c>
      <c r="LP14" s="56" t="s">
        <v>86</v>
      </c>
      <c r="LQ14" s="87" t="s">
        <v>87</v>
      </c>
      <c r="LR14" s="56" t="s">
        <v>86</v>
      </c>
      <c r="LS14" s="87" t="s">
        <v>87</v>
      </c>
      <c r="LT14" s="56" t="s">
        <v>86</v>
      </c>
      <c r="LU14" s="56" t="s">
        <v>86</v>
      </c>
      <c r="LV14" s="56" t="s">
        <v>86</v>
      </c>
      <c r="LW14" s="56" t="s">
        <v>86</v>
      </c>
      <c r="LX14" s="49">
        <v>6</v>
      </c>
      <c r="LY14" s="22" t="str">
        <f t="shared" si="287"/>
        <v/>
      </c>
      <c r="LZ14" s="22" t="str">
        <f t="shared" si="288"/>
        <v/>
      </c>
      <c r="MA14" s="22" t="str">
        <f t="shared" si="289"/>
        <v/>
      </c>
      <c r="MB14" s="22" t="str">
        <f t="shared" si="290"/>
        <v/>
      </c>
      <c r="MC14" s="22" t="str">
        <f t="shared" si="291"/>
        <v/>
      </c>
      <c r="MD14" s="22">
        <f t="shared" si="292"/>
        <v>505363389.23000002</v>
      </c>
      <c r="ME14" s="22" t="str">
        <f t="shared" si="293"/>
        <v/>
      </c>
      <c r="MF14" s="22" t="str">
        <f t="shared" si="294"/>
        <v/>
      </c>
      <c r="MG14" s="22" t="str">
        <f t="shared" si="295"/>
        <v/>
      </c>
      <c r="MH14" s="22" t="str">
        <f t="shared" si="296"/>
        <v/>
      </c>
      <c r="MI14" s="22" t="str">
        <f t="shared" si="297"/>
        <v/>
      </c>
      <c r="MJ14" s="22" t="str">
        <f t="shared" si="298"/>
        <v/>
      </c>
      <c r="MK14" s="22" t="str">
        <f t="shared" si="299"/>
        <v/>
      </c>
      <c r="ML14" s="22" t="str">
        <f t="shared" si="300"/>
        <v/>
      </c>
      <c r="MM14" s="22" t="str">
        <f t="shared" si="301"/>
        <v/>
      </c>
      <c r="MN14" s="22" t="str">
        <f t="shared" si="302"/>
        <v/>
      </c>
      <c r="MO14" s="22" t="str">
        <f t="shared" si="303"/>
        <v/>
      </c>
      <c r="MP14" s="22" t="str">
        <f t="shared" si="304"/>
        <v/>
      </c>
      <c r="MQ14" s="22" t="str">
        <f t="shared" si="305"/>
        <v/>
      </c>
      <c r="MR14" s="22" t="str">
        <f t="shared" si="306"/>
        <v/>
      </c>
      <c r="MS14" s="22" t="str">
        <f t="shared" si="307"/>
        <v/>
      </c>
      <c r="MT14" s="22" t="str">
        <f t="shared" si="308"/>
        <v/>
      </c>
      <c r="MU14" s="22" t="str">
        <f t="shared" si="309"/>
        <v/>
      </c>
      <c r="MV14" s="22" t="str">
        <f t="shared" si="310"/>
        <v/>
      </c>
      <c r="MW14" s="22" t="str">
        <f t="shared" si="311"/>
        <v/>
      </c>
      <c r="MX14" s="22" t="str">
        <f t="shared" si="312"/>
        <v/>
      </c>
      <c r="MY14" s="22" t="str">
        <f t="shared" si="313"/>
        <v/>
      </c>
      <c r="MZ14" s="22" t="str">
        <f t="shared" si="314"/>
        <v/>
      </c>
      <c r="NA14" s="22" t="str">
        <f t="shared" si="315"/>
        <v/>
      </c>
      <c r="NB14" s="22">
        <f t="shared" si="316"/>
        <v>474810000</v>
      </c>
      <c r="NC14" s="22" t="str">
        <f t="shared" si="317"/>
        <v/>
      </c>
      <c r="ND14" s="22" t="str">
        <f t="shared" si="318"/>
        <v/>
      </c>
      <c r="NE14" s="22" t="str">
        <f t="shared" si="319"/>
        <v/>
      </c>
      <c r="NF14" s="22" t="str">
        <f t="shared" si="320"/>
        <v/>
      </c>
      <c r="NG14" s="22" t="str">
        <f t="shared" si="321"/>
        <v/>
      </c>
      <c r="NH14" s="22" t="str">
        <f t="shared" si="322"/>
        <v/>
      </c>
      <c r="NI14" s="22" t="str">
        <f t="shared" si="323"/>
        <v/>
      </c>
      <c r="NJ14" s="22" t="str">
        <f t="shared" si="324"/>
        <v/>
      </c>
      <c r="NK14" s="22" t="str">
        <f t="shared" si="325"/>
        <v/>
      </c>
      <c r="NL14" s="22" t="str">
        <f t="shared" si="326"/>
        <v/>
      </c>
      <c r="NM14" s="80">
        <v>525812226.66713995</v>
      </c>
      <c r="NN14" s="80">
        <v>525812226.66713995</v>
      </c>
      <c r="NO14" s="24">
        <f t="shared" si="327"/>
        <v>2</v>
      </c>
      <c r="NP14" s="24">
        <f t="shared" si="40"/>
        <v>1</v>
      </c>
      <c r="NQ14" s="25">
        <f t="shared" si="328"/>
        <v>501554469.27173769</v>
      </c>
      <c r="NR14" s="26">
        <f t="shared" si="329"/>
        <v>1880829.2597690162</v>
      </c>
      <c r="NS14" s="49">
        <v>6</v>
      </c>
      <c r="NT14" s="27" t="str">
        <f t="shared" si="330"/>
        <v/>
      </c>
      <c r="NU14" s="27" t="str">
        <f t="shared" si="41"/>
        <v/>
      </c>
      <c r="NV14" s="27" t="str">
        <f t="shared" si="42"/>
        <v/>
      </c>
      <c r="NW14" s="27" t="str">
        <f t="shared" si="331"/>
        <v/>
      </c>
      <c r="NX14" s="27" t="str">
        <f t="shared" si="43"/>
        <v/>
      </c>
      <c r="NY14" s="27">
        <f t="shared" si="44"/>
        <v>26869.179464597622</v>
      </c>
      <c r="NZ14" s="27" t="str">
        <f t="shared" si="45"/>
        <v/>
      </c>
      <c r="OA14" s="27" t="str">
        <f t="shared" si="46"/>
        <v/>
      </c>
      <c r="OB14" s="27" t="str">
        <f t="shared" si="47"/>
        <v/>
      </c>
      <c r="OC14" s="27" t="str">
        <f t="shared" si="48"/>
        <v/>
      </c>
      <c r="OD14" s="27" t="str">
        <f t="shared" si="49"/>
        <v/>
      </c>
      <c r="OE14" s="27" t="str">
        <f t="shared" si="50"/>
        <v/>
      </c>
      <c r="OF14" s="27" t="str">
        <f t="shared" si="51"/>
        <v/>
      </c>
      <c r="OG14" s="27" t="str">
        <f t="shared" si="52"/>
        <v/>
      </c>
      <c r="OH14" s="27" t="str">
        <f t="shared" si="53"/>
        <v/>
      </c>
      <c r="OI14" s="27" t="str">
        <f t="shared" si="54"/>
        <v/>
      </c>
      <c r="OJ14" s="27" t="str">
        <f t="shared" si="55"/>
        <v/>
      </c>
      <c r="OK14" s="27" t="str">
        <f t="shared" si="56"/>
        <v/>
      </c>
      <c r="OL14" s="27" t="str">
        <f t="shared" si="57"/>
        <v/>
      </c>
      <c r="OM14" s="27" t="str">
        <f t="shared" si="58"/>
        <v/>
      </c>
      <c r="ON14" s="27" t="str">
        <f t="shared" si="59"/>
        <v/>
      </c>
      <c r="OO14" s="27" t="str">
        <f t="shared" si="60"/>
        <v/>
      </c>
      <c r="OP14" s="27" t="str">
        <f t="shared" si="61"/>
        <v/>
      </c>
      <c r="OQ14" s="27" t="str">
        <f t="shared" si="62"/>
        <v/>
      </c>
      <c r="OR14" s="27" t="str">
        <f t="shared" si="63"/>
        <v/>
      </c>
      <c r="OS14" s="27" t="str">
        <f t="shared" si="64"/>
        <v/>
      </c>
      <c r="OT14" s="27" t="str">
        <f t="shared" si="65"/>
        <v/>
      </c>
      <c r="OU14" s="27" t="str">
        <f t="shared" si="66"/>
        <v/>
      </c>
      <c r="OV14" s="27" t="str">
        <f t="shared" si="67"/>
        <v/>
      </c>
      <c r="OW14" s="27">
        <f t="shared" si="68"/>
        <v>25244.715730247157</v>
      </c>
      <c r="OX14" s="27" t="str">
        <f t="shared" si="69"/>
        <v/>
      </c>
      <c r="OY14" s="27" t="str">
        <f t="shared" si="70"/>
        <v/>
      </c>
      <c r="OZ14" s="27" t="str">
        <f t="shared" si="71"/>
        <v/>
      </c>
      <c r="PA14" s="27" t="str">
        <f t="shared" si="72"/>
        <v/>
      </c>
      <c r="PB14" s="27" t="str">
        <f t="shared" si="73"/>
        <v/>
      </c>
      <c r="PC14" s="27" t="str">
        <f t="shared" si="74"/>
        <v/>
      </c>
      <c r="PD14" s="27" t="str">
        <f t="shared" si="75"/>
        <v/>
      </c>
      <c r="PE14" s="27" t="str">
        <f t="shared" si="76"/>
        <v/>
      </c>
      <c r="PF14" s="27" t="str">
        <f t="shared" si="77"/>
        <v/>
      </c>
      <c r="PG14" s="27" t="str">
        <f t="shared" si="78"/>
        <v/>
      </c>
      <c r="PH14" s="49">
        <v>6</v>
      </c>
      <c r="PI14" s="28" t="str">
        <f t="shared" si="332"/>
        <v/>
      </c>
      <c r="PJ14" s="28" t="str">
        <f t="shared" si="79"/>
        <v/>
      </c>
      <c r="PK14" s="28" t="str">
        <f t="shared" si="80"/>
        <v/>
      </c>
      <c r="PL14" s="28" t="str">
        <f t="shared" si="81"/>
        <v/>
      </c>
      <c r="PM14" s="28" t="str">
        <f t="shared" si="82"/>
        <v/>
      </c>
      <c r="PN14" s="28">
        <f t="shared" si="83"/>
        <v>3808919.9582623243</v>
      </c>
      <c r="PO14" s="28" t="str">
        <f t="shared" si="84"/>
        <v/>
      </c>
      <c r="PP14" s="28" t="str">
        <f t="shared" si="85"/>
        <v/>
      </c>
      <c r="PQ14" s="28" t="str">
        <f t="shared" si="86"/>
        <v/>
      </c>
      <c r="PR14" s="28" t="str">
        <f t="shared" si="87"/>
        <v/>
      </c>
      <c r="PS14" s="28" t="str">
        <f t="shared" si="88"/>
        <v/>
      </c>
      <c r="PT14" s="28" t="str">
        <f t="shared" si="89"/>
        <v/>
      </c>
      <c r="PU14" s="28" t="str">
        <f t="shared" si="90"/>
        <v/>
      </c>
      <c r="PV14" s="28" t="str">
        <f t="shared" si="91"/>
        <v/>
      </c>
      <c r="PW14" s="28" t="str">
        <f t="shared" si="92"/>
        <v/>
      </c>
      <c r="PX14" s="28" t="str">
        <f t="shared" si="93"/>
        <v/>
      </c>
      <c r="PY14" s="28" t="str">
        <f t="shared" si="94"/>
        <v/>
      </c>
      <c r="PZ14" s="28" t="str">
        <f t="shared" si="95"/>
        <v/>
      </c>
      <c r="QA14" s="28" t="str">
        <f t="shared" si="96"/>
        <v/>
      </c>
      <c r="QB14" s="28" t="str">
        <f t="shared" si="97"/>
        <v/>
      </c>
      <c r="QC14" s="28" t="str">
        <f t="shared" si="98"/>
        <v/>
      </c>
      <c r="QD14" s="28" t="str">
        <f t="shared" si="99"/>
        <v/>
      </c>
      <c r="QE14" s="28" t="str">
        <f t="shared" si="100"/>
        <v/>
      </c>
      <c r="QF14" s="28" t="str">
        <f t="shared" si="101"/>
        <v/>
      </c>
      <c r="QG14" s="28" t="str">
        <f t="shared" si="102"/>
        <v/>
      </c>
      <c r="QH14" s="28" t="str">
        <f t="shared" si="103"/>
        <v/>
      </c>
      <c r="QI14" s="28" t="str">
        <f t="shared" si="104"/>
        <v/>
      </c>
      <c r="QJ14" s="28" t="str">
        <f t="shared" si="105"/>
        <v/>
      </c>
      <c r="QK14" s="28" t="str">
        <f t="shared" si="106"/>
        <v/>
      </c>
      <c r="QL14" s="28">
        <f t="shared" si="107"/>
        <v>26744469.271737695</v>
      </c>
      <c r="QM14" s="28" t="str">
        <f t="shared" si="108"/>
        <v/>
      </c>
      <c r="QN14" s="28" t="str">
        <f t="shared" si="109"/>
        <v/>
      </c>
      <c r="QO14" s="28" t="str">
        <f t="shared" si="110"/>
        <v/>
      </c>
      <c r="QP14" s="28" t="str">
        <f t="shared" si="111"/>
        <v/>
      </c>
      <c r="QQ14" s="28" t="str">
        <f t="shared" si="112"/>
        <v/>
      </c>
      <c r="QR14" s="28" t="str">
        <f t="shared" si="113"/>
        <v/>
      </c>
      <c r="QS14" s="28" t="str">
        <f t="shared" si="114"/>
        <v/>
      </c>
      <c r="QT14" s="28" t="str">
        <f t="shared" si="115"/>
        <v/>
      </c>
      <c r="QU14" s="28" t="str">
        <f t="shared" si="116"/>
        <v/>
      </c>
      <c r="QV14" s="28" t="str">
        <f t="shared" si="117"/>
        <v/>
      </c>
      <c r="QW14" s="49">
        <v>6</v>
      </c>
      <c r="QX14" s="29" t="str">
        <f t="shared" si="333"/>
        <v/>
      </c>
      <c r="QY14" s="29" t="str">
        <f t="shared" si="118"/>
        <v/>
      </c>
      <c r="QZ14" s="29" t="str">
        <f t="shared" si="119"/>
        <v/>
      </c>
      <c r="RA14" s="29" t="str">
        <f t="shared" si="120"/>
        <v/>
      </c>
      <c r="RB14" s="29" t="str">
        <f t="shared" si="121"/>
        <v/>
      </c>
      <c r="RC14" s="29">
        <f t="shared" si="122"/>
        <v>202.51279793095605</v>
      </c>
      <c r="RD14" s="29" t="str">
        <f t="shared" si="123"/>
        <v/>
      </c>
      <c r="RE14" s="29" t="str">
        <f t="shared" si="124"/>
        <v/>
      </c>
      <c r="RF14" s="29" t="str">
        <f t="shared" si="125"/>
        <v/>
      </c>
      <c r="RG14" s="29" t="str">
        <f t="shared" si="126"/>
        <v/>
      </c>
      <c r="RH14" s="29" t="str">
        <f t="shared" si="127"/>
        <v/>
      </c>
      <c r="RI14" s="29" t="str">
        <f t="shared" si="128"/>
        <v/>
      </c>
      <c r="RJ14" s="29" t="str">
        <f t="shared" si="129"/>
        <v/>
      </c>
      <c r="RK14" s="29" t="str">
        <f t="shared" si="130"/>
        <v/>
      </c>
      <c r="RL14" s="29" t="str">
        <f t="shared" si="131"/>
        <v/>
      </c>
      <c r="RM14" s="29" t="str">
        <f t="shared" si="132"/>
        <v/>
      </c>
      <c r="RN14" s="29" t="str">
        <f t="shared" si="133"/>
        <v/>
      </c>
      <c r="RO14" s="29" t="str">
        <f t="shared" si="134"/>
        <v/>
      </c>
      <c r="RP14" s="29" t="str">
        <f t="shared" si="135"/>
        <v/>
      </c>
      <c r="RQ14" s="29" t="str">
        <f t="shared" si="136"/>
        <v/>
      </c>
      <c r="RR14" s="29" t="str">
        <f t="shared" si="137"/>
        <v/>
      </c>
      <c r="RS14" s="29" t="str">
        <f t="shared" si="138"/>
        <v/>
      </c>
      <c r="RT14" s="29" t="str">
        <f t="shared" si="139"/>
        <v/>
      </c>
      <c r="RU14" s="29" t="str">
        <f t="shared" si="140"/>
        <v/>
      </c>
      <c r="RV14" s="29" t="str">
        <f t="shared" si="141"/>
        <v/>
      </c>
      <c r="RW14" s="29" t="str">
        <f t="shared" si="142"/>
        <v/>
      </c>
      <c r="RX14" s="29" t="str">
        <f t="shared" si="143"/>
        <v/>
      </c>
      <c r="RY14" s="29" t="str">
        <f t="shared" si="144"/>
        <v/>
      </c>
      <c r="RZ14" s="29" t="str">
        <f t="shared" si="145"/>
        <v/>
      </c>
      <c r="SA14" s="29">
        <f t="shared" si="146"/>
        <v>1421.9509364195117</v>
      </c>
      <c r="SB14" s="29" t="str">
        <f t="shared" si="147"/>
        <v/>
      </c>
      <c r="SC14" s="29" t="str">
        <f t="shared" si="148"/>
        <v/>
      </c>
      <c r="SD14" s="29" t="str">
        <f t="shared" si="149"/>
        <v/>
      </c>
      <c r="SE14" s="29" t="str">
        <f t="shared" si="150"/>
        <v/>
      </c>
      <c r="SF14" s="29" t="str">
        <f t="shared" si="151"/>
        <v/>
      </c>
      <c r="SG14" s="29" t="str">
        <f t="shared" si="152"/>
        <v/>
      </c>
      <c r="SH14" s="29" t="str">
        <f t="shared" si="153"/>
        <v/>
      </c>
      <c r="SI14" s="29" t="str">
        <f t="shared" si="154"/>
        <v/>
      </c>
      <c r="SJ14" s="29" t="str">
        <f t="shared" si="155"/>
        <v/>
      </c>
      <c r="SK14" s="29" t="str">
        <f t="shared" si="156"/>
        <v/>
      </c>
      <c r="SL14" s="45">
        <f>MIN(QX14:SK14)</f>
        <v>202.51279793095605</v>
      </c>
      <c r="SM14" s="49">
        <v>6</v>
      </c>
      <c r="SN14" s="30" t="str">
        <f t="shared" si="158"/>
        <v/>
      </c>
      <c r="SO14" s="30" t="str">
        <f t="shared" si="159"/>
        <v/>
      </c>
      <c r="SP14" s="30" t="str">
        <f t="shared" si="160"/>
        <v/>
      </c>
      <c r="SQ14" s="30" t="str">
        <f t="shared" si="161"/>
        <v/>
      </c>
      <c r="SR14" s="30" t="str">
        <f t="shared" si="162"/>
        <v/>
      </c>
      <c r="SS14" s="30">
        <f t="shared" si="163"/>
        <v>40</v>
      </c>
      <c r="ST14" s="30" t="str">
        <f t="shared" si="164"/>
        <v/>
      </c>
      <c r="SU14" s="30" t="str">
        <f t="shared" si="165"/>
        <v/>
      </c>
      <c r="SV14" s="30" t="str">
        <f t="shared" si="166"/>
        <v/>
      </c>
      <c r="SW14" s="30" t="str">
        <f t="shared" si="167"/>
        <v/>
      </c>
      <c r="SX14" s="30" t="str">
        <f t="shared" si="168"/>
        <v/>
      </c>
      <c r="SY14" s="30" t="str">
        <f t="shared" si="169"/>
        <v/>
      </c>
      <c r="SZ14" s="30" t="str">
        <f t="shared" si="170"/>
        <v/>
      </c>
      <c r="TA14" s="30" t="str">
        <f t="shared" si="171"/>
        <v/>
      </c>
      <c r="TB14" s="30" t="str">
        <f t="shared" si="172"/>
        <v/>
      </c>
      <c r="TC14" s="30" t="str">
        <f t="shared" si="173"/>
        <v/>
      </c>
      <c r="TD14" s="30" t="str">
        <f t="shared" si="174"/>
        <v/>
      </c>
      <c r="TE14" s="30" t="str">
        <f t="shared" si="175"/>
        <v/>
      </c>
      <c r="TF14" s="30" t="str">
        <f t="shared" si="176"/>
        <v/>
      </c>
      <c r="TG14" s="30" t="str">
        <f t="shared" si="177"/>
        <v/>
      </c>
      <c r="TH14" s="30" t="str">
        <f t="shared" si="178"/>
        <v/>
      </c>
      <c r="TI14" s="30" t="str">
        <f t="shared" si="179"/>
        <v/>
      </c>
      <c r="TJ14" s="30" t="str">
        <f t="shared" si="180"/>
        <v/>
      </c>
      <c r="TK14" s="30" t="str">
        <f t="shared" si="181"/>
        <v/>
      </c>
      <c r="TL14" s="30" t="str">
        <f t="shared" si="182"/>
        <v/>
      </c>
      <c r="TM14" s="30" t="str">
        <f t="shared" si="183"/>
        <v/>
      </c>
      <c r="TN14" s="30" t="str">
        <f t="shared" si="184"/>
        <v/>
      </c>
      <c r="TO14" s="30" t="str">
        <f t="shared" si="185"/>
        <v/>
      </c>
      <c r="TP14" s="30" t="str">
        <f t="shared" si="186"/>
        <v/>
      </c>
      <c r="TQ14" s="30">
        <f t="shared" si="187"/>
        <v>5.6967590862420483</v>
      </c>
      <c r="TR14" s="30" t="str">
        <f t="shared" si="188"/>
        <v/>
      </c>
      <c r="TS14" s="30" t="str">
        <f t="shared" si="189"/>
        <v/>
      </c>
      <c r="TT14" s="30" t="str">
        <f t="shared" si="190"/>
        <v/>
      </c>
      <c r="TU14" s="30" t="str">
        <f t="shared" si="191"/>
        <v/>
      </c>
      <c r="TV14" s="30" t="str">
        <f t="shared" si="192"/>
        <v/>
      </c>
      <c r="TW14" s="30" t="str">
        <f t="shared" si="193"/>
        <v/>
      </c>
      <c r="TX14" s="30" t="str">
        <f t="shared" si="194"/>
        <v/>
      </c>
      <c r="TY14" s="30" t="str">
        <f t="shared" si="195"/>
        <v/>
      </c>
      <c r="TZ14" s="30" t="str">
        <f t="shared" si="196"/>
        <v/>
      </c>
      <c r="UA14" s="30" t="str">
        <f t="shared" si="197"/>
        <v/>
      </c>
      <c r="UB14" s="49">
        <v>6</v>
      </c>
      <c r="UC14" s="88"/>
      <c r="UD14" s="88"/>
      <c r="UE14" s="88"/>
      <c r="UF14" s="88"/>
      <c r="UG14" s="88"/>
      <c r="UH14" s="89">
        <v>24</v>
      </c>
      <c r="UI14" s="88"/>
      <c r="UJ14" s="88"/>
      <c r="UK14" s="88"/>
      <c r="UL14" s="88"/>
      <c r="UM14" s="88"/>
      <c r="UN14" s="88"/>
      <c r="UO14" s="89">
        <v>24</v>
      </c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9">
        <v>72</v>
      </c>
      <c r="VC14" s="88"/>
      <c r="VD14" s="88"/>
      <c r="VE14" s="88"/>
      <c r="VF14" s="89">
        <v>24</v>
      </c>
      <c r="VG14" s="88"/>
      <c r="VH14" s="88"/>
      <c r="VI14" s="88"/>
      <c r="VJ14" s="89">
        <v>72</v>
      </c>
      <c r="VK14" s="88"/>
      <c r="VL14" s="89">
        <v>0</v>
      </c>
      <c r="VM14" s="88"/>
      <c r="VN14" s="88"/>
      <c r="VO14" s="88"/>
      <c r="VP14" s="88"/>
      <c r="VQ14" s="49">
        <v>6</v>
      </c>
      <c r="VR14" s="31">
        <f t="shared" si="198"/>
        <v>0</v>
      </c>
      <c r="VS14" s="31">
        <f t="shared" si="199"/>
        <v>0</v>
      </c>
      <c r="VT14" s="31">
        <f t="shared" si="200"/>
        <v>0</v>
      </c>
      <c r="VU14" s="31">
        <f t="shared" si="201"/>
        <v>0</v>
      </c>
      <c r="VV14" s="31">
        <f t="shared" si="202"/>
        <v>0</v>
      </c>
      <c r="VW14" s="31">
        <f t="shared" si="203"/>
        <v>0</v>
      </c>
      <c r="VX14" s="31">
        <f t="shared" si="204"/>
        <v>0</v>
      </c>
      <c r="VY14" s="31">
        <f t="shared" si="205"/>
        <v>0</v>
      </c>
      <c r="VZ14" s="31">
        <f t="shared" si="206"/>
        <v>0</v>
      </c>
      <c r="WA14" s="31">
        <f t="shared" si="207"/>
        <v>0</v>
      </c>
      <c r="WB14" s="31">
        <f t="shared" si="208"/>
        <v>0</v>
      </c>
      <c r="WC14" s="31">
        <f t="shared" si="209"/>
        <v>0</v>
      </c>
      <c r="WD14" s="31">
        <f t="shared" si="210"/>
        <v>0</v>
      </c>
      <c r="WE14" s="31">
        <f t="shared" si="211"/>
        <v>0</v>
      </c>
      <c r="WF14" s="31">
        <f t="shared" si="212"/>
        <v>0</v>
      </c>
      <c r="WG14" s="31">
        <f t="shared" si="213"/>
        <v>0</v>
      </c>
      <c r="WH14" s="31">
        <f t="shared" si="214"/>
        <v>0</v>
      </c>
      <c r="WI14" s="31">
        <f t="shared" si="215"/>
        <v>0</v>
      </c>
      <c r="WJ14" s="31">
        <f t="shared" si="216"/>
        <v>0</v>
      </c>
      <c r="WK14" s="31">
        <f t="shared" si="217"/>
        <v>0</v>
      </c>
      <c r="WL14" s="31">
        <f t="shared" si="218"/>
        <v>0</v>
      </c>
      <c r="WM14" s="31">
        <f t="shared" si="219"/>
        <v>0</v>
      </c>
      <c r="WN14" s="31">
        <f t="shared" si="220"/>
        <v>0</v>
      </c>
      <c r="WO14" s="31">
        <f t="shared" si="221"/>
        <v>0</v>
      </c>
      <c r="WP14" s="31">
        <f t="shared" si="222"/>
        <v>0</v>
      </c>
      <c r="WQ14" s="31">
        <f t="shared" si="223"/>
        <v>60</v>
      </c>
      <c r="WR14" s="31">
        <f t="shared" si="224"/>
        <v>0</v>
      </c>
      <c r="WS14" s="31">
        <f t="shared" si="225"/>
        <v>0</v>
      </c>
      <c r="WT14" s="31">
        <f t="shared" si="226"/>
        <v>0</v>
      </c>
      <c r="WU14" s="31">
        <f t="shared" si="227"/>
        <v>0</v>
      </c>
      <c r="WV14" s="31">
        <f t="shared" si="228"/>
        <v>0</v>
      </c>
      <c r="WW14" s="31">
        <f t="shared" si="229"/>
        <v>0</v>
      </c>
      <c r="WX14" s="31">
        <f t="shared" si="230"/>
        <v>0</v>
      </c>
      <c r="WY14" s="31">
        <f t="shared" si="231"/>
        <v>60</v>
      </c>
      <c r="WZ14" s="31">
        <f t="shared" si="232"/>
        <v>0</v>
      </c>
      <c r="XA14" s="31">
        <f t="shared" si="233"/>
        <v>0</v>
      </c>
      <c r="XB14" s="31">
        <f t="shared" si="234"/>
        <v>0</v>
      </c>
      <c r="XC14" s="31">
        <f t="shared" si="235"/>
        <v>0</v>
      </c>
      <c r="XD14" s="31">
        <f t="shared" si="236"/>
        <v>0</v>
      </c>
      <c r="XE14" s="31">
        <f t="shared" si="237"/>
        <v>0</v>
      </c>
      <c r="XF14" s="49">
        <v>6</v>
      </c>
      <c r="XG14" s="32" t="str">
        <f t="shared" si="334"/>
        <v/>
      </c>
      <c r="XH14" s="32" t="str">
        <f t="shared" si="238"/>
        <v/>
      </c>
      <c r="XI14" s="32" t="str">
        <f t="shared" si="239"/>
        <v/>
      </c>
      <c r="XJ14" s="32" t="str">
        <f t="shared" si="240"/>
        <v/>
      </c>
      <c r="XK14" s="32" t="str">
        <f t="shared" si="241"/>
        <v/>
      </c>
      <c r="XL14" s="32">
        <f t="shared" si="242"/>
        <v>40</v>
      </c>
      <c r="XM14" s="32" t="str">
        <f t="shared" si="243"/>
        <v/>
      </c>
      <c r="XN14" s="32" t="str">
        <f t="shared" si="244"/>
        <v/>
      </c>
      <c r="XO14" s="32" t="str">
        <f t="shared" si="245"/>
        <v/>
      </c>
      <c r="XP14" s="32" t="str">
        <f t="shared" si="246"/>
        <v/>
      </c>
      <c r="XQ14" s="32" t="str">
        <f t="shared" si="247"/>
        <v/>
      </c>
      <c r="XR14" s="32" t="str">
        <f t="shared" si="248"/>
        <v/>
      </c>
      <c r="XS14" s="32" t="str">
        <f t="shared" si="249"/>
        <v/>
      </c>
      <c r="XT14" s="32" t="str">
        <f t="shared" si="250"/>
        <v/>
      </c>
      <c r="XU14" s="32" t="str">
        <f t="shared" si="251"/>
        <v/>
      </c>
      <c r="XV14" s="32" t="str">
        <f t="shared" si="252"/>
        <v/>
      </c>
      <c r="XW14" s="32" t="str">
        <f t="shared" si="253"/>
        <v/>
      </c>
      <c r="XX14" s="32" t="str">
        <f t="shared" si="254"/>
        <v/>
      </c>
      <c r="XY14" s="32" t="str">
        <f t="shared" si="255"/>
        <v/>
      </c>
      <c r="XZ14" s="32" t="str">
        <f t="shared" si="256"/>
        <v/>
      </c>
      <c r="YA14" s="32" t="str">
        <f t="shared" si="257"/>
        <v/>
      </c>
      <c r="YB14" s="32" t="str">
        <f t="shared" si="258"/>
        <v/>
      </c>
      <c r="YC14" s="32" t="str">
        <f t="shared" si="259"/>
        <v/>
      </c>
      <c r="YD14" s="32" t="str">
        <f t="shared" si="260"/>
        <v/>
      </c>
      <c r="YE14" s="32" t="str">
        <f t="shared" si="261"/>
        <v/>
      </c>
      <c r="YF14" s="32" t="str">
        <f t="shared" si="262"/>
        <v/>
      </c>
      <c r="YG14" s="32" t="str">
        <f t="shared" si="263"/>
        <v/>
      </c>
      <c r="YH14" s="32" t="str">
        <f t="shared" si="264"/>
        <v/>
      </c>
      <c r="YI14" s="32" t="str">
        <f t="shared" si="265"/>
        <v/>
      </c>
      <c r="YJ14" s="32">
        <f t="shared" si="266"/>
        <v>5.6967590862420483</v>
      </c>
      <c r="YK14" s="32" t="str">
        <f t="shared" si="267"/>
        <v/>
      </c>
      <c r="YL14" s="32" t="str">
        <f t="shared" si="268"/>
        <v/>
      </c>
      <c r="YM14" s="32" t="str">
        <f t="shared" si="269"/>
        <v/>
      </c>
      <c r="YN14" s="32" t="str">
        <f t="shared" si="270"/>
        <v/>
      </c>
      <c r="YO14" s="32" t="str">
        <f t="shared" si="271"/>
        <v/>
      </c>
      <c r="YP14" s="32" t="str">
        <f t="shared" si="272"/>
        <v/>
      </c>
      <c r="YQ14" s="32" t="str">
        <f t="shared" si="273"/>
        <v/>
      </c>
      <c r="YR14" s="32" t="str">
        <f t="shared" si="274"/>
        <v/>
      </c>
      <c r="YS14" s="32" t="str">
        <f t="shared" si="275"/>
        <v/>
      </c>
      <c r="YT14" s="32" t="str">
        <f t="shared" si="276"/>
        <v/>
      </c>
      <c r="YU14" s="33">
        <f t="shared" si="335"/>
        <v>40</v>
      </c>
      <c r="YV14" s="34" t="str">
        <f t="shared" si="336"/>
        <v>6. INSTRUMENTACIÓN Y SEVICIOS SAS - NIT.830505910-7</v>
      </c>
      <c r="YW14" s="34" t="str">
        <f t="shared" si="337"/>
        <v/>
      </c>
      <c r="YX14" s="34" t="str">
        <f t="shared" si="338"/>
        <v/>
      </c>
      <c r="YY14" s="34" t="str">
        <f t="shared" si="339"/>
        <v/>
      </c>
      <c r="YZ14" s="34" t="str">
        <f t="shared" si="340"/>
        <v/>
      </c>
      <c r="ZA14" s="34" t="str">
        <f t="shared" si="341"/>
        <v/>
      </c>
      <c r="ZB14" s="96" t="str">
        <f t="shared" si="342"/>
        <v>6. INSTRUMENTACIÓN Y SEVICIOS SAS - NIT.830505910-7</v>
      </c>
      <c r="ZC14" s="35">
        <f t="shared" si="343"/>
        <v>505363389.23000002</v>
      </c>
      <c r="ZD14" s="35" t="str">
        <f t="shared" si="278"/>
        <v/>
      </c>
      <c r="ZE14" s="35" t="str">
        <f t="shared" si="279"/>
        <v/>
      </c>
      <c r="ZF14" s="35" t="str">
        <f t="shared" si="280"/>
        <v/>
      </c>
      <c r="ZG14" s="35" t="str">
        <f t="shared" si="281"/>
        <v/>
      </c>
      <c r="ZH14" s="35" t="str">
        <f t="shared" si="282"/>
        <v/>
      </c>
      <c r="ZI14" s="101">
        <f t="shared" si="283"/>
        <v>505363389.23000002</v>
      </c>
      <c r="ZJ14" s="49">
        <v>6</v>
      </c>
      <c r="ZK14" s="125">
        <f t="shared" si="344"/>
        <v>20448837.437139928</v>
      </c>
      <c r="ZL14" s="126">
        <f t="shared" si="345"/>
        <v>0</v>
      </c>
    </row>
    <row r="15" spans="1:688" ht="22.5" x14ac:dyDescent="0.15">
      <c r="A15" s="44"/>
      <c r="B15" s="106" t="s">
        <v>82</v>
      </c>
      <c r="C15" s="106" t="s">
        <v>101</v>
      </c>
      <c r="D15" s="106" t="s">
        <v>102</v>
      </c>
      <c r="E15" s="103" t="s">
        <v>103</v>
      </c>
      <c r="F15" s="104">
        <v>6</v>
      </c>
      <c r="G15" s="63">
        <v>44999957.099999994</v>
      </c>
      <c r="H15" s="49">
        <v>7</v>
      </c>
      <c r="I15" s="65" t="s">
        <v>86</v>
      </c>
      <c r="J15" s="65" t="s">
        <v>86</v>
      </c>
      <c r="K15" s="65" t="s">
        <v>86</v>
      </c>
      <c r="L15" s="65" t="s">
        <v>86</v>
      </c>
      <c r="M15" s="65" t="s">
        <v>86</v>
      </c>
      <c r="N15" s="65" t="s">
        <v>86</v>
      </c>
      <c r="O15" s="65" t="s">
        <v>86</v>
      </c>
      <c r="P15" s="65" t="s">
        <v>86</v>
      </c>
      <c r="Q15" s="65" t="s">
        <v>86</v>
      </c>
      <c r="R15" s="65" t="s">
        <v>86</v>
      </c>
      <c r="S15" s="65" t="s">
        <v>86</v>
      </c>
      <c r="T15" s="65" t="s">
        <v>86</v>
      </c>
      <c r="U15" s="65" t="s">
        <v>86</v>
      </c>
      <c r="V15" s="65" t="s">
        <v>86</v>
      </c>
      <c r="W15" s="65" t="s">
        <v>86</v>
      </c>
      <c r="X15" s="65" t="s">
        <v>86</v>
      </c>
      <c r="Y15" s="65" t="s">
        <v>86</v>
      </c>
      <c r="Z15" s="65" t="s">
        <v>86</v>
      </c>
      <c r="AA15" s="65" t="s">
        <v>86</v>
      </c>
      <c r="AB15" s="65" t="s">
        <v>86</v>
      </c>
      <c r="AC15" s="65" t="s">
        <v>86</v>
      </c>
      <c r="AD15" s="65" t="s">
        <v>86</v>
      </c>
      <c r="AE15" s="65" t="s">
        <v>86</v>
      </c>
      <c r="AF15" s="65" t="s">
        <v>86</v>
      </c>
      <c r="AG15" s="65" t="s">
        <v>86</v>
      </c>
      <c r="AH15" s="65" t="s">
        <v>86</v>
      </c>
      <c r="AI15" s="65" t="s">
        <v>86</v>
      </c>
      <c r="AJ15" s="65" t="s">
        <v>86</v>
      </c>
      <c r="AK15" s="65" t="s">
        <v>86</v>
      </c>
      <c r="AL15" s="65" t="s">
        <v>86</v>
      </c>
      <c r="AM15" s="65" t="s">
        <v>86</v>
      </c>
      <c r="AN15" s="65" t="s">
        <v>86</v>
      </c>
      <c r="AO15" s="70">
        <v>33582990</v>
      </c>
      <c r="AP15" s="65" t="s">
        <v>86</v>
      </c>
      <c r="AQ15" s="65" t="s">
        <v>86</v>
      </c>
      <c r="AR15" s="65" t="s">
        <v>86</v>
      </c>
      <c r="AS15" s="65" t="s">
        <v>86</v>
      </c>
      <c r="AT15" s="65" t="s">
        <v>86</v>
      </c>
      <c r="AU15" s="65" t="s">
        <v>86</v>
      </c>
      <c r="AV15" s="65" t="s">
        <v>86</v>
      </c>
      <c r="AW15" s="52">
        <v>7</v>
      </c>
      <c r="AX15" s="22" t="str">
        <f t="shared" si="284"/>
        <v>NC</v>
      </c>
      <c r="AY15" s="22" t="str">
        <f t="shared" si="0"/>
        <v>NC</v>
      </c>
      <c r="AZ15" s="22" t="str">
        <f t="shared" si="0"/>
        <v>NC</v>
      </c>
      <c r="BA15" s="22" t="str">
        <f t="shared" si="0"/>
        <v>NC</v>
      </c>
      <c r="BB15" s="22" t="str">
        <f t="shared" si="0"/>
        <v>NC</v>
      </c>
      <c r="BC15" s="22" t="str">
        <f t="shared" si="0"/>
        <v>NC</v>
      </c>
      <c r="BD15" s="22" t="str">
        <f t="shared" si="0"/>
        <v>NC</v>
      </c>
      <c r="BE15" s="22" t="str">
        <f t="shared" si="0"/>
        <v>NC</v>
      </c>
      <c r="BF15" s="22" t="str">
        <f t="shared" si="0"/>
        <v>NC</v>
      </c>
      <c r="BG15" s="22" t="str">
        <f t="shared" si="0"/>
        <v>NC</v>
      </c>
      <c r="BH15" s="22" t="str">
        <f t="shared" si="0"/>
        <v>NC</v>
      </c>
      <c r="BI15" s="22" t="str">
        <f t="shared" si="0"/>
        <v>NC</v>
      </c>
      <c r="BJ15" s="22" t="str">
        <f t="shared" si="0"/>
        <v>NC</v>
      </c>
      <c r="BK15" s="22" t="str">
        <f t="shared" si="0"/>
        <v>NC</v>
      </c>
      <c r="BL15" s="22" t="str">
        <f t="shared" si="0"/>
        <v>NC</v>
      </c>
      <c r="BM15" s="22" t="str">
        <f t="shared" si="0"/>
        <v>NC</v>
      </c>
      <c r="BN15" s="22" t="str">
        <f t="shared" si="0"/>
        <v>NC</v>
      </c>
      <c r="BO15" s="22" t="str">
        <f t="shared" si="0"/>
        <v>NC</v>
      </c>
      <c r="BP15" s="22" t="str">
        <f t="shared" si="0"/>
        <v>NC</v>
      </c>
      <c r="BQ15" s="22" t="str">
        <f t="shared" si="0"/>
        <v>NC</v>
      </c>
      <c r="BR15" s="22" t="str">
        <f t="shared" si="0"/>
        <v>NC</v>
      </c>
      <c r="BS15" s="22" t="str">
        <f t="shared" si="0"/>
        <v>NC</v>
      </c>
      <c r="BT15" s="22" t="str">
        <f t="shared" ref="BT15:BT78" si="346">IF(AE15="NC","NC",IF(AE15&lt;=$G15,AE15,""))</f>
        <v>NC</v>
      </c>
      <c r="BU15" s="22" t="str">
        <f t="shared" ref="BU15:BU78" si="347">IF(AF15="NC","NC",IF(AF15&lt;=$G15,AF15,""))</f>
        <v>NC</v>
      </c>
      <c r="BV15" s="22" t="str">
        <f t="shared" ref="BV15:BV78" si="348">IF(AG15="NC","NC",IF(AG15&lt;=$G15,AG15,""))</f>
        <v>NC</v>
      </c>
      <c r="BW15" s="22" t="str">
        <f t="shared" ref="BW15:BW78" si="349">IF(AH15="NC","NC",IF(AH15&lt;=$G15,AH15,""))</f>
        <v>NC</v>
      </c>
      <c r="BX15" s="22" t="str">
        <f t="shared" ref="BX15:BX78" si="350">IF(AI15="NC","NC",IF(AI15&lt;=$G15,AI15,""))</f>
        <v>NC</v>
      </c>
      <c r="BY15" s="22" t="str">
        <f t="shared" ref="BY15:BY78" si="351">IF(AJ15="NC","NC",IF(AJ15&lt;=$G15,AJ15,""))</f>
        <v>NC</v>
      </c>
      <c r="BZ15" s="22" t="str">
        <f t="shared" ref="BZ15:BZ78" si="352">IF(AK15="NC","NC",IF(AK15&lt;=$G15,AK15,""))</f>
        <v>NC</v>
      </c>
      <c r="CA15" s="22" t="str">
        <f t="shared" ref="CA15:CA78" si="353">IF(AL15="NC","NC",IF(AL15&lt;=$G15,AL15,""))</f>
        <v>NC</v>
      </c>
      <c r="CB15" s="22" t="str">
        <f t="shared" ref="CB15:CB78" si="354">IF(AM15="NC","NC",IF(AM15&lt;=$G15,AM15,""))</f>
        <v>NC</v>
      </c>
      <c r="CC15" s="22" t="str">
        <f t="shared" ref="CC15:CC78" si="355">IF(AN15="NC","NC",IF(AN15&lt;=$G15,AN15,""))</f>
        <v>NC</v>
      </c>
      <c r="CD15" s="22">
        <f t="shared" ref="CD15:CD78" si="356">IF(AO15="NC","NC",IF(AO15&lt;=$G15,AO15,""))</f>
        <v>33582990</v>
      </c>
      <c r="CE15" s="22" t="str">
        <f t="shared" ref="CE15:CE78" si="357">IF(AP15="NC","NC",IF(AP15&lt;=$G15,AP15,""))</f>
        <v>NC</v>
      </c>
      <c r="CF15" s="22" t="str">
        <f t="shared" ref="CF15:CF78" si="358">IF(AQ15="NC","NC",IF(AQ15&lt;=$G15,AQ15,""))</f>
        <v>NC</v>
      </c>
      <c r="CG15" s="22" t="str">
        <f t="shared" ref="CG15:CG78" si="359">IF(AR15="NC","NC",IF(AR15&lt;=$G15,AR15,""))</f>
        <v>NC</v>
      </c>
      <c r="CH15" s="22" t="str">
        <f t="shared" ref="CH15:CH78" si="360">IF(AS15="NC","NC",IF(AS15&lt;=$G15,AS15,""))</f>
        <v>NC</v>
      </c>
      <c r="CI15" s="22" t="str">
        <f t="shared" ref="CI15:CI78" si="361">IF(AT15="NC","NC",IF(AT15&lt;=$G15,AT15,""))</f>
        <v>NC</v>
      </c>
      <c r="CJ15" s="22" t="str">
        <f t="shared" ref="CJ15:CJ78" si="362">IF(AU15="NC","NC",IF(AU15&lt;=$G15,AU15,""))</f>
        <v>NC</v>
      </c>
      <c r="CK15" s="22" t="str">
        <f t="shared" ref="CK15:CK78" si="363">IF(AV15="NC","NC",IF(AV15&lt;=$G15,AV15,""))</f>
        <v>NC</v>
      </c>
      <c r="CL15" s="49">
        <v>7</v>
      </c>
      <c r="CM15" s="48" t="s">
        <v>87</v>
      </c>
      <c r="CN15" s="48" t="s">
        <v>87</v>
      </c>
      <c r="CO15" s="48" t="s">
        <v>87</v>
      </c>
      <c r="CP15" s="48" t="s">
        <v>87</v>
      </c>
      <c r="CQ15" s="48" t="s">
        <v>87</v>
      </c>
      <c r="CR15" s="65" t="s">
        <v>87</v>
      </c>
      <c r="CS15" s="48" t="s">
        <v>87</v>
      </c>
      <c r="CT15" s="48" t="s">
        <v>87</v>
      </c>
      <c r="CU15" s="48" t="s">
        <v>87</v>
      </c>
      <c r="CV15" s="48" t="s">
        <v>87</v>
      </c>
      <c r="CW15" s="48" t="s">
        <v>87</v>
      </c>
      <c r="CX15" s="48" t="s">
        <v>87</v>
      </c>
      <c r="CY15" s="48" t="s">
        <v>87</v>
      </c>
      <c r="CZ15" s="48" t="s">
        <v>87</v>
      </c>
      <c r="DA15" s="48" t="s">
        <v>87</v>
      </c>
      <c r="DB15" s="48" t="s">
        <v>87</v>
      </c>
      <c r="DC15" s="48" t="s">
        <v>87</v>
      </c>
      <c r="DD15" s="48" t="s">
        <v>87</v>
      </c>
      <c r="DE15" s="48" t="s">
        <v>87</v>
      </c>
      <c r="DF15" s="48" t="s">
        <v>87</v>
      </c>
      <c r="DG15" s="48" t="s">
        <v>87</v>
      </c>
      <c r="DH15" s="48" t="s">
        <v>87</v>
      </c>
      <c r="DI15" s="48" t="s">
        <v>87</v>
      </c>
      <c r="DJ15" s="48" t="s">
        <v>87</v>
      </c>
      <c r="DK15" s="48" t="s">
        <v>87</v>
      </c>
      <c r="DL15" s="48" t="s">
        <v>87</v>
      </c>
      <c r="DM15" s="48" t="s">
        <v>87</v>
      </c>
      <c r="DN15" s="48" t="s">
        <v>87</v>
      </c>
      <c r="DO15" s="48" t="s">
        <v>87</v>
      </c>
      <c r="DP15" s="48" t="s">
        <v>87</v>
      </c>
      <c r="DQ15" s="48" t="s">
        <v>87</v>
      </c>
      <c r="DR15" s="48" t="s">
        <v>87</v>
      </c>
      <c r="DS15" s="73" t="s">
        <v>88</v>
      </c>
      <c r="DT15" s="48" t="s">
        <v>87</v>
      </c>
      <c r="DU15" s="48" t="s">
        <v>87</v>
      </c>
      <c r="DV15" s="48" t="s">
        <v>87</v>
      </c>
      <c r="DW15" s="48" t="s">
        <v>87</v>
      </c>
      <c r="DX15" s="48" t="s">
        <v>87</v>
      </c>
      <c r="DY15" s="48" t="s">
        <v>87</v>
      </c>
      <c r="DZ15" s="48" t="s">
        <v>87</v>
      </c>
      <c r="EA15" s="49">
        <v>7</v>
      </c>
      <c r="EB15" s="81" t="s">
        <v>88</v>
      </c>
      <c r="EC15" s="81" t="s">
        <v>88</v>
      </c>
      <c r="ED15" s="81" t="s">
        <v>104</v>
      </c>
      <c r="EE15" s="81" t="s">
        <v>88</v>
      </c>
      <c r="EF15" s="81" t="s">
        <v>88</v>
      </c>
      <c r="EG15" s="81" t="s">
        <v>88</v>
      </c>
      <c r="EH15" s="81" t="s">
        <v>88</v>
      </c>
      <c r="EI15" s="81" t="s">
        <v>88</v>
      </c>
      <c r="EJ15" s="81" t="s">
        <v>88</v>
      </c>
      <c r="EK15" s="81" t="s">
        <v>88</v>
      </c>
      <c r="EL15" s="81" t="s">
        <v>88</v>
      </c>
      <c r="EM15" s="81" t="s">
        <v>88</v>
      </c>
      <c r="EN15" s="81" t="s">
        <v>88</v>
      </c>
      <c r="EO15" s="81" t="s">
        <v>88</v>
      </c>
      <c r="EP15" s="81" t="s">
        <v>88</v>
      </c>
      <c r="EQ15" s="81" t="s">
        <v>88</v>
      </c>
      <c r="ER15" s="81" t="s">
        <v>88</v>
      </c>
      <c r="ES15" s="81" t="s">
        <v>88</v>
      </c>
      <c r="ET15" s="81" t="s">
        <v>88</v>
      </c>
      <c r="EU15" s="81" t="s">
        <v>88</v>
      </c>
      <c r="EV15" s="81" t="s">
        <v>88</v>
      </c>
      <c r="EW15" s="81" t="s">
        <v>88</v>
      </c>
      <c r="EX15" s="81" t="s">
        <v>88</v>
      </c>
      <c r="EY15" s="81" t="s">
        <v>88</v>
      </c>
      <c r="EZ15" s="81" t="s">
        <v>88</v>
      </c>
      <c r="FA15" s="81" t="s">
        <v>87</v>
      </c>
      <c r="FB15" s="81" t="s">
        <v>88</v>
      </c>
      <c r="FC15" s="81" t="s">
        <v>88</v>
      </c>
      <c r="FD15" s="81" t="s">
        <v>88</v>
      </c>
      <c r="FE15" s="81" t="s">
        <v>88</v>
      </c>
      <c r="FF15" s="81" t="s">
        <v>88</v>
      </c>
      <c r="FG15" s="81" t="s">
        <v>88</v>
      </c>
      <c r="FH15" s="81" t="s">
        <v>88</v>
      </c>
      <c r="FI15" s="81" t="s">
        <v>87</v>
      </c>
      <c r="FJ15" s="81" t="s">
        <v>88</v>
      </c>
      <c r="FK15" s="81" t="s">
        <v>88</v>
      </c>
      <c r="FL15" s="81" t="s">
        <v>88</v>
      </c>
      <c r="FM15" s="81" t="s">
        <v>88</v>
      </c>
      <c r="FN15" s="81" t="s">
        <v>88</v>
      </c>
      <c r="FO15" s="81" t="s">
        <v>88</v>
      </c>
      <c r="FP15" s="49">
        <v>7</v>
      </c>
      <c r="FQ15" s="81" t="s">
        <v>88</v>
      </c>
      <c r="FR15" s="81" t="s">
        <v>88</v>
      </c>
      <c r="FS15" s="81" t="s">
        <v>88</v>
      </c>
      <c r="FT15" s="81" t="s">
        <v>88</v>
      </c>
      <c r="FU15" s="81" t="s">
        <v>88</v>
      </c>
      <c r="FV15" s="81" t="s">
        <v>88</v>
      </c>
      <c r="FW15" s="81" t="s">
        <v>88</v>
      </c>
      <c r="FX15" s="81" t="s">
        <v>88</v>
      </c>
      <c r="FY15" s="81" t="s">
        <v>88</v>
      </c>
      <c r="FZ15" s="81" t="s">
        <v>88</v>
      </c>
      <c r="GA15" s="81" t="s">
        <v>88</v>
      </c>
      <c r="GB15" s="81" t="s">
        <v>88</v>
      </c>
      <c r="GC15" s="81" t="s">
        <v>88</v>
      </c>
      <c r="GD15" s="81" t="s">
        <v>88</v>
      </c>
      <c r="GE15" s="81" t="s">
        <v>88</v>
      </c>
      <c r="GF15" s="81" t="s">
        <v>88</v>
      </c>
      <c r="GG15" s="81" t="s">
        <v>88</v>
      </c>
      <c r="GH15" s="81" t="s">
        <v>88</v>
      </c>
      <c r="GI15" s="81" t="s">
        <v>88</v>
      </c>
      <c r="GJ15" s="81" t="s">
        <v>88</v>
      </c>
      <c r="GK15" s="81" t="s">
        <v>88</v>
      </c>
      <c r="GL15" s="81" t="s">
        <v>88</v>
      </c>
      <c r="GM15" s="81" t="s">
        <v>88</v>
      </c>
      <c r="GN15" s="81" t="s">
        <v>88</v>
      </c>
      <c r="GO15" s="81" t="s">
        <v>88</v>
      </c>
      <c r="GP15" s="81" t="s">
        <v>88</v>
      </c>
      <c r="GQ15" s="81" t="s">
        <v>87</v>
      </c>
      <c r="GR15" s="81" t="s">
        <v>88</v>
      </c>
      <c r="GS15" s="81" t="s">
        <v>88</v>
      </c>
      <c r="GT15" s="81" t="s">
        <v>88</v>
      </c>
      <c r="GU15" s="81" t="s">
        <v>88</v>
      </c>
      <c r="GV15" s="81" t="s">
        <v>88</v>
      </c>
      <c r="GW15" s="81" t="s">
        <v>88</v>
      </c>
      <c r="GX15" s="81" t="s">
        <v>88</v>
      </c>
      <c r="GY15" s="81" t="s">
        <v>88</v>
      </c>
      <c r="GZ15" s="81" t="s">
        <v>88</v>
      </c>
      <c r="HA15" s="81" t="s">
        <v>88</v>
      </c>
      <c r="HB15" s="81" t="s">
        <v>88</v>
      </c>
      <c r="HC15" s="81" t="s">
        <v>88</v>
      </c>
      <c r="HD15" s="81" t="s">
        <v>88</v>
      </c>
      <c r="HE15" s="49">
        <v>7</v>
      </c>
      <c r="HF15" s="23" t="str">
        <f t="shared" si="285"/>
        <v>NO CUMPLE</v>
      </c>
      <c r="HG15" s="23" t="str">
        <f t="shared" si="1"/>
        <v>NO CUMPLE</v>
      </c>
      <c r="HH15" s="23" t="str">
        <f t="shared" si="2"/>
        <v>NO CUMPLE</v>
      </c>
      <c r="HI15" s="23" t="str">
        <f t="shared" si="3"/>
        <v>NO CUMPLE</v>
      </c>
      <c r="HJ15" s="23" t="str">
        <f t="shared" si="4"/>
        <v>NO CUMPLE</v>
      </c>
      <c r="HK15" s="23" t="str">
        <f t="shared" si="5"/>
        <v>NO CUMPLE</v>
      </c>
      <c r="HL15" s="23" t="str">
        <f t="shared" si="6"/>
        <v>NO CUMPLE</v>
      </c>
      <c r="HM15" s="23" t="str">
        <f t="shared" si="7"/>
        <v>NO CUMPLE</v>
      </c>
      <c r="HN15" s="23" t="str">
        <f t="shared" si="8"/>
        <v>NO CUMPLE</v>
      </c>
      <c r="HO15" s="23" t="str">
        <f t="shared" si="9"/>
        <v>NO CUMPLE</v>
      </c>
      <c r="HP15" s="23" t="str">
        <f t="shared" si="286"/>
        <v>NO CUMPLE</v>
      </c>
      <c r="HQ15" s="23" t="str">
        <f t="shared" si="10"/>
        <v>NO CUMPLE</v>
      </c>
      <c r="HR15" s="23" t="str">
        <f t="shared" si="11"/>
        <v>NO CUMPLE</v>
      </c>
      <c r="HS15" s="23" t="str">
        <f t="shared" si="12"/>
        <v>NO CUMPLE</v>
      </c>
      <c r="HT15" s="23" t="str">
        <f t="shared" si="13"/>
        <v>NO CUMPLE</v>
      </c>
      <c r="HU15" s="23" t="str">
        <f t="shared" si="14"/>
        <v>NO CUMPLE</v>
      </c>
      <c r="HV15" s="23" t="str">
        <f t="shared" si="15"/>
        <v>NO CUMPLE</v>
      </c>
      <c r="HW15" s="23" t="str">
        <f t="shared" si="16"/>
        <v>NO CUMPLE</v>
      </c>
      <c r="HX15" s="23" t="str">
        <f t="shared" si="17"/>
        <v>NO CUMPLE</v>
      </c>
      <c r="HY15" s="23" t="str">
        <f t="shared" si="18"/>
        <v>NO CUMPLE</v>
      </c>
      <c r="HZ15" s="23" t="str">
        <f t="shared" si="19"/>
        <v>NO CUMPLE</v>
      </c>
      <c r="IA15" s="23" t="str">
        <f t="shared" si="20"/>
        <v>NO CUMPLE</v>
      </c>
      <c r="IB15" s="23" t="str">
        <f t="shared" si="21"/>
        <v>NO CUMPLE</v>
      </c>
      <c r="IC15" s="23" t="str">
        <f t="shared" si="22"/>
        <v>NO CUMPLE</v>
      </c>
      <c r="ID15" s="23" t="str">
        <f t="shared" si="23"/>
        <v>NO CUMPLE</v>
      </c>
      <c r="IE15" s="23" t="str">
        <f t="shared" si="24"/>
        <v>NO CUMPLE</v>
      </c>
      <c r="IF15" s="23" t="str">
        <f t="shared" si="25"/>
        <v>NO CUMPLE</v>
      </c>
      <c r="IG15" s="23" t="str">
        <f t="shared" si="26"/>
        <v>NO CUMPLE</v>
      </c>
      <c r="IH15" s="23" t="str">
        <f t="shared" si="27"/>
        <v>NO CUMPLE</v>
      </c>
      <c r="II15" s="23" t="str">
        <f t="shared" si="28"/>
        <v>NO CUMPLE</v>
      </c>
      <c r="IJ15" s="23" t="str">
        <f t="shared" si="29"/>
        <v>NO CUMPLE</v>
      </c>
      <c r="IK15" s="23" t="str">
        <f t="shared" si="30"/>
        <v>NO CUMPLE</v>
      </c>
      <c r="IL15" s="23" t="str">
        <f t="shared" si="31"/>
        <v>CUMPLE</v>
      </c>
      <c r="IM15" s="23" t="str">
        <f t="shared" si="32"/>
        <v>NO CUMPLE</v>
      </c>
      <c r="IN15" s="23" t="str">
        <f t="shared" si="33"/>
        <v>NO CUMPLE</v>
      </c>
      <c r="IO15" s="23" t="str">
        <f t="shared" si="34"/>
        <v>NO CUMPLE</v>
      </c>
      <c r="IP15" s="23" t="str">
        <f t="shared" si="35"/>
        <v>NO CUMPLE</v>
      </c>
      <c r="IQ15" s="23" t="str">
        <f t="shared" si="36"/>
        <v>NO CUMPLE</v>
      </c>
      <c r="IR15" s="23" t="str">
        <f t="shared" si="37"/>
        <v>NO CUMPLE</v>
      </c>
      <c r="IS15" s="23" t="str">
        <f t="shared" si="38"/>
        <v>NO CUMPLE</v>
      </c>
      <c r="IT15" s="49">
        <v>7</v>
      </c>
      <c r="IU15" s="65" t="s">
        <v>86</v>
      </c>
      <c r="IV15" s="65" t="s">
        <v>86</v>
      </c>
      <c r="IW15" s="65" t="s">
        <v>86</v>
      </c>
      <c r="IX15" s="65" t="s">
        <v>86</v>
      </c>
      <c r="IY15" s="65" t="s">
        <v>86</v>
      </c>
      <c r="IZ15" s="65" t="s">
        <v>86</v>
      </c>
      <c r="JA15" s="65" t="s">
        <v>86</v>
      </c>
      <c r="JB15" s="65" t="s">
        <v>86</v>
      </c>
      <c r="JC15" s="65" t="s">
        <v>86</v>
      </c>
      <c r="JD15" s="65" t="s">
        <v>86</v>
      </c>
      <c r="JE15" s="65" t="s">
        <v>86</v>
      </c>
      <c r="JF15" s="65" t="s">
        <v>86</v>
      </c>
      <c r="JG15" s="65" t="s">
        <v>86</v>
      </c>
      <c r="JH15" s="65" t="s">
        <v>86</v>
      </c>
      <c r="JI15" s="65" t="s">
        <v>86</v>
      </c>
      <c r="JJ15" s="65" t="s">
        <v>86</v>
      </c>
      <c r="JK15" s="65" t="s">
        <v>86</v>
      </c>
      <c r="JL15" s="65" t="s">
        <v>86</v>
      </c>
      <c r="JM15" s="65" t="s">
        <v>86</v>
      </c>
      <c r="JN15" s="65" t="s">
        <v>86</v>
      </c>
      <c r="JO15" s="65" t="s">
        <v>86</v>
      </c>
      <c r="JP15" s="65" t="s">
        <v>86</v>
      </c>
      <c r="JQ15" s="65" t="s">
        <v>86</v>
      </c>
      <c r="JR15" s="65" t="s">
        <v>86</v>
      </c>
      <c r="JS15" s="65" t="s">
        <v>86</v>
      </c>
      <c r="JT15" s="65" t="s">
        <v>86</v>
      </c>
      <c r="JU15" s="65" t="s">
        <v>86</v>
      </c>
      <c r="JV15" s="65" t="s">
        <v>86</v>
      </c>
      <c r="JW15" s="65" t="s">
        <v>86</v>
      </c>
      <c r="JX15" s="65" t="s">
        <v>86</v>
      </c>
      <c r="JY15" s="65" t="s">
        <v>86</v>
      </c>
      <c r="JZ15" s="65" t="s">
        <v>86</v>
      </c>
      <c r="KA15" s="93" t="s">
        <v>88</v>
      </c>
      <c r="KB15" s="65" t="s">
        <v>86</v>
      </c>
      <c r="KC15" s="65" t="s">
        <v>86</v>
      </c>
      <c r="KD15" s="65" t="s">
        <v>86</v>
      </c>
      <c r="KE15" s="65" t="s">
        <v>86</v>
      </c>
      <c r="KF15" s="65" t="s">
        <v>86</v>
      </c>
      <c r="KG15" s="65" t="s">
        <v>86</v>
      </c>
      <c r="KH15" s="65" t="s">
        <v>86</v>
      </c>
      <c r="KI15" s="49">
        <v>7</v>
      </c>
      <c r="KJ15" s="56" t="s">
        <v>86</v>
      </c>
      <c r="KK15" s="56" t="s">
        <v>86</v>
      </c>
      <c r="KL15" s="56" t="s">
        <v>86</v>
      </c>
      <c r="KM15" s="56" t="s">
        <v>86</v>
      </c>
      <c r="KN15" s="56" t="s">
        <v>86</v>
      </c>
      <c r="KO15" s="56" t="s">
        <v>86</v>
      </c>
      <c r="KP15" s="56" t="s">
        <v>86</v>
      </c>
      <c r="KQ15" s="56" t="s">
        <v>86</v>
      </c>
      <c r="KR15" s="56" t="s">
        <v>86</v>
      </c>
      <c r="KS15" s="56" t="s">
        <v>86</v>
      </c>
      <c r="KT15" s="56" t="s">
        <v>86</v>
      </c>
      <c r="KU15" s="56" t="s">
        <v>86</v>
      </c>
      <c r="KV15" s="56" t="s">
        <v>86</v>
      </c>
      <c r="KW15" s="56" t="s">
        <v>86</v>
      </c>
      <c r="KX15" s="56" t="s">
        <v>86</v>
      </c>
      <c r="KY15" s="56" t="s">
        <v>86</v>
      </c>
      <c r="KZ15" s="56" t="s">
        <v>86</v>
      </c>
      <c r="LA15" s="56" t="s">
        <v>86</v>
      </c>
      <c r="LB15" s="56" t="s">
        <v>86</v>
      </c>
      <c r="LC15" s="56" t="s">
        <v>86</v>
      </c>
      <c r="LD15" s="56" t="s">
        <v>86</v>
      </c>
      <c r="LE15" s="56" t="s">
        <v>86</v>
      </c>
      <c r="LF15" s="56" t="s">
        <v>86</v>
      </c>
      <c r="LG15" s="56" t="s">
        <v>86</v>
      </c>
      <c r="LH15" s="56" t="s">
        <v>86</v>
      </c>
      <c r="LI15" s="56" t="s">
        <v>86</v>
      </c>
      <c r="LJ15" s="56" t="s">
        <v>86</v>
      </c>
      <c r="LK15" s="56" t="s">
        <v>86</v>
      </c>
      <c r="LL15" s="56" t="s">
        <v>86</v>
      </c>
      <c r="LM15" s="56" t="s">
        <v>86</v>
      </c>
      <c r="LN15" s="56" t="s">
        <v>86</v>
      </c>
      <c r="LO15" s="56" t="s">
        <v>86</v>
      </c>
      <c r="LP15" s="87" t="s">
        <v>88</v>
      </c>
      <c r="LQ15" s="56" t="s">
        <v>86</v>
      </c>
      <c r="LR15" s="56" t="s">
        <v>86</v>
      </c>
      <c r="LS15" s="56" t="s">
        <v>86</v>
      </c>
      <c r="LT15" s="56" t="s">
        <v>86</v>
      </c>
      <c r="LU15" s="56" t="s">
        <v>86</v>
      </c>
      <c r="LV15" s="56" t="s">
        <v>86</v>
      </c>
      <c r="LW15" s="56" t="s">
        <v>86</v>
      </c>
      <c r="LX15" s="49">
        <v>7</v>
      </c>
      <c r="LY15" s="22" t="str">
        <f t="shared" si="287"/>
        <v/>
      </c>
      <c r="LZ15" s="22" t="str">
        <f t="shared" si="288"/>
        <v/>
      </c>
      <c r="MA15" s="22" t="str">
        <f t="shared" si="289"/>
        <v/>
      </c>
      <c r="MB15" s="22" t="str">
        <f t="shared" si="290"/>
        <v/>
      </c>
      <c r="MC15" s="22" t="str">
        <f t="shared" si="291"/>
        <v/>
      </c>
      <c r="MD15" s="22" t="str">
        <f t="shared" si="292"/>
        <v/>
      </c>
      <c r="ME15" s="22" t="str">
        <f t="shared" si="293"/>
        <v/>
      </c>
      <c r="MF15" s="22" t="str">
        <f t="shared" si="294"/>
        <v/>
      </c>
      <c r="MG15" s="22" t="str">
        <f t="shared" si="295"/>
        <v/>
      </c>
      <c r="MH15" s="22" t="str">
        <f t="shared" si="296"/>
        <v/>
      </c>
      <c r="MI15" s="22" t="str">
        <f t="shared" si="297"/>
        <v/>
      </c>
      <c r="MJ15" s="22" t="str">
        <f t="shared" si="298"/>
        <v/>
      </c>
      <c r="MK15" s="22" t="str">
        <f t="shared" si="299"/>
        <v/>
      </c>
      <c r="ML15" s="22" t="str">
        <f t="shared" si="300"/>
        <v/>
      </c>
      <c r="MM15" s="22" t="str">
        <f t="shared" si="301"/>
        <v/>
      </c>
      <c r="MN15" s="22" t="str">
        <f t="shared" si="302"/>
        <v/>
      </c>
      <c r="MO15" s="22" t="str">
        <f t="shared" si="303"/>
        <v/>
      </c>
      <c r="MP15" s="22" t="str">
        <f t="shared" si="304"/>
        <v/>
      </c>
      <c r="MQ15" s="22" t="str">
        <f t="shared" si="305"/>
        <v/>
      </c>
      <c r="MR15" s="22" t="str">
        <f t="shared" si="306"/>
        <v/>
      </c>
      <c r="MS15" s="22" t="str">
        <f t="shared" si="307"/>
        <v/>
      </c>
      <c r="MT15" s="22" t="str">
        <f t="shared" si="308"/>
        <v/>
      </c>
      <c r="MU15" s="22" t="str">
        <f t="shared" si="309"/>
        <v/>
      </c>
      <c r="MV15" s="22" t="str">
        <f t="shared" si="310"/>
        <v/>
      </c>
      <c r="MW15" s="22" t="str">
        <f t="shared" si="311"/>
        <v/>
      </c>
      <c r="MX15" s="22" t="str">
        <f t="shared" si="312"/>
        <v/>
      </c>
      <c r="MY15" s="22" t="str">
        <f t="shared" si="313"/>
        <v/>
      </c>
      <c r="MZ15" s="22" t="str">
        <f t="shared" si="314"/>
        <v/>
      </c>
      <c r="NA15" s="22" t="str">
        <f t="shared" si="315"/>
        <v/>
      </c>
      <c r="NB15" s="22" t="str">
        <f t="shared" si="316"/>
        <v/>
      </c>
      <c r="NC15" s="22" t="str">
        <f t="shared" si="317"/>
        <v/>
      </c>
      <c r="ND15" s="22" t="str">
        <f t="shared" si="318"/>
        <v/>
      </c>
      <c r="NE15" s="22">
        <f t="shared" si="319"/>
        <v>33582990</v>
      </c>
      <c r="NF15" s="22" t="str">
        <f t="shared" si="320"/>
        <v/>
      </c>
      <c r="NG15" s="22" t="str">
        <f t="shared" si="321"/>
        <v/>
      </c>
      <c r="NH15" s="22" t="str">
        <f t="shared" si="322"/>
        <v/>
      </c>
      <c r="NI15" s="22" t="str">
        <f t="shared" si="323"/>
        <v/>
      </c>
      <c r="NJ15" s="22" t="str">
        <f t="shared" si="324"/>
        <v/>
      </c>
      <c r="NK15" s="22" t="str">
        <f t="shared" si="325"/>
        <v/>
      </c>
      <c r="NL15" s="22" t="str">
        <f t="shared" si="326"/>
        <v/>
      </c>
      <c r="NM15" s="80">
        <v>44999957.099999994</v>
      </c>
      <c r="NN15" s="80">
        <v>44999957.099999994</v>
      </c>
      <c r="NO15" s="24">
        <f t="shared" si="327"/>
        <v>1</v>
      </c>
      <c r="NP15" s="24">
        <f t="shared" si="40"/>
        <v>0</v>
      </c>
      <c r="NQ15" s="25">
        <f t="shared" si="328"/>
        <v>33582990</v>
      </c>
      <c r="NR15" s="26">
        <f t="shared" si="329"/>
        <v>125936.21249999999</v>
      </c>
      <c r="NS15" s="49">
        <v>7</v>
      </c>
      <c r="NT15" s="27" t="str">
        <f t="shared" si="330"/>
        <v/>
      </c>
      <c r="NU15" s="27" t="str">
        <f t="shared" si="41"/>
        <v/>
      </c>
      <c r="NV15" s="27" t="str">
        <f t="shared" si="42"/>
        <v/>
      </c>
      <c r="NW15" s="27" t="str">
        <f t="shared" si="331"/>
        <v/>
      </c>
      <c r="NX15" s="27" t="str">
        <f t="shared" si="43"/>
        <v/>
      </c>
      <c r="NY15" s="27" t="str">
        <f t="shared" si="44"/>
        <v/>
      </c>
      <c r="NZ15" s="27" t="str">
        <f t="shared" si="45"/>
        <v/>
      </c>
      <c r="OA15" s="27" t="str">
        <f t="shared" si="46"/>
        <v/>
      </c>
      <c r="OB15" s="27" t="str">
        <f t="shared" si="47"/>
        <v/>
      </c>
      <c r="OC15" s="27" t="str">
        <f t="shared" si="48"/>
        <v/>
      </c>
      <c r="OD15" s="27" t="str">
        <f t="shared" si="49"/>
        <v/>
      </c>
      <c r="OE15" s="27" t="str">
        <f t="shared" si="50"/>
        <v/>
      </c>
      <c r="OF15" s="27" t="str">
        <f t="shared" si="51"/>
        <v/>
      </c>
      <c r="OG15" s="27" t="str">
        <f t="shared" si="52"/>
        <v/>
      </c>
      <c r="OH15" s="27" t="str">
        <f t="shared" si="53"/>
        <v/>
      </c>
      <c r="OI15" s="27" t="str">
        <f t="shared" si="54"/>
        <v/>
      </c>
      <c r="OJ15" s="27" t="str">
        <f t="shared" si="55"/>
        <v/>
      </c>
      <c r="OK15" s="27" t="str">
        <f t="shared" si="56"/>
        <v/>
      </c>
      <c r="OL15" s="27" t="str">
        <f t="shared" si="57"/>
        <v/>
      </c>
      <c r="OM15" s="27" t="str">
        <f t="shared" si="58"/>
        <v/>
      </c>
      <c r="ON15" s="27" t="str">
        <f t="shared" si="59"/>
        <v/>
      </c>
      <c r="OO15" s="27" t="str">
        <f t="shared" si="60"/>
        <v/>
      </c>
      <c r="OP15" s="27" t="str">
        <f t="shared" si="61"/>
        <v/>
      </c>
      <c r="OQ15" s="27" t="str">
        <f t="shared" si="62"/>
        <v/>
      </c>
      <c r="OR15" s="27" t="str">
        <f t="shared" si="63"/>
        <v/>
      </c>
      <c r="OS15" s="27" t="str">
        <f t="shared" si="64"/>
        <v/>
      </c>
      <c r="OT15" s="27" t="str">
        <f t="shared" si="65"/>
        <v/>
      </c>
      <c r="OU15" s="27" t="str">
        <f t="shared" si="66"/>
        <v/>
      </c>
      <c r="OV15" s="27" t="str">
        <f t="shared" si="67"/>
        <v/>
      </c>
      <c r="OW15" s="27" t="str">
        <f t="shared" si="68"/>
        <v/>
      </c>
      <c r="OX15" s="27" t="str">
        <f t="shared" si="69"/>
        <v/>
      </c>
      <c r="OY15" s="27" t="str">
        <f t="shared" si="70"/>
        <v/>
      </c>
      <c r="OZ15" s="27">
        <f t="shared" si="71"/>
        <v>26666.666666666668</v>
      </c>
      <c r="PA15" s="27" t="str">
        <f t="shared" si="72"/>
        <v/>
      </c>
      <c r="PB15" s="27" t="str">
        <f t="shared" si="73"/>
        <v/>
      </c>
      <c r="PC15" s="27" t="str">
        <f t="shared" si="74"/>
        <v/>
      </c>
      <c r="PD15" s="27" t="str">
        <f t="shared" si="75"/>
        <v/>
      </c>
      <c r="PE15" s="27" t="str">
        <f t="shared" si="76"/>
        <v/>
      </c>
      <c r="PF15" s="27" t="str">
        <f t="shared" si="77"/>
        <v/>
      </c>
      <c r="PG15" s="27" t="str">
        <f t="shared" si="78"/>
        <v/>
      </c>
      <c r="PH15" s="49">
        <v>7</v>
      </c>
      <c r="PI15" s="28" t="str">
        <f t="shared" si="332"/>
        <v/>
      </c>
      <c r="PJ15" s="28" t="str">
        <f t="shared" si="79"/>
        <v/>
      </c>
      <c r="PK15" s="28" t="str">
        <f t="shared" si="80"/>
        <v/>
      </c>
      <c r="PL15" s="28" t="str">
        <f t="shared" si="81"/>
        <v/>
      </c>
      <c r="PM15" s="28" t="str">
        <f t="shared" si="82"/>
        <v/>
      </c>
      <c r="PN15" s="28" t="str">
        <f t="shared" si="83"/>
        <v/>
      </c>
      <c r="PO15" s="28" t="str">
        <f t="shared" si="84"/>
        <v/>
      </c>
      <c r="PP15" s="28" t="str">
        <f t="shared" si="85"/>
        <v/>
      </c>
      <c r="PQ15" s="28" t="str">
        <f t="shared" si="86"/>
        <v/>
      </c>
      <c r="PR15" s="28" t="str">
        <f t="shared" si="87"/>
        <v/>
      </c>
      <c r="PS15" s="28" t="str">
        <f t="shared" si="88"/>
        <v/>
      </c>
      <c r="PT15" s="28" t="str">
        <f t="shared" si="89"/>
        <v/>
      </c>
      <c r="PU15" s="28" t="str">
        <f t="shared" si="90"/>
        <v/>
      </c>
      <c r="PV15" s="28" t="str">
        <f t="shared" si="91"/>
        <v/>
      </c>
      <c r="PW15" s="28" t="str">
        <f t="shared" si="92"/>
        <v/>
      </c>
      <c r="PX15" s="28" t="str">
        <f t="shared" si="93"/>
        <v/>
      </c>
      <c r="PY15" s="28" t="str">
        <f t="shared" si="94"/>
        <v/>
      </c>
      <c r="PZ15" s="28" t="str">
        <f t="shared" si="95"/>
        <v/>
      </c>
      <c r="QA15" s="28" t="str">
        <f t="shared" si="96"/>
        <v/>
      </c>
      <c r="QB15" s="28" t="str">
        <f t="shared" si="97"/>
        <v/>
      </c>
      <c r="QC15" s="28" t="str">
        <f t="shared" si="98"/>
        <v/>
      </c>
      <c r="QD15" s="28" t="str">
        <f t="shared" si="99"/>
        <v/>
      </c>
      <c r="QE15" s="28" t="str">
        <f t="shared" si="100"/>
        <v/>
      </c>
      <c r="QF15" s="28" t="str">
        <f t="shared" si="101"/>
        <v/>
      </c>
      <c r="QG15" s="28" t="str">
        <f t="shared" si="102"/>
        <v/>
      </c>
      <c r="QH15" s="28" t="str">
        <f t="shared" si="103"/>
        <v/>
      </c>
      <c r="QI15" s="28" t="str">
        <f t="shared" si="104"/>
        <v/>
      </c>
      <c r="QJ15" s="28" t="str">
        <f t="shared" si="105"/>
        <v/>
      </c>
      <c r="QK15" s="28" t="str">
        <f t="shared" si="106"/>
        <v/>
      </c>
      <c r="QL15" s="28" t="str">
        <f t="shared" si="107"/>
        <v/>
      </c>
      <c r="QM15" s="28" t="str">
        <f t="shared" si="108"/>
        <v/>
      </c>
      <c r="QN15" s="28" t="str">
        <f t="shared" si="109"/>
        <v/>
      </c>
      <c r="QO15" s="28">
        <f t="shared" si="110"/>
        <v>0</v>
      </c>
      <c r="QP15" s="28" t="str">
        <f t="shared" si="111"/>
        <v/>
      </c>
      <c r="QQ15" s="28" t="str">
        <f t="shared" si="112"/>
        <v/>
      </c>
      <c r="QR15" s="28" t="str">
        <f t="shared" si="113"/>
        <v/>
      </c>
      <c r="QS15" s="28" t="str">
        <f t="shared" si="114"/>
        <v/>
      </c>
      <c r="QT15" s="28" t="str">
        <f t="shared" si="115"/>
        <v/>
      </c>
      <c r="QU15" s="28" t="str">
        <f t="shared" si="116"/>
        <v/>
      </c>
      <c r="QV15" s="28" t="str">
        <f t="shared" si="117"/>
        <v/>
      </c>
      <c r="QW15" s="49">
        <v>7</v>
      </c>
      <c r="QX15" s="29" t="str">
        <f t="shared" si="333"/>
        <v/>
      </c>
      <c r="QY15" s="29" t="str">
        <f t="shared" si="118"/>
        <v/>
      </c>
      <c r="QZ15" s="29" t="str">
        <f t="shared" si="119"/>
        <v/>
      </c>
      <c r="RA15" s="29" t="str">
        <f t="shared" si="120"/>
        <v/>
      </c>
      <c r="RB15" s="29" t="str">
        <f t="shared" si="121"/>
        <v/>
      </c>
      <c r="RC15" s="29" t="str">
        <f t="shared" si="122"/>
        <v/>
      </c>
      <c r="RD15" s="29" t="str">
        <f t="shared" si="123"/>
        <v/>
      </c>
      <c r="RE15" s="29" t="str">
        <f t="shared" si="124"/>
        <v/>
      </c>
      <c r="RF15" s="29" t="str">
        <f t="shared" si="125"/>
        <v/>
      </c>
      <c r="RG15" s="29" t="str">
        <f t="shared" si="126"/>
        <v/>
      </c>
      <c r="RH15" s="29" t="str">
        <f t="shared" si="127"/>
        <v/>
      </c>
      <c r="RI15" s="29" t="str">
        <f t="shared" si="128"/>
        <v/>
      </c>
      <c r="RJ15" s="29" t="str">
        <f t="shared" si="129"/>
        <v/>
      </c>
      <c r="RK15" s="29" t="str">
        <f t="shared" si="130"/>
        <v/>
      </c>
      <c r="RL15" s="29" t="str">
        <f t="shared" si="131"/>
        <v/>
      </c>
      <c r="RM15" s="29" t="str">
        <f t="shared" si="132"/>
        <v/>
      </c>
      <c r="RN15" s="29" t="str">
        <f t="shared" si="133"/>
        <v/>
      </c>
      <c r="RO15" s="29" t="str">
        <f t="shared" si="134"/>
        <v/>
      </c>
      <c r="RP15" s="29" t="str">
        <f t="shared" si="135"/>
        <v/>
      </c>
      <c r="RQ15" s="29" t="str">
        <f t="shared" si="136"/>
        <v/>
      </c>
      <c r="RR15" s="29" t="str">
        <f t="shared" si="137"/>
        <v/>
      </c>
      <c r="RS15" s="29" t="str">
        <f t="shared" si="138"/>
        <v/>
      </c>
      <c r="RT15" s="29" t="str">
        <f t="shared" si="139"/>
        <v/>
      </c>
      <c r="RU15" s="29" t="str">
        <f t="shared" si="140"/>
        <v/>
      </c>
      <c r="RV15" s="29" t="str">
        <f t="shared" si="141"/>
        <v/>
      </c>
      <c r="RW15" s="29" t="str">
        <f t="shared" si="142"/>
        <v/>
      </c>
      <c r="RX15" s="29" t="str">
        <f t="shared" si="143"/>
        <v/>
      </c>
      <c r="RY15" s="29" t="str">
        <f t="shared" si="144"/>
        <v/>
      </c>
      <c r="RZ15" s="29" t="str">
        <f t="shared" si="145"/>
        <v/>
      </c>
      <c r="SA15" s="29" t="str">
        <f t="shared" si="146"/>
        <v/>
      </c>
      <c r="SB15" s="29" t="str">
        <f t="shared" si="147"/>
        <v/>
      </c>
      <c r="SC15" s="29" t="str">
        <f t="shared" si="148"/>
        <v/>
      </c>
      <c r="SD15" s="29">
        <f t="shared" si="149"/>
        <v>0</v>
      </c>
      <c r="SE15" s="29" t="str">
        <f t="shared" si="150"/>
        <v/>
      </c>
      <c r="SF15" s="29" t="str">
        <f t="shared" si="151"/>
        <v/>
      </c>
      <c r="SG15" s="29" t="str">
        <f t="shared" si="152"/>
        <v/>
      </c>
      <c r="SH15" s="29" t="str">
        <f t="shared" si="153"/>
        <v/>
      </c>
      <c r="SI15" s="29" t="str">
        <f t="shared" si="154"/>
        <v/>
      </c>
      <c r="SJ15" s="29" t="str">
        <f t="shared" si="155"/>
        <v/>
      </c>
      <c r="SK15" s="29" t="str">
        <f t="shared" si="156"/>
        <v/>
      </c>
      <c r="SL15" s="45">
        <f t="shared" si="157"/>
        <v>0</v>
      </c>
      <c r="SM15" s="49">
        <v>7</v>
      </c>
      <c r="SN15" s="30" t="str">
        <f t="shared" si="158"/>
        <v/>
      </c>
      <c r="SO15" s="30" t="str">
        <f t="shared" si="159"/>
        <v/>
      </c>
      <c r="SP15" s="30" t="str">
        <f t="shared" si="160"/>
        <v/>
      </c>
      <c r="SQ15" s="30" t="str">
        <f t="shared" si="161"/>
        <v/>
      </c>
      <c r="SR15" s="30" t="str">
        <f t="shared" si="162"/>
        <v/>
      </c>
      <c r="SS15" s="30" t="str">
        <f t="shared" si="163"/>
        <v/>
      </c>
      <c r="ST15" s="30" t="str">
        <f t="shared" si="164"/>
        <v/>
      </c>
      <c r="SU15" s="30" t="str">
        <f t="shared" si="165"/>
        <v/>
      </c>
      <c r="SV15" s="30" t="str">
        <f t="shared" si="166"/>
        <v/>
      </c>
      <c r="SW15" s="30" t="str">
        <f t="shared" si="167"/>
        <v/>
      </c>
      <c r="SX15" s="30" t="str">
        <f t="shared" si="168"/>
        <v/>
      </c>
      <c r="SY15" s="30" t="str">
        <f t="shared" si="169"/>
        <v/>
      </c>
      <c r="SZ15" s="30" t="str">
        <f t="shared" si="170"/>
        <v/>
      </c>
      <c r="TA15" s="30" t="str">
        <f t="shared" si="171"/>
        <v/>
      </c>
      <c r="TB15" s="30" t="str">
        <f t="shared" si="172"/>
        <v/>
      </c>
      <c r="TC15" s="30" t="str">
        <f t="shared" si="173"/>
        <v/>
      </c>
      <c r="TD15" s="30" t="str">
        <f t="shared" si="174"/>
        <v/>
      </c>
      <c r="TE15" s="30" t="str">
        <f t="shared" si="175"/>
        <v/>
      </c>
      <c r="TF15" s="30" t="str">
        <f t="shared" si="176"/>
        <v/>
      </c>
      <c r="TG15" s="30" t="str">
        <f t="shared" si="177"/>
        <v/>
      </c>
      <c r="TH15" s="30" t="str">
        <f t="shared" si="178"/>
        <v/>
      </c>
      <c r="TI15" s="30" t="str">
        <f t="shared" si="179"/>
        <v/>
      </c>
      <c r="TJ15" s="30" t="str">
        <f t="shared" si="180"/>
        <v/>
      </c>
      <c r="TK15" s="30" t="str">
        <f t="shared" si="181"/>
        <v/>
      </c>
      <c r="TL15" s="30" t="str">
        <f t="shared" si="182"/>
        <v/>
      </c>
      <c r="TM15" s="30" t="str">
        <f t="shared" si="183"/>
        <v/>
      </c>
      <c r="TN15" s="30" t="str">
        <f t="shared" si="184"/>
        <v/>
      </c>
      <c r="TO15" s="30" t="str">
        <f t="shared" si="185"/>
        <v/>
      </c>
      <c r="TP15" s="30" t="str">
        <f t="shared" si="186"/>
        <v/>
      </c>
      <c r="TQ15" s="30" t="str">
        <f t="shared" si="187"/>
        <v/>
      </c>
      <c r="TR15" s="30" t="str">
        <f t="shared" si="188"/>
        <v/>
      </c>
      <c r="TS15" s="30" t="str">
        <f t="shared" si="189"/>
        <v/>
      </c>
      <c r="TT15" s="30">
        <f t="shared" si="190"/>
        <v>40</v>
      </c>
      <c r="TU15" s="30" t="str">
        <f t="shared" si="191"/>
        <v/>
      </c>
      <c r="TV15" s="30" t="str">
        <f t="shared" si="192"/>
        <v/>
      </c>
      <c r="TW15" s="30" t="str">
        <f t="shared" si="193"/>
        <v/>
      </c>
      <c r="TX15" s="30" t="str">
        <f t="shared" si="194"/>
        <v/>
      </c>
      <c r="TY15" s="30" t="str">
        <f t="shared" si="195"/>
        <v/>
      </c>
      <c r="TZ15" s="30" t="str">
        <f t="shared" si="196"/>
        <v/>
      </c>
      <c r="UA15" s="30" t="str">
        <f t="shared" si="197"/>
        <v/>
      </c>
      <c r="UB15" s="49">
        <v>7</v>
      </c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9">
        <v>36</v>
      </c>
      <c r="VJ15" s="88"/>
      <c r="VK15" s="88"/>
      <c r="VL15" s="88"/>
      <c r="VM15" s="88"/>
      <c r="VN15" s="88"/>
      <c r="VO15" s="88"/>
      <c r="VP15" s="88"/>
      <c r="VQ15" s="49">
        <v>7</v>
      </c>
      <c r="VR15" s="31">
        <f t="shared" si="198"/>
        <v>0</v>
      </c>
      <c r="VS15" s="31">
        <f t="shared" si="199"/>
        <v>0</v>
      </c>
      <c r="VT15" s="31">
        <f t="shared" si="200"/>
        <v>0</v>
      </c>
      <c r="VU15" s="31">
        <f t="shared" si="201"/>
        <v>0</v>
      </c>
      <c r="VV15" s="31">
        <f t="shared" si="202"/>
        <v>0</v>
      </c>
      <c r="VW15" s="31">
        <f t="shared" si="203"/>
        <v>0</v>
      </c>
      <c r="VX15" s="31">
        <f t="shared" si="204"/>
        <v>0</v>
      </c>
      <c r="VY15" s="31">
        <f t="shared" si="205"/>
        <v>0</v>
      </c>
      <c r="VZ15" s="31">
        <f t="shared" si="206"/>
        <v>0</v>
      </c>
      <c r="WA15" s="31">
        <f t="shared" si="207"/>
        <v>0</v>
      </c>
      <c r="WB15" s="31">
        <f t="shared" si="208"/>
        <v>0</v>
      </c>
      <c r="WC15" s="31">
        <f t="shared" si="209"/>
        <v>0</v>
      </c>
      <c r="WD15" s="31">
        <f t="shared" si="210"/>
        <v>0</v>
      </c>
      <c r="WE15" s="31">
        <f t="shared" si="211"/>
        <v>0</v>
      </c>
      <c r="WF15" s="31">
        <f t="shared" si="212"/>
        <v>0</v>
      </c>
      <c r="WG15" s="31">
        <f t="shared" si="213"/>
        <v>0</v>
      </c>
      <c r="WH15" s="31">
        <f t="shared" si="214"/>
        <v>0</v>
      </c>
      <c r="WI15" s="31">
        <f t="shared" si="215"/>
        <v>0</v>
      </c>
      <c r="WJ15" s="31">
        <f t="shared" si="216"/>
        <v>0</v>
      </c>
      <c r="WK15" s="31">
        <f t="shared" si="217"/>
        <v>0</v>
      </c>
      <c r="WL15" s="31">
        <f t="shared" si="218"/>
        <v>0</v>
      </c>
      <c r="WM15" s="31">
        <f t="shared" si="219"/>
        <v>0</v>
      </c>
      <c r="WN15" s="31">
        <f t="shared" si="220"/>
        <v>0</v>
      </c>
      <c r="WO15" s="31">
        <f t="shared" si="221"/>
        <v>0</v>
      </c>
      <c r="WP15" s="31">
        <f t="shared" si="222"/>
        <v>0</v>
      </c>
      <c r="WQ15" s="31">
        <f t="shared" si="223"/>
        <v>0</v>
      </c>
      <c r="WR15" s="31">
        <f t="shared" si="224"/>
        <v>0</v>
      </c>
      <c r="WS15" s="31">
        <f t="shared" si="225"/>
        <v>0</v>
      </c>
      <c r="WT15" s="31">
        <f t="shared" si="226"/>
        <v>0</v>
      </c>
      <c r="WU15" s="31">
        <f t="shared" si="227"/>
        <v>0</v>
      </c>
      <c r="WV15" s="31">
        <f t="shared" si="228"/>
        <v>0</v>
      </c>
      <c r="WW15" s="31">
        <f t="shared" si="229"/>
        <v>0</v>
      </c>
      <c r="WX15" s="31">
        <f t="shared" si="230"/>
        <v>10</v>
      </c>
      <c r="WY15" s="31">
        <f t="shared" si="231"/>
        <v>0</v>
      </c>
      <c r="WZ15" s="31">
        <f t="shared" si="232"/>
        <v>0</v>
      </c>
      <c r="XA15" s="31">
        <f t="shared" si="233"/>
        <v>0</v>
      </c>
      <c r="XB15" s="31">
        <f t="shared" si="234"/>
        <v>0</v>
      </c>
      <c r="XC15" s="31">
        <f t="shared" si="235"/>
        <v>0</v>
      </c>
      <c r="XD15" s="31">
        <f t="shared" si="236"/>
        <v>0</v>
      </c>
      <c r="XE15" s="31">
        <f t="shared" si="237"/>
        <v>0</v>
      </c>
      <c r="XF15" s="49">
        <v>7</v>
      </c>
      <c r="XG15" s="32" t="str">
        <f t="shared" si="334"/>
        <v/>
      </c>
      <c r="XH15" s="32" t="str">
        <f t="shared" si="238"/>
        <v/>
      </c>
      <c r="XI15" s="32" t="str">
        <f t="shared" si="239"/>
        <v/>
      </c>
      <c r="XJ15" s="32" t="str">
        <f t="shared" si="240"/>
        <v/>
      </c>
      <c r="XK15" s="32" t="str">
        <f t="shared" si="241"/>
        <v/>
      </c>
      <c r="XL15" s="32" t="str">
        <f t="shared" si="242"/>
        <v/>
      </c>
      <c r="XM15" s="32" t="str">
        <f t="shared" si="243"/>
        <v/>
      </c>
      <c r="XN15" s="32" t="str">
        <f t="shared" si="244"/>
        <v/>
      </c>
      <c r="XO15" s="32" t="str">
        <f t="shared" si="245"/>
        <v/>
      </c>
      <c r="XP15" s="32" t="str">
        <f t="shared" si="246"/>
        <v/>
      </c>
      <c r="XQ15" s="32" t="str">
        <f t="shared" si="247"/>
        <v/>
      </c>
      <c r="XR15" s="32" t="str">
        <f t="shared" si="248"/>
        <v/>
      </c>
      <c r="XS15" s="32" t="str">
        <f t="shared" si="249"/>
        <v/>
      </c>
      <c r="XT15" s="32" t="str">
        <f t="shared" si="250"/>
        <v/>
      </c>
      <c r="XU15" s="32" t="str">
        <f t="shared" si="251"/>
        <v/>
      </c>
      <c r="XV15" s="32" t="str">
        <f t="shared" si="252"/>
        <v/>
      </c>
      <c r="XW15" s="32" t="str">
        <f t="shared" si="253"/>
        <v/>
      </c>
      <c r="XX15" s="32" t="str">
        <f t="shared" si="254"/>
        <v/>
      </c>
      <c r="XY15" s="32" t="str">
        <f t="shared" si="255"/>
        <v/>
      </c>
      <c r="XZ15" s="32" t="str">
        <f t="shared" si="256"/>
        <v/>
      </c>
      <c r="YA15" s="32" t="str">
        <f t="shared" si="257"/>
        <v/>
      </c>
      <c r="YB15" s="32" t="str">
        <f t="shared" si="258"/>
        <v/>
      </c>
      <c r="YC15" s="32" t="str">
        <f t="shared" si="259"/>
        <v/>
      </c>
      <c r="YD15" s="32" t="str">
        <f t="shared" si="260"/>
        <v/>
      </c>
      <c r="YE15" s="32" t="str">
        <f t="shared" si="261"/>
        <v/>
      </c>
      <c r="YF15" s="32" t="str">
        <f t="shared" si="262"/>
        <v/>
      </c>
      <c r="YG15" s="32" t="str">
        <f t="shared" si="263"/>
        <v/>
      </c>
      <c r="YH15" s="32" t="str">
        <f t="shared" si="264"/>
        <v/>
      </c>
      <c r="YI15" s="32" t="str">
        <f t="shared" si="265"/>
        <v/>
      </c>
      <c r="YJ15" s="32" t="str">
        <f t="shared" si="266"/>
        <v/>
      </c>
      <c r="YK15" s="32" t="str">
        <f t="shared" si="267"/>
        <v/>
      </c>
      <c r="YL15" s="32" t="str">
        <f t="shared" si="268"/>
        <v/>
      </c>
      <c r="YM15" s="32">
        <f t="shared" si="269"/>
        <v>50</v>
      </c>
      <c r="YN15" s="32" t="str">
        <f t="shared" si="270"/>
        <v/>
      </c>
      <c r="YO15" s="32" t="str">
        <f t="shared" si="271"/>
        <v/>
      </c>
      <c r="YP15" s="32" t="str">
        <f t="shared" si="272"/>
        <v/>
      </c>
      <c r="YQ15" s="32" t="str">
        <f t="shared" si="273"/>
        <v/>
      </c>
      <c r="YR15" s="32" t="str">
        <f t="shared" si="274"/>
        <v/>
      </c>
      <c r="YS15" s="32" t="str">
        <f t="shared" si="275"/>
        <v/>
      </c>
      <c r="YT15" s="32" t="str">
        <f t="shared" si="276"/>
        <v/>
      </c>
      <c r="YU15" s="33">
        <f t="shared" si="335"/>
        <v>50</v>
      </c>
      <c r="YV15" s="34" t="str">
        <f t="shared" si="336"/>
        <v/>
      </c>
      <c r="YW15" s="34" t="str">
        <f t="shared" si="337"/>
        <v/>
      </c>
      <c r="YX15" s="34" t="str">
        <f t="shared" si="338"/>
        <v/>
      </c>
      <c r="YY15" s="34" t="str">
        <f t="shared" si="339"/>
        <v/>
      </c>
      <c r="YZ15" s="34" t="str">
        <f t="shared" si="340"/>
        <v>33. SUMINISTROS Y CONTROLES ELÉCTRICOS SAS - NIT.8909430550</v>
      </c>
      <c r="ZA15" s="34" t="str">
        <f t="shared" si="341"/>
        <v/>
      </c>
      <c r="ZB15" s="96" t="str">
        <f t="shared" si="342"/>
        <v>33. SUMINISTROS Y CONTROLES ELÉCTRICOS SAS - NIT.8909430550</v>
      </c>
      <c r="ZC15" s="35" t="str">
        <f t="shared" si="343"/>
        <v/>
      </c>
      <c r="ZD15" s="35" t="str">
        <f t="shared" si="278"/>
        <v/>
      </c>
      <c r="ZE15" s="35" t="str">
        <f t="shared" si="279"/>
        <v/>
      </c>
      <c r="ZF15" s="35" t="str">
        <f t="shared" si="280"/>
        <v/>
      </c>
      <c r="ZG15" s="35">
        <f t="shared" si="281"/>
        <v>33582990</v>
      </c>
      <c r="ZH15" s="35" t="str">
        <f t="shared" si="282"/>
        <v/>
      </c>
      <c r="ZI15" s="101">
        <f t="shared" si="283"/>
        <v>33582990</v>
      </c>
      <c r="ZJ15" s="49">
        <v>7</v>
      </c>
      <c r="ZK15" s="125">
        <f t="shared" si="344"/>
        <v>11416967.099999994</v>
      </c>
      <c r="ZL15" s="126">
        <f t="shared" si="345"/>
        <v>0</v>
      </c>
    </row>
    <row r="16" spans="1:688" ht="22.5" x14ac:dyDescent="0.15">
      <c r="A16" s="44"/>
      <c r="B16" s="106" t="s">
        <v>82</v>
      </c>
      <c r="C16" s="106" t="s">
        <v>105</v>
      </c>
      <c r="D16" s="106" t="s">
        <v>102</v>
      </c>
      <c r="E16" s="103" t="s">
        <v>106</v>
      </c>
      <c r="F16" s="104">
        <v>1</v>
      </c>
      <c r="G16" s="63">
        <v>40817800.869999997</v>
      </c>
      <c r="H16" s="49">
        <v>8</v>
      </c>
      <c r="I16" s="65" t="s">
        <v>86</v>
      </c>
      <c r="J16" s="65" t="s">
        <v>86</v>
      </c>
      <c r="K16" s="65" t="s">
        <v>86</v>
      </c>
      <c r="L16" s="65" t="s">
        <v>86</v>
      </c>
      <c r="M16" s="65" t="s">
        <v>86</v>
      </c>
      <c r="N16" s="65" t="s">
        <v>86</v>
      </c>
      <c r="O16" s="65" t="s">
        <v>86</v>
      </c>
      <c r="P16" s="65" t="s">
        <v>86</v>
      </c>
      <c r="Q16" s="65" t="s">
        <v>86</v>
      </c>
      <c r="R16" s="65" t="s">
        <v>86</v>
      </c>
      <c r="S16" s="65" t="s">
        <v>86</v>
      </c>
      <c r="T16" s="65" t="s">
        <v>86</v>
      </c>
      <c r="U16" s="65" t="s">
        <v>86</v>
      </c>
      <c r="V16" s="70">
        <v>40817000</v>
      </c>
      <c r="W16" s="65" t="s">
        <v>86</v>
      </c>
      <c r="X16" s="65" t="s">
        <v>86</v>
      </c>
      <c r="Y16" s="65" t="s">
        <v>86</v>
      </c>
      <c r="Z16" s="65" t="s">
        <v>86</v>
      </c>
      <c r="AA16" s="65" t="s">
        <v>86</v>
      </c>
      <c r="AB16" s="65" t="s">
        <v>86</v>
      </c>
      <c r="AC16" s="65" t="s">
        <v>86</v>
      </c>
      <c r="AD16" s="65" t="s">
        <v>86</v>
      </c>
      <c r="AE16" s="65" t="s">
        <v>86</v>
      </c>
      <c r="AF16" s="65" t="s">
        <v>86</v>
      </c>
      <c r="AG16" s="70">
        <v>39000000</v>
      </c>
      <c r="AH16" s="65" t="s">
        <v>86</v>
      </c>
      <c r="AI16" s="65" t="s">
        <v>86</v>
      </c>
      <c r="AJ16" s="65" t="s">
        <v>86</v>
      </c>
      <c r="AK16" s="65" t="s">
        <v>86</v>
      </c>
      <c r="AL16" s="65" t="s">
        <v>86</v>
      </c>
      <c r="AM16" s="69">
        <v>39746717.57</v>
      </c>
      <c r="AN16" s="65" t="s">
        <v>86</v>
      </c>
      <c r="AO16" s="70">
        <v>37265564</v>
      </c>
      <c r="AP16" s="65" t="s">
        <v>86</v>
      </c>
      <c r="AQ16" s="65" t="s">
        <v>86</v>
      </c>
      <c r="AR16" s="65" t="s">
        <v>86</v>
      </c>
      <c r="AS16" s="65" t="s">
        <v>86</v>
      </c>
      <c r="AT16" s="70">
        <v>40039573</v>
      </c>
      <c r="AU16" s="65" t="s">
        <v>86</v>
      </c>
      <c r="AV16" s="65" t="s">
        <v>86</v>
      </c>
      <c r="AW16" s="52">
        <v>8</v>
      </c>
      <c r="AX16" s="22" t="str">
        <f t="shared" si="284"/>
        <v>NC</v>
      </c>
      <c r="AY16" s="22" t="str">
        <f t="shared" ref="AY16:AY79" si="364">IF(J16="NC","NC",IF(J16&lt;=$G16,J16,""))</f>
        <v>NC</v>
      </c>
      <c r="AZ16" s="22" t="str">
        <f t="shared" ref="AZ16:AZ79" si="365">IF(K16="NC","NC",IF(K16&lt;=$G16,K16,""))</f>
        <v>NC</v>
      </c>
      <c r="BA16" s="22" t="str">
        <f t="shared" ref="BA16:BA79" si="366">IF(L16="NC","NC",IF(L16&lt;=$G16,L16,""))</f>
        <v>NC</v>
      </c>
      <c r="BB16" s="22" t="str">
        <f t="shared" ref="BB16:BB79" si="367">IF(M16="NC","NC",IF(M16&lt;=$G16,M16,""))</f>
        <v>NC</v>
      </c>
      <c r="BC16" s="22" t="str">
        <f t="shared" ref="BC16:BC79" si="368">IF(N16="NC","NC",IF(N16&lt;=$G16,N16,""))</f>
        <v>NC</v>
      </c>
      <c r="BD16" s="22" t="str">
        <f t="shared" ref="BD16:BD79" si="369">IF(O16="NC","NC",IF(O16&lt;=$G16,O16,""))</f>
        <v>NC</v>
      </c>
      <c r="BE16" s="22" t="str">
        <f t="shared" ref="BE16:BE79" si="370">IF(P16="NC","NC",IF(P16&lt;=$G16,P16,""))</f>
        <v>NC</v>
      </c>
      <c r="BF16" s="22" t="str">
        <f t="shared" ref="BF16:BF79" si="371">IF(Q16="NC","NC",IF(Q16&lt;=$G16,Q16,""))</f>
        <v>NC</v>
      </c>
      <c r="BG16" s="22" t="str">
        <f t="shared" ref="BG16:BG79" si="372">IF(R16="NC","NC",IF(R16&lt;=$G16,R16,""))</f>
        <v>NC</v>
      </c>
      <c r="BH16" s="22" t="str">
        <f t="shared" ref="BH16:BH79" si="373">IF(S16="NC","NC",IF(S16&lt;=$G16,S16,""))</f>
        <v>NC</v>
      </c>
      <c r="BI16" s="22" t="str">
        <f t="shared" ref="BI16:BI79" si="374">IF(T16="NC","NC",IF(T16&lt;=$G16,T16,""))</f>
        <v>NC</v>
      </c>
      <c r="BJ16" s="22" t="str">
        <f t="shared" ref="BJ16:BJ79" si="375">IF(U16="NC","NC",IF(U16&lt;=$G16,U16,""))</f>
        <v>NC</v>
      </c>
      <c r="BK16" s="22">
        <f t="shared" ref="BK16:BK78" si="376">IF(V16="NC","NC",IF(V16&lt;=$G16,V16,""))</f>
        <v>40817000</v>
      </c>
      <c r="BL16" s="22" t="str">
        <f t="shared" ref="BL16:BL79" si="377">IF(W16="NC","NC",IF(W16&lt;=$G16,W16,""))</f>
        <v>NC</v>
      </c>
      <c r="BM16" s="22" t="str">
        <f t="shared" ref="BM16:BM79" si="378">IF(X16="NC","NC",IF(X16&lt;=$G16,X16,""))</f>
        <v>NC</v>
      </c>
      <c r="BN16" s="22" t="str">
        <f t="shared" ref="BN16:BN79" si="379">IF(Y16="NC","NC",IF(Y16&lt;=$G16,Y16,""))</f>
        <v>NC</v>
      </c>
      <c r="BO16" s="22" t="str">
        <f t="shared" ref="BO16:BO79" si="380">IF(Z16="NC","NC",IF(Z16&lt;=$G16,Z16,""))</f>
        <v>NC</v>
      </c>
      <c r="BP16" s="22" t="str">
        <f t="shared" ref="BP16:BP79" si="381">IF(AA16="NC","NC",IF(AA16&lt;=$G16,AA16,""))</f>
        <v>NC</v>
      </c>
      <c r="BQ16" s="22" t="str">
        <f t="shared" ref="BQ16:BQ79" si="382">IF(AB16="NC","NC",IF(AB16&lt;=$G16,AB16,""))</f>
        <v>NC</v>
      </c>
      <c r="BR16" s="22" t="str">
        <f t="shared" ref="BR16:BR79" si="383">IF(AC16="NC","NC",IF(AC16&lt;=$G16,AC16,""))</f>
        <v>NC</v>
      </c>
      <c r="BS16" s="22" t="str">
        <f t="shared" ref="BS16:BS79" si="384">IF(AD16="NC","NC",IF(AD16&lt;=$G16,AD16,""))</f>
        <v>NC</v>
      </c>
      <c r="BT16" s="22" t="str">
        <f t="shared" si="346"/>
        <v>NC</v>
      </c>
      <c r="BU16" s="22" t="str">
        <f t="shared" si="347"/>
        <v>NC</v>
      </c>
      <c r="BV16" s="22">
        <f t="shared" si="348"/>
        <v>39000000</v>
      </c>
      <c r="BW16" s="22" t="str">
        <f t="shared" si="349"/>
        <v>NC</v>
      </c>
      <c r="BX16" s="22" t="str">
        <f t="shared" si="350"/>
        <v>NC</v>
      </c>
      <c r="BY16" s="22" t="str">
        <f t="shared" si="351"/>
        <v>NC</v>
      </c>
      <c r="BZ16" s="22" t="str">
        <f t="shared" si="352"/>
        <v>NC</v>
      </c>
      <c r="CA16" s="22" t="str">
        <f t="shared" si="353"/>
        <v>NC</v>
      </c>
      <c r="CB16" s="22">
        <f t="shared" si="354"/>
        <v>39746717.57</v>
      </c>
      <c r="CC16" s="22" t="str">
        <f t="shared" si="355"/>
        <v>NC</v>
      </c>
      <c r="CD16" s="22">
        <f t="shared" si="356"/>
        <v>37265564</v>
      </c>
      <c r="CE16" s="22" t="str">
        <f t="shared" si="357"/>
        <v>NC</v>
      </c>
      <c r="CF16" s="22" t="str">
        <f t="shared" si="358"/>
        <v>NC</v>
      </c>
      <c r="CG16" s="22" t="str">
        <f t="shared" si="359"/>
        <v>NC</v>
      </c>
      <c r="CH16" s="22" t="str">
        <f t="shared" si="360"/>
        <v>NC</v>
      </c>
      <c r="CI16" s="22">
        <f t="shared" si="361"/>
        <v>40039573</v>
      </c>
      <c r="CJ16" s="22" t="str">
        <f t="shared" si="362"/>
        <v>NC</v>
      </c>
      <c r="CK16" s="22" t="str">
        <f t="shared" si="363"/>
        <v>NC</v>
      </c>
      <c r="CL16" s="49">
        <v>8</v>
      </c>
      <c r="CM16" s="48" t="s">
        <v>87</v>
      </c>
      <c r="CN16" s="48" t="s">
        <v>87</v>
      </c>
      <c r="CO16" s="48" t="s">
        <v>87</v>
      </c>
      <c r="CP16" s="48" t="s">
        <v>87</v>
      </c>
      <c r="CQ16" s="48" t="s">
        <v>87</v>
      </c>
      <c r="CR16" s="65" t="s">
        <v>87</v>
      </c>
      <c r="CS16" s="48" t="s">
        <v>87</v>
      </c>
      <c r="CT16" s="48" t="s">
        <v>87</v>
      </c>
      <c r="CU16" s="48" t="s">
        <v>87</v>
      </c>
      <c r="CV16" s="48" t="s">
        <v>87</v>
      </c>
      <c r="CW16" s="48" t="s">
        <v>87</v>
      </c>
      <c r="CX16" s="48" t="s">
        <v>87</v>
      </c>
      <c r="CY16" s="48" t="s">
        <v>87</v>
      </c>
      <c r="CZ16" s="73" t="s">
        <v>88</v>
      </c>
      <c r="DA16" s="48" t="s">
        <v>87</v>
      </c>
      <c r="DB16" s="48" t="s">
        <v>87</v>
      </c>
      <c r="DC16" s="48" t="s">
        <v>87</v>
      </c>
      <c r="DD16" s="48" t="s">
        <v>87</v>
      </c>
      <c r="DE16" s="48" t="s">
        <v>87</v>
      </c>
      <c r="DF16" s="48" t="s">
        <v>87</v>
      </c>
      <c r="DG16" s="48" t="s">
        <v>87</v>
      </c>
      <c r="DH16" s="48" t="s">
        <v>87</v>
      </c>
      <c r="DI16" s="48" t="s">
        <v>87</v>
      </c>
      <c r="DJ16" s="48" t="s">
        <v>87</v>
      </c>
      <c r="DK16" s="73" t="s">
        <v>87</v>
      </c>
      <c r="DL16" s="48" t="s">
        <v>87</v>
      </c>
      <c r="DM16" s="48" t="s">
        <v>87</v>
      </c>
      <c r="DN16" s="48" t="s">
        <v>87</v>
      </c>
      <c r="DO16" s="48" t="s">
        <v>87</v>
      </c>
      <c r="DP16" s="48" t="s">
        <v>87</v>
      </c>
      <c r="DQ16" s="76" t="s">
        <v>88</v>
      </c>
      <c r="DR16" s="48" t="s">
        <v>87</v>
      </c>
      <c r="DS16" s="73" t="s">
        <v>88</v>
      </c>
      <c r="DT16" s="48" t="s">
        <v>87</v>
      </c>
      <c r="DU16" s="48" t="s">
        <v>87</v>
      </c>
      <c r="DV16" s="48" t="s">
        <v>87</v>
      </c>
      <c r="DW16" s="48" t="s">
        <v>87</v>
      </c>
      <c r="DX16" s="73" t="s">
        <v>87</v>
      </c>
      <c r="DY16" s="48" t="s">
        <v>87</v>
      </c>
      <c r="DZ16" s="48" t="s">
        <v>87</v>
      </c>
      <c r="EA16" s="49">
        <v>8</v>
      </c>
      <c r="EB16" s="81" t="s">
        <v>88</v>
      </c>
      <c r="EC16" s="81" t="s">
        <v>88</v>
      </c>
      <c r="ED16" s="81" t="s">
        <v>88</v>
      </c>
      <c r="EE16" s="81" t="s">
        <v>88</v>
      </c>
      <c r="EF16" s="81" t="s">
        <v>88</v>
      </c>
      <c r="EG16" s="81" t="s">
        <v>88</v>
      </c>
      <c r="EH16" s="81" t="s">
        <v>88</v>
      </c>
      <c r="EI16" s="81" t="s">
        <v>88</v>
      </c>
      <c r="EJ16" s="81" t="s">
        <v>88</v>
      </c>
      <c r="EK16" s="81" t="s">
        <v>88</v>
      </c>
      <c r="EL16" s="81" t="s">
        <v>88</v>
      </c>
      <c r="EM16" s="81" t="s">
        <v>88</v>
      </c>
      <c r="EN16" s="81" t="s">
        <v>88</v>
      </c>
      <c r="EO16" s="81" t="s">
        <v>88</v>
      </c>
      <c r="EP16" s="81" t="s">
        <v>88</v>
      </c>
      <c r="EQ16" s="81" t="s">
        <v>88</v>
      </c>
      <c r="ER16" s="81" t="s">
        <v>88</v>
      </c>
      <c r="ES16" s="81" t="s">
        <v>88</v>
      </c>
      <c r="ET16" s="81" t="s">
        <v>88</v>
      </c>
      <c r="EU16" s="81" t="s">
        <v>88</v>
      </c>
      <c r="EV16" s="81" t="s">
        <v>88</v>
      </c>
      <c r="EW16" s="81" t="s">
        <v>88</v>
      </c>
      <c r="EX16" s="81" t="s">
        <v>88</v>
      </c>
      <c r="EY16" s="81" t="s">
        <v>88</v>
      </c>
      <c r="EZ16" s="81" t="s">
        <v>88</v>
      </c>
      <c r="FA16" s="81" t="s">
        <v>87</v>
      </c>
      <c r="FB16" s="81" t="s">
        <v>88</v>
      </c>
      <c r="FC16" s="81" t="s">
        <v>88</v>
      </c>
      <c r="FD16" s="81" t="s">
        <v>88</v>
      </c>
      <c r="FE16" s="81" t="s">
        <v>88</v>
      </c>
      <c r="FF16" s="81" t="s">
        <v>88</v>
      </c>
      <c r="FG16" s="81" t="s">
        <v>88</v>
      </c>
      <c r="FH16" s="81" t="s">
        <v>88</v>
      </c>
      <c r="FI16" s="81" t="s">
        <v>87</v>
      </c>
      <c r="FJ16" s="81" t="s">
        <v>88</v>
      </c>
      <c r="FK16" s="81" t="s">
        <v>88</v>
      </c>
      <c r="FL16" s="81" t="s">
        <v>88</v>
      </c>
      <c r="FM16" s="81" t="s">
        <v>88</v>
      </c>
      <c r="FN16" s="81" t="s">
        <v>88</v>
      </c>
      <c r="FO16" s="81" t="s">
        <v>88</v>
      </c>
      <c r="FP16" s="49">
        <v>8</v>
      </c>
      <c r="FQ16" s="81" t="s">
        <v>88</v>
      </c>
      <c r="FR16" s="81" t="s">
        <v>88</v>
      </c>
      <c r="FS16" s="81" t="s">
        <v>88</v>
      </c>
      <c r="FT16" s="81" t="s">
        <v>88</v>
      </c>
      <c r="FU16" s="81" t="s">
        <v>88</v>
      </c>
      <c r="FV16" s="81" t="s">
        <v>88</v>
      </c>
      <c r="FW16" s="81" t="s">
        <v>88</v>
      </c>
      <c r="FX16" s="81" t="s">
        <v>88</v>
      </c>
      <c r="FY16" s="81" t="s">
        <v>88</v>
      </c>
      <c r="FZ16" s="81" t="s">
        <v>88</v>
      </c>
      <c r="GA16" s="81" t="s">
        <v>88</v>
      </c>
      <c r="GB16" s="81" t="s">
        <v>88</v>
      </c>
      <c r="GC16" s="81" t="s">
        <v>88</v>
      </c>
      <c r="GD16" s="81" t="s">
        <v>88</v>
      </c>
      <c r="GE16" s="81" t="s">
        <v>88</v>
      </c>
      <c r="GF16" s="81" t="s">
        <v>88</v>
      </c>
      <c r="GG16" s="81" t="s">
        <v>88</v>
      </c>
      <c r="GH16" s="81" t="s">
        <v>88</v>
      </c>
      <c r="GI16" s="81" t="s">
        <v>88</v>
      </c>
      <c r="GJ16" s="81" t="s">
        <v>88</v>
      </c>
      <c r="GK16" s="81" t="s">
        <v>88</v>
      </c>
      <c r="GL16" s="81" t="s">
        <v>88</v>
      </c>
      <c r="GM16" s="81" t="s">
        <v>88</v>
      </c>
      <c r="GN16" s="81" t="s">
        <v>88</v>
      </c>
      <c r="GO16" s="81" t="s">
        <v>88</v>
      </c>
      <c r="GP16" s="81" t="s">
        <v>88</v>
      </c>
      <c r="GQ16" s="81" t="s">
        <v>87</v>
      </c>
      <c r="GR16" s="81" t="s">
        <v>88</v>
      </c>
      <c r="GS16" s="81" t="s">
        <v>88</v>
      </c>
      <c r="GT16" s="81" t="s">
        <v>88</v>
      </c>
      <c r="GU16" s="81" t="s">
        <v>88</v>
      </c>
      <c r="GV16" s="81" t="s">
        <v>88</v>
      </c>
      <c r="GW16" s="81" t="s">
        <v>88</v>
      </c>
      <c r="GX16" s="81" t="s">
        <v>88</v>
      </c>
      <c r="GY16" s="81" t="s">
        <v>88</v>
      </c>
      <c r="GZ16" s="81" t="s">
        <v>88</v>
      </c>
      <c r="HA16" s="81" t="s">
        <v>88</v>
      </c>
      <c r="HB16" s="81" t="s">
        <v>88</v>
      </c>
      <c r="HC16" s="81" t="s">
        <v>88</v>
      </c>
      <c r="HD16" s="81" t="s">
        <v>88</v>
      </c>
      <c r="HE16" s="49">
        <v>8</v>
      </c>
      <c r="HF16" s="23" t="str">
        <f t="shared" si="285"/>
        <v>NO CUMPLE</v>
      </c>
      <c r="HG16" s="23" t="str">
        <f t="shared" si="1"/>
        <v>NO CUMPLE</v>
      </c>
      <c r="HH16" s="23" t="str">
        <f t="shared" si="2"/>
        <v>NO CUMPLE</v>
      </c>
      <c r="HI16" s="23" t="str">
        <f t="shared" si="3"/>
        <v>NO CUMPLE</v>
      </c>
      <c r="HJ16" s="23" t="str">
        <f t="shared" si="4"/>
        <v>NO CUMPLE</v>
      </c>
      <c r="HK16" s="23" t="str">
        <f t="shared" si="5"/>
        <v>NO CUMPLE</v>
      </c>
      <c r="HL16" s="23" t="str">
        <f t="shared" si="6"/>
        <v>NO CUMPLE</v>
      </c>
      <c r="HM16" s="23" t="str">
        <f t="shared" si="7"/>
        <v>NO CUMPLE</v>
      </c>
      <c r="HN16" s="23" t="str">
        <f t="shared" si="8"/>
        <v>NO CUMPLE</v>
      </c>
      <c r="HO16" s="23" t="str">
        <f t="shared" si="9"/>
        <v>NO CUMPLE</v>
      </c>
      <c r="HP16" s="23" t="str">
        <f t="shared" si="286"/>
        <v>NO CUMPLE</v>
      </c>
      <c r="HQ16" s="23" t="str">
        <f t="shared" si="10"/>
        <v>NO CUMPLE</v>
      </c>
      <c r="HR16" s="23" t="str">
        <f t="shared" si="11"/>
        <v>NO CUMPLE</v>
      </c>
      <c r="HS16" s="23" t="str">
        <f t="shared" si="12"/>
        <v>CUMPLE</v>
      </c>
      <c r="HT16" s="23" t="str">
        <f t="shared" si="13"/>
        <v>NO CUMPLE</v>
      </c>
      <c r="HU16" s="23" t="str">
        <f t="shared" si="14"/>
        <v>NO CUMPLE</v>
      </c>
      <c r="HV16" s="23" t="str">
        <f t="shared" si="15"/>
        <v>NO CUMPLE</v>
      </c>
      <c r="HW16" s="23" t="str">
        <f t="shared" si="16"/>
        <v>NO CUMPLE</v>
      </c>
      <c r="HX16" s="23" t="str">
        <f t="shared" si="17"/>
        <v>NO CUMPLE</v>
      </c>
      <c r="HY16" s="23" t="str">
        <f t="shared" si="18"/>
        <v>NO CUMPLE</v>
      </c>
      <c r="HZ16" s="23" t="str">
        <f t="shared" si="19"/>
        <v>NO CUMPLE</v>
      </c>
      <c r="IA16" s="23" t="str">
        <f t="shared" si="20"/>
        <v>NO CUMPLE</v>
      </c>
      <c r="IB16" s="23" t="str">
        <f t="shared" si="21"/>
        <v>NO CUMPLE</v>
      </c>
      <c r="IC16" s="23" t="str">
        <f t="shared" si="22"/>
        <v>NO CUMPLE</v>
      </c>
      <c r="ID16" s="23" t="str">
        <f t="shared" si="23"/>
        <v>NO CUMPLE</v>
      </c>
      <c r="IE16" s="23" t="str">
        <f t="shared" si="24"/>
        <v>NO CUMPLE</v>
      </c>
      <c r="IF16" s="23" t="str">
        <f t="shared" si="25"/>
        <v>NO CUMPLE</v>
      </c>
      <c r="IG16" s="23" t="str">
        <f t="shared" si="26"/>
        <v>NO CUMPLE</v>
      </c>
      <c r="IH16" s="23" t="str">
        <f t="shared" si="27"/>
        <v>NO CUMPLE</v>
      </c>
      <c r="II16" s="23" t="str">
        <f t="shared" si="28"/>
        <v>NO CUMPLE</v>
      </c>
      <c r="IJ16" s="23" t="str">
        <f t="shared" si="29"/>
        <v>CUMPLE</v>
      </c>
      <c r="IK16" s="23" t="str">
        <f t="shared" si="30"/>
        <v>NO CUMPLE</v>
      </c>
      <c r="IL16" s="23" t="str">
        <f t="shared" si="31"/>
        <v>CUMPLE</v>
      </c>
      <c r="IM16" s="23" t="str">
        <f t="shared" si="32"/>
        <v>NO CUMPLE</v>
      </c>
      <c r="IN16" s="23" t="str">
        <f t="shared" si="33"/>
        <v>NO CUMPLE</v>
      </c>
      <c r="IO16" s="23" t="str">
        <f t="shared" si="34"/>
        <v>NO CUMPLE</v>
      </c>
      <c r="IP16" s="23" t="str">
        <f t="shared" si="35"/>
        <v>NO CUMPLE</v>
      </c>
      <c r="IQ16" s="23" t="str">
        <f t="shared" si="36"/>
        <v>NO CUMPLE</v>
      </c>
      <c r="IR16" s="23" t="str">
        <f t="shared" si="37"/>
        <v>NO CUMPLE</v>
      </c>
      <c r="IS16" s="23" t="str">
        <f t="shared" si="38"/>
        <v>NO CUMPLE</v>
      </c>
      <c r="IT16" s="49">
        <v>8</v>
      </c>
      <c r="IU16" s="65" t="s">
        <v>86</v>
      </c>
      <c r="IV16" s="65" t="s">
        <v>86</v>
      </c>
      <c r="IW16" s="65" t="s">
        <v>86</v>
      </c>
      <c r="IX16" s="65" t="s">
        <v>86</v>
      </c>
      <c r="IY16" s="65" t="s">
        <v>86</v>
      </c>
      <c r="IZ16" s="65" t="s">
        <v>86</v>
      </c>
      <c r="JA16" s="65" t="s">
        <v>86</v>
      </c>
      <c r="JB16" s="65" t="s">
        <v>86</v>
      </c>
      <c r="JC16" s="65" t="s">
        <v>86</v>
      </c>
      <c r="JD16" s="65" t="s">
        <v>86</v>
      </c>
      <c r="JE16" s="65" t="s">
        <v>86</v>
      </c>
      <c r="JF16" s="65" t="s">
        <v>86</v>
      </c>
      <c r="JG16" s="65" t="s">
        <v>86</v>
      </c>
      <c r="JH16" s="93" t="s">
        <v>88</v>
      </c>
      <c r="JI16" s="65" t="s">
        <v>86</v>
      </c>
      <c r="JJ16" s="65" t="s">
        <v>86</v>
      </c>
      <c r="JK16" s="65" t="s">
        <v>86</v>
      </c>
      <c r="JL16" s="65" t="s">
        <v>86</v>
      </c>
      <c r="JM16" s="65" t="s">
        <v>86</v>
      </c>
      <c r="JN16" s="65" t="s">
        <v>86</v>
      </c>
      <c r="JO16" s="65" t="s">
        <v>86</v>
      </c>
      <c r="JP16" s="65" t="s">
        <v>86</v>
      </c>
      <c r="JQ16" s="65" t="s">
        <v>86</v>
      </c>
      <c r="JR16" s="65" t="s">
        <v>86</v>
      </c>
      <c r="JS16" s="93" t="s">
        <v>87</v>
      </c>
      <c r="JT16" s="65" t="s">
        <v>86</v>
      </c>
      <c r="JU16" s="65" t="s">
        <v>86</v>
      </c>
      <c r="JV16" s="65" t="s">
        <v>86</v>
      </c>
      <c r="JW16" s="65" t="s">
        <v>86</v>
      </c>
      <c r="JX16" s="65" t="s">
        <v>86</v>
      </c>
      <c r="JY16" s="93" t="s">
        <v>88</v>
      </c>
      <c r="JZ16" s="65" t="s">
        <v>86</v>
      </c>
      <c r="KA16" s="93" t="s">
        <v>88</v>
      </c>
      <c r="KB16" s="65" t="s">
        <v>86</v>
      </c>
      <c r="KC16" s="65" t="s">
        <v>86</v>
      </c>
      <c r="KD16" s="65" t="s">
        <v>86</v>
      </c>
      <c r="KE16" s="65" t="s">
        <v>86</v>
      </c>
      <c r="KF16" s="93" t="s">
        <v>88</v>
      </c>
      <c r="KG16" s="65" t="s">
        <v>86</v>
      </c>
      <c r="KH16" s="65" t="s">
        <v>86</v>
      </c>
      <c r="KI16" s="49">
        <v>8</v>
      </c>
      <c r="KJ16" s="56" t="s">
        <v>86</v>
      </c>
      <c r="KK16" s="56" t="s">
        <v>86</v>
      </c>
      <c r="KL16" s="56" t="s">
        <v>86</v>
      </c>
      <c r="KM16" s="56" t="s">
        <v>86</v>
      </c>
      <c r="KN16" s="56" t="s">
        <v>86</v>
      </c>
      <c r="KO16" s="56" t="s">
        <v>86</v>
      </c>
      <c r="KP16" s="56" t="s">
        <v>86</v>
      </c>
      <c r="KQ16" s="56" t="s">
        <v>86</v>
      </c>
      <c r="KR16" s="56" t="s">
        <v>86</v>
      </c>
      <c r="KS16" s="56" t="s">
        <v>86</v>
      </c>
      <c r="KT16" s="56" t="s">
        <v>86</v>
      </c>
      <c r="KU16" s="56" t="s">
        <v>86</v>
      </c>
      <c r="KV16" s="56" t="s">
        <v>86</v>
      </c>
      <c r="KW16" s="87" t="s">
        <v>88</v>
      </c>
      <c r="KX16" s="56" t="s">
        <v>86</v>
      </c>
      <c r="KY16" s="56" t="s">
        <v>86</v>
      </c>
      <c r="KZ16" s="56" t="s">
        <v>86</v>
      </c>
      <c r="LA16" s="56" t="s">
        <v>86</v>
      </c>
      <c r="LB16" s="56" t="s">
        <v>86</v>
      </c>
      <c r="LC16" s="56" t="s">
        <v>86</v>
      </c>
      <c r="LD16" s="56" t="s">
        <v>86</v>
      </c>
      <c r="LE16" s="56" t="s">
        <v>86</v>
      </c>
      <c r="LF16" s="56" t="s">
        <v>86</v>
      </c>
      <c r="LG16" s="56" t="s">
        <v>86</v>
      </c>
      <c r="LH16" s="87" t="s">
        <v>87</v>
      </c>
      <c r="LI16" s="56" t="s">
        <v>86</v>
      </c>
      <c r="LJ16" s="56" t="s">
        <v>86</v>
      </c>
      <c r="LK16" s="56" t="s">
        <v>86</v>
      </c>
      <c r="LL16" s="56" t="s">
        <v>86</v>
      </c>
      <c r="LM16" s="56" t="s">
        <v>86</v>
      </c>
      <c r="LN16" s="87" t="s">
        <v>88</v>
      </c>
      <c r="LO16" s="56" t="s">
        <v>86</v>
      </c>
      <c r="LP16" s="87" t="s">
        <v>88</v>
      </c>
      <c r="LQ16" s="56" t="s">
        <v>86</v>
      </c>
      <c r="LR16" s="56" t="s">
        <v>86</v>
      </c>
      <c r="LS16" s="56" t="s">
        <v>86</v>
      </c>
      <c r="LT16" s="56" t="s">
        <v>86</v>
      </c>
      <c r="LU16" s="87" t="s">
        <v>88</v>
      </c>
      <c r="LV16" s="56" t="s">
        <v>86</v>
      </c>
      <c r="LW16" s="56" t="s">
        <v>86</v>
      </c>
      <c r="LX16" s="49">
        <v>8</v>
      </c>
      <c r="LY16" s="22" t="str">
        <f t="shared" si="287"/>
        <v/>
      </c>
      <c r="LZ16" s="22" t="str">
        <f t="shared" si="288"/>
        <v/>
      </c>
      <c r="MA16" s="22" t="str">
        <f t="shared" si="289"/>
        <v/>
      </c>
      <c r="MB16" s="22" t="str">
        <f t="shared" si="290"/>
        <v/>
      </c>
      <c r="MC16" s="22" t="str">
        <f t="shared" si="291"/>
        <v/>
      </c>
      <c r="MD16" s="22" t="str">
        <f t="shared" si="292"/>
        <v/>
      </c>
      <c r="ME16" s="22" t="str">
        <f t="shared" si="293"/>
        <v/>
      </c>
      <c r="MF16" s="22" t="str">
        <f t="shared" si="294"/>
        <v/>
      </c>
      <c r="MG16" s="22" t="str">
        <f t="shared" si="295"/>
        <v/>
      </c>
      <c r="MH16" s="22" t="str">
        <f t="shared" si="296"/>
        <v/>
      </c>
      <c r="MI16" s="22" t="str">
        <f t="shared" si="297"/>
        <v/>
      </c>
      <c r="MJ16" s="22" t="str">
        <f t="shared" si="298"/>
        <v/>
      </c>
      <c r="MK16" s="22" t="str">
        <f t="shared" si="299"/>
        <v/>
      </c>
      <c r="ML16" s="22">
        <f t="shared" si="300"/>
        <v>40817000</v>
      </c>
      <c r="MM16" s="22" t="str">
        <f t="shared" si="301"/>
        <v/>
      </c>
      <c r="MN16" s="22" t="str">
        <f t="shared" si="302"/>
        <v/>
      </c>
      <c r="MO16" s="22" t="str">
        <f t="shared" si="303"/>
        <v/>
      </c>
      <c r="MP16" s="22" t="str">
        <f t="shared" si="304"/>
        <v/>
      </c>
      <c r="MQ16" s="22" t="str">
        <f t="shared" si="305"/>
        <v/>
      </c>
      <c r="MR16" s="22" t="str">
        <f t="shared" si="306"/>
        <v/>
      </c>
      <c r="MS16" s="22" t="str">
        <f t="shared" si="307"/>
        <v/>
      </c>
      <c r="MT16" s="22" t="str">
        <f t="shared" si="308"/>
        <v/>
      </c>
      <c r="MU16" s="22" t="str">
        <f t="shared" si="309"/>
        <v/>
      </c>
      <c r="MV16" s="22" t="str">
        <f t="shared" si="310"/>
        <v/>
      </c>
      <c r="MW16" s="22" t="str">
        <f t="shared" si="311"/>
        <v/>
      </c>
      <c r="MX16" s="22" t="str">
        <f t="shared" si="312"/>
        <v/>
      </c>
      <c r="MY16" s="22" t="str">
        <f t="shared" si="313"/>
        <v/>
      </c>
      <c r="MZ16" s="22" t="str">
        <f t="shared" si="314"/>
        <v/>
      </c>
      <c r="NA16" s="22" t="str">
        <f t="shared" si="315"/>
        <v/>
      </c>
      <c r="NB16" s="22" t="str">
        <f t="shared" si="316"/>
        <v/>
      </c>
      <c r="NC16" s="22">
        <f t="shared" si="317"/>
        <v>39746717.57</v>
      </c>
      <c r="ND16" s="22" t="str">
        <f t="shared" si="318"/>
        <v/>
      </c>
      <c r="NE16" s="22">
        <f t="shared" si="319"/>
        <v>37265564</v>
      </c>
      <c r="NF16" s="22" t="str">
        <f t="shared" si="320"/>
        <v/>
      </c>
      <c r="NG16" s="22" t="str">
        <f t="shared" si="321"/>
        <v/>
      </c>
      <c r="NH16" s="22" t="str">
        <f t="shared" si="322"/>
        <v/>
      </c>
      <c r="NI16" s="22" t="str">
        <f t="shared" si="323"/>
        <v/>
      </c>
      <c r="NJ16" s="22" t="str">
        <f t="shared" si="324"/>
        <v/>
      </c>
      <c r="NK16" s="22" t="str">
        <f t="shared" si="325"/>
        <v/>
      </c>
      <c r="NL16" s="22" t="str">
        <f t="shared" si="326"/>
        <v/>
      </c>
      <c r="NM16" s="80">
        <v>40817800.869999997</v>
      </c>
      <c r="NN16" s="80">
        <v>40817800.869999997</v>
      </c>
      <c r="NO16" s="24">
        <f>COUNT(LY16:NL16)</f>
        <v>3</v>
      </c>
      <c r="NP16" s="24">
        <f>IF(NO16=2,1,IF(NO16=3,2,IF(NO16=4,3,IF(NO16=5,4,IF(NO16&gt;6,6,)))))</f>
        <v>2</v>
      </c>
      <c r="NQ16" s="25">
        <f>IF(NO16=1,GEOMEAN(LY16:NL16),IF(NO16=2,GEOMEAN(LY16:NM16),IF(NO16=3,GEOMEAN(LY16:NN16),IF(NO16=4,GEOMEAN(LY16:NN16),IF(NO16=5,GEOMEAN(LY16:NN16),"")))))</f>
        <v>39868495.832285218</v>
      </c>
      <c r="NR16" s="26">
        <f>IFERROR(NQ16*0.15/40,"")</f>
        <v>149506.85937106956</v>
      </c>
      <c r="NS16" s="49">
        <v>8</v>
      </c>
      <c r="NT16" s="27" t="str">
        <f t="shared" si="330"/>
        <v/>
      </c>
      <c r="NU16" s="27" t="str">
        <f t="shared" si="41"/>
        <v/>
      </c>
      <c r="NV16" s="27" t="str">
        <f t="shared" si="42"/>
        <v/>
      </c>
      <c r="NW16" s="27" t="str">
        <f t="shared" si="331"/>
        <v/>
      </c>
      <c r="NX16" s="27" t="str">
        <f t="shared" si="43"/>
        <v/>
      </c>
      <c r="NY16" s="27" t="str">
        <f t="shared" si="44"/>
        <v/>
      </c>
      <c r="NZ16" s="27" t="str">
        <f t="shared" si="45"/>
        <v/>
      </c>
      <c r="OA16" s="27" t="str">
        <f t="shared" si="46"/>
        <v/>
      </c>
      <c r="OB16" s="27" t="str">
        <f t="shared" si="47"/>
        <v/>
      </c>
      <c r="OC16" s="27" t="str">
        <f t="shared" si="48"/>
        <v/>
      </c>
      <c r="OD16" s="27" t="str">
        <f t="shared" si="49"/>
        <v/>
      </c>
      <c r="OE16" s="27" t="str">
        <f t="shared" si="50"/>
        <v/>
      </c>
      <c r="OF16" s="27" t="str">
        <f t="shared" si="51"/>
        <v/>
      </c>
      <c r="OG16" s="27">
        <f>IF(ML16="","",(ML16*100)/$NR16)</f>
        <v>27301.088506376804</v>
      </c>
      <c r="OH16" s="27" t="str">
        <f t="shared" si="53"/>
        <v/>
      </c>
      <c r="OI16" s="27" t="str">
        <f t="shared" si="54"/>
        <v/>
      </c>
      <c r="OJ16" s="27" t="str">
        <f t="shared" si="55"/>
        <v/>
      </c>
      <c r="OK16" s="27" t="str">
        <f t="shared" si="56"/>
        <v/>
      </c>
      <c r="OL16" s="27" t="str">
        <f t="shared" si="57"/>
        <v/>
      </c>
      <c r="OM16" s="27" t="str">
        <f t="shared" si="58"/>
        <v/>
      </c>
      <c r="ON16" s="27" t="str">
        <f t="shared" si="59"/>
        <v/>
      </c>
      <c r="OO16" s="27" t="str">
        <f t="shared" si="60"/>
        <v/>
      </c>
      <c r="OP16" s="27" t="str">
        <f t="shared" si="61"/>
        <v/>
      </c>
      <c r="OQ16" s="27" t="str">
        <f t="shared" si="62"/>
        <v/>
      </c>
      <c r="OR16" s="27" t="str">
        <f t="shared" si="63"/>
        <v/>
      </c>
      <c r="OS16" s="27" t="str">
        <f t="shared" si="64"/>
        <v/>
      </c>
      <c r="OT16" s="27" t="str">
        <f t="shared" si="65"/>
        <v/>
      </c>
      <c r="OU16" s="27" t="str">
        <f t="shared" si="66"/>
        <v/>
      </c>
      <c r="OV16" s="27" t="str">
        <f t="shared" si="67"/>
        <v/>
      </c>
      <c r="OW16" s="27" t="str">
        <f t="shared" si="68"/>
        <v/>
      </c>
      <c r="OX16" s="27">
        <f>IF(NC16="","",(NC16*100)/$NR16)</f>
        <v>26585.21337228439</v>
      </c>
      <c r="OY16" s="27" t="str">
        <f t="shared" si="70"/>
        <v/>
      </c>
      <c r="OZ16" s="27">
        <f t="shared" si="71"/>
        <v>24925.655021291353</v>
      </c>
      <c r="PA16" s="27" t="str">
        <f t="shared" si="72"/>
        <v/>
      </c>
      <c r="PB16" s="27" t="str">
        <f t="shared" si="73"/>
        <v/>
      </c>
      <c r="PC16" s="27" t="str">
        <f t="shared" si="74"/>
        <v/>
      </c>
      <c r="PD16" s="27" t="str">
        <f t="shared" si="75"/>
        <v/>
      </c>
      <c r="PE16" s="27" t="str">
        <f t="shared" si="76"/>
        <v/>
      </c>
      <c r="PF16" s="27" t="str">
        <f t="shared" si="77"/>
        <v/>
      </c>
      <c r="PG16" s="27" t="str">
        <f t="shared" si="78"/>
        <v/>
      </c>
      <c r="PH16" s="49">
        <v>8</v>
      </c>
      <c r="PI16" s="28" t="str">
        <f t="shared" si="332"/>
        <v/>
      </c>
      <c r="PJ16" s="28" t="str">
        <f t="shared" si="79"/>
        <v/>
      </c>
      <c r="PK16" s="28" t="str">
        <f t="shared" si="80"/>
        <v/>
      </c>
      <c r="PL16" s="28" t="str">
        <f t="shared" si="81"/>
        <v/>
      </c>
      <c r="PM16" s="28" t="str">
        <f t="shared" si="82"/>
        <v/>
      </c>
      <c r="PN16" s="28" t="str">
        <f t="shared" si="83"/>
        <v/>
      </c>
      <c r="PO16" s="28" t="str">
        <f t="shared" si="84"/>
        <v/>
      </c>
      <c r="PP16" s="28" t="str">
        <f t="shared" si="85"/>
        <v/>
      </c>
      <c r="PQ16" s="28" t="str">
        <f t="shared" si="86"/>
        <v/>
      </c>
      <c r="PR16" s="28" t="str">
        <f t="shared" si="87"/>
        <v/>
      </c>
      <c r="PS16" s="28" t="str">
        <f t="shared" si="88"/>
        <v/>
      </c>
      <c r="PT16" s="28" t="str">
        <f t="shared" si="89"/>
        <v/>
      </c>
      <c r="PU16" s="28" t="str">
        <f t="shared" si="90"/>
        <v/>
      </c>
      <c r="PV16" s="28">
        <f>IF(OG16="","",ABS(ML16-$NQ16))</f>
        <v>948504.16771478206</v>
      </c>
      <c r="PW16" s="28" t="str">
        <f t="shared" si="92"/>
        <v/>
      </c>
      <c r="PX16" s="28" t="str">
        <f t="shared" si="93"/>
        <v/>
      </c>
      <c r="PY16" s="28" t="str">
        <f t="shared" si="94"/>
        <v/>
      </c>
      <c r="PZ16" s="28" t="str">
        <f t="shared" si="95"/>
        <v/>
      </c>
      <c r="QA16" s="28" t="str">
        <f t="shared" si="96"/>
        <v/>
      </c>
      <c r="QB16" s="28" t="str">
        <f t="shared" si="97"/>
        <v/>
      </c>
      <c r="QC16" s="28" t="str">
        <f t="shared" si="98"/>
        <v/>
      </c>
      <c r="QD16" s="28" t="str">
        <f t="shared" si="99"/>
        <v/>
      </c>
      <c r="QE16" s="28" t="str">
        <f t="shared" si="100"/>
        <v/>
      </c>
      <c r="QF16" s="28" t="str">
        <f t="shared" si="101"/>
        <v/>
      </c>
      <c r="QG16" s="28" t="str">
        <f t="shared" si="102"/>
        <v/>
      </c>
      <c r="QH16" s="28" t="str">
        <f t="shared" si="103"/>
        <v/>
      </c>
      <c r="QI16" s="28" t="str">
        <f t="shared" si="104"/>
        <v/>
      </c>
      <c r="QJ16" s="28" t="str">
        <f t="shared" si="105"/>
        <v/>
      </c>
      <c r="QK16" s="28" t="str">
        <f t="shared" si="106"/>
        <v/>
      </c>
      <c r="QL16" s="28" t="str">
        <f t="shared" si="107"/>
        <v/>
      </c>
      <c r="QM16" s="28">
        <f t="shared" si="108"/>
        <v>121778.26228521764</v>
      </c>
      <c r="QN16" s="28" t="str">
        <f t="shared" si="109"/>
        <v/>
      </c>
      <c r="QO16" s="28">
        <f>IF(OZ16="","",ABS(NE16-$NQ16))</f>
        <v>2602931.8322852179</v>
      </c>
      <c r="QP16" s="28" t="str">
        <f t="shared" si="111"/>
        <v/>
      </c>
      <c r="QQ16" s="28" t="str">
        <f t="shared" si="112"/>
        <v/>
      </c>
      <c r="QR16" s="28" t="str">
        <f t="shared" si="113"/>
        <v/>
      </c>
      <c r="QS16" s="28" t="str">
        <f t="shared" si="114"/>
        <v/>
      </c>
      <c r="QT16" s="28" t="str">
        <f t="shared" si="115"/>
        <v/>
      </c>
      <c r="QU16" s="28" t="str">
        <f t="shared" si="116"/>
        <v/>
      </c>
      <c r="QV16" s="28" t="str">
        <f t="shared" si="117"/>
        <v/>
      </c>
      <c r="QW16" s="49">
        <v>8</v>
      </c>
      <c r="QX16" s="29" t="str">
        <f t="shared" si="333"/>
        <v/>
      </c>
      <c r="QY16" s="29" t="str">
        <f t="shared" si="118"/>
        <v/>
      </c>
      <c r="QZ16" s="29" t="str">
        <f t="shared" si="119"/>
        <v/>
      </c>
      <c r="RA16" s="29" t="str">
        <f t="shared" si="120"/>
        <v/>
      </c>
      <c r="RB16" s="29" t="str">
        <f t="shared" si="121"/>
        <v/>
      </c>
      <c r="RC16" s="29" t="str">
        <f t="shared" si="122"/>
        <v/>
      </c>
      <c r="RD16" s="29" t="str">
        <f t="shared" si="123"/>
        <v/>
      </c>
      <c r="RE16" s="29" t="str">
        <f t="shared" si="124"/>
        <v/>
      </c>
      <c r="RF16" s="29" t="str">
        <f t="shared" si="125"/>
        <v/>
      </c>
      <c r="RG16" s="29" t="str">
        <f t="shared" si="126"/>
        <v/>
      </c>
      <c r="RH16" s="29" t="str">
        <f t="shared" si="127"/>
        <v/>
      </c>
      <c r="RI16" s="29" t="str">
        <f t="shared" si="128"/>
        <v/>
      </c>
      <c r="RJ16" s="29" t="str">
        <f t="shared" si="129"/>
        <v/>
      </c>
      <c r="RK16" s="29">
        <f>IF(PV16="","",IF(PV16=$NR16,100,((PV16*100)/$NR16)))</f>
        <v>634.42183971013378</v>
      </c>
      <c r="RL16" s="29" t="str">
        <f t="shared" si="131"/>
        <v/>
      </c>
      <c r="RM16" s="29" t="str">
        <f t="shared" si="132"/>
        <v/>
      </c>
      <c r="RN16" s="29" t="str">
        <f t="shared" si="133"/>
        <v/>
      </c>
      <c r="RO16" s="29" t="str">
        <f t="shared" si="134"/>
        <v/>
      </c>
      <c r="RP16" s="29" t="str">
        <f t="shared" si="135"/>
        <v/>
      </c>
      <c r="RQ16" s="29" t="str">
        <f t="shared" si="136"/>
        <v/>
      </c>
      <c r="RR16" s="29" t="str">
        <f t="shared" si="137"/>
        <v/>
      </c>
      <c r="RS16" s="29" t="str">
        <f t="shared" si="138"/>
        <v/>
      </c>
      <c r="RT16" s="29" t="str">
        <f t="shared" si="139"/>
        <v/>
      </c>
      <c r="RU16" s="29" t="str">
        <f t="shared" si="140"/>
        <v/>
      </c>
      <c r="RV16" s="29" t="str">
        <f t="shared" si="141"/>
        <v/>
      </c>
      <c r="RW16" s="29" t="str">
        <f t="shared" si="142"/>
        <v/>
      </c>
      <c r="RX16" s="29" t="str">
        <f t="shared" si="143"/>
        <v/>
      </c>
      <c r="RY16" s="29" t="str">
        <f t="shared" si="144"/>
        <v/>
      </c>
      <c r="RZ16" s="29" t="str">
        <f t="shared" si="145"/>
        <v/>
      </c>
      <c r="SA16" s="29" t="str">
        <f t="shared" si="146"/>
        <v/>
      </c>
      <c r="SB16" s="29">
        <f t="shared" si="147"/>
        <v>81.453294382279324</v>
      </c>
      <c r="SC16" s="29" t="str">
        <f t="shared" si="148"/>
        <v/>
      </c>
      <c r="SD16" s="29">
        <f t="shared" si="149"/>
        <v>1741.011645375316</v>
      </c>
      <c r="SE16" s="29" t="str">
        <f t="shared" si="150"/>
        <v/>
      </c>
      <c r="SF16" s="29" t="str">
        <f t="shared" si="151"/>
        <v/>
      </c>
      <c r="SG16" s="29" t="str">
        <f t="shared" si="152"/>
        <v/>
      </c>
      <c r="SH16" s="29" t="str">
        <f t="shared" si="153"/>
        <v/>
      </c>
      <c r="SI16" s="29" t="str">
        <f t="shared" si="154"/>
        <v/>
      </c>
      <c r="SJ16" s="29" t="str">
        <f t="shared" si="155"/>
        <v/>
      </c>
      <c r="SK16" s="29" t="str">
        <f t="shared" si="156"/>
        <v/>
      </c>
      <c r="SL16" s="45">
        <f t="shared" si="157"/>
        <v>81.453294382279324</v>
      </c>
      <c r="SM16" s="49">
        <v>8</v>
      </c>
      <c r="SN16" s="30" t="str">
        <f t="shared" si="158"/>
        <v/>
      </c>
      <c r="SO16" s="30" t="str">
        <f t="shared" si="159"/>
        <v/>
      </c>
      <c r="SP16" s="30" t="str">
        <f t="shared" si="160"/>
        <v/>
      </c>
      <c r="SQ16" s="30" t="str">
        <f t="shared" si="161"/>
        <v/>
      </c>
      <c r="SR16" s="30" t="str">
        <f t="shared" si="162"/>
        <v/>
      </c>
      <c r="SS16" s="30" t="str">
        <f t="shared" si="163"/>
        <v/>
      </c>
      <c r="ST16" s="30" t="str">
        <f t="shared" si="164"/>
        <v/>
      </c>
      <c r="SU16" s="30" t="str">
        <f t="shared" si="165"/>
        <v/>
      </c>
      <c r="SV16" s="30" t="str">
        <f t="shared" si="166"/>
        <v/>
      </c>
      <c r="SW16" s="30" t="str">
        <f t="shared" si="167"/>
        <v/>
      </c>
      <c r="SX16" s="30" t="str">
        <f t="shared" si="168"/>
        <v/>
      </c>
      <c r="SY16" s="30" t="str">
        <f t="shared" si="169"/>
        <v/>
      </c>
      <c r="SZ16" s="30" t="str">
        <f t="shared" si="170"/>
        <v/>
      </c>
      <c r="TA16" s="30">
        <f>IF(RK16="","",IF(RK16=$SL16,40,(($SL16/RK16)*40)))</f>
        <v>5.1355920798373011</v>
      </c>
      <c r="TB16" s="30" t="str">
        <f t="shared" si="172"/>
        <v/>
      </c>
      <c r="TC16" s="30" t="str">
        <f t="shared" si="173"/>
        <v/>
      </c>
      <c r="TD16" s="30" t="str">
        <f t="shared" si="174"/>
        <v/>
      </c>
      <c r="TE16" s="30" t="str">
        <f t="shared" si="175"/>
        <v/>
      </c>
      <c r="TF16" s="30" t="str">
        <f t="shared" si="176"/>
        <v/>
      </c>
      <c r="TG16" s="30" t="str">
        <f t="shared" si="177"/>
        <v/>
      </c>
      <c r="TH16" s="30" t="str">
        <f t="shared" si="178"/>
        <v/>
      </c>
      <c r="TI16" s="30" t="str">
        <f t="shared" si="179"/>
        <v/>
      </c>
      <c r="TJ16" s="30" t="str">
        <f t="shared" si="180"/>
        <v/>
      </c>
      <c r="TK16" s="30" t="str">
        <f t="shared" si="181"/>
        <v/>
      </c>
      <c r="TL16" s="30" t="str">
        <f t="shared" si="182"/>
        <v/>
      </c>
      <c r="TM16" s="30" t="str">
        <f t="shared" si="183"/>
        <v/>
      </c>
      <c r="TN16" s="30" t="str">
        <f t="shared" si="184"/>
        <v/>
      </c>
      <c r="TO16" s="30" t="str">
        <f t="shared" si="185"/>
        <v/>
      </c>
      <c r="TP16" s="30" t="str">
        <f t="shared" si="186"/>
        <v/>
      </c>
      <c r="TQ16" s="30" t="str">
        <f t="shared" si="187"/>
        <v/>
      </c>
      <c r="TR16" s="30">
        <f t="shared" si="188"/>
        <v>40</v>
      </c>
      <c r="TS16" s="30" t="str">
        <f t="shared" si="189"/>
        <v/>
      </c>
      <c r="TT16" s="30">
        <f t="shared" si="190"/>
        <v>1.8714014831237997</v>
      </c>
      <c r="TU16" s="30" t="str">
        <f t="shared" si="191"/>
        <v/>
      </c>
      <c r="TV16" s="30" t="str">
        <f t="shared" si="192"/>
        <v/>
      </c>
      <c r="TW16" s="30" t="str">
        <f t="shared" si="193"/>
        <v/>
      </c>
      <c r="TX16" s="30" t="str">
        <f t="shared" si="194"/>
        <v/>
      </c>
      <c r="TY16" s="30" t="str">
        <f t="shared" si="195"/>
        <v/>
      </c>
      <c r="TZ16" s="30" t="str">
        <f t="shared" si="196"/>
        <v/>
      </c>
      <c r="UA16" s="30" t="str">
        <f t="shared" si="197"/>
        <v/>
      </c>
      <c r="UB16" s="49">
        <v>8</v>
      </c>
      <c r="UC16" s="88"/>
      <c r="UD16" s="88"/>
      <c r="UE16" s="88"/>
      <c r="UF16" s="88"/>
      <c r="UG16" s="88"/>
      <c r="UH16" s="88"/>
      <c r="UI16" s="88"/>
      <c r="UJ16" s="88"/>
      <c r="UK16" s="88"/>
      <c r="UL16" s="88"/>
      <c r="UM16" s="88"/>
      <c r="UN16" s="88"/>
      <c r="UO16" s="88"/>
      <c r="UP16" s="89">
        <v>72</v>
      </c>
      <c r="UQ16" s="88"/>
      <c r="UR16" s="88"/>
      <c r="US16" s="88"/>
      <c r="UT16" s="88"/>
      <c r="UU16" s="88"/>
      <c r="UV16" s="88"/>
      <c r="UW16" s="88"/>
      <c r="UX16" s="88"/>
      <c r="UY16" s="88"/>
      <c r="UZ16" s="88"/>
      <c r="VA16" s="89">
        <v>72</v>
      </c>
      <c r="VB16" s="88"/>
      <c r="VC16" s="88"/>
      <c r="VD16" s="88"/>
      <c r="VE16" s="88"/>
      <c r="VF16" s="88"/>
      <c r="VG16" s="89">
        <v>36</v>
      </c>
      <c r="VH16" s="88"/>
      <c r="VI16" s="89">
        <v>24</v>
      </c>
      <c r="VJ16" s="88"/>
      <c r="VK16" s="88"/>
      <c r="VL16" s="88"/>
      <c r="VM16" s="88"/>
      <c r="VN16" s="89">
        <v>24</v>
      </c>
      <c r="VO16" s="88"/>
      <c r="VP16" s="88"/>
      <c r="VQ16" s="49">
        <v>8</v>
      </c>
      <c r="VR16" s="31">
        <f t="shared" si="198"/>
        <v>0</v>
      </c>
      <c r="VS16" s="31">
        <f t="shared" si="199"/>
        <v>0</v>
      </c>
      <c r="VT16" s="31">
        <f t="shared" si="200"/>
        <v>0</v>
      </c>
      <c r="VU16" s="31">
        <f t="shared" si="201"/>
        <v>0</v>
      </c>
      <c r="VV16" s="31">
        <f t="shared" si="202"/>
        <v>0</v>
      </c>
      <c r="VW16" s="31">
        <f t="shared" si="203"/>
        <v>0</v>
      </c>
      <c r="VX16" s="31">
        <f t="shared" si="204"/>
        <v>0</v>
      </c>
      <c r="VY16" s="31">
        <f t="shared" si="205"/>
        <v>0</v>
      </c>
      <c r="VZ16" s="31">
        <f t="shared" si="206"/>
        <v>0</v>
      </c>
      <c r="WA16" s="31">
        <f t="shared" si="207"/>
        <v>0</v>
      </c>
      <c r="WB16" s="31">
        <f t="shared" si="208"/>
        <v>0</v>
      </c>
      <c r="WC16" s="31">
        <f t="shared" si="209"/>
        <v>0</v>
      </c>
      <c r="WD16" s="31">
        <f t="shared" si="210"/>
        <v>0</v>
      </c>
      <c r="WE16" s="31">
        <f t="shared" si="211"/>
        <v>60</v>
      </c>
      <c r="WF16" s="31">
        <f t="shared" si="212"/>
        <v>0</v>
      </c>
      <c r="WG16" s="31">
        <f t="shared" si="213"/>
        <v>0</v>
      </c>
      <c r="WH16" s="31">
        <f t="shared" si="214"/>
        <v>0</v>
      </c>
      <c r="WI16" s="31">
        <f t="shared" si="215"/>
        <v>0</v>
      </c>
      <c r="WJ16" s="31">
        <f t="shared" si="216"/>
        <v>0</v>
      </c>
      <c r="WK16" s="31">
        <f t="shared" si="217"/>
        <v>0</v>
      </c>
      <c r="WL16" s="31">
        <f t="shared" si="218"/>
        <v>0</v>
      </c>
      <c r="WM16" s="31">
        <f t="shared" si="219"/>
        <v>0</v>
      </c>
      <c r="WN16" s="31">
        <f t="shared" si="220"/>
        <v>0</v>
      </c>
      <c r="WO16" s="31">
        <f t="shared" si="221"/>
        <v>0</v>
      </c>
      <c r="WP16" s="31">
        <f t="shared" si="222"/>
        <v>60</v>
      </c>
      <c r="WQ16" s="31">
        <f t="shared" si="223"/>
        <v>0</v>
      </c>
      <c r="WR16" s="31">
        <f t="shared" si="224"/>
        <v>0</v>
      </c>
      <c r="WS16" s="31">
        <f t="shared" si="225"/>
        <v>0</v>
      </c>
      <c r="WT16" s="31">
        <f t="shared" si="226"/>
        <v>0</v>
      </c>
      <c r="WU16" s="31">
        <f t="shared" si="227"/>
        <v>0</v>
      </c>
      <c r="WV16" s="31">
        <f t="shared" si="228"/>
        <v>10</v>
      </c>
      <c r="WW16" s="31">
        <f t="shared" si="229"/>
        <v>0</v>
      </c>
      <c r="WX16" s="31">
        <f t="shared" si="230"/>
        <v>0</v>
      </c>
      <c r="WY16" s="31">
        <f t="shared" si="231"/>
        <v>0</v>
      </c>
      <c r="WZ16" s="31">
        <f t="shared" si="232"/>
        <v>0</v>
      </c>
      <c r="XA16" s="31">
        <f t="shared" si="233"/>
        <v>0</v>
      </c>
      <c r="XB16" s="31">
        <f t="shared" si="234"/>
        <v>0</v>
      </c>
      <c r="XC16" s="31">
        <f t="shared" si="235"/>
        <v>0</v>
      </c>
      <c r="XD16" s="31">
        <f t="shared" si="236"/>
        <v>0</v>
      </c>
      <c r="XE16" s="31">
        <f t="shared" si="237"/>
        <v>0</v>
      </c>
      <c r="XF16" s="49">
        <v>8</v>
      </c>
      <c r="XG16" s="32" t="str">
        <f t="shared" si="334"/>
        <v/>
      </c>
      <c r="XH16" s="32" t="str">
        <f t="shared" si="238"/>
        <v/>
      </c>
      <c r="XI16" s="32" t="str">
        <f t="shared" si="239"/>
        <v/>
      </c>
      <c r="XJ16" s="32" t="str">
        <f t="shared" si="240"/>
        <v/>
      </c>
      <c r="XK16" s="32" t="str">
        <f t="shared" si="241"/>
        <v/>
      </c>
      <c r="XL16" s="32" t="str">
        <f t="shared" si="242"/>
        <v/>
      </c>
      <c r="XM16" s="32" t="str">
        <f t="shared" si="243"/>
        <v/>
      </c>
      <c r="XN16" s="32" t="str">
        <f t="shared" si="244"/>
        <v/>
      </c>
      <c r="XO16" s="32" t="str">
        <f t="shared" si="245"/>
        <v/>
      </c>
      <c r="XP16" s="32" t="str">
        <f t="shared" si="246"/>
        <v/>
      </c>
      <c r="XQ16" s="32" t="str">
        <f t="shared" si="247"/>
        <v/>
      </c>
      <c r="XR16" s="32" t="str">
        <f t="shared" si="248"/>
        <v/>
      </c>
      <c r="XS16" s="32" t="str">
        <f t="shared" si="249"/>
        <v/>
      </c>
      <c r="XT16" s="32">
        <f>IF(TA16="","",(WE16+TA16))</f>
        <v>65.135592079837295</v>
      </c>
      <c r="XU16" s="32" t="str">
        <f t="shared" si="251"/>
        <v/>
      </c>
      <c r="XV16" s="32" t="str">
        <f t="shared" si="252"/>
        <v/>
      </c>
      <c r="XW16" s="32" t="str">
        <f t="shared" si="253"/>
        <v/>
      </c>
      <c r="XX16" s="32" t="str">
        <f t="shared" si="254"/>
        <v/>
      </c>
      <c r="XY16" s="32" t="str">
        <f t="shared" si="255"/>
        <v/>
      </c>
      <c r="XZ16" s="32" t="str">
        <f t="shared" si="256"/>
        <v/>
      </c>
      <c r="YA16" s="32" t="str">
        <f t="shared" si="257"/>
        <v/>
      </c>
      <c r="YB16" s="32" t="str">
        <f t="shared" si="258"/>
        <v/>
      </c>
      <c r="YC16" s="32" t="str">
        <f t="shared" si="259"/>
        <v/>
      </c>
      <c r="YD16" s="32" t="str">
        <f t="shared" si="260"/>
        <v/>
      </c>
      <c r="YE16" s="32" t="str">
        <f t="shared" si="261"/>
        <v/>
      </c>
      <c r="YF16" s="32" t="str">
        <f t="shared" si="262"/>
        <v/>
      </c>
      <c r="YG16" s="32" t="str">
        <f t="shared" si="263"/>
        <v/>
      </c>
      <c r="YH16" s="32" t="str">
        <f t="shared" si="264"/>
        <v/>
      </c>
      <c r="YI16" s="32" t="str">
        <f t="shared" si="265"/>
        <v/>
      </c>
      <c r="YJ16" s="32" t="str">
        <f t="shared" si="266"/>
        <v/>
      </c>
      <c r="YK16" s="32">
        <f>IF(TR16="","",(WV16+TR16))</f>
        <v>50</v>
      </c>
      <c r="YL16" s="32" t="str">
        <f t="shared" si="268"/>
        <v/>
      </c>
      <c r="YM16" s="32">
        <f t="shared" si="269"/>
        <v>1.8714014831237997</v>
      </c>
      <c r="YN16" s="32" t="str">
        <f t="shared" si="270"/>
        <v/>
      </c>
      <c r="YO16" s="32" t="str">
        <f t="shared" si="271"/>
        <v/>
      </c>
      <c r="YP16" s="32" t="str">
        <f t="shared" si="272"/>
        <v/>
      </c>
      <c r="YQ16" s="32" t="str">
        <f t="shared" si="273"/>
        <v/>
      </c>
      <c r="YR16" s="32" t="str">
        <f t="shared" si="274"/>
        <v/>
      </c>
      <c r="YS16" s="32" t="str">
        <f t="shared" si="275"/>
        <v/>
      </c>
      <c r="YT16" s="32" t="str">
        <f t="shared" si="276"/>
        <v/>
      </c>
      <c r="YU16" s="33">
        <f t="shared" si="335"/>
        <v>65.135592079837295</v>
      </c>
      <c r="YV16" s="34" t="str">
        <f t="shared" si="336"/>
        <v/>
      </c>
      <c r="YW16" s="34" t="str">
        <f t="shared" si="337"/>
        <v>14. OFIBOD SAS - NIT.</v>
      </c>
      <c r="YX16" s="34" t="str">
        <f t="shared" si="338"/>
        <v/>
      </c>
      <c r="YY16" s="34" t="str">
        <f t="shared" si="339"/>
        <v/>
      </c>
      <c r="YZ16" s="34" t="str">
        <f t="shared" si="340"/>
        <v/>
      </c>
      <c r="ZA16" s="34" t="str">
        <f t="shared" si="341"/>
        <v/>
      </c>
      <c r="ZB16" s="96" t="str">
        <f t="shared" si="342"/>
        <v>14. OFIBOD SAS - NIT.</v>
      </c>
      <c r="ZC16" s="35" t="str">
        <f t="shared" si="343"/>
        <v/>
      </c>
      <c r="ZD16" s="35">
        <f t="shared" si="278"/>
        <v>40817000</v>
      </c>
      <c r="ZE16" s="35" t="str">
        <f t="shared" si="279"/>
        <v/>
      </c>
      <c r="ZF16" s="35" t="str">
        <f t="shared" si="280"/>
        <v/>
      </c>
      <c r="ZG16" s="35" t="str">
        <f t="shared" si="281"/>
        <v/>
      </c>
      <c r="ZH16" s="35" t="str">
        <f t="shared" si="282"/>
        <v/>
      </c>
      <c r="ZI16" s="101">
        <f t="shared" si="283"/>
        <v>40817000</v>
      </c>
      <c r="ZJ16" s="49">
        <v>8</v>
      </c>
      <c r="ZK16" s="125">
        <f t="shared" si="344"/>
        <v>800.86999999731779</v>
      </c>
      <c r="ZL16" s="126">
        <f t="shared" si="345"/>
        <v>0</v>
      </c>
    </row>
    <row r="17" spans="1:688" ht="36" customHeight="1" x14ac:dyDescent="0.15">
      <c r="A17" s="44"/>
      <c r="B17" s="106" t="s">
        <v>82</v>
      </c>
      <c r="C17" s="106" t="s">
        <v>107</v>
      </c>
      <c r="D17" s="106" t="s">
        <v>108</v>
      </c>
      <c r="E17" s="103" t="s">
        <v>109</v>
      </c>
      <c r="F17" s="104">
        <v>4</v>
      </c>
      <c r="G17" s="63">
        <v>240410391.17199999</v>
      </c>
      <c r="H17" s="49">
        <v>9</v>
      </c>
      <c r="I17" s="65" t="s">
        <v>86</v>
      </c>
      <c r="J17" s="65" t="s">
        <v>86</v>
      </c>
      <c r="K17" s="65" t="s">
        <v>86</v>
      </c>
      <c r="L17" s="65" t="s">
        <v>86</v>
      </c>
      <c r="M17" s="65" t="s">
        <v>86</v>
      </c>
      <c r="N17" s="65" t="s">
        <v>86</v>
      </c>
      <c r="O17" s="65" t="s">
        <v>86</v>
      </c>
      <c r="P17" s="65" t="s">
        <v>86</v>
      </c>
      <c r="Q17" s="70">
        <v>124959996</v>
      </c>
      <c r="R17" s="65" t="s">
        <v>86</v>
      </c>
      <c r="S17" s="65" t="s">
        <v>86</v>
      </c>
      <c r="T17" s="65" t="s">
        <v>86</v>
      </c>
      <c r="U17" s="65" t="s">
        <v>86</v>
      </c>
      <c r="V17" s="65" t="s">
        <v>86</v>
      </c>
      <c r="W17" s="65" t="s">
        <v>86</v>
      </c>
      <c r="X17" s="65" t="s">
        <v>86</v>
      </c>
      <c r="Y17" s="65" t="s">
        <v>86</v>
      </c>
      <c r="Z17" s="65" t="s">
        <v>86</v>
      </c>
      <c r="AA17" s="65" t="s">
        <v>86</v>
      </c>
      <c r="AB17" s="65" t="s">
        <v>86</v>
      </c>
      <c r="AC17" s="65" t="s">
        <v>86</v>
      </c>
      <c r="AD17" s="65" t="s">
        <v>86</v>
      </c>
      <c r="AE17" s="71">
        <v>231996028.86000001</v>
      </c>
      <c r="AF17" s="65" t="s">
        <v>86</v>
      </c>
      <c r="AG17" s="65" t="s">
        <v>86</v>
      </c>
      <c r="AH17" s="65" t="s">
        <v>86</v>
      </c>
      <c r="AI17" s="65" t="s">
        <v>86</v>
      </c>
      <c r="AJ17" s="65" t="s">
        <v>86</v>
      </c>
      <c r="AK17" s="65" t="s">
        <v>86</v>
      </c>
      <c r="AL17" s="65" t="s">
        <v>86</v>
      </c>
      <c r="AM17" s="65" t="s">
        <v>86</v>
      </c>
      <c r="AN17" s="65" t="s">
        <v>86</v>
      </c>
      <c r="AO17" s="65" t="s">
        <v>86</v>
      </c>
      <c r="AP17" s="65" t="s">
        <v>86</v>
      </c>
      <c r="AQ17" s="65" t="s">
        <v>86</v>
      </c>
      <c r="AR17" s="75">
        <v>238000000</v>
      </c>
      <c r="AS17" s="65" t="s">
        <v>86</v>
      </c>
      <c r="AT17" s="65" t="s">
        <v>86</v>
      </c>
      <c r="AU17" s="65" t="s">
        <v>86</v>
      </c>
      <c r="AV17" s="65" t="s">
        <v>86</v>
      </c>
      <c r="AW17" s="52">
        <v>9</v>
      </c>
      <c r="AX17" s="22" t="str">
        <f t="shared" si="284"/>
        <v>NC</v>
      </c>
      <c r="AY17" s="22" t="str">
        <f t="shared" si="364"/>
        <v>NC</v>
      </c>
      <c r="AZ17" s="22" t="str">
        <f t="shared" si="365"/>
        <v>NC</v>
      </c>
      <c r="BA17" s="22" t="str">
        <f t="shared" si="366"/>
        <v>NC</v>
      </c>
      <c r="BB17" s="22" t="str">
        <f t="shared" si="367"/>
        <v>NC</v>
      </c>
      <c r="BC17" s="22" t="str">
        <f t="shared" si="368"/>
        <v>NC</v>
      </c>
      <c r="BD17" s="22" t="str">
        <f t="shared" si="369"/>
        <v>NC</v>
      </c>
      <c r="BE17" s="22" t="str">
        <f t="shared" si="370"/>
        <v>NC</v>
      </c>
      <c r="BF17" s="22">
        <f t="shared" si="371"/>
        <v>124959996</v>
      </c>
      <c r="BG17" s="22" t="str">
        <f t="shared" si="372"/>
        <v>NC</v>
      </c>
      <c r="BH17" s="22" t="str">
        <f t="shared" si="373"/>
        <v>NC</v>
      </c>
      <c r="BI17" s="22" t="str">
        <f t="shared" si="374"/>
        <v>NC</v>
      </c>
      <c r="BJ17" s="22" t="str">
        <f t="shared" si="375"/>
        <v>NC</v>
      </c>
      <c r="BK17" s="22" t="str">
        <f t="shared" si="376"/>
        <v>NC</v>
      </c>
      <c r="BL17" s="22" t="str">
        <f t="shared" si="377"/>
        <v>NC</v>
      </c>
      <c r="BM17" s="22" t="str">
        <f t="shared" si="378"/>
        <v>NC</v>
      </c>
      <c r="BN17" s="22" t="str">
        <f t="shared" si="379"/>
        <v>NC</v>
      </c>
      <c r="BO17" s="22" t="str">
        <f t="shared" si="380"/>
        <v>NC</v>
      </c>
      <c r="BP17" s="22" t="str">
        <f t="shared" si="381"/>
        <v>NC</v>
      </c>
      <c r="BQ17" s="22" t="str">
        <f t="shared" si="382"/>
        <v>NC</v>
      </c>
      <c r="BR17" s="22" t="str">
        <f t="shared" si="383"/>
        <v>NC</v>
      </c>
      <c r="BS17" s="22" t="str">
        <f t="shared" si="384"/>
        <v>NC</v>
      </c>
      <c r="BT17" s="22">
        <f t="shared" si="346"/>
        <v>231996028.86000001</v>
      </c>
      <c r="BU17" s="22" t="str">
        <f t="shared" si="347"/>
        <v>NC</v>
      </c>
      <c r="BV17" s="22" t="str">
        <f t="shared" si="348"/>
        <v>NC</v>
      </c>
      <c r="BW17" s="22" t="str">
        <f t="shared" si="349"/>
        <v>NC</v>
      </c>
      <c r="BX17" s="22" t="str">
        <f t="shared" si="350"/>
        <v>NC</v>
      </c>
      <c r="BY17" s="22" t="str">
        <f t="shared" si="351"/>
        <v>NC</v>
      </c>
      <c r="BZ17" s="22" t="str">
        <f t="shared" si="352"/>
        <v>NC</v>
      </c>
      <c r="CA17" s="22" t="str">
        <f t="shared" si="353"/>
        <v>NC</v>
      </c>
      <c r="CB17" s="22" t="str">
        <f t="shared" si="354"/>
        <v>NC</v>
      </c>
      <c r="CC17" s="22" t="str">
        <f t="shared" si="355"/>
        <v>NC</v>
      </c>
      <c r="CD17" s="22" t="str">
        <f t="shared" si="356"/>
        <v>NC</v>
      </c>
      <c r="CE17" s="22" t="str">
        <f t="shared" si="357"/>
        <v>NC</v>
      </c>
      <c r="CF17" s="22" t="str">
        <f t="shared" si="358"/>
        <v>NC</v>
      </c>
      <c r="CG17" s="22">
        <f t="shared" si="359"/>
        <v>238000000</v>
      </c>
      <c r="CH17" s="22" t="str">
        <f t="shared" si="360"/>
        <v>NC</v>
      </c>
      <c r="CI17" s="22" t="str">
        <f t="shared" si="361"/>
        <v>NC</v>
      </c>
      <c r="CJ17" s="22" t="str">
        <f t="shared" si="362"/>
        <v>NC</v>
      </c>
      <c r="CK17" s="22" t="str">
        <f t="shared" si="363"/>
        <v>NC</v>
      </c>
      <c r="CL17" s="49">
        <v>9</v>
      </c>
      <c r="CM17" s="48" t="s">
        <v>87</v>
      </c>
      <c r="CN17" s="48" t="s">
        <v>87</v>
      </c>
      <c r="CO17" s="48" t="s">
        <v>87</v>
      </c>
      <c r="CP17" s="48" t="s">
        <v>87</v>
      </c>
      <c r="CQ17" s="48" t="s">
        <v>87</v>
      </c>
      <c r="CR17" s="65" t="s">
        <v>87</v>
      </c>
      <c r="CS17" s="48" t="s">
        <v>88</v>
      </c>
      <c r="CT17" s="48" t="s">
        <v>87</v>
      </c>
      <c r="CU17" s="73" t="s">
        <v>87</v>
      </c>
      <c r="CV17" s="48" t="s">
        <v>87</v>
      </c>
      <c r="CW17" s="48" t="s">
        <v>87</v>
      </c>
      <c r="CX17" s="48" t="s">
        <v>87</v>
      </c>
      <c r="CY17" s="48" t="s">
        <v>87</v>
      </c>
      <c r="CZ17" s="48" t="s">
        <v>87</v>
      </c>
      <c r="DA17" s="48" t="s">
        <v>87</v>
      </c>
      <c r="DB17" s="48" t="s">
        <v>87</v>
      </c>
      <c r="DC17" s="48" t="s">
        <v>87</v>
      </c>
      <c r="DD17" s="48" t="s">
        <v>87</v>
      </c>
      <c r="DE17" s="48" t="s">
        <v>87</v>
      </c>
      <c r="DF17" s="48" t="s">
        <v>87</v>
      </c>
      <c r="DG17" s="48" t="s">
        <v>87</v>
      </c>
      <c r="DH17" s="48" t="s">
        <v>87</v>
      </c>
      <c r="DI17" s="76" t="s">
        <v>87</v>
      </c>
      <c r="DJ17" s="48" t="s">
        <v>87</v>
      </c>
      <c r="DK17" s="48" t="s">
        <v>87</v>
      </c>
      <c r="DL17" s="48" t="s">
        <v>87</v>
      </c>
      <c r="DM17" s="48" t="s">
        <v>87</v>
      </c>
      <c r="DN17" s="48" t="s">
        <v>87</v>
      </c>
      <c r="DO17" s="48" t="s">
        <v>87</v>
      </c>
      <c r="DP17" s="48" t="s">
        <v>87</v>
      </c>
      <c r="DQ17" s="48" t="s">
        <v>87</v>
      </c>
      <c r="DR17" s="48" t="s">
        <v>87</v>
      </c>
      <c r="DS17" s="48" t="s">
        <v>87</v>
      </c>
      <c r="DT17" s="48" t="s">
        <v>87</v>
      </c>
      <c r="DU17" s="48" t="s">
        <v>87</v>
      </c>
      <c r="DV17" s="73" t="s">
        <v>87</v>
      </c>
      <c r="DW17" s="48" t="s">
        <v>87</v>
      </c>
      <c r="DX17" s="48" t="s">
        <v>87</v>
      </c>
      <c r="DY17" s="48" t="s">
        <v>87</v>
      </c>
      <c r="DZ17" s="48" t="s">
        <v>87</v>
      </c>
      <c r="EA17" s="49">
        <v>9</v>
      </c>
      <c r="EB17" s="81" t="s">
        <v>88</v>
      </c>
      <c r="EC17" s="81" t="s">
        <v>88</v>
      </c>
      <c r="ED17" s="81" t="s">
        <v>88</v>
      </c>
      <c r="EE17" s="81" t="s">
        <v>88</v>
      </c>
      <c r="EF17" s="81" t="s">
        <v>88</v>
      </c>
      <c r="EG17" s="81" t="s">
        <v>88</v>
      </c>
      <c r="EH17" s="81" t="s">
        <v>88</v>
      </c>
      <c r="EI17" s="81" t="s">
        <v>88</v>
      </c>
      <c r="EJ17" s="81" t="s">
        <v>88</v>
      </c>
      <c r="EK17" s="81" t="s">
        <v>88</v>
      </c>
      <c r="EL17" s="81" t="s">
        <v>88</v>
      </c>
      <c r="EM17" s="81" t="s">
        <v>88</v>
      </c>
      <c r="EN17" s="81" t="s">
        <v>88</v>
      </c>
      <c r="EO17" s="81" t="s">
        <v>88</v>
      </c>
      <c r="EP17" s="81" t="s">
        <v>88</v>
      </c>
      <c r="EQ17" s="81" t="s">
        <v>88</v>
      </c>
      <c r="ER17" s="81" t="s">
        <v>88</v>
      </c>
      <c r="ES17" s="81" t="s">
        <v>88</v>
      </c>
      <c r="ET17" s="81" t="s">
        <v>88</v>
      </c>
      <c r="EU17" s="81" t="s">
        <v>88</v>
      </c>
      <c r="EV17" s="81" t="s">
        <v>88</v>
      </c>
      <c r="EW17" s="81" t="s">
        <v>88</v>
      </c>
      <c r="EX17" s="81" t="s">
        <v>88</v>
      </c>
      <c r="EY17" s="81" t="s">
        <v>88</v>
      </c>
      <c r="EZ17" s="81" t="s">
        <v>88</v>
      </c>
      <c r="FA17" s="81" t="s">
        <v>87</v>
      </c>
      <c r="FB17" s="81" t="s">
        <v>88</v>
      </c>
      <c r="FC17" s="81" t="s">
        <v>88</v>
      </c>
      <c r="FD17" s="81" t="s">
        <v>88</v>
      </c>
      <c r="FE17" s="81" t="s">
        <v>88</v>
      </c>
      <c r="FF17" s="81" t="s">
        <v>88</v>
      </c>
      <c r="FG17" s="81" t="s">
        <v>88</v>
      </c>
      <c r="FH17" s="81" t="s">
        <v>88</v>
      </c>
      <c r="FI17" s="81" t="s">
        <v>87</v>
      </c>
      <c r="FJ17" s="81" t="s">
        <v>88</v>
      </c>
      <c r="FK17" s="81" t="s">
        <v>88</v>
      </c>
      <c r="FL17" s="81" t="s">
        <v>88</v>
      </c>
      <c r="FM17" s="81" t="s">
        <v>88</v>
      </c>
      <c r="FN17" s="81" t="s">
        <v>88</v>
      </c>
      <c r="FO17" s="81" t="s">
        <v>88</v>
      </c>
      <c r="FP17" s="49">
        <v>9</v>
      </c>
      <c r="FQ17" s="81" t="s">
        <v>88</v>
      </c>
      <c r="FR17" s="81" t="s">
        <v>88</v>
      </c>
      <c r="FS17" s="81" t="s">
        <v>88</v>
      </c>
      <c r="FT17" s="81" t="s">
        <v>88</v>
      </c>
      <c r="FU17" s="81" t="s">
        <v>88</v>
      </c>
      <c r="FV17" s="81" t="s">
        <v>88</v>
      </c>
      <c r="FW17" s="81" t="s">
        <v>88</v>
      </c>
      <c r="FX17" s="81" t="s">
        <v>88</v>
      </c>
      <c r="FY17" s="81" t="s">
        <v>88</v>
      </c>
      <c r="FZ17" s="81" t="s">
        <v>88</v>
      </c>
      <c r="GA17" s="81" t="s">
        <v>88</v>
      </c>
      <c r="GB17" s="81" t="s">
        <v>88</v>
      </c>
      <c r="GC17" s="81" t="s">
        <v>88</v>
      </c>
      <c r="GD17" s="81" t="s">
        <v>88</v>
      </c>
      <c r="GE17" s="81" t="s">
        <v>88</v>
      </c>
      <c r="GF17" s="81" t="s">
        <v>88</v>
      </c>
      <c r="GG17" s="81" t="s">
        <v>88</v>
      </c>
      <c r="GH17" s="81" t="s">
        <v>88</v>
      </c>
      <c r="GI17" s="81" t="s">
        <v>88</v>
      </c>
      <c r="GJ17" s="81" t="s">
        <v>88</v>
      </c>
      <c r="GK17" s="81" t="s">
        <v>88</v>
      </c>
      <c r="GL17" s="81" t="s">
        <v>88</v>
      </c>
      <c r="GM17" s="81" t="s">
        <v>88</v>
      </c>
      <c r="GN17" s="81" t="s">
        <v>88</v>
      </c>
      <c r="GO17" s="81" t="s">
        <v>88</v>
      </c>
      <c r="GP17" s="81" t="s">
        <v>88</v>
      </c>
      <c r="GQ17" s="81" t="s">
        <v>87</v>
      </c>
      <c r="GR17" s="81" t="s">
        <v>88</v>
      </c>
      <c r="GS17" s="81" t="s">
        <v>88</v>
      </c>
      <c r="GT17" s="81" t="s">
        <v>88</v>
      </c>
      <c r="GU17" s="81" t="s">
        <v>88</v>
      </c>
      <c r="GV17" s="81" t="s">
        <v>88</v>
      </c>
      <c r="GW17" s="81" t="s">
        <v>88</v>
      </c>
      <c r="GX17" s="81" t="s">
        <v>88</v>
      </c>
      <c r="GY17" s="81" t="s">
        <v>88</v>
      </c>
      <c r="GZ17" s="81" t="s">
        <v>88</v>
      </c>
      <c r="HA17" s="81" t="s">
        <v>88</v>
      </c>
      <c r="HB17" s="81" t="s">
        <v>88</v>
      </c>
      <c r="HC17" s="81" t="s">
        <v>88</v>
      </c>
      <c r="HD17" s="81" t="s">
        <v>88</v>
      </c>
      <c r="HE17" s="49">
        <v>9</v>
      </c>
      <c r="HF17" s="23" t="str">
        <f t="shared" si="285"/>
        <v>NO CUMPLE</v>
      </c>
      <c r="HG17" s="23" t="str">
        <f t="shared" si="1"/>
        <v>NO CUMPLE</v>
      </c>
      <c r="HH17" s="23" t="str">
        <f t="shared" si="2"/>
        <v>NO CUMPLE</v>
      </c>
      <c r="HI17" s="23" t="str">
        <f t="shared" si="3"/>
        <v>NO CUMPLE</v>
      </c>
      <c r="HJ17" s="23" t="str">
        <f t="shared" si="4"/>
        <v>NO CUMPLE</v>
      </c>
      <c r="HK17" s="23" t="str">
        <f t="shared" si="5"/>
        <v>NO CUMPLE</v>
      </c>
      <c r="HL17" s="23" t="str">
        <f t="shared" si="6"/>
        <v>CUMPLE</v>
      </c>
      <c r="HM17" s="23" t="str">
        <f t="shared" si="7"/>
        <v>NO CUMPLE</v>
      </c>
      <c r="HN17" s="23" t="str">
        <f t="shared" si="8"/>
        <v>NO CUMPLE</v>
      </c>
      <c r="HO17" s="23" t="str">
        <f t="shared" si="9"/>
        <v>NO CUMPLE</v>
      </c>
      <c r="HP17" s="23" t="str">
        <f t="shared" si="286"/>
        <v>NO CUMPLE</v>
      </c>
      <c r="HQ17" s="23" t="str">
        <f t="shared" si="10"/>
        <v>NO CUMPLE</v>
      </c>
      <c r="HR17" s="23" t="str">
        <f t="shared" si="11"/>
        <v>NO CUMPLE</v>
      </c>
      <c r="HS17" s="23" t="str">
        <f t="shared" si="12"/>
        <v>NO CUMPLE</v>
      </c>
      <c r="HT17" s="23" t="str">
        <f t="shared" si="13"/>
        <v>NO CUMPLE</v>
      </c>
      <c r="HU17" s="23" t="str">
        <f t="shared" si="14"/>
        <v>NO CUMPLE</v>
      </c>
      <c r="HV17" s="23" t="str">
        <f t="shared" si="15"/>
        <v>NO CUMPLE</v>
      </c>
      <c r="HW17" s="23" t="str">
        <f t="shared" si="16"/>
        <v>NO CUMPLE</v>
      </c>
      <c r="HX17" s="23" t="str">
        <f t="shared" si="17"/>
        <v>NO CUMPLE</v>
      </c>
      <c r="HY17" s="23" t="str">
        <f t="shared" si="18"/>
        <v>NO CUMPLE</v>
      </c>
      <c r="HZ17" s="23" t="str">
        <f t="shared" si="19"/>
        <v>NO CUMPLE</v>
      </c>
      <c r="IA17" s="23" t="str">
        <f t="shared" si="20"/>
        <v>NO CUMPLE</v>
      </c>
      <c r="IB17" s="23" t="str">
        <f t="shared" si="21"/>
        <v>NO CUMPLE</v>
      </c>
      <c r="IC17" s="23" t="str">
        <f t="shared" si="22"/>
        <v>NO CUMPLE</v>
      </c>
      <c r="ID17" s="23" t="str">
        <f t="shared" si="23"/>
        <v>NO CUMPLE</v>
      </c>
      <c r="IE17" s="23" t="str">
        <f t="shared" si="24"/>
        <v>NO CUMPLE</v>
      </c>
      <c r="IF17" s="23" t="str">
        <f t="shared" si="25"/>
        <v>NO CUMPLE</v>
      </c>
      <c r="IG17" s="23" t="str">
        <f t="shared" si="26"/>
        <v>NO CUMPLE</v>
      </c>
      <c r="IH17" s="23" t="str">
        <f t="shared" si="27"/>
        <v>NO CUMPLE</v>
      </c>
      <c r="II17" s="23" t="str">
        <f t="shared" si="28"/>
        <v>NO CUMPLE</v>
      </c>
      <c r="IJ17" s="23" t="str">
        <f t="shared" si="29"/>
        <v>NO CUMPLE</v>
      </c>
      <c r="IK17" s="23" t="str">
        <f t="shared" si="30"/>
        <v>NO CUMPLE</v>
      </c>
      <c r="IL17" s="23" t="str">
        <f t="shared" si="31"/>
        <v>NO CUMPLE</v>
      </c>
      <c r="IM17" s="23" t="str">
        <f t="shared" si="32"/>
        <v>NO CUMPLE</v>
      </c>
      <c r="IN17" s="23" t="str">
        <f t="shared" si="33"/>
        <v>NO CUMPLE</v>
      </c>
      <c r="IO17" s="23" t="str">
        <f t="shared" si="34"/>
        <v>NO CUMPLE</v>
      </c>
      <c r="IP17" s="23" t="str">
        <f t="shared" si="35"/>
        <v>NO CUMPLE</v>
      </c>
      <c r="IQ17" s="23" t="str">
        <f t="shared" si="36"/>
        <v>NO CUMPLE</v>
      </c>
      <c r="IR17" s="23" t="str">
        <f t="shared" si="37"/>
        <v>NO CUMPLE</v>
      </c>
      <c r="IS17" s="23" t="str">
        <f t="shared" si="38"/>
        <v>NO CUMPLE</v>
      </c>
      <c r="IT17" s="49">
        <v>9</v>
      </c>
      <c r="IU17" s="65" t="s">
        <v>86</v>
      </c>
      <c r="IV17" s="65" t="s">
        <v>86</v>
      </c>
      <c r="IW17" s="65" t="s">
        <v>86</v>
      </c>
      <c r="IX17" s="65" t="s">
        <v>86</v>
      </c>
      <c r="IY17" s="65" t="s">
        <v>86</v>
      </c>
      <c r="IZ17" s="65" t="s">
        <v>86</v>
      </c>
      <c r="JA17" s="65" t="s">
        <v>86</v>
      </c>
      <c r="JB17" s="65" t="s">
        <v>86</v>
      </c>
      <c r="JC17" s="93" t="s">
        <v>87</v>
      </c>
      <c r="JD17" s="65" t="s">
        <v>86</v>
      </c>
      <c r="JE17" s="65" t="s">
        <v>86</v>
      </c>
      <c r="JF17" s="65" t="s">
        <v>86</v>
      </c>
      <c r="JG17" s="65" t="s">
        <v>86</v>
      </c>
      <c r="JH17" s="65" t="s">
        <v>86</v>
      </c>
      <c r="JI17" s="65" t="s">
        <v>86</v>
      </c>
      <c r="JJ17" s="65" t="s">
        <v>86</v>
      </c>
      <c r="JK17" s="65" t="s">
        <v>86</v>
      </c>
      <c r="JL17" s="65" t="s">
        <v>86</v>
      </c>
      <c r="JM17" s="65" t="s">
        <v>86</v>
      </c>
      <c r="JN17" s="65" t="s">
        <v>86</v>
      </c>
      <c r="JO17" s="65" t="s">
        <v>86</v>
      </c>
      <c r="JP17" s="65" t="s">
        <v>86</v>
      </c>
      <c r="JQ17" s="93" t="s">
        <v>87</v>
      </c>
      <c r="JR17" s="65" t="s">
        <v>86</v>
      </c>
      <c r="JS17" s="65" t="s">
        <v>86</v>
      </c>
      <c r="JT17" s="65" t="s">
        <v>86</v>
      </c>
      <c r="JU17" s="65" t="s">
        <v>86</v>
      </c>
      <c r="JV17" s="65" t="s">
        <v>86</v>
      </c>
      <c r="JW17" s="65" t="s">
        <v>86</v>
      </c>
      <c r="JX17" s="65" t="s">
        <v>86</v>
      </c>
      <c r="JY17" s="65" t="s">
        <v>86</v>
      </c>
      <c r="JZ17" s="65" t="s">
        <v>86</v>
      </c>
      <c r="KA17" s="65" t="s">
        <v>86</v>
      </c>
      <c r="KB17" s="65" t="s">
        <v>86</v>
      </c>
      <c r="KC17" s="65" t="s">
        <v>86</v>
      </c>
      <c r="KD17" s="93" t="s">
        <v>87</v>
      </c>
      <c r="KE17" s="65" t="s">
        <v>86</v>
      </c>
      <c r="KF17" s="65" t="s">
        <v>86</v>
      </c>
      <c r="KG17" s="65" t="s">
        <v>86</v>
      </c>
      <c r="KH17" s="65" t="s">
        <v>86</v>
      </c>
      <c r="KI17" s="49">
        <v>9</v>
      </c>
      <c r="KJ17" s="56" t="s">
        <v>86</v>
      </c>
      <c r="KK17" s="56" t="s">
        <v>86</v>
      </c>
      <c r="KL17" s="56" t="s">
        <v>86</v>
      </c>
      <c r="KM17" s="56" t="s">
        <v>86</v>
      </c>
      <c r="KN17" s="56" t="s">
        <v>86</v>
      </c>
      <c r="KO17" s="56" t="s">
        <v>86</v>
      </c>
      <c r="KP17" s="56" t="s">
        <v>86</v>
      </c>
      <c r="KQ17" s="56" t="s">
        <v>86</v>
      </c>
      <c r="KR17" s="87" t="s">
        <v>88</v>
      </c>
      <c r="KS17" s="56" t="s">
        <v>86</v>
      </c>
      <c r="KT17" s="56" t="s">
        <v>86</v>
      </c>
      <c r="KU17" s="56" t="s">
        <v>86</v>
      </c>
      <c r="KV17" s="56" t="s">
        <v>86</v>
      </c>
      <c r="KW17" s="56" t="s">
        <v>86</v>
      </c>
      <c r="KX17" s="56" t="s">
        <v>86</v>
      </c>
      <c r="KY17" s="56" t="s">
        <v>86</v>
      </c>
      <c r="KZ17" s="56" t="s">
        <v>86</v>
      </c>
      <c r="LA17" s="56" t="s">
        <v>86</v>
      </c>
      <c r="LB17" s="56" t="s">
        <v>86</v>
      </c>
      <c r="LC17" s="56" t="s">
        <v>86</v>
      </c>
      <c r="LD17" s="56" t="s">
        <v>86</v>
      </c>
      <c r="LE17" s="56" t="s">
        <v>86</v>
      </c>
      <c r="LF17" s="87" t="s">
        <v>87</v>
      </c>
      <c r="LG17" s="56" t="s">
        <v>86</v>
      </c>
      <c r="LH17" s="56" t="s">
        <v>86</v>
      </c>
      <c r="LI17" s="56" t="s">
        <v>86</v>
      </c>
      <c r="LJ17" s="56" t="s">
        <v>86</v>
      </c>
      <c r="LK17" s="56" t="s">
        <v>86</v>
      </c>
      <c r="LL17" s="56" t="s">
        <v>86</v>
      </c>
      <c r="LM17" s="56" t="s">
        <v>86</v>
      </c>
      <c r="LN17" s="56" t="s">
        <v>86</v>
      </c>
      <c r="LO17" s="56" t="s">
        <v>86</v>
      </c>
      <c r="LP17" s="56" t="s">
        <v>86</v>
      </c>
      <c r="LQ17" s="56" t="s">
        <v>86</v>
      </c>
      <c r="LR17" s="56" t="s">
        <v>86</v>
      </c>
      <c r="LS17" s="87" t="s">
        <v>87</v>
      </c>
      <c r="LT17" s="56" t="s">
        <v>86</v>
      </c>
      <c r="LU17" s="56" t="s">
        <v>86</v>
      </c>
      <c r="LV17" s="56" t="s">
        <v>86</v>
      </c>
      <c r="LW17" s="56" t="s">
        <v>86</v>
      </c>
      <c r="LX17" s="49">
        <v>9</v>
      </c>
      <c r="LY17" s="22" t="str">
        <f t="shared" si="287"/>
        <v/>
      </c>
      <c r="LZ17" s="22" t="str">
        <f t="shared" si="288"/>
        <v/>
      </c>
      <c r="MA17" s="22" t="str">
        <f t="shared" si="289"/>
        <v/>
      </c>
      <c r="MB17" s="22" t="str">
        <f t="shared" si="290"/>
        <v/>
      </c>
      <c r="MC17" s="22" t="str">
        <f t="shared" si="291"/>
        <v/>
      </c>
      <c r="MD17" s="22" t="str">
        <f t="shared" si="292"/>
        <v/>
      </c>
      <c r="ME17" s="22" t="str">
        <f t="shared" si="293"/>
        <v/>
      </c>
      <c r="MF17" s="22" t="str">
        <f t="shared" si="294"/>
        <v/>
      </c>
      <c r="MG17" s="22" t="str">
        <f t="shared" si="295"/>
        <v/>
      </c>
      <c r="MH17" s="22" t="str">
        <f t="shared" si="296"/>
        <v/>
      </c>
      <c r="MI17" s="22" t="str">
        <f t="shared" si="297"/>
        <v/>
      </c>
      <c r="MJ17" s="22" t="str">
        <f t="shared" si="298"/>
        <v/>
      </c>
      <c r="MK17" s="22" t="str">
        <f t="shared" si="299"/>
        <v/>
      </c>
      <c r="ML17" s="22" t="str">
        <f t="shared" si="300"/>
        <v/>
      </c>
      <c r="MM17" s="22" t="str">
        <f t="shared" si="301"/>
        <v/>
      </c>
      <c r="MN17" s="22" t="str">
        <f t="shared" si="302"/>
        <v/>
      </c>
      <c r="MO17" s="22" t="str">
        <f t="shared" si="303"/>
        <v/>
      </c>
      <c r="MP17" s="22" t="str">
        <f t="shared" si="304"/>
        <v/>
      </c>
      <c r="MQ17" s="22" t="str">
        <f t="shared" si="305"/>
        <v/>
      </c>
      <c r="MR17" s="22" t="str">
        <f t="shared" si="306"/>
        <v/>
      </c>
      <c r="MS17" s="22" t="str">
        <f t="shared" si="307"/>
        <v/>
      </c>
      <c r="MT17" s="22" t="str">
        <f t="shared" si="308"/>
        <v/>
      </c>
      <c r="MU17" s="22" t="str">
        <f t="shared" si="309"/>
        <v/>
      </c>
      <c r="MV17" s="22" t="str">
        <f t="shared" si="310"/>
        <v/>
      </c>
      <c r="MW17" s="22" t="str">
        <f t="shared" si="311"/>
        <v/>
      </c>
      <c r="MX17" s="22" t="str">
        <f t="shared" si="312"/>
        <v/>
      </c>
      <c r="MY17" s="22" t="str">
        <f t="shared" si="313"/>
        <v/>
      </c>
      <c r="MZ17" s="22" t="str">
        <f t="shared" si="314"/>
        <v/>
      </c>
      <c r="NA17" s="22" t="str">
        <f t="shared" si="315"/>
        <v/>
      </c>
      <c r="NB17" s="22" t="str">
        <f t="shared" si="316"/>
        <v/>
      </c>
      <c r="NC17" s="22" t="str">
        <f t="shared" si="317"/>
        <v/>
      </c>
      <c r="ND17" s="22" t="str">
        <f t="shared" si="318"/>
        <v/>
      </c>
      <c r="NE17" s="22" t="str">
        <f t="shared" si="319"/>
        <v/>
      </c>
      <c r="NF17" s="22" t="str">
        <f t="shared" si="320"/>
        <v/>
      </c>
      <c r="NG17" s="22" t="str">
        <f t="shared" si="321"/>
        <v/>
      </c>
      <c r="NH17" s="22" t="str">
        <f t="shared" si="322"/>
        <v/>
      </c>
      <c r="NI17" s="22" t="str">
        <f t="shared" si="323"/>
        <v/>
      </c>
      <c r="NJ17" s="22" t="str">
        <f t="shared" si="324"/>
        <v/>
      </c>
      <c r="NK17" s="22" t="str">
        <f t="shared" si="325"/>
        <v/>
      </c>
      <c r="NL17" s="22" t="str">
        <f t="shared" si="326"/>
        <v/>
      </c>
      <c r="NM17" s="80">
        <v>240410391.17199999</v>
      </c>
      <c r="NN17" s="80">
        <v>240410391.17199999</v>
      </c>
      <c r="NO17" s="24">
        <f t="shared" si="327"/>
        <v>0</v>
      </c>
      <c r="NP17" s="24">
        <f t="shared" si="40"/>
        <v>0</v>
      </c>
      <c r="NQ17" s="25" t="str">
        <f t="shared" si="328"/>
        <v/>
      </c>
      <c r="NR17" s="26" t="str">
        <f t="shared" si="329"/>
        <v/>
      </c>
      <c r="NS17" s="49">
        <v>9</v>
      </c>
      <c r="NT17" s="27" t="str">
        <f t="shared" si="330"/>
        <v/>
      </c>
      <c r="NU17" s="27" t="str">
        <f t="shared" si="41"/>
        <v/>
      </c>
      <c r="NV17" s="27" t="str">
        <f t="shared" si="42"/>
        <v/>
      </c>
      <c r="NW17" s="27" t="str">
        <f t="shared" si="331"/>
        <v/>
      </c>
      <c r="NX17" s="27" t="str">
        <f t="shared" si="43"/>
        <v/>
      </c>
      <c r="NY17" s="27" t="str">
        <f t="shared" si="44"/>
        <v/>
      </c>
      <c r="NZ17" s="27" t="str">
        <f t="shared" si="45"/>
        <v/>
      </c>
      <c r="OA17" s="27" t="str">
        <f t="shared" si="46"/>
        <v/>
      </c>
      <c r="OB17" s="27" t="str">
        <f t="shared" si="47"/>
        <v/>
      </c>
      <c r="OC17" s="27" t="str">
        <f t="shared" si="48"/>
        <v/>
      </c>
      <c r="OD17" s="27" t="str">
        <f t="shared" si="49"/>
        <v/>
      </c>
      <c r="OE17" s="27" t="str">
        <f t="shared" si="50"/>
        <v/>
      </c>
      <c r="OF17" s="27" t="str">
        <f t="shared" si="51"/>
        <v/>
      </c>
      <c r="OG17" s="27" t="str">
        <f t="shared" si="52"/>
        <v/>
      </c>
      <c r="OH17" s="27" t="str">
        <f t="shared" si="53"/>
        <v/>
      </c>
      <c r="OI17" s="27" t="str">
        <f t="shared" si="54"/>
        <v/>
      </c>
      <c r="OJ17" s="27" t="str">
        <f t="shared" si="55"/>
        <v/>
      </c>
      <c r="OK17" s="27" t="str">
        <f t="shared" si="56"/>
        <v/>
      </c>
      <c r="OL17" s="27" t="str">
        <f t="shared" si="57"/>
        <v/>
      </c>
      <c r="OM17" s="27" t="str">
        <f t="shared" si="58"/>
        <v/>
      </c>
      <c r="ON17" s="27" t="str">
        <f t="shared" si="59"/>
        <v/>
      </c>
      <c r="OO17" s="27" t="str">
        <f t="shared" si="60"/>
        <v/>
      </c>
      <c r="OP17" s="27" t="str">
        <f t="shared" si="61"/>
        <v/>
      </c>
      <c r="OQ17" s="27" t="str">
        <f t="shared" si="62"/>
        <v/>
      </c>
      <c r="OR17" s="27" t="str">
        <f t="shared" si="63"/>
        <v/>
      </c>
      <c r="OS17" s="27" t="str">
        <f t="shared" si="64"/>
        <v/>
      </c>
      <c r="OT17" s="27" t="str">
        <f t="shared" si="65"/>
        <v/>
      </c>
      <c r="OU17" s="27" t="str">
        <f t="shared" si="66"/>
        <v/>
      </c>
      <c r="OV17" s="27" t="str">
        <f t="shared" si="67"/>
        <v/>
      </c>
      <c r="OW17" s="27" t="str">
        <f t="shared" si="68"/>
        <v/>
      </c>
      <c r="OX17" s="27" t="str">
        <f t="shared" si="69"/>
        <v/>
      </c>
      <c r="OY17" s="27" t="str">
        <f t="shared" si="70"/>
        <v/>
      </c>
      <c r="OZ17" s="27" t="str">
        <f t="shared" si="71"/>
        <v/>
      </c>
      <c r="PA17" s="27" t="str">
        <f t="shared" si="72"/>
        <v/>
      </c>
      <c r="PB17" s="27" t="str">
        <f t="shared" si="73"/>
        <v/>
      </c>
      <c r="PC17" s="27" t="str">
        <f t="shared" si="74"/>
        <v/>
      </c>
      <c r="PD17" s="27" t="str">
        <f t="shared" si="75"/>
        <v/>
      </c>
      <c r="PE17" s="27" t="str">
        <f t="shared" si="76"/>
        <v/>
      </c>
      <c r="PF17" s="27" t="str">
        <f t="shared" si="77"/>
        <v/>
      </c>
      <c r="PG17" s="27" t="str">
        <f t="shared" si="78"/>
        <v/>
      </c>
      <c r="PH17" s="49">
        <v>9</v>
      </c>
      <c r="PI17" s="28" t="str">
        <f t="shared" si="332"/>
        <v/>
      </c>
      <c r="PJ17" s="28" t="str">
        <f t="shared" si="79"/>
        <v/>
      </c>
      <c r="PK17" s="28" t="str">
        <f t="shared" si="80"/>
        <v/>
      </c>
      <c r="PL17" s="28" t="str">
        <f t="shared" si="81"/>
        <v/>
      </c>
      <c r="PM17" s="28" t="str">
        <f t="shared" si="82"/>
        <v/>
      </c>
      <c r="PN17" s="28" t="str">
        <f t="shared" si="83"/>
        <v/>
      </c>
      <c r="PO17" s="28" t="str">
        <f t="shared" si="84"/>
        <v/>
      </c>
      <c r="PP17" s="28" t="str">
        <f t="shared" si="85"/>
        <v/>
      </c>
      <c r="PQ17" s="28" t="str">
        <f t="shared" si="86"/>
        <v/>
      </c>
      <c r="PR17" s="28" t="str">
        <f t="shared" si="87"/>
        <v/>
      </c>
      <c r="PS17" s="28" t="str">
        <f t="shared" si="88"/>
        <v/>
      </c>
      <c r="PT17" s="28" t="str">
        <f t="shared" si="89"/>
        <v/>
      </c>
      <c r="PU17" s="28" t="str">
        <f t="shared" si="90"/>
        <v/>
      </c>
      <c r="PV17" s="28" t="str">
        <f t="shared" si="91"/>
        <v/>
      </c>
      <c r="PW17" s="28" t="str">
        <f t="shared" si="92"/>
        <v/>
      </c>
      <c r="PX17" s="28" t="str">
        <f t="shared" si="93"/>
        <v/>
      </c>
      <c r="PY17" s="28" t="str">
        <f t="shared" si="94"/>
        <v/>
      </c>
      <c r="PZ17" s="28" t="str">
        <f t="shared" si="95"/>
        <v/>
      </c>
      <c r="QA17" s="28" t="str">
        <f t="shared" si="96"/>
        <v/>
      </c>
      <c r="QB17" s="28" t="str">
        <f t="shared" si="97"/>
        <v/>
      </c>
      <c r="QC17" s="28" t="str">
        <f t="shared" si="98"/>
        <v/>
      </c>
      <c r="QD17" s="28" t="str">
        <f t="shared" si="99"/>
        <v/>
      </c>
      <c r="QE17" s="28" t="str">
        <f t="shared" si="100"/>
        <v/>
      </c>
      <c r="QF17" s="28" t="str">
        <f t="shared" si="101"/>
        <v/>
      </c>
      <c r="QG17" s="28" t="str">
        <f t="shared" si="102"/>
        <v/>
      </c>
      <c r="QH17" s="28" t="str">
        <f t="shared" si="103"/>
        <v/>
      </c>
      <c r="QI17" s="28" t="str">
        <f t="shared" si="104"/>
        <v/>
      </c>
      <c r="QJ17" s="28" t="str">
        <f t="shared" si="105"/>
        <v/>
      </c>
      <c r="QK17" s="28" t="str">
        <f t="shared" si="106"/>
        <v/>
      </c>
      <c r="QL17" s="28" t="str">
        <f t="shared" si="107"/>
        <v/>
      </c>
      <c r="QM17" s="28" t="str">
        <f t="shared" si="108"/>
        <v/>
      </c>
      <c r="QN17" s="28" t="str">
        <f t="shared" si="109"/>
        <v/>
      </c>
      <c r="QO17" s="28" t="str">
        <f t="shared" si="110"/>
        <v/>
      </c>
      <c r="QP17" s="28" t="str">
        <f t="shared" si="111"/>
        <v/>
      </c>
      <c r="QQ17" s="28" t="str">
        <f t="shared" si="112"/>
        <v/>
      </c>
      <c r="QR17" s="28" t="str">
        <f t="shared" si="113"/>
        <v/>
      </c>
      <c r="QS17" s="28" t="str">
        <f t="shared" si="114"/>
        <v/>
      </c>
      <c r="QT17" s="28" t="str">
        <f t="shared" si="115"/>
        <v/>
      </c>
      <c r="QU17" s="28" t="str">
        <f t="shared" si="116"/>
        <v/>
      </c>
      <c r="QV17" s="28" t="str">
        <f t="shared" si="117"/>
        <v/>
      </c>
      <c r="QW17" s="49">
        <v>9</v>
      </c>
      <c r="QX17" s="29" t="str">
        <f t="shared" si="333"/>
        <v/>
      </c>
      <c r="QY17" s="29" t="str">
        <f t="shared" si="118"/>
        <v/>
      </c>
      <c r="QZ17" s="29" t="str">
        <f t="shared" si="119"/>
        <v/>
      </c>
      <c r="RA17" s="29" t="str">
        <f t="shared" si="120"/>
        <v/>
      </c>
      <c r="RB17" s="29" t="str">
        <f t="shared" si="121"/>
        <v/>
      </c>
      <c r="RC17" s="29" t="str">
        <f t="shared" si="122"/>
        <v/>
      </c>
      <c r="RD17" s="29" t="str">
        <f t="shared" si="123"/>
        <v/>
      </c>
      <c r="RE17" s="29" t="str">
        <f t="shared" si="124"/>
        <v/>
      </c>
      <c r="RF17" s="29" t="str">
        <f t="shared" si="125"/>
        <v/>
      </c>
      <c r="RG17" s="29" t="str">
        <f t="shared" si="126"/>
        <v/>
      </c>
      <c r="RH17" s="29" t="str">
        <f t="shared" si="127"/>
        <v/>
      </c>
      <c r="RI17" s="29" t="str">
        <f t="shared" si="128"/>
        <v/>
      </c>
      <c r="RJ17" s="29" t="str">
        <f t="shared" si="129"/>
        <v/>
      </c>
      <c r="RK17" s="29" t="str">
        <f t="shared" si="130"/>
        <v/>
      </c>
      <c r="RL17" s="29" t="str">
        <f t="shared" si="131"/>
        <v/>
      </c>
      <c r="RM17" s="29" t="str">
        <f t="shared" si="132"/>
        <v/>
      </c>
      <c r="RN17" s="29" t="str">
        <f t="shared" si="133"/>
        <v/>
      </c>
      <c r="RO17" s="29" t="str">
        <f t="shared" si="134"/>
        <v/>
      </c>
      <c r="RP17" s="29" t="str">
        <f t="shared" si="135"/>
        <v/>
      </c>
      <c r="RQ17" s="29" t="str">
        <f t="shared" si="136"/>
        <v/>
      </c>
      <c r="RR17" s="29" t="str">
        <f t="shared" si="137"/>
        <v/>
      </c>
      <c r="RS17" s="29" t="str">
        <f t="shared" si="138"/>
        <v/>
      </c>
      <c r="RT17" s="29" t="str">
        <f t="shared" si="139"/>
        <v/>
      </c>
      <c r="RU17" s="29" t="str">
        <f t="shared" si="140"/>
        <v/>
      </c>
      <c r="RV17" s="29" t="str">
        <f t="shared" si="141"/>
        <v/>
      </c>
      <c r="RW17" s="29" t="str">
        <f t="shared" si="142"/>
        <v/>
      </c>
      <c r="RX17" s="29" t="str">
        <f t="shared" si="143"/>
        <v/>
      </c>
      <c r="RY17" s="29" t="str">
        <f t="shared" si="144"/>
        <v/>
      </c>
      <c r="RZ17" s="29" t="str">
        <f t="shared" si="145"/>
        <v/>
      </c>
      <c r="SA17" s="29" t="str">
        <f t="shared" si="146"/>
        <v/>
      </c>
      <c r="SB17" s="29" t="str">
        <f t="shared" si="147"/>
        <v/>
      </c>
      <c r="SC17" s="29" t="str">
        <f t="shared" si="148"/>
        <v/>
      </c>
      <c r="SD17" s="29" t="str">
        <f t="shared" si="149"/>
        <v/>
      </c>
      <c r="SE17" s="29" t="str">
        <f t="shared" si="150"/>
        <v/>
      </c>
      <c r="SF17" s="29" t="str">
        <f t="shared" si="151"/>
        <v/>
      </c>
      <c r="SG17" s="29" t="str">
        <f t="shared" si="152"/>
        <v/>
      </c>
      <c r="SH17" s="29" t="str">
        <f t="shared" si="153"/>
        <v/>
      </c>
      <c r="SI17" s="29" t="str">
        <f t="shared" si="154"/>
        <v/>
      </c>
      <c r="SJ17" s="29" t="str">
        <f t="shared" si="155"/>
        <v/>
      </c>
      <c r="SK17" s="29" t="str">
        <f t="shared" si="156"/>
        <v/>
      </c>
      <c r="SL17" s="45">
        <f t="shared" si="157"/>
        <v>0</v>
      </c>
      <c r="SM17" s="49">
        <v>9</v>
      </c>
      <c r="SN17" s="30" t="str">
        <f t="shared" si="158"/>
        <v/>
      </c>
      <c r="SO17" s="30" t="str">
        <f t="shared" si="159"/>
        <v/>
      </c>
      <c r="SP17" s="30" t="str">
        <f t="shared" si="160"/>
        <v/>
      </c>
      <c r="SQ17" s="30" t="str">
        <f t="shared" si="161"/>
        <v/>
      </c>
      <c r="SR17" s="30" t="str">
        <f t="shared" si="162"/>
        <v/>
      </c>
      <c r="SS17" s="30" t="str">
        <f t="shared" si="163"/>
        <v/>
      </c>
      <c r="ST17" s="30" t="str">
        <f t="shared" si="164"/>
        <v/>
      </c>
      <c r="SU17" s="30" t="str">
        <f t="shared" si="165"/>
        <v/>
      </c>
      <c r="SV17" s="30" t="str">
        <f t="shared" si="166"/>
        <v/>
      </c>
      <c r="SW17" s="30" t="str">
        <f t="shared" si="167"/>
        <v/>
      </c>
      <c r="SX17" s="30" t="str">
        <f t="shared" si="168"/>
        <v/>
      </c>
      <c r="SY17" s="30" t="str">
        <f t="shared" si="169"/>
        <v/>
      </c>
      <c r="SZ17" s="30" t="str">
        <f t="shared" si="170"/>
        <v/>
      </c>
      <c r="TA17" s="30" t="str">
        <f t="shared" si="171"/>
        <v/>
      </c>
      <c r="TB17" s="30" t="str">
        <f t="shared" si="172"/>
        <v/>
      </c>
      <c r="TC17" s="30" t="str">
        <f t="shared" si="173"/>
        <v/>
      </c>
      <c r="TD17" s="30" t="str">
        <f t="shared" si="174"/>
        <v/>
      </c>
      <c r="TE17" s="30" t="str">
        <f t="shared" si="175"/>
        <v/>
      </c>
      <c r="TF17" s="30" t="str">
        <f t="shared" si="176"/>
        <v/>
      </c>
      <c r="TG17" s="30" t="str">
        <f t="shared" si="177"/>
        <v/>
      </c>
      <c r="TH17" s="30" t="str">
        <f t="shared" si="178"/>
        <v/>
      </c>
      <c r="TI17" s="30" t="str">
        <f t="shared" si="179"/>
        <v/>
      </c>
      <c r="TJ17" s="30" t="str">
        <f t="shared" si="180"/>
        <v/>
      </c>
      <c r="TK17" s="30" t="str">
        <f t="shared" si="181"/>
        <v/>
      </c>
      <c r="TL17" s="30" t="str">
        <f t="shared" si="182"/>
        <v/>
      </c>
      <c r="TM17" s="30" t="str">
        <f t="shared" si="183"/>
        <v/>
      </c>
      <c r="TN17" s="30" t="str">
        <f t="shared" si="184"/>
        <v/>
      </c>
      <c r="TO17" s="30" t="str">
        <f t="shared" si="185"/>
        <v/>
      </c>
      <c r="TP17" s="30" t="str">
        <f t="shared" si="186"/>
        <v/>
      </c>
      <c r="TQ17" s="30" t="str">
        <f t="shared" si="187"/>
        <v/>
      </c>
      <c r="TR17" s="30" t="str">
        <f t="shared" si="188"/>
        <v/>
      </c>
      <c r="TS17" s="30" t="str">
        <f t="shared" si="189"/>
        <v/>
      </c>
      <c r="TT17" s="30" t="str">
        <f t="shared" si="190"/>
        <v/>
      </c>
      <c r="TU17" s="30" t="str">
        <f t="shared" si="191"/>
        <v/>
      </c>
      <c r="TV17" s="30" t="str">
        <f t="shared" si="192"/>
        <v/>
      </c>
      <c r="TW17" s="30" t="str">
        <f t="shared" si="193"/>
        <v/>
      </c>
      <c r="TX17" s="30" t="str">
        <f t="shared" si="194"/>
        <v/>
      </c>
      <c r="TY17" s="30" t="str">
        <f t="shared" si="195"/>
        <v/>
      </c>
      <c r="TZ17" s="30" t="str">
        <f t="shared" si="196"/>
        <v/>
      </c>
      <c r="UA17" s="30" t="str">
        <f t="shared" si="197"/>
        <v/>
      </c>
      <c r="UB17" s="49">
        <v>9</v>
      </c>
      <c r="UC17" s="88"/>
      <c r="UD17" s="88"/>
      <c r="UE17" s="88"/>
      <c r="UF17" s="88"/>
      <c r="UG17" s="88"/>
      <c r="UH17" s="88"/>
      <c r="UI17" s="88"/>
      <c r="UJ17" s="88"/>
      <c r="UK17" s="89">
        <v>24</v>
      </c>
      <c r="UL17" s="88"/>
      <c r="UM17" s="88"/>
      <c r="UN17" s="88"/>
      <c r="UO17" s="88"/>
      <c r="UP17" s="88"/>
      <c r="UQ17" s="88"/>
      <c r="UR17" s="88"/>
      <c r="US17" s="88"/>
      <c r="UT17" s="88"/>
      <c r="UU17" s="88"/>
      <c r="UV17" s="88"/>
      <c r="UW17" s="88"/>
      <c r="UX17" s="88"/>
      <c r="UY17" s="89">
        <v>72</v>
      </c>
      <c r="UZ17" s="88"/>
      <c r="VA17" s="88"/>
      <c r="VB17" s="88"/>
      <c r="VC17" s="88"/>
      <c r="VD17" s="88"/>
      <c r="VE17" s="88"/>
      <c r="VF17" s="88"/>
      <c r="VG17" s="88"/>
      <c r="VH17" s="88"/>
      <c r="VI17" s="88"/>
      <c r="VJ17" s="88"/>
      <c r="VK17" s="88"/>
      <c r="VL17" s="89">
        <v>0</v>
      </c>
      <c r="VM17" s="88"/>
      <c r="VN17" s="88"/>
      <c r="VO17" s="88"/>
      <c r="VP17" s="88"/>
      <c r="VQ17" s="49">
        <v>9</v>
      </c>
      <c r="VR17" s="31">
        <f t="shared" si="198"/>
        <v>0</v>
      </c>
      <c r="VS17" s="31">
        <f t="shared" si="199"/>
        <v>0</v>
      </c>
      <c r="VT17" s="31">
        <f t="shared" si="200"/>
        <v>0</v>
      </c>
      <c r="VU17" s="31">
        <f t="shared" si="201"/>
        <v>0</v>
      </c>
      <c r="VV17" s="31">
        <f t="shared" si="202"/>
        <v>0</v>
      </c>
      <c r="VW17" s="31">
        <f t="shared" si="203"/>
        <v>0</v>
      </c>
      <c r="VX17" s="31">
        <f t="shared" si="204"/>
        <v>0</v>
      </c>
      <c r="VY17" s="31">
        <f t="shared" si="205"/>
        <v>0</v>
      </c>
      <c r="VZ17" s="31">
        <f t="shared" si="206"/>
        <v>0</v>
      </c>
      <c r="WA17" s="31">
        <f t="shared" si="207"/>
        <v>0</v>
      </c>
      <c r="WB17" s="31">
        <f t="shared" si="208"/>
        <v>0</v>
      </c>
      <c r="WC17" s="31">
        <f t="shared" si="209"/>
        <v>0</v>
      </c>
      <c r="WD17" s="31">
        <f t="shared" si="210"/>
        <v>0</v>
      </c>
      <c r="WE17" s="31">
        <f t="shared" si="211"/>
        <v>0</v>
      </c>
      <c r="WF17" s="31">
        <f t="shared" si="212"/>
        <v>0</v>
      </c>
      <c r="WG17" s="31">
        <f t="shared" si="213"/>
        <v>0</v>
      </c>
      <c r="WH17" s="31">
        <f t="shared" si="214"/>
        <v>0</v>
      </c>
      <c r="WI17" s="31">
        <f t="shared" si="215"/>
        <v>0</v>
      </c>
      <c r="WJ17" s="31">
        <f t="shared" si="216"/>
        <v>0</v>
      </c>
      <c r="WK17" s="31">
        <f t="shared" si="217"/>
        <v>0</v>
      </c>
      <c r="WL17" s="31">
        <f t="shared" si="218"/>
        <v>0</v>
      </c>
      <c r="WM17" s="31">
        <f t="shared" si="219"/>
        <v>0</v>
      </c>
      <c r="WN17" s="31">
        <f t="shared" si="220"/>
        <v>60</v>
      </c>
      <c r="WO17" s="31">
        <f t="shared" si="221"/>
        <v>0</v>
      </c>
      <c r="WP17" s="31">
        <f t="shared" si="222"/>
        <v>0</v>
      </c>
      <c r="WQ17" s="31">
        <f t="shared" si="223"/>
        <v>0</v>
      </c>
      <c r="WR17" s="31">
        <f t="shared" si="224"/>
        <v>0</v>
      </c>
      <c r="WS17" s="31">
        <f t="shared" si="225"/>
        <v>0</v>
      </c>
      <c r="WT17" s="31">
        <f t="shared" si="226"/>
        <v>0</v>
      </c>
      <c r="WU17" s="31">
        <f t="shared" si="227"/>
        <v>0</v>
      </c>
      <c r="WV17" s="31">
        <f t="shared" si="228"/>
        <v>0</v>
      </c>
      <c r="WW17" s="31">
        <f t="shared" si="229"/>
        <v>0</v>
      </c>
      <c r="WX17" s="31">
        <f t="shared" si="230"/>
        <v>0</v>
      </c>
      <c r="WY17" s="31">
        <f t="shared" si="231"/>
        <v>0</v>
      </c>
      <c r="WZ17" s="31">
        <f t="shared" si="232"/>
        <v>0</v>
      </c>
      <c r="XA17" s="31">
        <f t="shared" si="233"/>
        <v>0</v>
      </c>
      <c r="XB17" s="31">
        <f t="shared" si="234"/>
        <v>0</v>
      </c>
      <c r="XC17" s="31">
        <f t="shared" si="235"/>
        <v>0</v>
      </c>
      <c r="XD17" s="31">
        <f t="shared" si="236"/>
        <v>0</v>
      </c>
      <c r="XE17" s="31">
        <f t="shared" si="237"/>
        <v>0</v>
      </c>
      <c r="XF17" s="49">
        <v>9</v>
      </c>
      <c r="XG17" s="32" t="str">
        <f t="shared" si="334"/>
        <v/>
      </c>
      <c r="XH17" s="32" t="str">
        <f t="shared" si="238"/>
        <v/>
      </c>
      <c r="XI17" s="32" t="str">
        <f t="shared" si="239"/>
        <v/>
      </c>
      <c r="XJ17" s="32" t="str">
        <f t="shared" si="240"/>
        <v/>
      </c>
      <c r="XK17" s="32" t="str">
        <f t="shared" si="241"/>
        <v/>
      </c>
      <c r="XL17" s="32" t="str">
        <f t="shared" si="242"/>
        <v/>
      </c>
      <c r="XM17" s="32" t="str">
        <f t="shared" si="243"/>
        <v/>
      </c>
      <c r="XN17" s="32" t="str">
        <f t="shared" si="244"/>
        <v/>
      </c>
      <c r="XO17" s="32" t="str">
        <f t="shared" si="245"/>
        <v/>
      </c>
      <c r="XP17" s="32" t="str">
        <f t="shared" si="246"/>
        <v/>
      </c>
      <c r="XQ17" s="32" t="str">
        <f t="shared" si="247"/>
        <v/>
      </c>
      <c r="XR17" s="32" t="str">
        <f t="shared" si="248"/>
        <v/>
      </c>
      <c r="XS17" s="32" t="str">
        <f t="shared" si="249"/>
        <v/>
      </c>
      <c r="XT17" s="32" t="str">
        <f t="shared" si="250"/>
        <v/>
      </c>
      <c r="XU17" s="32" t="str">
        <f t="shared" si="251"/>
        <v/>
      </c>
      <c r="XV17" s="32" t="str">
        <f t="shared" si="252"/>
        <v/>
      </c>
      <c r="XW17" s="32" t="str">
        <f t="shared" si="253"/>
        <v/>
      </c>
      <c r="XX17" s="32" t="str">
        <f t="shared" si="254"/>
        <v/>
      </c>
      <c r="XY17" s="32" t="str">
        <f t="shared" si="255"/>
        <v/>
      </c>
      <c r="XZ17" s="32" t="str">
        <f t="shared" si="256"/>
        <v/>
      </c>
      <c r="YA17" s="32" t="str">
        <f t="shared" si="257"/>
        <v/>
      </c>
      <c r="YB17" s="32" t="str">
        <f t="shared" si="258"/>
        <v/>
      </c>
      <c r="YC17" s="32" t="str">
        <f t="shared" si="259"/>
        <v/>
      </c>
      <c r="YD17" s="32" t="str">
        <f t="shared" si="260"/>
        <v/>
      </c>
      <c r="YE17" s="32" t="str">
        <f t="shared" si="261"/>
        <v/>
      </c>
      <c r="YF17" s="32" t="str">
        <f t="shared" si="262"/>
        <v/>
      </c>
      <c r="YG17" s="32" t="str">
        <f t="shared" si="263"/>
        <v/>
      </c>
      <c r="YH17" s="32" t="str">
        <f t="shared" si="264"/>
        <v/>
      </c>
      <c r="YI17" s="32" t="str">
        <f t="shared" si="265"/>
        <v/>
      </c>
      <c r="YJ17" s="32" t="str">
        <f t="shared" si="266"/>
        <v/>
      </c>
      <c r="YK17" s="32" t="str">
        <f t="shared" si="267"/>
        <v/>
      </c>
      <c r="YL17" s="32" t="str">
        <f t="shared" si="268"/>
        <v/>
      </c>
      <c r="YM17" s="32" t="str">
        <f t="shared" si="269"/>
        <v/>
      </c>
      <c r="YN17" s="32" t="str">
        <f t="shared" si="270"/>
        <v/>
      </c>
      <c r="YO17" s="32" t="str">
        <f t="shared" si="271"/>
        <v/>
      </c>
      <c r="YP17" s="32" t="str">
        <f t="shared" si="272"/>
        <v/>
      </c>
      <c r="YQ17" s="32" t="str">
        <f t="shared" si="273"/>
        <v/>
      </c>
      <c r="YR17" s="32" t="str">
        <f t="shared" si="274"/>
        <v/>
      </c>
      <c r="YS17" s="32" t="str">
        <f t="shared" si="275"/>
        <v/>
      </c>
      <c r="YT17" s="32" t="str">
        <f t="shared" si="276"/>
        <v/>
      </c>
      <c r="YU17" s="33">
        <f t="shared" si="335"/>
        <v>0</v>
      </c>
      <c r="YV17" s="34" t="str">
        <f t="shared" si="336"/>
        <v/>
      </c>
      <c r="YW17" s="34" t="str">
        <f t="shared" si="337"/>
        <v/>
      </c>
      <c r="YX17" s="34" t="str">
        <f t="shared" si="338"/>
        <v/>
      </c>
      <c r="YY17" s="34" t="str">
        <f t="shared" si="339"/>
        <v/>
      </c>
      <c r="YZ17" s="34" t="str">
        <f t="shared" si="340"/>
        <v/>
      </c>
      <c r="ZA17" s="34" t="str">
        <f t="shared" si="341"/>
        <v/>
      </c>
      <c r="ZB17" s="96" t="str">
        <f t="shared" si="342"/>
        <v>Desierto</v>
      </c>
      <c r="ZC17" s="35" t="str">
        <f t="shared" si="343"/>
        <v/>
      </c>
      <c r="ZD17" s="35" t="str">
        <f t="shared" si="278"/>
        <v/>
      </c>
      <c r="ZE17" s="35" t="str">
        <f t="shared" si="279"/>
        <v/>
      </c>
      <c r="ZF17" s="35" t="str">
        <f t="shared" si="280"/>
        <v/>
      </c>
      <c r="ZG17" s="35" t="str">
        <f t="shared" si="281"/>
        <v/>
      </c>
      <c r="ZH17" s="35" t="str">
        <f t="shared" si="282"/>
        <v/>
      </c>
      <c r="ZI17" s="101">
        <f t="shared" si="283"/>
        <v>0</v>
      </c>
      <c r="ZJ17" s="49">
        <v>9</v>
      </c>
      <c r="ZK17" s="125">
        <f t="shared" si="344"/>
        <v>0</v>
      </c>
      <c r="ZL17" s="126">
        <f t="shared" si="345"/>
        <v>240410391.17199999</v>
      </c>
    </row>
    <row r="18" spans="1:688" ht="22.5" x14ac:dyDescent="0.15">
      <c r="A18" s="44"/>
      <c r="B18" s="106" t="s">
        <v>82</v>
      </c>
      <c r="C18" s="106" t="s">
        <v>107</v>
      </c>
      <c r="D18" s="106" t="s">
        <v>110</v>
      </c>
      <c r="E18" s="103" t="s">
        <v>111</v>
      </c>
      <c r="F18" s="104">
        <v>6</v>
      </c>
      <c r="G18" s="63">
        <v>133719549.41939999</v>
      </c>
      <c r="H18" s="49">
        <v>10</v>
      </c>
      <c r="I18" s="65" t="s">
        <v>86</v>
      </c>
      <c r="J18" s="65" t="s">
        <v>86</v>
      </c>
      <c r="K18" s="65" t="s">
        <v>86</v>
      </c>
      <c r="L18" s="65" t="s">
        <v>86</v>
      </c>
      <c r="M18" s="65" t="s">
        <v>86</v>
      </c>
      <c r="N18" s="65" t="s">
        <v>86</v>
      </c>
      <c r="O18" s="65" t="s">
        <v>86</v>
      </c>
      <c r="P18" s="65" t="s">
        <v>86</v>
      </c>
      <c r="Q18" s="70">
        <v>121451400</v>
      </c>
      <c r="R18" s="65" t="s">
        <v>86</v>
      </c>
      <c r="S18" s="65" t="s">
        <v>86</v>
      </c>
      <c r="T18" s="65" t="s">
        <v>86</v>
      </c>
      <c r="U18" s="65" t="s">
        <v>86</v>
      </c>
      <c r="V18" s="65" t="s">
        <v>86</v>
      </c>
      <c r="W18" s="65" t="s">
        <v>86</v>
      </c>
      <c r="X18" s="65" t="s">
        <v>86</v>
      </c>
      <c r="Y18" s="65" t="s">
        <v>86</v>
      </c>
      <c r="Z18" s="65" t="s">
        <v>86</v>
      </c>
      <c r="AA18" s="65" t="s">
        <v>86</v>
      </c>
      <c r="AB18" s="65" t="s">
        <v>86</v>
      </c>
      <c r="AC18" s="65" t="s">
        <v>86</v>
      </c>
      <c r="AD18" s="65" t="s">
        <v>86</v>
      </c>
      <c r="AE18" s="71">
        <v>129039363.73999999</v>
      </c>
      <c r="AF18" s="65" t="s">
        <v>86</v>
      </c>
      <c r="AG18" s="65" t="s">
        <v>86</v>
      </c>
      <c r="AH18" s="65" t="s">
        <v>86</v>
      </c>
      <c r="AI18" s="65" t="s">
        <v>86</v>
      </c>
      <c r="AJ18" s="65" t="s">
        <v>86</v>
      </c>
      <c r="AK18" s="65" t="s">
        <v>86</v>
      </c>
      <c r="AL18" s="65" t="s">
        <v>86</v>
      </c>
      <c r="AM18" s="65" t="s">
        <v>86</v>
      </c>
      <c r="AN18" s="65" t="s">
        <v>86</v>
      </c>
      <c r="AO18" s="65" t="s">
        <v>86</v>
      </c>
      <c r="AP18" s="65" t="s">
        <v>86</v>
      </c>
      <c r="AQ18" s="65" t="s">
        <v>86</v>
      </c>
      <c r="AR18" s="75">
        <v>132000000</v>
      </c>
      <c r="AS18" s="65" t="s">
        <v>86</v>
      </c>
      <c r="AT18" s="65" t="s">
        <v>86</v>
      </c>
      <c r="AU18" s="65" t="s">
        <v>86</v>
      </c>
      <c r="AV18" s="65" t="s">
        <v>86</v>
      </c>
      <c r="AW18" s="52">
        <v>10</v>
      </c>
      <c r="AX18" s="22" t="str">
        <f t="shared" si="284"/>
        <v>NC</v>
      </c>
      <c r="AY18" s="22" t="str">
        <f t="shared" si="364"/>
        <v>NC</v>
      </c>
      <c r="AZ18" s="22" t="str">
        <f t="shared" si="365"/>
        <v>NC</v>
      </c>
      <c r="BA18" s="22" t="str">
        <f t="shared" si="366"/>
        <v>NC</v>
      </c>
      <c r="BB18" s="22" t="str">
        <f t="shared" si="367"/>
        <v>NC</v>
      </c>
      <c r="BC18" s="22" t="str">
        <f t="shared" si="368"/>
        <v>NC</v>
      </c>
      <c r="BD18" s="22" t="str">
        <f t="shared" si="369"/>
        <v>NC</v>
      </c>
      <c r="BE18" s="22" t="str">
        <f t="shared" si="370"/>
        <v>NC</v>
      </c>
      <c r="BF18" s="22">
        <f t="shared" si="371"/>
        <v>121451400</v>
      </c>
      <c r="BG18" s="22" t="str">
        <f t="shared" si="372"/>
        <v>NC</v>
      </c>
      <c r="BH18" s="22" t="str">
        <f t="shared" si="373"/>
        <v>NC</v>
      </c>
      <c r="BI18" s="22" t="str">
        <f t="shared" si="374"/>
        <v>NC</v>
      </c>
      <c r="BJ18" s="22" t="str">
        <f t="shared" si="375"/>
        <v>NC</v>
      </c>
      <c r="BK18" s="22" t="str">
        <f t="shared" si="376"/>
        <v>NC</v>
      </c>
      <c r="BL18" s="22" t="str">
        <f t="shared" si="377"/>
        <v>NC</v>
      </c>
      <c r="BM18" s="22" t="str">
        <f t="shared" si="378"/>
        <v>NC</v>
      </c>
      <c r="BN18" s="22" t="str">
        <f t="shared" si="379"/>
        <v>NC</v>
      </c>
      <c r="BO18" s="22" t="str">
        <f t="shared" si="380"/>
        <v>NC</v>
      </c>
      <c r="BP18" s="22" t="str">
        <f t="shared" si="381"/>
        <v>NC</v>
      </c>
      <c r="BQ18" s="22" t="str">
        <f t="shared" si="382"/>
        <v>NC</v>
      </c>
      <c r="BR18" s="22" t="str">
        <f t="shared" si="383"/>
        <v>NC</v>
      </c>
      <c r="BS18" s="22" t="str">
        <f t="shared" si="384"/>
        <v>NC</v>
      </c>
      <c r="BT18" s="22">
        <f t="shared" si="346"/>
        <v>129039363.73999999</v>
      </c>
      <c r="BU18" s="22" t="str">
        <f t="shared" si="347"/>
        <v>NC</v>
      </c>
      <c r="BV18" s="22" t="str">
        <f t="shared" si="348"/>
        <v>NC</v>
      </c>
      <c r="BW18" s="22" t="str">
        <f t="shared" si="349"/>
        <v>NC</v>
      </c>
      <c r="BX18" s="22" t="str">
        <f t="shared" si="350"/>
        <v>NC</v>
      </c>
      <c r="BY18" s="22" t="str">
        <f t="shared" si="351"/>
        <v>NC</v>
      </c>
      <c r="BZ18" s="22" t="str">
        <f t="shared" si="352"/>
        <v>NC</v>
      </c>
      <c r="CA18" s="22" t="str">
        <f t="shared" si="353"/>
        <v>NC</v>
      </c>
      <c r="CB18" s="22" t="str">
        <f t="shared" si="354"/>
        <v>NC</v>
      </c>
      <c r="CC18" s="22" t="str">
        <f t="shared" si="355"/>
        <v>NC</v>
      </c>
      <c r="CD18" s="22" t="str">
        <f t="shared" si="356"/>
        <v>NC</v>
      </c>
      <c r="CE18" s="22" t="str">
        <f t="shared" si="357"/>
        <v>NC</v>
      </c>
      <c r="CF18" s="22" t="str">
        <f t="shared" si="358"/>
        <v>NC</v>
      </c>
      <c r="CG18" s="22">
        <f t="shared" si="359"/>
        <v>132000000</v>
      </c>
      <c r="CH18" s="22" t="str">
        <f t="shared" si="360"/>
        <v>NC</v>
      </c>
      <c r="CI18" s="22" t="str">
        <f t="shared" si="361"/>
        <v>NC</v>
      </c>
      <c r="CJ18" s="22" t="str">
        <f t="shared" si="362"/>
        <v>NC</v>
      </c>
      <c r="CK18" s="22" t="str">
        <f t="shared" si="363"/>
        <v>NC</v>
      </c>
      <c r="CL18" s="49">
        <v>10</v>
      </c>
      <c r="CM18" s="48" t="s">
        <v>87</v>
      </c>
      <c r="CN18" s="48" t="s">
        <v>87</v>
      </c>
      <c r="CO18" s="48" t="s">
        <v>87</v>
      </c>
      <c r="CP18" s="48" t="s">
        <v>87</v>
      </c>
      <c r="CQ18" s="48" t="s">
        <v>87</v>
      </c>
      <c r="CR18" s="65" t="s">
        <v>87</v>
      </c>
      <c r="CS18" s="48" t="s">
        <v>88</v>
      </c>
      <c r="CT18" s="48" t="s">
        <v>87</v>
      </c>
      <c r="CU18" s="73" t="s">
        <v>87</v>
      </c>
      <c r="CV18" s="48" t="s">
        <v>87</v>
      </c>
      <c r="CW18" s="48" t="s">
        <v>87</v>
      </c>
      <c r="CX18" s="48" t="s">
        <v>87</v>
      </c>
      <c r="CY18" s="48" t="s">
        <v>87</v>
      </c>
      <c r="CZ18" s="48" t="s">
        <v>87</v>
      </c>
      <c r="DA18" s="48" t="s">
        <v>87</v>
      </c>
      <c r="DB18" s="48" t="s">
        <v>87</v>
      </c>
      <c r="DC18" s="48" t="s">
        <v>87</v>
      </c>
      <c r="DD18" s="48" t="s">
        <v>87</v>
      </c>
      <c r="DE18" s="48" t="s">
        <v>87</v>
      </c>
      <c r="DF18" s="48" t="s">
        <v>87</v>
      </c>
      <c r="DG18" s="48" t="s">
        <v>87</v>
      </c>
      <c r="DH18" s="48" t="s">
        <v>87</v>
      </c>
      <c r="DI18" s="76" t="s">
        <v>87</v>
      </c>
      <c r="DJ18" s="48" t="s">
        <v>87</v>
      </c>
      <c r="DK18" s="48" t="s">
        <v>87</v>
      </c>
      <c r="DL18" s="48" t="s">
        <v>87</v>
      </c>
      <c r="DM18" s="48" t="s">
        <v>87</v>
      </c>
      <c r="DN18" s="48" t="s">
        <v>87</v>
      </c>
      <c r="DO18" s="48" t="s">
        <v>87</v>
      </c>
      <c r="DP18" s="48" t="s">
        <v>87</v>
      </c>
      <c r="DQ18" s="48" t="s">
        <v>87</v>
      </c>
      <c r="DR18" s="48" t="s">
        <v>87</v>
      </c>
      <c r="DS18" s="48" t="s">
        <v>87</v>
      </c>
      <c r="DT18" s="48" t="s">
        <v>87</v>
      </c>
      <c r="DU18" s="48" t="s">
        <v>87</v>
      </c>
      <c r="DV18" s="73" t="s">
        <v>87</v>
      </c>
      <c r="DW18" s="48" t="s">
        <v>87</v>
      </c>
      <c r="DX18" s="48" t="s">
        <v>87</v>
      </c>
      <c r="DY18" s="48" t="s">
        <v>87</v>
      </c>
      <c r="DZ18" s="48" t="s">
        <v>87</v>
      </c>
      <c r="EA18" s="49">
        <v>10</v>
      </c>
      <c r="EB18" s="81" t="s">
        <v>88</v>
      </c>
      <c r="EC18" s="81" t="s">
        <v>88</v>
      </c>
      <c r="ED18" s="81" t="s">
        <v>88</v>
      </c>
      <c r="EE18" s="81" t="s">
        <v>88</v>
      </c>
      <c r="EF18" s="81" t="s">
        <v>88</v>
      </c>
      <c r="EG18" s="81" t="s">
        <v>88</v>
      </c>
      <c r="EH18" s="81" t="s">
        <v>88</v>
      </c>
      <c r="EI18" s="81" t="s">
        <v>88</v>
      </c>
      <c r="EJ18" s="81" t="s">
        <v>88</v>
      </c>
      <c r="EK18" s="81" t="s">
        <v>88</v>
      </c>
      <c r="EL18" s="81" t="s">
        <v>88</v>
      </c>
      <c r="EM18" s="81" t="s">
        <v>88</v>
      </c>
      <c r="EN18" s="81" t="s">
        <v>88</v>
      </c>
      <c r="EO18" s="81" t="s">
        <v>88</v>
      </c>
      <c r="EP18" s="81" t="s">
        <v>88</v>
      </c>
      <c r="EQ18" s="81" t="s">
        <v>88</v>
      </c>
      <c r="ER18" s="81" t="s">
        <v>88</v>
      </c>
      <c r="ES18" s="81" t="s">
        <v>88</v>
      </c>
      <c r="ET18" s="81" t="s">
        <v>88</v>
      </c>
      <c r="EU18" s="81" t="s">
        <v>88</v>
      </c>
      <c r="EV18" s="81" t="s">
        <v>88</v>
      </c>
      <c r="EW18" s="81" t="s">
        <v>88</v>
      </c>
      <c r="EX18" s="81" t="s">
        <v>88</v>
      </c>
      <c r="EY18" s="81" t="s">
        <v>88</v>
      </c>
      <c r="EZ18" s="81" t="s">
        <v>88</v>
      </c>
      <c r="FA18" s="81" t="s">
        <v>87</v>
      </c>
      <c r="FB18" s="81" t="s">
        <v>88</v>
      </c>
      <c r="FC18" s="81" t="s">
        <v>88</v>
      </c>
      <c r="FD18" s="81" t="s">
        <v>88</v>
      </c>
      <c r="FE18" s="81" t="s">
        <v>88</v>
      </c>
      <c r="FF18" s="81" t="s">
        <v>88</v>
      </c>
      <c r="FG18" s="81" t="s">
        <v>88</v>
      </c>
      <c r="FH18" s="81" t="s">
        <v>88</v>
      </c>
      <c r="FI18" s="81" t="s">
        <v>87</v>
      </c>
      <c r="FJ18" s="81" t="s">
        <v>88</v>
      </c>
      <c r="FK18" s="81" t="s">
        <v>88</v>
      </c>
      <c r="FL18" s="81" t="s">
        <v>88</v>
      </c>
      <c r="FM18" s="81" t="s">
        <v>88</v>
      </c>
      <c r="FN18" s="81" t="s">
        <v>88</v>
      </c>
      <c r="FO18" s="81" t="s">
        <v>88</v>
      </c>
      <c r="FP18" s="49">
        <v>10</v>
      </c>
      <c r="FQ18" s="81" t="s">
        <v>88</v>
      </c>
      <c r="FR18" s="81" t="s">
        <v>88</v>
      </c>
      <c r="FS18" s="81" t="s">
        <v>88</v>
      </c>
      <c r="FT18" s="81" t="s">
        <v>88</v>
      </c>
      <c r="FU18" s="81" t="s">
        <v>88</v>
      </c>
      <c r="FV18" s="81" t="s">
        <v>88</v>
      </c>
      <c r="FW18" s="81" t="s">
        <v>88</v>
      </c>
      <c r="FX18" s="81" t="s">
        <v>88</v>
      </c>
      <c r="FY18" s="81" t="s">
        <v>88</v>
      </c>
      <c r="FZ18" s="81" t="s">
        <v>88</v>
      </c>
      <c r="GA18" s="81" t="s">
        <v>88</v>
      </c>
      <c r="GB18" s="81" t="s">
        <v>88</v>
      </c>
      <c r="GC18" s="81" t="s">
        <v>88</v>
      </c>
      <c r="GD18" s="81" t="s">
        <v>88</v>
      </c>
      <c r="GE18" s="81" t="s">
        <v>88</v>
      </c>
      <c r="GF18" s="81" t="s">
        <v>88</v>
      </c>
      <c r="GG18" s="81" t="s">
        <v>88</v>
      </c>
      <c r="GH18" s="81" t="s">
        <v>88</v>
      </c>
      <c r="GI18" s="81" t="s">
        <v>88</v>
      </c>
      <c r="GJ18" s="81" t="s">
        <v>88</v>
      </c>
      <c r="GK18" s="81" t="s">
        <v>88</v>
      </c>
      <c r="GL18" s="81" t="s">
        <v>88</v>
      </c>
      <c r="GM18" s="81" t="s">
        <v>88</v>
      </c>
      <c r="GN18" s="81" t="s">
        <v>88</v>
      </c>
      <c r="GO18" s="81" t="s">
        <v>88</v>
      </c>
      <c r="GP18" s="81" t="s">
        <v>88</v>
      </c>
      <c r="GQ18" s="81" t="s">
        <v>87</v>
      </c>
      <c r="GR18" s="81" t="s">
        <v>88</v>
      </c>
      <c r="GS18" s="81" t="s">
        <v>88</v>
      </c>
      <c r="GT18" s="81" t="s">
        <v>88</v>
      </c>
      <c r="GU18" s="81" t="s">
        <v>88</v>
      </c>
      <c r="GV18" s="81" t="s">
        <v>88</v>
      </c>
      <c r="GW18" s="81" t="s">
        <v>88</v>
      </c>
      <c r="GX18" s="81" t="s">
        <v>88</v>
      </c>
      <c r="GY18" s="81" t="s">
        <v>88</v>
      </c>
      <c r="GZ18" s="81" t="s">
        <v>88</v>
      </c>
      <c r="HA18" s="81" t="s">
        <v>88</v>
      </c>
      <c r="HB18" s="81" t="s">
        <v>88</v>
      </c>
      <c r="HC18" s="81" t="s">
        <v>88</v>
      </c>
      <c r="HD18" s="81" t="s">
        <v>88</v>
      </c>
      <c r="HE18" s="49">
        <v>10</v>
      </c>
      <c r="HF18" s="23" t="str">
        <f t="shared" si="285"/>
        <v>NO CUMPLE</v>
      </c>
      <c r="HG18" s="23" t="str">
        <f t="shared" si="1"/>
        <v>NO CUMPLE</v>
      </c>
      <c r="HH18" s="23" t="str">
        <f t="shared" si="2"/>
        <v>NO CUMPLE</v>
      </c>
      <c r="HI18" s="23" t="str">
        <f t="shared" si="3"/>
        <v>NO CUMPLE</v>
      </c>
      <c r="HJ18" s="23" t="str">
        <f t="shared" si="4"/>
        <v>NO CUMPLE</v>
      </c>
      <c r="HK18" s="23" t="str">
        <f t="shared" si="5"/>
        <v>NO CUMPLE</v>
      </c>
      <c r="HL18" s="23" t="str">
        <f t="shared" si="6"/>
        <v>CUMPLE</v>
      </c>
      <c r="HM18" s="23" t="str">
        <f t="shared" si="7"/>
        <v>NO CUMPLE</v>
      </c>
      <c r="HN18" s="23" t="str">
        <f t="shared" si="8"/>
        <v>NO CUMPLE</v>
      </c>
      <c r="HO18" s="23" t="str">
        <f t="shared" si="9"/>
        <v>NO CUMPLE</v>
      </c>
      <c r="HP18" s="23" t="str">
        <f t="shared" si="286"/>
        <v>NO CUMPLE</v>
      </c>
      <c r="HQ18" s="23" t="str">
        <f t="shared" si="10"/>
        <v>NO CUMPLE</v>
      </c>
      <c r="HR18" s="23" t="str">
        <f t="shared" si="11"/>
        <v>NO CUMPLE</v>
      </c>
      <c r="HS18" s="23" t="str">
        <f t="shared" si="12"/>
        <v>NO CUMPLE</v>
      </c>
      <c r="HT18" s="23" t="str">
        <f t="shared" si="13"/>
        <v>NO CUMPLE</v>
      </c>
      <c r="HU18" s="23" t="str">
        <f t="shared" si="14"/>
        <v>NO CUMPLE</v>
      </c>
      <c r="HV18" s="23" t="str">
        <f t="shared" si="15"/>
        <v>NO CUMPLE</v>
      </c>
      <c r="HW18" s="23" t="str">
        <f t="shared" si="16"/>
        <v>NO CUMPLE</v>
      </c>
      <c r="HX18" s="23" t="str">
        <f t="shared" si="17"/>
        <v>NO CUMPLE</v>
      </c>
      <c r="HY18" s="23" t="str">
        <f t="shared" si="18"/>
        <v>NO CUMPLE</v>
      </c>
      <c r="HZ18" s="23" t="str">
        <f t="shared" si="19"/>
        <v>NO CUMPLE</v>
      </c>
      <c r="IA18" s="23" t="str">
        <f t="shared" si="20"/>
        <v>NO CUMPLE</v>
      </c>
      <c r="IB18" s="23" t="str">
        <f t="shared" si="21"/>
        <v>NO CUMPLE</v>
      </c>
      <c r="IC18" s="23" t="str">
        <f t="shared" si="22"/>
        <v>NO CUMPLE</v>
      </c>
      <c r="ID18" s="23" t="str">
        <f t="shared" si="23"/>
        <v>NO CUMPLE</v>
      </c>
      <c r="IE18" s="23" t="str">
        <f t="shared" si="24"/>
        <v>NO CUMPLE</v>
      </c>
      <c r="IF18" s="23" t="str">
        <f t="shared" si="25"/>
        <v>NO CUMPLE</v>
      </c>
      <c r="IG18" s="23" t="str">
        <f t="shared" si="26"/>
        <v>NO CUMPLE</v>
      </c>
      <c r="IH18" s="23" t="str">
        <f t="shared" si="27"/>
        <v>NO CUMPLE</v>
      </c>
      <c r="II18" s="23" t="str">
        <f t="shared" si="28"/>
        <v>NO CUMPLE</v>
      </c>
      <c r="IJ18" s="23" t="str">
        <f t="shared" si="29"/>
        <v>NO CUMPLE</v>
      </c>
      <c r="IK18" s="23" t="str">
        <f t="shared" si="30"/>
        <v>NO CUMPLE</v>
      </c>
      <c r="IL18" s="23" t="str">
        <f t="shared" si="31"/>
        <v>NO CUMPLE</v>
      </c>
      <c r="IM18" s="23" t="str">
        <f t="shared" si="32"/>
        <v>NO CUMPLE</v>
      </c>
      <c r="IN18" s="23" t="str">
        <f t="shared" si="33"/>
        <v>NO CUMPLE</v>
      </c>
      <c r="IO18" s="23" t="str">
        <f t="shared" si="34"/>
        <v>NO CUMPLE</v>
      </c>
      <c r="IP18" s="23" t="str">
        <f t="shared" si="35"/>
        <v>NO CUMPLE</v>
      </c>
      <c r="IQ18" s="23" t="str">
        <f t="shared" si="36"/>
        <v>NO CUMPLE</v>
      </c>
      <c r="IR18" s="23" t="str">
        <f t="shared" si="37"/>
        <v>NO CUMPLE</v>
      </c>
      <c r="IS18" s="23" t="str">
        <f t="shared" si="38"/>
        <v>NO CUMPLE</v>
      </c>
      <c r="IT18" s="49">
        <v>10</v>
      </c>
      <c r="IU18" s="65" t="s">
        <v>86</v>
      </c>
      <c r="IV18" s="65" t="s">
        <v>86</v>
      </c>
      <c r="IW18" s="65" t="s">
        <v>86</v>
      </c>
      <c r="IX18" s="65" t="s">
        <v>86</v>
      </c>
      <c r="IY18" s="65" t="s">
        <v>86</v>
      </c>
      <c r="IZ18" s="65" t="s">
        <v>86</v>
      </c>
      <c r="JA18" s="65" t="s">
        <v>86</v>
      </c>
      <c r="JB18" s="65" t="s">
        <v>86</v>
      </c>
      <c r="JC18" s="93" t="s">
        <v>87</v>
      </c>
      <c r="JD18" s="65" t="s">
        <v>86</v>
      </c>
      <c r="JE18" s="65" t="s">
        <v>86</v>
      </c>
      <c r="JF18" s="65" t="s">
        <v>86</v>
      </c>
      <c r="JG18" s="65" t="s">
        <v>86</v>
      </c>
      <c r="JH18" s="65" t="s">
        <v>86</v>
      </c>
      <c r="JI18" s="65" t="s">
        <v>86</v>
      </c>
      <c r="JJ18" s="65" t="s">
        <v>86</v>
      </c>
      <c r="JK18" s="65" t="s">
        <v>86</v>
      </c>
      <c r="JL18" s="65" t="s">
        <v>86</v>
      </c>
      <c r="JM18" s="65" t="s">
        <v>86</v>
      </c>
      <c r="JN18" s="65" t="s">
        <v>86</v>
      </c>
      <c r="JO18" s="65" t="s">
        <v>86</v>
      </c>
      <c r="JP18" s="65" t="s">
        <v>86</v>
      </c>
      <c r="JQ18" s="93" t="s">
        <v>87</v>
      </c>
      <c r="JR18" s="65" t="s">
        <v>86</v>
      </c>
      <c r="JS18" s="65" t="s">
        <v>86</v>
      </c>
      <c r="JT18" s="65" t="s">
        <v>86</v>
      </c>
      <c r="JU18" s="65" t="s">
        <v>86</v>
      </c>
      <c r="JV18" s="65" t="s">
        <v>86</v>
      </c>
      <c r="JW18" s="65" t="s">
        <v>86</v>
      </c>
      <c r="JX18" s="65" t="s">
        <v>86</v>
      </c>
      <c r="JY18" s="65" t="s">
        <v>86</v>
      </c>
      <c r="JZ18" s="65" t="s">
        <v>86</v>
      </c>
      <c r="KA18" s="65" t="s">
        <v>86</v>
      </c>
      <c r="KB18" s="65" t="s">
        <v>86</v>
      </c>
      <c r="KC18" s="65" t="s">
        <v>86</v>
      </c>
      <c r="KD18" s="93" t="s">
        <v>87</v>
      </c>
      <c r="KE18" s="65" t="s">
        <v>86</v>
      </c>
      <c r="KF18" s="65" t="s">
        <v>86</v>
      </c>
      <c r="KG18" s="65" t="s">
        <v>86</v>
      </c>
      <c r="KH18" s="65" t="s">
        <v>86</v>
      </c>
      <c r="KI18" s="49">
        <v>10</v>
      </c>
      <c r="KJ18" s="56" t="s">
        <v>86</v>
      </c>
      <c r="KK18" s="56" t="s">
        <v>86</v>
      </c>
      <c r="KL18" s="56" t="s">
        <v>86</v>
      </c>
      <c r="KM18" s="56" t="s">
        <v>86</v>
      </c>
      <c r="KN18" s="56" t="s">
        <v>86</v>
      </c>
      <c r="KO18" s="56" t="s">
        <v>86</v>
      </c>
      <c r="KP18" s="56" t="s">
        <v>86</v>
      </c>
      <c r="KQ18" s="56" t="s">
        <v>86</v>
      </c>
      <c r="KR18" s="87" t="s">
        <v>88</v>
      </c>
      <c r="KS18" s="56" t="s">
        <v>86</v>
      </c>
      <c r="KT18" s="56" t="s">
        <v>86</v>
      </c>
      <c r="KU18" s="56" t="s">
        <v>86</v>
      </c>
      <c r="KV18" s="56" t="s">
        <v>86</v>
      </c>
      <c r="KW18" s="56" t="s">
        <v>86</v>
      </c>
      <c r="KX18" s="56" t="s">
        <v>86</v>
      </c>
      <c r="KY18" s="56" t="s">
        <v>86</v>
      </c>
      <c r="KZ18" s="56" t="s">
        <v>86</v>
      </c>
      <c r="LA18" s="56" t="s">
        <v>86</v>
      </c>
      <c r="LB18" s="56" t="s">
        <v>86</v>
      </c>
      <c r="LC18" s="56" t="s">
        <v>86</v>
      </c>
      <c r="LD18" s="56" t="s">
        <v>86</v>
      </c>
      <c r="LE18" s="56" t="s">
        <v>86</v>
      </c>
      <c r="LF18" s="87" t="s">
        <v>88</v>
      </c>
      <c r="LG18" s="56" t="s">
        <v>86</v>
      </c>
      <c r="LH18" s="56" t="s">
        <v>86</v>
      </c>
      <c r="LI18" s="56" t="s">
        <v>86</v>
      </c>
      <c r="LJ18" s="56" t="s">
        <v>86</v>
      </c>
      <c r="LK18" s="56" t="s">
        <v>86</v>
      </c>
      <c r="LL18" s="56" t="s">
        <v>86</v>
      </c>
      <c r="LM18" s="56" t="s">
        <v>86</v>
      </c>
      <c r="LN18" s="56" t="s">
        <v>86</v>
      </c>
      <c r="LO18" s="56" t="s">
        <v>86</v>
      </c>
      <c r="LP18" s="56" t="s">
        <v>86</v>
      </c>
      <c r="LQ18" s="56" t="s">
        <v>86</v>
      </c>
      <c r="LR18" s="56" t="s">
        <v>86</v>
      </c>
      <c r="LS18" s="87" t="s">
        <v>88</v>
      </c>
      <c r="LT18" s="56" t="s">
        <v>86</v>
      </c>
      <c r="LU18" s="56" t="s">
        <v>86</v>
      </c>
      <c r="LV18" s="56" t="s">
        <v>86</v>
      </c>
      <c r="LW18" s="56" t="s">
        <v>86</v>
      </c>
      <c r="LX18" s="49">
        <v>10</v>
      </c>
      <c r="LY18" s="22" t="str">
        <f t="shared" si="287"/>
        <v/>
      </c>
      <c r="LZ18" s="22" t="str">
        <f t="shared" si="288"/>
        <v/>
      </c>
      <c r="MA18" s="22" t="str">
        <f t="shared" si="289"/>
        <v/>
      </c>
      <c r="MB18" s="22" t="str">
        <f t="shared" si="290"/>
        <v/>
      </c>
      <c r="MC18" s="22" t="str">
        <f t="shared" si="291"/>
        <v/>
      </c>
      <c r="MD18" s="22" t="str">
        <f t="shared" si="292"/>
        <v/>
      </c>
      <c r="ME18" s="22" t="str">
        <f t="shared" si="293"/>
        <v/>
      </c>
      <c r="MF18" s="22" t="str">
        <f t="shared" si="294"/>
        <v/>
      </c>
      <c r="MG18" s="22" t="str">
        <f t="shared" si="295"/>
        <v/>
      </c>
      <c r="MH18" s="22" t="str">
        <f t="shared" si="296"/>
        <v/>
      </c>
      <c r="MI18" s="22" t="str">
        <f t="shared" si="297"/>
        <v/>
      </c>
      <c r="MJ18" s="22" t="str">
        <f t="shared" si="298"/>
        <v/>
      </c>
      <c r="MK18" s="22" t="str">
        <f t="shared" si="299"/>
        <v/>
      </c>
      <c r="ML18" s="22" t="str">
        <f t="shared" si="300"/>
        <v/>
      </c>
      <c r="MM18" s="22" t="str">
        <f t="shared" si="301"/>
        <v/>
      </c>
      <c r="MN18" s="22" t="str">
        <f t="shared" si="302"/>
        <v/>
      </c>
      <c r="MO18" s="22" t="str">
        <f t="shared" si="303"/>
        <v/>
      </c>
      <c r="MP18" s="22" t="str">
        <f t="shared" si="304"/>
        <v/>
      </c>
      <c r="MQ18" s="22" t="str">
        <f t="shared" si="305"/>
        <v/>
      </c>
      <c r="MR18" s="22" t="str">
        <f t="shared" si="306"/>
        <v/>
      </c>
      <c r="MS18" s="22" t="str">
        <f t="shared" si="307"/>
        <v/>
      </c>
      <c r="MT18" s="22" t="str">
        <f t="shared" si="308"/>
        <v/>
      </c>
      <c r="MU18" s="22" t="str">
        <f t="shared" si="309"/>
        <v/>
      </c>
      <c r="MV18" s="22" t="str">
        <f t="shared" si="310"/>
        <v/>
      </c>
      <c r="MW18" s="22" t="str">
        <f t="shared" si="311"/>
        <v/>
      </c>
      <c r="MX18" s="22" t="str">
        <f t="shared" si="312"/>
        <v/>
      </c>
      <c r="MY18" s="22" t="str">
        <f t="shared" si="313"/>
        <v/>
      </c>
      <c r="MZ18" s="22" t="str">
        <f t="shared" si="314"/>
        <v/>
      </c>
      <c r="NA18" s="22" t="str">
        <f t="shared" si="315"/>
        <v/>
      </c>
      <c r="NB18" s="22" t="str">
        <f t="shared" si="316"/>
        <v/>
      </c>
      <c r="NC18" s="22" t="str">
        <f t="shared" si="317"/>
        <v/>
      </c>
      <c r="ND18" s="22" t="str">
        <f t="shared" si="318"/>
        <v/>
      </c>
      <c r="NE18" s="22" t="str">
        <f t="shared" si="319"/>
        <v/>
      </c>
      <c r="NF18" s="22" t="str">
        <f t="shared" si="320"/>
        <v/>
      </c>
      <c r="NG18" s="22" t="str">
        <f t="shared" si="321"/>
        <v/>
      </c>
      <c r="NH18" s="22" t="str">
        <f t="shared" si="322"/>
        <v/>
      </c>
      <c r="NI18" s="22" t="str">
        <f t="shared" si="323"/>
        <v/>
      </c>
      <c r="NJ18" s="22" t="str">
        <f t="shared" si="324"/>
        <v/>
      </c>
      <c r="NK18" s="22" t="str">
        <f t="shared" si="325"/>
        <v/>
      </c>
      <c r="NL18" s="22" t="str">
        <f t="shared" si="326"/>
        <v/>
      </c>
      <c r="NM18" s="80">
        <v>133719549.41939999</v>
      </c>
      <c r="NN18" s="80">
        <v>133719549.41939999</v>
      </c>
      <c r="NO18" s="24">
        <f t="shared" si="327"/>
        <v>0</v>
      </c>
      <c r="NP18" s="24">
        <f t="shared" si="40"/>
        <v>0</v>
      </c>
      <c r="NQ18" s="25" t="str">
        <f t="shared" si="328"/>
        <v/>
      </c>
      <c r="NR18" s="26" t="str">
        <f t="shared" si="329"/>
        <v/>
      </c>
      <c r="NS18" s="49">
        <v>10</v>
      </c>
      <c r="NT18" s="27" t="str">
        <f t="shared" si="330"/>
        <v/>
      </c>
      <c r="NU18" s="27" t="str">
        <f t="shared" si="41"/>
        <v/>
      </c>
      <c r="NV18" s="27" t="str">
        <f t="shared" si="42"/>
        <v/>
      </c>
      <c r="NW18" s="27" t="str">
        <f t="shared" si="331"/>
        <v/>
      </c>
      <c r="NX18" s="27" t="str">
        <f t="shared" si="43"/>
        <v/>
      </c>
      <c r="NY18" s="27" t="str">
        <f t="shared" si="44"/>
        <v/>
      </c>
      <c r="NZ18" s="27" t="str">
        <f t="shared" si="45"/>
        <v/>
      </c>
      <c r="OA18" s="27" t="str">
        <f t="shared" si="46"/>
        <v/>
      </c>
      <c r="OB18" s="27" t="str">
        <f t="shared" si="47"/>
        <v/>
      </c>
      <c r="OC18" s="27" t="str">
        <f t="shared" si="48"/>
        <v/>
      </c>
      <c r="OD18" s="27" t="str">
        <f t="shared" si="49"/>
        <v/>
      </c>
      <c r="OE18" s="27" t="str">
        <f t="shared" si="50"/>
        <v/>
      </c>
      <c r="OF18" s="27" t="str">
        <f t="shared" si="51"/>
        <v/>
      </c>
      <c r="OG18" s="27" t="str">
        <f t="shared" si="52"/>
        <v/>
      </c>
      <c r="OH18" s="27" t="str">
        <f t="shared" si="53"/>
        <v/>
      </c>
      <c r="OI18" s="27" t="str">
        <f t="shared" si="54"/>
        <v/>
      </c>
      <c r="OJ18" s="27" t="str">
        <f t="shared" si="55"/>
        <v/>
      </c>
      <c r="OK18" s="27" t="str">
        <f t="shared" si="56"/>
        <v/>
      </c>
      <c r="OL18" s="27" t="str">
        <f t="shared" si="57"/>
        <v/>
      </c>
      <c r="OM18" s="27" t="str">
        <f t="shared" si="58"/>
        <v/>
      </c>
      <c r="ON18" s="27" t="str">
        <f t="shared" si="59"/>
        <v/>
      </c>
      <c r="OO18" s="27" t="str">
        <f t="shared" si="60"/>
        <v/>
      </c>
      <c r="OP18" s="27" t="str">
        <f t="shared" si="61"/>
        <v/>
      </c>
      <c r="OQ18" s="27" t="str">
        <f t="shared" si="62"/>
        <v/>
      </c>
      <c r="OR18" s="27" t="str">
        <f t="shared" si="63"/>
        <v/>
      </c>
      <c r="OS18" s="27" t="str">
        <f t="shared" si="64"/>
        <v/>
      </c>
      <c r="OT18" s="27" t="str">
        <f t="shared" si="65"/>
        <v/>
      </c>
      <c r="OU18" s="27" t="str">
        <f t="shared" si="66"/>
        <v/>
      </c>
      <c r="OV18" s="27" t="str">
        <f t="shared" si="67"/>
        <v/>
      </c>
      <c r="OW18" s="27" t="str">
        <f t="shared" si="68"/>
        <v/>
      </c>
      <c r="OX18" s="27" t="str">
        <f t="shared" si="69"/>
        <v/>
      </c>
      <c r="OY18" s="27" t="str">
        <f t="shared" si="70"/>
        <v/>
      </c>
      <c r="OZ18" s="27" t="str">
        <f t="shared" si="71"/>
        <v/>
      </c>
      <c r="PA18" s="27" t="str">
        <f t="shared" si="72"/>
        <v/>
      </c>
      <c r="PB18" s="27" t="str">
        <f t="shared" si="73"/>
        <v/>
      </c>
      <c r="PC18" s="27" t="str">
        <f t="shared" si="74"/>
        <v/>
      </c>
      <c r="PD18" s="27" t="str">
        <f t="shared" si="75"/>
        <v/>
      </c>
      <c r="PE18" s="27" t="str">
        <f t="shared" si="76"/>
        <v/>
      </c>
      <c r="PF18" s="27" t="str">
        <f t="shared" si="77"/>
        <v/>
      </c>
      <c r="PG18" s="27" t="str">
        <f t="shared" si="78"/>
        <v/>
      </c>
      <c r="PH18" s="49">
        <v>10</v>
      </c>
      <c r="PI18" s="28" t="str">
        <f t="shared" si="332"/>
        <v/>
      </c>
      <c r="PJ18" s="28" t="str">
        <f t="shared" si="79"/>
        <v/>
      </c>
      <c r="PK18" s="28" t="str">
        <f t="shared" si="80"/>
        <v/>
      </c>
      <c r="PL18" s="28" t="str">
        <f t="shared" si="81"/>
        <v/>
      </c>
      <c r="PM18" s="28" t="str">
        <f t="shared" si="82"/>
        <v/>
      </c>
      <c r="PN18" s="28" t="str">
        <f t="shared" si="83"/>
        <v/>
      </c>
      <c r="PO18" s="28" t="str">
        <f t="shared" si="84"/>
        <v/>
      </c>
      <c r="PP18" s="28" t="str">
        <f t="shared" si="85"/>
        <v/>
      </c>
      <c r="PQ18" s="28" t="str">
        <f t="shared" si="86"/>
        <v/>
      </c>
      <c r="PR18" s="28" t="str">
        <f t="shared" si="87"/>
        <v/>
      </c>
      <c r="PS18" s="28" t="str">
        <f t="shared" si="88"/>
        <v/>
      </c>
      <c r="PT18" s="28" t="str">
        <f t="shared" si="89"/>
        <v/>
      </c>
      <c r="PU18" s="28" t="str">
        <f t="shared" si="90"/>
        <v/>
      </c>
      <c r="PV18" s="28" t="str">
        <f t="shared" si="91"/>
        <v/>
      </c>
      <c r="PW18" s="28" t="str">
        <f t="shared" si="92"/>
        <v/>
      </c>
      <c r="PX18" s="28" t="str">
        <f t="shared" si="93"/>
        <v/>
      </c>
      <c r="PY18" s="28" t="str">
        <f t="shared" si="94"/>
        <v/>
      </c>
      <c r="PZ18" s="28" t="str">
        <f t="shared" si="95"/>
        <v/>
      </c>
      <c r="QA18" s="28" t="str">
        <f t="shared" si="96"/>
        <v/>
      </c>
      <c r="QB18" s="28" t="str">
        <f t="shared" si="97"/>
        <v/>
      </c>
      <c r="QC18" s="28" t="str">
        <f t="shared" si="98"/>
        <v/>
      </c>
      <c r="QD18" s="28" t="str">
        <f t="shared" si="99"/>
        <v/>
      </c>
      <c r="QE18" s="28" t="str">
        <f t="shared" si="100"/>
        <v/>
      </c>
      <c r="QF18" s="28" t="str">
        <f t="shared" si="101"/>
        <v/>
      </c>
      <c r="QG18" s="28" t="str">
        <f t="shared" si="102"/>
        <v/>
      </c>
      <c r="QH18" s="28" t="str">
        <f t="shared" si="103"/>
        <v/>
      </c>
      <c r="QI18" s="28" t="str">
        <f t="shared" si="104"/>
        <v/>
      </c>
      <c r="QJ18" s="28" t="str">
        <f t="shared" si="105"/>
        <v/>
      </c>
      <c r="QK18" s="28" t="str">
        <f t="shared" si="106"/>
        <v/>
      </c>
      <c r="QL18" s="28" t="str">
        <f t="shared" si="107"/>
        <v/>
      </c>
      <c r="QM18" s="28" t="str">
        <f t="shared" si="108"/>
        <v/>
      </c>
      <c r="QN18" s="28" t="str">
        <f t="shared" si="109"/>
        <v/>
      </c>
      <c r="QO18" s="28" t="str">
        <f t="shared" si="110"/>
        <v/>
      </c>
      <c r="QP18" s="28" t="str">
        <f t="shared" si="111"/>
        <v/>
      </c>
      <c r="QQ18" s="28" t="str">
        <f t="shared" si="112"/>
        <v/>
      </c>
      <c r="QR18" s="28" t="str">
        <f t="shared" si="113"/>
        <v/>
      </c>
      <c r="QS18" s="28" t="str">
        <f t="shared" si="114"/>
        <v/>
      </c>
      <c r="QT18" s="28" t="str">
        <f t="shared" si="115"/>
        <v/>
      </c>
      <c r="QU18" s="28" t="str">
        <f t="shared" si="116"/>
        <v/>
      </c>
      <c r="QV18" s="28" t="str">
        <f t="shared" si="117"/>
        <v/>
      </c>
      <c r="QW18" s="49">
        <v>10</v>
      </c>
      <c r="QX18" s="29" t="str">
        <f t="shared" si="333"/>
        <v/>
      </c>
      <c r="QY18" s="29" t="str">
        <f t="shared" si="118"/>
        <v/>
      </c>
      <c r="QZ18" s="29" t="str">
        <f t="shared" si="119"/>
        <v/>
      </c>
      <c r="RA18" s="29" t="str">
        <f t="shared" si="120"/>
        <v/>
      </c>
      <c r="RB18" s="29" t="str">
        <f t="shared" si="121"/>
        <v/>
      </c>
      <c r="RC18" s="29" t="str">
        <f t="shared" si="122"/>
        <v/>
      </c>
      <c r="RD18" s="29" t="str">
        <f t="shared" si="123"/>
        <v/>
      </c>
      <c r="RE18" s="29" t="str">
        <f t="shared" si="124"/>
        <v/>
      </c>
      <c r="RF18" s="29" t="str">
        <f t="shared" si="125"/>
        <v/>
      </c>
      <c r="RG18" s="29" t="str">
        <f t="shared" si="126"/>
        <v/>
      </c>
      <c r="RH18" s="29" t="str">
        <f t="shared" si="127"/>
        <v/>
      </c>
      <c r="RI18" s="29" t="str">
        <f t="shared" si="128"/>
        <v/>
      </c>
      <c r="RJ18" s="29" t="str">
        <f t="shared" si="129"/>
        <v/>
      </c>
      <c r="RK18" s="29" t="str">
        <f t="shared" si="130"/>
        <v/>
      </c>
      <c r="RL18" s="29" t="str">
        <f t="shared" si="131"/>
        <v/>
      </c>
      <c r="RM18" s="29" t="str">
        <f t="shared" si="132"/>
        <v/>
      </c>
      <c r="RN18" s="29" t="str">
        <f t="shared" si="133"/>
        <v/>
      </c>
      <c r="RO18" s="29" t="str">
        <f t="shared" si="134"/>
        <v/>
      </c>
      <c r="RP18" s="29" t="str">
        <f t="shared" si="135"/>
        <v/>
      </c>
      <c r="RQ18" s="29" t="str">
        <f t="shared" si="136"/>
        <v/>
      </c>
      <c r="RR18" s="29" t="str">
        <f t="shared" si="137"/>
        <v/>
      </c>
      <c r="RS18" s="29" t="str">
        <f t="shared" si="138"/>
        <v/>
      </c>
      <c r="RT18" s="29" t="str">
        <f t="shared" si="139"/>
        <v/>
      </c>
      <c r="RU18" s="29" t="str">
        <f t="shared" si="140"/>
        <v/>
      </c>
      <c r="RV18" s="29" t="str">
        <f t="shared" si="141"/>
        <v/>
      </c>
      <c r="RW18" s="29" t="str">
        <f t="shared" si="142"/>
        <v/>
      </c>
      <c r="RX18" s="29" t="str">
        <f t="shared" si="143"/>
        <v/>
      </c>
      <c r="RY18" s="29" t="str">
        <f t="shared" si="144"/>
        <v/>
      </c>
      <c r="RZ18" s="29" t="str">
        <f t="shared" si="145"/>
        <v/>
      </c>
      <c r="SA18" s="29" t="str">
        <f t="shared" si="146"/>
        <v/>
      </c>
      <c r="SB18" s="29" t="str">
        <f t="shared" si="147"/>
        <v/>
      </c>
      <c r="SC18" s="29" t="str">
        <f t="shared" si="148"/>
        <v/>
      </c>
      <c r="SD18" s="29" t="str">
        <f t="shared" si="149"/>
        <v/>
      </c>
      <c r="SE18" s="29" t="str">
        <f t="shared" si="150"/>
        <v/>
      </c>
      <c r="SF18" s="29" t="str">
        <f t="shared" si="151"/>
        <v/>
      </c>
      <c r="SG18" s="29" t="str">
        <f t="shared" si="152"/>
        <v/>
      </c>
      <c r="SH18" s="29" t="str">
        <f t="shared" si="153"/>
        <v/>
      </c>
      <c r="SI18" s="29" t="str">
        <f t="shared" si="154"/>
        <v/>
      </c>
      <c r="SJ18" s="29" t="str">
        <f t="shared" si="155"/>
        <v/>
      </c>
      <c r="SK18" s="29" t="str">
        <f t="shared" si="156"/>
        <v/>
      </c>
      <c r="SL18" s="45">
        <f t="shared" si="157"/>
        <v>0</v>
      </c>
      <c r="SM18" s="49">
        <v>10</v>
      </c>
      <c r="SN18" s="30" t="str">
        <f t="shared" si="158"/>
        <v/>
      </c>
      <c r="SO18" s="30" t="str">
        <f t="shared" si="159"/>
        <v/>
      </c>
      <c r="SP18" s="30" t="str">
        <f t="shared" si="160"/>
        <v/>
      </c>
      <c r="SQ18" s="30" t="str">
        <f t="shared" si="161"/>
        <v/>
      </c>
      <c r="SR18" s="30" t="str">
        <f t="shared" si="162"/>
        <v/>
      </c>
      <c r="SS18" s="30" t="str">
        <f t="shared" si="163"/>
        <v/>
      </c>
      <c r="ST18" s="30" t="str">
        <f t="shared" si="164"/>
        <v/>
      </c>
      <c r="SU18" s="30" t="str">
        <f t="shared" si="165"/>
        <v/>
      </c>
      <c r="SV18" s="30" t="str">
        <f t="shared" si="166"/>
        <v/>
      </c>
      <c r="SW18" s="30" t="str">
        <f t="shared" si="167"/>
        <v/>
      </c>
      <c r="SX18" s="30" t="str">
        <f t="shared" si="168"/>
        <v/>
      </c>
      <c r="SY18" s="30" t="str">
        <f t="shared" si="169"/>
        <v/>
      </c>
      <c r="SZ18" s="30" t="str">
        <f t="shared" si="170"/>
        <v/>
      </c>
      <c r="TA18" s="30" t="str">
        <f t="shared" si="171"/>
        <v/>
      </c>
      <c r="TB18" s="30" t="str">
        <f t="shared" si="172"/>
        <v/>
      </c>
      <c r="TC18" s="30" t="str">
        <f t="shared" si="173"/>
        <v/>
      </c>
      <c r="TD18" s="30" t="str">
        <f t="shared" si="174"/>
        <v/>
      </c>
      <c r="TE18" s="30" t="str">
        <f t="shared" si="175"/>
        <v/>
      </c>
      <c r="TF18" s="30" t="str">
        <f t="shared" si="176"/>
        <v/>
      </c>
      <c r="TG18" s="30" t="str">
        <f t="shared" si="177"/>
        <v/>
      </c>
      <c r="TH18" s="30" t="str">
        <f t="shared" si="178"/>
        <v/>
      </c>
      <c r="TI18" s="30" t="str">
        <f t="shared" si="179"/>
        <v/>
      </c>
      <c r="TJ18" s="30" t="str">
        <f t="shared" si="180"/>
        <v/>
      </c>
      <c r="TK18" s="30" t="str">
        <f t="shared" si="181"/>
        <v/>
      </c>
      <c r="TL18" s="30" t="str">
        <f t="shared" si="182"/>
        <v/>
      </c>
      <c r="TM18" s="30" t="str">
        <f t="shared" si="183"/>
        <v/>
      </c>
      <c r="TN18" s="30" t="str">
        <f t="shared" si="184"/>
        <v/>
      </c>
      <c r="TO18" s="30" t="str">
        <f t="shared" si="185"/>
        <v/>
      </c>
      <c r="TP18" s="30" t="str">
        <f t="shared" si="186"/>
        <v/>
      </c>
      <c r="TQ18" s="30" t="str">
        <f t="shared" si="187"/>
        <v/>
      </c>
      <c r="TR18" s="30" t="str">
        <f t="shared" si="188"/>
        <v/>
      </c>
      <c r="TS18" s="30" t="str">
        <f t="shared" si="189"/>
        <v/>
      </c>
      <c r="TT18" s="30" t="str">
        <f t="shared" si="190"/>
        <v/>
      </c>
      <c r="TU18" s="30" t="str">
        <f t="shared" si="191"/>
        <v/>
      </c>
      <c r="TV18" s="30" t="str">
        <f t="shared" si="192"/>
        <v/>
      </c>
      <c r="TW18" s="30" t="str">
        <f t="shared" si="193"/>
        <v/>
      </c>
      <c r="TX18" s="30" t="str">
        <f t="shared" si="194"/>
        <v/>
      </c>
      <c r="TY18" s="30" t="str">
        <f t="shared" si="195"/>
        <v/>
      </c>
      <c r="TZ18" s="30" t="str">
        <f t="shared" si="196"/>
        <v/>
      </c>
      <c r="UA18" s="30" t="str">
        <f t="shared" si="197"/>
        <v/>
      </c>
      <c r="UB18" s="49">
        <v>10</v>
      </c>
      <c r="UC18" s="88"/>
      <c r="UD18" s="88"/>
      <c r="UE18" s="88"/>
      <c r="UF18" s="88"/>
      <c r="UG18" s="88"/>
      <c r="UH18" s="88"/>
      <c r="UI18" s="88"/>
      <c r="UJ18" s="88"/>
      <c r="UK18" s="89">
        <v>24</v>
      </c>
      <c r="UL18" s="88"/>
      <c r="UM18" s="88"/>
      <c r="UN18" s="88"/>
      <c r="UO18" s="88"/>
      <c r="UP18" s="88"/>
      <c r="UQ18" s="88"/>
      <c r="UR18" s="88"/>
      <c r="US18" s="88"/>
      <c r="UT18" s="88"/>
      <c r="UU18" s="88"/>
      <c r="UV18" s="88"/>
      <c r="UW18" s="88"/>
      <c r="UX18" s="88"/>
      <c r="UY18" s="89">
        <v>72</v>
      </c>
      <c r="UZ18" s="88"/>
      <c r="VA18" s="88"/>
      <c r="VB18" s="88"/>
      <c r="VC18" s="88"/>
      <c r="VD18" s="88"/>
      <c r="VE18" s="88"/>
      <c r="VF18" s="88"/>
      <c r="VG18" s="88"/>
      <c r="VH18" s="88"/>
      <c r="VI18" s="88"/>
      <c r="VJ18" s="88"/>
      <c r="VK18" s="88"/>
      <c r="VL18" s="89">
        <v>0</v>
      </c>
      <c r="VM18" s="88"/>
      <c r="VN18" s="88"/>
      <c r="VO18" s="88"/>
      <c r="VP18" s="88"/>
      <c r="VQ18" s="49">
        <v>10</v>
      </c>
      <c r="VR18" s="31">
        <f t="shared" si="198"/>
        <v>0</v>
      </c>
      <c r="VS18" s="31">
        <f t="shared" si="199"/>
        <v>0</v>
      </c>
      <c r="VT18" s="31">
        <f t="shared" si="200"/>
        <v>0</v>
      </c>
      <c r="VU18" s="31">
        <f t="shared" si="201"/>
        <v>0</v>
      </c>
      <c r="VV18" s="31">
        <f t="shared" si="202"/>
        <v>0</v>
      </c>
      <c r="VW18" s="31">
        <f t="shared" si="203"/>
        <v>0</v>
      </c>
      <c r="VX18" s="31">
        <f t="shared" si="204"/>
        <v>0</v>
      </c>
      <c r="VY18" s="31">
        <f t="shared" si="205"/>
        <v>0</v>
      </c>
      <c r="VZ18" s="31">
        <f t="shared" si="206"/>
        <v>0</v>
      </c>
      <c r="WA18" s="31">
        <f t="shared" si="207"/>
        <v>0</v>
      </c>
      <c r="WB18" s="31">
        <f t="shared" si="208"/>
        <v>0</v>
      </c>
      <c r="WC18" s="31">
        <f t="shared" si="209"/>
        <v>0</v>
      </c>
      <c r="WD18" s="31">
        <f t="shared" si="210"/>
        <v>0</v>
      </c>
      <c r="WE18" s="31">
        <f t="shared" si="211"/>
        <v>0</v>
      </c>
      <c r="WF18" s="31">
        <f t="shared" si="212"/>
        <v>0</v>
      </c>
      <c r="WG18" s="31">
        <f t="shared" si="213"/>
        <v>0</v>
      </c>
      <c r="WH18" s="31">
        <f t="shared" si="214"/>
        <v>0</v>
      </c>
      <c r="WI18" s="31">
        <f t="shared" si="215"/>
        <v>0</v>
      </c>
      <c r="WJ18" s="31">
        <f t="shared" si="216"/>
        <v>0</v>
      </c>
      <c r="WK18" s="31">
        <f t="shared" si="217"/>
        <v>0</v>
      </c>
      <c r="WL18" s="31">
        <f t="shared" si="218"/>
        <v>0</v>
      </c>
      <c r="WM18" s="31">
        <f t="shared" si="219"/>
        <v>0</v>
      </c>
      <c r="WN18" s="31">
        <f t="shared" si="220"/>
        <v>60</v>
      </c>
      <c r="WO18" s="31">
        <f t="shared" si="221"/>
        <v>0</v>
      </c>
      <c r="WP18" s="31">
        <f t="shared" si="222"/>
        <v>0</v>
      </c>
      <c r="WQ18" s="31">
        <f t="shared" si="223"/>
        <v>0</v>
      </c>
      <c r="WR18" s="31">
        <f t="shared" si="224"/>
        <v>0</v>
      </c>
      <c r="WS18" s="31">
        <f t="shared" si="225"/>
        <v>0</v>
      </c>
      <c r="WT18" s="31">
        <f t="shared" si="226"/>
        <v>0</v>
      </c>
      <c r="WU18" s="31">
        <f t="shared" si="227"/>
        <v>0</v>
      </c>
      <c r="WV18" s="31">
        <f t="shared" si="228"/>
        <v>0</v>
      </c>
      <c r="WW18" s="31">
        <f t="shared" si="229"/>
        <v>0</v>
      </c>
      <c r="WX18" s="31">
        <f t="shared" si="230"/>
        <v>0</v>
      </c>
      <c r="WY18" s="31">
        <f t="shared" si="231"/>
        <v>0</v>
      </c>
      <c r="WZ18" s="31">
        <f t="shared" si="232"/>
        <v>0</v>
      </c>
      <c r="XA18" s="31">
        <f t="shared" si="233"/>
        <v>0</v>
      </c>
      <c r="XB18" s="31">
        <f t="shared" si="234"/>
        <v>0</v>
      </c>
      <c r="XC18" s="31">
        <f t="shared" si="235"/>
        <v>0</v>
      </c>
      <c r="XD18" s="31">
        <f t="shared" si="236"/>
        <v>0</v>
      </c>
      <c r="XE18" s="31">
        <f t="shared" si="237"/>
        <v>0</v>
      </c>
      <c r="XF18" s="49">
        <v>10</v>
      </c>
      <c r="XG18" s="32" t="str">
        <f t="shared" si="334"/>
        <v/>
      </c>
      <c r="XH18" s="32" t="str">
        <f t="shared" si="238"/>
        <v/>
      </c>
      <c r="XI18" s="32" t="str">
        <f t="shared" si="239"/>
        <v/>
      </c>
      <c r="XJ18" s="32" t="str">
        <f t="shared" si="240"/>
        <v/>
      </c>
      <c r="XK18" s="32" t="str">
        <f t="shared" si="241"/>
        <v/>
      </c>
      <c r="XL18" s="32" t="str">
        <f t="shared" si="242"/>
        <v/>
      </c>
      <c r="XM18" s="32" t="str">
        <f t="shared" si="243"/>
        <v/>
      </c>
      <c r="XN18" s="32" t="str">
        <f t="shared" si="244"/>
        <v/>
      </c>
      <c r="XO18" s="32" t="str">
        <f t="shared" si="245"/>
        <v/>
      </c>
      <c r="XP18" s="32" t="str">
        <f t="shared" si="246"/>
        <v/>
      </c>
      <c r="XQ18" s="32" t="str">
        <f t="shared" si="247"/>
        <v/>
      </c>
      <c r="XR18" s="32" t="str">
        <f t="shared" si="248"/>
        <v/>
      </c>
      <c r="XS18" s="32" t="str">
        <f t="shared" si="249"/>
        <v/>
      </c>
      <c r="XT18" s="32" t="str">
        <f t="shared" si="250"/>
        <v/>
      </c>
      <c r="XU18" s="32" t="str">
        <f t="shared" si="251"/>
        <v/>
      </c>
      <c r="XV18" s="32" t="str">
        <f t="shared" si="252"/>
        <v/>
      </c>
      <c r="XW18" s="32" t="str">
        <f t="shared" si="253"/>
        <v/>
      </c>
      <c r="XX18" s="32" t="str">
        <f t="shared" si="254"/>
        <v/>
      </c>
      <c r="XY18" s="32" t="str">
        <f t="shared" si="255"/>
        <v/>
      </c>
      <c r="XZ18" s="32" t="str">
        <f t="shared" si="256"/>
        <v/>
      </c>
      <c r="YA18" s="32" t="str">
        <f t="shared" si="257"/>
        <v/>
      </c>
      <c r="YB18" s="32" t="str">
        <f t="shared" si="258"/>
        <v/>
      </c>
      <c r="YC18" s="32" t="str">
        <f t="shared" si="259"/>
        <v/>
      </c>
      <c r="YD18" s="32" t="str">
        <f t="shared" si="260"/>
        <v/>
      </c>
      <c r="YE18" s="32" t="str">
        <f t="shared" si="261"/>
        <v/>
      </c>
      <c r="YF18" s="32" t="str">
        <f t="shared" si="262"/>
        <v/>
      </c>
      <c r="YG18" s="32" t="str">
        <f t="shared" si="263"/>
        <v/>
      </c>
      <c r="YH18" s="32" t="str">
        <f t="shared" si="264"/>
        <v/>
      </c>
      <c r="YI18" s="32" t="str">
        <f t="shared" si="265"/>
        <v/>
      </c>
      <c r="YJ18" s="32" t="str">
        <f t="shared" si="266"/>
        <v/>
      </c>
      <c r="YK18" s="32" t="str">
        <f t="shared" si="267"/>
        <v/>
      </c>
      <c r="YL18" s="32" t="str">
        <f t="shared" si="268"/>
        <v/>
      </c>
      <c r="YM18" s="32" t="str">
        <f t="shared" si="269"/>
        <v/>
      </c>
      <c r="YN18" s="32" t="str">
        <f t="shared" si="270"/>
        <v/>
      </c>
      <c r="YO18" s="32" t="str">
        <f t="shared" si="271"/>
        <v/>
      </c>
      <c r="YP18" s="32" t="str">
        <f t="shared" si="272"/>
        <v/>
      </c>
      <c r="YQ18" s="32" t="str">
        <f t="shared" si="273"/>
        <v/>
      </c>
      <c r="YR18" s="32" t="str">
        <f t="shared" si="274"/>
        <v/>
      </c>
      <c r="YS18" s="32" t="str">
        <f t="shared" si="275"/>
        <v/>
      </c>
      <c r="YT18" s="32" t="str">
        <f t="shared" si="276"/>
        <v/>
      </c>
      <c r="YU18" s="33">
        <f t="shared" si="335"/>
        <v>0</v>
      </c>
      <c r="YV18" s="34" t="str">
        <f t="shared" si="336"/>
        <v/>
      </c>
      <c r="YW18" s="34" t="str">
        <f t="shared" si="337"/>
        <v/>
      </c>
      <c r="YX18" s="34" t="str">
        <f t="shared" si="338"/>
        <v/>
      </c>
      <c r="YY18" s="34" t="str">
        <f t="shared" si="339"/>
        <v/>
      </c>
      <c r="YZ18" s="34" t="str">
        <f t="shared" si="340"/>
        <v/>
      </c>
      <c r="ZA18" s="34" t="str">
        <f t="shared" si="341"/>
        <v/>
      </c>
      <c r="ZB18" s="96" t="str">
        <f t="shared" si="342"/>
        <v>Desierto</v>
      </c>
      <c r="ZC18" s="35" t="str">
        <f t="shared" si="343"/>
        <v/>
      </c>
      <c r="ZD18" s="35" t="str">
        <f t="shared" si="278"/>
        <v/>
      </c>
      <c r="ZE18" s="35" t="str">
        <f t="shared" si="279"/>
        <v/>
      </c>
      <c r="ZF18" s="35" t="str">
        <f t="shared" si="280"/>
        <v/>
      </c>
      <c r="ZG18" s="35" t="str">
        <f t="shared" si="281"/>
        <v/>
      </c>
      <c r="ZH18" s="35" t="str">
        <f t="shared" si="282"/>
        <v/>
      </c>
      <c r="ZI18" s="101">
        <f t="shared" si="283"/>
        <v>0</v>
      </c>
      <c r="ZJ18" s="49">
        <v>10</v>
      </c>
      <c r="ZK18" s="125">
        <f t="shared" si="344"/>
        <v>0</v>
      </c>
      <c r="ZL18" s="126">
        <f t="shared" si="345"/>
        <v>133719549.41939999</v>
      </c>
    </row>
    <row r="19" spans="1:688" ht="22.5" x14ac:dyDescent="0.15">
      <c r="A19" s="44"/>
      <c r="B19" s="106" t="s">
        <v>82</v>
      </c>
      <c r="C19" s="106" t="s">
        <v>112</v>
      </c>
      <c r="D19" s="106" t="s">
        <v>113</v>
      </c>
      <c r="E19" s="103" t="s">
        <v>114</v>
      </c>
      <c r="F19" s="104">
        <v>12</v>
      </c>
      <c r="G19" s="63">
        <v>24039995.868000001</v>
      </c>
      <c r="H19" s="49">
        <v>11</v>
      </c>
      <c r="I19" s="65" t="s">
        <v>86</v>
      </c>
      <c r="J19" s="65" t="s">
        <v>86</v>
      </c>
      <c r="K19" s="65" t="s">
        <v>86</v>
      </c>
      <c r="L19" s="65" t="s">
        <v>86</v>
      </c>
      <c r="M19" s="65" t="s">
        <v>86</v>
      </c>
      <c r="N19" s="65" t="s">
        <v>86</v>
      </c>
      <c r="O19" s="65" t="s">
        <v>86</v>
      </c>
      <c r="P19" s="65" t="s">
        <v>86</v>
      </c>
      <c r="Q19" s="65" t="s">
        <v>86</v>
      </c>
      <c r="R19" s="65" t="s">
        <v>86</v>
      </c>
      <c r="S19" s="65" t="s">
        <v>86</v>
      </c>
      <c r="T19" s="65" t="s">
        <v>86</v>
      </c>
      <c r="U19" s="65" t="s">
        <v>86</v>
      </c>
      <c r="V19" s="65" t="s">
        <v>86</v>
      </c>
      <c r="W19" s="65" t="s">
        <v>86</v>
      </c>
      <c r="X19" s="65" t="s">
        <v>86</v>
      </c>
      <c r="Y19" s="65" t="s">
        <v>86</v>
      </c>
      <c r="Z19" s="65" t="s">
        <v>86</v>
      </c>
      <c r="AA19" s="65" t="s">
        <v>86</v>
      </c>
      <c r="AB19" s="65" t="s">
        <v>86</v>
      </c>
      <c r="AC19" s="65" t="s">
        <v>86</v>
      </c>
      <c r="AD19" s="65" t="s">
        <v>86</v>
      </c>
      <c r="AE19" s="65" t="s">
        <v>86</v>
      </c>
      <c r="AF19" s="65" t="s">
        <v>86</v>
      </c>
      <c r="AG19" s="65" t="s">
        <v>86</v>
      </c>
      <c r="AH19" s="65" t="s">
        <v>86</v>
      </c>
      <c r="AI19" s="65" t="s">
        <v>86</v>
      </c>
      <c r="AJ19" s="65" t="s">
        <v>86</v>
      </c>
      <c r="AK19" s="65" t="s">
        <v>86</v>
      </c>
      <c r="AL19" s="65" t="s">
        <v>86</v>
      </c>
      <c r="AM19" s="65" t="s">
        <v>86</v>
      </c>
      <c r="AN19" s="65" t="s">
        <v>86</v>
      </c>
      <c r="AO19" s="65" t="s">
        <v>86</v>
      </c>
      <c r="AP19" s="65" t="s">
        <v>86</v>
      </c>
      <c r="AQ19" s="65" t="s">
        <v>86</v>
      </c>
      <c r="AR19" s="65" t="s">
        <v>86</v>
      </c>
      <c r="AS19" s="65" t="s">
        <v>86</v>
      </c>
      <c r="AT19" s="65" t="s">
        <v>86</v>
      </c>
      <c r="AU19" s="65" t="s">
        <v>86</v>
      </c>
      <c r="AV19" s="65" t="s">
        <v>86</v>
      </c>
      <c r="AW19" s="52">
        <v>11</v>
      </c>
      <c r="AX19" s="22" t="str">
        <f t="shared" si="284"/>
        <v>NC</v>
      </c>
      <c r="AY19" s="22" t="str">
        <f t="shared" si="364"/>
        <v>NC</v>
      </c>
      <c r="AZ19" s="22" t="str">
        <f t="shared" si="365"/>
        <v>NC</v>
      </c>
      <c r="BA19" s="22" t="str">
        <f t="shared" si="366"/>
        <v>NC</v>
      </c>
      <c r="BB19" s="22" t="str">
        <f t="shared" si="367"/>
        <v>NC</v>
      </c>
      <c r="BC19" s="22" t="str">
        <f t="shared" si="368"/>
        <v>NC</v>
      </c>
      <c r="BD19" s="22" t="str">
        <f t="shared" si="369"/>
        <v>NC</v>
      </c>
      <c r="BE19" s="22" t="str">
        <f t="shared" si="370"/>
        <v>NC</v>
      </c>
      <c r="BF19" s="22" t="str">
        <f t="shared" si="371"/>
        <v>NC</v>
      </c>
      <c r="BG19" s="22" t="str">
        <f t="shared" si="372"/>
        <v>NC</v>
      </c>
      <c r="BH19" s="22" t="str">
        <f t="shared" si="373"/>
        <v>NC</v>
      </c>
      <c r="BI19" s="22" t="str">
        <f t="shared" si="374"/>
        <v>NC</v>
      </c>
      <c r="BJ19" s="22" t="str">
        <f t="shared" si="375"/>
        <v>NC</v>
      </c>
      <c r="BK19" s="22" t="str">
        <f t="shared" si="376"/>
        <v>NC</v>
      </c>
      <c r="BL19" s="22" t="str">
        <f t="shared" si="377"/>
        <v>NC</v>
      </c>
      <c r="BM19" s="22" t="str">
        <f t="shared" si="378"/>
        <v>NC</v>
      </c>
      <c r="BN19" s="22" t="str">
        <f t="shared" si="379"/>
        <v>NC</v>
      </c>
      <c r="BO19" s="22" t="str">
        <f t="shared" si="380"/>
        <v>NC</v>
      </c>
      <c r="BP19" s="22" t="str">
        <f t="shared" si="381"/>
        <v>NC</v>
      </c>
      <c r="BQ19" s="22" t="str">
        <f t="shared" si="382"/>
        <v>NC</v>
      </c>
      <c r="BR19" s="22" t="str">
        <f t="shared" si="383"/>
        <v>NC</v>
      </c>
      <c r="BS19" s="22" t="str">
        <f t="shared" si="384"/>
        <v>NC</v>
      </c>
      <c r="BT19" s="22" t="str">
        <f t="shared" si="346"/>
        <v>NC</v>
      </c>
      <c r="BU19" s="22" t="str">
        <f t="shared" si="347"/>
        <v>NC</v>
      </c>
      <c r="BV19" s="22" t="str">
        <f t="shared" si="348"/>
        <v>NC</v>
      </c>
      <c r="BW19" s="22" t="str">
        <f t="shared" si="349"/>
        <v>NC</v>
      </c>
      <c r="BX19" s="22" t="str">
        <f t="shared" si="350"/>
        <v>NC</v>
      </c>
      <c r="BY19" s="22" t="str">
        <f t="shared" si="351"/>
        <v>NC</v>
      </c>
      <c r="BZ19" s="22" t="str">
        <f t="shared" si="352"/>
        <v>NC</v>
      </c>
      <c r="CA19" s="22" t="str">
        <f t="shared" si="353"/>
        <v>NC</v>
      </c>
      <c r="CB19" s="22" t="str">
        <f t="shared" si="354"/>
        <v>NC</v>
      </c>
      <c r="CC19" s="22" t="str">
        <f t="shared" si="355"/>
        <v>NC</v>
      </c>
      <c r="CD19" s="22" t="str">
        <f t="shared" si="356"/>
        <v>NC</v>
      </c>
      <c r="CE19" s="22" t="str">
        <f t="shared" si="357"/>
        <v>NC</v>
      </c>
      <c r="CF19" s="22" t="str">
        <f t="shared" si="358"/>
        <v>NC</v>
      </c>
      <c r="CG19" s="22" t="str">
        <f t="shared" si="359"/>
        <v>NC</v>
      </c>
      <c r="CH19" s="22" t="str">
        <f t="shared" si="360"/>
        <v>NC</v>
      </c>
      <c r="CI19" s="22" t="str">
        <f t="shared" si="361"/>
        <v>NC</v>
      </c>
      <c r="CJ19" s="22" t="str">
        <f t="shared" si="362"/>
        <v>NC</v>
      </c>
      <c r="CK19" s="22" t="str">
        <f t="shared" si="363"/>
        <v>NC</v>
      </c>
      <c r="CL19" s="49">
        <v>11</v>
      </c>
      <c r="CM19" s="48" t="s">
        <v>87</v>
      </c>
      <c r="CN19" s="48" t="s">
        <v>87</v>
      </c>
      <c r="CO19" s="48" t="s">
        <v>87</v>
      </c>
      <c r="CP19" s="48" t="s">
        <v>87</v>
      </c>
      <c r="CQ19" s="48" t="s">
        <v>87</v>
      </c>
      <c r="CR19" s="65" t="s">
        <v>87</v>
      </c>
      <c r="CS19" s="48" t="s">
        <v>88</v>
      </c>
      <c r="CT19" s="48" t="s">
        <v>87</v>
      </c>
      <c r="CU19" s="48" t="s">
        <v>87</v>
      </c>
      <c r="CV19" s="48" t="s">
        <v>87</v>
      </c>
      <c r="CW19" s="48" t="s">
        <v>87</v>
      </c>
      <c r="CX19" s="48" t="s">
        <v>87</v>
      </c>
      <c r="CY19" s="48" t="s">
        <v>87</v>
      </c>
      <c r="CZ19" s="48" t="s">
        <v>87</v>
      </c>
      <c r="DA19" s="48" t="s">
        <v>87</v>
      </c>
      <c r="DB19" s="48" t="s">
        <v>87</v>
      </c>
      <c r="DC19" s="48" t="s">
        <v>87</v>
      </c>
      <c r="DD19" s="48" t="s">
        <v>87</v>
      </c>
      <c r="DE19" s="48" t="s">
        <v>87</v>
      </c>
      <c r="DF19" s="48" t="s">
        <v>87</v>
      </c>
      <c r="DG19" s="48" t="s">
        <v>87</v>
      </c>
      <c r="DH19" s="48" t="s">
        <v>87</v>
      </c>
      <c r="DI19" s="48" t="s">
        <v>87</v>
      </c>
      <c r="DJ19" s="48" t="s">
        <v>87</v>
      </c>
      <c r="DK19" s="48" t="s">
        <v>87</v>
      </c>
      <c r="DL19" s="48" t="s">
        <v>87</v>
      </c>
      <c r="DM19" s="48" t="s">
        <v>87</v>
      </c>
      <c r="DN19" s="48" t="s">
        <v>87</v>
      </c>
      <c r="DO19" s="48" t="s">
        <v>87</v>
      </c>
      <c r="DP19" s="48" t="s">
        <v>87</v>
      </c>
      <c r="DQ19" s="48" t="s">
        <v>87</v>
      </c>
      <c r="DR19" s="48" t="s">
        <v>87</v>
      </c>
      <c r="DS19" s="48" t="s">
        <v>87</v>
      </c>
      <c r="DT19" s="48" t="s">
        <v>87</v>
      </c>
      <c r="DU19" s="48" t="s">
        <v>87</v>
      </c>
      <c r="DV19" s="48" t="s">
        <v>87</v>
      </c>
      <c r="DW19" s="48" t="s">
        <v>87</v>
      </c>
      <c r="DX19" s="48" t="s">
        <v>87</v>
      </c>
      <c r="DY19" s="48" t="s">
        <v>87</v>
      </c>
      <c r="DZ19" s="48" t="s">
        <v>87</v>
      </c>
      <c r="EA19" s="49">
        <v>11</v>
      </c>
      <c r="EB19" s="81" t="s">
        <v>88</v>
      </c>
      <c r="EC19" s="81" t="s">
        <v>88</v>
      </c>
      <c r="ED19" s="81" t="s">
        <v>88</v>
      </c>
      <c r="EE19" s="81" t="s">
        <v>88</v>
      </c>
      <c r="EF19" s="81" t="s">
        <v>88</v>
      </c>
      <c r="EG19" s="81" t="s">
        <v>88</v>
      </c>
      <c r="EH19" s="81" t="s">
        <v>88</v>
      </c>
      <c r="EI19" s="81" t="s">
        <v>88</v>
      </c>
      <c r="EJ19" s="81" t="s">
        <v>88</v>
      </c>
      <c r="EK19" s="81" t="s">
        <v>88</v>
      </c>
      <c r="EL19" s="81" t="s">
        <v>88</v>
      </c>
      <c r="EM19" s="81" t="s">
        <v>88</v>
      </c>
      <c r="EN19" s="81" t="s">
        <v>88</v>
      </c>
      <c r="EO19" s="81" t="s">
        <v>88</v>
      </c>
      <c r="EP19" s="81" t="s">
        <v>88</v>
      </c>
      <c r="EQ19" s="81" t="s">
        <v>88</v>
      </c>
      <c r="ER19" s="81" t="s">
        <v>88</v>
      </c>
      <c r="ES19" s="81" t="s">
        <v>88</v>
      </c>
      <c r="ET19" s="81" t="s">
        <v>88</v>
      </c>
      <c r="EU19" s="81" t="s">
        <v>88</v>
      </c>
      <c r="EV19" s="81" t="s">
        <v>88</v>
      </c>
      <c r="EW19" s="81" t="s">
        <v>88</v>
      </c>
      <c r="EX19" s="81" t="s">
        <v>88</v>
      </c>
      <c r="EY19" s="81" t="s">
        <v>88</v>
      </c>
      <c r="EZ19" s="81" t="s">
        <v>88</v>
      </c>
      <c r="FA19" s="81" t="s">
        <v>87</v>
      </c>
      <c r="FB19" s="81" t="s">
        <v>88</v>
      </c>
      <c r="FC19" s="81" t="s">
        <v>88</v>
      </c>
      <c r="FD19" s="81" t="s">
        <v>88</v>
      </c>
      <c r="FE19" s="81" t="s">
        <v>88</v>
      </c>
      <c r="FF19" s="81" t="s">
        <v>88</v>
      </c>
      <c r="FG19" s="81" t="s">
        <v>88</v>
      </c>
      <c r="FH19" s="81" t="s">
        <v>88</v>
      </c>
      <c r="FI19" s="81" t="s">
        <v>87</v>
      </c>
      <c r="FJ19" s="81" t="s">
        <v>88</v>
      </c>
      <c r="FK19" s="81" t="s">
        <v>88</v>
      </c>
      <c r="FL19" s="81" t="s">
        <v>88</v>
      </c>
      <c r="FM19" s="81" t="s">
        <v>88</v>
      </c>
      <c r="FN19" s="81" t="s">
        <v>88</v>
      </c>
      <c r="FO19" s="81" t="s">
        <v>88</v>
      </c>
      <c r="FP19" s="49">
        <v>11</v>
      </c>
      <c r="FQ19" s="81" t="s">
        <v>88</v>
      </c>
      <c r="FR19" s="81" t="s">
        <v>88</v>
      </c>
      <c r="FS19" s="81" t="s">
        <v>88</v>
      </c>
      <c r="FT19" s="81" t="s">
        <v>88</v>
      </c>
      <c r="FU19" s="81" t="s">
        <v>88</v>
      </c>
      <c r="FV19" s="81" t="s">
        <v>88</v>
      </c>
      <c r="FW19" s="81" t="s">
        <v>88</v>
      </c>
      <c r="FX19" s="81" t="s">
        <v>88</v>
      </c>
      <c r="FY19" s="81" t="s">
        <v>88</v>
      </c>
      <c r="FZ19" s="81" t="s">
        <v>88</v>
      </c>
      <c r="GA19" s="81" t="s">
        <v>88</v>
      </c>
      <c r="GB19" s="81" t="s">
        <v>88</v>
      </c>
      <c r="GC19" s="81" t="s">
        <v>88</v>
      </c>
      <c r="GD19" s="81" t="s">
        <v>88</v>
      </c>
      <c r="GE19" s="81" t="s">
        <v>88</v>
      </c>
      <c r="GF19" s="81" t="s">
        <v>88</v>
      </c>
      <c r="GG19" s="81" t="s">
        <v>88</v>
      </c>
      <c r="GH19" s="81" t="s">
        <v>88</v>
      </c>
      <c r="GI19" s="81" t="s">
        <v>88</v>
      </c>
      <c r="GJ19" s="81" t="s">
        <v>88</v>
      </c>
      <c r="GK19" s="81" t="s">
        <v>88</v>
      </c>
      <c r="GL19" s="81" t="s">
        <v>88</v>
      </c>
      <c r="GM19" s="81" t="s">
        <v>88</v>
      </c>
      <c r="GN19" s="81" t="s">
        <v>88</v>
      </c>
      <c r="GO19" s="81" t="s">
        <v>88</v>
      </c>
      <c r="GP19" s="81" t="s">
        <v>88</v>
      </c>
      <c r="GQ19" s="81" t="s">
        <v>87</v>
      </c>
      <c r="GR19" s="81" t="s">
        <v>88</v>
      </c>
      <c r="GS19" s="81" t="s">
        <v>88</v>
      </c>
      <c r="GT19" s="81" t="s">
        <v>88</v>
      </c>
      <c r="GU19" s="81" t="s">
        <v>88</v>
      </c>
      <c r="GV19" s="81" t="s">
        <v>88</v>
      </c>
      <c r="GW19" s="81" t="s">
        <v>88</v>
      </c>
      <c r="GX19" s="81" t="s">
        <v>88</v>
      </c>
      <c r="GY19" s="81" t="s">
        <v>88</v>
      </c>
      <c r="GZ19" s="81" t="s">
        <v>88</v>
      </c>
      <c r="HA19" s="81" t="s">
        <v>88</v>
      </c>
      <c r="HB19" s="81" t="s">
        <v>88</v>
      </c>
      <c r="HC19" s="81" t="s">
        <v>88</v>
      </c>
      <c r="HD19" s="81" t="s">
        <v>88</v>
      </c>
      <c r="HE19" s="49">
        <v>11</v>
      </c>
      <c r="HF19" s="23" t="str">
        <f t="shared" si="285"/>
        <v>NO CUMPLE</v>
      </c>
      <c r="HG19" s="23" t="str">
        <f t="shared" si="1"/>
        <v>NO CUMPLE</v>
      </c>
      <c r="HH19" s="23" t="str">
        <f t="shared" si="2"/>
        <v>NO CUMPLE</v>
      </c>
      <c r="HI19" s="23" t="str">
        <f t="shared" si="3"/>
        <v>NO CUMPLE</v>
      </c>
      <c r="HJ19" s="23" t="str">
        <f t="shared" si="4"/>
        <v>NO CUMPLE</v>
      </c>
      <c r="HK19" s="23" t="str">
        <f t="shared" si="5"/>
        <v>NO CUMPLE</v>
      </c>
      <c r="HL19" s="23" t="str">
        <f t="shared" si="6"/>
        <v>CUMPLE</v>
      </c>
      <c r="HM19" s="23" t="str">
        <f t="shared" si="7"/>
        <v>NO CUMPLE</v>
      </c>
      <c r="HN19" s="23" t="str">
        <f t="shared" si="8"/>
        <v>NO CUMPLE</v>
      </c>
      <c r="HO19" s="23" t="str">
        <f t="shared" si="9"/>
        <v>NO CUMPLE</v>
      </c>
      <c r="HP19" s="23" t="str">
        <f t="shared" si="286"/>
        <v>NO CUMPLE</v>
      </c>
      <c r="HQ19" s="23" t="str">
        <f t="shared" si="10"/>
        <v>NO CUMPLE</v>
      </c>
      <c r="HR19" s="23" t="str">
        <f t="shared" si="11"/>
        <v>NO CUMPLE</v>
      </c>
      <c r="HS19" s="23" t="str">
        <f t="shared" si="12"/>
        <v>NO CUMPLE</v>
      </c>
      <c r="HT19" s="23" t="str">
        <f t="shared" si="13"/>
        <v>NO CUMPLE</v>
      </c>
      <c r="HU19" s="23" t="str">
        <f t="shared" si="14"/>
        <v>NO CUMPLE</v>
      </c>
      <c r="HV19" s="23" t="str">
        <f t="shared" si="15"/>
        <v>NO CUMPLE</v>
      </c>
      <c r="HW19" s="23" t="str">
        <f t="shared" si="16"/>
        <v>NO CUMPLE</v>
      </c>
      <c r="HX19" s="23" t="str">
        <f t="shared" si="17"/>
        <v>NO CUMPLE</v>
      </c>
      <c r="HY19" s="23" t="str">
        <f t="shared" si="18"/>
        <v>NO CUMPLE</v>
      </c>
      <c r="HZ19" s="23" t="str">
        <f t="shared" si="19"/>
        <v>NO CUMPLE</v>
      </c>
      <c r="IA19" s="23" t="str">
        <f t="shared" si="20"/>
        <v>NO CUMPLE</v>
      </c>
      <c r="IB19" s="23" t="str">
        <f t="shared" si="21"/>
        <v>NO CUMPLE</v>
      </c>
      <c r="IC19" s="23" t="str">
        <f t="shared" si="22"/>
        <v>NO CUMPLE</v>
      </c>
      <c r="ID19" s="23" t="str">
        <f t="shared" si="23"/>
        <v>NO CUMPLE</v>
      </c>
      <c r="IE19" s="23" t="str">
        <f t="shared" si="24"/>
        <v>NO CUMPLE</v>
      </c>
      <c r="IF19" s="23" t="str">
        <f t="shared" si="25"/>
        <v>NO CUMPLE</v>
      </c>
      <c r="IG19" s="23" t="str">
        <f t="shared" si="26"/>
        <v>NO CUMPLE</v>
      </c>
      <c r="IH19" s="23" t="str">
        <f t="shared" si="27"/>
        <v>NO CUMPLE</v>
      </c>
      <c r="II19" s="23" t="str">
        <f t="shared" si="28"/>
        <v>NO CUMPLE</v>
      </c>
      <c r="IJ19" s="23" t="str">
        <f t="shared" si="29"/>
        <v>NO CUMPLE</v>
      </c>
      <c r="IK19" s="23" t="str">
        <f t="shared" si="30"/>
        <v>NO CUMPLE</v>
      </c>
      <c r="IL19" s="23" t="str">
        <f t="shared" si="31"/>
        <v>NO CUMPLE</v>
      </c>
      <c r="IM19" s="23" t="str">
        <f t="shared" si="32"/>
        <v>NO CUMPLE</v>
      </c>
      <c r="IN19" s="23" t="str">
        <f t="shared" si="33"/>
        <v>NO CUMPLE</v>
      </c>
      <c r="IO19" s="23" t="str">
        <f t="shared" si="34"/>
        <v>NO CUMPLE</v>
      </c>
      <c r="IP19" s="23" t="str">
        <f t="shared" si="35"/>
        <v>NO CUMPLE</v>
      </c>
      <c r="IQ19" s="23" t="str">
        <f t="shared" si="36"/>
        <v>NO CUMPLE</v>
      </c>
      <c r="IR19" s="23" t="str">
        <f t="shared" si="37"/>
        <v>NO CUMPLE</v>
      </c>
      <c r="IS19" s="23" t="str">
        <f t="shared" si="38"/>
        <v>NO CUMPLE</v>
      </c>
      <c r="IT19" s="49">
        <v>11</v>
      </c>
      <c r="IU19" s="65" t="s">
        <v>86</v>
      </c>
      <c r="IV19" s="65" t="s">
        <v>86</v>
      </c>
      <c r="IW19" s="65" t="s">
        <v>86</v>
      </c>
      <c r="IX19" s="65" t="s">
        <v>86</v>
      </c>
      <c r="IY19" s="65" t="s">
        <v>86</v>
      </c>
      <c r="IZ19" s="65" t="s">
        <v>86</v>
      </c>
      <c r="JA19" s="65" t="s">
        <v>86</v>
      </c>
      <c r="JB19" s="65" t="s">
        <v>86</v>
      </c>
      <c r="JC19" s="65" t="s">
        <v>86</v>
      </c>
      <c r="JD19" s="65" t="s">
        <v>86</v>
      </c>
      <c r="JE19" s="65" t="s">
        <v>86</v>
      </c>
      <c r="JF19" s="65" t="s">
        <v>86</v>
      </c>
      <c r="JG19" s="65" t="s">
        <v>86</v>
      </c>
      <c r="JH19" s="65" t="s">
        <v>86</v>
      </c>
      <c r="JI19" s="65" t="s">
        <v>86</v>
      </c>
      <c r="JJ19" s="65" t="s">
        <v>86</v>
      </c>
      <c r="JK19" s="65" t="s">
        <v>86</v>
      </c>
      <c r="JL19" s="65" t="s">
        <v>86</v>
      </c>
      <c r="JM19" s="65" t="s">
        <v>86</v>
      </c>
      <c r="JN19" s="65" t="s">
        <v>86</v>
      </c>
      <c r="JO19" s="65" t="s">
        <v>86</v>
      </c>
      <c r="JP19" s="65" t="s">
        <v>86</v>
      </c>
      <c r="JQ19" s="65" t="s">
        <v>86</v>
      </c>
      <c r="JR19" s="65" t="s">
        <v>86</v>
      </c>
      <c r="JS19" s="65" t="s">
        <v>86</v>
      </c>
      <c r="JT19" s="65" t="s">
        <v>86</v>
      </c>
      <c r="JU19" s="65" t="s">
        <v>86</v>
      </c>
      <c r="JV19" s="65" t="s">
        <v>86</v>
      </c>
      <c r="JW19" s="65" t="s">
        <v>86</v>
      </c>
      <c r="JX19" s="65" t="s">
        <v>86</v>
      </c>
      <c r="JY19" s="65" t="s">
        <v>86</v>
      </c>
      <c r="JZ19" s="65" t="s">
        <v>86</v>
      </c>
      <c r="KA19" s="65" t="s">
        <v>86</v>
      </c>
      <c r="KB19" s="65" t="s">
        <v>86</v>
      </c>
      <c r="KC19" s="65" t="s">
        <v>86</v>
      </c>
      <c r="KD19" s="65" t="s">
        <v>86</v>
      </c>
      <c r="KE19" s="65" t="s">
        <v>86</v>
      </c>
      <c r="KF19" s="65" t="s">
        <v>86</v>
      </c>
      <c r="KG19" s="65" t="s">
        <v>86</v>
      </c>
      <c r="KH19" s="65" t="s">
        <v>86</v>
      </c>
      <c r="KI19" s="49">
        <v>11</v>
      </c>
      <c r="KJ19" s="56" t="s">
        <v>86</v>
      </c>
      <c r="KK19" s="56" t="s">
        <v>86</v>
      </c>
      <c r="KL19" s="56" t="s">
        <v>86</v>
      </c>
      <c r="KM19" s="56" t="s">
        <v>86</v>
      </c>
      <c r="KN19" s="56" t="s">
        <v>86</v>
      </c>
      <c r="KO19" s="56" t="s">
        <v>86</v>
      </c>
      <c r="KP19" s="56" t="s">
        <v>86</v>
      </c>
      <c r="KQ19" s="56" t="s">
        <v>86</v>
      </c>
      <c r="KR19" s="56" t="s">
        <v>86</v>
      </c>
      <c r="KS19" s="56" t="s">
        <v>86</v>
      </c>
      <c r="KT19" s="56" t="s">
        <v>86</v>
      </c>
      <c r="KU19" s="56" t="s">
        <v>86</v>
      </c>
      <c r="KV19" s="56" t="s">
        <v>86</v>
      </c>
      <c r="KW19" s="56" t="s">
        <v>86</v>
      </c>
      <c r="KX19" s="56" t="s">
        <v>86</v>
      </c>
      <c r="KY19" s="56" t="s">
        <v>86</v>
      </c>
      <c r="KZ19" s="56" t="s">
        <v>86</v>
      </c>
      <c r="LA19" s="56" t="s">
        <v>86</v>
      </c>
      <c r="LB19" s="56" t="s">
        <v>86</v>
      </c>
      <c r="LC19" s="56" t="s">
        <v>86</v>
      </c>
      <c r="LD19" s="56" t="s">
        <v>86</v>
      </c>
      <c r="LE19" s="56" t="s">
        <v>86</v>
      </c>
      <c r="LF19" s="56" t="s">
        <v>86</v>
      </c>
      <c r="LG19" s="56" t="s">
        <v>86</v>
      </c>
      <c r="LH19" s="56" t="s">
        <v>86</v>
      </c>
      <c r="LI19" s="56" t="s">
        <v>86</v>
      </c>
      <c r="LJ19" s="56" t="s">
        <v>86</v>
      </c>
      <c r="LK19" s="56" t="s">
        <v>86</v>
      </c>
      <c r="LL19" s="56" t="s">
        <v>86</v>
      </c>
      <c r="LM19" s="56" t="s">
        <v>86</v>
      </c>
      <c r="LN19" s="56" t="s">
        <v>86</v>
      </c>
      <c r="LO19" s="56" t="s">
        <v>86</v>
      </c>
      <c r="LP19" s="56" t="s">
        <v>86</v>
      </c>
      <c r="LQ19" s="56" t="s">
        <v>86</v>
      </c>
      <c r="LR19" s="56" t="s">
        <v>86</v>
      </c>
      <c r="LS19" s="56" t="s">
        <v>86</v>
      </c>
      <c r="LT19" s="56" t="s">
        <v>86</v>
      </c>
      <c r="LU19" s="56" t="s">
        <v>86</v>
      </c>
      <c r="LV19" s="56" t="s">
        <v>86</v>
      </c>
      <c r="LW19" s="56" t="s">
        <v>86</v>
      </c>
      <c r="LX19" s="49">
        <v>11</v>
      </c>
      <c r="LY19" s="22" t="str">
        <f t="shared" si="287"/>
        <v/>
      </c>
      <c r="LZ19" s="22" t="str">
        <f t="shared" si="288"/>
        <v/>
      </c>
      <c r="MA19" s="22" t="str">
        <f t="shared" si="289"/>
        <v/>
      </c>
      <c r="MB19" s="22" t="str">
        <f t="shared" si="290"/>
        <v/>
      </c>
      <c r="MC19" s="22" t="str">
        <f t="shared" si="291"/>
        <v/>
      </c>
      <c r="MD19" s="22" t="str">
        <f t="shared" si="292"/>
        <v/>
      </c>
      <c r="ME19" s="22" t="str">
        <f t="shared" si="293"/>
        <v/>
      </c>
      <c r="MF19" s="22" t="str">
        <f t="shared" si="294"/>
        <v/>
      </c>
      <c r="MG19" s="22" t="str">
        <f t="shared" si="295"/>
        <v/>
      </c>
      <c r="MH19" s="22" t="str">
        <f t="shared" si="296"/>
        <v/>
      </c>
      <c r="MI19" s="22" t="str">
        <f t="shared" si="297"/>
        <v/>
      </c>
      <c r="MJ19" s="22" t="str">
        <f t="shared" si="298"/>
        <v/>
      </c>
      <c r="MK19" s="22" t="str">
        <f t="shared" si="299"/>
        <v/>
      </c>
      <c r="ML19" s="22" t="str">
        <f t="shared" si="300"/>
        <v/>
      </c>
      <c r="MM19" s="22" t="str">
        <f t="shared" si="301"/>
        <v/>
      </c>
      <c r="MN19" s="22" t="str">
        <f t="shared" si="302"/>
        <v/>
      </c>
      <c r="MO19" s="22" t="str">
        <f t="shared" si="303"/>
        <v/>
      </c>
      <c r="MP19" s="22" t="str">
        <f t="shared" si="304"/>
        <v/>
      </c>
      <c r="MQ19" s="22" t="str">
        <f t="shared" si="305"/>
        <v/>
      </c>
      <c r="MR19" s="22" t="str">
        <f t="shared" si="306"/>
        <v/>
      </c>
      <c r="MS19" s="22" t="str">
        <f t="shared" si="307"/>
        <v/>
      </c>
      <c r="MT19" s="22" t="str">
        <f t="shared" si="308"/>
        <v/>
      </c>
      <c r="MU19" s="22" t="str">
        <f t="shared" si="309"/>
        <v/>
      </c>
      <c r="MV19" s="22" t="str">
        <f t="shared" si="310"/>
        <v/>
      </c>
      <c r="MW19" s="22" t="str">
        <f t="shared" si="311"/>
        <v/>
      </c>
      <c r="MX19" s="22" t="str">
        <f t="shared" si="312"/>
        <v/>
      </c>
      <c r="MY19" s="22" t="str">
        <f t="shared" si="313"/>
        <v/>
      </c>
      <c r="MZ19" s="22" t="str">
        <f t="shared" si="314"/>
        <v/>
      </c>
      <c r="NA19" s="22" t="str">
        <f t="shared" si="315"/>
        <v/>
      </c>
      <c r="NB19" s="22" t="str">
        <f t="shared" si="316"/>
        <v/>
      </c>
      <c r="NC19" s="22" t="str">
        <f t="shared" si="317"/>
        <v/>
      </c>
      <c r="ND19" s="22" t="str">
        <f t="shared" si="318"/>
        <v/>
      </c>
      <c r="NE19" s="22" t="str">
        <f t="shared" si="319"/>
        <v/>
      </c>
      <c r="NF19" s="22" t="str">
        <f t="shared" si="320"/>
        <v/>
      </c>
      <c r="NG19" s="22" t="str">
        <f t="shared" si="321"/>
        <v/>
      </c>
      <c r="NH19" s="22" t="str">
        <f t="shared" si="322"/>
        <v/>
      </c>
      <c r="NI19" s="22" t="str">
        <f t="shared" si="323"/>
        <v/>
      </c>
      <c r="NJ19" s="22" t="str">
        <f t="shared" si="324"/>
        <v/>
      </c>
      <c r="NK19" s="22" t="str">
        <f t="shared" si="325"/>
        <v/>
      </c>
      <c r="NL19" s="22" t="str">
        <f t="shared" si="326"/>
        <v/>
      </c>
      <c r="NM19" s="80">
        <v>24039995.868000001</v>
      </c>
      <c r="NN19" s="80">
        <v>24039995.868000001</v>
      </c>
      <c r="NO19" s="24">
        <f t="shared" si="327"/>
        <v>0</v>
      </c>
      <c r="NP19" s="24">
        <f t="shared" si="40"/>
        <v>0</v>
      </c>
      <c r="NQ19" s="25" t="str">
        <f t="shared" si="328"/>
        <v/>
      </c>
      <c r="NR19" s="26" t="str">
        <f t="shared" si="329"/>
        <v/>
      </c>
      <c r="NS19" s="49">
        <v>11</v>
      </c>
      <c r="NT19" s="27" t="str">
        <f t="shared" si="330"/>
        <v/>
      </c>
      <c r="NU19" s="27" t="str">
        <f t="shared" si="41"/>
        <v/>
      </c>
      <c r="NV19" s="27" t="str">
        <f t="shared" si="42"/>
        <v/>
      </c>
      <c r="NW19" s="27" t="str">
        <f t="shared" si="331"/>
        <v/>
      </c>
      <c r="NX19" s="27" t="str">
        <f t="shared" si="43"/>
        <v/>
      </c>
      <c r="NY19" s="27" t="str">
        <f t="shared" si="44"/>
        <v/>
      </c>
      <c r="NZ19" s="27" t="str">
        <f t="shared" si="45"/>
        <v/>
      </c>
      <c r="OA19" s="27" t="str">
        <f t="shared" si="46"/>
        <v/>
      </c>
      <c r="OB19" s="27" t="str">
        <f t="shared" si="47"/>
        <v/>
      </c>
      <c r="OC19" s="27" t="str">
        <f t="shared" si="48"/>
        <v/>
      </c>
      <c r="OD19" s="27" t="str">
        <f t="shared" si="49"/>
        <v/>
      </c>
      <c r="OE19" s="27" t="str">
        <f t="shared" si="50"/>
        <v/>
      </c>
      <c r="OF19" s="27" t="str">
        <f t="shared" si="51"/>
        <v/>
      </c>
      <c r="OG19" s="27" t="str">
        <f t="shared" si="52"/>
        <v/>
      </c>
      <c r="OH19" s="27" t="str">
        <f t="shared" si="53"/>
        <v/>
      </c>
      <c r="OI19" s="27" t="str">
        <f t="shared" si="54"/>
        <v/>
      </c>
      <c r="OJ19" s="27" t="str">
        <f t="shared" si="55"/>
        <v/>
      </c>
      <c r="OK19" s="27" t="str">
        <f t="shared" si="56"/>
        <v/>
      </c>
      <c r="OL19" s="27" t="str">
        <f t="shared" si="57"/>
        <v/>
      </c>
      <c r="OM19" s="27" t="str">
        <f t="shared" si="58"/>
        <v/>
      </c>
      <c r="ON19" s="27" t="str">
        <f t="shared" si="59"/>
        <v/>
      </c>
      <c r="OO19" s="27" t="str">
        <f t="shared" si="60"/>
        <v/>
      </c>
      <c r="OP19" s="27" t="str">
        <f t="shared" si="61"/>
        <v/>
      </c>
      <c r="OQ19" s="27" t="str">
        <f t="shared" si="62"/>
        <v/>
      </c>
      <c r="OR19" s="27" t="str">
        <f t="shared" si="63"/>
        <v/>
      </c>
      <c r="OS19" s="27" t="str">
        <f t="shared" si="64"/>
        <v/>
      </c>
      <c r="OT19" s="27" t="str">
        <f t="shared" si="65"/>
        <v/>
      </c>
      <c r="OU19" s="27" t="str">
        <f t="shared" si="66"/>
        <v/>
      </c>
      <c r="OV19" s="27" t="str">
        <f t="shared" si="67"/>
        <v/>
      </c>
      <c r="OW19" s="27" t="str">
        <f t="shared" si="68"/>
        <v/>
      </c>
      <c r="OX19" s="27" t="str">
        <f t="shared" si="69"/>
        <v/>
      </c>
      <c r="OY19" s="27" t="str">
        <f t="shared" si="70"/>
        <v/>
      </c>
      <c r="OZ19" s="27" t="str">
        <f t="shared" si="71"/>
        <v/>
      </c>
      <c r="PA19" s="27" t="str">
        <f t="shared" si="72"/>
        <v/>
      </c>
      <c r="PB19" s="27" t="str">
        <f t="shared" si="73"/>
        <v/>
      </c>
      <c r="PC19" s="27" t="str">
        <f t="shared" si="74"/>
        <v/>
      </c>
      <c r="PD19" s="27" t="str">
        <f t="shared" si="75"/>
        <v/>
      </c>
      <c r="PE19" s="27" t="str">
        <f t="shared" si="76"/>
        <v/>
      </c>
      <c r="PF19" s="27" t="str">
        <f t="shared" si="77"/>
        <v/>
      </c>
      <c r="PG19" s="27" t="str">
        <f t="shared" si="78"/>
        <v/>
      </c>
      <c r="PH19" s="49">
        <v>11</v>
      </c>
      <c r="PI19" s="28" t="str">
        <f t="shared" si="332"/>
        <v/>
      </c>
      <c r="PJ19" s="28" t="str">
        <f t="shared" si="79"/>
        <v/>
      </c>
      <c r="PK19" s="28" t="str">
        <f t="shared" si="80"/>
        <v/>
      </c>
      <c r="PL19" s="28" t="str">
        <f t="shared" si="81"/>
        <v/>
      </c>
      <c r="PM19" s="28" t="str">
        <f t="shared" si="82"/>
        <v/>
      </c>
      <c r="PN19" s="28" t="str">
        <f t="shared" si="83"/>
        <v/>
      </c>
      <c r="PO19" s="28" t="str">
        <f t="shared" si="84"/>
        <v/>
      </c>
      <c r="PP19" s="28" t="str">
        <f t="shared" si="85"/>
        <v/>
      </c>
      <c r="PQ19" s="28" t="str">
        <f t="shared" si="86"/>
        <v/>
      </c>
      <c r="PR19" s="28" t="str">
        <f t="shared" si="87"/>
        <v/>
      </c>
      <c r="PS19" s="28" t="str">
        <f t="shared" si="88"/>
        <v/>
      </c>
      <c r="PT19" s="28" t="str">
        <f t="shared" si="89"/>
        <v/>
      </c>
      <c r="PU19" s="28" t="str">
        <f t="shared" si="90"/>
        <v/>
      </c>
      <c r="PV19" s="28" t="str">
        <f t="shared" si="91"/>
        <v/>
      </c>
      <c r="PW19" s="28" t="str">
        <f t="shared" si="92"/>
        <v/>
      </c>
      <c r="PX19" s="28" t="str">
        <f t="shared" si="93"/>
        <v/>
      </c>
      <c r="PY19" s="28" t="str">
        <f t="shared" si="94"/>
        <v/>
      </c>
      <c r="PZ19" s="28" t="str">
        <f t="shared" si="95"/>
        <v/>
      </c>
      <c r="QA19" s="28" t="str">
        <f t="shared" si="96"/>
        <v/>
      </c>
      <c r="QB19" s="28" t="str">
        <f t="shared" si="97"/>
        <v/>
      </c>
      <c r="QC19" s="28" t="str">
        <f t="shared" si="98"/>
        <v/>
      </c>
      <c r="QD19" s="28" t="str">
        <f t="shared" si="99"/>
        <v/>
      </c>
      <c r="QE19" s="28" t="str">
        <f t="shared" si="100"/>
        <v/>
      </c>
      <c r="QF19" s="28" t="str">
        <f t="shared" si="101"/>
        <v/>
      </c>
      <c r="QG19" s="28" t="str">
        <f t="shared" si="102"/>
        <v/>
      </c>
      <c r="QH19" s="28" t="str">
        <f t="shared" si="103"/>
        <v/>
      </c>
      <c r="QI19" s="28" t="str">
        <f t="shared" si="104"/>
        <v/>
      </c>
      <c r="QJ19" s="28" t="str">
        <f t="shared" si="105"/>
        <v/>
      </c>
      <c r="QK19" s="28" t="str">
        <f t="shared" si="106"/>
        <v/>
      </c>
      <c r="QL19" s="28" t="str">
        <f t="shared" si="107"/>
        <v/>
      </c>
      <c r="QM19" s="28" t="str">
        <f t="shared" si="108"/>
        <v/>
      </c>
      <c r="QN19" s="28" t="str">
        <f t="shared" si="109"/>
        <v/>
      </c>
      <c r="QO19" s="28" t="str">
        <f t="shared" si="110"/>
        <v/>
      </c>
      <c r="QP19" s="28" t="str">
        <f t="shared" si="111"/>
        <v/>
      </c>
      <c r="QQ19" s="28" t="str">
        <f t="shared" si="112"/>
        <v/>
      </c>
      <c r="QR19" s="28" t="str">
        <f t="shared" si="113"/>
        <v/>
      </c>
      <c r="QS19" s="28" t="str">
        <f t="shared" si="114"/>
        <v/>
      </c>
      <c r="QT19" s="28" t="str">
        <f t="shared" si="115"/>
        <v/>
      </c>
      <c r="QU19" s="28" t="str">
        <f t="shared" si="116"/>
        <v/>
      </c>
      <c r="QV19" s="28" t="str">
        <f t="shared" si="117"/>
        <v/>
      </c>
      <c r="QW19" s="49">
        <v>11</v>
      </c>
      <c r="QX19" s="29" t="str">
        <f t="shared" si="333"/>
        <v/>
      </c>
      <c r="QY19" s="29" t="str">
        <f t="shared" si="118"/>
        <v/>
      </c>
      <c r="QZ19" s="29" t="str">
        <f t="shared" si="119"/>
        <v/>
      </c>
      <c r="RA19" s="29" t="str">
        <f t="shared" si="120"/>
        <v/>
      </c>
      <c r="RB19" s="29" t="str">
        <f t="shared" si="121"/>
        <v/>
      </c>
      <c r="RC19" s="29" t="str">
        <f t="shared" si="122"/>
        <v/>
      </c>
      <c r="RD19" s="29" t="str">
        <f t="shared" si="123"/>
        <v/>
      </c>
      <c r="RE19" s="29" t="str">
        <f t="shared" si="124"/>
        <v/>
      </c>
      <c r="RF19" s="29" t="str">
        <f t="shared" si="125"/>
        <v/>
      </c>
      <c r="RG19" s="29" t="str">
        <f t="shared" si="126"/>
        <v/>
      </c>
      <c r="RH19" s="29" t="str">
        <f t="shared" si="127"/>
        <v/>
      </c>
      <c r="RI19" s="29" t="str">
        <f t="shared" si="128"/>
        <v/>
      </c>
      <c r="RJ19" s="29" t="str">
        <f t="shared" si="129"/>
        <v/>
      </c>
      <c r="RK19" s="29" t="str">
        <f t="shared" si="130"/>
        <v/>
      </c>
      <c r="RL19" s="29" t="str">
        <f t="shared" si="131"/>
        <v/>
      </c>
      <c r="RM19" s="29" t="str">
        <f t="shared" si="132"/>
        <v/>
      </c>
      <c r="RN19" s="29" t="str">
        <f t="shared" si="133"/>
        <v/>
      </c>
      <c r="RO19" s="29" t="str">
        <f t="shared" si="134"/>
        <v/>
      </c>
      <c r="RP19" s="29" t="str">
        <f t="shared" si="135"/>
        <v/>
      </c>
      <c r="RQ19" s="29" t="str">
        <f t="shared" si="136"/>
        <v/>
      </c>
      <c r="RR19" s="29" t="str">
        <f t="shared" si="137"/>
        <v/>
      </c>
      <c r="RS19" s="29" t="str">
        <f t="shared" si="138"/>
        <v/>
      </c>
      <c r="RT19" s="29" t="str">
        <f t="shared" si="139"/>
        <v/>
      </c>
      <c r="RU19" s="29" t="str">
        <f t="shared" si="140"/>
        <v/>
      </c>
      <c r="RV19" s="29" t="str">
        <f t="shared" si="141"/>
        <v/>
      </c>
      <c r="RW19" s="29" t="str">
        <f t="shared" si="142"/>
        <v/>
      </c>
      <c r="RX19" s="29" t="str">
        <f t="shared" si="143"/>
        <v/>
      </c>
      <c r="RY19" s="29" t="str">
        <f t="shared" si="144"/>
        <v/>
      </c>
      <c r="RZ19" s="29" t="str">
        <f t="shared" si="145"/>
        <v/>
      </c>
      <c r="SA19" s="29" t="str">
        <f t="shared" si="146"/>
        <v/>
      </c>
      <c r="SB19" s="29" t="str">
        <f t="shared" si="147"/>
        <v/>
      </c>
      <c r="SC19" s="29" t="str">
        <f t="shared" si="148"/>
        <v/>
      </c>
      <c r="SD19" s="29" t="str">
        <f t="shared" si="149"/>
        <v/>
      </c>
      <c r="SE19" s="29" t="str">
        <f t="shared" si="150"/>
        <v/>
      </c>
      <c r="SF19" s="29" t="str">
        <f t="shared" si="151"/>
        <v/>
      </c>
      <c r="SG19" s="29" t="str">
        <f t="shared" si="152"/>
        <v/>
      </c>
      <c r="SH19" s="29" t="str">
        <f t="shared" si="153"/>
        <v/>
      </c>
      <c r="SI19" s="29" t="str">
        <f t="shared" si="154"/>
        <v/>
      </c>
      <c r="SJ19" s="29" t="str">
        <f t="shared" si="155"/>
        <v/>
      </c>
      <c r="SK19" s="29" t="str">
        <f t="shared" si="156"/>
        <v/>
      </c>
      <c r="SL19" s="45">
        <f t="shared" si="157"/>
        <v>0</v>
      </c>
      <c r="SM19" s="49">
        <v>11</v>
      </c>
      <c r="SN19" s="30" t="str">
        <f t="shared" si="158"/>
        <v/>
      </c>
      <c r="SO19" s="30" t="str">
        <f t="shared" si="159"/>
        <v/>
      </c>
      <c r="SP19" s="30" t="str">
        <f t="shared" si="160"/>
        <v/>
      </c>
      <c r="SQ19" s="30" t="str">
        <f t="shared" si="161"/>
        <v/>
      </c>
      <c r="SR19" s="30" t="str">
        <f t="shared" si="162"/>
        <v/>
      </c>
      <c r="SS19" s="30" t="str">
        <f t="shared" si="163"/>
        <v/>
      </c>
      <c r="ST19" s="30" t="str">
        <f t="shared" si="164"/>
        <v/>
      </c>
      <c r="SU19" s="30" t="str">
        <f t="shared" si="165"/>
        <v/>
      </c>
      <c r="SV19" s="30" t="str">
        <f t="shared" si="166"/>
        <v/>
      </c>
      <c r="SW19" s="30" t="str">
        <f t="shared" si="167"/>
        <v/>
      </c>
      <c r="SX19" s="30" t="str">
        <f t="shared" si="168"/>
        <v/>
      </c>
      <c r="SY19" s="30" t="str">
        <f t="shared" si="169"/>
        <v/>
      </c>
      <c r="SZ19" s="30" t="str">
        <f t="shared" si="170"/>
        <v/>
      </c>
      <c r="TA19" s="30" t="str">
        <f t="shared" si="171"/>
        <v/>
      </c>
      <c r="TB19" s="30" t="str">
        <f t="shared" si="172"/>
        <v/>
      </c>
      <c r="TC19" s="30" t="str">
        <f t="shared" si="173"/>
        <v/>
      </c>
      <c r="TD19" s="30" t="str">
        <f t="shared" si="174"/>
        <v/>
      </c>
      <c r="TE19" s="30" t="str">
        <f t="shared" si="175"/>
        <v/>
      </c>
      <c r="TF19" s="30" t="str">
        <f t="shared" si="176"/>
        <v/>
      </c>
      <c r="TG19" s="30" t="str">
        <f t="shared" si="177"/>
        <v/>
      </c>
      <c r="TH19" s="30" t="str">
        <f t="shared" si="178"/>
        <v/>
      </c>
      <c r="TI19" s="30" t="str">
        <f t="shared" si="179"/>
        <v/>
      </c>
      <c r="TJ19" s="30" t="str">
        <f t="shared" si="180"/>
        <v/>
      </c>
      <c r="TK19" s="30" t="str">
        <f t="shared" si="181"/>
        <v/>
      </c>
      <c r="TL19" s="30" t="str">
        <f t="shared" si="182"/>
        <v/>
      </c>
      <c r="TM19" s="30" t="str">
        <f t="shared" si="183"/>
        <v/>
      </c>
      <c r="TN19" s="30" t="str">
        <f t="shared" si="184"/>
        <v/>
      </c>
      <c r="TO19" s="30" t="str">
        <f t="shared" si="185"/>
        <v/>
      </c>
      <c r="TP19" s="30" t="str">
        <f t="shared" si="186"/>
        <v/>
      </c>
      <c r="TQ19" s="30" t="str">
        <f t="shared" si="187"/>
        <v/>
      </c>
      <c r="TR19" s="30" t="str">
        <f t="shared" si="188"/>
        <v/>
      </c>
      <c r="TS19" s="30" t="str">
        <f t="shared" si="189"/>
        <v/>
      </c>
      <c r="TT19" s="30" t="str">
        <f t="shared" si="190"/>
        <v/>
      </c>
      <c r="TU19" s="30" t="str">
        <f t="shared" si="191"/>
        <v/>
      </c>
      <c r="TV19" s="30" t="str">
        <f t="shared" si="192"/>
        <v/>
      </c>
      <c r="TW19" s="30" t="str">
        <f t="shared" si="193"/>
        <v/>
      </c>
      <c r="TX19" s="30" t="str">
        <f t="shared" si="194"/>
        <v/>
      </c>
      <c r="TY19" s="30" t="str">
        <f t="shared" si="195"/>
        <v/>
      </c>
      <c r="TZ19" s="30" t="str">
        <f t="shared" si="196"/>
        <v/>
      </c>
      <c r="UA19" s="30" t="str">
        <f t="shared" si="197"/>
        <v/>
      </c>
      <c r="UB19" s="49">
        <v>11</v>
      </c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49">
        <v>11</v>
      </c>
      <c r="VR19" s="31">
        <f t="shared" si="198"/>
        <v>0</v>
      </c>
      <c r="VS19" s="31">
        <f t="shared" si="199"/>
        <v>0</v>
      </c>
      <c r="VT19" s="31">
        <f t="shared" si="200"/>
        <v>0</v>
      </c>
      <c r="VU19" s="31">
        <f t="shared" si="201"/>
        <v>0</v>
      </c>
      <c r="VV19" s="31">
        <f t="shared" si="202"/>
        <v>0</v>
      </c>
      <c r="VW19" s="31">
        <f t="shared" si="203"/>
        <v>0</v>
      </c>
      <c r="VX19" s="31">
        <f t="shared" si="204"/>
        <v>0</v>
      </c>
      <c r="VY19" s="31">
        <f t="shared" si="205"/>
        <v>0</v>
      </c>
      <c r="VZ19" s="31">
        <f t="shared" si="206"/>
        <v>0</v>
      </c>
      <c r="WA19" s="31">
        <f t="shared" si="207"/>
        <v>0</v>
      </c>
      <c r="WB19" s="31">
        <f t="shared" si="208"/>
        <v>0</v>
      </c>
      <c r="WC19" s="31">
        <f t="shared" si="209"/>
        <v>0</v>
      </c>
      <c r="WD19" s="31">
        <f t="shared" si="210"/>
        <v>0</v>
      </c>
      <c r="WE19" s="31">
        <f t="shared" si="211"/>
        <v>0</v>
      </c>
      <c r="WF19" s="31">
        <f t="shared" si="212"/>
        <v>0</v>
      </c>
      <c r="WG19" s="31">
        <f t="shared" si="213"/>
        <v>0</v>
      </c>
      <c r="WH19" s="31">
        <f t="shared" si="214"/>
        <v>0</v>
      </c>
      <c r="WI19" s="31">
        <f t="shared" si="215"/>
        <v>0</v>
      </c>
      <c r="WJ19" s="31">
        <f t="shared" si="216"/>
        <v>0</v>
      </c>
      <c r="WK19" s="31">
        <f t="shared" si="217"/>
        <v>0</v>
      </c>
      <c r="WL19" s="31">
        <f t="shared" si="218"/>
        <v>0</v>
      </c>
      <c r="WM19" s="31">
        <f t="shared" si="219"/>
        <v>0</v>
      </c>
      <c r="WN19" s="31">
        <f t="shared" si="220"/>
        <v>0</v>
      </c>
      <c r="WO19" s="31">
        <f t="shared" si="221"/>
        <v>0</v>
      </c>
      <c r="WP19" s="31">
        <f t="shared" si="222"/>
        <v>0</v>
      </c>
      <c r="WQ19" s="31">
        <f t="shared" si="223"/>
        <v>0</v>
      </c>
      <c r="WR19" s="31">
        <f t="shared" si="224"/>
        <v>0</v>
      </c>
      <c r="WS19" s="31">
        <f t="shared" si="225"/>
        <v>0</v>
      </c>
      <c r="WT19" s="31">
        <f t="shared" si="226"/>
        <v>0</v>
      </c>
      <c r="WU19" s="31">
        <f t="shared" si="227"/>
        <v>0</v>
      </c>
      <c r="WV19" s="31">
        <f t="shared" si="228"/>
        <v>0</v>
      </c>
      <c r="WW19" s="31">
        <f t="shared" si="229"/>
        <v>0</v>
      </c>
      <c r="WX19" s="31">
        <f t="shared" si="230"/>
        <v>0</v>
      </c>
      <c r="WY19" s="31">
        <f t="shared" si="231"/>
        <v>0</v>
      </c>
      <c r="WZ19" s="31">
        <f t="shared" si="232"/>
        <v>0</v>
      </c>
      <c r="XA19" s="31">
        <f t="shared" si="233"/>
        <v>0</v>
      </c>
      <c r="XB19" s="31">
        <f t="shared" si="234"/>
        <v>0</v>
      </c>
      <c r="XC19" s="31">
        <f t="shared" si="235"/>
        <v>0</v>
      </c>
      <c r="XD19" s="31">
        <f t="shared" si="236"/>
        <v>0</v>
      </c>
      <c r="XE19" s="31">
        <f t="shared" si="237"/>
        <v>0</v>
      </c>
      <c r="XF19" s="49">
        <v>11</v>
      </c>
      <c r="XG19" s="32" t="str">
        <f t="shared" si="334"/>
        <v/>
      </c>
      <c r="XH19" s="32" t="str">
        <f t="shared" si="238"/>
        <v/>
      </c>
      <c r="XI19" s="32" t="str">
        <f t="shared" si="239"/>
        <v/>
      </c>
      <c r="XJ19" s="32" t="str">
        <f t="shared" si="240"/>
        <v/>
      </c>
      <c r="XK19" s="32" t="str">
        <f t="shared" si="241"/>
        <v/>
      </c>
      <c r="XL19" s="32" t="str">
        <f t="shared" si="242"/>
        <v/>
      </c>
      <c r="XM19" s="32" t="str">
        <f t="shared" si="243"/>
        <v/>
      </c>
      <c r="XN19" s="32" t="str">
        <f t="shared" si="244"/>
        <v/>
      </c>
      <c r="XO19" s="32" t="str">
        <f t="shared" si="245"/>
        <v/>
      </c>
      <c r="XP19" s="32" t="str">
        <f t="shared" si="246"/>
        <v/>
      </c>
      <c r="XQ19" s="32" t="str">
        <f t="shared" si="247"/>
        <v/>
      </c>
      <c r="XR19" s="32" t="str">
        <f t="shared" si="248"/>
        <v/>
      </c>
      <c r="XS19" s="32" t="str">
        <f t="shared" si="249"/>
        <v/>
      </c>
      <c r="XT19" s="32" t="str">
        <f t="shared" si="250"/>
        <v/>
      </c>
      <c r="XU19" s="32" t="str">
        <f t="shared" si="251"/>
        <v/>
      </c>
      <c r="XV19" s="32" t="str">
        <f t="shared" si="252"/>
        <v/>
      </c>
      <c r="XW19" s="32" t="str">
        <f t="shared" si="253"/>
        <v/>
      </c>
      <c r="XX19" s="32" t="str">
        <f t="shared" si="254"/>
        <v/>
      </c>
      <c r="XY19" s="32" t="str">
        <f t="shared" si="255"/>
        <v/>
      </c>
      <c r="XZ19" s="32" t="str">
        <f t="shared" si="256"/>
        <v/>
      </c>
      <c r="YA19" s="32" t="str">
        <f t="shared" si="257"/>
        <v/>
      </c>
      <c r="YB19" s="32" t="str">
        <f t="shared" si="258"/>
        <v/>
      </c>
      <c r="YC19" s="32" t="str">
        <f t="shared" si="259"/>
        <v/>
      </c>
      <c r="YD19" s="32" t="str">
        <f t="shared" si="260"/>
        <v/>
      </c>
      <c r="YE19" s="32" t="str">
        <f t="shared" si="261"/>
        <v/>
      </c>
      <c r="YF19" s="32" t="str">
        <f t="shared" si="262"/>
        <v/>
      </c>
      <c r="YG19" s="32" t="str">
        <f t="shared" si="263"/>
        <v/>
      </c>
      <c r="YH19" s="32" t="str">
        <f t="shared" si="264"/>
        <v/>
      </c>
      <c r="YI19" s="32" t="str">
        <f t="shared" si="265"/>
        <v/>
      </c>
      <c r="YJ19" s="32" t="str">
        <f t="shared" si="266"/>
        <v/>
      </c>
      <c r="YK19" s="32" t="str">
        <f t="shared" si="267"/>
        <v/>
      </c>
      <c r="YL19" s="32" t="str">
        <f t="shared" si="268"/>
        <v/>
      </c>
      <c r="YM19" s="32" t="str">
        <f t="shared" si="269"/>
        <v/>
      </c>
      <c r="YN19" s="32" t="str">
        <f t="shared" si="270"/>
        <v/>
      </c>
      <c r="YO19" s="32" t="str">
        <f t="shared" si="271"/>
        <v/>
      </c>
      <c r="YP19" s="32" t="str">
        <f t="shared" si="272"/>
        <v/>
      </c>
      <c r="YQ19" s="32" t="str">
        <f t="shared" si="273"/>
        <v/>
      </c>
      <c r="YR19" s="32" t="str">
        <f t="shared" si="274"/>
        <v/>
      </c>
      <c r="YS19" s="32" t="str">
        <f t="shared" si="275"/>
        <v/>
      </c>
      <c r="YT19" s="32" t="str">
        <f t="shared" si="276"/>
        <v/>
      </c>
      <c r="YU19" s="33">
        <f t="shared" si="335"/>
        <v>0</v>
      </c>
      <c r="YV19" s="34" t="str">
        <f t="shared" si="336"/>
        <v/>
      </c>
      <c r="YW19" s="34" t="str">
        <f t="shared" si="337"/>
        <v/>
      </c>
      <c r="YX19" s="34" t="str">
        <f t="shared" si="338"/>
        <v/>
      </c>
      <c r="YY19" s="34" t="str">
        <f t="shared" si="339"/>
        <v/>
      </c>
      <c r="YZ19" s="34" t="str">
        <f t="shared" si="340"/>
        <v/>
      </c>
      <c r="ZA19" s="34" t="str">
        <f t="shared" si="341"/>
        <v/>
      </c>
      <c r="ZB19" s="96" t="str">
        <f t="shared" si="342"/>
        <v>Desierto</v>
      </c>
      <c r="ZC19" s="35" t="str">
        <f t="shared" si="343"/>
        <v/>
      </c>
      <c r="ZD19" s="35" t="str">
        <f t="shared" si="278"/>
        <v/>
      </c>
      <c r="ZE19" s="35" t="str">
        <f t="shared" si="279"/>
        <v/>
      </c>
      <c r="ZF19" s="35" t="str">
        <f t="shared" si="280"/>
        <v/>
      </c>
      <c r="ZG19" s="35" t="str">
        <f t="shared" si="281"/>
        <v/>
      </c>
      <c r="ZH19" s="35" t="str">
        <f t="shared" si="282"/>
        <v/>
      </c>
      <c r="ZI19" s="101">
        <f t="shared" si="283"/>
        <v>0</v>
      </c>
      <c r="ZJ19" s="49">
        <v>11</v>
      </c>
      <c r="ZK19" s="125">
        <f t="shared" si="344"/>
        <v>0</v>
      </c>
      <c r="ZL19" s="126">
        <f t="shared" si="345"/>
        <v>24039995.868000001</v>
      </c>
    </row>
    <row r="20" spans="1:688" ht="45" x14ac:dyDescent="0.15">
      <c r="A20" s="44"/>
      <c r="B20" s="106" t="s">
        <v>115</v>
      </c>
      <c r="C20" s="106" t="s">
        <v>116</v>
      </c>
      <c r="D20" s="106" t="s">
        <v>117</v>
      </c>
      <c r="E20" s="103" t="s">
        <v>118</v>
      </c>
      <c r="F20" s="105">
        <v>1</v>
      </c>
      <c r="G20" s="63">
        <v>27928407.5</v>
      </c>
      <c r="H20" s="49">
        <v>12</v>
      </c>
      <c r="I20" s="65" t="s">
        <v>86</v>
      </c>
      <c r="J20" s="65" t="s">
        <v>86</v>
      </c>
      <c r="K20" s="65" t="s">
        <v>86</v>
      </c>
      <c r="L20" s="65" t="s">
        <v>86</v>
      </c>
      <c r="M20" s="65" t="s">
        <v>86</v>
      </c>
      <c r="N20" s="69">
        <v>26786415.670000002</v>
      </c>
      <c r="O20" s="65" t="s">
        <v>86</v>
      </c>
      <c r="P20" s="65" t="s">
        <v>86</v>
      </c>
      <c r="Q20" s="65" t="s">
        <v>86</v>
      </c>
      <c r="R20" s="70">
        <v>22264900</v>
      </c>
      <c r="S20" s="65" t="s">
        <v>86</v>
      </c>
      <c r="T20" s="65" t="s">
        <v>86</v>
      </c>
      <c r="U20" s="65" t="s">
        <v>86</v>
      </c>
      <c r="V20" s="65" t="s">
        <v>86</v>
      </c>
      <c r="W20" s="69">
        <v>26180000</v>
      </c>
      <c r="X20" s="70">
        <v>13106184</v>
      </c>
      <c r="Y20" s="65" t="s">
        <v>86</v>
      </c>
      <c r="Z20" s="65" t="s">
        <v>86</v>
      </c>
      <c r="AA20" s="65" t="s">
        <v>86</v>
      </c>
      <c r="AB20" s="65" t="s">
        <v>86</v>
      </c>
      <c r="AC20" s="65" t="s">
        <v>86</v>
      </c>
      <c r="AD20" s="65" t="s">
        <v>86</v>
      </c>
      <c r="AE20" s="65" t="s">
        <v>86</v>
      </c>
      <c r="AF20" s="65" t="s">
        <v>86</v>
      </c>
      <c r="AG20" s="65" t="s">
        <v>86</v>
      </c>
      <c r="AH20" s="65" t="s">
        <v>86</v>
      </c>
      <c r="AI20" s="70">
        <v>26531050</v>
      </c>
      <c r="AJ20" s="69">
        <v>27608000</v>
      </c>
      <c r="AK20" s="65" t="s">
        <v>86</v>
      </c>
      <c r="AL20" s="65" t="s">
        <v>86</v>
      </c>
      <c r="AM20" s="65" t="s">
        <v>86</v>
      </c>
      <c r="AN20" s="70">
        <v>27928110</v>
      </c>
      <c r="AO20" s="65" t="s">
        <v>86</v>
      </c>
      <c r="AP20" s="65" t="s">
        <v>86</v>
      </c>
      <c r="AQ20" s="65" t="s">
        <v>86</v>
      </c>
      <c r="AR20" s="65" t="s">
        <v>86</v>
      </c>
      <c r="AS20" s="65" t="s">
        <v>86</v>
      </c>
      <c r="AT20" s="65" t="s">
        <v>86</v>
      </c>
      <c r="AU20" s="65" t="s">
        <v>86</v>
      </c>
      <c r="AV20" s="65" t="s">
        <v>86</v>
      </c>
      <c r="AW20" s="52">
        <v>12</v>
      </c>
      <c r="AX20" s="22" t="str">
        <f t="shared" si="284"/>
        <v>NC</v>
      </c>
      <c r="AY20" s="22" t="str">
        <f t="shared" si="364"/>
        <v>NC</v>
      </c>
      <c r="AZ20" s="22" t="str">
        <f t="shared" si="365"/>
        <v>NC</v>
      </c>
      <c r="BA20" s="22" t="str">
        <f t="shared" si="366"/>
        <v>NC</v>
      </c>
      <c r="BB20" s="22" t="str">
        <f t="shared" si="367"/>
        <v>NC</v>
      </c>
      <c r="BC20" s="22">
        <f t="shared" si="368"/>
        <v>26786415.670000002</v>
      </c>
      <c r="BD20" s="22" t="str">
        <f t="shared" si="369"/>
        <v>NC</v>
      </c>
      <c r="BE20" s="22" t="str">
        <f t="shared" si="370"/>
        <v>NC</v>
      </c>
      <c r="BF20" s="22" t="str">
        <f t="shared" si="371"/>
        <v>NC</v>
      </c>
      <c r="BG20" s="22">
        <f t="shared" si="372"/>
        <v>22264900</v>
      </c>
      <c r="BH20" s="22" t="str">
        <f t="shared" si="373"/>
        <v>NC</v>
      </c>
      <c r="BI20" s="22" t="str">
        <f t="shared" si="374"/>
        <v>NC</v>
      </c>
      <c r="BJ20" s="22" t="str">
        <f t="shared" si="375"/>
        <v>NC</v>
      </c>
      <c r="BK20" s="22" t="str">
        <f t="shared" si="376"/>
        <v>NC</v>
      </c>
      <c r="BL20" s="22">
        <f t="shared" si="377"/>
        <v>26180000</v>
      </c>
      <c r="BM20" s="22">
        <f t="shared" si="378"/>
        <v>13106184</v>
      </c>
      <c r="BN20" s="22" t="str">
        <f t="shared" si="379"/>
        <v>NC</v>
      </c>
      <c r="BO20" s="22" t="str">
        <f t="shared" si="380"/>
        <v>NC</v>
      </c>
      <c r="BP20" s="22" t="str">
        <f t="shared" si="381"/>
        <v>NC</v>
      </c>
      <c r="BQ20" s="22" t="str">
        <f t="shared" si="382"/>
        <v>NC</v>
      </c>
      <c r="BR20" s="22" t="str">
        <f t="shared" si="383"/>
        <v>NC</v>
      </c>
      <c r="BS20" s="22" t="str">
        <f t="shared" si="384"/>
        <v>NC</v>
      </c>
      <c r="BT20" s="22" t="str">
        <f t="shared" si="346"/>
        <v>NC</v>
      </c>
      <c r="BU20" s="22" t="str">
        <f t="shared" si="347"/>
        <v>NC</v>
      </c>
      <c r="BV20" s="22" t="str">
        <f t="shared" si="348"/>
        <v>NC</v>
      </c>
      <c r="BW20" s="22" t="str">
        <f t="shared" si="349"/>
        <v>NC</v>
      </c>
      <c r="BX20" s="22">
        <f t="shared" si="350"/>
        <v>26531050</v>
      </c>
      <c r="BY20" s="22">
        <f t="shared" si="351"/>
        <v>27608000</v>
      </c>
      <c r="BZ20" s="22" t="str">
        <f t="shared" si="352"/>
        <v>NC</v>
      </c>
      <c r="CA20" s="22" t="str">
        <f t="shared" si="353"/>
        <v>NC</v>
      </c>
      <c r="CB20" s="22" t="str">
        <f t="shared" si="354"/>
        <v>NC</v>
      </c>
      <c r="CC20" s="22">
        <f t="shared" si="355"/>
        <v>27928110</v>
      </c>
      <c r="CD20" s="22" t="str">
        <f t="shared" si="356"/>
        <v>NC</v>
      </c>
      <c r="CE20" s="22" t="str">
        <f t="shared" si="357"/>
        <v>NC</v>
      </c>
      <c r="CF20" s="22" t="str">
        <f t="shared" si="358"/>
        <v>NC</v>
      </c>
      <c r="CG20" s="22" t="str">
        <f t="shared" si="359"/>
        <v>NC</v>
      </c>
      <c r="CH20" s="22" t="str">
        <f t="shared" si="360"/>
        <v>NC</v>
      </c>
      <c r="CI20" s="22" t="str">
        <f t="shared" si="361"/>
        <v>NC</v>
      </c>
      <c r="CJ20" s="22" t="str">
        <f t="shared" si="362"/>
        <v>NC</v>
      </c>
      <c r="CK20" s="22" t="str">
        <f t="shared" si="363"/>
        <v>NC</v>
      </c>
      <c r="CL20" s="49">
        <v>12</v>
      </c>
      <c r="CM20" s="48" t="s">
        <v>87</v>
      </c>
      <c r="CN20" s="48" t="s">
        <v>87</v>
      </c>
      <c r="CO20" s="48" t="s">
        <v>87</v>
      </c>
      <c r="CP20" s="48" t="s">
        <v>87</v>
      </c>
      <c r="CQ20" s="48" t="s">
        <v>87</v>
      </c>
      <c r="CR20" s="69" t="s">
        <v>88</v>
      </c>
      <c r="CS20" s="48" t="s">
        <v>88</v>
      </c>
      <c r="CT20" s="48" t="s">
        <v>87</v>
      </c>
      <c r="CU20" s="48" t="s">
        <v>87</v>
      </c>
      <c r="CV20" s="73" t="s">
        <v>88</v>
      </c>
      <c r="CW20" s="48" t="s">
        <v>87</v>
      </c>
      <c r="CX20" s="48" t="s">
        <v>87</v>
      </c>
      <c r="CY20" s="48" t="s">
        <v>87</v>
      </c>
      <c r="CZ20" s="48" t="s">
        <v>87</v>
      </c>
      <c r="DA20" s="76" t="s">
        <v>88</v>
      </c>
      <c r="DB20" s="73" t="s">
        <v>87</v>
      </c>
      <c r="DC20" s="48" t="s">
        <v>87</v>
      </c>
      <c r="DD20" s="48" t="s">
        <v>87</v>
      </c>
      <c r="DE20" s="48" t="s">
        <v>87</v>
      </c>
      <c r="DF20" s="48" t="s">
        <v>87</v>
      </c>
      <c r="DG20" s="48" t="s">
        <v>87</v>
      </c>
      <c r="DH20" s="48" t="s">
        <v>87</v>
      </c>
      <c r="DI20" s="48" t="s">
        <v>87</v>
      </c>
      <c r="DJ20" s="48" t="s">
        <v>87</v>
      </c>
      <c r="DK20" s="48" t="s">
        <v>87</v>
      </c>
      <c r="DL20" s="48" t="s">
        <v>87</v>
      </c>
      <c r="DM20" s="73" t="s">
        <v>88</v>
      </c>
      <c r="DN20" s="48" t="s">
        <v>87</v>
      </c>
      <c r="DO20" s="48" t="s">
        <v>87</v>
      </c>
      <c r="DP20" s="48" t="s">
        <v>87</v>
      </c>
      <c r="DQ20" s="48" t="s">
        <v>87</v>
      </c>
      <c r="DR20" s="73" t="s">
        <v>87</v>
      </c>
      <c r="DS20" s="48" t="s">
        <v>87</v>
      </c>
      <c r="DT20" s="48" t="s">
        <v>87</v>
      </c>
      <c r="DU20" s="48" t="s">
        <v>87</v>
      </c>
      <c r="DV20" s="48" t="s">
        <v>87</v>
      </c>
      <c r="DW20" s="48" t="s">
        <v>87</v>
      </c>
      <c r="DX20" s="48" t="s">
        <v>87</v>
      </c>
      <c r="DY20" s="48" t="s">
        <v>87</v>
      </c>
      <c r="DZ20" s="48" t="s">
        <v>87</v>
      </c>
      <c r="EA20" s="49">
        <v>12</v>
      </c>
      <c r="EB20" s="81" t="s">
        <v>88</v>
      </c>
      <c r="EC20" s="81" t="s">
        <v>88</v>
      </c>
      <c r="ED20" s="81" t="s">
        <v>88</v>
      </c>
      <c r="EE20" s="81" t="s">
        <v>88</v>
      </c>
      <c r="EF20" s="81" t="s">
        <v>88</v>
      </c>
      <c r="EG20" s="81" t="s">
        <v>88</v>
      </c>
      <c r="EH20" s="81" t="s">
        <v>88</v>
      </c>
      <c r="EI20" s="81" t="s">
        <v>88</v>
      </c>
      <c r="EJ20" s="81" t="s">
        <v>88</v>
      </c>
      <c r="EK20" s="81" t="s">
        <v>88</v>
      </c>
      <c r="EL20" s="81" t="s">
        <v>88</v>
      </c>
      <c r="EM20" s="81" t="s">
        <v>88</v>
      </c>
      <c r="EN20" s="81" t="s">
        <v>88</v>
      </c>
      <c r="EO20" s="81" t="s">
        <v>88</v>
      </c>
      <c r="EP20" s="81" t="s">
        <v>88</v>
      </c>
      <c r="EQ20" s="81" t="s">
        <v>88</v>
      </c>
      <c r="ER20" s="81" t="s">
        <v>88</v>
      </c>
      <c r="ES20" s="81" t="s">
        <v>88</v>
      </c>
      <c r="ET20" s="81" t="s">
        <v>88</v>
      </c>
      <c r="EU20" s="81" t="s">
        <v>88</v>
      </c>
      <c r="EV20" s="81" t="s">
        <v>88</v>
      </c>
      <c r="EW20" s="81" t="s">
        <v>88</v>
      </c>
      <c r="EX20" s="81" t="s">
        <v>88</v>
      </c>
      <c r="EY20" s="81" t="s">
        <v>88</v>
      </c>
      <c r="EZ20" s="81" t="s">
        <v>88</v>
      </c>
      <c r="FA20" s="81" t="s">
        <v>87</v>
      </c>
      <c r="FB20" s="81" t="s">
        <v>88</v>
      </c>
      <c r="FC20" s="81" t="s">
        <v>88</v>
      </c>
      <c r="FD20" s="81" t="s">
        <v>88</v>
      </c>
      <c r="FE20" s="81" t="s">
        <v>88</v>
      </c>
      <c r="FF20" s="81" t="s">
        <v>88</v>
      </c>
      <c r="FG20" s="81" t="s">
        <v>88</v>
      </c>
      <c r="FH20" s="81" t="s">
        <v>88</v>
      </c>
      <c r="FI20" s="81" t="s">
        <v>87</v>
      </c>
      <c r="FJ20" s="81" t="s">
        <v>88</v>
      </c>
      <c r="FK20" s="81" t="s">
        <v>88</v>
      </c>
      <c r="FL20" s="81" t="s">
        <v>88</v>
      </c>
      <c r="FM20" s="81" t="s">
        <v>88</v>
      </c>
      <c r="FN20" s="81" t="s">
        <v>88</v>
      </c>
      <c r="FO20" s="81" t="s">
        <v>88</v>
      </c>
      <c r="FP20" s="49">
        <v>12</v>
      </c>
      <c r="FQ20" s="81" t="s">
        <v>88</v>
      </c>
      <c r="FR20" s="81" t="s">
        <v>88</v>
      </c>
      <c r="FS20" s="81" t="s">
        <v>88</v>
      </c>
      <c r="FT20" s="81" t="s">
        <v>88</v>
      </c>
      <c r="FU20" s="81" t="s">
        <v>88</v>
      </c>
      <c r="FV20" s="81" t="s">
        <v>88</v>
      </c>
      <c r="FW20" s="81" t="s">
        <v>88</v>
      </c>
      <c r="FX20" s="81" t="s">
        <v>88</v>
      </c>
      <c r="FY20" s="81" t="s">
        <v>88</v>
      </c>
      <c r="FZ20" s="81" t="s">
        <v>88</v>
      </c>
      <c r="GA20" s="81" t="s">
        <v>88</v>
      </c>
      <c r="GB20" s="81" t="s">
        <v>88</v>
      </c>
      <c r="GC20" s="81" t="s">
        <v>88</v>
      </c>
      <c r="GD20" s="81" t="s">
        <v>88</v>
      </c>
      <c r="GE20" s="81" t="s">
        <v>88</v>
      </c>
      <c r="GF20" s="81" t="s">
        <v>88</v>
      </c>
      <c r="GG20" s="81" t="s">
        <v>88</v>
      </c>
      <c r="GH20" s="81" t="s">
        <v>88</v>
      </c>
      <c r="GI20" s="81" t="s">
        <v>88</v>
      </c>
      <c r="GJ20" s="81" t="s">
        <v>88</v>
      </c>
      <c r="GK20" s="81" t="s">
        <v>88</v>
      </c>
      <c r="GL20" s="81" t="s">
        <v>88</v>
      </c>
      <c r="GM20" s="81" t="s">
        <v>88</v>
      </c>
      <c r="GN20" s="81" t="s">
        <v>88</v>
      </c>
      <c r="GO20" s="81" t="s">
        <v>88</v>
      </c>
      <c r="GP20" s="81" t="s">
        <v>88</v>
      </c>
      <c r="GQ20" s="81" t="s">
        <v>87</v>
      </c>
      <c r="GR20" s="81" t="s">
        <v>88</v>
      </c>
      <c r="GS20" s="81" t="s">
        <v>88</v>
      </c>
      <c r="GT20" s="81" t="s">
        <v>88</v>
      </c>
      <c r="GU20" s="81" t="s">
        <v>88</v>
      </c>
      <c r="GV20" s="81" t="s">
        <v>88</v>
      </c>
      <c r="GW20" s="81" t="s">
        <v>88</v>
      </c>
      <c r="GX20" s="81" t="s">
        <v>88</v>
      </c>
      <c r="GY20" s="81" t="s">
        <v>88</v>
      </c>
      <c r="GZ20" s="81" t="s">
        <v>88</v>
      </c>
      <c r="HA20" s="81" t="s">
        <v>88</v>
      </c>
      <c r="HB20" s="81" t="s">
        <v>88</v>
      </c>
      <c r="HC20" s="81" t="s">
        <v>88</v>
      </c>
      <c r="HD20" s="81" t="s">
        <v>88</v>
      </c>
      <c r="HE20" s="49">
        <v>12</v>
      </c>
      <c r="HF20" s="23" t="str">
        <f t="shared" si="285"/>
        <v>NO CUMPLE</v>
      </c>
      <c r="HG20" s="23" t="str">
        <f t="shared" si="1"/>
        <v>NO CUMPLE</v>
      </c>
      <c r="HH20" s="23" t="str">
        <f t="shared" si="2"/>
        <v>NO CUMPLE</v>
      </c>
      <c r="HI20" s="23" t="str">
        <f t="shared" si="3"/>
        <v>NO CUMPLE</v>
      </c>
      <c r="HJ20" s="23" t="str">
        <f t="shared" si="4"/>
        <v>NO CUMPLE</v>
      </c>
      <c r="HK20" s="23" t="str">
        <f t="shared" si="5"/>
        <v>CUMPLE</v>
      </c>
      <c r="HL20" s="23" t="str">
        <f t="shared" si="6"/>
        <v>CUMPLE</v>
      </c>
      <c r="HM20" s="23" t="str">
        <f t="shared" si="7"/>
        <v>NO CUMPLE</v>
      </c>
      <c r="HN20" s="23" t="str">
        <f t="shared" si="8"/>
        <v>NO CUMPLE</v>
      </c>
      <c r="HO20" s="23" t="str">
        <f t="shared" si="9"/>
        <v>CUMPLE</v>
      </c>
      <c r="HP20" s="23" t="str">
        <f t="shared" si="286"/>
        <v>NO CUMPLE</v>
      </c>
      <c r="HQ20" s="23" t="str">
        <f t="shared" si="10"/>
        <v>NO CUMPLE</v>
      </c>
      <c r="HR20" s="23" t="str">
        <f t="shared" si="11"/>
        <v>NO CUMPLE</v>
      </c>
      <c r="HS20" s="23" t="str">
        <f t="shared" si="12"/>
        <v>NO CUMPLE</v>
      </c>
      <c r="HT20" s="23" t="str">
        <f t="shared" si="13"/>
        <v>CUMPLE</v>
      </c>
      <c r="HU20" s="23" t="str">
        <f t="shared" si="14"/>
        <v>NO CUMPLE</v>
      </c>
      <c r="HV20" s="23" t="str">
        <f t="shared" si="15"/>
        <v>NO CUMPLE</v>
      </c>
      <c r="HW20" s="23" t="str">
        <f t="shared" si="16"/>
        <v>NO CUMPLE</v>
      </c>
      <c r="HX20" s="23" t="str">
        <f t="shared" si="17"/>
        <v>NO CUMPLE</v>
      </c>
      <c r="HY20" s="23" t="str">
        <f t="shared" si="18"/>
        <v>NO CUMPLE</v>
      </c>
      <c r="HZ20" s="23" t="str">
        <f t="shared" si="19"/>
        <v>NO CUMPLE</v>
      </c>
      <c r="IA20" s="23" t="str">
        <f t="shared" si="20"/>
        <v>NO CUMPLE</v>
      </c>
      <c r="IB20" s="23" t="str">
        <f t="shared" si="21"/>
        <v>NO CUMPLE</v>
      </c>
      <c r="IC20" s="23" t="str">
        <f t="shared" si="22"/>
        <v>NO CUMPLE</v>
      </c>
      <c r="ID20" s="23" t="str">
        <f t="shared" si="23"/>
        <v>NO CUMPLE</v>
      </c>
      <c r="IE20" s="23" t="str">
        <f t="shared" si="24"/>
        <v>NO CUMPLE</v>
      </c>
      <c r="IF20" s="23" t="str">
        <f t="shared" si="25"/>
        <v>NO CUMPLE</v>
      </c>
      <c r="IG20" s="23" t="str">
        <f t="shared" si="26"/>
        <v>NO CUMPLE</v>
      </c>
      <c r="IH20" s="23" t="str">
        <f t="shared" si="27"/>
        <v>NO CUMPLE</v>
      </c>
      <c r="II20" s="23" t="str">
        <f t="shared" si="28"/>
        <v>NO CUMPLE</v>
      </c>
      <c r="IJ20" s="23" t="str">
        <f t="shared" si="29"/>
        <v>NO CUMPLE</v>
      </c>
      <c r="IK20" s="23" t="str">
        <f t="shared" si="30"/>
        <v>NO CUMPLE</v>
      </c>
      <c r="IL20" s="23" t="str">
        <f t="shared" si="31"/>
        <v>NO CUMPLE</v>
      </c>
      <c r="IM20" s="23" t="str">
        <f t="shared" si="32"/>
        <v>NO CUMPLE</v>
      </c>
      <c r="IN20" s="23" t="str">
        <f t="shared" si="33"/>
        <v>NO CUMPLE</v>
      </c>
      <c r="IO20" s="23" t="str">
        <f t="shared" si="34"/>
        <v>NO CUMPLE</v>
      </c>
      <c r="IP20" s="23" t="str">
        <f t="shared" si="35"/>
        <v>NO CUMPLE</v>
      </c>
      <c r="IQ20" s="23" t="str">
        <f t="shared" si="36"/>
        <v>NO CUMPLE</v>
      </c>
      <c r="IR20" s="23" t="str">
        <f t="shared" si="37"/>
        <v>NO CUMPLE</v>
      </c>
      <c r="IS20" s="23" t="str">
        <f t="shared" si="38"/>
        <v>NO CUMPLE</v>
      </c>
      <c r="IT20" s="49">
        <v>12</v>
      </c>
      <c r="IU20" s="65" t="s">
        <v>86</v>
      </c>
      <c r="IV20" s="65" t="s">
        <v>86</v>
      </c>
      <c r="IW20" s="65" t="s">
        <v>86</v>
      </c>
      <c r="IX20" s="65" t="s">
        <v>86</v>
      </c>
      <c r="IY20" s="65" t="s">
        <v>86</v>
      </c>
      <c r="IZ20" s="93" t="s">
        <v>88</v>
      </c>
      <c r="JA20" s="65" t="s">
        <v>86</v>
      </c>
      <c r="JB20" s="65" t="s">
        <v>86</v>
      </c>
      <c r="JC20" s="65" t="s">
        <v>86</v>
      </c>
      <c r="JD20" s="93" t="s">
        <v>88</v>
      </c>
      <c r="JE20" s="65" t="s">
        <v>86</v>
      </c>
      <c r="JF20" s="65" t="s">
        <v>86</v>
      </c>
      <c r="JG20" s="65" t="s">
        <v>86</v>
      </c>
      <c r="JH20" s="65" t="s">
        <v>86</v>
      </c>
      <c r="JI20" s="93" t="s">
        <v>88</v>
      </c>
      <c r="JJ20" s="93" t="s">
        <v>88</v>
      </c>
      <c r="JK20" s="65" t="s">
        <v>86</v>
      </c>
      <c r="JL20" s="65" t="s">
        <v>86</v>
      </c>
      <c r="JM20" s="65" t="s">
        <v>86</v>
      </c>
      <c r="JN20" s="65" t="s">
        <v>86</v>
      </c>
      <c r="JO20" s="65" t="s">
        <v>86</v>
      </c>
      <c r="JP20" s="65" t="s">
        <v>86</v>
      </c>
      <c r="JQ20" s="65" t="s">
        <v>86</v>
      </c>
      <c r="JR20" s="65" t="s">
        <v>86</v>
      </c>
      <c r="JS20" s="65" t="s">
        <v>86</v>
      </c>
      <c r="JT20" s="65" t="s">
        <v>86</v>
      </c>
      <c r="JU20" s="93" t="s">
        <v>88</v>
      </c>
      <c r="JV20" s="93" t="s">
        <v>88</v>
      </c>
      <c r="JW20" s="65" t="s">
        <v>86</v>
      </c>
      <c r="JX20" s="65" t="s">
        <v>86</v>
      </c>
      <c r="JY20" s="65" t="s">
        <v>86</v>
      </c>
      <c r="JZ20" s="93" t="s">
        <v>88</v>
      </c>
      <c r="KA20" s="65" t="s">
        <v>86</v>
      </c>
      <c r="KB20" s="65" t="s">
        <v>86</v>
      </c>
      <c r="KC20" s="65" t="s">
        <v>86</v>
      </c>
      <c r="KD20" s="65" t="s">
        <v>86</v>
      </c>
      <c r="KE20" s="65" t="s">
        <v>86</v>
      </c>
      <c r="KF20" s="65" t="s">
        <v>86</v>
      </c>
      <c r="KG20" s="65" t="s">
        <v>86</v>
      </c>
      <c r="KH20" s="65" t="s">
        <v>86</v>
      </c>
      <c r="KI20" s="49">
        <v>12</v>
      </c>
      <c r="KJ20" s="56" t="s">
        <v>86</v>
      </c>
      <c r="KK20" s="56" t="s">
        <v>86</v>
      </c>
      <c r="KL20" s="56" t="s">
        <v>86</v>
      </c>
      <c r="KM20" s="56" t="s">
        <v>86</v>
      </c>
      <c r="KN20" s="56" t="s">
        <v>86</v>
      </c>
      <c r="KO20" s="87" t="s">
        <v>88</v>
      </c>
      <c r="KP20" s="56" t="s">
        <v>86</v>
      </c>
      <c r="KQ20" s="56" t="s">
        <v>86</v>
      </c>
      <c r="KR20" s="56" t="s">
        <v>86</v>
      </c>
      <c r="KS20" s="87" t="s">
        <v>88</v>
      </c>
      <c r="KT20" s="56" t="s">
        <v>86</v>
      </c>
      <c r="KU20" s="56" t="s">
        <v>86</v>
      </c>
      <c r="KV20" s="56" t="s">
        <v>86</v>
      </c>
      <c r="KW20" s="56" t="s">
        <v>86</v>
      </c>
      <c r="KX20" s="87" t="s">
        <v>88</v>
      </c>
      <c r="KY20" s="87" t="s">
        <v>87</v>
      </c>
      <c r="KZ20" s="56" t="s">
        <v>86</v>
      </c>
      <c r="LA20" s="56" t="s">
        <v>86</v>
      </c>
      <c r="LB20" s="56" t="s">
        <v>86</v>
      </c>
      <c r="LC20" s="56" t="s">
        <v>86</v>
      </c>
      <c r="LD20" s="56" t="s">
        <v>86</v>
      </c>
      <c r="LE20" s="56" t="s">
        <v>86</v>
      </c>
      <c r="LF20" s="56" t="s">
        <v>86</v>
      </c>
      <c r="LG20" s="56" t="s">
        <v>86</v>
      </c>
      <c r="LH20" s="56" t="s">
        <v>86</v>
      </c>
      <c r="LI20" s="56" t="s">
        <v>86</v>
      </c>
      <c r="LJ20" s="87" t="s">
        <v>88</v>
      </c>
      <c r="LK20" s="87" t="s">
        <v>88</v>
      </c>
      <c r="LL20" s="56" t="s">
        <v>86</v>
      </c>
      <c r="LM20" s="56" t="s">
        <v>86</v>
      </c>
      <c r="LN20" s="56" t="s">
        <v>86</v>
      </c>
      <c r="LO20" s="87" t="s">
        <v>88</v>
      </c>
      <c r="LP20" s="56" t="s">
        <v>86</v>
      </c>
      <c r="LQ20" s="56" t="s">
        <v>86</v>
      </c>
      <c r="LR20" s="56" t="s">
        <v>86</v>
      </c>
      <c r="LS20" s="56" t="s">
        <v>86</v>
      </c>
      <c r="LT20" s="56" t="s">
        <v>86</v>
      </c>
      <c r="LU20" s="56" t="s">
        <v>86</v>
      </c>
      <c r="LV20" s="56" t="s">
        <v>86</v>
      </c>
      <c r="LW20" s="56" t="s">
        <v>86</v>
      </c>
      <c r="LX20" s="49">
        <v>12</v>
      </c>
      <c r="LY20" s="22" t="str">
        <f t="shared" si="287"/>
        <v/>
      </c>
      <c r="LZ20" s="22" t="str">
        <f t="shared" si="288"/>
        <v/>
      </c>
      <c r="MA20" s="22" t="str">
        <f t="shared" si="289"/>
        <v/>
      </c>
      <c r="MB20" s="22" t="str">
        <f t="shared" si="290"/>
        <v/>
      </c>
      <c r="MC20" s="22" t="str">
        <f t="shared" si="291"/>
        <v/>
      </c>
      <c r="MD20" s="22">
        <f t="shared" si="292"/>
        <v>26786415.670000002</v>
      </c>
      <c r="ME20" s="22" t="str">
        <f t="shared" si="293"/>
        <v/>
      </c>
      <c r="MF20" s="22" t="str">
        <f t="shared" si="294"/>
        <v/>
      </c>
      <c r="MG20" s="22" t="str">
        <f t="shared" si="295"/>
        <v/>
      </c>
      <c r="MH20" s="22">
        <f t="shared" si="296"/>
        <v>22264900</v>
      </c>
      <c r="MI20" s="22" t="str">
        <f t="shared" si="297"/>
        <v/>
      </c>
      <c r="MJ20" s="22" t="str">
        <f t="shared" si="298"/>
        <v/>
      </c>
      <c r="MK20" s="22" t="str">
        <f t="shared" si="299"/>
        <v/>
      </c>
      <c r="ML20" s="22" t="str">
        <f t="shared" si="300"/>
        <v/>
      </c>
      <c r="MM20" s="22">
        <f t="shared" si="301"/>
        <v>26180000</v>
      </c>
      <c r="MN20" s="22" t="str">
        <f t="shared" si="302"/>
        <v/>
      </c>
      <c r="MO20" s="22" t="str">
        <f t="shared" si="303"/>
        <v/>
      </c>
      <c r="MP20" s="22" t="str">
        <f t="shared" si="304"/>
        <v/>
      </c>
      <c r="MQ20" s="22" t="str">
        <f t="shared" si="305"/>
        <v/>
      </c>
      <c r="MR20" s="22" t="str">
        <f t="shared" si="306"/>
        <v/>
      </c>
      <c r="MS20" s="22" t="str">
        <f t="shared" si="307"/>
        <v/>
      </c>
      <c r="MT20" s="22" t="str">
        <f t="shared" si="308"/>
        <v/>
      </c>
      <c r="MU20" s="22" t="str">
        <f t="shared" si="309"/>
        <v/>
      </c>
      <c r="MV20" s="22" t="str">
        <f t="shared" si="310"/>
        <v/>
      </c>
      <c r="MW20" s="22" t="str">
        <f t="shared" si="311"/>
        <v/>
      </c>
      <c r="MX20" s="22" t="str">
        <f t="shared" si="312"/>
        <v/>
      </c>
      <c r="MY20" s="22" t="str">
        <f t="shared" si="313"/>
        <v/>
      </c>
      <c r="MZ20" s="22" t="str">
        <f t="shared" si="314"/>
        <v/>
      </c>
      <c r="NA20" s="22" t="str">
        <f t="shared" si="315"/>
        <v/>
      </c>
      <c r="NB20" s="22" t="str">
        <f t="shared" si="316"/>
        <v/>
      </c>
      <c r="NC20" s="22" t="str">
        <f t="shared" si="317"/>
        <v/>
      </c>
      <c r="ND20" s="22" t="str">
        <f t="shared" si="318"/>
        <v/>
      </c>
      <c r="NE20" s="22" t="str">
        <f t="shared" si="319"/>
        <v/>
      </c>
      <c r="NF20" s="22" t="str">
        <f t="shared" si="320"/>
        <v/>
      </c>
      <c r="NG20" s="22" t="str">
        <f t="shared" si="321"/>
        <v/>
      </c>
      <c r="NH20" s="22" t="str">
        <f t="shared" si="322"/>
        <v/>
      </c>
      <c r="NI20" s="22" t="str">
        <f t="shared" si="323"/>
        <v/>
      </c>
      <c r="NJ20" s="22" t="str">
        <f t="shared" si="324"/>
        <v/>
      </c>
      <c r="NK20" s="22" t="str">
        <f t="shared" si="325"/>
        <v/>
      </c>
      <c r="NL20" s="22" t="str">
        <f t="shared" si="326"/>
        <v/>
      </c>
      <c r="NM20" s="80">
        <v>27928407.5</v>
      </c>
      <c r="NN20" s="80">
        <v>27928407.5</v>
      </c>
      <c r="NO20" s="24">
        <f t="shared" si="327"/>
        <v>3</v>
      </c>
      <c r="NP20" s="24">
        <f t="shared" si="40"/>
        <v>2</v>
      </c>
      <c r="NQ20" s="25">
        <f t="shared" si="328"/>
        <v>26128800.20499333</v>
      </c>
      <c r="NR20" s="26">
        <f t="shared" si="329"/>
        <v>97983.000768724974</v>
      </c>
      <c r="NS20" s="49">
        <v>12</v>
      </c>
      <c r="NT20" s="27" t="str">
        <f t="shared" si="330"/>
        <v/>
      </c>
      <c r="NU20" s="27" t="str">
        <f t="shared" si="41"/>
        <v/>
      </c>
      <c r="NV20" s="27" t="str">
        <f t="shared" si="42"/>
        <v/>
      </c>
      <c r="NW20" s="27" t="str">
        <f t="shared" si="331"/>
        <v/>
      </c>
      <c r="NX20" s="27" t="str">
        <f t="shared" si="43"/>
        <v/>
      </c>
      <c r="NY20" s="27">
        <f t="shared" si="44"/>
        <v>27337.81927461637</v>
      </c>
      <c r="NZ20" s="27" t="str">
        <f t="shared" si="45"/>
        <v/>
      </c>
      <c r="OA20" s="27" t="str">
        <f t="shared" si="46"/>
        <v/>
      </c>
      <c r="OB20" s="27" t="str">
        <f t="shared" si="47"/>
        <v/>
      </c>
      <c r="OC20" s="27">
        <f t="shared" si="48"/>
        <v>22723.227320372796</v>
      </c>
      <c r="OD20" s="27" t="str">
        <f t="shared" si="49"/>
        <v/>
      </c>
      <c r="OE20" s="27" t="str">
        <f t="shared" si="50"/>
        <v/>
      </c>
      <c r="OF20" s="27" t="str">
        <f t="shared" si="51"/>
        <v/>
      </c>
      <c r="OG20" s="27" t="str">
        <f t="shared" si="52"/>
        <v/>
      </c>
      <c r="OH20" s="27">
        <f t="shared" si="53"/>
        <v>26718.920419465609</v>
      </c>
      <c r="OI20" s="27" t="str">
        <f t="shared" si="54"/>
        <v/>
      </c>
      <c r="OJ20" s="27" t="str">
        <f t="shared" si="55"/>
        <v/>
      </c>
      <c r="OK20" s="27" t="str">
        <f t="shared" si="56"/>
        <v/>
      </c>
      <c r="OL20" s="27" t="str">
        <f t="shared" si="57"/>
        <v/>
      </c>
      <c r="OM20" s="27" t="str">
        <f t="shared" si="58"/>
        <v/>
      </c>
      <c r="ON20" s="27" t="str">
        <f t="shared" si="59"/>
        <v/>
      </c>
      <c r="OO20" s="27" t="str">
        <f t="shared" si="60"/>
        <v/>
      </c>
      <c r="OP20" s="27" t="str">
        <f t="shared" si="61"/>
        <v/>
      </c>
      <c r="OQ20" s="27" t="str">
        <f t="shared" si="62"/>
        <v/>
      </c>
      <c r="OR20" s="27" t="str">
        <f t="shared" si="63"/>
        <v/>
      </c>
      <c r="OS20" s="27" t="str">
        <f t="shared" si="64"/>
        <v/>
      </c>
      <c r="OT20" s="27" t="str">
        <f t="shared" si="65"/>
        <v/>
      </c>
      <c r="OU20" s="27" t="str">
        <f t="shared" si="66"/>
        <v/>
      </c>
      <c r="OV20" s="27" t="str">
        <f t="shared" si="67"/>
        <v/>
      </c>
      <c r="OW20" s="27" t="str">
        <f t="shared" si="68"/>
        <v/>
      </c>
      <c r="OX20" s="27" t="str">
        <f t="shared" si="69"/>
        <v/>
      </c>
      <c r="OY20" s="27" t="str">
        <f t="shared" si="70"/>
        <v/>
      </c>
      <c r="OZ20" s="27" t="str">
        <f t="shared" si="71"/>
        <v/>
      </c>
      <c r="PA20" s="27" t="str">
        <f t="shared" si="72"/>
        <v/>
      </c>
      <c r="PB20" s="27" t="str">
        <f t="shared" si="73"/>
        <v/>
      </c>
      <c r="PC20" s="27" t="str">
        <f t="shared" si="74"/>
        <v/>
      </c>
      <c r="PD20" s="27" t="str">
        <f t="shared" si="75"/>
        <v/>
      </c>
      <c r="PE20" s="27" t="str">
        <f t="shared" si="76"/>
        <v/>
      </c>
      <c r="PF20" s="27" t="str">
        <f t="shared" si="77"/>
        <v/>
      </c>
      <c r="PG20" s="27" t="str">
        <f t="shared" si="78"/>
        <v/>
      </c>
      <c r="PH20" s="49">
        <v>12</v>
      </c>
      <c r="PI20" s="28" t="str">
        <f t="shared" si="332"/>
        <v/>
      </c>
      <c r="PJ20" s="28" t="str">
        <f t="shared" si="79"/>
        <v/>
      </c>
      <c r="PK20" s="28" t="str">
        <f t="shared" si="80"/>
        <v/>
      </c>
      <c r="PL20" s="28" t="str">
        <f t="shared" si="81"/>
        <v/>
      </c>
      <c r="PM20" s="28" t="str">
        <f t="shared" si="82"/>
        <v/>
      </c>
      <c r="PN20" s="28">
        <f t="shared" si="83"/>
        <v>657615.46500667185</v>
      </c>
      <c r="PO20" s="28" t="str">
        <f t="shared" si="84"/>
        <v/>
      </c>
      <c r="PP20" s="28" t="str">
        <f t="shared" si="85"/>
        <v/>
      </c>
      <c r="PQ20" s="28" t="str">
        <f t="shared" si="86"/>
        <v/>
      </c>
      <c r="PR20" s="28">
        <f t="shared" si="87"/>
        <v>3863900.2049933299</v>
      </c>
      <c r="PS20" s="28" t="str">
        <f t="shared" si="88"/>
        <v/>
      </c>
      <c r="PT20" s="28" t="str">
        <f t="shared" si="89"/>
        <v/>
      </c>
      <c r="PU20" s="28" t="str">
        <f t="shared" si="90"/>
        <v/>
      </c>
      <c r="PV20" s="28" t="str">
        <f t="shared" si="91"/>
        <v/>
      </c>
      <c r="PW20" s="28">
        <f t="shared" si="92"/>
        <v>51199.795006670058</v>
      </c>
      <c r="PX20" s="28" t="str">
        <f t="shared" si="93"/>
        <v/>
      </c>
      <c r="PY20" s="28" t="str">
        <f t="shared" si="94"/>
        <v/>
      </c>
      <c r="PZ20" s="28" t="str">
        <f t="shared" si="95"/>
        <v/>
      </c>
      <c r="QA20" s="28" t="str">
        <f t="shared" si="96"/>
        <v/>
      </c>
      <c r="QB20" s="28" t="str">
        <f t="shared" si="97"/>
        <v/>
      </c>
      <c r="QC20" s="28" t="str">
        <f t="shared" si="98"/>
        <v/>
      </c>
      <c r="QD20" s="28" t="str">
        <f t="shared" si="99"/>
        <v/>
      </c>
      <c r="QE20" s="28" t="str">
        <f t="shared" si="100"/>
        <v/>
      </c>
      <c r="QF20" s="28" t="str">
        <f t="shared" si="101"/>
        <v/>
      </c>
      <c r="QG20" s="28" t="str">
        <f t="shared" si="102"/>
        <v/>
      </c>
      <c r="QH20" s="28" t="str">
        <f t="shared" si="103"/>
        <v/>
      </c>
      <c r="QI20" s="28" t="str">
        <f t="shared" si="104"/>
        <v/>
      </c>
      <c r="QJ20" s="28" t="str">
        <f t="shared" si="105"/>
        <v/>
      </c>
      <c r="QK20" s="28" t="str">
        <f t="shared" si="106"/>
        <v/>
      </c>
      <c r="QL20" s="28" t="str">
        <f t="shared" si="107"/>
        <v/>
      </c>
      <c r="QM20" s="28" t="str">
        <f t="shared" si="108"/>
        <v/>
      </c>
      <c r="QN20" s="28" t="str">
        <f t="shared" si="109"/>
        <v/>
      </c>
      <c r="QO20" s="28" t="str">
        <f t="shared" si="110"/>
        <v/>
      </c>
      <c r="QP20" s="28" t="str">
        <f t="shared" si="111"/>
        <v/>
      </c>
      <c r="QQ20" s="28" t="str">
        <f t="shared" si="112"/>
        <v/>
      </c>
      <c r="QR20" s="28" t="str">
        <f t="shared" si="113"/>
        <v/>
      </c>
      <c r="QS20" s="28" t="str">
        <f t="shared" si="114"/>
        <v/>
      </c>
      <c r="QT20" s="28" t="str">
        <f t="shared" si="115"/>
        <v/>
      </c>
      <c r="QU20" s="28" t="str">
        <f t="shared" si="116"/>
        <v/>
      </c>
      <c r="QV20" s="28" t="str">
        <f t="shared" si="117"/>
        <v/>
      </c>
      <c r="QW20" s="49">
        <v>12</v>
      </c>
      <c r="QX20" s="29" t="str">
        <f t="shared" si="333"/>
        <v/>
      </c>
      <c r="QY20" s="29" t="str">
        <f t="shared" si="118"/>
        <v/>
      </c>
      <c r="QZ20" s="29" t="str">
        <f t="shared" si="119"/>
        <v/>
      </c>
      <c r="RA20" s="29" t="str">
        <f t="shared" si="120"/>
        <v/>
      </c>
      <c r="RB20" s="29" t="str">
        <f t="shared" si="121"/>
        <v/>
      </c>
      <c r="RC20" s="29">
        <f t="shared" si="122"/>
        <v>671.15260794969959</v>
      </c>
      <c r="RD20" s="29" t="str">
        <f t="shared" si="123"/>
        <v/>
      </c>
      <c r="RE20" s="29" t="str">
        <f t="shared" si="124"/>
        <v/>
      </c>
      <c r="RF20" s="29" t="str">
        <f t="shared" si="125"/>
        <v/>
      </c>
      <c r="RG20" s="29">
        <f t="shared" si="126"/>
        <v>3943.4393462938747</v>
      </c>
      <c r="RH20" s="29" t="str">
        <f t="shared" si="127"/>
        <v/>
      </c>
      <c r="RI20" s="29" t="str">
        <f t="shared" si="128"/>
        <v/>
      </c>
      <c r="RJ20" s="29" t="str">
        <f t="shared" si="129"/>
        <v/>
      </c>
      <c r="RK20" s="29" t="str">
        <f t="shared" si="130"/>
        <v/>
      </c>
      <c r="RL20" s="29">
        <f t="shared" si="131"/>
        <v>52.253752798936972</v>
      </c>
      <c r="RM20" s="29" t="str">
        <f t="shared" si="132"/>
        <v/>
      </c>
      <c r="RN20" s="29" t="str">
        <f t="shared" si="133"/>
        <v/>
      </c>
      <c r="RO20" s="29" t="str">
        <f t="shared" si="134"/>
        <v/>
      </c>
      <c r="RP20" s="29" t="str">
        <f t="shared" si="135"/>
        <v/>
      </c>
      <c r="RQ20" s="29" t="str">
        <f t="shared" si="136"/>
        <v/>
      </c>
      <c r="RR20" s="29" t="str">
        <f t="shared" si="137"/>
        <v/>
      </c>
      <c r="RS20" s="29" t="str">
        <f t="shared" si="138"/>
        <v/>
      </c>
      <c r="RT20" s="29" t="str">
        <f t="shared" si="139"/>
        <v/>
      </c>
      <c r="RU20" s="29" t="str">
        <f t="shared" si="140"/>
        <v/>
      </c>
      <c r="RV20" s="29" t="str">
        <f t="shared" si="141"/>
        <v/>
      </c>
      <c r="RW20" s="29" t="str">
        <f t="shared" si="142"/>
        <v/>
      </c>
      <c r="RX20" s="29" t="str">
        <f t="shared" si="143"/>
        <v/>
      </c>
      <c r="RY20" s="29" t="str">
        <f t="shared" si="144"/>
        <v/>
      </c>
      <c r="RZ20" s="29" t="str">
        <f t="shared" si="145"/>
        <v/>
      </c>
      <c r="SA20" s="29" t="str">
        <f t="shared" si="146"/>
        <v/>
      </c>
      <c r="SB20" s="29" t="str">
        <f t="shared" si="147"/>
        <v/>
      </c>
      <c r="SC20" s="29" t="str">
        <f t="shared" si="148"/>
        <v/>
      </c>
      <c r="SD20" s="29" t="str">
        <f t="shared" si="149"/>
        <v/>
      </c>
      <c r="SE20" s="29" t="str">
        <f t="shared" si="150"/>
        <v/>
      </c>
      <c r="SF20" s="29" t="str">
        <f t="shared" si="151"/>
        <v/>
      </c>
      <c r="SG20" s="29" t="str">
        <f t="shared" si="152"/>
        <v/>
      </c>
      <c r="SH20" s="29" t="str">
        <f t="shared" si="153"/>
        <v/>
      </c>
      <c r="SI20" s="29" t="str">
        <f t="shared" si="154"/>
        <v/>
      </c>
      <c r="SJ20" s="29" t="str">
        <f t="shared" si="155"/>
        <v/>
      </c>
      <c r="SK20" s="29" t="str">
        <f t="shared" si="156"/>
        <v/>
      </c>
      <c r="SL20" s="45">
        <f t="shared" si="157"/>
        <v>52.253752798936972</v>
      </c>
      <c r="SM20" s="49">
        <v>12</v>
      </c>
      <c r="SN20" s="30" t="str">
        <f t="shared" si="158"/>
        <v/>
      </c>
      <c r="SO20" s="30" t="str">
        <f t="shared" si="159"/>
        <v/>
      </c>
      <c r="SP20" s="30" t="str">
        <f t="shared" si="160"/>
        <v/>
      </c>
      <c r="SQ20" s="30" t="str">
        <f t="shared" si="161"/>
        <v/>
      </c>
      <c r="SR20" s="30" t="str">
        <f t="shared" si="162"/>
        <v/>
      </c>
      <c r="SS20" s="30">
        <f t="shared" si="163"/>
        <v>3.114269522609272</v>
      </c>
      <c r="ST20" s="30" t="str">
        <f t="shared" si="164"/>
        <v/>
      </c>
      <c r="SU20" s="30" t="str">
        <f t="shared" si="165"/>
        <v/>
      </c>
      <c r="SV20" s="30" t="str">
        <f t="shared" si="166"/>
        <v/>
      </c>
      <c r="SW20" s="30">
        <f t="shared" si="167"/>
        <v>0.53003227092153571</v>
      </c>
      <c r="SX20" s="30" t="str">
        <f t="shared" si="168"/>
        <v/>
      </c>
      <c r="SY20" s="30" t="str">
        <f t="shared" si="169"/>
        <v/>
      </c>
      <c r="SZ20" s="30" t="str">
        <f t="shared" si="170"/>
        <v/>
      </c>
      <c r="TA20" s="30" t="str">
        <f t="shared" si="171"/>
        <v/>
      </c>
      <c r="TB20" s="30">
        <f t="shared" si="172"/>
        <v>40</v>
      </c>
      <c r="TC20" s="30" t="str">
        <f t="shared" si="173"/>
        <v/>
      </c>
      <c r="TD20" s="30" t="str">
        <f t="shared" si="174"/>
        <v/>
      </c>
      <c r="TE20" s="30" t="str">
        <f t="shared" si="175"/>
        <v/>
      </c>
      <c r="TF20" s="30" t="str">
        <f t="shared" si="176"/>
        <v/>
      </c>
      <c r="TG20" s="30" t="str">
        <f t="shared" si="177"/>
        <v/>
      </c>
      <c r="TH20" s="30" t="str">
        <f t="shared" si="178"/>
        <v/>
      </c>
      <c r="TI20" s="30" t="str">
        <f t="shared" si="179"/>
        <v/>
      </c>
      <c r="TJ20" s="30" t="str">
        <f t="shared" si="180"/>
        <v/>
      </c>
      <c r="TK20" s="30" t="str">
        <f t="shared" si="181"/>
        <v/>
      </c>
      <c r="TL20" s="30" t="str">
        <f t="shared" si="182"/>
        <v/>
      </c>
      <c r="TM20" s="30" t="str">
        <f t="shared" si="183"/>
        <v/>
      </c>
      <c r="TN20" s="30" t="str">
        <f t="shared" si="184"/>
        <v/>
      </c>
      <c r="TO20" s="30" t="str">
        <f t="shared" si="185"/>
        <v/>
      </c>
      <c r="TP20" s="30" t="str">
        <f t="shared" si="186"/>
        <v/>
      </c>
      <c r="TQ20" s="30" t="str">
        <f t="shared" si="187"/>
        <v/>
      </c>
      <c r="TR20" s="30" t="str">
        <f t="shared" si="188"/>
        <v/>
      </c>
      <c r="TS20" s="30" t="str">
        <f t="shared" si="189"/>
        <v/>
      </c>
      <c r="TT20" s="30" t="str">
        <f t="shared" si="190"/>
        <v/>
      </c>
      <c r="TU20" s="30" t="str">
        <f t="shared" si="191"/>
        <v/>
      </c>
      <c r="TV20" s="30" t="str">
        <f t="shared" si="192"/>
        <v/>
      </c>
      <c r="TW20" s="30" t="str">
        <f t="shared" si="193"/>
        <v/>
      </c>
      <c r="TX20" s="30" t="str">
        <f t="shared" si="194"/>
        <v/>
      </c>
      <c r="TY20" s="30" t="str">
        <f t="shared" si="195"/>
        <v/>
      </c>
      <c r="TZ20" s="30" t="str">
        <f t="shared" si="196"/>
        <v/>
      </c>
      <c r="UA20" s="30" t="str">
        <f t="shared" si="197"/>
        <v/>
      </c>
      <c r="UB20" s="49">
        <v>12</v>
      </c>
      <c r="UC20" s="88"/>
      <c r="UD20" s="88"/>
      <c r="UE20" s="88"/>
      <c r="UF20" s="88"/>
      <c r="UG20" s="88"/>
      <c r="UH20" s="89">
        <f>(6*12)+1</f>
        <v>73</v>
      </c>
      <c r="UI20" s="88"/>
      <c r="UJ20" s="88"/>
      <c r="UK20" s="88"/>
      <c r="UL20" s="89">
        <v>36</v>
      </c>
      <c r="UM20" s="88"/>
      <c r="UN20" s="88"/>
      <c r="UO20" s="88"/>
      <c r="UP20" s="88"/>
      <c r="UQ20" s="89">
        <v>72</v>
      </c>
      <c r="UR20" s="89">
        <v>24</v>
      </c>
      <c r="US20" s="88"/>
      <c r="UT20" s="88"/>
      <c r="UU20" s="88"/>
      <c r="UV20" s="88"/>
      <c r="UW20" s="88"/>
      <c r="UX20" s="88"/>
      <c r="UY20" s="88"/>
      <c r="UZ20" s="88"/>
      <c r="VA20" s="88"/>
      <c r="VB20" s="88"/>
      <c r="VC20" s="89">
        <v>48</v>
      </c>
      <c r="VD20" s="89">
        <v>48</v>
      </c>
      <c r="VE20" s="88"/>
      <c r="VF20" s="88"/>
      <c r="VG20" s="88"/>
      <c r="VH20" s="89">
        <v>73</v>
      </c>
      <c r="VI20" s="88"/>
      <c r="VJ20" s="88"/>
      <c r="VK20" s="88"/>
      <c r="VL20" s="88"/>
      <c r="VM20" s="88"/>
      <c r="VN20" s="88"/>
      <c r="VO20" s="88"/>
      <c r="VP20" s="88"/>
      <c r="VQ20" s="49">
        <v>12</v>
      </c>
      <c r="VR20" s="31">
        <f t="shared" si="198"/>
        <v>0</v>
      </c>
      <c r="VS20" s="31">
        <f t="shared" si="199"/>
        <v>0</v>
      </c>
      <c r="VT20" s="31">
        <f t="shared" si="200"/>
        <v>0</v>
      </c>
      <c r="VU20" s="31">
        <f t="shared" si="201"/>
        <v>0</v>
      </c>
      <c r="VV20" s="31">
        <f t="shared" si="202"/>
        <v>0</v>
      </c>
      <c r="VW20" s="31">
        <f t="shared" si="203"/>
        <v>60</v>
      </c>
      <c r="VX20" s="31">
        <f t="shared" si="204"/>
        <v>0</v>
      </c>
      <c r="VY20" s="31">
        <f t="shared" si="205"/>
        <v>0</v>
      </c>
      <c r="VZ20" s="31">
        <f t="shared" si="206"/>
        <v>0</v>
      </c>
      <c r="WA20" s="31">
        <f t="shared" si="207"/>
        <v>10</v>
      </c>
      <c r="WB20" s="31">
        <f t="shared" si="208"/>
        <v>0</v>
      </c>
      <c r="WC20" s="31">
        <f t="shared" si="209"/>
        <v>0</v>
      </c>
      <c r="WD20" s="31">
        <f t="shared" si="210"/>
        <v>0</v>
      </c>
      <c r="WE20" s="31">
        <f t="shared" si="211"/>
        <v>0</v>
      </c>
      <c r="WF20" s="31">
        <f t="shared" si="212"/>
        <v>60</v>
      </c>
      <c r="WG20" s="31">
        <f t="shared" si="213"/>
        <v>0</v>
      </c>
      <c r="WH20" s="31">
        <f t="shared" si="214"/>
        <v>0</v>
      </c>
      <c r="WI20" s="31">
        <f t="shared" si="215"/>
        <v>0</v>
      </c>
      <c r="WJ20" s="31">
        <f t="shared" si="216"/>
        <v>0</v>
      </c>
      <c r="WK20" s="31">
        <f t="shared" si="217"/>
        <v>0</v>
      </c>
      <c r="WL20" s="31">
        <f t="shared" si="218"/>
        <v>0</v>
      </c>
      <c r="WM20" s="31">
        <f t="shared" si="219"/>
        <v>0</v>
      </c>
      <c r="WN20" s="31">
        <f t="shared" si="220"/>
        <v>0</v>
      </c>
      <c r="WO20" s="31">
        <f t="shared" si="221"/>
        <v>0</v>
      </c>
      <c r="WP20" s="31">
        <f t="shared" si="222"/>
        <v>0</v>
      </c>
      <c r="WQ20" s="31">
        <f t="shared" si="223"/>
        <v>0</v>
      </c>
      <c r="WR20" s="31">
        <f t="shared" si="224"/>
        <v>20</v>
      </c>
      <c r="WS20" s="31">
        <f t="shared" si="225"/>
        <v>20</v>
      </c>
      <c r="WT20" s="31">
        <f t="shared" si="226"/>
        <v>0</v>
      </c>
      <c r="WU20" s="31">
        <f t="shared" si="227"/>
        <v>0</v>
      </c>
      <c r="WV20" s="31">
        <f t="shared" si="228"/>
        <v>0</v>
      </c>
      <c r="WW20" s="31">
        <f t="shared" si="229"/>
        <v>60</v>
      </c>
      <c r="WX20" s="31">
        <f t="shared" si="230"/>
        <v>0</v>
      </c>
      <c r="WY20" s="31">
        <f t="shared" si="231"/>
        <v>0</v>
      </c>
      <c r="WZ20" s="31">
        <f t="shared" si="232"/>
        <v>0</v>
      </c>
      <c r="XA20" s="31">
        <f t="shared" si="233"/>
        <v>0</v>
      </c>
      <c r="XB20" s="31">
        <f t="shared" si="234"/>
        <v>0</v>
      </c>
      <c r="XC20" s="31">
        <f t="shared" si="235"/>
        <v>0</v>
      </c>
      <c r="XD20" s="31">
        <f t="shared" si="236"/>
        <v>0</v>
      </c>
      <c r="XE20" s="31">
        <f t="shared" si="237"/>
        <v>0</v>
      </c>
      <c r="XF20" s="49">
        <v>12</v>
      </c>
      <c r="XG20" s="32" t="str">
        <f t="shared" si="334"/>
        <v/>
      </c>
      <c r="XH20" s="32" t="str">
        <f t="shared" si="238"/>
        <v/>
      </c>
      <c r="XI20" s="32" t="str">
        <f t="shared" si="239"/>
        <v/>
      </c>
      <c r="XJ20" s="32" t="str">
        <f t="shared" si="240"/>
        <v/>
      </c>
      <c r="XK20" s="32" t="str">
        <f t="shared" si="241"/>
        <v/>
      </c>
      <c r="XL20" s="32">
        <f t="shared" si="242"/>
        <v>63.11426952260927</v>
      </c>
      <c r="XM20" s="32" t="str">
        <f t="shared" si="243"/>
        <v/>
      </c>
      <c r="XN20" s="32" t="str">
        <f t="shared" si="244"/>
        <v/>
      </c>
      <c r="XO20" s="32" t="str">
        <f t="shared" si="245"/>
        <v/>
      </c>
      <c r="XP20" s="32">
        <f t="shared" si="246"/>
        <v>10.530032270921536</v>
      </c>
      <c r="XQ20" s="32" t="str">
        <f t="shared" si="247"/>
        <v/>
      </c>
      <c r="XR20" s="32" t="str">
        <f t="shared" si="248"/>
        <v/>
      </c>
      <c r="XS20" s="32" t="str">
        <f t="shared" si="249"/>
        <v/>
      </c>
      <c r="XT20" s="32" t="str">
        <f t="shared" si="250"/>
        <v/>
      </c>
      <c r="XU20" s="32">
        <f t="shared" si="251"/>
        <v>100</v>
      </c>
      <c r="XV20" s="32" t="str">
        <f t="shared" si="252"/>
        <v/>
      </c>
      <c r="XW20" s="32" t="str">
        <f t="shared" si="253"/>
        <v/>
      </c>
      <c r="XX20" s="32" t="str">
        <f t="shared" si="254"/>
        <v/>
      </c>
      <c r="XY20" s="32" t="str">
        <f t="shared" si="255"/>
        <v/>
      </c>
      <c r="XZ20" s="32" t="str">
        <f t="shared" si="256"/>
        <v/>
      </c>
      <c r="YA20" s="32" t="str">
        <f t="shared" si="257"/>
        <v/>
      </c>
      <c r="YB20" s="32" t="str">
        <f t="shared" si="258"/>
        <v/>
      </c>
      <c r="YC20" s="32" t="str">
        <f t="shared" si="259"/>
        <v/>
      </c>
      <c r="YD20" s="32" t="str">
        <f t="shared" si="260"/>
        <v/>
      </c>
      <c r="YE20" s="32" t="str">
        <f t="shared" si="261"/>
        <v/>
      </c>
      <c r="YF20" s="32" t="str">
        <f t="shared" si="262"/>
        <v/>
      </c>
      <c r="YG20" s="32" t="str">
        <f t="shared" si="263"/>
        <v/>
      </c>
      <c r="YH20" s="32" t="str">
        <f t="shared" si="264"/>
        <v/>
      </c>
      <c r="YI20" s="32" t="str">
        <f t="shared" si="265"/>
        <v/>
      </c>
      <c r="YJ20" s="32" t="str">
        <f t="shared" si="266"/>
        <v/>
      </c>
      <c r="YK20" s="32" t="str">
        <f t="shared" si="267"/>
        <v/>
      </c>
      <c r="YL20" s="32" t="str">
        <f t="shared" si="268"/>
        <v/>
      </c>
      <c r="YM20" s="32" t="str">
        <f t="shared" si="269"/>
        <v/>
      </c>
      <c r="YN20" s="32" t="str">
        <f t="shared" si="270"/>
        <v/>
      </c>
      <c r="YO20" s="32" t="str">
        <f t="shared" si="271"/>
        <v/>
      </c>
      <c r="YP20" s="32" t="str">
        <f t="shared" si="272"/>
        <v/>
      </c>
      <c r="YQ20" s="32" t="str">
        <f t="shared" si="273"/>
        <v/>
      </c>
      <c r="YR20" s="32" t="str">
        <f t="shared" si="274"/>
        <v/>
      </c>
      <c r="YS20" s="32" t="str">
        <f t="shared" si="275"/>
        <v/>
      </c>
      <c r="YT20" s="32" t="str">
        <f t="shared" si="276"/>
        <v/>
      </c>
      <c r="YU20" s="33">
        <f t="shared" si="335"/>
        <v>100</v>
      </c>
      <c r="YV20" s="34" t="str">
        <f t="shared" si="336"/>
        <v/>
      </c>
      <c r="YW20" s="34" t="str">
        <f t="shared" si="337"/>
        <v/>
      </c>
      <c r="YX20" s="34" t="str">
        <f t="shared" si="338"/>
        <v>15. TECNIGEN LTDA - NIT.</v>
      </c>
      <c r="YY20" s="34" t="str">
        <f t="shared" si="339"/>
        <v/>
      </c>
      <c r="YZ20" s="34" t="str">
        <f t="shared" si="340"/>
        <v/>
      </c>
      <c r="ZA20" s="34" t="str">
        <f t="shared" si="341"/>
        <v/>
      </c>
      <c r="ZB20" s="96" t="str">
        <f t="shared" si="342"/>
        <v>15. TECNIGEN LTDA - NIT.</v>
      </c>
      <c r="ZC20" s="35" t="str">
        <f t="shared" si="343"/>
        <v/>
      </c>
      <c r="ZD20" s="35" t="str">
        <f t="shared" si="278"/>
        <v/>
      </c>
      <c r="ZE20" s="35">
        <f t="shared" si="279"/>
        <v>26180000</v>
      </c>
      <c r="ZF20" s="35" t="str">
        <f t="shared" si="280"/>
        <v/>
      </c>
      <c r="ZG20" s="35" t="str">
        <f t="shared" si="281"/>
        <v/>
      </c>
      <c r="ZH20" s="35" t="str">
        <f t="shared" si="282"/>
        <v/>
      </c>
      <c r="ZI20" s="101">
        <f t="shared" si="283"/>
        <v>26180000</v>
      </c>
      <c r="ZJ20" s="49">
        <v>12</v>
      </c>
      <c r="ZK20" s="125">
        <f t="shared" si="344"/>
        <v>1748407.5</v>
      </c>
      <c r="ZL20" s="126">
        <f t="shared" si="345"/>
        <v>0</v>
      </c>
    </row>
    <row r="21" spans="1:688" ht="45" x14ac:dyDescent="0.15">
      <c r="A21" s="44"/>
      <c r="B21" s="106" t="s">
        <v>115</v>
      </c>
      <c r="C21" s="106" t="s">
        <v>116</v>
      </c>
      <c r="D21" s="106" t="s">
        <v>117</v>
      </c>
      <c r="E21" s="103" t="s">
        <v>119</v>
      </c>
      <c r="F21" s="105">
        <v>2</v>
      </c>
      <c r="G21" s="63">
        <v>13577002.74</v>
      </c>
      <c r="H21" s="49">
        <v>13</v>
      </c>
      <c r="I21" s="65" t="s">
        <v>86</v>
      </c>
      <c r="J21" s="65" t="s">
        <v>86</v>
      </c>
      <c r="K21" s="65" t="s">
        <v>86</v>
      </c>
      <c r="L21" s="65" t="s">
        <v>86</v>
      </c>
      <c r="M21" s="65" t="s">
        <v>86</v>
      </c>
      <c r="N21" s="65" t="s">
        <v>86</v>
      </c>
      <c r="O21" s="65" t="s">
        <v>86</v>
      </c>
      <c r="P21" s="65" t="s">
        <v>86</v>
      </c>
      <c r="Q21" s="65" t="s">
        <v>86</v>
      </c>
      <c r="R21" s="65" t="s">
        <v>86</v>
      </c>
      <c r="S21" s="65" t="s">
        <v>86</v>
      </c>
      <c r="T21" s="65" t="s">
        <v>86</v>
      </c>
      <c r="U21" s="65" t="s">
        <v>86</v>
      </c>
      <c r="V21" s="65" t="s">
        <v>86</v>
      </c>
      <c r="W21" s="65" t="s">
        <v>86</v>
      </c>
      <c r="X21" s="70">
        <v>27810181</v>
      </c>
      <c r="Y21" s="65" t="s">
        <v>86</v>
      </c>
      <c r="Z21" s="65" t="s">
        <v>86</v>
      </c>
      <c r="AA21" s="70">
        <v>13525868</v>
      </c>
      <c r="AB21" s="65" t="s">
        <v>86</v>
      </c>
      <c r="AC21" s="65" t="s">
        <v>86</v>
      </c>
      <c r="AD21" s="65" t="s">
        <v>86</v>
      </c>
      <c r="AE21" s="65" t="s">
        <v>86</v>
      </c>
      <c r="AF21" s="65" t="s">
        <v>86</v>
      </c>
      <c r="AG21" s="65" t="s">
        <v>86</v>
      </c>
      <c r="AH21" s="65" t="s">
        <v>86</v>
      </c>
      <c r="AI21" s="65" t="s">
        <v>86</v>
      </c>
      <c r="AJ21" s="65" t="s">
        <v>86</v>
      </c>
      <c r="AK21" s="65" t="s">
        <v>86</v>
      </c>
      <c r="AL21" s="65" t="s">
        <v>86</v>
      </c>
      <c r="AM21" s="65" t="s">
        <v>86</v>
      </c>
      <c r="AN21" s="65" t="s">
        <v>86</v>
      </c>
      <c r="AO21" s="65" t="s">
        <v>86</v>
      </c>
      <c r="AP21" s="65" t="s">
        <v>86</v>
      </c>
      <c r="AQ21" s="65" t="s">
        <v>86</v>
      </c>
      <c r="AR21" s="65" t="s">
        <v>86</v>
      </c>
      <c r="AS21" s="65" t="s">
        <v>86</v>
      </c>
      <c r="AT21" s="65" t="s">
        <v>86</v>
      </c>
      <c r="AU21" s="65" t="s">
        <v>86</v>
      </c>
      <c r="AV21" s="65" t="s">
        <v>86</v>
      </c>
      <c r="AW21" s="52">
        <v>13</v>
      </c>
      <c r="AX21" s="22" t="str">
        <f t="shared" si="284"/>
        <v>NC</v>
      </c>
      <c r="AY21" s="22" t="str">
        <f t="shared" si="364"/>
        <v>NC</v>
      </c>
      <c r="AZ21" s="22" t="str">
        <f t="shared" si="365"/>
        <v>NC</v>
      </c>
      <c r="BA21" s="22" t="str">
        <f t="shared" si="366"/>
        <v>NC</v>
      </c>
      <c r="BB21" s="22" t="str">
        <f t="shared" si="367"/>
        <v>NC</v>
      </c>
      <c r="BC21" s="22" t="str">
        <f t="shared" si="368"/>
        <v>NC</v>
      </c>
      <c r="BD21" s="22" t="str">
        <f t="shared" si="369"/>
        <v>NC</v>
      </c>
      <c r="BE21" s="22" t="str">
        <f t="shared" si="370"/>
        <v>NC</v>
      </c>
      <c r="BF21" s="22" t="str">
        <f t="shared" si="371"/>
        <v>NC</v>
      </c>
      <c r="BG21" s="22" t="str">
        <f t="shared" si="372"/>
        <v>NC</v>
      </c>
      <c r="BH21" s="22" t="str">
        <f t="shared" si="373"/>
        <v>NC</v>
      </c>
      <c r="BI21" s="22" t="str">
        <f t="shared" si="374"/>
        <v>NC</v>
      </c>
      <c r="BJ21" s="22" t="str">
        <f t="shared" si="375"/>
        <v>NC</v>
      </c>
      <c r="BK21" s="22" t="str">
        <f t="shared" si="376"/>
        <v>NC</v>
      </c>
      <c r="BL21" s="22" t="str">
        <f t="shared" si="377"/>
        <v>NC</v>
      </c>
      <c r="BM21" s="22" t="str">
        <f t="shared" si="378"/>
        <v/>
      </c>
      <c r="BN21" s="22" t="str">
        <f t="shared" si="379"/>
        <v>NC</v>
      </c>
      <c r="BO21" s="22" t="str">
        <f t="shared" si="380"/>
        <v>NC</v>
      </c>
      <c r="BP21" s="22">
        <f t="shared" si="381"/>
        <v>13525868</v>
      </c>
      <c r="BQ21" s="22" t="str">
        <f t="shared" si="382"/>
        <v>NC</v>
      </c>
      <c r="BR21" s="22" t="str">
        <f t="shared" si="383"/>
        <v>NC</v>
      </c>
      <c r="BS21" s="22" t="str">
        <f t="shared" si="384"/>
        <v>NC</v>
      </c>
      <c r="BT21" s="22" t="str">
        <f t="shared" si="346"/>
        <v>NC</v>
      </c>
      <c r="BU21" s="22" t="str">
        <f t="shared" si="347"/>
        <v>NC</v>
      </c>
      <c r="BV21" s="22" t="str">
        <f t="shared" si="348"/>
        <v>NC</v>
      </c>
      <c r="BW21" s="22" t="str">
        <f t="shared" si="349"/>
        <v>NC</v>
      </c>
      <c r="BX21" s="22" t="str">
        <f t="shared" si="350"/>
        <v>NC</v>
      </c>
      <c r="BY21" s="22" t="str">
        <f t="shared" si="351"/>
        <v>NC</v>
      </c>
      <c r="BZ21" s="22" t="str">
        <f t="shared" si="352"/>
        <v>NC</v>
      </c>
      <c r="CA21" s="22" t="str">
        <f t="shared" si="353"/>
        <v>NC</v>
      </c>
      <c r="CB21" s="22" t="str">
        <f t="shared" si="354"/>
        <v>NC</v>
      </c>
      <c r="CC21" s="22" t="str">
        <f t="shared" si="355"/>
        <v>NC</v>
      </c>
      <c r="CD21" s="22" t="str">
        <f t="shared" si="356"/>
        <v>NC</v>
      </c>
      <c r="CE21" s="22" t="str">
        <f t="shared" si="357"/>
        <v>NC</v>
      </c>
      <c r="CF21" s="22" t="str">
        <f t="shared" si="358"/>
        <v>NC</v>
      </c>
      <c r="CG21" s="22" t="str">
        <f t="shared" si="359"/>
        <v>NC</v>
      </c>
      <c r="CH21" s="22" t="str">
        <f t="shared" si="360"/>
        <v>NC</v>
      </c>
      <c r="CI21" s="22" t="str">
        <f t="shared" si="361"/>
        <v>NC</v>
      </c>
      <c r="CJ21" s="22" t="str">
        <f t="shared" si="362"/>
        <v>NC</v>
      </c>
      <c r="CK21" s="22" t="str">
        <f t="shared" si="363"/>
        <v>NC</v>
      </c>
      <c r="CL21" s="49">
        <v>13</v>
      </c>
      <c r="CM21" s="48" t="s">
        <v>87</v>
      </c>
      <c r="CN21" s="48" t="s">
        <v>87</v>
      </c>
      <c r="CO21" s="48" t="s">
        <v>87</v>
      </c>
      <c r="CP21" s="48" t="s">
        <v>87</v>
      </c>
      <c r="CQ21" s="48" t="s">
        <v>87</v>
      </c>
      <c r="CR21" s="65" t="s">
        <v>87</v>
      </c>
      <c r="CS21" s="48" t="s">
        <v>88</v>
      </c>
      <c r="CT21" s="48" t="s">
        <v>87</v>
      </c>
      <c r="CU21" s="48" t="s">
        <v>87</v>
      </c>
      <c r="CV21" s="48" t="s">
        <v>87</v>
      </c>
      <c r="CW21" s="48" t="s">
        <v>87</v>
      </c>
      <c r="CX21" s="48" t="s">
        <v>87</v>
      </c>
      <c r="CY21" s="48" t="s">
        <v>87</v>
      </c>
      <c r="CZ21" s="48" t="s">
        <v>87</v>
      </c>
      <c r="DA21" s="48" t="s">
        <v>87</v>
      </c>
      <c r="DB21" s="48" t="s">
        <v>87</v>
      </c>
      <c r="DC21" s="48" t="s">
        <v>87</v>
      </c>
      <c r="DD21" s="48" t="s">
        <v>87</v>
      </c>
      <c r="DE21" s="73" t="s">
        <v>87</v>
      </c>
      <c r="DF21" s="48" t="s">
        <v>87</v>
      </c>
      <c r="DG21" s="48" t="s">
        <v>87</v>
      </c>
      <c r="DH21" s="48" t="s">
        <v>87</v>
      </c>
      <c r="DI21" s="48" t="s">
        <v>87</v>
      </c>
      <c r="DJ21" s="48" t="s">
        <v>87</v>
      </c>
      <c r="DK21" s="48" t="s">
        <v>87</v>
      </c>
      <c r="DL21" s="48" t="s">
        <v>87</v>
      </c>
      <c r="DM21" s="48" t="s">
        <v>87</v>
      </c>
      <c r="DN21" s="48" t="s">
        <v>87</v>
      </c>
      <c r="DO21" s="48" t="s">
        <v>87</v>
      </c>
      <c r="DP21" s="48" t="s">
        <v>87</v>
      </c>
      <c r="DQ21" s="48" t="s">
        <v>87</v>
      </c>
      <c r="DR21" s="48" t="s">
        <v>87</v>
      </c>
      <c r="DS21" s="48" t="s">
        <v>87</v>
      </c>
      <c r="DT21" s="48" t="s">
        <v>87</v>
      </c>
      <c r="DU21" s="48" t="s">
        <v>87</v>
      </c>
      <c r="DV21" s="48" t="s">
        <v>87</v>
      </c>
      <c r="DW21" s="48" t="s">
        <v>87</v>
      </c>
      <c r="DX21" s="48" t="s">
        <v>87</v>
      </c>
      <c r="DY21" s="48" t="s">
        <v>87</v>
      </c>
      <c r="DZ21" s="48" t="s">
        <v>87</v>
      </c>
      <c r="EA21" s="49">
        <v>13</v>
      </c>
      <c r="EB21" s="81" t="s">
        <v>88</v>
      </c>
      <c r="EC21" s="81" t="s">
        <v>88</v>
      </c>
      <c r="ED21" s="81" t="s">
        <v>88</v>
      </c>
      <c r="EE21" s="81" t="s">
        <v>88</v>
      </c>
      <c r="EF21" s="81" t="s">
        <v>88</v>
      </c>
      <c r="EG21" s="81" t="s">
        <v>88</v>
      </c>
      <c r="EH21" s="81" t="s">
        <v>88</v>
      </c>
      <c r="EI21" s="81" t="s">
        <v>88</v>
      </c>
      <c r="EJ21" s="81" t="s">
        <v>88</v>
      </c>
      <c r="EK21" s="81" t="s">
        <v>88</v>
      </c>
      <c r="EL21" s="81" t="s">
        <v>88</v>
      </c>
      <c r="EM21" s="81" t="s">
        <v>88</v>
      </c>
      <c r="EN21" s="81" t="s">
        <v>88</v>
      </c>
      <c r="EO21" s="81" t="s">
        <v>88</v>
      </c>
      <c r="EP21" s="81" t="s">
        <v>88</v>
      </c>
      <c r="EQ21" s="81" t="s">
        <v>88</v>
      </c>
      <c r="ER21" s="81" t="s">
        <v>88</v>
      </c>
      <c r="ES21" s="81" t="s">
        <v>88</v>
      </c>
      <c r="ET21" s="81" t="s">
        <v>88</v>
      </c>
      <c r="EU21" s="81" t="s">
        <v>88</v>
      </c>
      <c r="EV21" s="81" t="s">
        <v>88</v>
      </c>
      <c r="EW21" s="81" t="s">
        <v>88</v>
      </c>
      <c r="EX21" s="81" t="s">
        <v>88</v>
      </c>
      <c r="EY21" s="81" t="s">
        <v>88</v>
      </c>
      <c r="EZ21" s="81" t="s">
        <v>88</v>
      </c>
      <c r="FA21" s="81" t="s">
        <v>87</v>
      </c>
      <c r="FB21" s="81" t="s">
        <v>88</v>
      </c>
      <c r="FC21" s="81" t="s">
        <v>88</v>
      </c>
      <c r="FD21" s="81" t="s">
        <v>88</v>
      </c>
      <c r="FE21" s="81" t="s">
        <v>88</v>
      </c>
      <c r="FF21" s="81" t="s">
        <v>88</v>
      </c>
      <c r="FG21" s="81" t="s">
        <v>88</v>
      </c>
      <c r="FH21" s="81" t="s">
        <v>88</v>
      </c>
      <c r="FI21" s="81" t="s">
        <v>87</v>
      </c>
      <c r="FJ21" s="81" t="s">
        <v>88</v>
      </c>
      <c r="FK21" s="81" t="s">
        <v>88</v>
      </c>
      <c r="FL21" s="81" t="s">
        <v>88</v>
      </c>
      <c r="FM21" s="81" t="s">
        <v>88</v>
      </c>
      <c r="FN21" s="81" t="s">
        <v>88</v>
      </c>
      <c r="FO21" s="81" t="s">
        <v>88</v>
      </c>
      <c r="FP21" s="49">
        <v>13</v>
      </c>
      <c r="FQ21" s="81" t="s">
        <v>88</v>
      </c>
      <c r="FR21" s="81" t="s">
        <v>88</v>
      </c>
      <c r="FS21" s="81" t="s">
        <v>88</v>
      </c>
      <c r="FT21" s="81" t="s">
        <v>88</v>
      </c>
      <c r="FU21" s="81" t="s">
        <v>88</v>
      </c>
      <c r="FV21" s="81" t="s">
        <v>88</v>
      </c>
      <c r="FW21" s="81" t="s">
        <v>88</v>
      </c>
      <c r="FX21" s="81" t="s">
        <v>88</v>
      </c>
      <c r="FY21" s="81" t="s">
        <v>88</v>
      </c>
      <c r="FZ21" s="81" t="s">
        <v>88</v>
      </c>
      <c r="GA21" s="81" t="s">
        <v>88</v>
      </c>
      <c r="GB21" s="81" t="s">
        <v>88</v>
      </c>
      <c r="GC21" s="81" t="s">
        <v>88</v>
      </c>
      <c r="GD21" s="81" t="s">
        <v>88</v>
      </c>
      <c r="GE21" s="81" t="s">
        <v>88</v>
      </c>
      <c r="GF21" s="81" t="s">
        <v>88</v>
      </c>
      <c r="GG21" s="81" t="s">
        <v>88</v>
      </c>
      <c r="GH21" s="81" t="s">
        <v>88</v>
      </c>
      <c r="GI21" s="81" t="s">
        <v>88</v>
      </c>
      <c r="GJ21" s="81" t="s">
        <v>88</v>
      </c>
      <c r="GK21" s="81" t="s">
        <v>88</v>
      </c>
      <c r="GL21" s="81" t="s">
        <v>88</v>
      </c>
      <c r="GM21" s="81" t="s">
        <v>88</v>
      </c>
      <c r="GN21" s="81" t="s">
        <v>88</v>
      </c>
      <c r="GO21" s="81" t="s">
        <v>88</v>
      </c>
      <c r="GP21" s="81" t="s">
        <v>88</v>
      </c>
      <c r="GQ21" s="81" t="s">
        <v>87</v>
      </c>
      <c r="GR21" s="81" t="s">
        <v>88</v>
      </c>
      <c r="GS21" s="81" t="s">
        <v>88</v>
      </c>
      <c r="GT21" s="81" t="s">
        <v>88</v>
      </c>
      <c r="GU21" s="81" t="s">
        <v>88</v>
      </c>
      <c r="GV21" s="81" t="s">
        <v>88</v>
      </c>
      <c r="GW21" s="81" t="s">
        <v>88</v>
      </c>
      <c r="GX21" s="81" t="s">
        <v>88</v>
      </c>
      <c r="GY21" s="81" t="s">
        <v>88</v>
      </c>
      <c r="GZ21" s="81" t="s">
        <v>88</v>
      </c>
      <c r="HA21" s="81" t="s">
        <v>88</v>
      </c>
      <c r="HB21" s="81" t="s">
        <v>88</v>
      </c>
      <c r="HC21" s="81" t="s">
        <v>88</v>
      </c>
      <c r="HD21" s="81" t="s">
        <v>88</v>
      </c>
      <c r="HE21" s="49">
        <v>13</v>
      </c>
      <c r="HF21" s="23" t="str">
        <f t="shared" si="285"/>
        <v>NO CUMPLE</v>
      </c>
      <c r="HG21" s="23" t="str">
        <f t="shared" si="1"/>
        <v>NO CUMPLE</v>
      </c>
      <c r="HH21" s="23" t="str">
        <f t="shared" si="2"/>
        <v>NO CUMPLE</v>
      </c>
      <c r="HI21" s="23" t="str">
        <f t="shared" si="3"/>
        <v>NO CUMPLE</v>
      </c>
      <c r="HJ21" s="23" t="str">
        <f t="shared" si="4"/>
        <v>NO CUMPLE</v>
      </c>
      <c r="HK21" s="23" t="str">
        <f t="shared" si="5"/>
        <v>NO CUMPLE</v>
      </c>
      <c r="HL21" s="23" t="str">
        <f t="shared" si="6"/>
        <v>CUMPLE</v>
      </c>
      <c r="HM21" s="23" t="str">
        <f t="shared" si="7"/>
        <v>NO CUMPLE</v>
      </c>
      <c r="HN21" s="23" t="str">
        <f t="shared" si="8"/>
        <v>NO CUMPLE</v>
      </c>
      <c r="HO21" s="23" t="str">
        <f t="shared" si="9"/>
        <v>NO CUMPLE</v>
      </c>
      <c r="HP21" s="23" t="str">
        <f t="shared" si="286"/>
        <v>NO CUMPLE</v>
      </c>
      <c r="HQ21" s="23" t="str">
        <f t="shared" si="10"/>
        <v>NO CUMPLE</v>
      </c>
      <c r="HR21" s="23" t="str">
        <f t="shared" si="11"/>
        <v>NO CUMPLE</v>
      </c>
      <c r="HS21" s="23" t="str">
        <f t="shared" si="12"/>
        <v>NO CUMPLE</v>
      </c>
      <c r="HT21" s="23" t="str">
        <f t="shared" si="13"/>
        <v>NO CUMPLE</v>
      </c>
      <c r="HU21" s="23" t="str">
        <f t="shared" si="14"/>
        <v>NO CUMPLE</v>
      </c>
      <c r="HV21" s="23" t="str">
        <f t="shared" si="15"/>
        <v>NO CUMPLE</v>
      </c>
      <c r="HW21" s="23" t="str">
        <f t="shared" si="16"/>
        <v>NO CUMPLE</v>
      </c>
      <c r="HX21" s="23" t="str">
        <f t="shared" si="17"/>
        <v>NO CUMPLE</v>
      </c>
      <c r="HY21" s="23" t="str">
        <f t="shared" si="18"/>
        <v>NO CUMPLE</v>
      </c>
      <c r="HZ21" s="23" t="str">
        <f t="shared" si="19"/>
        <v>NO CUMPLE</v>
      </c>
      <c r="IA21" s="23" t="str">
        <f t="shared" si="20"/>
        <v>NO CUMPLE</v>
      </c>
      <c r="IB21" s="23" t="str">
        <f t="shared" si="21"/>
        <v>NO CUMPLE</v>
      </c>
      <c r="IC21" s="23" t="str">
        <f t="shared" si="22"/>
        <v>NO CUMPLE</v>
      </c>
      <c r="ID21" s="23" t="str">
        <f t="shared" si="23"/>
        <v>NO CUMPLE</v>
      </c>
      <c r="IE21" s="23" t="str">
        <f t="shared" si="24"/>
        <v>NO CUMPLE</v>
      </c>
      <c r="IF21" s="23" t="str">
        <f t="shared" si="25"/>
        <v>NO CUMPLE</v>
      </c>
      <c r="IG21" s="23" t="str">
        <f t="shared" si="26"/>
        <v>NO CUMPLE</v>
      </c>
      <c r="IH21" s="23" t="str">
        <f t="shared" si="27"/>
        <v>NO CUMPLE</v>
      </c>
      <c r="II21" s="23" t="str">
        <f t="shared" si="28"/>
        <v>NO CUMPLE</v>
      </c>
      <c r="IJ21" s="23" t="str">
        <f t="shared" si="29"/>
        <v>NO CUMPLE</v>
      </c>
      <c r="IK21" s="23" t="str">
        <f t="shared" si="30"/>
        <v>NO CUMPLE</v>
      </c>
      <c r="IL21" s="23" t="str">
        <f t="shared" si="31"/>
        <v>NO CUMPLE</v>
      </c>
      <c r="IM21" s="23" t="str">
        <f t="shared" si="32"/>
        <v>NO CUMPLE</v>
      </c>
      <c r="IN21" s="23" t="str">
        <f t="shared" si="33"/>
        <v>NO CUMPLE</v>
      </c>
      <c r="IO21" s="23" t="str">
        <f t="shared" si="34"/>
        <v>NO CUMPLE</v>
      </c>
      <c r="IP21" s="23" t="str">
        <f t="shared" si="35"/>
        <v>NO CUMPLE</v>
      </c>
      <c r="IQ21" s="23" t="str">
        <f t="shared" si="36"/>
        <v>NO CUMPLE</v>
      </c>
      <c r="IR21" s="23" t="str">
        <f t="shared" si="37"/>
        <v>NO CUMPLE</v>
      </c>
      <c r="IS21" s="23" t="str">
        <f t="shared" si="38"/>
        <v>NO CUMPLE</v>
      </c>
      <c r="IT21" s="49">
        <v>13</v>
      </c>
      <c r="IU21" s="65" t="s">
        <v>86</v>
      </c>
      <c r="IV21" s="65" t="s">
        <v>86</v>
      </c>
      <c r="IW21" s="65" t="s">
        <v>86</v>
      </c>
      <c r="IX21" s="65" t="s">
        <v>86</v>
      </c>
      <c r="IY21" s="65" t="s">
        <v>86</v>
      </c>
      <c r="IZ21" s="65" t="s">
        <v>86</v>
      </c>
      <c r="JA21" s="65" t="s">
        <v>86</v>
      </c>
      <c r="JB21" s="65" t="s">
        <v>86</v>
      </c>
      <c r="JC21" s="65" t="s">
        <v>86</v>
      </c>
      <c r="JD21" s="65" t="s">
        <v>86</v>
      </c>
      <c r="JE21" s="65" t="s">
        <v>86</v>
      </c>
      <c r="JF21" s="65" t="s">
        <v>86</v>
      </c>
      <c r="JG21" s="65" t="s">
        <v>86</v>
      </c>
      <c r="JH21" s="65" t="s">
        <v>86</v>
      </c>
      <c r="JI21" s="65" t="s">
        <v>86</v>
      </c>
      <c r="JJ21" s="65" t="s">
        <v>86</v>
      </c>
      <c r="JK21" s="65" t="s">
        <v>86</v>
      </c>
      <c r="JL21" s="65" t="s">
        <v>86</v>
      </c>
      <c r="JM21" s="93" t="s">
        <v>87</v>
      </c>
      <c r="JN21" s="65" t="s">
        <v>86</v>
      </c>
      <c r="JO21" s="65" t="s">
        <v>86</v>
      </c>
      <c r="JP21" s="65" t="s">
        <v>86</v>
      </c>
      <c r="JQ21" s="65" t="s">
        <v>86</v>
      </c>
      <c r="JR21" s="65" t="s">
        <v>86</v>
      </c>
      <c r="JS21" s="65" t="s">
        <v>86</v>
      </c>
      <c r="JT21" s="65" t="s">
        <v>86</v>
      </c>
      <c r="JU21" s="65" t="s">
        <v>86</v>
      </c>
      <c r="JV21" s="65" t="s">
        <v>86</v>
      </c>
      <c r="JW21" s="65" t="s">
        <v>86</v>
      </c>
      <c r="JX21" s="65" t="s">
        <v>86</v>
      </c>
      <c r="JY21" s="65" t="s">
        <v>86</v>
      </c>
      <c r="JZ21" s="65" t="s">
        <v>86</v>
      </c>
      <c r="KA21" s="65" t="s">
        <v>86</v>
      </c>
      <c r="KB21" s="65" t="s">
        <v>86</v>
      </c>
      <c r="KC21" s="65" t="s">
        <v>86</v>
      </c>
      <c r="KD21" s="65" t="s">
        <v>86</v>
      </c>
      <c r="KE21" s="65" t="s">
        <v>86</v>
      </c>
      <c r="KF21" s="65" t="s">
        <v>86</v>
      </c>
      <c r="KG21" s="65" t="s">
        <v>86</v>
      </c>
      <c r="KH21" s="65" t="s">
        <v>86</v>
      </c>
      <c r="KI21" s="49">
        <v>13</v>
      </c>
      <c r="KJ21" s="56" t="s">
        <v>86</v>
      </c>
      <c r="KK21" s="56" t="s">
        <v>86</v>
      </c>
      <c r="KL21" s="56" t="s">
        <v>86</v>
      </c>
      <c r="KM21" s="56" t="s">
        <v>86</v>
      </c>
      <c r="KN21" s="56" t="s">
        <v>86</v>
      </c>
      <c r="KO21" s="56" t="s">
        <v>86</v>
      </c>
      <c r="KP21" s="56" t="s">
        <v>86</v>
      </c>
      <c r="KQ21" s="56" t="s">
        <v>86</v>
      </c>
      <c r="KR21" s="56" t="s">
        <v>86</v>
      </c>
      <c r="KS21" s="56" t="s">
        <v>86</v>
      </c>
      <c r="KT21" s="56" t="s">
        <v>86</v>
      </c>
      <c r="KU21" s="56" t="s">
        <v>86</v>
      </c>
      <c r="KV21" s="56" t="s">
        <v>86</v>
      </c>
      <c r="KW21" s="56" t="s">
        <v>86</v>
      </c>
      <c r="KX21" s="56" t="s">
        <v>86</v>
      </c>
      <c r="KY21" s="56" t="s">
        <v>86</v>
      </c>
      <c r="KZ21" s="56" t="s">
        <v>86</v>
      </c>
      <c r="LA21" s="56" t="s">
        <v>86</v>
      </c>
      <c r="LB21" s="91" t="s">
        <v>88</v>
      </c>
      <c r="LC21" s="56" t="s">
        <v>86</v>
      </c>
      <c r="LD21" s="56" t="s">
        <v>86</v>
      </c>
      <c r="LE21" s="56" t="s">
        <v>86</v>
      </c>
      <c r="LF21" s="56" t="s">
        <v>86</v>
      </c>
      <c r="LG21" s="56" t="s">
        <v>86</v>
      </c>
      <c r="LH21" s="56" t="s">
        <v>86</v>
      </c>
      <c r="LI21" s="56" t="s">
        <v>86</v>
      </c>
      <c r="LJ21" s="56" t="s">
        <v>86</v>
      </c>
      <c r="LK21" s="56" t="s">
        <v>86</v>
      </c>
      <c r="LL21" s="56" t="s">
        <v>86</v>
      </c>
      <c r="LM21" s="56" t="s">
        <v>86</v>
      </c>
      <c r="LN21" s="56" t="s">
        <v>86</v>
      </c>
      <c r="LO21" s="56" t="s">
        <v>86</v>
      </c>
      <c r="LP21" s="56" t="s">
        <v>86</v>
      </c>
      <c r="LQ21" s="56" t="s">
        <v>86</v>
      </c>
      <c r="LR21" s="56" t="s">
        <v>86</v>
      </c>
      <c r="LS21" s="56" t="s">
        <v>86</v>
      </c>
      <c r="LT21" s="56" t="s">
        <v>86</v>
      </c>
      <c r="LU21" s="56" t="s">
        <v>86</v>
      </c>
      <c r="LV21" s="56" t="s">
        <v>86</v>
      </c>
      <c r="LW21" s="56" t="s">
        <v>86</v>
      </c>
      <c r="LX21" s="49">
        <v>13</v>
      </c>
      <c r="LY21" s="22" t="str">
        <f t="shared" si="287"/>
        <v/>
      </c>
      <c r="LZ21" s="22" t="str">
        <f t="shared" si="288"/>
        <v/>
      </c>
      <c r="MA21" s="22" t="str">
        <f t="shared" si="289"/>
        <v/>
      </c>
      <c r="MB21" s="22" t="str">
        <f t="shared" si="290"/>
        <v/>
      </c>
      <c r="MC21" s="22" t="str">
        <f t="shared" si="291"/>
        <v/>
      </c>
      <c r="MD21" s="22" t="str">
        <f t="shared" si="292"/>
        <v/>
      </c>
      <c r="ME21" s="22" t="str">
        <f t="shared" si="293"/>
        <v/>
      </c>
      <c r="MF21" s="22" t="str">
        <f t="shared" si="294"/>
        <v/>
      </c>
      <c r="MG21" s="22" t="str">
        <f t="shared" si="295"/>
        <v/>
      </c>
      <c r="MH21" s="22" t="str">
        <f t="shared" si="296"/>
        <v/>
      </c>
      <c r="MI21" s="22" t="str">
        <f t="shared" si="297"/>
        <v/>
      </c>
      <c r="MJ21" s="22" t="str">
        <f t="shared" si="298"/>
        <v/>
      </c>
      <c r="MK21" s="22" t="str">
        <f t="shared" si="299"/>
        <v/>
      </c>
      <c r="ML21" s="22" t="str">
        <f t="shared" si="300"/>
        <v/>
      </c>
      <c r="MM21" s="22" t="str">
        <f t="shared" si="301"/>
        <v/>
      </c>
      <c r="MN21" s="22" t="str">
        <f t="shared" si="302"/>
        <v/>
      </c>
      <c r="MO21" s="22" t="str">
        <f t="shared" si="303"/>
        <v/>
      </c>
      <c r="MP21" s="22" t="str">
        <f t="shared" si="304"/>
        <v/>
      </c>
      <c r="MQ21" s="22" t="str">
        <f t="shared" si="305"/>
        <v/>
      </c>
      <c r="MR21" s="22" t="str">
        <f t="shared" si="306"/>
        <v/>
      </c>
      <c r="MS21" s="22" t="str">
        <f t="shared" si="307"/>
        <v/>
      </c>
      <c r="MT21" s="22" t="str">
        <f t="shared" si="308"/>
        <v/>
      </c>
      <c r="MU21" s="22" t="str">
        <f t="shared" si="309"/>
        <v/>
      </c>
      <c r="MV21" s="22" t="str">
        <f t="shared" si="310"/>
        <v/>
      </c>
      <c r="MW21" s="22" t="str">
        <f t="shared" si="311"/>
        <v/>
      </c>
      <c r="MX21" s="22" t="str">
        <f t="shared" si="312"/>
        <v/>
      </c>
      <c r="MY21" s="22" t="str">
        <f t="shared" si="313"/>
        <v/>
      </c>
      <c r="MZ21" s="22" t="str">
        <f t="shared" si="314"/>
        <v/>
      </c>
      <c r="NA21" s="22" t="str">
        <f t="shared" si="315"/>
        <v/>
      </c>
      <c r="NB21" s="22" t="str">
        <f t="shared" si="316"/>
        <v/>
      </c>
      <c r="NC21" s="22" t="str">
        <f t="shared" si="317"/>
        <v/>
      </c>
      <c r="ND21" s="22" t="str">
        <f t="shared" si="318"/>
        <v/>
      </c>
      <c r="NE21" s="22" t="str">
        <f t="shared" si="319"/>
        <v/>
      </c>
      <c r="NF21" s="22" t="str">
        <f t="shared" si="320"/>
        <v/>
      </c>
      <c r="NG21" s="22" t="str">
        <f t="shared" si="321"/>
        <v/>
      </c>
      <c r="NH21" s="22" t="str">
        <f t="shared" si="322"/>
        <v/>
      </c>
      <c r="NI21" s="22" t="str">
        <f t="shared" si="323"/>
        <v/>
      </c>
      <c r="NJ21" s="22" t="str">
        <f t="shared" si="324"/>
        <v/>
      </c>
      <c r="NK21" s="22" t="str">
        <f t="shared" si="325"/>
        <v/>
      </c>
      <c r="NL21" s="22" t="str">
        <f t="shared" si="326"/>
        <v/>
      </c>
      <c r="NM21" s="80">
        <v>13577002.74</v>
      </c>
      <c r="NN21" s="80">
        <v>13577002.74</v>
      </c>
      <c r="NO21" s="24">
        <f t="shared" si="327"/>
        <v>0</v>
      </c>
      <c r="NP21" s="24">
        <f t="shared" si="40"/>
        <v>0</v>
      </c>
      <c r="NQ21" s="25" t="str">
        <f t="shared" si="328"/>
        <v/>
      </c>
      <c r="NR21" s="26" t="str">
        <f t="shared" si="329"/>
        <v/>
      </c>
      <c r="NS21" s="49">
        <v>13</v>
      </c>
      <c r="NT21" s="27" t="str">
        <f t="shared" si="330"/>
        <v/>
      </c>
      <c r="NU21" s="27" t="str">
        <f t="shared" si="41"/>
        <v/>
      </c>
      <c r="NV21" s="27" t="str">
        <f t="shared" si="42"/>
        <v/>
      </c>
      <c r="NW21" s="27" t="str">
        <f t="shared" si="331"/>
        <v/>
      </c>
      <c r="NX21" s="27" t="str">
        <f t="shared" si="43"/>
        <v/>
      </c>
      <c r="NY21" s="27" t="str">
        <f t="shared" si="44"/>
        <v/>
      </c>
      <c r="NZ21" s="27" t="str">
        <f t="shared" si="45"/>
        <v/>
      </c>
      <c r="OA21" s="27" t="str">
        <f t="shared" si="46"/>
        <v/>
      </c>
      <c r="OB21" s="27" t="str">
        <f t="shared" si="47"/>
        <v/>
      </c>
      <c r="OC21" s="27" t="str">
        <f t="shared" si="48"/>
        <v/>
      </c>
      <c r="OD21" s="27" t="str">
        <f t="shared" si="49"/>
        <v/>
      </c>
      <c r="OE21" s="27" t="str">
        <f t="shared" si="50"/>
        <v/>
      </c>
      <c r="OF21" s="27" t="str">
        <f t="shared" si="51"/>
        <v/>
      </c>
      <c r="OG21" s="27" t="str">
        <f t="shared" si="52"/>
        <v/>
      </c>
      <c r="OH21" s="27" t="str">
        <f t="shared" si="53"/>
        <v/>
      </c>
      <c r="OI21" s="27" t="str">
        <f t="shared" si="54"/>
        <v/>
      </c>
      <c r="OJ21" s="27" t="str">
        <f t="shared" si="55"/>
        <v/>
      </c>
      <c r="OK21" s="27" t="str">
        <f t="shared" si="56"/>
        <v/>
      </c>
      <c r="OL21" s="27" t="str">
        <f t="shared" si="57"/>
        <v/>
      </c>
      <c r="OM21" s="27" t="str">
        <f t="shared" si="58"/>
        <v/>
      </c>
      <c r="ON21" s="27" t="str">
        <f t="shared" si="59"/>
        <v/>
      </c>
      <c r="OO21" s="27" t="str">
        <f t="shared" si="60"/>
        <v/>
      </c>
      <c r="OP21" s="27" t="str">
        <f t="shared" si="61"/>
        <v/>
      </c>
      <c r="OQ21" s="27" t="str">
        <f t="shared" si="62"/>
        <v/>
      </c>
      <c r="OR21" s="27" t="str">
        <f t="shared" si="63"/>
        <v/>
      </c>
      <c r="OS21" s="27" t="str">
        <f t="shared" si="64"/>
        <v/>
      </c>
      <c r="OT21" s="27" t="str">
        <f t="shared" si="65"/>
        <v/>
      </c>
      <c r="OU21" s="27" t="str">
        <f t="shared" si="66"/>
        <v/>
      </c>
      <c r="OV21" s="27" t="str">
        <f t="shared" si="67"/>
        <v/>
      </c>
      <c r="OW21" s="27" t="str">
        <f t="shared" si="68"/>
        <v/>
      </c>
      <c r="OX21" s="27" t="str">
        <f t="shared" si="69"/>
        <v/>
      </c>
      <c r="OY21" s="27" t="str">
        <f t="shared" si="70"/>
        <v/>
      </c>
      <c r="OZ21" s="27" t="str">
        <f t="shared" si="71"/>
        <v/>
      </c>
      <c r="PA21" s="27" t="str">
        <f t="shared" si="72"/>
        <v/>
      </c>
      <c r="PB21" s="27" t="str">
        <f t="shared" si="73"/>
        <v/>
      </c>
      <c r="PC21" s="27" t="str">
        <f t="shared" si="74"/>
        <v/>
      </c>
      <c r="PD21" s="27" t="str">
        <f t="shared" si="75"/>
        <v/>
      </c>
      <c r="PE21" s="27" t="str">
        <f t="shared" si="76"/>
        <v/>
      </c>
      <c r="PF21" s="27" t="str">
        <f t="shared" si="77"/>
        <v/>
      </c>
      <c r="PG21" s="27" t="str">
        <f t="shared" si="78"/>
        <v/>
      </c>
      <c r="PH21" s="49">
        <v>13</v>
      </c>
      <c r="PI21" s="28" t="str">
        <f t="shared" si="332"/>
        <v/>
      </c>
      <c r="PJ21" s="28" t="str">
        <f t="shared" si="79"/>
        <v/>
      </c>
      <c r="PK21" s="28" t="str">
        <f t="shared" si="80"/>
        <v/>
      </c>
      <c r="PL21" s="28" t="str">
        <f t="shared" si="81"/>
        <v/>
      </c>
      <c r="PM21" s="28" t="str">
        <f t="shared" si="82"/>
        <v/>
      </c>
      <c r="PN21" s="28" t="str">
        <f t="shared" si="83"/>
        <v/>
      </c>
      <c r="PO21" s="28" t="str">
        <f t="shared" si="84"/>
        <v/>
      </c>
      <c r="PP21" s="28" t="str">
        <f t="shared" si="85"/>
        <v/>
      </c>
      <c r="PQ21" s="28" t="str">
        <f t="shared" si="86"/>
        <v/>
      </c>
      <c r="PR21" s="28" t="str">
        <f t="shared" si="87"/>
        <v/>
      </c>
      <c r="PS21" s="28" t="str">
        <f t="shared" si="88"/>
        <v/>
      </c>
      <c r="PT21" s="28" t="str">
        <f t="shared" si="89"/>
        <v/>
      </c>
      <c r="PU21" s="28" t="str">
        <f t="shared" si="90"/>
        <v/>
      </c>
      <c r="PV21" s="28" t="str">
        <f t="shared" si="91"/>
        <v/>
      </c>
      <c r="PW21" s="28" t="str">
        <f t="shared" si="92"/>
        <v/>
      </c>
      <c r="PX21" s="28" t="str">
        <f t="shared" si="93"/>
        <v/>
      </c>
      <c r="PY21" s="28" t="str">
        <f t="shared" si="94"/>
        <v/>
      </c>
      <c r="PZ21" s="28" t="str">
        <f t="shared" si="95"/>
        <v/>
      </c>
      <c r="QA21" s="28" t="str">
        <f t="shared" si="96"/>
        <v/>
      </c>
      <c r="QB21" s="28" t="str">
        <f t="shared" si="97"/>
        <v/>
      </c>
      <c r="QC21" s="28" t="str">
        <f t="shared" si="98"/>
        <v/>
      </c>
      <c r="QD21" s="28" t="str">
        <f t="shared" si="99"/>
        <v/>
      </c>
      <c r="QE21" s="28" t="str">
        <f t="shared" si="100"/>
        <v/>
      </c>
      <c r="QF21" s="28" t="str">
        <f t="shared" si="101"/>
        <v/>
      </c>
      <c r="QG21" s="28" t="str">
        <f t="shared" si="102"/>
        <v/>
      </c>
      <c r="QH21" s="28" t="str">
        <f t="shared" si="103"/>
        <v/>
      </c>
      <c r="QI21" s="28" t="str">
        <f t="shared" si="104"/>
        <v/>
      </c>
      <c r="QJ21" s="28" t="str">
        <f t="shared" si="105"/>
        <v/>
      </c>
      <c r="QK21" s="28" t="str">
        <f t="shared" si="106"/>
        <v/>
      </c>
      <c r="QL21" s="28" t="str">
        <f t="shared" si="107"/>
        <v/>
      </c>
      <c r="QM21" s="28" t="str">
        <f t="shared" si="108"/>
        <v/>
      </c>
      <c r="QN21" s="28" t="str">
        <f t="shared" si="109"/>
        <v/>
      </c>
      <c r="QO21" s="28" t="str">
        <f t="shared" si="110"/>
        <v/>
      </c>
      <c r="QP21" s="28" t="str">
        <f t="shared" si="111"/>
        <v/>
      </c>
      <c r="QQ21" s="28" t="str">
        <f t="shared" si="112"/>
        <v/>
      </c>
      <c r="QR21" s="28" t="str">
        <f t="shared" si="113"/>
        <v/>
      </c>
      <c r="QS21" s="28" t="str">
        <f t="shared" si="114"/>
        <v/>
      </c>
      <c r="QT21" s="28" t="str">
        <f t="shared" si="115"/>
        <v/>
      </c>
      <c r="QU21" s="28" t="str">
        <f t="shared" si="116"/>
        <v/>
      </c>
      <c r="QV21" s="28" t="str">
        <f t="shared" si="117"/>
        <v/>
      </c>
      <c r="QW21" s="49">
        <v>13</v>
      </c>
      <c r="QX21" s="29" t="str">
        <f t="shared" si="333"/>
        <v/>
      </c>
      <c r="QY21" s="29" t="str">
        <f t="shared" si="118"/>
        <v/>
      </c>
      <c r="QZ21" s="29" t="str">
        <f t="shared" si="119"/>
        <v/>
      </c>
      <c r="RA21" s="29" t="str">
        <f t="shared" si="120"/>
        <v/>
      </c>
      <c r="RB21" s="29" t="str">
        <f t="shared" si="121"/>
        <v/>
      </c>
      <c r="RC21" s="29" t="str">
        <f t="shared" si="122"/>
        <v/>
      </c>
      <c r="RD21" s="29" t="str">
        <f t="shared" si="123"/>
        <v/>
      </c>
      <c r="RE21" s="29" t="str">
        <f t="shared" si="124"/>
        <v/>
      </c>
      <c r="RF21" s="29" t="str">
        <f t="shared" si="125"/>
        <v/>
      </c>
      <c r="RG21" s="29" t="str">
        <f t="shared" si="126"/>
        <v/>
      </c>
      <c r="RH21" s="29" t="str">
        <f t="shared" si="127"/>
        <v/>
      </c>
      <c r="RI21" s="29" t="str">
        <f t="shared" si="128"/>
        <v/>
      </c>
      <c r="RJ21" s="29" t="str">
        <f t="shared" si="129"/>
        <v/>
      </c>
      <c r="RK21" s="29" t="str">
        <f t="shared" si="130"/>
        <v/>
      </c>
      <c r="RL21" s="29" t="str">
        <f t="shared" si="131"/>
        <v/>
      </c>
      <c r="RM21" s="29" t="str">
        <f t="shared" si="132"/>
        <v/>
      </c>
      <c r="RN21" s="29" t="str">
        <f t="shared" si="133"/>
        <v/>
      </c>
      <c r="RO21" s="29" t="str">
        <f t="shared" si="134"/>
        <v/>
      </c>
      <c r="RP21" s="29" t="str">
        <f t="shared" si="135"/>
        <v/>
      </c>
      <c r="RQ21" s="29" t="str">
        <f t="shared" si="136"/>
        <v/>
      </c>
      <c r="RR21" s="29" t="str">
        <f t="shared" si="137"/>
        <v/>
      </c>
      <c r="RS21" s="29" t="str">
        <f t="shared" si="138"/>
        <v/>
      </c>
      <c r="RT21" s="29" t="str">
        <f t="shared" si="139"/>
        <v/>
      </c>
      <c r="RU21" s="29" t="str">
        <f t="shared" si="140"/>
        <v/>
      </c>
      <c r="RV21" s="29" t="str">
        <f t="shared" si="141"/>
        <v/>
      </c>
      <c r="RW21" s="29" t="str">
        <f t="shared" si="142"/>
        <v/>
      </c>
      <c r="RX21" s="29" t="str">
        <f t="shared" si="143"/>
        <v/>
      </c>
      <c r="RY21" s="29" t="str">
        <f t="shared" si="144"/>
        <v/>
      </c>
      <c r="RZ21" s="29" t="str">
        <f t="shared" si="145"/>
        <v/>
      </c>
      <c r="SA21" s="29" t="str">
        <f t="shared" si="146"/>
        <v/>
      </c>
      <c r="SB21" s="29" t="str">
        <f t="shared" si="147"/>
        <v/>
      </c>
      <c r="SC21" s="29" t="str">
        <f t="shared" si="148"/>
        <v/>
      </c>
      <c r="SD21" s="29" t="str">
        <f t="shared" si="149"/>
        <v/>
      </c>
      <c r="SE21" s="29" t="str">
        <f t="shared" si="150"/>
        <v/>
      </c>
      <c r="SF21" s="29" t="str">
        <f t="shared" si="151"/>
        <v/>
      </c>
      <c r="SG21" s="29" t="str">
        <f t="shared" si="152"/>
        <v/>
      </c>
      <c r="SH21" s="29" t="str">
        <f t="shared" si="153"/>
        <v/>
      </c>
      <c r="SI21" s="29" t="str">
        <f t="shared" si="154"/>
        <v/>
      </c>
      <c r="SJ21" s="29" t="str">
        <f t="shared" si="155"/>
        <v/>
      </c>
      <c r="SK21" s="29" t="str">
        <f t="shared" si="156"/>
        <v/>
      </c>
      <c r="SL21" s="45">
        <f t="shared" si="157"/>
        <v>0</v>
      </c>
      <c r="SM21" s="49">
        <v>13</v>
      </c>
      <c r="SN21" s="30" t="str">
        <f t="shared" si="158"/>
        <v/>
      </c>
      <c r="SO21" s="30" t="str">
        <f t="shared" si="159"/>
        <v/>
      </c>
      <c r="SP21" s="30" t="str">
        <f t="shared" si="160"/>
        <v/>
      </c>
      <c r="SQ21" s="30" t="str">
        <f t="shared" si="161"/>
        <v/>
      </c>
      <c r="SR21" s="30" t="str">
        <f t="shared" si="162"/>
        <v/>
      </c>
      <c r="SS21" s="30" t="str">
        <f t="shared" si="163"/>
        <v/>
      </c>
      <c r="ST21" s="30" t="str">
        <f t="shared" si="164"/>
        <v/>
      </c>
      <c r="SU21" s="30" t="str">
        <f t="shared" si="165"/>
        <v/>
      </c>
      <c r="SV21" s="30" t="str">
        <f t="shared" si="166"/>
        <v/>
      </c>
      <c r="SW21" s="30" t="str">
        <f t="shared" si="167"/>
        <v/>
      </c>
      <c r="SX21" s="30" t="str">
        <f t="shared" si="168"/>
        <v/>
      </c>
      <c r="SY21" s="30" t="str">
        <f t="shared" si="169"/>
        <v/>
      </c>
      <c r="SZ21" s="30" t="str">
        <f t="shared" si="170"/>
        <v/>
      </c>
      <c r="TA21" s="30" t="str">
        <f t="shared" si="171"/>
        <v/>
      </c>
      <c r="TB21" s="30" t="str">
        <f t="shared" si="172"/>
        <v/>
      </c>
      <c r="TC21" s="30" t="str">
        <f t="shared" si="173"/>
        <v/>
      </c>
      <c r="TD21" s="30" t="str">
        <f t="shared" si="174"/>
        <v/>
      </c>
      <c r="TE21" s="30" t="str">
        <f t="shared" si="175"/>
        <v/>
      </c>
      <c r="TF21" s="30" t="str">
        <f t="shared" si="176"/>
        <v/>
      </c>
      <c r="TG21" s="30" t="str">
        <f t="shared" si="177"/>
        <v/>
      </c>
      <c r="TH21" s="30" t="str">
        <f t="shared" si="178"/>
        <v/>
      </c>
      <c r="TI21" s="30" t="str">
        <f t="shared" si="179"/>
        <v/>
      </c>
      <c r="TJ21" s="30" t="str">
        <f t="shared" si="180"/>
        <v/>
      </c>
      <c r="TK21" s="30" t="str">
        <f t="shared" si="181"/>
        <v/>
      </c>
      <c r="TL21" s="30" t="str">
        <f t="shared" si="182"/>
        <v/>
      </c>
      <c r="TM21" s="30" t="str">
        <f t="shared" si="183"/>
        <v/>
      </c>
      <c r="TN21" s="30" t="str">
        <f t="shared" si="184"/>
        <v/>
      </c>
      <c r="TO21" s="30" t="str">
        <f t="shared" si="185"/>
        <v/>
      </c>
      <c r="TP21" s="30" t="str">
        <f t="shared" si="186"/>
        <v/>
      </c>
      <c r="TQ21" s="30" t="str">
        <f t="shared" si="187"/>
        <v/>
      </c>
      <c r="TR21" s="30" t="str">
        <f t="shared" si="188"/>
        <v/>
      </c>
      <c r="TS21" s="30" t="str">
        <f t="shared" si="189"/>
        <v/>
      </c>
      <c r="TT21" s="30" t="str">
        <f t="shared" si="190"/>
        <v/>
      </c>
      <c r="TU21" s="30" t="str">
        <f t="shared" si="191"/>
        <v/>
      </c>
      <c r="TV21" s="30" t="str">
        <f t="shared" si="192"/>
        <v/>
      </c>
      <c r="TW21" s="30" t="str">
        <f t="shared" si="193"/>
        <v/>
      </c>
      <c r="TX21" s="30" t="str">
        <f t="shared" si="194"/>
        <v/>
      </c>
      <c r="TY21" s="30" t="str">
        <f t="shared" si="195"/>
        <v/>
      </c>
      <c r="TZ21" s="30" t="str">
        <f t="shared" si="196"/>
        <v/>
      </c>
      <c r="UA21" s="30" t="str">
        <f t="shared" si="197"/>
        <v/>
      </c>
      <c r="UB21" s="49">
        <v>13</v>
      </c>
      <c r="UC21" s="88"/>
      <c r="UD21" s="88"/>
      <c r="UE21" s="88"/>
      <c r="UF21" s="88"/>
      <c r="UG21" s="88"/>
      <c r="UH21" s="88"/>
      <c r="UI21" s="88"/>
      <c r="UJ21" s="88"/>
      <c r="UK21" s="88"/>
      <c r="UL21" s="88"/>
      <c r="UM21" s="88"/>
      <c r="UN21" s="88"/>
      <c r="UO21" s="88"/>
      <c r="UP21" s="88"/>
      <c r="UQ21" s="88"/>
      <c r="UR21" s="88"/>
      <c r="US21" s="88"/>
      <c r="UT21" s="88"/>
      <c r="UU21" s="89">
        <v>24</v>
      </c>
      <c r="UV21" s="88"/>
      <c r="UW21" s="88"/>
      <c r="UX21" s="88"/>
      <c r="UY21" s="88"/>
      <c r="UZ21" s="88"/>
      <c r="VA21" s="88"/>
      <c r="VB21" s="88"/>
      <c r="VC21" s="88"/>
      <c r="VD21" s="88"/>
      <c r="VE21" s="88"/>
      <c r="VF21" s="88"/>
      <c r="VG21" s="88"/>
      <c r="VH21" s="88"/>
      <c r="VI21" s="88"/>
      <c r="VJ21" s="88"/>
      <c r="VK21" s="88"/>
      <c r="VL21" s="88"/>
      <c r="VM21" s="88"/>
      <c r="VN21" s="88"/>
      <c r="VO21" s="88"/>
      <c r="VP21" s="88"/>
      <c r="VQ21" s="49">
        <v>13</v>
      </c>
      <c r="VR21" s="31">
        <f t="shared" si="198"/>
        <v>0</v>
      </c>
      <c r="VS21" s="31">
        <f t="shared" si="199"/>
        <v>0</v>
      </c>
      <c r="VT21" s="31">
        <f t="shared" si="200"/>
        <v>0</v>
      </c>
      <c r="VU21" s="31">
        <f t="shared" si="201"/>
        <v>0</v>
      </c>
      <c r="VV21" s="31">
        <f t="shared" si="202"/>
        <v>0</v>
      </c>
      <c r="VW21" s="31">
        <f t="shared" si="203"/>
        <v>0</v>
      </c>
      <c r="VX21" s="31">
        <f t="shared" si="204"/>
        <v>0</v>
      </c>
      <c r="VY21" s="31">
        <f t="shared" si="205"/>
        <v>0</v>
      </c>
      <c r="VZ21" s="31">
        <f t="shared" si="206"/>
        <v>0</v>
      </c>
      <c r="WA21" s="31">
        <f t="shared" si="207"/>
        <v>0</v>
      </c>
      <c r="WB21" s="31">
        <f t="shared" si="208"/>
        <v>0</v>
      </c>
      <c r="WC21" s="31">
        <f t="shared" si="209"/>
        <v>0</v>
      </c>
      <c r="WD21" s="31">
        <f t="shared" si="210"/>
        <v>0</v>
      </c>
      <c r="WE21" s="31">
        <f t="shared" si="211"/>
        <v>0</v>
      </c>
      <c r="WF21" s="31">
        <f t="shared" si="212"/>
        <v>0</v>
      </c>
      <c r="WG21" s="31">
        <f t="shared" si="213"/>
        <v>0</v>
      </c>
      <c r="WH21" s="31">
        <f t="shared" si="214"/>
        <v>0</v>
      </c>
      <c r="WI21" s="31">
        <f t="shared" si="215"/>
        <v>0</v>
      </c>
      <c r="WJ21" s="31">
        <f t="shared" si="216"/>
        <v>0</v>
      </c>
      <c r="WK21" s="31">
        <f t="shared" si="217"/>
        <v>0</v>
      </c>
      <c r="WL21" s="31">
        <f t="shared" si="218"/>
        <v>0</v>
      </c>
      <c r="WM21" s="31">
        <f t="shared" si="219"/>
        <v>0</v>
      </c>
      <c r="WN21" s="31">
        <f t="shared" si="220"/>
        <v>0</v>
      </c>
      <c r="WO21" s="31">
        <f t="shared" si="221"/>
        <v>0</v>
      </c>
      <c r="WP21" s="31">
        <f t="shared" si="222"/>
        <v>0</v>
      </c>
      <c r="WQ21" s="31">
        <f t="shared" si="223"/>
        <v>0</v>
      </c>
      <c r="WR21" s="31">
        <f t="shared" si="224"/>
        <v>0</v>
      </c>
      <c r="WS21" s="31">
        <f t="shared" si="225"/>
        <v>0</v>
      </c>
      <c r="WT21" s="31">
        <f t="shared" si="226"/>
        <v>0</v>
      </c>
      <c r="WU21" s="31">
        <f t="shared" si="227"/>
        <v>0</v>
      </c>
      <c r="WV21" s="31">
        <f t="shared" si="228"/>
        <v>0</v>
      </c>
      <c r="WW21" s="31">
        <f t="shared" si="229"/>
        <v>0</v>
      </c>
      <c r="WX21" s="31">
        <f t="shared" si="230"/>
        <v>0</v>
      </c>
      <c r="WY21" s="31">
        <f t="shared" si="231"/>
        <v>0</v>
      </c>
      <c r="WZ21" s="31">
        <f t="shared" si="232"/>
        <v>0</v>
      </c>
      <c r="XA21" s="31">
        <f t="shared" si="233"/>
        <v>0</v>
      </c>
      <c r="XB21" s="31">
        <f t="shared" si="234"/>
        <v>0</v>
      </c>
      <c r="XC21" s="31">
        <f t="shared" si="235"/>
        <v>0</v>
      </c>
      <c r="XD21" s="31">
        <f t="shared" si="236"/>
        <v>0</v>
      </c>
      <c r="XE21" s="31">
        <f t="shared" si="237"/>
        <v>0</v>
      </c>
      <c r="XF21" s="49">
        <v>13</v>
      </c>
      <c r="XG21" s="32" t="str">
        <f t="shared" si="334"/>
        <v/>
      </c>
      <c r="XH21" s="32" t="str">
        <f t="shared" si="238"/>
        <v/>
      </c>
      <c r="XI21" s="32" t="str">
        <f t="shared" si="239"/>
        <v/>
      </c>
      <c r="XJ21" s="32" t="str">
        <f t="shared" si="240"/>
        <v/>
      </c>
      <c r="XK21" s="32" t="str">
        <f t="shared" si="241"/>
        <v/>
      </c>
      <c r="XL21" s="32" t="str">
        <f t="shared" si="242"/>
        <v/>
      </c>
      <c r="XM21" s="32" t="str">
        <f t="shared" si="243"/>
        <v/>
      </c>
      <c r="XN21" s="32" t="str">
        <f t="shared" si="244"/>
        <v/>
      </c>
      <c r="XO21" s="32" t="str">
        <f t="shared" si="245"/>
        <v/>
      </c>
      <c r="XP21" s="32" t="str">
        <f t="shared" si="246"/>
        <v/>
      </c>
      <c r="XQ21" s="32" t="str">
        <f t="shared" si="247"/>
        <v/>
      </c>
      <c r="XR21" s="32" t="str">
        <f t="shared" si="248"/>
        <v/>
      </c>
      <c r="XS21" s="32" t="str">
        <f t="shared" si="249"/>
        <v/>
      </c>
      <c r="XT21" s="32" t="str">
        <f t="shared" si="250"/>
        <v/>
      </c>
      <c r="XU21" s="32" t="str">
        <f t="shared" si="251"/>
        <v/>
      </c>
      <c r="XV21" s="32" t="str">
        <f t="shared" si="252"/>
        <v/>
      </c>
      <c r="XW21" s="32" t="str">
        <f t="shared" si="253"/>
        <v/>
      </c>
      <c r="XX21" s="32" t="str">
        <f t="shared" si="254"/>
        <v/>
      </c>
      <c r="XY21" s="32" t="str">
        <f t="shared" si="255"/>
        <v/>
      </c>
      <c r="XZ21" s="32" t="str">
        <f t="shared" si="256"/>
        <v/>
      </c>
      <c r="YA21" s="32" t="str">
        <f t="shared" si="257"/>
        <v/>
      </c>
      <c r="YB21" s="32" t="str">
        <f t="shared" si="258"/>
        <v/>
      </c>
      <c r="YC21" s="32" t="str">
        <f t="shared" si="259"/>
        <v/>
      </c>
      <c r="YD21" s="32" t="str">
        <f t="shared" si="260"/>
        <v/>
      </c>
      <c r="YE21" s="32" t="str">
        <f t="shared" si="261"/>
        <v/>
      </c>
      <c r="YF21" s="32" t="str">
        <f t="shared" si="262"/>
        <v/>
      </c>
      <c r="YG21" s="32" t="str">
        <f t="shared" si="263"/>
        <v/>
      </c>
      <c r="YH21" s="32" t="str">
        <f t="shared" si="264"/>
        <v/>
      </c>
      <c r="YI21" s="32" t="str">
        <f t="shared" si="265"/>
        <v/>
      </c>
      <c r="YJ21" s="32" t="str">
        <f t="shared" si="266"/>
        <v/>
      </c>
      <c r="YK21" s="32" t="str">
        <f t="shared" si="267"/>
        <v/>
      </c>
      <c r="YL21" s="32" t="str">
        <f t="shared" si="268"/>
        <v/>
      </c>
      <c r="YM21" s="32" t="str">
        <f t="shared" si="269"/>
        <v/>
      </c>
      <c r="YN21" s="32" t="str">
        <f t="shared" si="270"/>
        <v/>
      </c>
      <c r="YO21" s="32" t="str">
        <f t="shared" si="271"/>
        <v/>
      </c>
      <c r="YP21" s="32" t="str">
        <f t="shared" si="272"/>
        <v/>
      </c>
      <c r="YQ21" s="32" t="str">
        <f t="shared" si="273"/>
        <v/>
      </c>
      <c r="YR21" s="32" t="str">
        <f t="shared" si="274"/>
        <v/>
      </c>
      <c r="YS21" s="32" t="str">
        <f t="shared" si="275"/>
        <v/>
      </c>
      <c r="YT21" s="32" t="str">
        <f t="shared" si="276"/>
        <v/>
      </c>
      <c r="YU21" s="33">
        <f t="shared" si="335"/>
        <v>0</v>
      </c>
      <c r="YV21" s="34" t="str">
        <f t="shared" si="336"/>
        <v/>
      </c>
      <c r="YW21" s="34" t="str">
        <f t="shared" si="337"/>
        <v/>
      </c>
      <c r="YX21" s="34" t="str">
        <f t="shared" si="338"/>
        <v/>
      </c>
      <c r="YY21" s="34" t="str">
        <f t="shared" si="339"/>
        <v/>
      </c>
      <c r="YZ21" s="34" t="str">
        <f t="shared" si="340"/>
        <v/>
      </c>
      <c r="ZA21" s="34" t="str">
        <f t="shared" si="341"/>
        <v/>
      </c>
      <c r="ZB21" s="96" t="str">
        <f t="shared" si="342"/>
        <v>Desierto</v>
      </c>
      <c r="ZC21" s="35" t="str">
        <f t="shared" si="343"/>
        <v/>
      </c>
      <c r="ZD21" s="35" t="str">
        <f t="shared" si="278"/>
        <v/>
      </c>
      <c r="ZE21" s="35" t="str">
        <f t="shared" si="279"/>
        <v/>
      </c>
      <c r="ZF21" s="35" t="str">
        <f t="shared" si="280"/>
        <v/>
      </c>
      <c r="ZG21" s="35" t="str">
        <f t="shared" si="281"/>
        <v/>
      </c>
      <c r="ZH21" s="35" t="str">
        <f t="shared" si="282"/>
        <v/>
      </c>
      <c r="ZI21" s="101">
        <f t="shared" si="283"/>
        <v>0</v>
      </c>
      <c r="ZJ21" s="49">
        <v>13</v>
      </c>
      <c r="ZK21" s="125">
        <f t="shared" si="344"/>
        <v>0</v>
      </c>
      <c r="ZL21" s="126">
        <f t="shared" si="345"/>
        <v>13577002.74</v>
      </c>
    </row>
    <row r="22" spans="1:688" ht="45" x14ac:dyDescent="0.15">
      <c r="A22" s="44"/>
      <c r="B22" s="106" t="s">
        <v>115</v>
      </c>
      <c r="C22" s="106" t="s">
        <v>116</v>
      </c>
      <c r="D22" s="106" t="s">
        <v>117</v>
      </c>
      <c r="E22" s="103" t="s">
        <v>120</v>
      </c>
      <c r="F22" s="105">
        <v>4</v>
      </c>
      <c r="G22" s="63">
        <v>26933610.34</v>
      </c>
      <c r="H22" s="49">
        <v>14</v>
      </c>
      <c r="I22" s="65" t="s">
        <v>86</v>
      </c>
      <c r="J22" s="65" t="s">
        <v>86</v>
      </c>
      <c r="K22" s="65" t="s">
        <v>86</v>
      </c>
      <c r="L22" s="65" t="s">
        <v>86</v>
      </c>
      <c r="M22" s="65" t="s">
        <v>86</v>
      </c>
      <c r="N22" s="69">
        <v>25886165.199999999</v>
      </c>
      <c r="O22" s="65" t="s">
        <v>86</v>
      </c>
      <c r="P22" s="65" t="s">
        <v>86</v>
      </c>
      <c r="Q22" s="70">
        <v>16660000</v>
      </c>
      <c r="R22" s="70">
        <v>23423960</v>
      </c>
      <c r="S22" s="65" t="s">
        <v>86</v>
      </c>
      <c r="T22" s="65" t="s">
        <v>86</v>
      </c>
      <c r="U22" s="65" t="s">
        <v>86</v>
      </c>
      <c r="V22" s="65" t="s">
        <v>86</v>
      </c>
      <c r="W22" s="65" t="s">
        <v>86</v>
      </c>
      <c r="X22" s="70">
        <v>25935812</v>
      </c>
      <c r="Y22" s="65" t="s">
        <v>86</v>
      </c>
      <c r="Z22" s="65" t="s">
        <v>86</v>
      </c>
      <c r="AA22" s="65" t="s">
        <v>86</v>
      </c>
      <c r="AB22" s="65" t="s">
        <v>86</v>
      </c>
      <c r="AC22" s="65" t="s">
        <v>86</v>
      </c>
      <c r="AD22" s="65" t="s">
        <v>86</v>
      </c>
      <c r="AE22" s="65" t="s">
        <v>86</v>
      </c>
      <c r="AF22" s="65" t="s">
        <v>86</v>
      </c>
      <c r="AG22" s="65" t="s">
        <v>86</v>
      </c>
      <c r="AH22" s="65" t="s">
        <v>86</v>
      </c>
      <c r="AI22" s="65" t="s">
        <v>86</v>
      </c>
      <c r="AJ22" s="69">
        <v>26180000</v>
      </c>
      <c r="AK22" s="65" t="s">
        <v>86</v>
      </c>
      <c r="AL22" s="65" t="s">
        <v>86</v>
      </c>
      <c r="AM22" s="65" t="s">
        <v>86</v>
      </c>
      <c r="AN22" s="70">
        <v>19040000</v>
      </c>
      <c r="AO22" s="65" t="s">
        <v>86</v>
      </c>
      <c r="AP22" s="65" t="s">
        <v>86</v>
      </c>
      <c r="AQ22" s="65" t="s">
        <v>86</v>
      </c>
      <c r="AR22" s="65" t="s">
        <v>86</v>
      </c>
      <c r="AS22" s="65" t="s">
        <v>86</v>
      </c>
      <c r="AT22" s="65" t="s">
        <v>86</v>
      </c>
      <c r="AU22" s="65" t="s">
        <v>86</v>
      </c>
      <c r="AV22" s="65" t="s">
        <v>86</v>
      </c>
      <c r="AW22" s="52">
        <v>14</v>
      </c>
      <c r="AX22" s="22" t="str">
        <f t="shared" si="284"/>
        <v>NC</v>
      </c>
      <c r="AY22" s="22" t="str">
        <f t="shared" si="364"/>
        <v>NC</v>
      </c>
      <c r="AZ22" s="22" t="str">
        <f t="shared" si="365"/>
        <v>NC</v>
      </c>
      <c r="BA22" s="22" t="str">
        <f t="shared" si="366"/>
        <v>NC</v>
      </c>
      <c r="BB22" s="22" t="str">
        <f t="shared" si="367"/>
        <v>NC</v>
      </c>
      <c r="BC22" s="22">
        <f t="shared" si="368"/>
        <v>25886165.199999999</v>
      </c>
      <c r="BD22" s="22" t="str">
        <f t="shared" si="369"/>
        <v>NC</v>
      </c>
      <c r="BE22" s="22" t="str">
        <f t="shared" si="370"/>
        <v>NC</v>
      </c>
      <c r="BF22" s="22">
        <f t="shared" si="371"/>
        <v>16660000</v>
      </c>
      <c r="BG22" s="22">
        <f t="shared" si="372"/>
        <v>23423960</v>
      </c>
      <c r="BH22" s="22" t="str">
        <f t="shared" si="373"/>
        <v>NC</v>
      </c>
      <c r="BI22" s="22" t="str">
        <f t="shared" si="374"/>
        <v>NC</v>
      </c>
      <c r="BJ22" s="22" t="str">
        <f t="shared" si="375"/>
        <v>NC</v>
      </c>
      <c r="BK22" s="22" t="str">
        <f t="shared" si="376"/>
        <v>NC</v>
      </c>
      <c r="BL22" s="22" t="str">
        <f t="shared" si="377"/>
        <v>NC</v>
      </c>
      <c r="BM22" s="22">
        <f t="shared" si="378"/>
        <v>25935812</v>
      </c>
      <c r="BN22" s="22" t="str">
        <f t="shared" si="379"/>
        <v>NC</v>
      </c>
      <c r="BO22" s="22" t="str">
        <f t="shared" si="380"/>
        <v>NC</v>
      </c>
      <c r="BP22" s="22" t="str">
        <f t="shared" si="381"/>
        <v>NC</v>
      </c>
      <c r="BQ22" s="22" t="str">
        <f t="shared" si="382"/>
        <v>NC</v>
      </c>
      <c r="BR22" s="22" t="str">
        <f t="shared" si="383"/>
        <v>NC</v>
      </c>
      <c r="BS22" s="22" t="str">
        <f t="shared" si="384"/>
        <v>NC</v>
      </c>
      <c r="BT22" s="22" t="str">
        <f t="shared" si="346"/>
        <v>NC</v>
      </c>
      <c r="BU22" s="22" t="str">
        <f t="shared" si="347"/>
        <v>NC</v>
      </c>
      <c r="BV22" s="22" t="str">
        <f t="shared" si="348"/>
        <v>NC</v>
      </c>
      <c r="BW22" s="22" t="str">
        <f t="shared" si="349"/>
        <v>NC</v>
      </c>
      <c r="BX22" s="22" t="str">
        <f t="shared" si="350"/>
        <v>NC</v>
      </c>
      <c r="BY22" s="22">
        <f t="shared" si="351"/>
        <v>26180000</v>
      </c>
      <c r="BZ22" s="22" t="str">
        <f t="shared" si="352"/>
        <v>NC</v>
      </c>
      <c r="CA22" s="22" t="str">
        <f t="shared" si="353"/>
        <v>NC</v>
      </c>
      <c r="CB22" s="22" t="str">
        <f t="shared" si="354"/>
        <v>NC</v>
      </c>
      <c r="CC22" s="22">
        <f t="shared" si="355"/>
        <v>19040000</v>
      </c>
      <c r="CD22" s="22" t="str">
        <f t="shared" si="356"/>
        <v>NC</v>
      </c>
      <c r="CE22" s="22" t="str">
        <f t="shared" si="357"/>
        <v>NC</v>
      </c>
      <c r="CF22" s="22" t="str">
        <f t="shared" si="358"/>
        <v>NC</v>
      </c>
      <c r="CG22" s="22" t="str">
        <f t="shared" si="359"/>
        <v>NC</v>
      </c>
      <c r="CH22" s="22" t="str">
        <f t="shared" si="360"/>
        <v>NC</v>
      </c>
      <c r="CI22" s="22" t="str">
        <f t="shared" si="361"/>
        <v>NC</v>
      </c>
      <c r="CJ22" s="22" t="str">
        <f t="shared" si="362"/>
        <v>NC</v>
      </c>
      <c r="CK22" s="22" t="str">
        <f t="shared" si="363"/>
        <v>NC</v>
      </c>
      <c r="CL22" s="49">
        <v>14</v>
      </c>
      <c r="CM22" s="48" t="s">
        <v>87</v>
      </c>
      <c r="CN22" s="48" t="s">
        <v>87</v>
      </c>
      <c r="CO22" s="48" t="s">
        <v>87</v>
      </c>
      <c r="CP22" s="48" t="s">
        <v>87</v>
      </c>
      <c r="CQ22" s="48" t="s">
        <v>87</v>
      </c>
      <c r="CR22" s="69" t="s">
        <v>88</v>
      </c>
      <c r="CS22" s="48" t="s">
        <v>87</v>
      </c>
      <c r="CT22" s="48" t="s">
        <v>87</v>
      </c>
      <c r="CU22" s="73" t="s">
        <v>88</v>
      </c>
      <c r="CV22" s="73" t="s">
        <v>88</v>
      </c>
      <c r="CW22" s="48" t="s">
        <v>87</v>
      </c>
      <c r="CX22" s="48" t="s">
        <v>87</v>
      </c>
      <c r="CY22" s="48" t="s">
        <v>87</v>
      </c>
      <c r="CZ22" s="48" t="s">
        <v>87</v>
      </c>
      <c r="DA22" s="48" t="s">
        <v>87</v>
      </c>
      <c r="DB22" s="73" t="s">
        <v>87</v>
      </c>
      <c r="DC22" s="48" t="s">
        <v>87</v>
      </c>
      <c r="DD22" s="48" t="s">
        <v>87</v>
      </c>
      <c r="DE22" s="48" t="s">
        <v>87</v>
      </c>
      <c r="DF22" s="48" t="s">
        <v>87</v>
      </c>
      <c r="DG22" s="48" t="s">
        <v>87</v>
      </c>
      <c r="DH22" s="48" t="s">
        <v>87</v>
      </c>
      <c r="DI22" s="48" t="s">
        <v>87</v>
      </c>
      <c r="DJ22" s="48" t="s">
        <v>87</v>
      </c>
      <c r="DK22" s="48" t="s">
        <v>87</v>
      </c>
      <c r="DL22" s="48" t="s">
        <v>87</v>
      </c>
      <c r="DM22" s="48" t="s">
        <v>87</v>
      </c>
      <c r="DN22" s="48" t="s">
        <v>87</v>
      </c>
      <c r="DO22" s="48" t="s">
        <v>87</v>
      </c>
      <c r="DP22" s="48" t="s">
        <v>87</v>
      </c>
      <c r="DQ22" s="48" t="s">
        <v>87</v>
      </c>
      <c r="DR22" s="73" t="s">
        <v>87</v>
      </c>
      <c r="DS22" s="48" t="s">
        <v>87</v>
      </c>
      <c r="DT22" s="48" t="s">
        <v>87</v>
      </c>
      <c r="DU22" s="48" t="s">
        <v>87</v>
      </c>
      <c r="DV22" s="48" t="s">
        <v>87</v>
      </c>
      <c r="DW22" s="48" t="s">
        <v>87</v>
      </c>
      <c r="DX22" s="48" t="s">
        <v>87</v>
      </c>
      <c r="DY22" s="48" t="s">
        <v>87</v>
      </c>
      <c r="DZ22" s="48" t="s">
        <v>87</v>
      </c>
      <c r="EA22" s="49">
        <v>14</v>
      </c>
      <c r="EB22" s="81" t="s">
        <v>88</v>
      </c>
      <c r="EC22" s="81" t="s">
        <v>88</v>
      </c>
      <c r="ED22" s="81" t="s">
        <v>88</v>
      </c>
      <c r="EE22" s="81" t="s">
        <v>88</v>
      </c>
      <c r="EF22" s="81" t="s">
        <v>88</v>
      </c>
      <c r="EG22" s="81" t="s">
        <v>88</v>
      </c>
      <c r="EH22" s="81" t="s">
        <v>88</v>
      </c>
      <c r="EI22" s="81" t="s">
        <v>88</v>
      </c>
      <c r="EJ22" s="81" t="s">
        <v>88</v>
      </c>
      <c r="EK22" s="81" t="s">
        <v>88</v>
      </c>
      <c r="EL22" s="81" t="s">
        <v>88</v>
      </c>
      <c r="EM22" s="81" t="s">
        <v>88</v>
      </c>
      <c r="EN22" s="81" t="s">
        <v>88</v>
      </c>
      <c r="EO22" s="81" t="s">
        <v>88</v>
      </c>
      <c r="EP22" s="81" t="s">
        <v>88</v>
      </c>
      <c r="EQ22" s="81" t="s">
        <v>88</v>
      </c>
      <c r="ER22" s="81" t="s">
        <v>88</v>
      </c>
      <c r="ES22" s="81" t="s">
        <v>88</v>
      </c>
      <c r="ET22" s="81" t="s">
        <v>88</v>
      </c>
      <c r="EU22" s="81" t="s">
        <v>88</v>
      </c>
      <c r="EV22" s="81" t="s">
        <v>88</v>
      </c>
      <c r="EW22" s="81" t="s">
        <v>88</v>
      </c>
      <c r="EX22" s="81" t="s">
        <v>88</v>
      </c>
      <c r="EY22" s="81" t="s">
        <v>88</v>
      </c>
      <c r="EZ22" s="81" t="s">
        <v>88</v>
      </c>
      <c r="FA22" s="81" t="s">
        <v>87</v>
      </c>
      <c r="FB22" s="81" t="s">
        <v>88</v>
      </c>
      <c r="FC22" s="81" t="s">
        <v>88</v>
      </c>
      <c r="FD22" s="81" t="s">
        <v>88</v>
      </c>
      <c r="FE22" s="81" t="s">
        <v>88</v>
      </c>
      <c r="FF22" s="81" t="s">
        <v>88</v>
      </c>
      <c r="FG22" s="81" t="s">
        <v>88</v>
      </c>
      <c r="FH22" s="81" t="s">
        <v>88</v>
      </c>
      <c r="FI22" s="81" t="s">
        <v>87</v>
      </c>
      <c r="FJ22" s="81" t="s">
        <v>88</v>
      </c>
      <c r="FK22" s="81" t="s">
        <v>88</v>
      </c>
      <c r="FL22" s="81" t="s">
        <v>88</v>
      </c>
      <c r="FM22" s="81" t="s">
        <v>88</v>
      </c>
      <c r="FN22" s="81" t="s">
        <v>88</v>
      </c>
      <c r="FO22" s="81" t="s">
        <v>88</v>
      </c>
      <c r="FP22" s="49">
        <v>14</v>
      </c>
      <c r="FQ22" s="81" t="s">
        <v>88</v>
      </c>
      <c r="FR22" s="81" t="s">
        <v>88</v>
      </c>
      <c r="FS22" s="81" t="s">
        <v>88</v>
      </c>
      <c r="FT22" s="81" t="s">
        <v>88</v>
      </c>
      <c r="FU22" s="81" t="s">
        <v>88</v>
      </c>
      <c r="FV22" s="81" t="s">
        <v>88</v>
      </c>
      <c r="FW22" s="81" t="s">
        <v>88</v>
      </c>
      <c r="FX22" s="81" t="s">
        <v>88</v>
      </c>
      <c r="FY22" s="81" t="s">
        <v>88</v>
      </c>
      <c r="FZ22" s="81" t="s">
        <v>88</v>
      </c>
      <c r="GA22" s="81" t="s">
        <v>88</v>
      </c>
      <c r="GB22" s="81" t="s">
        <v>88</v>
      </c>
      <c r="GC22" s="81" t="s">
        <v>88</v>
      </c>
      <c r="GD22" s="81" t="s">
        <v>88</v>
      </c>
      <c r="GE22" s="81" t="s">
        <v>88</v>
      </c>
      <c r="GF22" s="81" t="s">
        <v>88</v>
      </c>
      <c r="GG22" s="81" t="s">
        <v>88</v>
      </c>
      <c r="GH22" s="81" t="s">
        <v>88</v>
      </c>
      <c r="GI22" s="81" t="s">
        <v>88</v>
      </c>
      <c r="GJ22" s="81" t="s">
        <v>88</v>
      </c>
      <c r="GK22" s="81" t="s">
        <v>88</v>
      </c>
      <c r="GL22" s="81" t="s">
        <v>88</v>
      </c>
      <c r="GM22" s="81" t="s">
        <v>88</v>
      </c>
      <c r="GN22" s="81" t="s">
        <v>88</v>
      </c>
      <c r="GO22" s="81" t="s">
        <v>88</v>
      </c>
      <c r="GP22" s="81" t="s">
        <v>88</v>
      </c>
      <c r="GQ22" s="81" t="s">
        <v>87</v>
      </c>
      <c r="GR22" s="81" t="s">
        <v>88</v>
      </c>
      <c r="GS22" s="81" t="s">
        <v>88</v>
      </c>
      <c r="GT22" s="81" t="s">
        <v>88</v>
      </c>
      <c r="GU22" s="81" t="s">
        <v>88</v>
      </c>
      <c r="GV22" s="81" t="s">
        <v>88</v>
      </c>
      <c r="GW22" s="81" t="s">
        <v>88</v>
      </c>
      <c r="GX22" s="81" t="s">
        <v>88</v>
      </c>
      <c r="GY22" s="81" t="s">
        <v>88</v>
      </c>
      <c r="GZ22" s="81" t="s">
        <v>88</v>
      </c>
      <c r="HA22" s="81" t="s">
        <v>88</v>
      </c>
      <c r="HB22" s="81" t="s">
        <v>88</v>
      </c>
      <c r="HC22" s="81" t="s">
        <v>88</v>
      </c>
      <c r="HD22" s="81" t="s">
        <v>88</v>
      </c>
      <c r="HE22" s="49">
        <v>14</v>
      </c>
      <c r="HF22" s="23" t="str">
        <f t="shared" si="285"/>
        <v>NO CUMPLE</v>
      </c>
      <c r="HG22" s="23" t="str">
        <f t="shared" si="1"/>
        <v>NO CUMPLE</v>
      </c>
      <c r="HH22" s="23" t="str">
        <f t="shared" si="2"/>
        <v>NO CUMPLE</v>
      </c>
      <c r="HI22" s="23" t="str">
        <f t="shared" si="3"/>
        <v>NO CUMPLE</v>
      </c>
      <c r="HJ22" s="23" t="str">
        <f t="shared" si="4"/>
        <v>NO CUMPLE</v>
      </c>
      <c r="HK22" s="23" t="str">
        <f t="shared" si="5"/>
        <v>CUMPLE</v>
      </c>
      <c r="HL22" s="23" t="str">
        <f t="shared" si="6"/>
        <v>NO CUMPLE</v>
      </c>
      <c r="HM22" s="23" t="str">
        <f t="shared" si="7"/>
        <v>NO CUMPLE</v>
      </c>
      <c r="HN22" s="23" t="str">
        <f t="shared" si="8"/>
        <v>CUMPLE</v>
      </c>
      <c r="HO22" s="23" t="str">
        <f t="shared" si="9"/>
        <v>CUMPLE</v>
      </c>
      <c r="HP22" s="23" t="str">
        <f t="shared" si="286"/>
        <v>NO CUMPLE</v>
      </c>
      <c r="HQ22" s="23" t="str">
        <f t="shared" si="10"/>
        <v>NO CUMPLE</v>
      </c>
      <c r="HR22" s="23" t="str">
        <f t="shared" si="11"/>
        <v>NO CUMPLE</v>
      </c>
      <c r="HS22" s="23" t="str">
        <f t="shared" si="12"/>
        <v>NO CUMPLE</v>
      </c>
      <c r="HT22" s="23" t="str">
        <f t="shared" si="13"/>
        <v>NO CUMPLE</v>
      </c>
      <c r="HU22" s="23" t="str">
        <f t="shared" si="14"/>
        <v>NO CUMPLE</v>
      </c>
      <c r="HV22" s="23" t="str">
        <f t="shared" si="15"/>
        <v>NO CUMPLE</v>
      </c>
      <c r="HW22" s="23" t="str">
        <f t="shared" si="16"/>
        <v>NO CUMPLE</v>
      </c>
      <c r="HX22" s="23" t="str">
        <f t="shared" si="17"/>
        <v>NO CUMPLE</v>
      </c>
      <c r="HY22" s="23" t="str">
        <f t="shared" si="18"/>
        <v>NO CUMPLE</v>
      </c>
      <c r="HZ22" s="23" t="str">
        <f t="shared" si="19"/>
        <v>NO CUMPLE</v>
      </c>
      <c r="IA22" s="23" t="str">
        <f t="shared" si="20"/>
        <v>NO CUMPLE</v>
      </c>
      <c r="IB22" s="23" t="str">
        <f t="shared" si="21"/>
        <v>NO CUMPLE</v>
      </c>
      <c r="IC22" s="23" t="str">
        <f t="shared" si="22"/>
        <v>NO CUMPLE</v>
      </c>
      <c r="ID22" s="23" t="str">
        <f t="shared" si="23"/>
        <v>NO CUMPLE</v>
      </c>
      <c r="IE22" s="23" t="str">
        <f t="shared" si="24"/>
        <v>NO CUMPLE</v>
      </c>
      <c r="IF22" s="23" t="str">
        <f t="shared" si="25"/>
        <v>NO CUMPLE</v>
      </c>
      <c r="IG22" s="23" t="str">
        <f t="shared" si="26"/>
        <v>NO CUMPLE</v>
      </c>
      <c r="IH22" s="23" t="str">
        <f t="shared" si="27"/>
        <v>NO CUMPLE</v>
      </c>
      <c r="II22" s="23" t="str">
        <f t="shared" si="28"/>
        <v>NO CUMPLE</v>
      </c>
      <c r="IJ22" s="23" t="str">
        <f t="shared" si="29"/>
        <v>NO CUMPLE</v>
      </c>
      <c r="IK22" s="23" t="str">
        <f t="shared" si="30"/>
        <v>NO CUMPLE</v>
      </c>
      <c r="IL22" s="23" t="str">
        <f t="shared" si="31"/>
        <v>NO CUMPLE</v>
      </c>
      <c r="IM22" s="23" t="str">
        <f t="shared" si="32"/>
        <v>NO CUMPLE</v>
      </c>
      <c r="IN22" s="23" t="str">
        <f t="shared" si="33"/>
        <v>NO CUMPLE</v>
      </c>
      <c r="IO22" s="23" t="str">
        <f t="shared" si="34"/>
        <v>NO CUMPLE</v>
      </c>
      <c r="IP22" s="23" t="str">
        <f t="shared" si="35"/>
        <v>NO CUMPLE</v>
      </c>
      <c r="IQ22" s="23" t="str">
        <f t="shared" si="36"/>
        <v>NO CUMPLE</v>
      </c>
      <c r="IR22" s="23" t="str">
        <f t="shared" si="37"/>
        <v>NO CUMPLE</v>
      </c>
      <c r="IS22" s="23" t="str">
        <f t="shared" si="38"/>
        <v>NO CUMPLE</v>
      </c>
      <c r="IT22" s="49">
        <v>14</v>
      </c>
      <c r="IU22" s="65" t="s">
        <v>86</v>
      </c>
      <c r="IV22" s="65" t="s">
        <v>86</v>
      </c>
      <c r="IW22" s="65" t="s">
        <v>86</v>
      </c>
      <c r="IX22" s="65" t="s">
        <v>86</v>
      </c>
      <c r="IY22" s="65" t="s">
        <v>86</v>
      </c>
      <c r="IZ22" s="93" t="s">
        <v>88</v>
      </c>
      <c r="JA22" s="65" t="s">
        <v>86</v>
      </c>
      <c r="JB22" s="65" t="s">
        <v>86</v>
      </c>
      <c r="JC22" s="93" t="s">
        <v>88</v>
      </c>
      <c r="JD22" s="93" t="s">
        <v>88</v>
      </c>
      <c r="JE22" s="65" t="s">
        <v>86</v>
      </c>
      <c r="JF22" s="65" t="s">
        <v>86</v>
      </c>
      <c r="JG22" s="65" t="s">
        <v>86</v>
      </c>
      <c r="JH22" s="65" t="s">
        <v>86</v>
      </c>
      <c r="JI22" s="65" t="s">
        <v>86</v>
      </c>
      <c r="JJ22" s="93" t="s">
        <v>87</v>
      </c>
      <c r="JK22" s="65" t="s">
        <v>86</v>
      </c>
      <c r="JL22" s="65" t="s">
        <v>86</v>
      </c>
      <c r="JM22" s="65" t="s">
        <v>86</v>
      </c>
      <c r="JN22" s="65" t="s">
        <v>86</v>
      </c>
      <c r="JO22" s="65" t="s">
        <v>86</v>
      </c>
      <c r="JP22" s="65" t="s">
        <v>86</v>
      </c>
      <c r="JQ22" s="65" t="s">
        <v>86</v>
      </c>
      <c r="JR22" s="65" t="s">
        <v>86</v>
      </c>
      <c r="JS22" s="65" t="s">
        <v>86</v>
      </c>
      <c r="JT22" s="65" t="s">
        <v>86</v>
      </c>
      <c r="JU22" s="65" t="s">
        <v>86</v>
      </c>
      <c r="JV22" s="93" t="s">
        <v>88</v>
      </c>
      <c r="JW22" s="65" t="s">
        <v>86</v>
      </c>
      <c r="JX22" s="65" t="s">
        <v>86</v>
      </c>
      <c r="JY22" s="65" t="s">
        <v>86</v>
      </c>
      <c r="JZ22" s="93" t="s">
        <v>88</v>
      </c>
      <c r="KA22" s="65" t="s">
        <v>86</v>
      </c>
      <c r="KB22" s="65" t="s">
        <v>86</v>
      </c>
      <c r="KC22" s="65" t="s">
        <v>86</v>
      </c>
      <c r="KD22" s="65" t="s">
        <v>86</v>
      </c>
      <c r="KE22" s="65" t="s">
        <v>86</v>
      </c>
      <c r="KF22" s="65" t="s">
        <v>86</v>
      </c>
      <c r="KG22" s="65" t="s">
        <v>86</v>
      </c>
      <c r="KH22" s="65" t="s">
        <v>86</v>
      </c>
      <c r="KI22" s="49">
        <v>14</v>
      </c>
      <c r="KJ22" s="56" t="s">
        <v>86</v>
      </c>
      <c r="KK22" s="56" t="s">
        <v>86</v>
      </c>
      <c r="KL22" s="56" t="s">
        <v>86</v>
      </c>
      <c r="KM22" s="56" t="s">
        <v>86</v>
      </c>
      <c r="KN22" s="56" t="s">
        <v>86</v>
      </c>
      <c r="KO22" s="87" t="s">
        <v>88</v>
      </c>
      <c r="KP22" s="56" t="s">
        <v>86</v>
      </c>
      <c r="KQ22" s="56" t="s">
        <v>86</v>
      </c>
      <c r="KR22" s="87" t="s">
        <v>88</v>
      </c>
      <c r="KS22" s="87" t="s">
        <v>88</v>
      </c>
      <c r="KT22" s="56" t="s">
        <v>86</v>
      </c>
      <c r="KU22" s="56" t="s">
        <v>86</v>
      </c>
      <c r="KV22" s="56" t="s">
        <v>86</v>
      </c>
      <c r="KW22" s="56" t="s">
        <v>86</v>
      </c>
      <c r="KX22" s="56" t="s">
        <v>86</v>
      </c>
      <c r="KY22" s="87" t="s">
        <v>88</v>
      </c>
      <c r="KZ22" s="56" t="s">
        <v>86</v>
      </c>
      <c r="LA22" s="56" t="s">
        <v>86</v>
      </c>
      <c r="LB22" s="56" t="s">
        <v>86</v>
      </c>
      <c r="LC22" s="56" t="s">
        <v>86</v>
      </c>
      <c r="LD22" s="56" t="s">
        <v>86</v>
      </c>
      <c r="LE22" s="56" t="s">
        <v>86</v>
      </c>
      <c r="LF22" s="56" t="s">
        <v>86</v>
      </c>
      <c r="LG22" s="56" t="s">
        <v>86</v>
      </c>
      <c r="LH22" s="56" t="s">
        <v>86</v>
      </c>
      <c r="LI22" s="56" t="s">
        <v>86</v>
      </c>
      <c r="LJ22" s="56" t="s">
        <v>86</v>
      </c>
      <c r="LK22" s="87" t="s">
        <v>88</v>
      </c>
      <c r="LL22" s="56" t="s">
        <v>86</v>
      </c>
      <c r="LM22" s="56" t="s">
        <v>86</v>
      </c>
      <c r="LN22" s="56" t="s">
        <v>86</v>
      </c>
      <c r="LO22" s="87" t="s">
        <v>88</v>
      </c>
      <c r="LP22" s="56" t="s">
        <v>86</v>
      </c>
      <c r="LQ22" s="56" t="s">
        <v>86</v>
      </c>
      <c r="LR22" s="56" t="s">
        <v>86</v>
      </c>
      <c r="LS22" s="56" t="s">
        <v>86</v>
      </c>
      <c r="LT22" s="56" t="s">
        <v>86</v>
      </c>
      <c r="LU22" s="56" t="s">
        <v>86</v>
      </c>
      <c r="LV22" s="56" t="s">
        <v>86</v>
      </c>
      <c r="LW22" s="56" t="s">
        <v>86</v>
      </c>
      <c r="LX22" s="49">
        <v>14</v>
      </c>
      <c r="LY22" s="22" t="str">
        <f t="shared" si="287"/>
        <v/>
      </c>
      <c r="LZ22" s="22" t="str">
        <f t="shared" si="288"/>
        <v/>
      </c>
      <c r="MA22" s="22" t="str">
        <f t="shared" si="289"/>
        <v/>
      </c>
      <c r="MB22" s="22" t="str">
        <f t="shared" si="290"/>
        <v/>
      </c>
      <c r="MC22" s="22" t="str">
        <f t="shared" si="291"/>
        <v/>
      </c>
      <c r="MD22" s="22">
        <f t="shared" si="292"/>
        <v>25886165.199999999</v>
      </c>
      <c r="ME22" s="22" t="str">
        <f t="shared" si="293"/>
        <v/>
      </c>
      <c r="MF22" s="22" t="str">
        <f t="shared" si="294"/>
        <v/>
      </c>
      <c r="MG22" s="22">
        <f t="shared" si="295"/>
        <v>16660000</v>
      </c>
      <c r="MH22" s="22">
        <f t="shared" si="296"/>
        <v>23423960</v>
      </c>
      <c r="MI22" s="22" t="str">
        <f t="shared" si="297"/>
        <v/>
      </c>
      <c r="MJ22" s="22" t="str">
        <f t="shared" si="298"/>
        <v/>
      </c>
      <c r="MK22" s="22" t="str">
        <f t="shared" si="299"/>
        <v/>
      </c>
      <c r="ML22" s="22" t="str">
        <f t="shared" si="300"/>
        <v/>
      </c>
      <c r="MM22" s="22" t="str">
        <f t="shared" si="301"/>
        <v/>
      </c>
      <c r="MN22" s="22" t="str">
        <f t="shared" si="302"/>
        <v/>
      </c>
      <c r="MO22" s="22" t="str">
        <f t="shared" si="303"/>
        <v/>
      </c>
      <c r="MP22" s="22" t="str">
        <f t="shared" si="304"/>
        <v/>
      </c>
      <c r="MQ22" s="22" t="str">
        <f t="shared" si="305"/>
        <v/>
      </c>
      <c r="MR22" s="22" t="str">
        <f t="shared" si="306"/>
        <v/>
      </c>
      <c r="MS22" s="22" t="str">
        <f t="shared" si="307"/>
        <v/>
      </c>
      <c r="MT22" s="22" t="str">
        <f t="shared" si="308"/>
        <v/>
      </c>
      <c r="MU22" s="22" t="str">
        <f t="shared" si="309"/>
        <v/>
      </c>
      <c r="MV22" s="22" t="str">
        <f t="shared" si="310"/>
        <v/>
      </c>
      <c r="MW22" s="22" t="str">
        <f t="shared" si="311"/>
        <v/>
      </c>
      <c r="MX22" s="22" t="str">
        <f t="shared" si="312"/>
        <v/>
      </c>
      <c r="MY22" s="22" t="str">
        <f t="shared" si="313"/>
        <v/>
      </c>
      <c r="MZ22" s="22" t="str">
        <f t="shared" si="314"/>
        <v/>
      </c>
      <c r="NA22" s="22" t="str">
        <f t="shared" si="315"/>
        <v/>
      </c>
      <c r="NB22" s="22" t="str">
        <f t="shared" si="316"/>
        <v/>
      </c>
      <c r="NC22" s="22" t="str">
        <f t="shared" si="317"/>
        <v/>
      </c>
      <c r="ND22" s="22" t="str">
        <f t="shared" si="318"/>
        <v/>
      </c>
      <c r="NE22" s="22" t="str">
        <f t="shared" si="319"/>
        <v/>
      </c>
      <c r="NF22" s="22" t="str">
        <f t="shared" si="320"/>
        <v/>
      </c>
      <c r="NG22" s="22" t="str">
        <f t="shared" si="321"/>
        <v/>
      </c>
      <c r="NH22" s="22" t="str">
        <f t="shared" si="322"/>
        <v/>
      </c>
      <c r="NI22" s="22" t="str">
        <f t="shared" si="323"/>
        <v/>
      </c>
      <c r="NJ22" s="22" t="str">
        <f t="shared" si="324"/>
        <v/>
      </c>
      <c r="NK22" s="22" t="str">
        <f t="shared" si="325"/>
        <v/>
      </c>
      <c r="NL22" s="22" t="str">
        <f t="shared" si="326"/>
        <v/>
      </c>
      <c r="NM22" s="80">
        <v>26933610.34</v>
      </c>
      <c r="NN22" s="80">
        <v>26933610.34</v>
      </c>
      <c r="NO22" s="24">
        <f t="shared" si="327"/>
        <v>3</v>
      </c>
      <c r="NP22" s="24">
        <f t="shared" si="40"/>
        <v>2</v>
      </c>
      <c r="NQ22" s="25">
        <f t="shared" si="328"/>
        <v>23604697.310855169</v>
      </c>
      <c r="NR22" s="26">
        <f t="shared" si="329"/>
        <v>88517.614915706887</v>
      </c>
      <c r="NS22" s="49">
        <v>14</v>
      </c>
      <c r="NT22" s="27" t="str">
        <f t="shared" si="330"/>
        <v/>
      </c>
      <c r="NU22" s="27" t="str">
        <f t="shared" si="41"/>
        <v/>
      </c>
      <c r="NV22" s="27" t="str">
        <f t="shared" si="42"/>
        <v/>
      </c>
      <c r="NW22" s="27" t="str">
        <f t="shared" si="331"/>
        <v/>
      </c>
      <c r="NX22" s="27" t="str">
        <f t="shared" si="43"/>
        <v/>
      </c>
      <c r="NY22" s="27">
        <f t="shared" si="44"/>
        <v>29244.083479486821</v>
      </c>
      <c r="NZ22" s="27" t="str">
        <f t="shared" si="45"/>
        <v/>
      </c>
      <c r="OA22" s="27" t="str">
        <f t="shared" si="46"/>
        <v/>
      </c>
      <c r="OB22" s="27">
        <f t="shared" si="47"/>
        <v>18821.112629237585</v>
      </c>
      <c r="OC22" s="27">
        <f t="shared" si="48"/>
        <v>26462.484356708042</v>
      </c>
      <c r="OD22" s="27" t="str">
        <f t="shared" si="49"/>
        <v/>
      </c>
      <c r="OE22" s="27" t="str">
        <f t="shared" si="50"/>
        <v/>
      </c>
      <c r="OF22" s="27" t="str">
        <f t="shared" si="51"/>
        <v/>
      </c>
      <c r="OG22" s="27" t="str">
        <f t="shared" si="52"/>
        <v/>
      </c>
      <c r="OH22" s="27" t="str">
        <f t="shared" si="53"/>
        <v/>
      </c>
      <c r="OI22" s="27" t="str">
        <f t="shared" si="54"/>
        <v/>
      </c>
      <c r="OJ22" s="27" t="str">
        <f t="shared" si="55"/>
        <v/>
      </c>
      <c r="OK22" s="27" t="str">
        <f t="shared" si="56"/>
        <v/>
      </c>
      <c r="OL22" s="27" t="str">
        <f t="shared" si="57"/>
        <v/>
      </c>
      <c r="OM22" s="27" t="str">
        <f t="shared" si="58"/>
        <v/>
      </c>
      <c r="ON22" s="27" t="str">
        <f t="shared" si="59"/>
        <v/>
      </c>
      <c r="OO22" s="27" t="str">
        <f t="shared" si="60"/>
        <v/>
      </c>
      <c r="OP22" s="27" t="str">
        <f t="shared" si="61"/>
        <v/>
      </c>
      <c r="OQ22" s="27" t="str">
        <f t="shared" si="62"/>
        <v/>
      </c>
      <c r="OR22" s="27" t="str">
        <f t="shared" si="63"/>
        <v/>
      </c>
      <c r="OS22" s="27" t="str">
        <f t="shared" si="64"/>
        <v/>
      </c>
      <c r="OT22" s="27" t="str">
        <f t="shared" si="65"/>
        <v/>
      </c>
      <c r="OU22" s="27" t="str">
        <f t="shared" si="66"/>
        <v/>
      </c>
      <c r="OV22" s="27" t="str">
        <f t="shared" si="67"/>
        <v/>
      </c>
      <c r="OW22" s="27" t="str">
        <f t="shared" si="68"/>
        <v/>
      </c>
      <c r="OX22" s="27" t="str">
        <f t="shared" si="69"/>
        <v/>
      </c>
      <c r="OY22" s="27" t="str">
        <f t="shared" si="70"/>
        <v/>
      </c>
      <c r="OZ22" s="27" t="str">
        <f t="shared" si="71"/>
        <v/>
      </c>
      <c r="PA22" s="27" t="str">
        <f t="shared" si="72"/>
        <v/>
      </c>
      <c r="PB22" s="27" t="str">
        <f t="shared" si="73"/>
        <v/>
      </c>
      <c r="PC22" s="27" t="str">
        <f t="shared" si="74"/>
        <v/>
      </c>
      <c r="PD22" s="27" t="str">
        <f t="shared" si="75"/>
        <v/>
      </c>
      <c r="PE22" s="27" t="str">
        <f t="shared" si="76"/>
        <v/>
      </c>
      <c r="PF22" s="27" t="str">
        <f t="shared" si="77"/>
        <v/>
      </c>
      <c r="PG22" s="27" t="str">
        <f t="shared" si="78"/>
        <v/>
      </c>
      <c r="PH22" s="49">
        <v>14</v>
      </c>
      <c r="PI22" s="28" t="str">
        <f t="shared" si="332"/>
        <v/>
      </c>
      <c r="PJ22" s="28" t="str">
        <f t="shared" si="79"/>
        <v/>
      </c>
      <c r="PK22" s="28" t="str">
        <f t="shared" si="80"/>
        <v/>
      </c>
      <c r="PL22" s="28" t="str">
        <f t="shared" si="81"/>
        <v/>
      </c>
      <c r="PM22" s="28" t="str">
        <f t="shared" si="82"/>
        <v/>
      </c>
      <c r="PN22" s="28">
        <f t="shared" si="83"/>
        <v>2281467.8891448304</v>
      </c>
      <c r="PO22" s="28" t="str">
        <f t="shared" si="84"/>
        <v/>
      </c>
      <c r="PP22" s="28" t="str">
        <f t="shared" si="85"/>
        <v/>
      </c>
      <c r="PQ22" s="28">
        <f t="shared" si="86"/>
        <v>6944697.3108551688</v>
      </c>
      <c r="PR22" s="28">
        <f t="shared" si="87"/>
        <v>180737.31085516885</v>
      </c>
      <c r="PS22" s="28" t="str">
        <f t="shared" si="88"/>
        <v/>
      </c>
      <c r="PT22" s="28" t="str">
        <f t="shared" si="89"/>
        <v/>
      </c>
      <c r="PU22" s="28" t="str">
        <f t="shared" si="90"/>
        <v/>
      </c>
      <c r="PV22" s="28" t="str">
        <f t="shared" si="91"/>
        <v/>
      </c>
      <c r="PW22" s="28" t="str">
        <f t="shared" si="92"/>
        <v/>
      </c>
      <c r="PX22" s="28" t="str">
        <f t="shared" si="93"/>
        <v/>
      </c>
      <c r="PY22" s="28" t="str">
        <f t="shared" si="94"/>
        <v/>
      </c>
      <c r="PZ22" s="28" t="str">
        <f t="shared" si="95"/>
        <v/>
      </c>
      <c r="QA22" s="28" t="str">
        <f t="shared" si="96"/>
        <v/>
      </c>
      <c r="QB22" s="28" t="str">
        <f t="shared" si="97"/>
        <v/>
      </c>
      <c r="QC22" s="28" t="str">
        <f t="shared" si="98"/>
        <v/>
      </c>
      <c r="QD22" s="28" t="str">
        <f t="shared" si="99"/>
        <v/>
      </c>
      <c r="QE22" s="28" t="str">
        <f t="shared" si="100"/>
        <v/>
      </c>
      <c r="QF22" s="28" t="str">
        <f t="shared" si="101"/>
        <v/>
      </c>
      <c r="QG22" s="28" t="str">
        <f t="shared" si="102"/>
        <v/>
      </c>
      <c r="QH22" s="28" t="str">
        <f t="shared" si="103"/>
        <v/>
      </c>
      <c r="QI22" s="28" t="str">
        <f t="shared" si="104"/>
        <v/>
      </c>
      <c r="QJ22" s="28" t="str">
        <f t="shared" si="105"/>
        <v/>
      </c>
      <c r="QK22" s="28" t="str">
        <f t="shared" si="106"/>
        <v/>
      </c>
      <c r="QL22" s="28" t="str">
        <f t="shared" si="107"/>
        <v/>
      </c>
      <c r="QM22" s="28" t="str">
        <f t="shared" si="108"/>
        <v/>
      </c>
      <c r="QN22" s="28" t="str">
        <f t="shared" si="109"/>
        <v/>
      </c>
      <c r="QO22" s="28" t="str">
        <f t="shared" si="110"/>
        <v/>
      </c>
      <c r="QP22" s="28" t="str">
        <f t="shared" si="111"/>
        <v/>
      </c>
      <c r="QQ22" s="28" t="str">
        <f t="shared" si="112"/>
        <v/>
      </c>
      <c r="QR22" s="28" t="str">
        <f t="shared" si="113"/>
        <v/>
      </c>
      <c r="QS22" s="28" t="str">
        <f t="shared" si="114"/>
        <v/>
      </c>
      <c r="QT22" s="28" t="str">
        <f t="shared" si="115"/>
        <v/>
      </c>
      <c r="QU22" s="28" t="str">
        <f t="shared" si="116"/>
        <v/>
      </c>
      <c r="QV22" s="28" t="str">
        <f t="shared" si="117"/>
        <v/>
      </c>
      <c r="QW22" s="49">
        <v>14</v>
      </c>
      <c r="QX22" s="29" t="str">
        <f t="shared" si="333"/>
        <v/>
      </c>
      <c r="QY22" s="29" t="str">
        <f t="shared" si="118"/>
        <v/>
      </c>
      <c r="QZ22" s="29" t="str">
        <f t="shared" si="119"/>
        <v/>
      </c>
      <c r="RA22" s="29" t="str">
        <f t="shared" si="120"/>
        <v/>
      </c>
      <c r="RB22" s="29" t="str">
        <f t="shared" si="121"/>
        <v/>
      </c>
      <c r="RC22" s="29">
        <f t="shared" si="122"/>
        <v>2577.416812820155</v>
      </c>
      <c r="RD22" s="29" t="str">
        <f t="shared" si="123"/>
        <v/>
      </c>
      <c r="RE22" s="29" t="str">
        <f t="shared" si="124"/>
        <v/>
      </c>
      <c r="RF22" s="29">
        <f t="shared" si="125"/>
        <v>7845.5540374290822</v>
      </c>
      <c r="RG22" s="29">
        <f t="shared" si="126"/>
        <v>204.18230995862291</v>
      </c>
      <c r="RH22" s="29" t="str">
        <f t="shared" si="127"/>
        <v/>
      </c>
      <c r="RI22" s="29" t="str">
        <f t="shared" si="128"/>
        <v/>
      </c>
      <c r="RJ22" s="29" t="str">
        <f t="shared" si="129"/>
        <v/>
      </c>
      <c r="RK22" s="29" t="str">
        <f t="shared" si="130"/>
        <v/>
      </c>
      <c r="RL22" s="29" t="str">
        <f t="shared" si="131"/>
        <v/>
      </c>
      <c r="RM22" s="29" t="str">
        <f t="shared" si="132"/>
        <v/>
      </c>
      <c r="RN22" s="29" t="str">
        <f t="shared" si="133"/>
        <v/>
      </c>
      <c r="RO22" s="29" t="str">
        <f t="shared" si="134"/>
        <v/>
      </c>
      <c r="RP22" s="29" t="str">
        <f t="shared" si="135"/>
        <v/>
      </c>
      <c r="RQ22" s="29" t="str">
        <f t="shared" si="136"/>
        <v/>
      </c>
      <c r="RR22" s="29" t="str">
        <f t="shared" si="137"/>
        <v/>
      </c>
      <c r="RS22" s="29" t="str">
        <f t="shared" si="138"/>
        <v/>
      </c>
      <c r="RT22" s="29" t="str">
        <f t="shared" si="139"/>
        <v/>
      </c>
      <c r="RU22" s="29" t="str">
        <f t="shared" si="140"/>
        <v/>
      </c>
      <c r="RV22" s="29" t="str">
        <f t="shared" si="141"/>
        <v/>
      </c>
      <c r="RW22" s="29" t="str">
        <f t="shared" si="142"/>
        <v/>
      </c>
      <c r="RX22" s="29" t="str">
        <f t="shared" si="143"/>
        <v/>
      </c>
      <c r="RY22" s="29" t="str">
        <f t="shared" si="144"/>
        <v/>
      </c>
      <c r="RZ22" s="29" t="str">
        <f t="shared" si="145"/>
        <v/>
      </c>
      <c r="SA22" s="29" t="str">
        <f t="shared" si="146"/>
        <v/>
      </c>
      <c r="SB22" s="29" t="str">
        <f t="shared" si="147"/>
        <v/>
      </c>
      <c r="SC22" s="29" t="str">
        <f t="shared" si="148"/>
        <v/>
      </c>
      <c r="SD22" s="29" t="str">
        <f t="shared" si="149"/>
        <v/>
      </c>
      <c r="SE22" s="29" t="str">
        <f t="shared" si="150"/>
        <v/>
      </c>
      <c r="SF22" s="29" t="str">
        <f t="shared" si="151"/>
        <v/>
      </c>
      <c r="SG22" s="29" t="str">
        <f t="shared" si="152"/>
        <v/>
      </c>
      <c r="SH22" s="29" t="str">
        <f t="shared" si="153"/>
        <v/>
      </c>
      <c r="SI22" s="29" t="str">
        <f t="shared" si="154"/>
        <v/>
      </c>
      <c r="SJ22" s="29" t="str">
        <f t="shared" si="155"/>
        <v/>
      </c>
      <c r="SK22" s="29" t="str">
        <f t="shared" si="156"/>
        <v/>
      </c>
      <c r="SL22" s="45">
        <f t="shared" si="157"/>
        <v>204.18230995862291</v>
      </c>
      <c r="SM22" s="49">
        <v>14</v>
      </c>
      <c r="SN22" s="30" t="str">
        <f t="shared" si="158"/>
        <v/>
      </c>
      <c r="SO22" s="30" t="str">
        <f t="shared" si="159"/>
        <v/>
      </c>
      <c r="SP22" s="30" t="str">
        <f t="shared" si="160"/>
        <v/>
      </c>
      <c r="SQ22" s="30" t="str">
        <f t="shared" si="161"/>
        <v/>
      </c>
      <c r="SR22" s="30" t="str">
        <f t="shared" si="162"/>
        <v/>
      </c>
      <c r="SS22" s="30">
        <f t="shared" si="163"/>
        <v>3.1687899131101105</v>
      </c>
      <c r="ST22" s="30" t="str">
        <f t="shared" si="164"/>
        <v/>
      </c>
      <c r="SU22" s="30" t="str">
        <f t="shared" si="165"/>
        <v/>
      </c>
      <c r="SV22" s="30">
        <f t="shared" si="166"/>
        <v>1.0410090045114602</v>
      </c>
      <c r="SW22" s="30">
        <f t="shared" si="167"/>
        <v>40</v>
      </c>
      <c r="SX22" s="30" t="str">
        <f t="shared" si="168"/>
        <v/>
      </c>
      <c r="SY22" s="30" t="str">
        <f t="shared" si="169"/>
        <v/>
      </c>
      <c r="SZ22" s="30" t="str">
        <f t="shared" si="170"/>
        <v/>
      </c>
      <c r="TA22" s="30" t="str">
        <f t="shared" si="171"/>
        <v/>
      </c>
      <c r="TB22" s="30" t="str">
        <f t="shared" si="172"/>
        <v/>
      </c>
      <c r="TC22" s="30" t="str">
        <f t="shared" si="173"/>
        <v/>
      </c>
      <c r="TD22" s="30" t="str">
        <f t="shared" si="174"/>
        <v/>
      </c>
      <c r="TE22" s="30" t="str">
        <f t="shared" si="175"/>
        <v/>
      </c>
      <c r="TF22" s="30" t="str">
        <f t="shared" si="176"/>
        <v/>
      </c>
      <c r="TG22" s="30" t="str">
        <f t="shared" si="177"/>
        <v/>
      </c>
      <c r="TH22" s="30" t="str">
        <f t="shared" si="178"/>
        <v/>
      </c>
      <c r="TI22" s="30" t="str">
        <f t="shared" si="179"/>
        <v/>
      </c>
      <c r="TJ22" s="30" t="str">
        <f t="shared" si="180"/>
        <v/>
      </c>
      <c r="TK22" s="30" t="str">
        <f t="shared" si="181"/>
        <v/>
      </c>
      <c r="TL22" s="30" t="str">
        <f t="shared" si="182"/>
        <v/>
      </c>
      <c r="TM22" s="30" t="str">
        <f t="shared" si="183"/>
        <v/>
      </c>
      <c r="TN22" s="30" t="str">
        <f t="shared" si="184"/>
        <v/>
      </c>
      <c r="TO22" s="30" t="str">
        <f t="shared" si="185"/>
        <v/>
      </c>
      <c r="TP22" s="30" t="str">
        <f t="shared" si="186"/>
        <v/>
      </c>
      <c r="TQ22" s="30" t="str">
        <f t="shared" si="187"/>
        <v/>
      </c>
      <c r="TR22" s="30" t="str">
        <f t="shared" si="188"/>
        <v/>
      </c>
      <c r="TS22" s="30" t="str">
        <f t="shared" si="189"/>
        <v/>
      </c>
      <c r="TT22" s="30" t="str">
        <f t="shared" si="190"/>
        <v/>
      </c>
      <c r="TU22" s="30" t="str">
        <f t="shared" si="191"/>
        <v/>
      </c>
      <c r="TV22" s="30" t="str">
        <f t="shared" si="192"/>
        <v/>
      </c>
      <c r="TW22" s="30" t="str">
        <f t="shared" si="193"/>
        <v/>
      </c>
      <c r="TX22" s="30" t="str">
        <f t="shared" si="194"/>
        <v/>
      </c>
      <c r="TY22" s="30" t="str">
        <f t="shared" si="195"/>
        <v/>
      </c>
      <c r="TZ22" s="30" t="str">
        <f t="shared" si="196"/>
        <v/>
      </c>
      <c r="UA22" s="30" t="str">
        <f t="shared" si="197"/>
        <v/>
      </c>
      <c r="UB22" s="49">
        <v>14</v>
      </c>
      <c r="UC22" s="88"/>
      <c r="UD22" s="88"/>
      <c r="UE22" s="88"/>
      <c r="UF22" s="88"/>
      <c r="UG22" s="88"/>
      <c r="UH22" s="89">
        <v>73</v>
      </c>
      <c r="UI22" s="88"/>
      <c r="UJ22" s="88"/>
      <c r="UK22" s="89">
        <v>36</v>
      </c>
      <c r="UL22" s="89">
        <v>36</v>
      </c>
      <c r="UM22" s="88"/>
      <c r="UN22" s="88"/>
      <c r="UO22" s="88"/>
      <c r="UP22" s="88"/>
      <c r="UQ22" s="88"/>
      <c r="UR22" s="89">
        <v>24</v>
      </c>
      <c r="US22" s="88"/>
      <c r="UT22" s="88"/>
      <c r="UU22" s="88"/>
      <c r="UV22" s="88"/>
      <c r="UW22" s="88"/>
      <c r="UX22" s="88"/>
      <c r="UY22" s="88"/>
      <c r="UZ22" s="88"/>
      <c r="VA22" s="88"/>
      <c r="VB22" s="88"/>
      <c r="VC22" s="88"/>
      <c r="VD22" s="89">
        <v>60</v>
      </c>
      <c r="VE22" s="88"/>
      <c r="VF22" s="88"/>
      <c r="VG22" s="88"/>
      <c r="VH22" s="89">
        <v>73</v>
      </c>
      <c r="VI22" s="88"/>
      <c r="VJ22" s="88"/>
      <c r="VK22" s="88"/>
      <c r="VL22" s="88"/>
      <c r="VM22" s="88"/>
      <c r="VN22" s="88"/>
      <c r="VO22" s="88"/>
      <c r="VP22" s="88"/>
      <c r="VQ22" s="49">
        <v>14</v>
      </c>
      <c r="VR22" s="31">
        <f t="shared" si="198"/>
        <v>0</v>
      </c>
      <c r="VS22" s="31">
        <f t="shared" si="199"/>
        <v>0</v>
      </c>
      <c r="VT22" s="31">
        <f t="shared" si="200"/>
        <v>0</v>
      </c>
      <c r="VU22" s="31">
        <f t="shared" si="201"/>
        <v>0</v>
      </c>
      <c r="VV22" s="31">
        <f t="shared" si="202"/>
        <v>0</v>
      </c>
      <c r="VW22" s="31">
        <f t="shared" si="203"/>
        <v>60</v>
      </c>
      <c r="VX22" s="31">
        <f t="shared" si="204"/>
        <v>0</v>
      </c>
      <c r="VY22" s="31">
        <f t="shared" si="205"/>
        <v>0</v>
      </c>
      <c r="VZ22" s="31">
        <f t="shared" si="206"/>
        <v>10</v>
      </c>
      <c r="WA22" s="31">
        <f t="shared" si="207"/>
        <v>10</v>
      </c>
      <c r="WB22" s="31">
        <f t="shared" si="208"/>
        <v>0</v>
      </c>
      <c r="WC22" s="31">
        <f t="shared" si="209"/>
        <v>0</v>
      </c>
      <c r="WD22" s="31">
        <f t="shared" si="210"/>
        <v>0</v>
      </c>
      <c r="WE22" s="31">
        <f t="shared" si="211"/>
        <v>0</v>
      </c>
      <c r="WF22" s="31">
        <f t="shared" si="212"/>
        <v>0</v>
      </c>
      <c r="WG22" s="31">
        <f t="shared" si="213"/>
        <v>0</v>
      </c>
      <c r="WH22" s="31">
        <f t="shared" si="214"/>
        <v>0</v>
      </c>
      <c r="WI22" s="31">
        <f t="shared" si="215"/>
        <v>0</v>
      </c>
      <c r="WJ22" s="31">
        <f t="shared" si="216"/>
        <v>0</v>
      </c>
      <c r="WK22" s="31">
        <f t="shared" si="217"/>
        <v>0</v>
      </c>
      <c r="WL22" s="31">
        <f t="shared" si="218"/>
        <v>0</v>
      </c>
      <c r="WM22" s="31">
        <f t="shared" si="219"/>
        <v>0</v>
      </c>
      <c r="WN22" s="31">
        <f t="shared" si="220"/>
        <v>0</v>
      </c>
      <c r="WO22" s="31">
        <f t="shared" si="221"/>
        <v>0</v>
      </c>
      <c r="WP22" s="31">
        <f t="shared" si="222"/>
        <v>0</v>
      </c>
      <c r="WQ22" s="31">
        <f t="shared" si="223"/>
        <v>0</v>
      </c>
      <c r="WR22" s="31">
        <f t="shared" si="224"/>
        <v>0</v>
      </c>
      <c r="WS22" s="31">
        <f t="shared" si="225"/>
        <v>30</v>
      </c>
      <c r="WT22" s="31">
        <f t="shared" si="226"/>
        <v>0</v>
      </c>
      <c r="WU22" s="31">
        <f t="shared" si="227"/>
        <v>0</v>
      </c>
      <c r="WV22" s="31">
        <f t="shared" si="228"/>
        <v>0</v>
      </c>
      <c r="WW22" s="31">
        <f t="shared" si="229"/>
        <v>60</v>
      </c>
      <c r="WX22" s="31">
        <f t="shared" si="230"/>
        <v>0</v>
      </c>
      <c r="WY22" s="31">
        <f t="shared" si="231"/>
        <v>0</v>
      </c>
      <c r="WZ22" s="31">
        <f t="shared" si="232"/>
        <v>0</v>
      </c>
      <c r="XA22" s="31">
        <f t="shared" si="233"/>
        <v>0</v>
      </c>
      <c r="XB22" s="31">
        <f t="shared" si="234"/>
        <v>0</v>
      </c>
      <c r="XC22" s="31">
        <f t="shared" si="235"/>
        <v>0</v>
      </c>
      <c r="XD22" s="31">
        <f t="shared" si="236"/>
        <v>0</v>
      </c>
      <c r="XE22" s="31">
        <f t="shared" si="237"/>
        <v>0</v>
      </c>
      <c r="XF22" s="49">
        <v>14</v>
      </c>
      <c r="XG22" s="32" t="str">
        <f t="shared" si="334"/>
        <v/>
      </c>
      <c r="XH22" s="32" t="str">
        <f t="shared" si="238"/>
        <v/>
      </c>
      <c r="XI22" s="32" t="str">
        <f t="shared" si="239"/>
        <v/>
      </c>
      <c r="XJ22" s="32" t="str">
        <f t="shared" si="240"/>
        <v/>
      </c>
      <c r="XK22" s="32" t="str">
        <f t="shared" si="241"/>
        <v/>
      </c>
      <c r="XL22" s="32">
        <f t="shared" si="242"/>
        <v>63.16878991311011</v>
      </c>
      <c r="XM22" s="32" t="str">
        <f t="shared" si="243"/>
        <v/>
      </c>
      <c r="XN22" s="32" t="str">
        <f t="shared" si="244"/>
        <v/>
      </c>
      <c r="XO22" s="32">
        <f t="shared" si="245"/>
        <v>11.04100900451146</v>
      </c>
      <c r="XP22" s="32">
        <f t="shared" si="246"/>
        <v>50</v>
      </c>
      <c r="XQ22" s="32" t="str">
        <f t="shared" si="247"/>
        <v/>
      </c>
      <c r="XR22" s="32" t="str">
        <f t="shared" si="248"/>
        <v/>
      </c>
      <c r="XS22" s="32" t="str">
        <f t="shared" si="249"/>
        <v/>
      </c>
      <c r="XT22" s="32" t="str">
        <f t="shared" si="250"/>
        <v/>
      </c>
      <c r="XU22" s="32" t="str">
        <f t="shared" si="251"/>
        <v/>
      </c>
      <c r="XV22" s="32" t="str">
        <f t="shared" si="252"/>
        <v/>
      </c>
      <c r="XW22" s="32" t="str">
        <f t="shared" si="253"/>
        <v/>
      </c>
      <c r="XX22" s="32" t="str">
        <f t="shared" si="254"/>
        <v/>
      </c>
      <c r="XY22" s="32" t="str">
        <f t="shared" si="255"/>
        <v/>
      </c>
      <c r="XZ22" s="32" t="str">
        <f t="shared" si="256"/>
        <v/>
      </c>
      <c r="YA22" s="32" t="str">
        <f t="shared" si="257"/>
        <v/>
      </c>
      <c r="YB22" s="32" t="str">
        <f t="shared" si="258"/>
        <v/>
      </c>
      <c r="YC22" s="32" t="str">
        <f t="shared" si="259"/>
        <v/>
      </c>
      <c r="YD22" s="32" t="str">
        <f t="shared" si="260"/>
        <v/>
      </c>
      <c r="YE22" s="32" t="str">
        <f t="shared" si="261"/>
        <v/>
      </c>
      <c r="YF22" s="32" t="str">
        <f t="shared" si="262"/>
        <v/>
      </c>
      <c r="YG22" s="32" t="str">
        <f t="shared" si="263"/>
        <v/>
      </c>
      <c r="YH22" s="32" t="str">
        <f t="shared" si="264"/>
        <v/>
      </c>
      <c r="YI22" s="32" t="str">
        <f t="shared" si="265"/>
        <v/>
      </c>
      <c r="YJ22" s="32" t="str">
        <f t="shared" si="266"/>
        <v/>
      </c>
      <c r="YK22" s="32" t="str">
        <f t="shared" si="267"/>
        <v/>
      </c>
      <c r="YL22" s="32" t="str">
        <f t="shared" si="268"/>
        <v/>
      </c>
      <c r="YM22" s="32" t="str">
        <f t="shared" si="269"/>
        <v/>
      </c>
      <c r="YN22" s="32" t="str">
        <f t="shared" si="270"/>
        <v/>
      </c>
      <c r="YO22" s="32" t="str">
        <f t="shared" si="271"/>
        <v/>
      </c>
      <c r="YP22" s="32" t="str">
        <f t="shared" si="272"/>
        <v/>
      </c>
      <c r="YQ22" s="32" t="str">
        <f t="shared" si="273"/>
        <v/>
      </c>
      <c r="YR22" s="32" t="str">
        <f t="shared" si="274"/>
        <v/>
      </c>
      <c r="YS22" s="32" t="str">
        <f t="shared" si="275"/>
        <v/>
      </c>
      <c r="YT22" s="32" t="str">
        <f t="shared" si="276"/>
        <v/>
      </c>
      <c r="YU22" s="33">
        <f t="shared" si="335"/>
        <v>63.16878991311011</v>
      </c>
      <c r="YV22" s="34" t="str">
        <f t="shared" si="336"/>
        <v>6. INSTRUMENTACIÓN Y SEVICIOS SAS - NIT.830505910-7</v>
      </c>
      <c r="YW22" s="34" t="str">
        <f t="shared" si="337"/>
        <v/>
      </c>
      <c r="YX22" s="34" t="str">
        <f t="shared" si="338"/>
        <v/>
      </c>
      <c r="YY22" s="34" t="str">
        <f t="shared" si="339"/>
        <v/>
      </c>
      <c r="YZ22" s="34" t="str">
        <f t="shared" si="340"/>
        <v/>
      </c>
      <c r="ZA22" s="34" t="str">
        <f t="shared" si="341"/>
        <v/>
      </c>
      <c r="ZB22" s="96" t="str">
        <f t="shared" si="342"/>
        <v>6. INSTRUMENTACIÓN Y SEVICIOS SAS - NIT.830505910-7</v>
      </c>
      <c r="ZC22" s="35">
        <f t="shared" si="343"/>
        <v>25886165.199999999</v>
      </c>
      <c r="ZD22" s="35" t="str">
        <f t="shared" si="278"/>
        <v/>
      </c>
      <c r="ZE22" s="35" t="str">
        <f t="shared" si="279"/>
        <v/>
      </c>
      <c r="ZF22" s="35" t="str">
        <f t="shared" si="280"/>
        <v/>
      </c>
      <c r="ZG22" s="35" t="str">
        <f t="shared" si="281"/>
        <v/>
      </c>
      <c r="ZH22" s="35" t="str">
        <f t="shared" si="282"/>
        <v/>
      </c>
      <c r="ZI22" s="101">
        <f t="shared" si="283"/>
        <v>25886165.199999999</v>
      </c>
      <c r="ZJ22" s="49">
        <v>14</v>
      </c>
      <c r="ZK22" s="125">
        <f t="shared" si="344"/>
        <v>1047445.1400000006</v>
      </c>
      <c r="ZL22" s="126">
        <f t="shared" si="345"/>
        <v>0</v>
      </c>
    </row>
    <row r="23" spans="1:688" ht="45" x14ac:dyDescent="0.15">
      <c r="A23" s="44"/>
      <c r="B23" s="106" t="s">
        <v>115</v>
      </c>
      <c r="C23" s="106" t="s">
        <v>116</v>
      </c>
      <c r="D23" s="106" t="s">
        <v>117</v>
      </c>
      <c r="E23" s="106" t="s">
        <v>121</v>
      </c>
      <c r="F23" s="105">
        <v>1</v>
      </c>
      <c r="G23" s="63">
        <v>10146025.085000001</v>
      </c>
      <c r="H23" s="49">
        <v>15</v>
      </c>
      <c r="I23" s="65" t="s">
        <v>86</v>
      </c>
      <c r="J23" s="65" t="s">
        <v>86</v>
      </c>
      <c r="K23" s="67">
        <v>8786960</v>
      </c>
      <c r="L23" s="65" t="s">
        <v>86</v>
      </c>
      <c r="M23" s="65" t="s">
        <v>86</v>
      </c>
      <c r="N23" s="69">
        <v>9751446.6699999999</v>
      </c>
      <c r="O23" s="65" t="s">
        <v>86</v>
      </c>
      <c r="P23" s="65" t="s">
        <v>86</v>
      </c>
      <c r="Q23" s="65" t="s">
        <v>86</v>
      </c>
      <c r="R23" s="65" t="s">
        <v>86</v>
      </c>
      <c r="S23" s="65" t="s">
        <v>86</v>
      </c>
      <c r="T23" s="65" t="s">
        <v>86</v>
      </c>
      <c r="U23" s="65" t="s">
        <v>86</v>
      </c>
      <c r="V23" s="65" t="s">
        <v>86</v>
      </c>
      <c r="W23" s="65" t="s">
        <v>86</v>
      </c>
      <c r="X23" s="65" t="s">
        <v>86</v>
      </c>
      <c r="Y23" s="65" t="s">
        <v>86</v>
      </c>
      <c r="Z23" s="65" t="s">
        <v>86</v>
      </c>
      <c r="AA23" s="70">
        <v>9612076</v>
      </c>
      <c r="AB23" s="65" t="s">
        <v>86</v>
      </c>
      <c r="AC23" s="65" t="s">
        <v>86</v>
      </c>
      <c r="AD23" s="65" t="s">
        <v>86</v>
      </c>
      <c r="AE23" s="65" t="s">
        <v>86</v>
      </c>
      <c r="AF23" s="65" t="s">
        <v>86</v>
      </c>
      <c r="AG23" s="65" t="s">
        <v>86</v>
      </c>
      <c r="AH23" s="65" t="s">
        <v>86</v>
      </c>
      <c r="AI23" s="65" t="s">
        <v>86</v>
      </c>
      <c r="AJ23" s="65" t="s">
        <v>86</v>
      </c>
      <c r="AK23" s="65" t="s">
        <v>86</v>
      </c>
      <c r="AL23" s="65" t="s">
        <v>86</v>
      </c>
      <c r="AM23" s="65" t="s">
        <v>86</v>
      </c>
      <c r="AN23" s="65" t="s">
        <v>86</v>
      </c>
      <c r="AO23" s="65" t="s">
        <v>86</v>
      </c>
      <c r="AP23" s="65" t="s">
        <v>86</v>
      </c>
      <c r="AQ23" s="65" t="s">
        <v>86</v>
      </c>
      <c r="AR23" s="65" t="s">
        <v>86</v>
      </c>
      <c r="AS23" s="65" t="s">
        <v>86</v>
      </c>
      <c r="AT23" s="65" t="s">
        <v>86</v>
      </c>
      <c r="AU23" s="65" t="s">
        <v>86</v>
      </c>
      <c r="AV23" s="65" t="s">
        <v>86</v>
      </c>
      <c r="AW23" s="52">
        <v>15</v>
      </c>
      <c r="AX23" s="22" t="str">
        <f t="shared" si="284"/>
        <v>NC</v>
      </c>
      <c r="AY23" s="22" t="str">
        <f t="shared" si="364"/>
        <v>NC</v>
      </c>
      <c r="AZ23" s="22">
        <f t="shared" si="365"/>
        <v>8786960</v>
      </c>
      <c r="BA23" s="22" t="str">
        <f t="shared" si="366"/>
        <v>NC</v>
      </c>
      <c r="BB23" s="22" t="str">
        <f t="shared" si="367"/>
        <v>NC</v>
      </c>
      <c r="BC23" s="22">
        <f t="shared" si="368"/>
        <v>9751446.6699999999</v>
      </c>
      <c r="BD23" s="22" t="str">
        <f t="shared" si="369"/>
        <v>NC</v>
      </c>
      <c r="BE23" s="22" t="str">
        <f t="shared" si="370"/>
        <v>NC</v>
      </c>
      <c r="BF23" s="22" t="str">
        <f t="shared" si="371"/>
        <v>NC</v>
      </c>
      <c r="BG23" s="22" t="str">
        <f t="shared" si="372"/>
        <v>NC</v>
      </c>
      <c r="BH23" s="22" t="str">
        <f t="shared" si="373"/>
        <v>NC</v>
      </c>
      <c r="BI23" s="22" t="str">
        <f t="shared" si="374"/>
        <v>NC</v>
      </c>
      <c r="BJ23" s="22" t="str">
        <f t="shared" si="375"/>
        <v>NC</v>
      </c>
      <c r="BK23" s="22" t="str">
        <f t="shared" si="376"/>
        <v>NC</v>
      </c>
      <c r="BL23" s="22" t="str">
        <f t="shared" si="377"/>
        <v>NC</v>
      </c>
      <c r="BM23" s="22" t="str">
        <f t="shared" si="378"/>
        <v>NC</v>
      </c>
      <c r="BN23" s="22" t="str">
        <f t="shared" si="379"/>
        <v>NC</v>
      </c>
      <c r="BO23" s="22" t="str">
        <f t="shared" si="380"/>
        <v>NC</v>
      </c>
      <c r="BP23" s="22">
        <f t="shared" si="381"/>
        <v>9612076</v>
      </c>
      <c r="BQ23" s="22" t="str">
        <f t="shared" si="382"/>
        <v>NC</v>
      </c>
      <c r="BR23" s="22" t="str">
        <f t="shared" si="383"/>
        <v>NC</v>
      </c>
      <c r="BS23" s="22" t="str">
        <f t="shared" si="384"/>
        <v>NC</v>
      </c>
      <c r="BT23" s="22" t="str">
        <f t="shared" si="346"/>
        <v>NC</v>
      </c>
      <c r="BU23" s="22" t="str">
        <f t="shared" si="347"/>
        <v>NC</v>
      </c>
      <c r="BV23" s="22" t="str">
        <f t="shared" si="348"/>
        <v>NC</v>
      </c>
      <c r="BW23" s="22" t="str">
        <f t="shared" si="349"/>
        <v>NC</v>
      </c>
      <c r="BX23" s="22" t="str">
        <f t="shared" si="350"/>
        <v>NC</v>
      </c>
      <c r="BY23" s="22" t="str">
        <f t="shared" si="351"/>
        <v>NC</v>
      </c>
      <c r="BZ23" s="22" t="str">
        <f t="shared" si="352"/>
        <v>NC</v>
      </c>
      <c r="CA23" s="22" t="str">
        <f t="shared" si="353"/>
        <v>NC</v>
      </c>
      <c r="CB23" s="22" t="str">
        <f t="shared" si="354"/>
        <v>NC</v>
      </c>
      <c r="CC23" s="22" t="str">
        <f t="shared" si="355"/>
        <v>NC</v>
      </c>
      <c r="CD23" s="22" t="str">
        <f t="shared" si="356"/>
        <v>NC</v>
      </c>
      <c r="CE23" s="22" t="str">
        <f t="shared" si="357"/>
        <v>NC</v>
      </c>
      <c r="CF23" s="22" t="str">
        <f t="shared" si="358"/>
        <v>NC</v>
      </c>
      <c r="CG23" s="22" t="str">
        <f t="shared" si="359"/>
        <v>NC</v>
      </c>
      <c r="CH23" s="22" t="str">
        <f t="shared" si="360"/>
        <v>NC</v>
      </c>
      <c r="CI23" s="22" t="str">
        <f t="shared" si="361"/>
        <v>NC</v>
      </c>
      <c r="CJ23" s="22" t="str">
        <f t="shared" si="362"/>
        <v>NC</v>
      </c>
      <c r="CK23" s="22" t="str">
        <f t="shared" si="363"/>
        <v>NC</v>
      </c>
      <c r="CL23" s="49">
        <v>15</v>
      </c>
      <c r="CM23" s="48" t="s">
        <v>87</v>
      </c>
      <c r="CN23" s="48" t="s">
        <v>87</v>
      </c>
      <c r="CO23" s="77" t="s">
        <v>88</v>
      </c>
      <c r="CP23" s="48" t="s">
        <v>87</v>
      </c>
      <c r="CQ23" s="48" t="s">
        <v>87</v>
      </c>
      <c r="CR23" s="69" t="s">
        <v>88</v>
      </c>
      <c r="CS23" s="48" t="s">
        <v>87</v>
      </c>
      <c r="CT23" s="48" t="s">
        <v>87</v>
      </c>
      <c r="CU23" s="48" t="s">
        <v>87</v>
      </c>
      <c r="CV23" s="48" t="s">
        <v>87</v>
      </c>
      <c r="CW23" s="48" t="s">
        <v>87</v>
      </c>
      <c r="CX23" s="48" t="s">
        <v>87</v>
      </c>
      <c r="CY23" s="48" t="s">
        <v>87</v>
      </c>
      <c r="CZ23" s="48" t="s">
        <v>87</v>
      </c>
      <c r="DA23" s="48" t="s">
        <v>87</v>
      </c>
      <c r="DB23" s="48" t="s">
        <v>87</v>
      </c>
      <c r="DC23" s="48" t="s">
        <v>87</v>
      </c>
      <c r="DD23" s="48" t="s">
        <v>87</v>
      </c>
      <c r="DE23" s="73" t="s">
        <v>87</v>
      </c>
      <c r="DF23" s="48" t="s">
        <v>87</v>
      </c>
      <c r="DG23" s="48" t="s">
        <v>87</v>
      </c>
      <c r="DH23" s="48" t="s">
        <v>87</v>
      </c>
      <c r="DI23" s="48" t="s">
        <v>87</v>
      </c>
      <c r="DJ23" s="48" t="s">
        <v>87</v>
      </c>
      <c r="DK23" s="48" t="s">
        <v>87</v>
      </c>
      <c r="DL23" s="48" t="s">
        <v>87</v>
      </c>
      <c r="DM23" s="48" t="s">
        <v>87</v>
      </c>
      <c r="DN23" s="48" t="s">
        <v>87</v>
      </c>
      <c r="DO23" s="48" t="s">
        <v>87</v>
      </c>
      <c r="DP23" s="48" t="s">
        <v>87</v>
      </c>
      <c r="DQ23" s="48" t="s">
        <v>87</v>
      </c>
      <c r="DR23" s="48" t="s">
        <v>87</v>
      </c>
      <c r="DS23" s="48" t="s">
        <v>87</v>
      </c>
      <c r="DT23" s="48" t="s">
        <v>87</v>
      </c>
      <c r="DU23" s="48" t="s">
        <v>87</v>
      </c>
      <c r="DV23" s="48" t="s">
        <v>87</v>
      </c>
      <c r="DW23" s="48" t="s">
        <v>87</v>
      </c>
      <c r="DX23" s="48" t="s">
        <v>87</v>
      </c>
      <c r="DY23" s="48" t="s">
        <v>87</v>
      </c>
      <c r="DZ23" s="48" t="s">
        <v>87</v>
      </c>
      <c r="EA23" s="49">
        <v>15</v>
      </c>
      <c r="EB23" s="81" t="s">
        <v>88</v>
      </c>
      <c r="EC23" s="81" t="s">
        <v>88</v>
      </c>
      <c r="ED23" s="84" t="s">
        <v>88</v>
      </c>
      <c r="EE23" s="81" t="s">
        <v>88</v>
      </c>
      <c r="EF23" s="81" t="s">
        <v>88</v>
      </c>
      <c r="EG23" s="81" t="s">
        <v>88</v>
      </c>
      <c r="EH23" s="81" t="s">
        <v>88</v>
      </c>
      <c r="EI23" s="81" t="s">
        <v>88</v>
      </c>
      <c r="EJ23" s="81" t="s">
        <v>88</v>
      </c>
      <c r="EK23" s="81" t="s">
        <v>88</v>
      </c>
      <c r="EL23" s="81" t="s">
        <v>88</v>
      </c>
      <c r="EM23" s="81" t="s">
        <v>88</v>
      </c>
      <c r="EN23" s="81" t="s">
        <v>88</v>
      </c>
      <c r="EO23" s="81" t="s">
        <v>88</v>
      </c>
      <c r="EP23" s="81" t="s">
        <v>88</v>
      </c>
      <c r="EQ23" s="81" t="s">
        <v>88</v>
      </c>
      <c r="ER23" s="81" t="s">
        <v>88</v>
      </c>
      <c r="ES23" s="81" t="s">
        <v>88</v>
      </c>
      <c r="ET23" s="81" t="s">
        <v>88</v>
      </c>
      <c r="EU23" s="81" t="s">
        <v>88</v>
      </c>
      <c r="EV23" s="81" t="s">
        <v>88</v>
      </c>
      <c r="EW23" s="81" t="s">
        <v>88</v>
      </c>
      <c r="EX23" s="81" t="s">
        <v>88</v>
      </c>
      <c r="EY23" s="81" t="s">
        <v>88</v>
      </c>
      <c r="EZ23" s="81" t="s">
        <v>88</v>
      </c>
      <c r="FA23" s="81" t="s">
        <v>87</v>
      </c>
      <c r="FB23" s="81" t="s">
        <v>88</v>
      </c>
      <c r="FC23" s="81" t="s">
        <v>88</v>
      </c>
      <c r="FD23" s="81" t="s">
        <v>88</v>
      </c>
      <c r="FE23" s="81" t="s">
        <v>88</v>
      </c>
      <c r="FF23" s="81" t="s">
        <v>88</v>
      </c>
      <c r="FG23" s="81" t="s">
        <v>88</v>
      </c>
      <c r="FH23" s="81" t="s">
        <v>88</v>
      </c>
      <c r="FI23" s="81" t="s">
        <v>87</v>
      </c>
      <c r="FJ23" s="81" t="s">
        <v>88</v>
      </c>
      <c r="FK23" s="81" t="s">
        <v>88</v>
      </c>
      <c r="FL23" s="81" t="s">
        <v>88</v>
      </c>
      <c r="FM23" s="81" t="s">
        <v>88</v>
      </c>
      <c r="FN23" s="81" t="s">
        <v>88</v>
      </c>
      <c r="FO23" s="81" t="s">
        <v>88</v>
      </c>
      <c r="FP23" s="49">
        <v>15</v>
      </c>
      <c r="FQ23" s="81" t="s">
        <v>88</v>
      </c>
      <c r="FR23" s="81" t="s">
        <v>88</v>
      </c>
      <c r="FS23" s="81" t="s">
        <v>88</v>
      </c>
      <c r="FT23" s="81" t="s">
        <v>88</v>
      </c>
      <c r="FU23" s="81" t="s">
        <v>88</v>
      </c>
      <c r="FV23" s="81" t="s">
        <v>88</v>
      </c>
      <c r="FW23" s="81" t="s">
        <v>88</v>
      </c>
      <c r="FX23" s="81" t="s">
        <v>88</v>
      </c>
      <c r="FY23" s="81" t="s">
        <v>88</v>
      </c>
      <c r="FZ23" s="81" t="s">
        <v>88</v>
      </c>
      <c r="GA23" s="81" t="s">
        <v>88</v>
      </c>
      <c r="GB23" s="81" t="s">
        <v>88</v>
      </c>
      <c r="GC23" s="81" t="s">
        <v>88</v>
      </c>
      <c r="GD23" s="81" t="s">
        <v>88</v>
      </c>
      <c r="GE23" s="81" t="s">
        <v>88</v>
      </c>
      <c r="GF23" s="81" t="s">
        <v>88</v>
      </c>
      <c r="GG23" s="81" t="s">
        <v>88</v>
      </c>
      <c r="GH23" s="81" t="s">
        <v>88</v>
      </c>
      <c r="GI23" s="81" t="s">
        <v>88</v>
      </c>
      <c r="GJ23" s="81" t="s">
        <v>88</v>
      </c>
      <c r="GK23" s="81" t="s">
        <v>88</v>
      </c>
      <c r="GL23" s="81" t="s">
        <v>88</v>
      </c>
      <c r="GM23" s="81" t="s">
        <v>88</v>
      </c>
      <c r="GN23" s="81" t="s">
        <v>88</v>
      </c>
      <c r="GO23" s="81" t="s">
        <v>88</v>
      </c>
      <c r="GP23" s="81" t="s">
        <v>88</v>
      </c>
      <c r="GQ23" s="81" t="s">
        <v>87</v>
      </c>
      <c r="GR23" s="81" t="s">
        <v>88</v>
      </c>
      <c r="GS23" s="81" t="s">
        <v>88</v>
      </c>
      <c r="GT23" s="81" t="s">
        <v>88</v>
      </c>
      <c r="GU23" s="81" t="s">
        <v>88</v>
      </c>
      <c r="GV23" s="81" t="s">
        <v>88</v>
      </c>
      <c r="GW23" s="81" t="s">
        <v>88</v>
      </c>
      <c r="GX23" s="81" t="s">
        <v>88</v>
      </c>
      <c r="GY23" s="81" t="s">
        <v>88</v>
      </c>
      <c r="GZ23" s="81" t="s">
        <v>88</v>
      </c>
      <c r="HA23" s="81" t="s">
        <v>88</v>
      </c>
      <c r="HB23" s="81" t="s">
        <v>88</v>
      </c>
      <c r="HC23" s="81" t="s">
        <v>88</v>
      </c>
      <c r="HD23" s="81" t="s">
        <v>88</v>
      </c>
      <c r="HE23" s="49">
        <v>15</v>
      </c>
      <c r="HF23" s="23" t="str">
        <f t="shared" si="285"/>
        <v>NO CUMPLE</v>
      </c>
      <c r="HG23" s="23" t="str">
        <f t="shared" si="1"/>
        <v>NO CUMPLE</v>
      </c>
      <c r="HH23" s="23" t="str">
        <f t="shared" si="2"/>
        <v>CUMPLE</v>
      </c>
      <c r="HI23" s="23" t="str">
        <f t="shared" si="3"/>
        <v>NO CUMPLE</v>
      </c>
      <c r="HJ23" s="23" t="str">
        <f t="shared" si="4"/>
        <v>NO CUMPLE</v>
      </c>
      <c r="HK23" s="23" t="str">
        <f t="shared" si="5"/>
        <v>CUMPLE</v>
      </c>
      <c r="HL23" s="23" t="str">
        <f t="shared" si="6"/>
        <v>NO CUMPLE</v>
      </c>
      <c r="HM23" s="23" t="str">
        <f t="shared" si="7"/>
        <v>NO CUMPLE</v>
      </c>
      <c r="HN23" s="23" t="str">
        <f t="shared" si="8"/>
        <v>NO CUMPLE</v>
      </c>
      <c r="HO23" s="23" t="str">
        <f t="shared" si="9"/>
        <v>NO CUMPLE</v>
      </c>
      <c r="HP23" s="23" t="str">
        <f t="shared" si="286"/>
        <v>NO CUMPLE</v>
      </c>
      <c r="HQ23" s="23" t="str">
        <f t="shared" si="10"/>
        <v>NO CUMPLE</v>
      </c>
      <c r="HR23" s="23" t="str">
        <f t="shared" si="11"/>
        <v>NO CUMPLE</v>
      </c>
      <c r="HS23" s="23" t="str">
        <f t="shared" si="12"/>
        <v>NO CUMPLE</v>
      </c>
      <c r="HT23" s="23" t="str">
        <f t="shared" si="13"/>
        <v>NO CUMPLE</v>
      </c>
      <c r="HU23" s="23" t="str">
        <f t="shared" si="14"/>
        <v>NO CUMPLE</v>
      </c>
      <c r="HV23" s="23" t="str">
        <f t="shared" si="15"/>
        <v>NO CUMPLE</v>
      </c>
      <c r="HW23" s="23" t="str">
        <f t="shared" si="16"/>
        <v>NO CUMPLE</v>
      </c>
      <c r="HX23" s="23" t="str">
        <f t="shared" si="17"/>
        <v>NO CUMPLE</v>
      </c>
      <c r="HY23" s="23" t="str">
        <f t="shared" si="18"/>
        <v>NO CUMPLE</v>
      </c>
      <c r="HZ23" s="23" t="str">
        <f t="shared" si="19"/>
        <v>NO CUMPLE</v>
      </c>
      <c r="IA23" s="23" t="str">
        <f t="shared" si="20"/>
        <v>NO CUMPLE</v>
      </c>
      <c r="IB23" s="23" t="str">
        <f t="shared" si="21"/>
        <v>NO CUMPLE</v>
      </c>
      <c r="IC23" s="23" t="str">
        <f t="shared" si="22"/>
        <v>NO CUMPLE</v>
      </c>
      <c r="ID23" s="23" t="str">
        <f t="shared" si="23"/>
        <v>NO CUMPLE</v>
      </c>
      <c r="IE23" s="23" t="str">
        <f t="shared" si="24"/>
        <v>NO CUMPLE</v>
      </c>
      <c r="IF23" s="23" t="str">
        <f t="shared" si="25"/>
        <v>NO CUMPLE</v>
      </c>
      <c r="IG23" s="23" t="str">
        <f t="shared" si="26"/>
        <v>NO CUMPLE</v>
      </c>
      <c r="IH23" s="23" t="str">
        <f t="shared" si="27"/>
        <v>NO CUMPLE</v>
      </c>
      <c r="II23" s="23" t="str">
        <f t="shared" si="28"/>
        <v>NO CUMPLE</v>
      </c>
      <c r="IJ23" s="23" t="str">
        <f t="shared" si="29"/>
        <v>NO CUMPLE</v>
      </c>
      <c r="IK23" s="23" t="str">
        <f t="shared" si="30"/>
        <v>NO CUMPLE</v>
      </c>
      <c r="IL23" s="23" t="str">
        <f t="shared" si="31"/>
        <v>NO CUMPLE</v>
      </c>
      <c r="IM23" s="23" t="str">
        <f t="shared" si="32"/>
        <v>NO CUMPLE</v>
      </c>
      <c r="IN23" s="23" t="str">
        <f t="shared" si="33"/>
        <v>NO CUMPLE</v>
      </c>
      <c r="IO23" s="23" t="str">
        <f t="shared" si="34"/>
        <v>NO CUMPLE</v>
      </c>
      <c r="IP23" s="23" t="str">
        <f t="shared" si="35"/>
        <v>NO CUMPLE</v>
      </c>
      <c r="IQ23" s="23" t="str">
        <f t="shared" si="36"/>
        <v>NO CUMPLE</v>
      </c>
      <c r="IR23" s="23" t="str">
        <f t="shared" si="37"/>
        <v>NO CUMPLE</v>
      </c>
      <c r="IS23" s="23" t="str">
        <f t="shared" si="38"/>
        <v>NO CUMPLE</v>
      </c>
      <c r="IT23" s="49">
        <v>15</v>
      </c>
      <c r="IU23" s="65" t="s">
        <v>86</v>
      </c>
      <c r="IV23" s="65" t="s">
        <v>86</v>
      </c>
      <c r="IW23" s="66" t="s">
        <v>88</v>
      </c>
      <c r="IX23" s="65" t="s">
        <v>86</v>
      </c>
      <c r="IY23" s="65" t="s">
        <v>86</v>
      </c>
      <c r="IZ23" s="93" t="s">
        <v>88</v>
      </c>
      <c r="JA23" s="65" t="s">
        <v>86</v>
      </c>
      <c r="JB23" s="65" t="s">
        <v>86</v>
      </c>
      <c r="JC23" s="65" t="s">
        <v>86</v>
      </c>
      <c r="JD23" s="65" t="s">
        <v>86</v>
      </c>
      <c r="JE23" s="65" t="s">
        <v>86</v>
      </c>
      <c r="JF23" s="65" t="s">
        <v>86</v>
      </c>
      <c r="JG23" s="65" t="s">
        <v>86</v>
      </c>
      <c r="JH23" s="65" t="s">
        <v>86</v>
      </c>
      <c r="JI23" s="65" t="s">
        <v>86</v>
      </c>
      <c r="JJ23" s="65" t="s">
        <v>86</v>
      </c>
      <c r="JK23" s="65" t="s">
        <v>86</v>
      </c>
      <c r="JL23" s="65" t="s">
        <v>86</v>
      </c>
      <c r="JM23" s="98" t="s">
        <v>88</v>
      </c>
      <c r="JN23" s="65" t="s">
        <v>86</v>
      </c>
      <c r="JO23" s="65" t="s">
        <v>86</v>
      </c>
      <c r="JP23" s="65" t="s">
        <v>86</v>
      </c>
      <c r="JQ23" s="65" t="s">
        <v>86</v>
      </c>
      <c r="JR23" s="65" t="s">
        <v>86</v>
      </c>
      <c r="JS23" s="65" t="s">
        <v>86</v>
      </c>
      <c r="JT23" s="65" t="s">
        <v>86</v>
      </c>
      <c r="JU23" s="65" t="s">
        <v>86</v>
      </c>
      <c r="JV23" s="65" t="s">
        <v>86</v>
      </c>
      <c r="JW23" s="65" t="s">
        <v>86</v>
      </c>
      <c r="JX23" s="65" t="s">
        <v>86</v>
      </c>
      <c r="JY23" s="65" t="s">
        <v>86</v>
      </c>
      <c r="JZ23" s="65" t="s">
        <v>86</v>
      </c>
      <c r="KA23" s="65" t="s">
        <v>86</v>
      </c>
      <c r="KB23" s="65" t="s">
        <v>86</v>
      </c>
      <c r="KC23" s="65" t="s">
        <v>86</v>
      </c>
      <c r="KD23" s="65" t="s">
        <v>86</v>
      </c>
      <c r="KE23" s="65" t="s">
        <v>86</v>
      </c>
      <c r="KF23" s="65" t="s">
        <v>86</v>
      </c>
      <c r="KG23" s="65" t="s">
        <v>86</v>
      </c>
      <c r="KH23" s="65" t="s">
        <v>86</v>
      </c>
      <c r="KI23" s="49">
        <v>15</v>
      </c>
      <c r="KJ23" s="56" t="s">
        <v>86</v>
      </c>
      <c r="KK23" s="56" t="s">
        <v>86</v>
      </c>
      <c r="KL23" s="87" t="s">
        <v>88</v>
      </c>
      <c r="KM23" s="56" t="s">
        <v>86</v>
      </c>
      <c r="KN23" s="56" t="s">
        <v>86</v>
      </c>
      <c r="KO23" s="87" t="s">
        <v>88</v>
      </c>
      <c r="KP23" s="56" t="s">
        <v>86</v>
      </c>
      <c r="KQ23" s="56" t="s">
        <v>86</v>
      </c>
      <c r="KR23" s="56" t="s">
        <v>86</v>
      </c>
      <c r="KS23" s="56" t="s">
        <v>86</v>
      </c>
      <c r="KT23" s="56" t="s">
        <v>86</v>
      </c>
      <c r="KU23" s="56" t="s">
        <v>86</v>
      </c>
      <c r="KV23" s="56" t="s">
        <v>86</v>
      </c>
      <c r="KW23" s="56" t="s">
        <v>86</v>
      </c>
      <c r="KX23" s="56" t="s">
        <v>86</v>
      </c>
      <c r="KY23" s="56" t="s">
        <v>86</v>
      </c>
      <c r="KZ23" s="56" t="s">
        <v>86</v>
      </c>
      <c r="LA23" s="56" t="s">
        <v>86</v>
      </c>
      <c r="LB23" s="91" t="s">
        <v>88</v>
      </c>
      <c r="LC23" s="56" t="s">
        <v>86</v>
      </c>
      <c r="LD23" s="56" t="s">
        <v>86</v>
      </c>
      <c r="LE23" s="56" t="s">
        <v>86</v>
      </c>
      <c r="LF23" s="56" t="s">
        <v>86</v>
      </c>
      <c r="LG23" s="56" t="s">
        <v>86</v>
      </c>
      <c r="LH23" s="56" t="s">
        <v>86</v>
      </c>
      <c r="LI23" s="56" t="s">
        <v>86</v>
      </c>
      <c r="LJ23" s="56" t="s">
        <v>86</v>
      </c>
      <c r="LK23" s="56" t="s">
        <v>86</v>
      </c>
      <c r="LL23" s="56" t="s">
        <v>86</v>
      </c>
      <c r="LM23" s="56" t="s">
        <v>86</v>
      </c>
      <c r="LN23" s="56" t="s">
        <v>86</v>
      </c>
      <c r="LO23" s="56" t="s">
        <v>86</v>
      </c>
      <c r="LP23" s="56" t="s">
        <v>86</v>
      </c>
      <c r="LQ23" s="56" t="s">
        <v>86</v>
      </c>
      <c r="LR23" s="56" t="s">
        <v>86</v>
      </c>
      <c r="LS23" s="56" t="s">
        <v>86</v>
      </c>
      <c r="LT23" s="56" t="s">
        <v>86</v>
      </c>
      <c r="LU23" s="56" t="s">
        <v>86</v>
      </c>
      <c r="LV23" s="56" t="s">
        <v>86</v>
      </c>
      <c r="LW23" s="56" t="s">
        <v>86</v>
      </c>
      <c r="LX23" s="49">
        <v>15</v>
      </c>
      <c r="LY23" s="22" t="str">
        <f t="shared" si="287"/>
        <v/>
      </c>
      <c r="LZ23" s="22" t="str">
        <f t="shared" si="288"/>
        <v/>
      </c>
      <c r="MA23" s="22">
        <f t="shared" si="289"/>
        <v>8786960</v>
      </c>
      <c r="MB23" s="22" t="str">
        <f t="shared" si="290"/>
        <v/>
      </c>
      <c r="MC23" s="22" t="str">
        <f t="shared" si="291"/>
        <v/>
      </c>
      <c r="MD23" s="22">
        <f t="shared" si="292"/>
        <v>9751446.6699999999</v>
      </c>
      <c r="ME23" s="22" t="str">
        <f t="shared" si="293"/>
        <v/>
      </c>
      <c r="MF23" s="22" t="str">
        <f t="shared" si="294"/>
        <v/>
      </c>
      <c r="MG23" s="22" t="str">
        <f t="shared" si="295"/>
        <v/>
      </c>
      <c r="MH23" s="22" t="str">
        <f t="shared" si="296"/>
        <v/>
      </c>
      <c r="MI23" s="22" t="str">
        <f t="shared" si="297"/>
        <v/>
      </c>
      <c r="MJ23" s="22" t="str">
        <f t="shared" si="298"/>
        <v/>
      </c>
      <c r="MK23" s="22" t="str">
        <f t="shared" si="299"/>
        <v/>
      </c>
      <c r="ML23" s="22" t="str">
        <f t="shared" si="300"/>
        <v/>
      </c>
      <c r="MM23" s="22" t="str">
        <f t="shared" si="301"/>
        <v/>
      </c>
      <c r="MN23" s="22" t="str">
        <f t="shared" si="302"/>
        <v/>
      </c>
      <c r="MO23" s="22" t="str">
        <f t="shared" si="303"/>
        <v/>
      </c>
      <c r="MP23" s="22" t="str">
        <f t="shared" si="304"/>
        <v/>
      </c>
      <c r="MQ23" s="22" t="str">
        <f t="shared" si="305"/>
        <v/>
      </c>
      <c r="MR23" s="22" t="str">
        <f t="shared" si="306"/>
        <v/>
      </c>
      <c r="MS23" s="22" t="str">
        <f t="shared" si="307"/>
        <v/>
      </c>
      <c r="MT23" s="22" t="str">
        <f t="shared" si="308"/>
        <v/>
      </c>
      <c r="MU23" s="22" t="str">
        <f t="shared" si="309"/>
        <v/>
      </c>
      <c r="MV23" s="22" t="str">
        <f t="shared" si="310"/>
        <v/>
      </c>
      <c r="MW23" s="22" t="str">
        <f t="shared" si="311"/>
        <v/>
      </c>
      <c r="MX23" s="22" t="str">
        <f t="shared" si="312"/>
        <v/>
      </c>
      <c r="MY23" s="22" t="str">
        <f t="shared" si="313"/>
        <v/>
      </c>
      <c r="MZ23" s="22" t="str">
        <f t="shared" si="314"/>
        <v/>
      </c>
      <c r="NA23" s="22" t="str">
        <f t="shared" si="315"/>
        <v/>
      </c>
      <c r="NB23" s="22" t="str">
        <f t="shared" si="316"/>
        <v/>
      </c>
      <c r="NC23" s="22" t="str">
        <f t="shared" si="317"/>
        <v/>
      </c>
      <c r="ND23" s="22" t="str">
        <f t="shared" si="318"/>
        <v/>
      </c>
      <c r="NE23" s="22" t="str">
        <f t="shared" si="319"/>
        <v/>
      </c>
      <c r="NF23" s="22" t="str">
        <f t="shared" si="320"/>
        <v/>
      </c>
      <c r="NG23" s="22" t="str">
        <f t="shared" si="321"/>
        <v/>
      </c>
      <c r="NH23" s="22" t="str">
        <f t="shared" si="322"/>
        <v/>
      </c>
      <c r="NI23" s="22" t="str">
        <f t="shared" si="323"/>
        <v/>
      </c>
      <c r="NJ23" s="22" t="str">
        <f t="shared" si="324"/>
        <v/>
      </c>
      <c r="NK23" s="22" t="str">
        <f t="shared" si="325"/>
        <v/>
      </c>
      <c r="NL23" s="22" t="str">
        <f t="shared" si="326"/>
        <v/>
      </c>
      <c r="NM23" s="80">
        <v>10146025.085000001</v>
      </c>
      <c r="NN23" s="80">
        <v>10146025.085000001</v>
      </c>
      <c r="NO23" s="24">
        <f t="shared" si="327"/>
        <v>2</v>
      </c>
      <c r="NP23" s="24">
        <f t="shared" si="40"/>
        <v>1</v>
      </c>
      <c r="NQ23" s="25">
        <f t="shared" si="328"/>
        <v>9544090.3881360851</v>
      </c>
      <c r="NR23" s="26">
        <f t="shared" si="329"/>
        <v>35790.33895551032</v>
      </c>
      <c r="NS23" s="49">
        <v>15</v>
      </c>
      <c r="NT23" s="27" t="str">
        <f t="shared" si="330"/>
        <v/>
      </c>
      <c r="NU23" s="27" t="str">
        <f t="shared" si="41"/>
        <v/>
      </c>
      <c r="NV23" s="27">
        <f t="shared" si="42"/>
        <v>24551.206432894513</v>
      </c>
      <c r="NW23" s="27" t="str">
        <f t="shared" si="331"/>
        <v/>
      </c>
      <c r="NX23" s="27" t="str">
        <f t="shared" si="43"/>
        <v/>
      </c>
      <c r="NY23" s="27">
        <f t="shared" si="44"/>
        <v>27246.03050594651</v>
      </c>
      <c r="NZ23" s="27" t="str">
        <f t="shared" si="45"/>
        <v/>
      </c>
      <c r="OA23" s="27" t="str">
        <f t="shared" si="46"/>
        <v/>
      </c>
      <c r="OB23" s="27" t="str">
        <f t="shared" si="47"/>
        <v/>
      </c>
      <c r="OC23" s="27" t="str">
        <f t="shared" si="48"/>
        <v/>
      </c>
      <c r="OD23" s="27" t="str">
        <f t="shared" si="49"/>
        <v/>
      </c>
      <c r="OE23" s="27" t="str">
        <f t="shared" si="50"/>
        <v/>
      </c>
      <c r="OF23" s="27" t="str">
        <f t="shared" si="51"/>
        <v/>
      </c>
      <c r="OG23" s="27" t="str">
        <f t="shared" si="52"/>
        <v/>
      </c>
      <c r="OH23" s="27" t="str">
        <f t="shared" si="53"/>
        <v/>
      </c>
      <c r="OI23" s="27" t="str">
        <f t="shared" si="54"/>
        <v/>
      </c>
      <c r="OJ23" s="27" t="str">
        <f t="shared" si="55"/>
        <v/>
      </c>
      <c r="OK23" s="27" t="str">
        <f t="shared" si="56"/>
        <v/>
      </c>
      <c r="OL23" s="27" t="str">
        <f t="shared" si="57"/>
        <v/>
      </c>
      <c r="OM23" s="27" t="str">
        <f t="shared" si="58"/>
        <v/>
      </c>
      <c r="ON23" s="27" t="str">
        <f t="shared" si="59"/>
        <v/>
      </c>
      <c r="OO23" s="27" t="str">
        <f t="shared" si="60"/>
        <v/>
      </c>
      <c r="OP23" s="27" t="str">
        <f t="shared" si="61"/>
        <v/>
      </c>
      <c r="OQ23" s="27" t="str">
        <f t="shared" si="62"/>
        <v/>
      </c>
      <c r="OR23" s="27" t="str">
        <f t="shared" si="63"/>
        <v/>
      </c>
      <c r="OS23" s="27" t="str">
        <f t="shared" si="64"/>
        <v/>
      </c>
      <c r="OT23" s="27" t="str">
        <f t="shared" si="65"/>
        <v/>
      </c>
      <c r="OU23" s="27" t="str">
        <f t="shared" si="66"/>
        <v/>
      </c>
      <c r="OV23" s="27" t="str">
        <f t="shared" si="67"/>
        <v/>
      </c>
      <c r="OW23" s="27" t="str">
        <f t="shared" si="68"/>
        <v/>
      </c>
      <c r="OX23" s="27" t="str">
        <f t="shared" si="69"/>
        <v/>
      </c>
      <c r="OY23" s="27" t="str">
        <f t="shared" si="70"/>
        <v/>
      </c>
      <c r="OZ23" s="27" t="str">
        <f t="shared" si="71"/>
        <v/>
      </c>
      <c r="PA23" s="27" t="str">
        <f t="shared" si="72"/>
        <v/>
      </c>
      <c r="PB23" s="27" t="str">
        <f t="shared" si="73"/>
        <v/>
      </c>
      <c r="PC23" s="27" t="str">
        <f t="shared" si="74"/>
        <v/>
      </c>
      <c r="PD23" s="27" t="str">
        <f t="shared" si="75"/>
        <v/>
      </c>
      <c r="PE23" s="27" t="str">
        <f t="shared" si="76"/>
        <v/>
      </c>
      <c r="PF23" s="27" t="str">
        <f t="shared" si="77"/>
        <v/>
      </c>
      <c r="PG23" s="27" t="str">
        <f t="shared" si="78"/>
        <v/>
      </c>
      <c r="PH23" s="49">
        <v>15</v>
      </c>
      <c r="PI23" s="28" t="str">
        <f t="shared" si="332"/>
        <v/>
      </c>
      <c r="PJ23" s="28" t="str">
        <f t="shared" si="79"/>
        <v/>
      </c>
      <c r="PK23" s="28">
        <f t="shared" si="80"/>
        <v>757130.38813608512</v>
      </c>
      <c r="PL23" s="28" t="str">
        <f t="shared" si="81"/>
        <v/>
      </c>
      <c r="PM23" s="28" t="str">
        <f t="shared" si="82"/>
        <v/>
      </c>
      <c r="PN23" s="28">
        <f t="shared" si="83"/>
        <v>207356.2818639148</v>
      </c>
      <c r="PO23" s="28" t="str">
        <f t="shared" si="84"/>
        <v/>
      </c>
      <c r="PP23" s="28" t="str">
        <f t="shared" si="85"/>
        <v/>
      </c>
      <c r="PQ23" s="28" t="str">
        <f t="shared" si="86"/>
        <v/>
      </c>
      <c r="PR23" s="28" t="str">
        <f t="shared" si="87"/>
        <v/>
      </c>
      <c r="PS23" s="28" t="str">
        <f t="shared" si="88"/>
        <v/>
      </c>
      <c r="PT23" s="28" t="str">
        <f t="shared" si="89"/>
        <v/>
      </c>
      <c r="PU23" s="28" t="str">
        <f t="shared" si="90"/>
        <v/>
      </c>
      <c r="PV23" s="28" t="str">
        <f t="shared" si="91"/>
        <v/>
      </c>
      <c r="PW23" s="28" t="str">
        <f t="shared" si="92"/>
        <v/>
      </c>
      <c r="PX23" s="28" t="str">
        <f t="shared" si="93"/>
        <v/>
      </c>
      <c r="PY23" s="28" t="str">
        <f t="shared" si="94"/>
        <v/>
      </c>
      <c r="PZ23" s="28" t="str">
        <f t="shared" si="95"/>
        <v/>
      </c>
      <c r="QA23" s="28" t="str">
        <f t="shared" si="96"/>
        <v/>
      </c>
      <c r="QB23" s="28" t="str">
        <f t="shared" si="97"/>
        <v/>
      </c>
      <c r="QC23" s="28" t="str">
        <f t="shared" si="98"/>
        <v/>
      </c>
      <c r="QD23" s="28" t="str">
        <f t="shared" si="99"/>
        <v/>
      </c>
      <c r="QE23" s="28" t="str">
        <f t="shared" si="100"/>
        <v/>
      </c>
      <c r="QF23" s="28" t="str">
        <f t="shared" si="101"/>
        <v/>
      </c>
      <c r="QG23" s="28" t="str">
        <f t="shared" si="102"/>
        <v/>
      </c>
      <c r="QH23" s="28" t="str">
        <f t="shared" si="103"/>
        <v/>
      </c>
      <c r="QI23" s="28" t="str">
        <f t="shared" si="104"/>
        <v/>
      </c>
      <c r="QJ23" s="28" t="str">
        <f t="shared" si="105"/>
        <v/>
      </c>
      <c r="QK23" s="28" t="str">
        <f t="shared" si="106"/>
        <v/>
      </c>
      <c r="QL23" s="28" t="str">
        <f t="shared" si="107"/>
        <v/>
      </c>
      <c r="QM23" s="28" t="str">
        <f t="shared" si="108"/>
        <v/>
      </c>
      <c r="QN23" s="28" t="str">
        <f t="shared" si="109"/>
        <v/>
      </c>
      <c r="QO23" s="28" t="str">
        <f t="shared" si="110"/>
        <v/>
      </c>
      <c r="QP23" s="28" t="str">
        <f t="shared" si="111"/>
        <v/>
      </c>
      <c r="QQ23" s="28" t="str">
        <f t="shared" si="112"/>
        <v/>
      </c>
      <c r="QR23" s="28" t="str">
        <f t="shared" si="113"/>
        <v/>
      </c>
      <c r="QS23" s="28" t="str">
        <f t="shared" si="114"/>
        <v/>
      </c>
      <c r="QT23" s="28" t="str">
        <f t="shared" si="115"/>
        <v/>
      </c>
      <c r="QU23" s="28" t="str">
        <f t="shared" si="116"/>
        <v/>
      </c>
      <c r="QV23" s="28" t="str">
        <f t="shared" si="117"/>
        <v/>
      </c>
      <c r="QW23" s="49">
        <v>15</v>
      </c>
      <c r="QX23" s="29" t="str">
        <f t="shared" si="333"/>
        <v/>
      </c>
      <c r="QY23" s="29" t="str">
        <f t="shared" si="118"/>
        <v/>
      </c>
      <c r="QZ23" s="29">
        <f t="shared" si="119"/>
        <v>2115.4602337721544</v>
      </c>
      <c r="RA23" s="29" t="str">
        <f t="shared" si="120"/>
        <v/>
      </c>
      <c r="RB23" s="29" t="str">
        <f t="shared" si="121"/>
        <v/>
      </c>
      <c r="RC23" s="29">
        <f t="shared" si="122"/>
        <v>579.36383927984571</v>
      </c>
      <c r="RD23" s="29" t="str">
        <f t="shared" si="123"/>
        <v/>
      </c>
      <c r="RE23" s="29" t="str">
        <f t="shared" si="124"/>
        <v/>
      </c>
      <c r="RF23" s="29" t="str">
        <f t="shared" si="125"/>
        <v/>
      </c>
      <c r="RG23" s="29" t="str">
        <f t="shared" si="126"/>
        <v/>
      </c>
      <c r="RH23" s="29" t="str">
        <f t="shared" si="127"/>
        <v/>
      </c>
      <c r="RI23" s="29" t="str">
        <f t="shared" si="128"/>
        <v/>
      </c>
      <c r="RJ23" s="29" t="str">
        <f t="shared" si="129"/>
        <v/>
      </c>
      <c r="RK23" s="29" t="str">
        <f t="shared" si="130"/>
        <v/>
      </c>
      <c r="RL23" s="29" t="str">
        <f t="shared" si="131"/>
        <v/>
      </c>
      <c r="RM23" s="29" t="str">
        <f t="shared" si="132"/>
        <v/>
      </c>
      <c r="RN23" s="29" t="str">
        <f t="shared" si="133"/>
        <v/>
      </c>
      <c r="RO23" s="29" t="str">
        <f t="shared" si="134"/>
        <v/>
      </c>
      <c r="RP23" s="29" t="str">
        <f t="shared" si="135"/>
        <v/>
      </c>
      <c r="RQ23" s="29" t="str">
        <f t="shared" si="136"/>
        <v/>
      </c>
      <c r="RR23" s="29" t="str">
        <f t="shared" si="137"/>
        <v/>
      </c>
      <c r="RS23" s="29" t="str">
        <f t="shared" si="138"/>
        <v/>
      </c>
      <c r="RT23" s="29" t="str">
        <f t="shared" si="139"/>
        <v/>
      </c>
      <c r="RU23" s="29" t="str">
        <f t="shared" si="140"/>
        <v/>
      </c>
      <c r="RV23" s="29" t="str">
        <f t="shared" si="141"/>
        <v/>
      </c>
      <c r="RW23" s="29" t="str">
        <f t="shared" si="142"/>
        <v/>
      </c>
      <c r="RX23" s="29" t="str">
        <f t="shared" si="143"/>
        <v/>
      </c>
      <c r="RY23" s="29" t="str">
        <f t="shared" si="144"/>
        <v/>
      </c>
      <c r="RZ23" s="29" t="str">
        <f t="shared" si="145"/>
        <v/>
      </c>
      <c r="SA23" s="29" t="str">
        <f t="shared" si="146"/>
        <v/>
      </c>
      <c r="SB23" s="29" t="str">
        <f t="shared" si="147"/>
        <v/>
      </c>
      <c r="SC23" s="29" t="str">
        <f t="shared" si="148"/>
        <v/>
      </c>
      <c r="SD23" s="29" t="str">
        <f t="shared" si="149"/>
        <v/>
      </c>
      <c r="SE23" s="29" t="str">
        <f t="shared" si="150"/>
        <v/>
      </c>
      <c r="SF23" s="29" t="str">
        <f t="shared" si="151"/>
        <v/>
      </c>
      <c r="SG23" s="29" t="str">
        <f t="shared" si="152"/>
        <v/>
      </c>
      <c r="SH23" s="29" t="str">
        <f t="shared" si="153"/>
        <v/>
      </c>
      <c r="SI23" s="29" t="str">
        <f t="shared" si="154"/>
        <v/>
      </c>
      <c r="SJ23" s="29" t="str">
        <f t="shared" si="155"/>
        <v/>
      </c>
      <c r="SK23" s="29" t="str">
        <f t="shared" si="156"/>
        <v/>
      </c>
      <c r="SL23" s="45">
        <f t="shared" si="157"/>
        <v>579.36383927984571</v>
      </c>
      <c r="SM23" s="49">
        <v>15</v>
      </c>
      <c r="SN23" s="30" t="str">
        <f t="shared" si="158"/>
        <v/>
      </c>
      <c r="SO23" s="30" t="str">
        <f t="shared" si="159"/>
        <v/>
      </c>
      <c r="SP23" s="30">
        <f t="shared" si="160"/>
        <v>10.954851904670615</v>
      </c>
      <c r="SQ23" s="30" t="str">
        <f t="shared" si="161"/>
        <v/>
      </c>
      <c r="SR23" s="30" t="str">
        <f t="shared" si="162"/>
        <v/>
      </c>
      <c r="SS23" s="30">
        <f t="shared" si="163"/>
        <v>40</v>
      </c>
      <c r="ST23" s="30" t="str">
        <f t="shared" si="164"/>
        <v/>
      </c>
      <c r="SU23" s="30" t="str">
        <f t="shared" si="165"/>
        <v/>
      </c>
      <c r="SV23" s="30" t="str">
        <f t="shared" si="166"/>
        <v/>
      </c>
      <c r="SW23" s="30" t="str">
        <f t="shared" si="167"/>
        <v/>
      </c>
      <c r="SX23" s="30" t="str">
        <f t="shared" si="168"/>
        <v/>
      </c>
      <c r="SY23" s="30" t="str">
        <f t="shared" si="169"/>
        <v/>
      </c>
      <c r="SZ23" s="30" t="str">
        <f t="shared" si="170"/>
        <v/>
      </c>
      <c r="TA23" s="30" t="str">
        <f t="shared" si="171"/>
        <v/>
      </c>
      <c r="TB23" s="30" t="str">
        <f t="shared" si="172"/>
        <v/>
      </c>
      <c r="TC23" s="30" t="str">
        <f t="shared" si="173"/>
        <v/>
      </c>
      <c r="TD23" s="30" t="str">
        <f t="shared" si="174"/>
        <v/>
      </c>
      <c r="TE23" s="30" t="str">
        <f t="shared" si="175"/>
        <v/>
      </c>
      <c r="TF23" s="30" t="str">
        <f t="shared" si="176"/>
        <v/>
      </c>
      <c r="TG23" s="30" t="str">
        <f t="shared" si="177"/>
        <v/>
      </c>
      <c r="TH23" s="30" t="str">
        <f t="shared" si="178"/>
        <v/>
      </c>
      <c r="TI23" s="30" t="str">
        <f t="shared" si="179"/>
        <v/>
      </c>
      <c r="TJ23" s="30" t="str">
        <f t="shared" si="180"/>
        <v/>
      </c>
      <c r="TK23" s="30" t="str">
        <f t="shared" si="181"/>
        <v/>
      </c>
      <c r="TL23" s="30" t="str">
        <f t="shared" si="182"/>
        <v/>
      </c>
      <c r="TM23" s="30" t="str">
        <f t="shared" si="183"/>
        <v/>
      </c>
      <c r="TN23" s="30" t="str">
        <f t="shared" si="184"/>
        <v/>
      </c>
      <c r="TO23" s="30" t="str">
        <f t="shared" si="185"/>
        <v/>
      </c>
      <c r="TP23" s="30" t="str">
        <f t="shared" si="186"/>
        <v/>
      </c>
      <c r="TQ23" s="30" t="str">
        <f t="shared" si="187"/>
        <v/>
      </c>
      <c r="TR23" s="30" t="str">
        <f t="shared" si="188"/>
        <v/>
      </c>
      <c r="TS23" s="30" t="str">
        <f t="shared" si="189"/>
        <v/>
      </c>
      <c r="TT23" s="30" t="str">
        <f t="shared" si="190"/>
        <v/>
      </c>
      <c r="TU23" s="30" t="str">
        <f t="shared" si="191"/>
        <v/>
      </c>
      <c r="TV23" s="30" t="str">
        <f t="shared" si="192"/>
        <v/>
      </c>
      <c r="TW23" s="30" t="str">
        <f t="shared" si="193"/>
        <v/>
      </c>
      <c r="TX23" s="30" t="str">
        <f t="shared" si="194"/>
        <v/>
      </c>
      <c r="TY23" s="30" t="str">
        <f t="shared" si="195"/>
        <v/>
      </c>
      <c r="TZ23" s="30" t="str">
        <f t="shared" si="196"/>
        <v/>
      </c>
      <c r="UA23" s="30" t="str">
        <f t="shared" si="197"/>
        <v/>
      </c>
      <c r="UB23" s="49">
        <v>15</v>
      </c>
      <c r="UC23" s="88"/>
      <c r="UD23" s="88"/>
      <c r="UE23" s="89">
        <v>24</v>
      </c>
      <c r="UF23" s="88"/>
      <c r="UG23" s="88"/>
      <c r="UH23" s="89">
        <f>(4*12)+1</f>
        <v>49</v>
      </c>
      <c r="UI23" s="88"/>
      <c r="UJ23" s="88"/>
      <c r="UK23" s="88"/>
      <c r="UL23" s="88"/>
      <c r="UM23" s="88"/>
      <c r="UN23" s="88"/>
      <c r="UO23" s="88"/>
      <c r="UP23" s="88"/>
      <c r="UQ23" s="88"/>
      <c r="UR23" s="88"/>
      <c r="US23" s="88"/>
      <c r="UT23" s="88"/>
      <c r="UU23" s="89">
        <v>24</v>
      </c>
      <c r="UV23" s="88"/>
      <c r="UW23" s="88"/>
      <c r="UX23" s="88"/>
      <c r="UY23" s="88"/>
      <c r="UZ23" s="88"/>
      <c r="VA23" s="88"/>
      <c r="VB23" s="88"/>
      <c r="VC23" s="88"/>
      <c r="VD23" s="88"/>
      <c r="VE23" s="88"/>
      <c r="VF23" s="88"/>
      <c r="VG23" s="88"/>
      <c r="VH23" s="88"/>
      <c r="VI23" s="88"/>
      <c r="VJ23" s="88"/>
      <c r="VK23" s="88"/>
      <c r="VL23" s="88"/>
      <c r="VM23" s="88"/>
      <c r="VN23" s="88"/>
      <c r="VO23" s="88"/>
      <c r="VP23" s="88"/>
      <c r="VQ23" s="49">
        <v>15</v>
      </c>
      <c r="VR23" s="31">
        <f t="shared" si="198"/>
        <v>0</v>
      </c>
      <c r="VS23" s="31">
        <f t="shared" si="199"/>
        <v>0</v>
      </c>
      <c r="VT23" s="31">
        <f t="shared" si="200"/>
        <v>0</v>
      </c>
      <c r="VU23" s="31">
        <f t="shared" si="201"/>
        <v>0</v>
      </c>
      <c r="VV23" s="31">
        <f t="shared" si="202"/>
        <v>0</v>
      </c>
      <c r="VW23" s="31">
        <f t="shared" si="203"/>
        <v>20</v>
      </c>
      <c r="VX23" s="31">
        <f t="shared" si="204"/>
        <v>0</v>
      </c>
      <c r="VY23" s="31">
        <f t="shared" si="205"/>
        <v>0</v>
      </c>
      <c r="VZ23" s="31">
        <f t="shared" si="206"/>
        <v>0</v>
      </c>
      <c r="WA23" s="31">
        <f t="shared" si="207"/>
        <v>0</v>
      </c>
      <c r="WB23" s="31">
        <f t="shared" si="208"/>
        <v>0</v>
      </c>
      <c r="WC23" s="31">
        <f t="shared" si="209"/>
        <v>0</v>
      </c>
      <c r="WD23" s="31">
        <f t="shared" si="210"/>
        <v>0</v>
      </c>
      <c r="WE23" s="31">
        <f t="shared" si="211"/>
        <v>0</v>
      </c>
      <c r="WF23" s="31">
        <f t="shared" si="212"/>
        <v>0</v>
      </c>
      <c r="WG23" s="31">
        <f t="shared" si="213"/>
        <v>0</v>
      </c>
      <c r="WH23" s="31">
        <f t="shared" si="214"/>
        <v>0</v>
      </c>
      <c r="WI23" s="31">
        <f t="shared" si="215"/>
        <v>0</v>
      </c>
      <c r="WJ23" s="31">
        <f t="shared" si="216"/>
        <v>0</v>
      </c>
      <c r="WK23" s="31">
        <f t="shared" si="217"/>
        <v>0</v>
      </c>
      <c r="WL23" s="31">
        <f t="shared" si="218"/>
        <v>0</v>
      </c>
      <c r="WM23" s="31">
        <f t="shared" si="219"/>
        <v>0</v>
      </c>
      <c r="WN23" s="31">
        <f t="shared" si="220"/>
        <v>0</v>
      </c>
      <c r="WO23" s="31">
        <f t="shared" si="221"/>
        <v>0</v>
      </c>
      <c r="WP23" s="31">
        <f t="shared" si="222"/>
        <v>0</v>
      </c>
      <c r="WQ23" s="31">
        <f t="shared" si="223"/>
        <v>0</v>
      </c>
      <c r="WR23" s="31">
        <f t="shared" si="224"/>
        <v>0</v>
      </c>
      <c r="WS23" s="31">
        <f t="shared" si="225"/>
        <v>0</v>
      </c>
      <c r="WT23" s="31">
        <f t="shared" si="226"/>
        <v>0</v>
      </c>
      <c r="WU23" s="31">
        <f t="shared" si="227"/>
        <v>0</v>
      </c>
      <c r="WV23" s="31">
        <f t="shared" si="228"/>
        <v>0</v>
      </c>
      <c r="WW23" s="31">
        <f t="shared" si="229"/>
        <v>0</v>
      </c>
      <c r="WX23" s="31">
        <f t="shared" si="230"/>
        <v>0</v>
      </c>
      <c r="WY23" s="31">
        <f t="shared" si="231"/>
        <v>0</v>
      </c>
      <c r="WZ23" s="31">
        <f t="shared" si="232"/>
        <v>0</v>
      </c>
      <c r="XA23" s="31">
        <f t="shared" si="233"/>
        <v>0</v>
      </c>
      <c r="XB23" s="31">
        <f t="shared" si="234"/>
        <v>0</v>
      </c>
      <c r="XC23" s="31">
        <f t="shared" si="235"/>
        <v>0</v>
      </c>
      <c r="XD23" s="31">
        <f t="shared" si="236"/>
        <v>0</v>
      </c>
      <c r="XE23" s="31">
        <f t="shared" si="237"/>
        <v>0</v>
      </c>
      <c r="XF23" s="49">
        <v>15</v>
      </c>
      <c r="XG23" s="32" t="str">
        <f t="shared" si="334"/>
        <v/>
      </c>
      <c r="XH23" s="32" t="str">
        <f t="shared" si="238"/>
        <v/>
      </c>
      <c r="XI23" s="32">
        <f t="shared" si="239"/>
        <v>10.954851904670615</v>
      </c>
      <c r="XJ23" s="32" t="str">
        <f t="shared" si="240"/>
        <v/>
      </c>
      <c r="XK23" s="32" t="str">
        <f t="shared" si="241"/>
        <v/>
      </c>
      <c r="XL23" s="32">
        <f t="shared" si="242"/>
        <v>60</v>
      </c>
      <c r="XM23" s="32" t="str">
        <f t="shared" si="243"/>
        <v/>
      </c>
      <c r="XN23" s="32" t="str">
        <f t="shared" si="244"/>
        <v/>
      </c>
      <c r="XO23" s="32" t="str">
        <f t="shared" si="245"/>
        <v/>
      </c>
      <c r="XP23" s="32" t="str">
        <f t="shared" si="246"/>
        <v/>
      </c>
      <c r="XQ23" s="32" t="str">
        <f t="shared" si="247"/>
        <v/>
      </c>
      <c r="XR23" s="32" t="str">
        <f t="shared" si="248"/>
        <v/>
      </c>
      <c r="XS23" s="32" t="str">
        <f t="shared" si="249"/>
        <v/>
      </c>
      <c r="XT23" s="32" t="str">
        <f t="shared" si="250"/>
        <v/>
      </c>
      <c r="XU23" s="32" t="str">
        <f t="shared" si="251"/>
        <v/>
      </c>
      <c r="XV23" s="32" t="str">
        <f t="shared" si="252"/>
        <v/>
      </c>
      <c r="XW23" s="32" t="str">
        <f t="shared" si="253"/>
        <v/>
      </c>
      <c r="XX23" s="32" t="str">
        <f t="shared" si="254"/>
        <v/>
      </c>
      <c r="XY23" s="32" t="str">
        <f t="shared" si="255"/>
        <v/>
      </c>
      <c r="XZ23" s="32" t="str">
        <f t="shared" si="256"/>
        <v/>
      </c>
      <c r="YA23" s="32" t="str">
        <f t="shared" si="257"/>
        <v/>
      </c>
      <c r="YB23" s="32" t="str">
        <f t="shared" si="258"/>
        <v/>
      </c>
      <c r="YC23" s="32" t="str">
        <f t="shared" si="259"/>
        <v/>
      </c>
      <c r="YD23" s="32" t="str">
        <f t="shared" si="260"/>
        <v/>
      </c>
      <c r="YE23" s="32" t="str">
        <f t="shared" si="261"/>
        <v/>
      </c>
      <c r="YF23" s="32" t="str">
        <f t="shared" si="262"/>
        <v/>
      </c>
      <c r="YG23" s="32" t="str">
        <f t="shared" si="263"/>
        <v/>
      </c>
      <c r="YH23" s="32" t="str">
        <f t="shared" si="264"/>
        <v/>
      </c>
      <c r="YI23" s="32" t="str">
        <f t="shared" si="265"/>
        <v/>
      </c>
      <c r="YJ23" s="32" t="str">
        <f t="shared" si="266"/>
        <v/>
      </c>
      <c r="YK23" s="32" t="str">
        <f t="shared" si="267"/>
        <v/>
      </c>
      <c r="YL23" s="32" t="str">
        <f t="shared" si="268"/>
        <v/>
      </c>
      <c r="YM23" s="32" t="str">
        <f t="shared" si="269"/>
        <v/>
      </c>
      <c r="YN23" s="32" t="str">
        <f t="shared" si="270"/>
        <v/>
      </c>
      <c r="YO23" s="32" t="str">
        <f t="shared" si="271"/>
        <v/>
      </c>
      <c r="YP23" s="32" t="str">
        <f t="shared" si="272"/>
        <v/>
      </c>
      <c r="YQ23" s="32" t="str">
        <f t="shared" si="273"/>
        <v/>
      </c>
      <c r="YR23" s="32" t="str">
        <f t="shared" si="274"/>
        <v/>
      </c>
      <c r="YS23" s="32" t="str">
        <f t="shared" si="275"/>
        <v/>
      </c>
      <c r="YT23" s="32" t="str">
        <f t="shared" si="276"/>
        <v/>
      </c>
      <c r="YU23" s="33">
        <f t="shared" si="335"/>
        <v>60</v>
      </c>
      <c r="YV23" s="34" t="str">
        <f t="shared" si="336"/>
        <v>6. INSTRUMENTACIÓN Y SEVICIOS SAS - NIT.830505910-7</v>
      </c>
      <c r="YW23" s="34" t="str">
        <f t="shared" si="337"/>
        <v/>
      </c>
      <c r="YX23" s="34" t="str">
        <f t="shared" si="338"/>
        <v/>
      </c>
      <c r="YY23" s="34" t="str">
        <f t="shared" si="339"/>
        <v/>
      </c>
      <c r="YZ23" s="34" t="str">
        <f t="shared" si="340"/>
        <v/>
      </c>
      <c r="ZA23" s="34" t="str">
        <f t="shared" si="341"/>
        <v/>
      </c>
      <c r="ZB23" s="96" t="str">
        <f t="shared" si="342"/>
        <v>6. INSTRUMENTACIÓN Y SEVICIOS SAS - NIT.830505910-7</v>
      </c>
      <c r="ZC23" s="35">
        <f t="shared" si="343"/>
        <v>9751446.6699999999</v>
      </c>
      <c r="ZD23" s="35" t="str">
        <f t="shared" si="278"/>
        <v/>
      </c>
      <c r="ZE23" s="35" t="str">
        <f t="shared" si="279"/>
        <v/>
      </c>
      <c r="ZF23" s="35" t="str">
        <f t="shared" si="280"/>
        <v/>
      </c>
      <c r="ZG23" s="35" t="str">
        <f t="shared" si="281"/>
        <v/>
      </c>
      <c r="ZH23" s="35" t="str">
        <f t="shared" si="282"/>
        <v/>
      </c>
      <c r="ZI23" s="101">
        <f t="shared" si="283"/>
        <v>9751446.6699999999</v>
      </c>
      <c r="ZJ23" s="49">
        <v>15</v>
      </c>
      <c r="ZK23" s="125">
        <f t="shared" si="344"/>
        <v>394578.41500000097</v>
      </c>
      <c r="ZL23" s="126">
        <f t="shared" si="345"/>
        <v>0</v>
      </c>
    </row>
    <row r="24" spans="1:688" ht="45" x14ac:dyDescent="0.15">
      <c r="A24" s="44"/>
      <c r="B24" s="106" t="s">
        <v>115</v>
      </c>
      <c r="C24" s="106" t="s">
        <v>116</v>
      </c>
      <c r="D24" s="106" t="s">
        <v>117</v>
      </c>
      <c r="E24" s="103" t="s">
        <v>122</v>
      </c>
      <c r="F24" s="105">
        <v>1</v>
      </c>
      <c r="G24" s="63">
        <v>7698580.9424999999</v>
      </c>
      <c r="H24" s="49">
        <v>16</v>
      </c>
      <c r="I24" s="65" t="s">
        <v>86</v>
      </c>
      <c r="J24" s="65" t="s">
        <v>86</v>
      </c>
      <c r="K24" s="65" t="s">
        <v>86</v>
      </c>
      <c r="L24" s="65" t="s">
        <v>86</v>
      </c>
      <c r="M24" s="65" t="s">
        <v>86</v>
      </c>
      <c r="N24" s="69">
        <v>7364871.9199999999</v>
      </c>
      <c r="O24" s="65" t="s">
        <v>86</v>
      </c>
      <c r="P24" s="65" t="s">
        <v>86</v>
      </c>
      <c r="Q24" s="65" t="s">
        <v>86</v>
      </c>
      <c r="R24" s="65" t="s">
        <v>86</v>
      </c>
      <c r="S24" s="65" t="s">
        <v>86</v>
      </c>
      <c r="T24" s="65" t="s">
        <v>86</v>
      </c>
      <c r="U24" s="65" t="s">
        <v>86</v>
      </c>
      <c r="V24" s="65" t="s">
        <v>86</v>
      </c>
      <c r="W24" s="65" t="s">
        <v>86</v>
      </c>
      <c r="X24" s="65" t="s">
        <v>86</v>
      </c>
      <c r="Y24" s="65" t="s">
        <v>86</v>
      </c>
      <c r="Z24" s="65" t="s">
        <v>86</v>
      </c>
      <c r="AA24" s="70">
        <v>7288968</v>
      </c>
      <c r="AB24" s="65" t="s">
        <v>86</v>
      </c>
      <c r="AC24" s="65" t="s">
        <v>86</v>
      </c>
      <c r="AD24" s="65" t="s">
        <v>86</v>
      </c>
      <c r="AE24" s="65" t="s">
        <v>86</v>
      </c>
      <c r="AF24" s="65" t="s">
        <v>86</v>
      </c>
      <c r="AG24" s="65" t="s">
        <v>86</v>
      </c>
      <c r="AH24" s="65" t="s">
        <v>86</v>
      </c>
      <c r="AI24" s="65" t="s">
        <v>86</v>
      </c>
      <c r="AJ24" s="65" t="s">
        <v>86</v>
      </c>
      <c r="AK24" s="65" t="s">
        <v>86</v>
      </c>
      <c r="AL24" s="65" t="s">
        <v>86</v>
      </c>
      <c r="AM24" s="65" t="s">
        <v>86</v>
      </c>
      <c r="AN24" s="65" t="s">
        <v>86</v>
      </c>
      <c r="AO24" s="65" t="s">
        <v>86</v>
      </c>
      <c r="AP24" s="65" t="s">
        <v>86</v>
      </c>
      <c r="AQ24" s="65" t="s">
        <v>86</v>
      </c>
      <c r="AR24" s="65" t="s">
        <v>86</v>
      </c>
      <c r="AS24" s="65" t="s">
        <v>86</v>
      </c>
      <c r="AT24" s="65" t="s">
        <v>86</v>
      </c>
      <c r="AU24" s="65" t="s">
        <v>86</v>
      </c>
      <c r="AV24" s="65" t="s">
        <v>86</v>
      </c>
      <c r="AW24" s="52">
        <v>16</v>
      </c>
      <c r="AX24" s="22" t="str">
        <f t="shared" si="284"/>
        <v>NC</v>
      </c>
      <c r="AY24" s="22" t="str">
        <f t="shared" si="364"/>
        <v>NC</v>
      </c>
      <c r="AZ24" s="22" t="str">
        <f t="shared" si="365"/>
        <v>NC</v>
      </c>
      <c r="BA24" s="22" t="str">
        <f t="shared" si="366"/>
        <v>NC</v>
      </c>
      <c r="BB24" s="22" t="str">
        <f t="shared" si="367"/>
        <v>NC</v>
      </c>
      <c r="BC24" s="22">
        <f t="shared" si="368"/>
        <v>7364871.9199999999</v>
      </c>
      <c r="BD24" s="22" t="str">
        <f t="shared" si="369"/>
        <v>NC</v>
      </c>
      <c r="BE24" s="22" t="str">
        <f t="shared" si="370"/>
        <v>NC</v>
      </c>
      <c r="BF24" s="22" t="str">
        <f t="shared" si="371"/>
        <v>NC</v>
      </c>
      <c r="BG24" s="22" t="str">
        <f t="shared" si="372"/>
        <v>NC</v>
      </c>
      <c r="BH24" s="22" t="str">
        <f t="shared" si="373"/>
        <v>NC</v>
      </c>
      <c r="BI24" s="22" t="str">
        <f t="shared" si="374"/>
        <v>NC</v>
      </c>
      <c r="BJ24" s="22" t="str">
        <f t="shared" si="375"/>
        <v>NC</v>
      </c>
      <c r="BK24" s="22" t="str">
        <f t="shared" si="376"/>
        <v>NC</v>
      </c>
      <c r="BL24" s="22" t="str">
        <f t="shared" si="377"/>
        <v>NC</v>
      </c>
      <c r="BM24" s="22" t="str">
        <f t="shared" si="378"/>
        <v>NC</v>
      </c>
      <c r="BN24" s="22" t="str">
        <f t="shared" si="379"/>
        <v>NC</v>
      </c>
      <c r="BO24" s="22" t="str">
        <f t="shared" si="380"/>
        <v>NC</v>
      </c>
      <c r="BP24" s="22">
        <f t="shared" si="381"/>
        <v>7288968</v>
      </c>
      <c r="BQ24" s="22" t="str">
        <f t="shared" si="382"/>
        <v>NC</v>
      </c>
      <c r="BR24" s="22" t="str">
        <f t="shared" si="383"/>
        <v>NC</v>
      </c>
      <c r="BS24" s="22" t="str">
        <f t="shared" si="384"/>
        <v>NC</v>
      </c>
      <c r="BT24" s="22" t="str">
        <f t="shared" si="346"/>
        <v>NC</v>
      </c>
      <c r="BU24" s="22" t="str">
        <f t="shared" si="347"/>
        <v>NC</v>
      </c>
      <c r="BV24" s="22" t="str">
        <f t="shared" si="348"/>
        <v>NC</v>
      </c>
      <c r="BW24" s="22" t="str">
        <f t="shared" si="349"/>
        <v>NC</v>
      </c>
      <c r="BX24" s="22" t="str">
        <f t="shared" si="350"/>
        <v>NC</v>
      </c>
      <c r="BY24" s="22" t="str">
        <f t="shared" si="351"/>
        <v>NC</v>
      </c>
      <c r="BZ24" s="22" t="str">
        <f t="shared" si="352"/>
        <v>NC</v>
      </c>
      <c r="CA24" s="22" t="str">
        <f t="shared" si="353"/>
        <v>NC</v>
      </c>
      <c r="CB24" s="22" t="str">
        <f t="shared" si="354"/>
        <v>NC</v>
      </c>
      <c r="CC24" s="22" t="str">
        <f t="shared" si="355"/>
        <v>NC</v>
      </c>
      <c r="CD24" s="22" t="str">
        <f t="shared" si="356"/>
        <v>NC</v>
      </c>
      <c r="CE24" s="22" t="str">
        <f t="shared" si="357"/>
        <v>NC</v>
      </c>
      <c r="CF24" s="22" t="str">
        <f t="shared" si="358"/>
        <v>NC</v>
      </c>
      <c r="CG24" s="22" t="str">
        <f t="shared" si="359"/>
        <v>NC</v>
      </c>
      <c r="CH24" s="22" t="str">
        <f t="shared" si="360"/>
        <v>NC</v>
      </c>
      <c r="CI24" s="22" t="str">
        <f t="shared" si="361"/>
        <v>NC</v>
      </c>
      <c r="CJ24" s="22" t="str">
        <f t="shared" si="362"/>
        <v>NC</v>
      </c>
      <c r="CK24" s="22" t="str">
        <f t="shared" si="363"/>
        <v>NC</v>
      </c>
      <c r="CL24" s="49">
        <v>16</v>
      </c>
      <c r="CM24" s="48" t="s">
        <v>87</v>
      </c>
      <c r="CN24" s="48" t="s">
        <v>87</v>
      </c>
      <c r="CO24" s="48" t="s">
        <v>87</v>
      </c>
      <c r="CP24" s="48" t="s">
        <v>87</v>
      </c>
      <c r="CQ24" s="48" t="s">
        <v>87</v>
      </c>
      <c r="CR24" s="69" t="s">
        <v>88</v>
      </c>
      <c r="CS24" s="48" t="s">
        <v>87</v>
      </c>
      <c r="CT24" s="48" t="s">
        <v>87</v>
      </c>
      <c r="CU24" s="48" t="s">
        <v>87</v>
      </c>
      <c r="CV24" s="48" t="s">
        <v>87</v>
      </c>
      <c r="CW24" s="48" t="s">
        <v>87</v>
      </c>
      <c r="CX24" s="48" t="s">
        <v>87</v>
      </c>
      <c r="CY24" s="48" t="s">
        <v>87</v>
      </c>
      <c r="CZ24" s="48" t="s">
        <v>87</v>
      </c>
      <c r="DA24" s="48" t="s">
        <v>87</v>
      </c>
      <c r="DB24" s="48" t="s">
        <v>87</v>
      </c>
      <c r="DC24" s="48" t="s">
        <v>87</v>
      </c>
      <c r="DD24" s="48" t="s">
        <v>87</v>
      </c>
      <c r="DE24" s="73" t="s">
        <v>87</v>
      </c>
      <c r="DF24" s="48" t="s">
        <v>87</v>
      </c>
      <c r="DG24" s="48" t="s">
        <v>87</v>
      </c>
      <c r="DH24" s="48" t="s">
        <v>87</v>
      </c>
      <c r="DI24" s="48" t="s">
        <v>87</v>
      </c>
      <c r="DJ24" s="48" t="s">
        <v>87</v>
      </c>
      <c r="DK24" s="48" t="s">
        <v>87</v>
      </c>
      <c r="DL24" s="48" t="s">
        <v>87</v>
      </c>
      <c r="DM24" s="48" t="s">
        <v>87</v>
      </c>
      <c r="DN24" s="48" t="s">
        <v>87</v>
      </c>
      <c r="DO24" s="48" t="s">
        <v>87</v>
      </c>
      <c r="DP24" s="48" t="s">
        <v>87</v>
      </c>
      <c r="DQ24" s="48" t="s">
        <v>87</v>
      </c>
      <c r="DR24" s="48" t="s">
        <v>87</v>
      </c>
      <c r="DS24" s="48" t="s">
        <v>87</v>
      </c>
      <c r="DT24" s="48" t="s">
        <v>87</v>
      </c>
      <c r="DU24" s="48" t="s">
        <v>87</v>
      </c>
      <c r="DV24" s="48" t="s">
        <v>87</v>
      </c>
      <c r="DW24" s="48" t="s">
        <v>87</v>
      </c>
      <c r="DX24" s="48" t="s">
        <v>87</v>
      </c>
      <c r="DY24" s="48" t="s">
        <v>87</v>
      </c>
      <c r="DZ24" s="48" t="s">
        <v>87</v>
      </c>
      <c r="EA24" s="49">
        <v>16</v>
      </c>
      <c r="EB24" s="81" t="s">
        <v>88</v>
      </c>
      <c r="EC24" s="81" t="s">
        <v>88</v>
      </c>
      <c r="ED24" s="81" t="s">
        <v>88</v>
      </c>
      <c r="EE24" s="81" t="s">
        <v>88</v>
      </c>
      <c r="EF24" s="81" t="s">
        <v>88</v>
      </c>
      <c r="EG24" s="81" t="s">
        <v>88</v>
      </c>
      <c r="EH24" s="81" t="s">
        <v>88</v>
      </c>
      <c r="EI24" s="81" t="s">
        <v>88</v>
      </c>
      <c r="EJ24" s="81" t="s">
        <v>88</v>
      </c>
      <c r="EK24" s="81" t="s">
        <v>88</v>
      </c>
      <c r="EL24" s="81" t="s">
        <v>88</v>
      </c>
      <c r="EM24" s="81" t="s">
        <v>88</v>
      </c>
      <c r="EN24" s="81" t="s">
        <v>88</v>
      </c>
      <c r="EO24" s="81" t="s">
        <v>88</v>
      </c>
      <c r="EP24" s="81" t="s">
        <v>88</v>
      </c>
      <c r="EQ24" s="81" t="s">
        <v>88</v>
      </c>
      <c r="ER24" s="81" t="s">
        <v>88</v>
      </c>
      <c r="ES24" s="81" t="s">
        <v>88</v>
      </c>
      <c r="ET24" s="81" t="s">
        <v>88</v>
      </c>
      <c r="EU24" s="81" t="s">
        <v>88</v>
      </c>
      <c r="EV24" s="81" t="s">
        <v>88</v>
      </c>
      <c r="EW24" s="81" t="s">
        <v>88</v>
      </c>
      <c r="EX24" s="81" t="s">
        <v>88</v>
      </c>
      <c r="EY24" s="81" t="s">
        <v>88</v>
      </c>
      <c r="EZ24" s="81" t="s">
        <v>88</v>
      </c>
      <c r="FA24" s="81" t="s">
        <v>87</v>
      </c>
      <c r="FB24" s="81" t="s">
        <v>88</v>
      </c>
      <c r="FC24" s="81" t="s">
        <v>88</v>
      </c>
      <c r="FD24" s="81" t="s">
        <v>88</v>
      </c>
      <c r="FE24" s="81" t="s">
        <v>88</v>
      </c>
      <c r="FF24" s="81" t="s">
        <v>88</v>
      </c>
      <c r="FG24" s="81" t="s">
        <v>88</v>
      </c>
      <c r="FH24" s="81" t="s">
        <v>88</v>
      </c>
      <c r="FI24" s="81" t="s">
        <v>87</v>
      </c>
      <c r="FJ24" s="81" t="s">
        <v>88</v>
      </c>
      <c r="FK24" s="81" t="s">
        <v>88</v>
      </c>
      <c r="FL24" s="81" t="s">
        <v>88</v>
      </c>
      <c r="FM24" s="81" t="s">
        <v>88</v>
      </c>
      <c r="FN24" s="81" t="s">
        <v>88</v>
      </c>
      <c r="FO24" s="81" t="s">
        <v>88</v>
      </c>
      <c r="FP24" s="49">
        <v>16</v>
      </c>
      <c r="FQ24" s="81" t="s">
        <v>88</v>
      </c>
      <c r="FR24" s="81" t="s">
        <v>88</v>
      </c>
      <c r="FS24" s="81" t="s">
        <v>88</v>
      </c>
      <c r="FT24" s="81" t="s">
        <v>88</v>
      </c>
      <c r="FU24" s="81" t="s">
        <v>88</v>
      </c>
      <c r="FV24" s="81" t="s">
        <v>88</v>
      </c>
      <c r="FW24" s="81" t="s">
        <v>88</v>
      </c>
      <c r="FX24" s="81" t="s">
        <v>88</v>
      </c>
      <c r="FY24" s="81" t="s">
        <v>88</v>
      </c>
      <c r="FZ24" s="81" t="s">
        <v>88</v>
      </c>
      <c r="GA24" s="81" t="s">
        <v>88</v>
      </c>
      <c r="GB24" s="81" t="s">
        <v>88</v>
      </c>
      <c r="GC24" s="81" t="s">
        <v>88</v>
      </c>
      <c r="GD24" s="81" t="s">
        <v>88</v>
      </c>
      <c r="GE24" s="81" t="s">
        <v>88</v>
      </c>
      <c r="GF24" s="81" t="s">
        <v>88</v>
      </c>
      <c r="GG24" s="81" t="s">
        <v>88</v>
      </c>
      <c r="GH24" s="81" t="s">
        <v>88</v>
      </c>
      <c r="GI24" s="81" t="s">
        <v>88</v>
      </c>
      <c r="GJ24" s="81" t="s">
        <v>88</v>
      </c>
      <c r="GK24" s="81" t="s">
        <v>88</v>
      </c>
      <c r="GL24" s="81" t="s">
        <v>88</v>
      </c>
      <c r="GM24" s="81" t="s">
        <v>88</v>
      </c>
      <c r="GN24" s="81" t="s">
        <v>88</v>
      </c>
      <c r="GO24" s="81" t="s">
        <v>88</v>
      </c>
      <c r="GP24" s="81" t="s">
        <v>88</v>
      </c>
      <c r="GQ24" s="81" t="s">
        <v>87</v>
      </c>
      <c r="GR24" s="81" t="s">
        <v>88</v>
      </c>
      <c r="GS24" s="81" t="s">
        <v>88</v>
      </c>
      <c r="GT24" s="81" t="s">
        <v>88</v>
      </c>
      <c r="GU24" s="81" t="s">
        <v>88</v>
      </c>
      <c r="GV24" s="81" t="s">
        <v>88</v>
      </c>
      <c r="GW24" s="81" t="s">
        <v>88</v>
      </c>
      <c r="GX24" s="81" t="s">
        <v>88</v>
      </c>
      <c r="GY24" s="81" t="s">
        <v>88</v>
      </c>
      <c r="GZ24" s="81" t="s">
        <v>88</v>
      </c>
      <c r="HA24" s="81" t="s">
        <v>88</v>
      </c>
      <c r="HB24" s="81" t="s">
        <v>88</v>
      </c>
      <c r="HC24" s="81" t="s">
        <v>88</v>
      </c>
      <c r="HD24" s="81" t="s">
        <v>88</v>
      </c>
      <c r="HE24" s="49">
        <v>16</v>
      </c>
      <c r="HF24" s="23" t="str">
        <f t="shared" si="285"/>
        <v>NO CUMPLE</v>
      </c>
      <c r="HG24" s="23" t="str">
        <f t="shared" si="1"/>
        <v>NO CUMPLE</v>
      </c>
      <c r="HH24" s="23" t="str">
        <f t="shared" si="2"/>
        <v>NO CUMPLE</v>
      </c>
      <c r="HI24" s="23" t="str">
        <f t="shared" si="3"/>
        <v>NO CUMPLE</v>
      </c>
      <c r="HJ24" s="23" t="str">
        <f t="shared" si="4"/>
        <v>NO CUMPLE</v>
      </c>
      <c r="HK24" s="23" t="str">
        <f t="shared" si="5"/>
        <v>CUMPLE</v>
      </c>
      <c r="HL24" s="23" t="str">
        <f t="shared" si="6"/>
        <v>NO CUMPLE</v>
      </c>
      <c r="HM24" s="23" t="str">
        <f t="shared" si="7"/>
        <v>NO CUMPLE</v>
      </c>
      <c r="HN24" s="23" t="str">
        <f t="shared" si="8"/>
        <v>NO CUMPLE</v>
      </c>
      <c r="HO24" s="23" t="str">
        <f t="shared" si="9"/>
        <v>NO CUMPLE</v>
      </c>
      <c r="HP24" s="23" t="str">
        <f t="shared" si="286"/>
        <v>NO CUMPLE</v>
      </c>
      <c r="HQ24" s="23" t="str">
        <f t="shared" si="10"/>
        <v>NO CUMPLE</v>
      </c>
      <c r="HR24" s="23" t="str">
        <f t="shared" si="11"/>
        <v>NO CUMPLE</v>
      </c>
      <c r="HS24" s="23" t="str">
        <f t="shared" si="12"/>
        <v>NO CUMPLE</v>
      </c>
      <c r="HT24" s="23" t="str">
        <f t="shared" si="13"/>
        <v>NO CUMPLE</v>
      </c>
      <c r="HU24" s="23" t="str">
        <f t="shared" si="14"/>
        <v>NO CUMPLE</v>
      </c>
      <c r="HV24" s="23" t="str">
        <f t="shared" si="15"/>
        <v>NO CUMPLE</v>
      </c>
      <c r="HW24" s="23" t="str">
        <f t="shared" si="16"/>
        <v>NO CUMPLE</v>
      </c>
      <c r="HX24" s="23" t="str">
        <f t="shared" si="17"/>
        <v>NO CUMPLE</v>
      </c>
      <c r="HY24" s="23" t="str">
        <f t="shared" si="18"/>
        <v>NO CUMPLE</v>
      </c>
      <c r="HZ24" s="23" t="str">
        <f t="shared" si="19"/>
        <v>NO CUMPLE</v>
      </c>
      <c r="IA24" s="23" t="str">
        <f t="shared" si="20"/>
        <v>NO CUMPLE</v>
      </c>
      <c r="IB24" s="23" t="str">
        <f t="shared" si="21"/>
        <v>NO CUMPLE</v>
      </c>
      <c r="IC24" s="23" t="str">
        <f t="shared" si="22"/>
        <v>NO CUMPLE</v>
      </c>
      <c r="ID24" s="23" t="str">
        <f t="shared" si="23"/>
        <v>NO CUMPLE</v>
      </c>
      <c r="IE24" s="23" t="str">
        <f t="shared" si="24"/>
        <v>NO CUMPLE</v>
      </c>
      <c r="IF24" s="23" t="str">
        <f t="shared" si="25"/>
        <v>NO CUMPLE</v>
      </c>
      <c r="IG24" s="23" t="str">
        <f t="shared" si="26"/>
        <v>NO CUMPLE</v>
      </c>
      <c r="IH24" s="23" t="str">
        <f t="shared" si="27"/>
        <v>NO CUMPLE</v>
      </c>
      <c r="II24" s="23" t="str">
        <f t="shared" si="28"/>
        <v>NO CUMPLE</v>
      </c>
      <c r="IJ24" s="23" t="str">
        <f t="shared" si="29"/>
        <v>NO CUMPLE</v>
      </c>
      <c r="IK24" s="23" t="str">
        <f t="shared" si="30"/>
        <v>NO CUMPLE</v>
      </c>
      <c r="IL24" s="23" t="str">
        <f t="shared" si="31"/>
        <v>NO CUMPLE</v>
      </c>
      <c r="IM24" s="23" t="str">
        <f t="shared" si="32"/>
        <v>NO CUMPLE</v>
      </c>
      <c r="IN24" s="23" t="str">
        <f t="shared" si="33"/>
        <v>NO CUMPLE</v>
      </c>
      <c r="IO24" s="23" t="str">
        <f t="shared" si="34"/>
        <v>NO CUMPLE</v>
      </c>
      <c r="IP24" s="23" t="str">
        <f t="shared" si="35"/>
        <v>NO CUMPLE</v>
      </c>
      <c r="IQ24" s="23" t="str">
        <f t="shared" si="36"/>
        <v>NO CUMPLE</v>
      </c>
      <c r="IR24" s="23" t="str">
        <f t="shared" si="37"/>
        <v>NO CUMPLE</v>
      </c>
      <c r="IS24" s="23" t="str">
        <f t="shared" si="38"/>
        <v>NO CUMPLE</v>
      </c>
      <c r="IT24" s="49">
        <v>16</v>
      </c>
      <c r="IU24" s="65" t="s">
        <v>86</v>
      </c>
      <c r="IV24" s="65" t="s">
        <v>86</v>
      </c>
      <c r="IW24" s="65" t="s">
        <v>86</v>
      </c>
      <c r="IX24" s="65" t="s">
        <v>86</v>
      </c>
      <c r="IY24" s="65" t="s">
        <v>86</v>
      </c>
      <c r="IZ24" s="93" t="s">
        <v>88</v>
      </c>
      <c r="JA24" s="65" t="s">
        <v>86</v>
      </c>
      <c r="JB24" s="65" t="s">
        <v>86</v>
      </c>
      <c r="JC24" s="65" t="s">
        <v>86</v>
      </c>
      <c r="JD24" s="65" t="s">
        <v>86</v>
      </c>
      <c r="JE24" s="65" t="s">
        <v>86</v>
      </c>
      <c r="JF24" s="65" t="s">
        <v>86</v>
      </c>
      <c r="JG24" s="65" t="s">
        <v>86</v>
      </c>
      <c r="JH24" s="65" t="s">
        <v>86</v>
      </c>
      <c r="JI24" s="65" t="s">
        <v>86</v>
      </c>
      <c r="JJ24" s="65" t="s">
        <v>86</v>
      </c>
      <c r="JK24" s="65" t="s">
        <v>86</v>
      </c>
      <c r="JL24" s="65" t="s">
        <v>86</v>
      </c>
      <c r="JM24" s="98" t="s">
        <v>88</v>
      </c>
      <c r="JN24" s="65" t="s">
        <v>86</v>
      </c>
      <c r="JO24" s="65" t="s">
        <v>86</v>
      </c>
      <c r="JP24" s="65" t="s">
        <v>86</v>
      </c>
      <c r="JQ24" s="65" t="s">
        <v>86</v>
      </c>
      <c r="JR24" s="65" t="s">
        <v>86</v>
      </c>
      <c r="JS24" s="65" t="s">
        <v>86</v>
      </c>
      <c r="JT24" s="65" t="s">
        <v>86</v>
      </c>
      <c r="JU24" s="65" t="s">
        <v>86</v>
      </c>
      <c r="JV24" s="65" t="s">
        <v>86</v>
      </c>
      <c r="JW24" s="65" t="s">
        <v>86</v>
      </c>
      <c r="JX24" s="65" t="s">
        <v>86</v>
      </c>
      <c r="JY24" s="65" t="s">
        <v>86</v>
      </c>
      <c r="JZ24" s="65" t="s">
        <v>86</v>
      </c>
      <c r="KA24" s="65" t="s">
        <v>86</v>
      </c>
      <c r="KB24" s="65" t="s">
        <v>86</v>
      </c>
      <c r="KC24" s="65" t="s">
        <v>86</v>
      </c>
      <c r="KD24" s="65" t="s">
        <v>86</v>
      </c>
      <c r="KE24" s="65" t="s">
        <v>86</v>
      </c>
      <c r="KF24" s="65" t="s">
        <v>86</v>
      </c>
      <c r="KG24" s="65" t="s">
        <v>86</v>
      </c>
      <c r="KH24" s="65" t="s">
        <v>86</v>
      </c>
      <c r="KI24" s="49">
        <v>16</v>
      </c>
      <c r="KJ24" s="56" t="s">
        <v>86</v>
      </c>
      <c r="KK24" s="56" t="s">
        <v>86</v>
      </c>
      <c r="KL24" s="56" t="s">
        <v>86</v>
      </c>
      <c r="KM24" s="56" t="s">
        <v>86</v>
      </c>
      <c r="KN24" s="56" t="s">
        <v>86</v>
      </c>
      <c r="KO24" s="87" t="s">
        <v>88</v>
      </c>
      <c r="KP24" s="56" t="s">
        <v>86</v>
      </c>
      <c r="KQ24" s="56" t="s">
        <v>86</v>
      </c>
      <c r="KR24" s="56" t="s">
        <v>86</v>
      </c>
      <c r="KS24" s="56" t="s">
        <v>86</v>
      </c>
      <c r="KT24" s="56" t="s">
        <v>86</v>
      </c>
      <c r="KU24" s="56" t="s">
        <v>86</v>
      </c>
      <c r="KV24" s="56" t="s">
        <v>86</v>
      </c>
      <c r="KW24" s="56" t="s">
        <v>86</v>
      </c>
      <c r="KX24" s="56" t="s">
        <v>86</v>
      </c>
      <c r="KY24" s="56" t="s">
        <v>86</v>
      </c>
      <c r="KZ24" s="56" t="s">
        <v>86</v>
      </c>
      <c r="LA24" s="56" t="s">
        <v>86</v>
      </c>
      <c r="LB24" s="91" t="s">
        <v>88</v>
      </c>
      <c r="LC24" s="56" t="s">
        <v>86</v>
      </c>
      <c r="LD24" s="56" t="s">
        <v>86</v>
      </c>
      <c r="LE24" s="56" t="s">
        <v>86</v>
      </c>
      <c r="LF24" s="56" t="s">
        <v>86</v>
      </c>
      <c r="LG24" s="56" t="s">
        <v>86</v>
      </c>
      <c r="LH24" s="56" t="s">
        <v>86</v>
      </c>
      <c r="LI24" s="56" t="s">
        <v>86</v>
      </c>
      <c r="LJ24" s="56" t="s">
        <v>86</v>
      </c>
      <c r="LK24" s="56" t="s">
        <v>86</v>
      </c>
      <c r="LL24" s="56" t="s">
        <v>86</v>
      </c>
      <c r="LM24" s="56" t="s">
        <v>86</v>
      </c>
      <c r="LN24" s="56" t="s">
        <v>86</v>
      </c>
      <c r="LO24" s="56" t="s">
        <v>86</v>
      </c>
      <c r="LP24" s="56" t="s">
        <v>86</v>
      </c>
      <c r="LQ24" s="56" t="s">
        <v>86</v>
      </c>
      <c r="LR24" s="56" t="s">
        <v>86</v>
      </c>
      <c r="LS24" s="56" t="s">
        <v>86</v>
      </c>
      <c r="LT24" s="56" t="s">
        <v>86</v>
      </c>
      <c r="LU24" s="56" t="s">
        <v>86</v>
      </c>
      <c r="LV24" s="56" t="s">
        <v>86</v>
      </c>
      <c r="LW24" s="56" t="s">
        <v>86</v>
      </c>
      <c r="LX24" s="49">
        <v>16</v>
      </c>
      <c r="LY24" s="22" t="str">
        <f t="shared" si="287"/>
        <v/>
      </c>
      <c r="LZ24" s="22" t="str">
        <f t="shared" si="288"/>
        <v/>
      </c>
      <c r="MA24" s="22" t="str">
        <f t="shared" si="289"/>
        <v/>
      </c>
      <c r="MB24" s="22" t="str">
        <f t="shared" si="290"/>
        <v/>
      </c>
      <c r="MC24" s="22" t="str">
        <f t="shared" si="291"/>
        <v/>
      </c>
      <c r="MD24" s="22">
        <f t="shared" si="292"/>
        <v>7364871.9199999999</v>
      </c>
      <c r="ME24" s="22" t="str">
        <f t="shared" si="293"/>
        <v/>
      </c>
      <c r="MF24" s="22" t="str">
        <f t="shared" si="294"/>
        <v/>
      </c>
      <c r="MG24" s="22" t="str">
        <f t="shared" si="295"/>
        <v/>
      </c>
      <c r="MH24" s="22" t="str">
        <f t="shared" si="296"/>
        <v/>
      </c>
      <c r="MI24" s="22" t="str">
        <f t="shared" si="297"/>
        <v/>
      </c>
      <c r="MJ24" s="22" t="str">
        <f t="shared" si="298"/>
        <v/>
      </c>
      <c r="MK24" s="22" t="str">
        <f t="shared" si="299"/>
        <v/>
      </c>
      <c r="ML24" s="22" t="str">
        <f t="shared" si="300"/>
        <v/>
      </c>
      <c r="MM24" s="22" t="str">
        <f t="shared" si="301"/>
        <v/>
      </c>
      <c r="MN24" s="22" t="str">
        <f t="shared" si="302"/>
        <v/>
      </c>
      <c r="MO24" s="22" t="str">
        <f t="shared" si="303"/>
        <v/>
      </c>
      <c r="MP24" s="22" t="str">
        <f t="shared" si="304"/>
        <v/>
      </c>
      <c r="MQ24" s="22" t="str">
        <f t="shared" si="305"/>
        <v/>
      </c>
      <c r="MR24" s="22" t="str">
        <f t="shared" si="306"/>
        <v/>
      </c>
      <c r="MS24" s="22" t="str">
        <f t="shared" si="307"/>
        <v/>
      </c>
      <c r="MT24" s="22" t="str">
        <f t="shared" si="308"/>
        <v/>
      </c>
      <c r="MU24" s="22" t="str">
        <f t="shared" si="309"/>
        <v/>
      </c>
      <c r="MV24" s="22" t="str">
        <f t="shared" si="310"/>
        <v/>
      </c>
      <c r="MW24" s="22" t="str">
        <f t="shared" si="311"/>
        <v/>
      </c>
      <c r="MX24" s="22" t="str">
        <f t="shared" si="312"/>
        <v/>
      </c>
      <c r="MY24" s="22" t="str">
        <f t="shared" si="313"/>
        <v/>
      </c>
      <c r="MZ24" s="22" t="str">
        <f t="shared" si="314"/>
        <v/>
      </c>
      <c r="NA24" s="22" t="str">
        <f t="shared" si="315"/>
        <v/>
      </c>
      <c r="NB24" s="22" t="str">
        <f t="shared" si="316"/>
        <v/>
      </c>
      <c r="NC24" s="22" t="str">
        <f t="shared" si="317"/>
        <v/>
      </c>
      <c r="ND24" s="22" t="str">
        <f t="shared" si="318"/>
        <v/>
      </c>
      <c r="NE24" s="22" t="str">
        <f t="shared" si="319"/>
        <v/>
      </c>
      <c r="NF24" s="22" t="str">
        <f t="shared" si="320"/>
        <v/>
      </c>
      <c r="NG24" s="22" t="str">
        <f t="shared" si="321"/>
        <v/>
      </c>
      <c r="NH24" s="22" t="str">
        <f t="shared" si="322"/>
        <v/>
      </c>
      <c r="NI24" s="22" t="str">
        <f t="shared" si="323"/>
        <v/>
      </c>
      <c r="NJ24" s="22" t="str">
        <f t="shared" si="324"/>
        <v/>
      </c>
      <c r="NK24" s="22" t="str">
        <f t="shared" si="325"/>
        <v/>
      </c>
      <c r="NL24" s="22" t="str">
        <f t="shared" si="326"/>
        <v/>
      </c>
      <c r="NM24" s="80">
        <v>7698580.9424999999</v>
      </c>
      <c r="NN24" s="80">
        <v>7698580.9424999999</v>
      </c>
      <c r="NO24" s="24">
        <f>COUNT(LY24:NL24)</f>
        <v>1</v>
      </c>
      <c r="NP24" s="24">
        <f t="shared" si="40"/>
        <v>0</v>
      </c>
      <c r="NQ24" s="25">
        <f t="shared" si="328"/>
        <v>7364871.9199999999</v>
      </c>
      <c r="NR24" s="26">
        <f t="shared" si="329"/>
        <v>27618.269699999997</v>
      </c>
      <c r="NS24" s="49">
        <v>16</v>
      </c>
      <c r="NT24" s="27" t="str">
        <f t="shared" si="330"/>
        <v/>
      </c>
      <c r="NU24" s="27" t="str">
        <f t="shared" si="41"/>
        <v/>
      </c>
      <c r="NV24" s="27" t="str">
        <f t="shared" si="42"/>
        <v/>
      </c>
      <c r="NW24" s="27" t="str">
        <f t="shared" si="331"/>
        <v/>
      </c>
      <c r="NX24" s="27" t="str">
        <f t="shared" si="43"/>
        <v/>
      </c>
      <c r="NY24" s="27">
        <f t="shared" si="44"/>
        <v>26666.666666666668</v>
      </c>
      <c r="NZ24" s="27" t="str">
        <f t="shared" si="45"/>
        <v/>
      </c>
      <c r="OA24" s="27" t="str">
        <f t="shared" si="46"/>
        <v/>
      </c>
      <c r="OB24" s="27" t="str">
        <f t="shared" si="47"/>
        <v/>
      </c>
      <c r="OC24" s="27" t="str">
        <f t="shared" si="48"/>
        <v/>
      </c>
      <c r="OD24" s="27" t="str">
        <f t="shared" si="49"/>
        <v/>
      </c>
      <c r="OE24" s="27" t="str">
        <f t="shared" si="50"/>
        <v/>
      </c>
      <c r="OF24" s="27" t="str">
        <f t="shared" si="51"/>
        <v/>
      </c>
      <c r="OG24" s="27" t="str">
        <f t="shared" si="52"/>
        <v/>
      </c>
      <c r="OH24" s="27" t="str">
        <f t="shared" si="53"/>
        <v/>
      </c>
      <c r="OI24" s="27" t="str">
        <f t="shared" si="54"/>
        <v/>
      </c>
      <c r="OJ24" s="27" t="str">
        <f t="shared" si="55"/>
        <v/>
      </c>
      <c r="OK24" s="27" t="str">
        <f t="shared" si="56"/>
        <v/>
      </c>
      <c r="OL24" s="27" t="str">
        <f t="shared" si="57"/>
        <v/>
      </c>
      <c r="OM24" s="27" t="str">
        <f t="shared" si="58"/>
        <v/>
      </c>
      <c r="ON24" s="27" t="str">
        <f t="shared" si="59"/>
        <v/>
      </c>
      <c r="OO24" s="27" t="str">
        <f t="shared" si="60"/>
        <v/>
      </c>
      <c r="OP24" s="27" t="str">
        <f t="shared" si="61"/>
        <v/>
      </c>
      <c r="OQ24" s="27" t="str">
        <f t="shared" si="62"/>
        <v/>
      </c>
      <c r="OR24" s="27" t="str">
        <f t="shared" si="63"/>
        <v/>
      </c>
      <c r="OS24" s="27" t="str">
        <f t="shared" si="64"/>
        <v/>
      </c>
      <c r="OT24" s="27" t="str">
        <f t="shared" si="65"/>
        <v/>
      </c>
      <c r="OU24" s="27" t="str">
        <f t="shared" si="66"/>
        <v/>
      </c>
      <c r="OV24" s="27" t="str">
        <f t="shared" si="67"/>
        <v/>
      </c>
      <c r="OW24" s="27" t="str">
        <f t="shared" si="68"/>
        <v/>
      </c>
      <c r="OX24" s="27" t="str">
        <f t="shared" si="69"/>
        <v/>
      </c>
      <c r="OY24" s="27" t="str">
        <f t="shared" si="70"/>
        <v/>
      </c>
      <c r="OZ24" s="27" t="str">
        <f t="shared" si="71"/>
        <v/>
      </c>
      <c r="PA24" s="27" t="str">
        <f t="shared" si="72"/>
        <v/>
      </c>
      <c r="PB24" s="27" t="str">
        <f t="shared" si="73"/>
        <v/>
      </c>
      <c r="PC24" s="27" t="str">
        <f t="shared" si="74"/>
        <v/>
      </c>
      <c r="PD24" s="27" t="str">
        <f t="shared" si="75"/>
        <v/>
      </c>
      <c r="PE24" s="27" t="str">
        <f t="shared" si="76"/>
        <v/>
      </c>
      <c r="PF24" s="27" t="str">
        <f t="shared" si="77"/>
        <v/>
      </c>
      <c r="PG24" s="27" t="str">
        <f t="shared" si="78"/>
        <v/>
      </c>
      <c r="PH24" s="49">
        <v>16</v>
      </c>
      <c r="PI24" s="28" t="str">
        <f t="shared" si="332"/>
        <v/>
      </c>
      <c r="PJ24" s="28" t="str">
        <f t="shared" si="79"/>
        <v/>
      </c>
      <c r="PK24" s="28" t="str">
        <f t="shared" si="80"/>
        <v/>
      </c>
      <c r="PL24" s="28" t="str">
        <f t="shared" si="81"/>
        <v/>
      </c>
      <c r="PM24" s="28" t="str">
        <f t="shared" si="82"/>
        <v/>
      </c>
      <c r="PN24" s="28">
        <f t="shared" si="83"/>
        <v>0</v>
      </c>
      <c r="PO24" s="28" t="str">
        <f t="shared" si="84"/>
        <v/>
      </c>
      <c r="PP24" s="28" t="str">
        <f t="shared" si="85"/>
        <v/>
      </c>
      <c r="PQ24" s="28" t="str">
        <f t="shared" si="86"/>
        <v/>
      </c>
      <c r="PR24" s="28" t="str">
        <f t="shared" si="87"/>
        <v/>
      </c>
      <c r="PS24" s="28" t="str">
        <f t="shared" si="88"/>
        <v/>
      </c>
      <c r="PT24" s="28" t="str">
        <f t="shared" si="89"/>
        <v/>
      </c>
      <c r="PU24" s="28" t="str">
        <f t="shared" si="90"/>
        <v/>
      </c>
      <c r="PV24" s="28" t="str">
        <f t="shared" si="91"/>
        <v/>
      </c>
      <c r="PW24" s="28" t="str">
        <f t="shared" si="92"/>
        <v/>
      </c>
      <c r="PX24" s="28" t="str">
        <f t="shared" si="93"/>
        <v/>
      </c>
      <c r="PY24" s="28" t="str">
        <f t="shared" si="94"/>
        <v/>
      </c>
      <c r="PZ24" s="28" t="str">
        <f t="shared" si="95"/>
        <v/>
      </c>
      <c r="QA24" s="28" t="str">
        <f t="shared" si="96"/>
        <v/>
      </c>
      <c r="QB24" s="28" t="str">
        <f t="shared" si="97"/>
        <v/>
      </c>
      <c r="QC24" s="28" t="str">
        <f t="shared" si="98"/>
        <v/>
      </c>
      <c r="QD24" s="28" t="str">
        <f t="shared" si="99"/>
        <v/>
      </c>
      <c r="QE24" s="28" t="str">
        <f t="shared" si="100"/>
        <v/>
      </c>
      <c r="QF24" s="28" t="str">
        <f t="shared" si="101"/>
        <v/>
      </c>
      <c r="QG24" s="28" t="str">
        <f t="shared" si="102"/>
        <v/>
      </c>
      <c r="QH24" s="28" t="str">
        <f t="shared" si="103"/>
        <v/>
      </c>
      <c r="QI24" s="28" t="str">
        <f t="shared" si="104"/>
        <v/>
      </c>
      <c r="QJ24" s="28" t="str">
        <f t="shared" si="105"/>
        <v/>
      </c>
      <c r="QK24" s="28" t="str">
        <f t="shared" si="106"/>
        <v/>
      </c>
      <c r="QL24" s="28" t="str">
        <f t="shared" si="107"/>
        <v/>
      </c>
      <c r="QM24" s="28" t="str">
        <f t="shared" si="108"/>
        <v/>
      </c>
      <c r="QN24" s="28" t="str">
        <f t="shared" si="109"/>
        <v/>
      </c>
      <c r="QO24" s="28" t="str">
        <f t="shared" si="110"/>
        <v/>
      </c>
      <c r="QP24" s="28" t="str">
        <f t="shared" si="111"/>
        <v/>
      </c>
      <c r="QQ24" s="28" t="str">
        <f t="shared" si="112"/>
        <v/>
      </c>
      <c r="QR24" s="28" t="str">
        <f t="shared" si="113"/>
        <v/>
      </c>
      <c r="QS24" s="28" t="str">
        <f t="shared" si="114"/>
        <v/>
      </c>
      <c r="QT24" s="28" t="str">
        <f t="shared" si="115"/>
        <v/>
      </c>
      <c r="QU24" s="28" t="str">
        <f t="shared" si="116"/>
        <v/>
      </c>
      <c r="QV24" s="28" t="str">
        <f t="shared" si="117"/>
        <v/>
      </c>
      <c r="QW24" s="49">
        <v>16</v>
      </c>
      <c r="QX24" s="29" t="str">
        <f t="shared" si="333"/>
        <v/>
      </c>
      <c r="QY24" s="29" t="str">
        <f t="shared" si="118"/>
        <v/>
      </c>
      <c r="QZ24" s="29" t="str">
        <f t="shared" si="119"/>
        <v/>
      </c>
      <c r="RA24" s="29" t="str">
        <f t="shared" si="120"/>
        <v/>
      </c>
      <c r="RB24" s="29" t="str">
        <f t="shared" si="121"/>
        <v/>
      </c>
      <c r="RC24" s="29">
        <f t="shared" si="122"/>
        <v>0</v>
      </c>
      <c r="RD24" s="29" t="str">
        <f t="shared" si="123"/>
        <v/>
      </c>
      <c r="RE24" s="29" t="str">
        <f t="shared" si="124"/>
        <v/>
      </c>
      <c r="RF24" s="29" t="str">
        <f t="shared" si="125"/>
        <v/>
      </c>
      <c r="RG24" s="29" t="str">
        <f t="shared" si="126"/>
        <v/>
      </c>
      <c r="RH24" s="29" t="str">
        <f t="shared" si="127"/>
        <v/>
      </c>
      <c r="RI24" s="29" t="str">
        <f t="shared" si="128"/>
        <v/>
      </c>
      <c r="RJ24" s="29" t="str">
        <f t="shared" si="129"/>
        <v/>
      </c>
      <c r="RK24" s="29" t="str">
        <f t="shared" si="130"/>
        <v/>
      </c>
      <c r="RL24" s="29" t="str">
        <f t="shared" si="131"/>
        <v/>
      </c>
      <c r="RM24" s="29" t="str">
        <f t="shared" si="132"/>
        <v/>
      </c>
      <c r="RN24" s="29" t="str">
        <f t="shared" si="133"/>
        <v/>
      </c>
      <c r="RO24" s="29" t="str">
        <f t="shared" si="134"/>
        <v/>
      </c>
      <c r="RP24" s="29" t="str">
        <f t="shared" si="135"/>
        <v/>
      </c>
      <c r="RQ24" s="29" t="str">
        <f t="shared" si="136"/>
        <v/>
      </c>
      <c r="RR24" s="29" t="str">
        <f t="shared" si="137"/>
        <v/>
      </c>
      <c r="RS24" s="29" t="str">
        <f t="shared" si="138"/>
        <v/>
      </c>
      <c r="RT24" s="29" t="str">
        <f t="shared" si="139"/>
        <v/>
      </c>
      <c r="RU24" s="29" t="str">
        <f t="shared" si="140"/>
        <v/>
      </c>
      <c r="RV24" s="29" t="str">
        <f t="shared" si="141"/>
        <v/>
      </c>
      <c r="RW24" s="29" t="str">
        <f t="shared" si="142"/>
        <v/>
      </c>
      <c r="RX24" s="29" t="str">
        <f t="shared" si="143"/>
        <v/>
      </c>
      <c r="RY24" s="29" t="str">
        <f t="shared" si="144"/>
        <v/>
      </c>
      <c r="RZ24" s="29" t="str">
        <f t="shared" si="145"/>
        <v/>
      </c>
      <c r="SA24" s="29" t="str">
        <f t="shared" si="146"/>
        <v/>
      </c>
      <c r="SB24" s="29" t="str">
        <f t="shared" si="147"/>
        <v/>
      </c>
      <c r="SC24" s="29" t="str">
        <f t="shared" si="148"/>
        <v/>
      </c>
      <c r="SD24" s="29" t="str">
        <f t="shared" si="149"/>
        <v/>
      </c>
      <c r="SE24" s="29" t="str">
        <f t="shared" si="150"/>
        <v/>
      </c>
      <c r="SF24" s="29" t="str">
        <f t="shared" si="151"/>
        <v/>
      </c>
      <c r="SG24" s="29" t="str">
        <f t="shared" si="152"/>
        <v/>
      </c>
      <c r="SH24" s="29" t="str">
        <f t="shared" si="153"/>
        <v/>
      </c>
      <c r="SI24" s="29" t="str">
        <f t="shared" si="154"/>
        <v/>
      </c>
      <c r="SJ24" s="29" t="str">
        <f t="shared" si="155"/>
        <v/>
      </c>
      <c r="SK24" s="29" t="str">
        <f t="shared" si="156"/>
        <v/>
      </c>
      <c r="SL24" s="45">
        <f t="shared" si="157"/>
        <v>0</v>
      </c>
      <c r="SM24" s="49">
        <v>16</v>
      </c>
      <c r="SN24" s="30" t="str">
        <f t="shared" si="158"/>
        <v/>
      </c>
      <c r="SO24" s="30" t="str">
        <f t="shared" si="159"/>
        <v/>
      </c>
      <c r="SP24" s="30" t="str">
        <f t="shared" si="160"/>
        <v/>
      </c>
      <c r="SQ24" s="30" t="str">
        <f t="shared" si="161"/>
        <v/>
      </c>
      <c r="SR24" s="30" t="str">
        <f t="shared" si="162"/>
        <v/>
      </c>
      <c r="SS24" s="30">
        <f t="shared" si="163"/>
        <v>40</v>
      </c>
      <c r="ST24" s="30" t="str">
        <f t="shared" si="164"/>
        <v/>
      </c>
      <c r="SU24" s="30" t="str">
        <f t="shared" si="165"/>
        <v/>
      </c>
      <c r="SV24" s="30" t="str">
        <f t="shared" si="166"/>
        <v/>
      </c>
      <c r="SW24" s="30" t="str">
        <f t="shared" si="167"/>
        <v/>
      </c>
      <c r="SX24" s="30" t="str">
        <f t="shared" si="168"/>
        <v/>
      </c>
      <c r="SY24" s="30" t="str">
        <f t="shared" si="169"/>
        <v/>
      </c>
      <c r="SZ24" s="30" t="str">
        <f t="shared" si="170"/>
        <v/>
      </c>
      <c r="TA24" s="30" t="str">
        <f t="shared" si="171"/>
        <v/>
      </c>
      <c r="TB24" s="30" t="str">
        <f t="shared" si="172"/>
        <v/>
      </c>
      <c r="TC24" s="30" t="str">
        <f t="shared" si="173"/>
        <v/>
      </c>
      <c r="TD24" s="30" t="str">
        <f t="shared" si="174"/>
        <v/>
      </c>
      <c r="TE24" s="30" t="str">
        <f t="shared" si="175"/>
        <v/>
      </c>
      <c r="TF24" s="30" t="str">
        <f t="shared" si="176"/>
        <v/>
      </c>
      <c r="TG24" s="30" t="str">
        <f t="shared" si="177"/>
        <v/>
      </c>
      <c r="TH24" s="30" t="str">
        <f t="shared" si="178"/>
        <v/>
      </c>
      <c r="TI24" s="30" t="str">
        <f t="shared" si="179"/>
        <v/>
      </c>
      <c r="TJ24" s="30" t="str">
        <f t="shared" si="180"/>
        <v/>
      </c>
      <c r="TK24" s="30" t="str">
        <f t="shared" si="181"/>
        <v/>
      </c>
      <c r="TL24" s="30" t="str">
        <f t="shared" si="182"/>
        <v/>
      </c>
      <c r="TM24" s="30" t="str">
        <f t="shared" si="183"/>
        <v/>
      </c>
      <c r="TN24" s="30" t="str">
        <f t="shared" si="184"/>
        <v/>
      </c>
      <c r="TO24" s="30" t="str">
        <f t="shared" si="185"/>
        <v/>
      </c>
      <c r="TP24" s="30" t="str">
        <f t="shared" si="186"/>
        <v/>
      </c>
      <c r="TQ24" s="30" t="str">
        <f t="shared" si="187"/>
        <v/>
      </c>
      <c r="TR24" s="30" t="str">
        <f t="shared" si="188"/>
        <v/>
      </c>
      <c r="TS24" s="30" t="str">
        <f t="shared" si="189"/>
        <v/>
      </c>
      <c r="TT24" s="30" t="str">
        <f t="shared" si="190"/>
        <v/>
      </c>
      <c r="TU24" s="30" t="str">
        <f t="shared" si="191"/>
        <v/>
      </c>
      <c r="TV24" s="30" t="str">
        <f t="shared" si="192"/>
        <v/>
      </c>
      <c r="TW24" s="30" t="str">
        <f t="shared" si="193"/>
        <v/>
      </c>
      <c r="TX24" s="30" t="str">
        <f t="shared" si="194"/>
        <v/>
      </c>
      <c r="TY24" s="30" t="str">
        <f t="shared" si="195"/>
        <v/>
      </c>
      <c r="TZ24" s="30" t="str">
        <f t="shared" si="196"/>
        <v/>
      </c>
      <c r="UA24" s="30" t="str">
        <f t="shared" si="197"/>
        <v/>
      </c>
      <c r="UB24" s="49">
        <v>16</v>
      </c>
      <c r="UC24" s="88"/>
      <c r="UD24" s="88"/>
      <c r="UE24" s="88"/>
      <c r="UF24" s="88"/>
      <c r="UG24" s="88"/>
      <c r="UH24" s="89">
        <v>49</v>
      </c>
      <c r="UI24" s="88"/>
      <c r="UJ24" s="88"/>
      <c r="UK24" s="88"/>
      <c r="UL24" s="88"/>
      <c r="UM24" s="88"/>
      <c r="UN24" s="88"/>
      <c r="UO24" s="88"/>
      <c r="UP24" s="88"/>
      <c r="UQ24" s="88"/>
      <c r="UR24" s="88"/>
      <c r="US24" s="88"/>
      <c r="UT24" s="88"/>
      <c r="UU24" s="89">
        <v>36</v>
      </c>
      <c r="UV24" s="88"/>
      <c r="UW24" s="88"/>
      <c r="UX24" s="88"/>
      <c r="UY24" s="88"/>
      <c r="UZ24" s="88"/>
      <c r="VA24" s="88"/>
      <c r="VB24" s="88"/>
      <c r="VC24" s="88"/>
      <c r="VD24" s="88"/>
      <c r="VE24" s="88"/>
      <c r="VF24" s="88"/>
      <c r="VG24" s="88"/>
      <c r="VH24" s="88"/>
      <c r="VI24" s="88"/>
      <c r="VJ24" s="88"/>
      <c r="VK24" s="88"/>
      <c r="VL24" s="88"/>
      <c r="VM24" s="88"/>
      <c r="VN24" s="88"/>
      <c r="VO24" s="88"/>
      <c r="VP24" s="88"/>
      <c r="VQ24" s="49">
        <v>16</v>
      </c>
      <c r="VR24" s="31">
        <f t="shared" si="198"/>
        <v>0</v>
      </c>
      <c r="VS24" s="31">
        <f t="shared" si="199"/>
        <v>0</v>
      </c>
      <c r="VT24" s="31">
        <f t="shared" si="200"/>
        <v>0</v>
      </c>
      <c r="VU24" s="31">
        <f t="shared" si="201"/>
        <v>0</v>
      </c>
      <c r="VV24" s="31">
        <f t="shared" si="202"/>
        <v>0</v>
      </c>
      <c r="VW24" s="31">
        <f t="shared" si="203"/>
        <v>20</v>
      </c>
      <c r="VX24" s="31">
        <f t="shared" si="204"/>
        <v>0</v>
      </c>
      <c r="VY24" s="31">
        <f t="shared" si="205"/>
        <v>0</v>
      </c>
      <c r="VZ24" s="31">
        <f t="shared" si="206"/>
        <v>0</v>
      </c>
      <c r="WA24" s="31">
        <f t="shared" si="207"/>
        <v>0</v>
      </c>
      <c r="WB24" s="31">
        <f t="shared" si="208"/>
        <v>0</v>
      </c>
      <c r="WC24" s="31">
        <f t="shared" si="209"/>
        <v>0</v>
      </c>
      <c r="WD24" s="31">
        <f t="shared" si="210"/>
        <v>0</v>
      </c>
      <c r="WE24" s="31">
        <f t="shared" si="211"/>
        <v>0</v>
      </c>
      <c r="WF24" s="31">
        <f t="shared" si="212"/>
        <v>0</v>
      </c>
      <c r="WG24" s="31">
        <f t="shared" si="213"/>
        <v>0</v>
      </c>
      <c r="WH24" s="31">
        <f t="shared" si="214"/>
        <v>0</v>
      </c>
      <c r="WI24" s="31">
        <f t="shared" si="215"/>
        <v>0</v>
      </c>
      <c r="WJ24" s="31">
        <f t="shared" si="216"/>
        <v>10</v>
      </c>
      <c r="WK24" s="31">
        <f t="shared" si="217"/>
        <v>0</v>
      </c>
      <c r="WL24" s="31">
        <f t="shared" si="218"/>
        <v>0</v>
      </c>
      <c r="WM24" s="31">
        <f t="shared" si="219"/>
        <v>0</v>
      </c>
      <c r="WN24" s="31">
        <f t="shared" si="220"/>
        <v>0</v>
      </c>
      <c r="WO24" s="31">
        <f t="shared" si="221"/>
        <v>0</v>
      </c>
      <c r="WP24" s="31">
        <f t="shared" si="222"/>
        <v>0</v>
      </c>
      <c r="WQ24" s="31">
        <f t="shared" si="223"/>
        <v>0</v>
      </c>
      <c r="WR24" s="31">
        <f t="shared" si="224"/>
        <v>0</v>
      </c>
      <c r="WS24" s="31">
        <f t="shared" si="225"/>
        <v>0</v>
      </c>
      <c r="WT24" s="31">
        <f t="shared" si="226"/>
        <v>0</v>
      </c>
      <c r="WU24" s="31">
        <f t="shared" si="227"/>
        <v>0</v>
      </c>
      <c r="WV24" s="31">
        <f t="shared" si="228"/>
        <v>0</v>
      </c>
      <c r="WW24" s="31">
        <f t="shared" si="229"/>
        <v>0</v>
      </c>
      <c r="WX24" s="31">
        <f t="shared" si="230"/>
        <v>0</v>
      </c>
      <c r="WY24" s="31">
        <f t="shared" si="231"/>
        <v>0</v>
      </c>
      <c r="WZ24" s="31">
        <f t="shared" si="232"/>
        <v>0</v>
      </c>
      <c r="XA24" s="31">
        <f t="shared" si="233"/>
        <v>0</v>
      </c>
      <c r="XB24" s="31">
        <f t="shared" si="234"/>
        <v>0</v>
      </c>
      <c r="XC24" s="31">
        <f t="shared" si="235"/>
        <v>0</v>
      </c>
      <c r="XD24" s="31">
        <f t="shared" si="236"/>
        <v>0</v>
      </c>
      <c r="XE24" s="31">
        <f t="shared" si="237"/>
        <v>0</v>
      </c>
      <c r="XF24" s="49">
        <v>16</v>
      </c>
      <c r="XG24" s="32" t="str">
        <f t="shared" si="334"/>
        <v/>
      </c>
      <c r="XH24" s="32" t="str">
        <f t="shared" si="238"/>
        <v/>
      </c>
      <c r="XI24" s="32" t="str">
        <f t="shared" si="239"/>
        <v/>
      </c>
      <c r="XJ24" s="32" t="str">
        <f t="shared" si="240"/>
        <v/>
      </c>
      <c r="XK24" s="32" t="str">
        <f t="shared" si="241"/>
        <v/>
      </c>
      <c r="XL24" s="32">
        <f t="shared" si="242"/>
        <v>60</v>
      </c>
      <c r="XM24" s="32" t="str">
        <f t="shared" si="243"/>
        <v/>
      </c>
      <c r="XN24" s="32" t="str">
        <f t="shared" si="244"/>
        <v/>
      </c>
      <c r="XO24" s="32" t="str">
        <f t="shared" si="245"/>
        <v/>
      </c>
      <c r="XP24" s="32" t="str">
        <f t="shared" si="246"/>
        <v/>
      </c>
      <c r="XQ24" s="32" t="str">
        <f t="shared" si="247"/>
        <v/>
      </c>
      <c r="XR24" s="32" t="str">
        <f t="shared" si="248"/>
        <v/>
      </c>
      <c r="XS24" s="32" t="str">
        <f t="shared" si="249"/>
        <v/>
      </c>
      <c r="XT24" s="32" t="str">
        <f t="shared" si="250"/>
        <v/>
      </c>
      <c r="XU24" s="32" t="str">
        <f t="shared" si="251"/>
        <v/>
      </c>
      <c r="XV24" s="32" t="str">
        <f t="shared" si="252"/>
        <v/>
      </c>
      <c r="XW24" s="32" t="str">
        <f t="shared" si="253"/>
        <v/>
      </c>
      <c r="XX24" s="32" t="str">
        <f t="shared" si="254"/>
        <v/>
      </c>
      <c r="XY24" s="32" t="str">
        <f t="shared" si="255"/>
        <v/>
      </c>
      <c r="XZ24" s="32" t="str">
        <f t="shared" si="256"/>
        <v/>
      </c>
      <c r="YA24" s="32" t="str">
        <f t="shared" si="257"/>
        <v/>
      </c>
      <c r="YB24" s="32" t="str">
        <f t="shared" si="258"/>
        <v/>
      </c>
      <c r="YC24" s="32" t="str">
        <f t="shared" si="259"/>
        <v/>
      </c>
      <c r="YD24" s="32" t="str">
        <f t="shared" si="260"/>
        <v/>
      </c>
      <c r="YE24" s="32" t="str">
        <f t="shared" si="261"/>
        <v/>
      </c>
      <c r="YF24" s="32" t="str">
        <f t="shared" si="262"/>
        <v/>
      </c>
      <c r="YG24" s="32" t="str">
        <f t="shared" si="263"/>
        <v/>
      </c>
      <c r="YH24" s="32" t="str">
        <f t="shared" si="264"/>
        <v/>
      </c>
      <c r="YI24" s="32" t="str">
        <f t="shared" si="265"/>
        <v/>
      </c>
      <c r="YJ24" s="32" t="str">
        <f t="shared" si="266"/>
        <v/>
      </c>
      <c r="YK24" s="32" t="str">
        <f t="shared" si="267"/>
        <v/>
      </c>
      <c r="YL24" s="32" t="str">
        <f t="shared" si="268"/>
        <v/>
      </c>
      <c r="YM24" s="32" t="str">
        <f t="shared" si="269"/>
        <v/>
      </c>
      <c r="YN24" s="32" t="str">
        <f t="shared" si="270"/>
        <v/>
      </c>
      <c r="YO24" s="32" t="str">
        <f t="shared" si="271"/>
        <v/>
      </c>
      <c r="YP24" s="32" t="str">
        <f t="shared" si="272"/>
        <v/>
      </c>
      <c r="YQ24" s="32" t="str">
        <f t="shared" si="273"/>
        <v/>
      </c>
      <c r="YR24" s="32" t="str">
        <f t="shared" si="274"/>
        <v/>
      </c>
      <c r="YS24" s="32" t="str">
        <f t="shared" si="275"/>
        <v/>
      </c>
      <c r="YT24" s="32" t="str">
        <f t="shared" si="276"/>
        <v/>
      </c>
      <c r="YU24" s="33">
        <f t="shared" si="335"/>
        <v>60</v>
      </c>
      <c r="YV24" s="34" t="str">
        <f t="shared" si="336"/>
        <v>6. INSTRUMENTACIÓN Y SEVICIOS SAS - NIT.830505910-7</v>
      </c>
      <c r="YW24" s="34" t="str">
        <f t="shared" si="337"/>
        <v/>
      </c>
      <c r="YX24" s="34" t="str">
        <f t="shared" si="338"/>
        <v/>
      </c>
      <c r="YY24" s="34" t="str">
        <f t="shared" si="339"/>
        <v/>
      </c>
      <c r="YZ24" s="34" t="str">
        <f t="shared" si="340"/>
        <v/>
      </c>
      <c r="ZA24" s="34" t="str">
        <f t="shared" si="341"/>
        <v/>
      </c>
      <c r="ZB24" s="96" t="str">
        <f t="shared" si="342"/>
        <v>6. INSTRUMENTACIÓN Y SEVICIOS SAS - NIT.830505910-7</v>
      </c>
      <c r="ZC24" s="35">
        <f t="shared" si="343"/>
        <v>7364871.9199999999</v>
      </c>
      <c r="ZD24" s="35" t="str">
        <f t="shared" si="278"/>
        <v/>
      </c>
      <c r="ZE24" s="35" t="str">
        <f t="shared" si="279"/>
        <v/>
      </c>
      <c r="ZF24" s="35" t="str">
        <f t="shared" si="280"/>
        <v/>
      </c>
      <c r="ZG24" s="35" t="str">
        <f t="shared" si="281"/>
        <v/>
      </c>
      <c r="ZH24" s="35" t="str">
        <f t="shared" si="282"/>
        <v/>
      </c>
      <c r="ZI24" s="101">
        <f t="shared" si="283"/>
        <v>7364871.9199999999</v>
      </c>
      <c r="ZJ24" s="49">
        <v>16</v>
      </c>
      <c r="ZK24" s="125">
        <f t="shared" si="344"/>
        <v>333709.02249999996</v>
      </c>
      <c r="ZL24" s="126">
        <f t="shared" si="345"/>
        <v>0</v>
      </c>
    </row>
    <row r="25" spans="1:688" ht="45" x14ac:dyDescent="0.15">
      <c r="A25" s="44"/>
      <c r="B25" s="106" t="s">
        <v>115</v>
      </c>
      <c r="C25" s="106" t="s">
        <v>116</v>
      </c>
      <c r="D25" s="106" t="s">
        <v>117</v>
      </c>
      <c r="E25" s="106" t="s">
        <v>123</v>
      </c>
      <c r="F25" s="105">
        <v>1</v>
      </c>
      <c r="G25" s="63">
        <v>8331433.0575000001</v>
      </c>
      <c r="H25" s="49">
        <v>17</v>
      </c>
      <c r="I25" s="65" t="s">
        <v>86</v>
      </c>
      <c r="J25" s="65" t="s">
        <v>86</v>
      </c>
      <c r="K25" s="65" t="s">
        <v>86</v>
      </c>
      <c r="L25" s="65" t="s">
        <v>86</v>
      </c>
      <c r="M25" s="65" t="s">
        <v>86</v>
      </c>
      <c r="N25" s="69">
        <v>8007423.1299999999</v>
      </c>
      <c r="O25" s="65" t="s">
        <v>86</v>
      </c>
      <c r="P25" s="65" t="s">
        <v>86</v>
      </c>
      <c r="Q25" s="65" t="s">
        <v>86</v>
      </c>
      <c r="R25" s="65" t="s">
        <v>86</v>
      </c>
      <c r="S25" s="65" t="s">
        <v>86</v>
      </c>
      <c r="T25" s="65" t="s">
        <v>86</v>
      </c>
      <c r="U25" s="65" t="s">
        <v>86</v>
      </c>
      <c r="V25" s="65" t="s">
        <v>86</v>
      </c>
      <c r="W25" s="65" t="s">
        <v>86</v>
      </c>
      <c r="X25" s="70">
        <v>7821156</v>
      </c>
      <c r="Y25" s="65" t="s">
        <v>86</v>
      </c>
      <c r="Z25" s="65" t="s">
        <v>86</v>
      </c>
      <c r="AA25" s="65" t="s">
        <v>86</v>
      </c>
      <c r="AB25" s="65" t="s">
        <v>86</v>
      </c>
      <c r="AC25" s="65" t="s">
        <v>86</v>
      </c>
      <c r="AD25" s="65" t="s">
        <v>86</v>
      </c>
      <c r="AE25" s="65" t="s">
        <v>86</v>
      </c>
      <c r="AF25" s="65" t="s">
        <v>86</v>
      </c>
      <c r="AG25" s="65" t="s">
        <v>86</v>
      </c>
      <c r="AH25" s="65" t="s">
        <v>86</v>
      </c>
      <c r="AI25" s="65" t="s">
        <v>86</v>
      </c>
      <c r="AJ25" s="65" t="s">
        <v>86</v>
      </c>
      <c r="AK25" s="65" t="s">
        <v>86</v>
      </c>
      <c r="AL25" s="65" t="s">
        <v>86</v>
      </c>
      <c r="AM25" s="65" t="s">
        <v>86</v>
      </c>
      <c r="AN25" s="65" t="s">
        <v>86</v>
      </c>
      <c r="AO25" s="65" t="s">
        <v>86</v>
      </c>
      <c r="AP25" s="65" t="s">
        <v>86</v>
      </c>
      <c r="AQ25" s="65" t="s">
        <v>86</v>
      </c>
      <c r="AR25" s="65" t="s">
        <v>86</v>
      </c>
      <c r="AS25" s="65" t="s">
        <v>86</v>
      </c>
      <c r="AT25" s="65" t="s">
        <v>86</v>
      </c>
      <c r="AU25" s="65" t="s">
        <v>86</v>
      </c>
      <c r="AV25" s="65" t="s">
        <v>86</v>
      </c>
      <c r="AW25" s="52">
        <v>17</v>
      </c>
      <c r="AX25" s="22" t="str">
        <f t="shared" si="284"/>
        <v>NC</v>
      </c>
      <c r="AY25" s="22" t="str">
        <f t="shared" si="364"/>
        <v>NC</v>
      </c>
      <c r="AZ25" s="22" t="str">
        <f t="shared" si="365"/>
        <v>NC</v>
      </c>
      <c r="BA25" s="22" t="str">
        <f t="shared" si="366"/>
        <v>NC</v>
      </c>
      <c r="BB25" s="22" t="str">
        <f t="shared" si="367"/>
        <v>NC</v>
      </c>
      <c r="BC25" s="22">
        <f t="shared" si="368"/>
        <v>8007423.1299999999</v>
      </c>
      <c r="BD25" s="22" t="str">
        <f t="shared" si="369"/>
        <v>NC</v>
      </c>
      <c r="BE25" s="22" t="str">
        <f t="shared" si="370"/>
        <v>NC</v>
      </c>
      <c r="BF25" s="22" t="str">
        <f t="shared" si="371"/>
        <v>NC</v>
      </c>
      <c r="BG25" s="22" t="str">
        <f t="shared" si="372"/>
        <v>NC</v>
      </c>
      <c r="BH25" s="22" t="str">
        <f t="shared" si="373"/>
        <v>NC</v>
      </c>
      <c r="BI25" s="22" t="str">
        <f t="shared" si="374"/>
        <v>NC</v>
      </c>
      <c r="BJ25" s="22" t="str">
        <f t="shared" si="375"/>
        <v>NC</v>
      </c>
      <c r="BK25" s="22" t="str">
        <f t="shared" si="376"/>
        <v>NC</v>
      </c>
      <c r="BL25" s="22" t="str">
        <f t="shared" si="377"/>
        <v>NC</v>
      </c>
      <c r="BM25" s="22">
        <f t="shared" si="378"/>
        <v>7821156</v>
      </c>
      <c r="BN25" s="22" t="str">
        <f t="shared" si="379"/>
        <v>NC</v>
      </c>
      <c r="BO25" s="22" t="str">
        <f t="shared" si="380"/>
        <v>NC</v>
      </c>
      <c r="BP25" s="22" t="str">
        <f t="shared" si="381"/>
        <v>NC</v>
      </c>
      <c r="BQ25" s="22" t="str">
        <f t="shared" si="382"/>
        <v>NC</v>
      </c>
      <c r="BR25" s="22" t="str">
        <f t="shared" si="383"/>
        <v>NC</v>
      </c>
      <c r="BS25" s="22" t="str">
        <f t="shared" si="384"/>
        <v>NC</v>
      </c>
      <c r="BT25" s="22" t="str">
        <f t="shared" si="346"/>
        <v>NC</v>
      </c>
      <c r="BU25" s="22" t="str">
        <f t="shared" si="347"/>
        <v>NC</v>
      </c>
      <c r="BV25" s="22" t="str">
        <f t="shared" si="348"/>
        <v>NC</v>
      </c>
      <c r="BW25" s="22" t="str">
        <f t="shared" si="349"/>
        <v>NC</v>
      </c>
      <c r="BX25" s="22" t="str">
        <f t="shared" si="350"/>
        <v>NC</v>
      </c>
      <c r="BY25" s="22" t="str">
        <f t="shared" si="351"/>
        <v>NC</v>
      </c>
      <c r="BZ25" s="22" t="str">
        <f t="shared" si="352"/>
        <v>NC</v>
      </c>
      <c r="CA25" s="22" t="str">
        <f t="shared" si="353"/>
        <v>NC</v>
      </c>
      <c r="CB25" s="22" t="str">
        <f t="shared" si="354"/>
        <v>NC</v>
      </c>
      <c r="CC25" s="22" t="str">
        <f t="shared" si="355"/>
        <v>NC</v>
      </c>
      <c r="CD25" s="22" t="str">
        <f t="shared" si="356"/>
        <v>NC</v>
      </c>
      <c r="CE25" s="22" t="str">
        <f t="shared" si="357"/>
        <v>NC</v>
      </c>
      <c r="CF25" s="22" t="str">
        <f t="shared" si="358"/>
        <v>NC</v>
      </c>
      <c r="CG25" s="22" t="str">
        <f t="shared" si="359"/>
        <v>NC</v>
      </c>
      <c r="CH25" s="22" t="str">
        <f t="shared" si="360"/>
        <v>NC</v>
      </c>
      <c r="CI25" s="22" t="str">
        <f t="shared" si="361"/>
        <v>NC</v>
      </c>
      <c r="CJ25" s="22" t="str">
        <f t="shared" si="362"/>
        <v>NC</v>
      </c>
      <c r="CK25" s="22" t="str">
        <f t="shared" si="363"/>
        <v>NC</v>
      </c>
      <c r="CL25" s="49">
        <v>17</v>
      </c>
      <c r="CM25" s="48" t="s">
        <v>87</v>
      </c>
      <c r="CN25" s="48" t="s">
        <v>87</v>
      </c>
      <c r="CO25" s="48" t="s">
        <v>87</v>
      </c>
      <c r="CP25" s="48" t="s">
        <v>87</v>
      </c>
      <c r="CQ25" s="48" t="s">
        <v>87</v>
      </c>
      <c r="CR25" s="69" t="s">
        <v>88</v>
      </c>
      <c r="CS25" s="48" t="s">
        <v>87</v>
      </c>
      <c r="CT25" s="48" t="s">
        <v>87</v>
      </c>
      <c r="CU25" s="48" t="s">
        <v>87</v>
      </c>
      <c r="CV25" s="48" t="s">
        <v>87</v>
      </c>
      <c r="CW25" s="48" t="s">
        <v>87</v>
      </c>
      <c r="CX25" s="48" t="s">
        <v>87</v>
      </c>
      <c r="CY25" s="48" t="s">
        <v>87</v>
      </c>
      <c r="CZ25" s="48" t="s">
        <v>87</v>
      </c>
      <c r="DA25" s="48" t="s">
        <v>87</v>
      </c>
      <c r="DB25" s="73" t="s">
        <v>87</v>
      </c>
      <c r="DC25" s="48" t="s">
        <v>87</v>
      </c>
      <c r="DD25" s="48" t="s">
        <v>87</v>
      </c>
      <c r="DE25" s="48" t="s">
        <v>87</v>
      </c>
      <c r="DF25" s="48" t="s">
        <v>87</v>
      </c>
      <c r="DG25" s="48" t="s">
        <v>87</v>
      </c>
      <c r="DH25" s="48" t="s">
        <v>87</v>
      </c>
      <c r="DI25" s="48" t="s">
        <v>87</v>
      </c>
      <c r="DJ25" s="48" t="s">
        <v>87</v>
      </c>
      <c r="DK25" s="48" t="s">
        <v>87</v>
      </c>
      <c r="DL25" s="48" t="s">
        <v>87</v>
      </c>
      <c r="DM25" s="48" t="s">
        <v>87</v>
      </c>
      <c r="DN25" s="48" t="s">
        <v>87</v>
      </c>
      <c r="DO25" s="48" t="s">
        <v>87</v>
      </c>
      <c r="DP25" s="48" t="s">
        <v>87</v>
      </c>
      <c r="DQ25" s="48" t="s">
        <v>87</v>
      </c>
      <c r="DR25" s="48" t="s">
        <v>87</v>
      </c>
      <c r="DS25" s="48" t="s">
        <v>87</v>
      </c>
      <c r="DT25" s="48" t="s">
        <v>87</v>
      </c>
      <c r="DU25" s="48" t="s">
        <v>87</v>
      </c>
      <c r="DV25" s="48" t="s">
        <v>87</v>
      </c>
      <c r="DW25" s="48" t="s">
        <v>87</v>
      </c>
      <c r="DX25" s="48" t="s">
        <v>87</v>
      </c>
      <c r="DY25" s="48" t="s">
        <v>87</v>
      </c>
      <c r="DZ25" s="48" t="s">
        <v>87</v>
      </c>
      <c r="EA25" s="49">
        <v>17</v>
      </c>
      <c r="EB25" s="81" t="s">
        <v>88</v>
      </c>
      <c r="EC25" s="81" t="s">
        <v>88</v>
      </c>
      <c r="ED25" s="81" t="s">
        <v>88</v>
      </c>
      <c r="EE25" s="81" t="s">
        <v>88</v>
      </c>
      <c r="EF25" s="81" t="s">
        <v>88</v>
      </c>
      <c r="EG25" s="81" t="s">
        <v>88</v>
      </c>
      <c r="EH25" s="81" t="s">
        <v>88</v>
      </c>
      <c r="EI25" s="81" t="s">
        <v>88</v>
      </c>
      <c r="EJ25" s="81" t="s">
        <v>88</v>
      </c>
      <c r="EK25" s="81" t="s">
        <v>88</v>
      </c>
      <c r="EL25" s="81" t="s">
        <v>88</v>
      </c>
      <c r="EM25" s="81" t="s">
        <v>88</v>
      </c>
      <c r="EN25" s="81" t="s">
        <v>88</v>
      </c>
      <c r="EO25" s="81" t="s">
        <v>88</v>
      </c>
      <c r="EP25" s="81" t="s">
        <v>88</v>
      </c>
      <c r="EQ25" s="81" t="s">
        <v>88</v>
      </c>
      <c r="ER25" s="81" t="s">
        <v>88</v>
      </c>
      <c r="ES25" s="81" t="s">
        <v>88</v>
      </c>
      <c r="ET25" s="81" t="s">
        <v>88</v>
      </c>
      <c r="EU25" s="81" t="s">
        <v>88</v>
      </c>
      <c r="EV25" s="81" t="s">
        <v>88</v>
      </c>
      <c r="EW25" s="81" t="s">
        <v>88</v>
      </c>
      <c r="EX25" s="81" t="s">
        <v>88</v>
      </c>
      <c r="EY25" s="81" t="s">
        <v>88</v>
      </c>
      <c r="EZ25" s="81" t="s">
        <v>88</v>
      </c>
      <c r="FA25" s="81" t="s">
        <v>87</v>
      </c>
      <c r="FB25" s="81" t="s">
        <v>88</v>
      </c>
      <c r="FC25" s="81" t="s">
        <v>88</v>
      </c>
      <c r="FD25" s="81" t="s">
        <v>88</v>
      </c>
      <c r="FE25" s="81" t="s">
        <v>88</v>
      </c>
      <c r="FF25" s="81" t="s">
        <v>88</v>
      </c>
      <c r="FG25" s="81" t="s">
        <v>88</v>
      </c>
      <c r="FH25" s="81" t="s">
        <v>88</v>
      </c>
      <c r="FI25" s="81" t="s">
        <v>87</v>
      </c>
      <c r="FJ25" s="81" t="s">
        <v>88</v>
      </c>
      <c r="FK25" s="81" t="s">
        <v>88</v>
      </c>
      <c r="FL25" s="81" t="s">
        <v>88</v>
      </c>
      <c r="FM25" s="81" t="s">
        <v>88</v>
      </c>
      <c r="FN25" s="81" t="s">
        <v>88</v>
      </c>
      <c r="FO25" s="81" t="s">
        <v>88</v>
      </c>
      <c r="FP25" s="49">
        <v>17</v>
      </c>
      <c r="FQ25" s="81" t="s">
        <v>88</v>
      </c>
      <c r="FR25" s="81" t="s">
        <v>88</v>
      </c>
      <c r="FS25" s="81" t="s">
        <v>88</v>
      </c>
      <c r="FT25" s="81" t="s">
        <v>88</v>
      </c>
      <c r="FU25" s="81" t="s">
        <v>88</v>
      </c>
      <c r="FV25" s="81" t="s">
        <v>88</v>
      </c>
      <c r="FW25" s="81" t="s">
        <v>88</v>
      </c>
      <c r="FX25" s="81" t="s">
        <v>88</v>
      </c>
      <c r="FY25" s="81" t="s">
        <v>88</v>
      </c>
      <c r="FZ25" s="81" t="s">
        <v>88</v>
      </c>
      <c r="GA25" s="81" t="s">
        <v>88</v>
      </c>
      <c r="GB25" s="81" t="s">
        <v>88</v>
      </c>
      <c r="GC25" s="81" t="s">
        <v>88</v>
      </c>
      <c r="GD25" s="81" t="s">
        <v>88</v>
      </c>
      <c r="GE25" s="81" t="s">
        <v>88</v>
      </c>
      <c r="GF25" s="81" t="s">
        <v>88</v>
      </c>
      <c r="GG25" s="81" t="s">
        <v>88</v>
      </c>
      <c r="GH25" s="81" t="s">
        <v>88</v>
      </c>
      <c r="GI25" s="81" t="s">
        <v>88</v>
      </c>
      <c r="GJ25" s="81" t="s">
        <v>88</v>
      </c>
      <c r="GK25" s="81" t="s">
        <v>88</v>
      </c>
      <c r="GL25" s="81" t="s">
        <v>88</v>
      </c>
      <c r="GM25" s="81" t="s">
        <v>88</v>
      </c>
      <c r="GN25" s="81" t="s">
        <v>88</v>
      </c>
      <c r="GO25" s="81" t="s">
        <v>88</v>
      </c>
      <c r="GP25" s="81" t="s">
        <v>88</v>
      </c>
      <c r="GQ25" s="81" t="s">
        <v>87</v>
      </c>
      <c r="GR25" s="81" t="s">
        <v>88</v>
      </c>
      <c r="GS25" s="81" t="s">
        <v>88</v>
      </c>
      <c r="GT25" s="81" t="s">
        <v>88</v>
      </c>
      <c r="GU25" s="81" t="s">
        <v>88</v>
      </c>
      <c r="GV25" s="81" t="s">
        <v>88</v>
      </c>
      <c r="GW25" s="81" t="s">
        <v>88</v>
      </c>
      <c r="GX25" s="81" t="s">
        <v>88</v>
      </c>
      <c r="GY25" s="81" t="s">
        <v>88</v>
      </c>
      <c r="GZ25" s="81" t="s">
        <v>88</v>
      </c>
      <c r="HA25" s="81" t="s">
        <v>88</v>
      </c>
      <c r="HB25" s="81" t="s">
        <v>88</v>
      </c>
      <c r="HC25" s="81" t="s">
        <v>88</v>
      </c>
      <c r="HD25" s="81" t="s">
        <v>88</v>
      </c>
      <c r="HE25" s="49">
        <v>17</v>
      </c>
      <c r="HF25" s="23" t="str">
        <f t="shared" si="285"/>
        <v>NO CUMPLE</v>
      </c>
      <c r="HG25" s="23" t="str">
        <f t="shared" si="1"/>
        <v>NO CUMPLE</v>
      </c>
      <c r="HH25" s="23" t="str">
        <f t="shared" si="2"/>
        <v>NO CUMPLE</v>
      </c>
      <c r="HI25" s="23" t="str">
        <f t="shared" si="3"/>
        <v>NO CUMPLE</v>
      </c>
      <c r="HJ25" s="23" t="str">
        <f t="shared" si="4"/>
        <v>NO CUMPLE</v>
      </c>
      <c r="HK25" s="23" t="str">
        <f t="shared" si="5"/>
        <v>CUMPLE</v>
      </c>
      <c r="HL25" s="23" t="str">
        <f t="shared" si="6"/>
        <v>NO CUMPLE</v>
      </c>
      <c r="HM25" s="23" t="str">
        <f t="shared" si="7"/>
        <v>NO CUMPLE</v>
      </c>
      <c r="HN25" s="23" t="str">
        <f t="shared" si="8"/>
        <v>NO CUMPLE</v>
      </c>
      <c r="HO25" s="23" t="str">
        <f t="shared" si="9"/>
        <v>NO CUMPLE</v>
      </c>
      <c r="HP25" s="23" t="str">
        <f t="shared" si="286"/>
        <v>NO CUMPLE</v>
      </c>
      <c r="HQ25" s="23" t="str">
        <f t="shared" si="10"/>
        <v>NO CUMPLE</v>
      </c>
      <c r="HR25" s="23" t="str">
        <f t="shared" si="11"/>
        <v>NO CUMPLE</v>
      </c>
      <c r="HS25" s="23" t="str">
        <f t="shared" si="12"/>
        <v>NO CUMPLE</v>
      </c>
      <c r="HT25" s="23" t="str">
        <f t="shared" si="13"/>
        <v>NO CUMPLE</v>
      </c>
      <c r="HU25" s="23" t="str">
        <f t="shared" si="14"/>
        <v>NO CUMPLE</v>
      </c>
      <c r="HV25" s="23" t="str">
        <f t="shared" si="15"/>
        <v>NO CUMPLE</v>
      </c>
      <c r="HW25" s="23" t="str">
        <f t="shared" si="16"/>
        <v>NO CUMPLE</v>
      </c>
      <c r="HX25" s="23" t="str">
        <f t="shared" si="17"/>
        <v>NO CUMPLE</v>
      </c>
      <c r="HY25" s="23" t="str">
        <f t="shared" si="18"/>
        <v>NO CUMPLE</v>
      </c>
      <c r="HZ25" s="23" t="str">
        <f t="shared" si="19"/>
        <v>NO CUMPLE</v>
      </c>
      <c r="IA25" s="23" t="str">
        <f t="shared" si="20"/>
        <v>NO CUMPLE</v>
      </c>
      <c r="IB25" s="23" t="str">
        <f t="shared" si="21"/>
        <v>NO CUMPLE</v>
      </c>
      <c r="IC25" s="23" t="str">
        <f t="shared" si="22"/>
        <v>NO CUMPLE</v>
      </c>
      <c r="ID25" s="23" t="str">
        <f t="shared" si="23"/>
        <v>NO CUMPLE</v>
      </c>
      <c r="IE25" s="23" t="str">
        <f t="shared" si="24"/>
        <v>NO CUMPLE</v>
      </c>
      <c r="IF25" s="23" t="str">
        <f t="shared" si="25"/>
        <v>NO CUMPLE</v>
      </c>
      <c r="IG25" s="23" t="str">
        <f t="shared" si="26"/>
        <v>NO CUMPLE</v>
      </c>
      <c r="IH25" s="23" t="str">
        <f t="shared" si="27"/>
        <v>NO CUMPLE</v>
      </c>
      <c r="II25" s="23" t="str">
        <f t="shared" si="28"/>
        <v>NO CUMPLE</v>
      </c>
      <c r="IJ25" s="23" t="str">
        <f t="shared" si="29"/>
        <v>NO CUMPLE</v>
      </c>
      <c r="IK25" s="23" t="str">
        <f t="shared" si="30"/>
        <v>NO CUMPLE</v>
      </c>
      <c r="IL25" s="23" t="str">
        <f t="shared" si="31"/>
        <v>NO CUMPLE</v>
      </c>
      <c r="IM25" s="23" t="str">
        <f t="shared" si="32"/>
        <v>NO CUMPLE</v>
      </c>
      <c r="IN25" s="23" t="str">
        <f t="shared" si="33"/>
        <v>NO CUMPLE</v>
      </c>
      <c r="IO25" s="23" t="str">
        <f t="shared" si="34"/>
        <v>NO CUMPLE</v>
      </c>
      <c r="IP25" s="23" t="str">
        <f t="shared" si="35"/>
        <v>NO CUMPLE</v>
      </c>
      <c r="IQ25" s="23" t="str">
        <f t="shared" si="36"/>
        <v>NO CUMPLE</v>
      </c>
      <c r="IR25" s="23" t="str">
        <f t="shared" si="37"/>
        <v>NO CUMPLE</v>
      </c>
      <c r="IS25" s="23" t="str">
        <f t="shared" si="38"/>
        <v>NO CUMPLE</v>
      </c>
      <c r="IT25" s="49">
        <v>17</v>
      </c>
      <c r="IU25" s="65" t="s">
        <v>86</v>
      </c>
      <c r="IV25" s="65" t="s">
        <v>86</v>
      </c>
      <c r="IW25" s="65" t="s">
        <v>86</v>
      </c>
      <c r="IX25" s="65" t="s">
        <v>86</v>
      </c>
      <c r="IY25" s="65" t="s">
        <v>86</v>
      </c>
      <c r="IZ25" s="93" t="s">
        <v>88</v>
      </c>
      <c r="JA25" s="65" t="s">
        <v>86</v>
      </c>
      <c r="JB25" s="65" t="s">
        <v>86</v>
      </c>
      <c r="JC25" s="65" t="s">
        <v>86</v>
      </c>
      <c r="JD25" s="65" t="s">
        <v>86</v>
      </c>
      <c r="JE25" s="65" t="s">
        <v>86</v>
      </c>
      <c r="JF25" s="65" t="s">
        <v>86</v>
      </c>
      <c r="JG25" s="65" t="s">
        <v>86</v>
      </c>
      <c r="JH25" s="65" t="s">
        <v>86</v>
      </c>
      <c r="JI25" s="65" t="s">
        <v>86</v>
      </c>
      <c r="JJ25" s="93" t="s">
        <v>87</v>
      </c>
      <c r="JK25" s="65" t="s">
        <v>86</v>
      </c>
      <c r="JL25" s="65" t="s">
        <v>86</v>
      </c>
      <c r="JM25" s="65" t="s">
        <v>86</v>
      </c>
      <c r="JN25" s="65" t="s">
        <v>86</v>
      </c>
      <c r="JO25" s="65" t="s">
        <v>86</v>
      </c>
      <c r="JP25" s="65" t="s">
        <v>86</v>
      </c>
      <c r="JQ25" s="65" t="s">
        <v>86</v>
      </c>
      <c r="JR25" s="65" t="s">
        <v>86</v>
      </c>
      <c r="JS25" s="65" t="s">
        <v>86</v>
      </c>
      <c r="JT25" s="65" t="s">
        <v>86</v>
      </c>
      <c r="JU25" s="65" t="s">
        <v>86</v>
      </c>
      <c r="JV25" s="65" t="s">
        <v>86</v>
      </c>
      <c r="JW25" s="65" t="s">
        <v>86</v>
      </c>
      <c r="JX25" s="65" t="s">
        <v>86</v>
      </c>
      <c r="JY25" s="65" t="s">
        <v>86</v>
      </c>
      <c r="JZ25" s="65" t="s">
        <v>86</v>
      </c>
      <c r="KA25" s="65" t="s">
        <v>86</v>
      </c>
      <c r="KB25" s="65" t="s">
        <v>86</v>
      </c>
      <c r="KC25" s="65" t="s">
        <v>86</v>
      </c>
      <c r="KD25" s="65" t="s">
        <v>86</v>
      </c>
      <c r="KE25" s="65" t="s">
        <v>86</v>
      </c>
      <c r="KF25" s="65" t="s">
        <v>86</v>
      </c>
      <c r="KG25" s="65" t="s">
        <v>86</v>
      </c>
      <c r="KH25" s="65" t="s">
        <v>86</v>
      </c>
      <c r="KI25" s="49">
        <v>17</v>
      </c>
      <c r="KJ25" s="56" t="s">
        <v>86</v>
      </c>
      <c r="KK25" s="56" t="s">
        <v>86</v>
      </c>
      <c r="KL25" s="56" t="s">
        <v>86</v>
      </c>
      <c r="KM25" s="56" t="s">
        <v>86</v>
      </c>
      <c r="KN25" s="56" t="s">
        <v>86</v>
      </c>
      <c r="KO25" s="87" t="s">
        <v>88</v>
      </c>
      <c r="KP25" s="56" t="s">
        <v>86</v>
      </c>
      <c r="KQ25" s="56" t="s">
        <v>86</v>
      </c>
      <c r="KR25" s="56" t="s">
        <v>86</v>
      </c>
      <c r="KS25" s="56" t="s">
        <v>86</v>
      </c>
      <c r="KT25" s="56" t="s">
        <v>86</v>
      </c>
      <c r="KU25" s="56" t="s">
        <v>86</v>
      </c>
      <c r="KV25" s="56" t="s">
        <v>86</v>
      </c>
      <c r="KW25" s="56" t="s">
        <v>86</v>
      </c>
      <c r="KX25" s="56" t="s">
        <v>86</v>
      </c>
      <c r="KY25" s="87" t="s">
        <v>87</v>
      </c>
      <c r="KZ25" s="56" t="s">
        <v>86</v>
      </c>
      <c r="LA25" s="56" t="s">
        <v>86</v>
      </c>
      <c r="LB25" s="56" t="s">
        <v>86</v>
      </c>
      <c r="LC25" s="56" t="s">
        <v>86</v>
      </c>
      <c r="LD25" s="56" t="s">
        <v>86</v>
      </c>
      <c r="LE25" s="56" t="s">
        <v>86</v>
      </c>
      <c r="LF25" s="56" t="s">
        <v>86</v>
      </c>
      <c r="LG25" s="56" t="s">
        <v>86</v>
      </c>
      <c r="LH25" s="56" t="s">
        <v>86</v>
      </c>
      <c r="LI25" s="56" t="s">
        <v>86</v>
      </c>
      <c r="LJ25" s="56" t="s">
        <v>86</v>
      </c>
      <c r="LK25" s="56" t="s">
        <v>86</v>
      </c>
      <c r="LL25" s="56" t="s">
        <v>86</v>
      </c>
      <c r="LM25" s="56" t="s">
        <v>86</v>
      </c>
      <c r="LN25" s="56" t="s">
        <v>86</v>
      </c>
      <c r="LO25" s="56" t="s">
        <v>86</v>
      </c>
      <c r="LP25" s="56" t="s">
        <v>86</v>
      </c>
      <c r="LQ25" s="56" t="s">
        <v>86</v>
      </c>
      <c r="LR25" s="56" t="s">
        <v>86</v>
      </c>
      <c r="LS25" s="56" t="s">
        <v>86</v>
      </c>
      <c r="LT25" s="56" t="s">
        <v>86</v>
      </c>
      <c r="LU25" s="56" t="s">
        <v>86</v>
      </c>
      <c r="LV25" s="56" t="s">
        <v>86</v>
      </c>
      <c r="LW25" s="56" t="s">
        <v>86</v>
      </c>
      <c r="LX25" s="49">
        <v>17</v>
      </c>
      <c r="LY25" s="22" t="str">
        <f t="shared" si="287"/>
        <v/>
      </c>
      <c r="LZ25" s="22" t="str">
        <f t="shared" si="288"/>
        <v/>
      </c>
      <c r="MA25" s="22" t="str">
        <f t="shared" si="289"/>
        <v/>
      </c>
      <c r="MB25" s="22" t="str">
        <f t="shared" si="290"/>
        <v/>
      </c>
      <c r="MC25" s="22" t="str">
        <f t="shared" si="291"/>
        <v/>
      </c>
      <c r="MD25" s="22">
        <f t="shared" si="292"/>
        <v>8007423.1299999999</v>
      </c>
      <c r="ME25" s="22" t="str">
        <f t="shared" si="293"/>
        <v/>
      </c>
      <c r="MF25" s="22" t="str">
        <f t="shared" si="294"/>
        <v/>
      </c>
      <c r="MG25" s="22" t="str">
        <f t="shared" si="295"/>
        <v/>
      </c>
      <c r="MH25" s="22" t="str">
        <f t="shared" si="296"/>
        <v/>
      </c>
      <c r="MI25" s="22" t="str">
        <f t="shared" si="297"/>
        <v/>
      </c>
      <c r="MJ25" s="22" t="str">
        <f t="shared" si="298"/>
        <v/>
      </c>
      <c r="MK25" s="22" t="str">
        <f t="shared" si="299"/>
        <v/>
      </c>
      <c r="ML25" s="22" t="str">
        <f t="shared" si="300"/>
        <v/>
      </c>
      <c r="MM25" s="22" t="str">
        <f t="shared" si="301"/>
        <v/>
      </c>
      <c r="MN25" s="22" t="str">
        <f t="shared" si="302"/>
        <v/>
      </c>
      <c r="MO25" s="22" t="str">
        <f t="shared" si="303"/>
        <v/>
      </c>
      <c r="MP25" s="22" t="str">
        <f t="shared" si="304"/>
        <v/>
      </c>
      <c r="MQ25" s="22" t="str">
        <f t="shared" si="305"/>
        <v/>
      </c>
      <c r="MR25" s="22" t="str">
        <f t="shared" si="306"/>
        <v/>
      </c>
      <c r="MS25" s="22" t="str">
        <f t="shared" si="307"/>
        <v/>
      </c>
      <c r="MT25" s="22" t="str">
        <f t="shared" si="308"/>
        <v/>
      </c>
      <c r="MU25" s="22" t="str">
        <f t="shared" si="309"/>
        <v/>
      </c>
      <c r="MV25" s="22" t="str">
        <f t="shared" si="310"/>
        <v/>
      </c>
      <c r="MW25" s="22" t="str">
        <f t="shared" si="311"/>
        <v/>
      </c>
      <c r="MX25" s="22" t="str">
        <f t="shared" si="312"/>
        <v/>
      </c>
      <c r="MY25" s="22" t="str">
        <f t="shared" si="313"/>
        <v/>
      </c>
      <c r="MZ25" s="22" t="str">
        <f t="shared" si="314"/>
        <v/>
      </c>
      <c r="NA25" s="22" t="str">
        <f t="shared" si="315"/>
        <v/>
      </c>
      <c r="NB25" s="22" t="str">
        <f t="shared" si="316"/>
        <v/>
      </c>
      <c r="NC25" s="22" t="str">
        <f t="shared" si="317"/>
        <v/>
      </c>
      <c r="ND25" s="22" t="str">
        <f t="shared" si="318"/>
        <v/>
      </c>
      <c r="NE25" s="22" t="str">
        <f t="shared" si="319"/>
        <v/>
      </c>
      <c r="NF25" s="22" t="str">
        <f t="shared" si="320"/>
        <v/>
      </c>
      <c r="NG25" s="22" t="str">
        <f t="shared" si="321"/>
        <v/>
      </c>
      <c r="NH25" s="22" t="str">
        <f t="shared" si="322"/>
        <v/>
      </c>
      <c r="NI25" s="22" t="str">
        <f t="shared" si="323"/>
        <v/>
      </c>
      <c r="NJ25" s="22" t="str">
        <f t="shared" si="324"/>
        <v/>
      </c>
      <c r="NK25" s="22" t="str">
        <f t="shared" si="325"/>
        <v/>
      </c>
      <c r="NL25" s="22" t="str">
        <f t="shared" si="326"/>
        <v/>
      </c>
      <c r="NM25" s="80">
        <v>8331433.0575000001</v>
      </c>
      <c r="NN25" s="80">
        <v>8331433.0575000001</v>
      </c>
      <c r="NO25" s="24">
        <f t="shared" si="327"/>
        <v>1</v>
      </c>
      <c r="NP25" s="24">
        <f t="shared" si="40"/>
        <v>0</v>
      </c>
      <c r="NQ25" s="25">
        <f t="shared" si="328"/>
        <v>8007423.1299999999</v>
      </c>
      <c r="NR25" s="26">
        <f t="shared" si="329"/>
        <v>30027.836737499998</v>
      </c>
      <c r="NS25" s="49">
        <v>17</v>
      </c>
      <c r="NT25" s="27" t="str">
        <f t="shared" si="330"/>
        <v/>
      </c>
      <c r="NU25" s="27" t="str">
        <f t="shared" si="41"/>
        <v/>
      </c>
      <c r="NV25" s="27" t="str">
        <f t="shared" si="42"/>
        <v/>
      </c>
      <c r="NW25" s="27" t="str">
        <f t="shared" si="331"/>
        <v/>
      </c>
      <c r="NX25" s="27" t="str">
        <f t="shared" si="43"/>
        <v/>
      </c>
      <c r="NY25" s="27">
        <f t="shared" si="44"/>
        <v>26666.666666666668</v>
      </c>
      <c r="NZ25" s="27" t="str">
        <f t="shared" si="45"/>
        <v/>
      </c>
      <c r="OA25" s="27" t="str">
        <f t="shared" si="46"/>
        <v/>
      </c>
      <c r="OB25" s="27" t="str">
        <f t="shared" si="47"/>
        <v/>
      </c>
      <c r="OC25" s="27" t="str">
        <f t="shared" si="48"/>
        <v/>
      </c>
      <c r="OD25" s="27" t="str">
        <f t="shared" si="49"/>
        <v/>
      </c>
      <c r="OE25" s="27" t="str">
        <f t="shared" si="50"/>
        <v/>
      </c>
      <c r="OF25" s="27" t="str">
        <f t="shared" si="51"/>
        <v/>
      </c>
      <c r="OG25" s="27" t="str">
        <f t="shared" si="52"/>
        <v/>
      </c>
      <c r="OH25" s="27" t="str">
        <f t="shared" si="53"/>
        <v/>
      </c>
      <c r="OI25" s="27" t="str">
        <f t="shared" si="54"/>
        <v/>
      </c>
      <c r="OJ25" s="27" t="str">
        <f t="shared" si="55"/>
        <v/>
      </c>
      <c r="OK25" s="27" t="str">
        <f t="shared" si="56"/>
        <v/>
      </c>
      <c r="OL25" s="27" t="str">
        <f t="shared" si="57"/>
        <v/>
      </c>
      <c r="OM25" s="27" t="str">
        <f t="shared" si="58"/>
        <v/>
      </c>
      <c r="ON25" s="27" t="str">
        <f t="shared" si="59"/>
        <v/>
      </c>
      <c r="OO25" s="27" t="str">
        <f t="shared" si="60"/>
        <v/>
      </c>
      <c r="OP25" s="27" t="str">
        <f t="shared" si="61"/>
        <v/>
      </c>
      <c r="OQ25" s="27" t="str">
        <f t="shared" si="62"/>
        <v/>
      </c>
      <c r="OR25" s="27" t="str">
        <f t="shared" si="63"/>
        <v/>
      </c>
      <c r="OS25" s="27" t="str">
        <f t="shared" si="64"/>
        <v/>
      </c>
      <c r="OT25" s="27" t="str">
        <f t="shared" si="65"/>
        <v/>
      </c>
      <c r="OU25" s="27" t="str">
        <f t="shared" si="66"/>
        <v/>
      </c>
      <c r="OV25" s="27" t="str">
        <f t="shared" si="67"/>
        <v/>
      </c>
      <c r="OW25" s="27" t="str">
        <f t="shared" si="68"/>
        <v/>
      </c>
      <c r="OX25" s="27" t="str">
        <f t="shared" si="69"/>
        <v/>
      </c>
      <c r="OY25" s="27" t="str">
        <f t="shared" si="70"/>
        <v/>
      </c>
      <c r="OZ25" s="27" t="str">
        <f t="shared" si="71"/>
        <v/>
      </c>
      <c r="PA25" s="27" t="str">
        <f t="shared" si="72"/>
        <v/>
      </c>
      <c r="PB25" s="27" t="str">
        <f t="shared" si="73"/>
        <v/>
      </c>
      <c r="PC25" s="27" t="str">
        <f t="shared" si="74"/>
        <v/>
      </c>
      <c r="PD25" s="27" t="str">
        <f t="shared" si="75"/>
        <v/>
      </c>
      <c r="PE25" s="27" t="str">
        <f t="shared" si="76"/>
        <v/>
      </c>
      <c r="PF25" s="27" t="str">
        <f t="shared" si="77"/>
        <v/>
      </c>
      <c r="PG25" s="27" t="str">
        <f t="shared" si="78"/>
        <v/>
      </c>
      <c r="PH25" s="49">
        <v>17</v>
      </c>
      <c r="PI25" s="28" t="str">
        <f t="shared" si="332"/>
        <v/>
      </c>
      <c r="PJ25" s="28" t="str">
        <f t="shared" si="79"/>
        <v/>
      </c>
      <c r="PK25" s="28" t="str">
        <f t="shared" si="80"/>
        <v/>
      </c>
      <c r="PL25" s="28" t="str">
        <f t="shared" si="81"/>
        <v/>
      </c>
      <c r="PM25" s="28" t="str">
        <f t="shared" si="82"/>
        <v/>
      </c>
      <c r="PN25" s="28">
        <f t="shared" si="83"/>
        <v>0</v>
      </c>
      <c r="PO25" s="28" t="str">
        <f t="shared" si="84"/>
        <v/>
      </c>
      <c r="PP25" s="28" t="str">
        <f t="shared" si="85"/>
        <v/>
      </c>
      <c r="PQ25" s="28" t="str">
        <f t="shared" si="86"/>
        <v/>
      </c>
      <c r="PR25" s="28" t="str">
        <f t="shared" si="87"/>
        <v/>
      </c>
      <c r="PS25" s="28" t="str">
        <f t="shared" si="88"/>
        <v/>
      </c>
      <c r="PT25" s="28" t="str">
        <f t="shared" si="89"/>
        <v/>
      </c>
      <c r="PU25" s="28" t="str">
        <f t="shared" si="90"/>
        <v/>
      </c>
      <c r="PV25" s="28" t="str">
        <f t="shared" si="91"/>
        <v/>
      </c>
      <c r="PW25" s="28" t="str">
        <f t="shared" si="92"/>
        <v/>
      </c>
      <c r="PX25" s="28" t="str">
        <f t="shared" si="93"/>
        <v/>
      </c>
      <c r="PY25" s="28" t="str">
        <f t="shared" si="94"/>
        <v/>
      </c>
      <c r="PZ25" s="28" t="str">
        <f t="shared" si="95"/>
        <v/>
      </c>
      <c r="QA25" s="28" t="str">
        <f t="shared" si="96"/>
        <v/>
      </c>
      <c r="QB25" s="28" t="str">
        <f t="shared" si="97"/>
        <v/>
      </c>
      <c r="QC25" s="28" t="str">
        <f t="shared" si="98"/>
        <v/>
      </c>
      <c r="QD25" s="28" t="str">
        <f t="shared" si="99"/>
        <v/>
      </c>
      <c r="QE25" s="28" t="str">
        <f t="shared" si="100"/>
        <v/>
      </c>
      <c r="QF25" s="28" t="str">
        <f t="shared" si="101"/>
        <v/>
      </c>
      <c r="QG25" s="28" t="str">
        <f t="shared" si="102"/>
        <v/>
      </c>
      <c r="QH25" s="28" t="str">
        <f t="shared" si="103"/>
        <v/>
      </c>
      <c r="QI25" s="28" t="str">
        <f t="shared" si="104"/>
        <v/>
      </c>
      <c r="QJ25" s="28" t="str">
        <f t="shared" si="105"/>
        <v/>
      </c>
      <c r="QK25" s="28" t="str">
        <f t="shared" si="106"/>
        <v/>
      </c>
      <c r="QL25" s="28" t="str">
        <f t="shared" si="107"/>
        <v/>
      </c>
      <c r="QM25" s="28" t="str">
        <f t="shared" si="108"/>
        <v/>
      </c>
      <c r="QN25" s="28" t="str">
        <f t="shared" si="109"/>
        <v/>
      </c>
      <c r="QO25" s="28" t="str">
        <f t="shared" si="110"/>
        <v/>
      </c>
      <c r="QP25" s="28" t="str">
        <f t="shared" si="111"/>
        <v/>
      </c>
      <c r="QQ25" s="28" t="str">
        <f t="shared" si="112"/>
        <v/>
      </c>
      <c r="QR25" s="28" t="str">
        <f t="shared" si="113"/>
        <v/>
      </c>
      <c r="QS25" s="28" t="str">
        <f t="shared" si="114"/>
        <v/>
      </c>
      <c r="QT25" s="28" t="str">
        <f t="shared" si="115"/>
        <v/>
      </c>
      <c r="QU25" s="28" t="str">
        <f t="shared" si="116"/>
        <v/>
      </c>
      <c r="QV25" s="28" t="str">
        <f t="shared" si="117"/>
        <v/>
      </c>
      <c r="QW25" s="49">
        <v>17</v>
      </c>
      <c r="QX25" s="29" t="str">
        <f t="shared" si="333"/>
        <v/>
      </c>
      <c r="QY25" s="29" t="str">
        <f t="shared" si="118"/>
        <v/>
      </c>
      <c r="QZ25" s="29" t="str">
        <f t="shared" si="119"/>
        <v/>
      </c>
      <c r="RA25" s="29" t="str">
        <f t="shared" si="120"/>
        <v/>
      </c>
      <c r="RB25" s="29" t="str">
        <f t="shared" si="121"/>
        <v/>
      </c>
      <c r="RC25" s="29">
        <f t="shared" si="122"/>
        <v>0</v>
      </c>
      <c r="RD25" s="29" t="str">
        <f t="shared" si="123"/>
        <v/>
      </c>
      <c r="RE25" s="29" t="str">
        <f t="shared" si="124"/>
        <v/>
      </c>
      <c r="RF25" s="29" t="str">
        <f t="shared" si="125"/>
        <v/>
      </c>
      <c r="RG25" s="29" t="str">
        <f t="shared" si="126"/>
        <v/>
      </c>
      <c r="RH25" s="29" t="str">
        <f t="shared" si="127"/>
        <v/>
      </c>
      <c r="RI25" s="29" t="str">
        <f t="shared" si="128"/>
        <v/>
      </c>
      <c r="RJ25" s="29" t="str">
        <f t="shared" si="129"/>
        <v/>
      </c>
      <c r="RK25" s="29" t="str">
        <f t="shared" si="130"/>
        <v/>
      </c>
      <c r="RL25" s="29" t="str">
        <f t="shared" si="131"/>
        <v/>
      </c>
      <c r="RM25" s="29" t="str">
        <f t="shared" si="132"/>
        <v/>
      </c>
      <c r="RN25" s="29" t="str">
        <f t="shared" si="133"/>
        <v/>
      </c>
      <c r="RO25" s="29" t="str">
        <f t="shared" si="134"/>
        <v/>
      </c>
      <c r="RP25" s="29" t="str">
        <f t="shared" si="135"/>
        <v/>
      </c>
      <c r="RQ25" s="29" t="str">
        <f t="shared" si="136"/>
        <v/>
      </c>
      <c r="RR25" s="29" t="str">
        <f t="shared" si="137"/>
        <v/>
      </c>
      <c r="RS25" s="29" t="str">
        <f t="shared" si="138"/>
        <v/>
      </c>
      <c r="RT25" s="29" t="str">
        <f t="shared" si="139"/>
        <v/>
      </c>
      <c r="RU25" s="29" t="str">
        <f t="shared" si="140"/>
        <v/>
      </c>
      <c r="RV25" s="29" t="str">
        <f t="shared" si="141"/>
        <v/>
      </c>
      <c r="RW25" s="29" t="str">
        <f t="shared" si="142"/>
        <v/>
      </c>
      <c r="RX25" s="29" t="str">
        <f t="shared" si="143"/>
        <v/>
      </c>
      <c r="RY25" s="29" t="str">
        <f t="shared" si="144"/>
        <v/>
      </c>
      <c r="RZ25" s="29" t="str">
        <f t="shared" si="145"/>
        <v/>
      </c>
      <c r="SA25" s="29" t="str">
        <f t="shared" si="146"/>
        <v/>
      </c>
      <c r="SB25" s="29" t="str">
        <f t="shared" si="147"/>
        <v/>
      </c>
      <c r="SC25" s="29" t="str">
        <f t="shared" si="148"/>
        <v/>
      </c>
      <c r="SD25" s="29" t="str">
        <f t="shared" si="149"/>
        <v/>
      </c>
      <c r="SE25" s="29" t="str">
        <f t="shared" si="150"/>
        <v/>
      </c>
      <c r="SF25" s="29" t="str">
        <f t="shared" si="151"/>
        <v/>
      </c>
      <c r="SG25" s="29" t="str">
        <f t="shared" si="152"/>
        <v/>
      </c>
      <c r="SH25" s="29" t="str">
        <f t="shared" si="153"/>
        <v/>
      </c>
      <c r="SI25" s="29" t="str">
        <f t="shared" si="154"/>
        <v/>
      </c>
      <c r="SJ25" s="29" t="str">
        <f t="shared" si="155"/>
        <v/>
      </c>
      <c r="SK25" s="29" t="str">
        <f t="shared" si="156"/>
        <v/>
      </c>
      <c r="SL25" s="45">
        <f t="shared" si="157"/>
        <v>0</v>
      </c>
      <c r="SM25" s="49">
        <v>17</v>
      </c>
      <c r="SN25" s="30" t="str">
        <f t="shared" si="158"/>
        <v/>
      </c>
      <c r="SO25" s="30" t="str">
        <f t="shared" si="159"/>
        <v/>
      </c>
      <c r="SP25" s="30" t="str">
        <f t="shared" si="160"/>
        <v/>
      </c>
      <c r="SQ25" s="30" t="str">
        <f t="shared" si="161"/>
        <v/>
      </c>
      <c r="SR25" s="30" t="str">
        <f t="shared" si="162"/>
        <v/>
      </c>
      <c r="SS25" s="30">
        <f t="shared" si="163"/>
        <v>40</v>
      </c>
      <c r="ST25" s="30" t="str">
        <f t="shared" si="164"/>
        <v/>
      </c>
      <c r="SU25" s="30" t="str">
        <f t="shared" si="165"/>
        <v/>
      </c>
      <c r="SV25" s="30" t="str">
        <f t="shared" si="166"/>
        <v/>
      </c>
      <c r="SW25" s="30" t="str">
        <f t="shared" si="167"/>
        <v/>
      </c>
      <c r="SX25" s="30" t="str">
        <f t="shared" si="168"/>
        <v/>
      </c>
      <c r="SY25" s="30" t="str">
        <f t="shared" si="169"/>
        <v/>
      </c>
      <c r="SZ25" s="30" t="str">
        <f t="shared" si="170"/>
        <v/>
      </c>
      <c r="TA25" s="30" t="str">
        <f t="shared" si="171"/>
        <v/>
      </c>
      <c r="TB25" s="30" t="str">
        <f t="shared" si="172"/>
        <v/>
      </c>
      <c r="TC25" s="30" t="str">
        <f t="shared" si="173"/>
        <v/>
      </c>
      <c r="TD25" s="30" t="str">
        <f t="shared" si="174"/>
        <v/>
      </c>
      <c r="TE25" s="30" t="str">
        <f t="shared" si="175"/>
        <v/>
      </c>
      <c r="TF25" s="30" t="str">
        <f t="shared" si="176"/>
        <v/>
      </c>
      <c r="TG25" s="30" t="str">
        <f t="shared" si="177"/>
        <v/>
      </c>
      <c r="TH25" s="30" t="str">
        <f t="shared" si="178"/>
        <v/>
      </c>
      <c r="TI25" s="30" t="str">
        <f t="shared" si="179"/>
        <v/>
      </c>
      <c r="TJ25" s="30" t="str">
        <f t="shared" si="180"/>
        <v/>
      </c>
      <c r="TK25" s="30" t="str">
        <f t="shared" si="181"/>
        <v/>
      </c>
      <c r="TL25" s="30" t="str">
        <f t="shared" si="182"/>
        <v/>
      </c>
      <c r="TM25" s="30" t="str">
        <f t="shared" si="183"/>
        <v/>
      </c>
      <c r="TN25" s="30" t="str">
        <f t="shared" si="184"/>
        <v/>
      </c>
      <c r="TO25" s="30" t="str">
        <f t="shared" si="185"/>
        <v/>
      </c>
      <c r="TP25" s="30" t="str">
        <f t="shared" si="186"/>
        <v/>
      </c>
      <c r="TQ25" s="30" t="str">
        <f t="shared" si="187"/>
        <v/>
      </c>
      <c r="TR25" s="30" t="str">
        <f t="shared" si="188"/>
        <v/>
      </c>
      <c r="TS25" s="30" t="str">
        <f t="shared" si="189"/>
        <v/>
      </c>
      <c r="TT25" s="30" t="str">
        <f t="shared" si="190"/>
        <v/>
      </c>
      <c r="TU25" s="30" t="str">
        <f t="shared" si="191"/>
        <v/>
      </c>
      <c r="TV25" s="30" t="str">
        <f t="shared" si="192"/>
        <v/>
      </c>
      <c r="TW25" s="30" t="str">
        <f t="shared" si="193"/>
        <v/>
      </c>
      <c r="TX25" s="30" t="str">
        <f t="shared" si="194"/>
        <v/>
      </c>
      <c r="TY25" s="30" t="str">
        <f t="shared" si="195"/>
        <v/>
      </c>
      <c r="TZ25" s="30" t="str">
        <f t="shared" si="196"/>
        <v/>
      </c>
      <c r="UA25" s="30" t="str">
        <f t="shared" si="197"/>
        <v/>
      </c>
      <c r="UB25" s="49">
        <v>17</v>
      </c>
      <c r="UC25" s="88"/>
      <c r="UD25" s="88"/>
      <c r="UE25" s="88"/>
      <c r="UF25" s="88"/>
      <c r="UG25" s="88"/>
      <c r="UH25" s="89">
        <v>49</v>
      </c>
      <c r="UI25" s="88"/>
      <c r="UJ25" s="88"/>
      <c r="UK25" s="88"/>
      <c r="UL25" s="88"/>
      <c r="UM25" s="88"/>
      <c r="UN25" s="88"/>
      <c r="UO25" s="88"/>
      <c r="UP25" s="88"/>
      <c r="UQ25" s="88"/>
      <c r="UR25" s="89">
        <v>24</v>
      </c>
      <c r="US25" s="88"/>
      <c r="UT25" s="88"/>
      <c r="UU25" s="88"/>
      <c r="UV25" s="88"/>
      <c r="UW25" s="88"/>
      <c r="UX25" s="88"/>
      <c r="UY25" s="88"/>
      <c r="UZ25" s="88"/>
      <c r="VA25" s="88"/>
      <c r="VB25" s="88"/>
      <c r="VC25" s="88"/>
      <c r="VD25" s="88"/>
      <c r="VE25" s="88"/>
      <c r="VF25" s="88"/>
      <c r="VG25" s="88"/>
      <c r="VH25" s="88"/>
      <c r="VI25" s="88"/>
      <c r="VJ25" s="88"/>
      <c r="VK25" s="88"/>
      <c r="VL25" s="88"/>
      <c r="VM25" s="88"/>
      <c r="VN25" s="88"/>
      <c r="VO25" s="88"/>
      <c r="VP25" s="88"/>
      <c r="VQ25" s="49">
        <v>17</v>
      </c>
      <c r="VR25" s="31">
        <f t="shared" si="198"/>
        <v>0</v>
      </c>
      <c r="VS25" s="31">
        <f t="shared" si="199"/>
        <v>0</v>
      </c>
      <c r="VT25" s="31">
        <f t="shared" si="200"/>
        <v>0</v>
      </c>
      <c r="VU25" s="31">
        <f t="shared" si="201"/>
        <v>0</v>
      </c>
      <c r="VV25" s="31">
        <f t="shared" si="202"/>
        <v>0</v>
      </c>
      <c r="VW25" s="31">
        <f t="shared" si="203"/>
        <v>20</v>
      </c>
      <c r="VX25" s="31">
        <f t="shared" si="204"/>
        <v>0</v>
      </c>
      <c r="VY25" s="31">
        <f t="shared" si="205"/>
        <v>0</v>
      </c>
      <c r="VZ25" s="31">
        <f t="shared" si="206"/>
        <v>0</v>
      </c>
      <c r="WA25" s="31">
        <f t="shared" si="207"/>
        <v>0</v>
      </c>
      <c r="WB25" s="31">
        <f t="shared" si="208"/>
        <v>0</v>
      </c>
      <c r="WC25" s="31">
        <f t="shared" si="209"/>
        <v>0</v>
      </c>
      <c r="WD25" s="31">
        <f t="shared" si="210"/>
        <v>0</v>
      </c>
      <c r="WE25" s="31">
        <f t="shared" si="211"/>
        <v>0</v>
      </c>
      <c r="WF25" s="31">
        <f t="shared" si="212"/>
        <v>0</v>
      </c>
      <c r="WG25" s="31">
        <f t="shared" si="213"/>
        <v>0</v>
      </c>
      <c r="WH25" s="31">
        <f t="shared" si="214"/>
        <v>0</v>
      </c>
      <c r="WI25" s="31">
        <f t="shared" si="215"/>
        <v>0</v>
      </c>
      <c r="WJ25" s="31">
        <f t="shared" si="216"/>
        <v>0</v>
      </c>
      <c r="WK25" s="31">
        <f t="shared" si="217"/>
        <v>0</v>
      </c>
      <c r="WL25" s="31">
        <f t="shared" si="218"/>
        <v>0</v>
      </c>
      <c r="WM25" s="31">
        <f t="shared" si="219"/>
        <v>0</v>
      </c>
      <c r="WN25" s="31">
        <f t="shared" si="220"/>
        <v>0</v>
      </c>
      <c r="WO25" s="31">
        <f t="shared" si="221"/>
        <v>0</v>
      </c>
      <c r="WP25" s="31">
        <f t="shared" si="222"/>
        <v>0</v>
      </c>
      <c r="WQ25" s="31">
        <f t="shared" si="223"/>
        <v>0</v>
      </c>
      <c r="WR25" s="31">
        <f t="shared" si="224"/>
        <v>0</v>
      </c>
      <c r="WS25" s="31">
        <f t="shared" si="225"/>
        <v>0</v>
      </c>
      <c r="WT25" s="31">
        <f t="shared" si="226"/>
        <v>0</v>
      </c>
      <c r="WU25" s="31">
        <f t="shared" si="227"/>
        <v>0</v>
      </c>
      <c r="WV25" s="31">
        <f t="shared" si="228"/>
        <v>0</v>
      </c>
      <c r="WW25" s="31">
        <f t="shared" si="229"/>
        <v>0</v>
      </c>
      <c r="WX25" s="31">
        <f t="shared" si="230"/>
        <v>0</v>
      </c>
      <c r="WY25" s="31">
        <f t="shared" si="231"/>
        <v>0</v>
      </c>
      <c r="WZ25" s="31">
        <f t="shared" si="232"/>
        <v>0</v>
      </c>
      <c r="XA25" s="31">
        <f t="shared" si="233"/>
        <v>0</v>
      </c>
      <c r="XB25" s="31">
        <f t="shared" si="234"/>
        <v>0</v>
      </c>
      <c r="XC25" s="31">
        <f t="shared" si="235"/>
        <v>0</v>
      </c>
      <c r="XD25" s="31">
        <f t="shared" si="236"/>
        <v>0</v>
      </c>
      <c r="XE25" s="31">
        <f t="shared" si="237"/>
        <v>0</v>
      </c>
      <c r="XF25" s="49">
        <v>17</v>
      </c>
      <c r="XG25" s="32" t="str">
        <f t="shared" si="334"/>
        <v/>
      </c>
      <c r="XH25" s="32" t="str">
        <f t="shared" si="238"/>
        <v/>
      </c>
      <c r="XI25" s="32" t="str">
        <f t="shared" si="239"/>
        <v/>
      </c>
      <c r="XJ25" s="32" t="str">
        <f t="shared" si="240"/>
        <v/>
      </c>
      <c r="XK25" s="32" t="str">
        <f t="shared" si="241"/>
        <v/>
      </c>
      <c r="XL25" s="32">
        <f t="shared" si="242"/>
        <v>60</v>
      </c>
      <c r="XM25" s="32" t="str">
        <f t="shared" si="243"/>
        <v/>
      </c>
      <c r="XN25" s="32" t="str">
        <f t="shared" si="244"/>
        <v/>
      </c>
      <c r="XO25" s="32" t="str">
        <f t="shared" si="245"/>
        <v/>
      </c>
      <c r="XP25" s="32" t="str">
        <f t="shared" si="246"/>
        <v/>
      </c>
      <c r="XQ25" s="32" t="str">
        <f t="shared" si="247"/>
        <v/>
      </c>
      <c r="XR25" s="32" t="str">
        <f t="shared" si="248"/>
        <v/>
      </c>
      <c r="XS25" s="32" t="str">
        <f t="shared" si="249"/>
        <v/>
      </c>
      <c r="XT25" s="32" t="str">
        <f t="shared" si="250"/>
        <v/>
      </c>
      <c r="XU25" s="32" t="str">
        <f t="shared" si="251"/>
        <v/>
      </c>
      <c r="XV25" s="32" t="str">
        <f t="shared" si="252"/>
        <v/>
      </c>
      <c r="XW25" s="32" t="str">
        <f t="shared" si="253"/>
        <v/>
      </c>
      <c r="XX25" s="32" t="str">
        <f t="shared" si="254"/>
        <v/>
      </c>
      <c r="XY25" s="32" t="str">
        <f t="shared" si="255"/>
        <v/>
      </c>
      <c r="XZ25" s="32" t="str">
        <f t="shared" si="256"/>
        <v/>
      </c>
      <c r="YA25" s="32" t="str">
        <f t="shared" si="257"/>
        <v/>
      </c>
      <c r="YB25" s="32" t="str">
        <f t="shared" si="258"/>
        <v/>
      </c>
      <c r="YC25" s="32" t="str">
        <f t="shared" si="259"/>
        <v/>
      </c>
      <c r="YD25" s="32" t="str">
        <f t="shared" si="260"/>
        <v/>
      </c>
      <c r="YE25" s="32" t="str">
        <f t="shared" si="261"/>
        <v/>
      </c>
      <c r="YF25" s="32" t="str">
        <f t="shared" si="262"/>
        <v/>
      </c>
      <c r="YG25" s="32" t="str">
        <f t="shared" si="263"/>
        <v/>
      </c>
      <c r="YH25" s="32" t="str">
        <f t="shared" si="264"/>
        <v/>
      </c>
      <c r="YI25" s="32" t="str">
        <f t="shared" si="265"/>
        <v/>
      </c>
      <c r="YJ25" s="32" t="str">
        <f t="shared" si="266"/>
        <v/>
      </c>
      <c r="YK25" s="32" t="str">
        <f t="shared" si="267"/>
        <v/>
      </c>
      <c r="YL25" s="32" t="str">
        <f t="shared" si="268"/>
        <v/>
      </c>
      <c r="YM25" s="32" t="str">
        <f t="shared" si="269"/>
        <v/>
      </c>
      <c r="YN25" s="32" t="str">
        <f t="shared" si="270"/>
        <v/>
      </c>
      <c r="YO25" s="32" t="str">
        <f t="shared" si="271"/>
        <v/>
      </c>
      <c r="YP25" s="32" t="str">
        <f t="shared" si="272"/>
        <v/>
      </c>
      <c r="YQ25" s="32" t="str">
        <f t="shared" si="273"/>
        <v/>
      </c>
      <c r="YR25" s="32" t="str">
        <f t="shared" si="274"/>
        <v/>
      </c>
      <c r="YS25" s="32" t="str">
        <f t="shared" si="275"/>
        <v/>
      </c>
      <c r="YT25" s="32" t="str">
        <f t="shared" si="276"/>
        <v/>
      </c>
      <c r="YU25" s="33">
        <f t="shared" si="335"/>
        <v>60</v>
      </c>
      <c r="YV25" s="34" t="str">
        <f t="shared" si="336"/>
        <v>6. INSTRUMENTACIÓN Y SEVICIOS SAS - NIT.830505910-7</v>
      </c>
      <c r="YW25" s="34" t="str">
        <f t="shared" si="337"/>
        <v/>
      </c>
      <c r="YX25" s="34" t="str">
        <f t="shared" si="338"/>
        <v/>
      </c>
      <c r="YY25" s="34" t="str">
        <f t="shared" si="339"/>
        <v/>
      </c>
      <c r="YZ25" s="34" t="str">
        <f t="shared" si="340"/>
        <v/>
      </c>
      <c r="ZA25" s="34" t="str">
        <f t="shared" si="341"/>
        <v/>
      </c>
      <c r="ZB25" s="96" t="str">
        <f t="shared" si="342"/>
        <v>6. INSTRUMENTACIÓN Y SEVICIOS SAS - NIT.830505910-7</v>
      </c>
      <c r="ZC25" s="35">
        <f t="shared" si="343"/>
        <v>8007423.1299999999</v>
      </c>
      <c r="ZD25" s="35" t="str">
        <f t="shared" si="278"/>
        <v/>
      </c>
      <c r="ZE25" s="35" t="str">
        <f t="shared" si="279"/>
        <v/>
      </c>
      <c r="ZF25" s="35" t="str">
        <f t="shared" si="280"/>
        <v/>
      </c>
      <c r="ZG25" s="35" t="str">
        <f t="shared" si="281"/>
        <v/>
      </c>
      <c r="ZH25" s="35" t="str">
        <f t="shared" si="282"/>
        <v/>
      </c>
      <c r="ZI25" s="101">
        <f t="shared" si="283"/>
        <v>8007423.1299999999</v>
      </c>
      <c r="ZJ25" s="49">
        <v>17</v>
      </c>
      <c r="ZK25" s="125">
        <f t="shared" si="344"/>
        <v>324009.92750000022</v>
      </c>
      <c r="ZL25" s="126">
        <f t="shared" si="345"/>
        <v>0</v>
      </c>
    </row>
    <row r="26" spans="1:688" ht="45" x14ac:dyDescent="0.15">
      <c r="A26" s="44"/>
      <c r="B26" s="106" t="s">
        <v>115</v>
      </c>
      <c r="C26" s="106" t="s">
        <v>116</v>
      </c>
      <c r="D26" s="106" t="s">
        <v>117</v>
      </c>
      <c r="E26" s="106" t="s">
        <v>124</v>
      </c>
      <c r="F26" s="105">
        <v>1</v>
      </c>
      <c r="G26" s="63">
        <v>22305955</v>
      </c>
      <c r="H26" s="49">
        <v>18</v>
      </c>
      <c r="I26" s="65" t="s">
        <v>86</v>
      </c>
      <c r="J26" s="65" t="s">
        <v>86</v>
      </c>
      <c r="K26" s="65" t="s">
        <v>86</v>
      </c>
      <c r="L26" s="65" t="s">
        <v>86</v>
      </c>
      <c r="M26" s="65" t="s">
        <v>86</v>
      </c>
      <c r="N26" s="65" t="s">
        <v>86</v>
      </c>
      <c r="O26" s="65" t="s">
        <v>86</v>
      </c>
      <c r="P26" s="65" t="s">
        <v>86</v>
      </c>
      <c r="Q26" s="65" t="s">
        <v>86</v>
      </c>
      <c r="R26" s="65" t="s">
        <v>86</v>
      </c>
      <c r="S26" s="65" t="s">
        <v>86</v>
      </c>
      <c r="T26" s="65" t="s">
        <v>86</v>
      </c>
      <c r="U26" s="65" t="s">
        <v>86</v>
      </c>
      <c r="V26" s="65" t="s">
        <v>86</v>
      </c>
      <c r="W26" s="69">
        <v>17255000</v>
      </c>
      <c r="X26" s="65" t="s">
        <v>86</v>
      </c>
      <c r="Y26" s="65" t="s">
        <v>86</v>
      </c>
      <c r="Z26" s="65" t="s">
        <v>86</v>
      </c>
      <c r="AA26" s="65" t="s">
        <v>86</v>
      </c>
      <c r="AB26" s="65" t="s">
        <v>86</v>
      </c>
      <c r="AC26" s="65" t="s">
        <v>86</v>
      </c>
      <c r="AD26" s="65" t="s">
        <v>86</v>
      </c>
      <c r="AE26" s="65" t="s">
        <v>86</v>
      </c>
      <c r="AF26" s="65" t="s">
        <v>86</v>
      </c>
      <c r="AG26" s="65" t="s">
        <v>86</v>
      </c>
      <c r="AH26" s="65" t="s">
        <v>86</v>
      </c>
      <c r="AI26" s="65" t="s">
        <v>86</v>
      </c>
      <c r="AJ26" s="65" t="s">
        <v>86</v>
      </c>
      <c r="AK26" s="65" t="s">
        <v>86</v>
      </c>
      <c r="AL26" s="65" t="s">
        <v>86</v>
      </c>
      <c r="AM26" s="65" t="s">
        <v>86</v>
      </c>
      <c r="AN26" s="65" t="s">
        <v>86</v>
      </c>
      <c r="AO26" s="65" t="s">
        <v>86</v>
      </c>
      <c r="AP26" s="65" t="s">
        <v>86</v>
      </c>
      <c r="AQ26" s="65" t="s">
        <v>86</v>
      </c>
      <c r="AR26" s="65" t="s">
        <v>86</v>
      </c>
      <c r="AS26" s="65" t="s">
        <v>86</v>
      </c>
      <c r="AT26" s="65" t="s">
        <v>86</v>
      </c>
      <c r="AU26" s="65" t="s">
        <v>86</v>
      </c>
      <c r="AV26" s="65" t="s">
        <v>86</v>
      </c>
      <c r="AW26" s="52">
        <v>18</v>
      </c>
      <c r="AX26" s="22" t="str">
        <f t="shared" si="284"/>
        <v>NC</v>
      </c>
      <c r="AY26" s="22" t="str">
        <f t="shared" si="364"/>
        <v>NC</v>
      </c>
      <c r="AZ26" s="22" t="str">
        <f t="shared" si="365"/>
        <v>NC</v>
      </c>
      <c r="BA26" s="22" t="str">
        <f t="shared" si="366"/>
        <v>NC</v>
      </c>
      <c r="BB26" s="22" t="str">
        <f t="shared" si="367"/>
        <v>NC</v>
      </c>
      <c r="BC26" s="22" t="str">
        <f t="shared" si="368"/>
        <v>NC</v>
      </c>
      <c r="BD26" s="22" t="str">
        <f t="shared" si="369"/>
        <v>NC</v>
      </c>
      <c r="BE26" s="22" t="str">
        <f t="shared" si="370"/>
        <v>NC</v>
      </c>
      <c r="BF26" s="22" t="str">
        <f t="shared" si="371"/>
        <v>NC</v>
      </c>
      <c r="BG26" s="22" t="str">
        <f t="shared" si="372"/>
        <v>NC</v>
      </c>
      <c r="BH26" s="22" t="str">
        <f t="shared" si="373"/>
        <v>NC</v>
      </c>
      <c r="BI26" s="22" t="str">
        <f t="shared" si="374"/>
        <v>NC</v>
      </c>
      <c r="BJ26" s="22" t="str">
        <f t="shared" si="375"/>
        <v>NC</v>
      </c>
      <c r="BK26" s="22" t="str">
        <f t="shared" si="376"/>
        <v>NC</v>
      </c>
      <c r="BL26" s="22">
        <f t="shared" si="377"/>
        <v>17255000</v>
      </c>
      <c r="BM26" s="22" t="str">
        <f t="shared" si="378"/>
        <v>NC</v>
      </c>
      <c r="BN26" s="22" t="str">
        <f t="shared" si="379"/>
        <v>NC</v>
      </c>
      <c r="BO26" s="22" t="str">
        <f t="shared" si="380"/>
        <v>NC</v>
      </c>
      <c r="BP26" s="22" t="str">
        <f t="shared" si="381"/>
        <v>NC</v>
      </c>
      <c r="BQ26" s="22" t="str">
        <f t="shared" si="382"/>
        <v>NC</v>
      </c>
      <c r="BR26" s="22" t="str">
        <f t="shared" si="383"/>
        <v>NC</v>
      </c>
      <c r="BS26" s="22" t="str">
        <f t="shared" si="384"/>
        <v>NC</v>
      </c>
      <c r="BT26" s="22" t="str">
        <f t="shared" si="346"/>
        <v>NC</v>
      </c>
      <c r="BU26" s="22" t="str">
        <f t="shared" si="347"/>
        <v>NC</v>
      </c>
      <c r="BV26" s="22" t="str">
        <f t="shared" si="348"/>
        <v>NC</v>
      </c>
      <c r="BW26" s="22" t="str">
        <f t="shared" si="349"/>
        <v>NC</v>
      </c>
      <c r="BX26" s="22" t="str">
        <f t="shared" si="350"/>
        <v>NC</v>
      </c>
      <c r="BY26" s="22" t="str">
        <f t="shared" si="351"/>
        <v>NC</v>
      </c>
      <c r="BZ26" s="22" t="str">
        <f t="shared" si="352"/>
        <v>NC</v>
      </c>
      <c r="CA26" s="22" t="str">
        <f t="shared" si="353"/>
        <v>NC</v>
      </c>
      <c r="CB26" s="22" t="str">
        <f t="shared" si="354"/>
        <v>NC</v>
      </c>
      <c r="CC26" s="22" t="str">
        <f t="shared" si="355"/>
        <v>NC</v>
      </c>
      <c r="CD26" s="22" t="str">
        <f t="shared" si="356"/>
        <v>NC</v>
      </c>
      <c r="CE26" s="22" t="str">
        <f t="shared" si="357"/>
        <v>NC</v>
      </c>
      <c r="CF26" s="22" t="str">
        <f t="shared" si="358"/>
        <v>NC</v>
      </c>
      <c r="CG26" s="22" t="str">
        <f t="shared" si="359"/>
        <v>NC</v>
      </c>
      <c r="CH26" s="22" t="str">
        <f t="shared" si="360"/>
        <v>NC</v>
      </c>
      <c r="CI26" s="22" t="str">
        <f t="shared" si="361"/>
        <v>NC</v>
      </c>
      <c r="CJ26" s="22" t="str">
        <f t="shared" si="362"/>
        <v>NC</v>
      </c>
      <c r="CK26" s="22" t="str">
        <f t="shared" si="363"/>
        <v>NC</v>
      </c>
      <c r="CL26" s="49">
        <v>18</v>
      </c>
      <c r="CM26" s="48" t="s">
        <v>87</v>
      </c>
      <c r="CN26" s="48" t="s">
        <v>87</v>
      </c>
      <c r="CO26" s="48" t="s">
        <v>87</v>
      </c>
      <c r="CP26" s="48" t="s">
        <v>87</v>
      </c>
      <c r="CQ26" s="48" t="s">
        <v>87</v>
      </c>
      <c r="CR26" s="65" t="s">
        <v>87</v>
      </c>
      <c r="CS26" s="48" t="s">
        <v>87</v>
      </c>
      <c r="CT26" s="48" t="s">
        <v>87</v>
      </c>
      <c r="CU26" s="48" t="s">
        <v>87</v>
      </c>
      <c r="CV26" s="48" t="s">
        <v>87</v>
      </c>
      <c r="CW26" s="48" t="s">
        <v>87</v>
      </c>
      <c r="CX26" s="48" t="s">
        <v>87</v>
      </c>
      <c r="CY26" s="48" t="s">
        <v>87</v>
      </c>
      <c r="CZ26" s="48" t="s">
        <v>87</v>
      </c>
      <c r="DA26" s="76" t="s">
        <v>88</v>
      </c>
      <c r="DB26" s="48" t="s">
        <v>87</v>
      </c>
      <c r="DC26" s="48" t="s">
        <v>87</v>
      </c>
      <c r="DD26" s="48" t="s">
        <v>87</v>
      </c>
      <c r="DE26" s="48" t="s">
        <v>87</v>
      </c>
      <c r="DF26" s="48" t="s">
        <v>87</v>
      </c>
      <c r="DG26" s="48" t="s">
        <v>87</v>
      </c>
      <c r="DH26" s="48" t="s">
        <v>87</v>
      </c>
      <c r="DI26" s="48" t="s">
        <v>87</v>
      </c>
      <c r="DJ26" s="48" t="s">
        <v>87</v>
      </c>
      <c r="DK26" s="48" t="s">
        <v>87</v>
      </c>
      <c r="DL26" s="48" t="s">
        <v>87</v>
      </c>
      <c r="DM26" s="48" t="s">
        <v>87</v>
      </c>
      <c r="DN26" s="48" t="s">
        <v>87</v>
      </c>
      <c r="DO26" s="48" t="s">
        <v>87</v>
      </c>
      <c r="DP26" s="48" t="s">
        <v>87</v>
      </c>
      <c r="DQ26" s="48" t="s">
        <v>87</v>
      </c>
      <c r="DR26" s="48" t="s">
        <v>87</v>
      </c>
      <c r="DS26" s="48" t="s">
        <v>87</v>
      </c>
      <c r="DT26" s="48" t="s">
        <v>87</v>
      </c>
      <c r="DU26" s="48" t="s">
        <v>87</v>
      </c>
      <c r="DV26" s="48" t="s">
        <v>87</v>
      </c>
      <c r="DW26" s="48" t="s">
        <v>87</v>
      </c>
      <c r="DX26" s="48" t="s">
        <v>87</v>
      </c>
      <c r="DY26" s="48" t="s">
        <v>87</v>
      </c>
      <c r="DZ26" s="48" t="s">
        <v>87</v>
      </c>
      <c r="EA26" s="49">
        <v>18</v>
      </c>
      <c r="EB26" s="81" t="s">
        <v>88</v>
      </c>
      <c r="EC26" s="81" t="s">
        <v>88</v>
      </c>
      <c r="ED26" s="81" t="s">
        <v>88</v>
      </c>
      <c r="EE26" s="81" t="s">
        <v>88</v>
      </c>
      <c r="EF26" s="81" t="s">
        <v>88</v>
      </c>
      <c r="EG26" s="81" t="s">
        <v>88</v>
      </c>
      <c r="EH26" s="81" t="s">
        <v>88</v>
      </c>
      <c r="EI26" s="81" t="s">
        <v>88</v>
      </c>
      <c r="EJ26" s="81" t="s">
        <v>88</v>
      </c>
      <c r="EK26" s="81" t="s">
        <v>88</v>
      </c>
      <c r="EL26" s="81" t="s">
        <v>88</v>
      </c>
      <c r="EM26" s="81" t="s">
        <v>88</v>
      </c>
      <c r="EN26" s="81" t="s">
        <v>88</v>
      </c>
      <c r="EO26" s="81" t="s">
        <v>88</v>
      </c>
      <c r="EP26" s="81" t="s">
        <v>88</v>
      </c>
      <c r="EQ26" s="81" t="s">
        <v>88</v>
      </c>
      <c r="ER26" s="81" t="s">
        <v>88</v>
      </c>
      <c r="ES26" s="81" t="s">
        <v>88</v>
      </c>
      <c r="ET26" s="81" t="s">
        <v>88</v>
      </c>
      <c r="EU26" s="81" t="s">
        <v>88</v>
      </c>
      <c r="EV26" s="81" t="s">
        <v>88</v>
      </c>
      <c r="EW26" s="81" t="s">
        <v>88</v>
      </c>
      <c r="EX26" s="81" t="s">
        <v>88</v>
      </c>
      <c r="EY26" s="81" t="s">
        <v>88</v>
      </c>
      <c r="EZ26" s="81" t="s">
        <v>88</v>
      </c>
      <c r="FA26" s="81" t="s">
        <v>87</v>
      </c>
      <c r="FB26" s="81" t="s">
        <v>88</v>
      </c>
      <c r="FC26" s="81" t="s">
        <v>88</v>
      </c>
      <c r="FD26" s="81" t="s">
        <v>88</v>
      </c>
      <c r="FE26" s="81" t="s">
        <v>88</v>
      </c>
      <c r="FF26" s="81" t="s">
        <v>88</v>
      </c>
      <c r="FG26" s="81" t="s">
        <v>88</v>
      </c>
      <c r="FH26" s="81" t="s">
        <v>88</v>
      </c>
      <c r="FI26" s="81" t="s">
        <v>87</v>
      </c>
      <c r="FJ26" s="81" t="s">
        <v>88</v>
      </c>
      <c r="FK26" s="81" t="s">
        <v>88</v>
      </c>
      <c r="FL26" s="81" t="s">
        <v>88</v>
      </c>
      <c r="FM26" s="81" t="s">
        <v>88</v>
      </c>
      <c r="FN26" s="81" t="s">
        <v>88</v>
      </c>
      <c r="FO26" s="81" t="s">
        <v>88</v>
      </c>
      <c r="FP26" s="49">
        <v>18</v>
      </c>
      <c r="FQ26" s="81" t="s">
        <v>88</v>
      </c>
      <c r="FR26" s="81" t="s">
        <v>88</v>
      </c>
      <c r="FS26" s="81" t="s">
        <v>88</v>
      </c>
      <c r="FT26" s="81" t="s">
        <v>88</v>
      </c>
      <c r="FU26" s="81" t="s">
        <v>88</v>
      </c>
      <c r="FV26" s="81" t="s">
        <v>88</v>
      </c>
      <c r="FW26" s="81" t="s">
        <v>88</v>
      </c>
      <c r="FX26" s="81" t="s">
        <v>88</v>
      </c>
      <c r="FY26" s="81" t="s">
        <v>88</v>
      </c>
      <c r="FZ26" s="81" t="s">
        <v>88</v>
      </c>
      <c r="GA26" s="81" t="s">
        <v>88</v>
      </c>
      <c r="GB26" s="81" t="s">
        <v>88</v>
      </c>
      <c r="GC26" s="81" t="s">
        <v>88</v>
      </c>
      <c r="GD26" s="81" t="s">
        <v>88</v>
      </c>
      <c r="GE26" s="81" t="s">
        <v>88</v>
      </c>
      <c r="GF26" s="81" t="s">
        <v>88</v>
      </c>
      <c r="GG26" s="81" t="s">
        <v>88</v>
      </c>
      <c r="GH26" s="81" t="s">
        <v>88</v>
      </c>
      <c r="GI26" s="81" t="s">
        <v>88</v>
      </c>
      <c r="GJ26" s="81" t="s">
        <v>88</v>
      </c>
      <c r="GK26" s="81" t="s">
        <v>88</v>
      </c>
      <c r="GL26" s="81" t="s">
        <v>88</v>
      </c>
      <c r="GM26" s="81" t="s">
        <v>88</v>
      </c>
      <c r="GN26" s="81" t="s">
        <v>88</v>
      </c>
      <c r="GO26" s="81" t="s">
        <v>88</v>
      </c>
      <c r="GP26" s="81" t="s">
        <v>88</v>
      </c>
      <c r="GQ26" s="81" t="s">
        <v>87</v>
      </c>
      <c r="GR26" s="81" t="s">
        <v>88</v>
      </c>
      <c r="GS26" s="81" t="s">
        <v>88</v>
      </c>
      <c r="GT26" s="81" t="s">
        <v>88</v>
      </c>
      <c r="GU26" s="81" t="s">
        <v>88</v>
      </c>
      <c r="GV26" s="81" t="s">
        <v>88</v>
      </c>
      <c r="GW26" s="81" t="s">
        <v>88</v>
      </c>
      <c r="GX26" s="81" t="s">
        <v>88</v>
      </c>
      <c r="GY26" s="81" t="s">
        <v>88</v>
      </c>
      <c r="GZ26" s="81" t="s">
        <v>88</v>
      </c>
      <c r="HA26" s="81" t="s">
        <v>88</v>
      </c>
      <c r="HB26" s="81" t="s">
        <v>88</v>
      </c>
      <c r="HC26" s="81" t="s">
        <v>88</v>
      </c>
      <c r="HD26" s="81" t="s">
        <v>88</v>
      </c>
      <c r="HE26" s="49">
        <v>18</v>
      </c>
      <c r="HF26" s="23" t="str">
        <f t="shared" si="285"/>
        <v>NO CUMPLE</v>
      </c>
      <c r="HG26" s="23" t="str">
        <f t="shared" si="1"/>
        <v>NO CUMPLE</v>
      </c>
      <c r="HH26" s="23" t="str">
        <f t="shared" si="2"/>
        <v>NO CUMPLE</v>
      </c>
      <c r="HI26" s="23" t="str">
        <f t="shared" si="3"/>
        <v>NO CUMPLE</v>
      </c>
      <c r="HJ26" s="23" t="str">
        <f t="shared" si="4"/>
        <v>NO CUMPLE</v>
      </c>
      <c r="HK26" s="23" t="str">
        <f t="shared" si="5"/>
        <v>NO CUMPLE</v>
      </c>
      <c r="HL26" s="23" t="str">
        <f t="shared" si="6"/>
        <v>NO CUMPLE</v>
      </c>
      <c r="HM26" s="23" t="str">
        <f t="shared" si="7"/>
        <v>NO CUMPLE</v>
      </c>
      <c r="HN26" s="23" t="str">
        <f t="shared" si="8"/>
        <v>NO CUMPLE</v>
      </c>
      <c r="HO26" s="23" t="str">
        <f t="shared" si="9"/>
        <v>NO CUMPLE</v>
      </c>
      <c r="HP26" s="23" t="str">
        <f t="shared" si="286"/>
        <v>NO CUMPLE</v>
      </c>
      <c r="HQ26" s="23" t="str">
        <f t="shared" si="10"/>
        <v>NO CUMPLE</v>
      </c>
      <c r="HR26" s="23" t="str">
        <f t="shared" si="11"/>
        <v>NO CUMPLE</v>
      </c>
      <c r="HS26" s="23" t="str">
        <f t="shared" si="12"/>
        <v>NO CUMPLE</v>
      </c>
      <c r="HT26" s="23" t="str">
        <f t="shared" si="13"/>
        <v>CUMPLE</v>
      </c>
      <c r="HU26" s="23" t="str">
        <f t="shared" si="14"/>
        <v>NO CUMPLE</v>
      </c>
      <c r="HV26" s="23" t="str">
        <f t="shared" si="15"/>
        <v>NO CUMPLE</v>
      </c>
      <c r="HW26" s="23" t="str">
        <f t="shared" si="16"/>
        <v>NO CUMPLE</v>
      </c>
      <c r="HX26" s="23" t="str">
        <f t="shared" si="17"/>
        <v>NO CUMPLE</v>
      </c>
      <c r="HY26" s="23" t="str">
        <f t="shared" si="18"/>
        <v>NO CUMPLE</v>
      </c>
      <c r="HZ26" s="23" t="str">
        <f t="shared" si="19"/>
        <v>NO CUMPLE</v>
      </c>
      <c r="IA26" s="23" t="str">
        <f t="shared" si="20"/>
        <v>NO CUMPLE</v>
      </c>
      <c r="IB26" s="23" t="str">
        <f t="shared" si="21"/>
        <v>NO CUMPLE</v>
      </c>
      <c r="IC26" s="23" t="str">
        <f t="shared" si="22"/>
        <v>NO CUMPLE</v>
      </c>
      <c r="ID26" s="23" t="str">
        <f t="shared" si="23"/>
        <v>NO CUMPLE</v>
      </c>
      <c r="IE26" s="23" t="str">
        <f t="shared" si="24"/>
        <v>NO CUMPLE</v>
      </c>
      <c r="IF26" s="23" t="str">
        <f t="shared" si="25"/>
        <v>NO CUMPLE</v>
      </c>
      <c r="IG26" s="23" t="str">
        <f t="shared" si="26"/>
        <v>NO CUMPLE</v>
      </c>
      <c r="IH26" s="23" t="str">
        <f t="shared" si="27"/>
        <v>NO CUMPLE</v>
      </c>
      <c r="II26" s="23" t="str">
        <f t="shared" si="28"/>
        <v>NO CUMPLE</v>
      </c>
      <c r="IJ26" s="23" t="str">
        <f t="shared" si="29"/>
        <v>NO CUMPLE</v>
      </c>
      <c r="IK26" s="23" t="str">
        <f t="shared" si="30"/>
        <v>NO CUMPLE</v>
      </c>
      <c r="IL26" s="23" t="str">
        <f t="shared" si="31"/>
        <v>NO CUMPLE</v>
      </c>
      <c r="IM26" s="23" t="str">
        <f t="shared" si="32"/>
        <v>NO CUMPLE</v>
      </c>
      <c r="IN26" s="23" t="str">
        <f t="shared" si="33"/>
        <v>NO CUMPLE</v>
      </c>
      <c r="IO26" s="23" t="str">
        <f t="shared" si="34"/>
        <v>NO CUMPLE</v>
      </c>
      <c r="IP26" s="23" t="str">
        <f t="shared" si="35"/>
        <v>NO CUMPLE</v>
      </c>
      <c r="IQ26" s="23" t="str">
        <f t="shared" si="36"/>
        <v>NO CUMPLE</v>
      </c>
      <c r="IR26" s="23" t="str">
        <f t="shared" si="37"/>
        <v>NO CUMPLE</v>
      </c>
      <c r="IS26" s="23" t="str">
        <f t="shared" si="38"/>
        <v>NO CUMPLE</v>
      </c>
      <c r="IT26" s="49">
        <v>18</v>
      </c>
      <c r="IU26" s="65" t="s">
        <v>86</v>
      </c>
      <c r="IV26" s="65" t="s">
        <v>86</v>
      </c>
      <c r="IW26" s="65" t="s">
        <v>86</v>
      </c>
      <c r="IX26" s="65" t="s">
        <v>86</v>
      </c>
      <c r="IY26" s="65" t="s">
        <v>86</v>
      </c>
      <c r="IZ26" s="65" t="s">
        <v>86</v>
      </c>
      <c r="JA26" s="65" t="s">
        <v>86</v>
      </c>
      <c r="JB26" s="65" t="s">
        <v>86</v>
      </c>
      <c r="JC26" s="65" t="s">
        <v>86</v>
      </c>
      <c r="JD26" s="65" t="s">
        <v>86</v>
      </c>
      <c r="JE26" s="65" t="s">
        <v>86</v>
      </c>
      <c r="JF26" s="65" t="s">
        <v>86</v>
      </c>
      <c r="JG26" s="65" t="s">
        <v>86</v>
      </c>
      <c r="JH26" s="65" t="s">
        <v>86</v>
      </c>
      <c r="JI26" s="93" t="s">
        <v>88</v>
      </c>
      <c r="JJ26" s="65" t="s">
        <v>86</v>
      </c>
      <c r="JK26" s="65" t="s">
        <v>86</v>
      </c>
      <c r="JL26" s="65" t="s">
        <v>86</v>
      </c>
      <c r="JM26" s="65" t="s">
        <v>86</v>
      </c>
      <c r="JN26" s="65" t="s">
        <v>86</v>
      </c>
      <c r="JO26" s="65" t="s">
        <v>86</v>
      </c>
      <c r="JP26" s="65" t="s">
        <v>86</v>
      </c>
      <c r="JQ26" s="65" t="s">
        <v>86</v>
      </c>
      <c r="JR26" s="65" t="s">
        <v>86</v>
      </c>
      <c r="JS26" s="65" t="s">
        <v>86</v>
      </c>
      <c r="JT26" s="65" t="s">
        <v>86</v>
      </c>
      <c r="JU26" s="65" t="s">
        <v>86</v>
      </c>
      <c r="JV26" s="65" t="s">
        <v>86</v>
      </c>
      <c r="JW26" s="65" t="s">
        <v>86</v>
      </c>
      <c r="JX26" s="65" t="s">
        <v>86</v>
      </c>
      <c r="JY26" s="65" t="s">
        <v>86</v>
      </c>
      <c r="JZ26" s="65" t="s">
        <v>86</v>
      </c>
      <c r="KA26" s="65" t="s">
        <v>86</v>
      </c>
      <c r="KB26" s="65" t="s">
        <v>86</v>
      </c>
      <c r="KC26" s="65" t="s">
        <v>86</v>
      </c>
      <c r="KD26" s="65" t="s">
        <v>86</v>
      </c>
      <c r="KE26" s="65" t="s">
        <v>86</v>
      </c>
      <c r="KF26" s="65" t="s">
        <v>86</v>
      </c>
      <c r="KG26" s="65" t="s">
        <v>86</v>
      </c>
      <c r="KH26" s="65" t="s">
        <v>86</v>
      </c>
      <c r="KI26" s="49">
        <v>18</v>
      </c>
      <c r="KJ26" s="56" t="s">
        <v>86</v>
      </c>
      <c r="KK26" s="56" t="s">
        <v>86</v>
      </c>
      <c r="KL26" s="56" t="s">
        <v>86</v>
      </c>
      <c r="KM26" s="56" t="s">
        <v>86</v>
      </c>
      <c r="KN26" s="56" t="s">
        <v>86</v>
      </c>
      <c r="KO26" s="56" t="s">
        <v>86</v>
      </c>
      <c r="KP26" s="56" t="s">
        <v>86</v>
      </c>
      <c r="KQ26" s="56" t="s">
        <v>86</v>
      </c>
      <c r="KR26" s="56" t="s">
        <v>86</v>
      </c>
      <c r="KS26" s="56" t="s">
        <v>86</v>
      </c>
      <c r="KT26" s="56" t="s">
        <v>86</v>
      </c>
      <c r="KU26" s="56" t="s">
        <v>86</v>
      </c>
      <c r="KV26" s="56" t="s">
        <v>86</v>
      </c>
      <c r="KW26" s="56" t="s">
        <v>86</v>
      </c>
      <c r="KX26" s="87" t="s">
        <v>88</v>
      </c>
      <c r="KY26" s="56" t="s">
        <v>86</v>
      </c>
      <c r="KZ26" s="56" t="s">
        <v>86</v>
      </c>
      <c r="LA26" s="56" t="s">
        <v>86</v>
      </c>
      <c r="LB26" s="56" t="s">
        <v>86</v>
      </c>
      <c r="LC26" s="56" t="s">
        <v>86</v>
      </c>
      <c r="LD26" s="56" t="s">
        <v>86</v>
      </c>
      <c r="LE26" s="56" t="s">
        <v>86</v>
      </c>
      <c r="LF26" s="56" t="s">
        <v>86</v>
      </c>
      <c r="LG26" s="56" t="s">
        <v>86</v>
      </c>
      <c r="LH26" s="56" t="s">
        <v>86</v>
      </c>
      <c r="LI26" s="56" t="s">
        <v>86</v>
      </c>
      <c r="LJ26" s="56" t="s">
        <v>86</v>
      </c>
      <c r="LK26" s="56" t="s">
        <v>86</v>
      </c>
      <c r="LL26" s="56" t="s">
        <v>86</v>
      </c>
      <c r="LM26" s="56" t="s">
        <v>86</v>
      </c>
      <c r="LN26" s="56" t="s">
        <v>86</v>
      </c>
      <c r="LO26" s="56" t="s">
        <v>86</v>
      </c>
      <c r="LP26" s="56" t="s">
        <v>86</v>
      </c>
      <c r="LQ26" s="56" t="s">
        <v>86</v>
      </c>
      <c r="LR26" s="56" t="s">
        <v>86</v>
      </c>
      <c r="LS26" s="56" t="s">
        <v>86</v>
      </c>
      <c r="LT26" s="56" t="s">
        <v>86</v>
      </c>
      <c r="LU26" s="56" t="s">
        <v>86</v>
      </c>
      <c r="LV26" s="56" t="s">
        <v>86</v>
      </c>
      <c r="LW26" s="56" t="s">
        <v>86</v>
      </c>
      <c r="LX26" s="49">
        <v>18</v>
      </c>
      <c r="LY26" s="22" t="str">
        <f t="shared" si="287"/>
        <v/>
      </c>
      <c r="LZ26" s="22" t="str">
        <f t="shared" si="288"/>
        <v/>
      </c>
      <c r="MA26" s="22" t="str">
        <f t="shared" si="289"/>
        <v/>
      </c>
      <c r="MB26" s="22" t="str">
        <f t="shared" si="290"/>
        <v/>
      </c>
      <c r="MC26" s="22" t="str">
        <f t="shared" si="291"/>
        <v/>
      </c>
      <c r="MD26" s="22" t="str">
        <f t="shared" si="292"/>
        <v/>
      </c>
      <c r="ME26" s="22" t="str">
        <f t="shared" si="293"/>
        <v/>
      </c>
      <c r="MF26" s="22" t="str">
        <f t="shared" si="294"/>
        <v/>
      </c>
      <c r="MG26" s="22" t="str">
        <f t="shared" si="295"/>
        <v/>
      </c>
      <c r="MH26" s="22" t="str">
        <f t="shared" si="296"/>
        <v/>
      </c>
      <c r="MI26" s="22" t="str">
        <f t="shared" si="297"/>
        <v/>
      </c>
      <c r="MJ26" s="22" t="str">
        <f t="shared" si="298"/>
        <v/>
      </c>
      <c r="MK26" s="22" t="str">
        <f t="shared" si="299"/>
        <v/>
      </c>
      <c r="ML26" s="22" t="str">
        <f t="shared" si="300"/>
        <v/>
      </c>
      <c r="MM26" s="22">
        <f>IF(HT26="NO CUMPLE","",IF(JI26="NO CUMPLE","",IF(KX26="NO CUMPLE","",IF(JI26="NC","",IF(KX26="CUMPLE",BL26)))))</f>
        <v>17255000</v>
      </c>
      <c r="MN26" s="22" t="str">
        <f t="shared" si="302"/>
        <v/>
      </c>
      <c r="MO26" s="22" t="str">
        <f t="shared" si="303"/>
        <v/>
      </c>
      <c r="MP26" s="22" t="str">
        <f t="shared" si="304"/>
        <v/>
      </c>
      <c r="MQ26" s="22" t="str">
        <f t="shared" si="305"/>
        <v/>
      </c>
      <c r="MR26" s="22" t="str">
        <f t="shared" si="306"/>
        <v/>
      </c>
      <c r="MS26" s="22" t="str">
        <f t="shared" si="307"/>
        <v/>
      </c>
      <c r="MT26" s="22" t="str">
        <f t="shared" si="308"/>
        <v/>
      </c>
      <c r="MU26" s="22" t="str">
        <f t="shared" si="309"/>
        <v/>
      </c>
      <c r="MV26" s="22" t="str">
        <f t="shared" si="310"/>
        <v/>
      </c>
      <c r="MW26" s="22" t="str">
        <f t="shared" si="311"/>
        <v/>
      </c>
      <c r="MX26" s="22" t="str">
        <f t="shared" si="312"/>
        <v/>
      </c>
      <c r="MY26" s="22" t="str">
        <f t="shared" si="313"/>
        <v/>
      </c>
      <c r="MZ26" s="22" t="str">
        <f t="shared" si="314"/>
        <v/>
      </c>
      <c r="NA26" s="22" t="str">
        <f t="shared" si="315"/>
        <v/>
      </c>
      <c r="NB26" s="22" t="str">
        <f t="shared" si="316"/>
        <v/>
      </c>
      <c r="NC26" s="22" t="str">
        <f t="shared" si="317"/>
        <v/>
      </c>
      <c r="ND26" s="22" t="str">
        <f t="shared" si="318"/>
        <v/>
      </c>
      <c r="NE26" s="22" t="str">
        <f t="shared" si="319"/>
        <v/>
      </c>
      <c r="NF26" s="22" t="str">
        <f t="shared" si="320"/>
        <v/>
      </c>
      <c r="NG26" s="22" t="str">
        <f t="shared" si="321"/>
        <v/>
      </c>
      <c r="NH26" s="22" t="str">
        <f t="shared" si="322"/>
        <v/>
      </c>
      <c r="NI26" s="22" t="str">
        <f t="shared" si="323"/>
        <v/>
      </c>
      <c r="NJ26" s="22" t="str">
        <f t="shared" si="324"/>
        <v/>
      </c>
      <c r="NK26" s="22" t="str">
        <f t="shared" si="325"/>
        <v/>
      </c>
      <c r="NL26" s="22" t="str">
        <f t="shared" si="326"/>
        <v/>
      </c>
      <c r="NM26" s="80">
        <v>22305955</v>
      </c>
      <c r="NN26" s="80">
        <v>22305955</v>
      </c>
      <c r="NO26" s="24">
        <f t="shared" si="327"/>
        <v>1</v>
      </c>
      <c r="NP26" s="24">
        <f t="shared" si="40"/>
        <v>0</v>
      </c>
      <c r="NQ26" s="25">
        <f t="shared" ref="NQ26" si="385">IF(NO26=1,GEOMEAN(LY26:NL26),IF(NO26=2,GEOMEAN(LY26:NM26),IF(NO26=3,GEOMEAN(LY26:NN26),IF(NO26=4,GEOMEAN(LY26:NN26),IF(NO26=5,GEOMEAN(LY26:NN26),"")))))</f>
        <v>17255000</v>
      </c>
      <c r="NR26" s="26">
        <f t="shared" ref="NR26" si="386">IFERROR(NQ26*0.15/40,"")</f>
        <v>64706.25</v>
      </c>
      <c r="NS26" s="49">
        <v>18</v>
      </c>
      <c r="NT26" s="27" t="str">
        <f t="shared" si="330"/>
        <v/>
      </c>
      <c r="NU26" s="27" t="str">
        <f t="shared" si="41"/>
        <v/>
      </c>
      <c r="NV26" s="27" t="str">
        <f t="shared" si="42"/>
        <v/>
      </c>
      <c r="NW26" s="27" t="str">
        <f t="shared" si="331"/>
        <v/>
      </c>
      <c r="NX26" s="27" t="str">
        <f t="shared" si="43"/>
        <v/>
      </c>
      <c r="NY26" s="27" t="str">
        <f t="shared" si="44"/>
        <v/>
      </c>
      <c r="NZ26" s="27" t="str">
        <f t="shared" si="45"/>
        <v/>
      </c>
      <c r="OA26" s="27" t="str">
        <f t="shared" si="46"/>
        <v/>
      </c>
      <c r="OB26" s="27" t="str">
        <f t="shared" si="47"/>
        <v/>
      </c>
      <c r="OC26" s="27" t="str">
        <f t="shared" si="48"/>
        <v/>
      </c>
      <c r="OD26" s="27" t="str">
        <f t="shared" si="49"/>
        <v/>
      </c>
      <c r="OE26" s="27" t="str">
        <f t="shared" si="50"/>
        <v/>
      </c>
      <c r="OF26" s="27" t="str">
        <f t="shared" si="51"/>
        <v/>
      </c>
      <c r="OG26" s="27" t="str">
        <f t="shared" si="52"/>
        <v/>
      </c>
      <c r="OH26" s="27">
        <f t="shared" si="53"/>
        <v>26666.666666666668</v>
      </c>
      <c r="OI26" s="27" t="str">
        <f t="shared" si="54"/>
        <v/>
      </c>
      <c r="OJ26" s="27" t="str">
        <f t="shared" si="55"/>
        <v/>
      </c>
      <c r="OK26" s="27" t="str">
        <f t="shared" si="56"/>
        <v/>
      </c>
      <c r="OL26" s="27" t="str">
        <f t="shared" si="57"/>
        <v/>
      </c>
      <c r="OM26" s="27" t="str">
        <f t="shared" si="58"/>
        <v/>
      </c>
      <c r="ON26" s="27" t="str">
        <f t="shared" si="59"/>
        <v/>
      </c>
      <c r="OO26" s="27" t="str">
        <f t="shared" si="60"/>
        <v/>
      </c>
      <c r="OP26" s="27" t="str">
        <f t="shared" si="61"/>
        <v/>
      </c>
      <c r="OQ26" s="27" t="str">
        <f t="shared" si="62"/>
        <v/>
      </c>
      <c r="OR26" s="27" t="str">
        <f t="shared" si="63"/>
        <v/>
      </c>
      <c r="OS26" s="27" t="str">
        <f t="shared" si="64"/>
        <v/>
      </c>
      <c r="OT26" s="27" t="str">
        <f t="shared" si="65"/>
        <v/>
      </c>
      <c r="OU26" s="27" t="str">
        <f t="shared" si="66"/>
        <v/>
      </c>
      <c r="OV26" s="27" t="str">
        <f t="shared" si="67"/>
        <v/>
      </c>
      <c r="OW26" s="27" t="str">
        <f t="shared" si="68"/>
        <v/>
      </c>
      <c r="OX26" s="27" t="str">
        <f t="shared" si="69"/>
        <v/>
      </c>
      <c r="OY26" s="27" t="str">
        <f t="shared" si="70"/>
        <v/>
      </c>
      <c r="OZ26" s="27" t="str">
        <f t="shared" si="71"/>
        <v/>
      </c>
      <c r="PA26" s="27" t="str">
        <f t="shared" si="72"/>
        <v/>
      </c>
      <c r="PB26" s="27" t="str">
        <f t="shared" si="73"/>
        <v/>
      </c>
      <c r="PC26" s="27" t="str">
        <f t="shared" si="74"/>
        <v/>
      </c>
      <c r="PD26" s="27" t="str">
        <f t="shared" si="75"/>
        <v/>
      </c>
      <c r="PE26" s="27" t="str">
        <f t="shared" si="76"/>
        <v/>
      </c>
      <c r="PF26" s="27" t="str">
        <f t="shared" si="77"/>
        <v/>
      </c>
      <c r="PG26" s="27" t="str">
        <f t="shared" si="78"/>
        <v/>
      </c>
      <c r="PH26" s="49">
        <v>18</v>
      </c>
      <c r="PI26" s="28" t="str">
        <f t="shared" si="332"/>
        <v/>
      </c>
      <c r="PJ26" s="28" t="str">
        <f t="shared" si="79"/>
        <v/>
      </c>
      <c r="PK26" s="28" t="str">
        <f t="shared" si="80"/>
        <v/>
      </c>
      <c r="PL26" s="28" t="str">
        <f t="shared" si="81"/>
        <v/>
      </c>
      <c r="PM26" s="28" t="str">
        <f t="shared" si="82"/>
        <v/>
      </c>
      <c r="PN26" s="28" t="str">
        <f t="shared" si="83"/>
        <v/>
      </c>
      <c r="PO26" s="28" t="str">
        <f t="shared" si="84"/>
        <v/>
      </c>
      <c r="PP26" s="28" t="str">
        <f t="shared" si="85"/>
        <v/>
      </c>
      <c r="PQ26" s="28" t="str">
        <f t="shared" si="86"/>
        <v/>
      </c>
      <c r="PR26" s="28" t="str">
        <f t="shared" si="87"/>
        <v/>
      </c>
      <c r="PS26" s="28" t="str">
        <f t="shared" si="88"/>
        <v/>
      </c>
      <c r="PT26" s="28" t="str">
        <f t="shared" si="89"/>
        <v/>
      </c>
      <c r="PU26" s="28" t="str">
        <f t="shared" si="90"/>
        <v/>
      </c>
      <c r="PV26" s="28" t="str">
        <f t="shared" si="91"/>
        <v/>
      </c>
      <c r="PW26" s="28">
        <f t="shared" si="92"/>
        <v>0</v>
      </c>
      <c r="PX26" s="28" t="str">
        <f t="shared" si="93"/>
        <v/>
      </c>
      <c r="PY26" s="28" t="str">
        <f t="shared" si="94"/>
        <v/>
      </c>
      <c r="PZ26" s="28" t="str">
        <f t="shared" si="95"/>
        <v/>
      </c>
      <c r="QA26" s="28" t="str">
        <f t="shared" si="96"/>
        <v/>
      </c>
      <c r="QB26" s="28" t="str">
        <f t="shared" si="97"/>
        <v/>
      </c>
      <c r="QC26" s="28" t="str">
        <f t="shared" si="98"/>
        <v/>
      </c>
      <c r="QD26" s="28" t="str">
        <f t="shared" si="99"/>
        <v/>
      </c>
      <c r="QE26" s="28" t="str">
        <f t="shared" si="100"/>
        <v/>
      </c>
      <c r="QF26" s="28" t="str">
        <f t="shared" si="101"/>
        <v/>
      </c>
      <c r="QG26" s="28" t="str">
        <f t="shared" si="102"/>
        <v/>
      </c>
      <c r="QH26" s="28" t="str">
        <f t="shared" si="103"/>
        <v/>
      </c>
      <c r="QI26" s="28" t="str">
        <f t="shared" si="104"/>
        <v/>
      </c>
      <c r="QJ26" s="28" t="str">
        <f t="shared" si="105"/>
        <v/>
      </c>
      <c r="QK26" s="28" t="str">
        <f t="shared" si="106"/>
        <v/>
      </c>
      <c r="QL26" s="28" t="str">
        <f t="shared" si="107"/>
        <v/>
      </c>
      <c r="QM26" s="28" t="str">
        <f t="shared" si="108"/>
        <v/>
      </c>
      <c r="QN26" s="28" t="str">
        <f t="shared" si="109"/>
        <v/>
      </c>
      <c r="QO26" s="28" t="str">
        <f t="shared" si="110"/>
        <v/>
      </c>
      <c r="QP26" s="28" t="str">
        <f t="shared" si="111"/>
        <v/>
      </c>
      <c r="QQ26" s="28" t="str">
        <f t="shared" si="112"/>
        <v/>
      </c>
      <c r="QR26" s="28" t="str">
        <f t="shared" si="113"/>
        <v/>
      </c>
      <c r="QS26" s="28" t="str">
        <f t="shared" si="114"/>
        <v/>
      </c>
      <c r="QT26" s="28" t="str">
        <f t="shared" si="115"/>
        <v/>
      </c>
      <c r="QU26" s="28" t="str">
        <f t="shared" si="116"/>
        <v/>
      </c>
      <c r="QV26" s="28" t="str">
        <f t="shared" si="117"/>
        <v/>
      </c>
      <c r="QW26" s="49">
        <v>18</v>
      </c>
      <c r="QX26" s="29" t="str">
        <f t="shared" si="333"/>
        <v/>
      </c>
      <c r="QY26" s="29" t="str">
        <f t="shared" si="118"/>
        <v/>
      </c>
      <c r="QZ26" s="29" t="str">
        <f t="shared" si="119"/>
        <v/>
      </c>
      <c r="RA26" s="29" t="str">
        <f t="shared" si="120"/>
        <v/>
      </c>
      <c r="RB26" s="29" t="str">
        <f t="shared" si="121"/>
        <v/>
      </c>
      <c r="RC26" s="29" t="str">
        <f t="shared" si="122"/>
        <v/>
      </c>
      <c r="RD26" s="29" t="str">
        <f t="shared" si="123"/>
        <v/>
      </c>
      <c r="RE26" s="29" t="str">
        <f t="shared" si="124"/>
        <v/>
      </c>
      <c r="RF26" s="29" t="str">
        <f t="shared" si="125"/>
        <v/>
      </c>
      <c r="RG26" s="29" t="str">
        <f t="shared" si="126"/>
        <v/>
      </c>
      <c r="RH26" s="29" t="str">
        <f t="shared" si="127"/>
        <v/>
      </c>
      <c r="RI26" s="29" t="str">
        <f t="shared" si="128"/>
        <v/>
      </c>
      <c r="RJ26" s="29" t="str">
        <f t="shared" si="129"/>
        <v/>
      </c>
      <c r="RK26" s="29" t="str">
        <f t="shared" si="130"/>
        <v/>
      </c>
      <c r="RL26" s="29">
        <f t="shared" si="131"/>
        <v>0</v>
      </c>
      <c r="RM26" s="29" t="str">
        <f t="shared" si="132"/>
        <v/>
      </c>
      <c r="RN26" s="29" t="str">
        <f t="shared" si="133"/>
        <v/>
      </c>
      <c r="RO26" s="29" t="str">
        <f t="shared" si="134"/>
        <v/>
      </c>
      <c r="RP26" s="29" t="str">
        <f t="shared" si="135"/>
        <v/>
      </c>
      <c r="RQ26" s="29" t="str">
        <f t="shared" si="136"/>
        <v/>
      </c>
      <c r="RR26" s="29" t="str">
        <f t="shared" si="137"/>
        <v/>
      </c>
      <c r="RS26" s="29" t="str">
        <f t="shared" si="138"/>
        <v/>
      </c>
      <c r="RT26" s="29" t="str">
        <f t="shared" si="139"/>
        <v/>
      </c>
      <c r="RU26" s="29" t="str">
        <f t="shared" si="140"/>
        <v/>
      </c>
      <c r="RV26" s="29" t="str">
        <f t="shared" si="141"/>
        <v/>
      </c>
      <c r="RW26" s="29" t="str">
        <f t="shared" si="142"/>
        <v/>
      </c>
      <c r="RX26" s="29" t="str">
        <f t="shared" si="143"/>
        <v/>
      </c>
      <c r="RY26" s="29" t="str">
        <f t="shared" si="144"/>
        <v/>
      </c>
      <c r="RZ26" s="29" t="str">
        <f t="shared" si="145"/>
        <v/>
      </c>
      <c r="SA26" s="29" t="str">
        <f t="shared" si="146"/>
        <v/>
      </c>
      <c r="SB26" s="29" t="str">
        <f t="shared" si="147"/>
        <v/>
      </c>
      <c r="SC26" s="29" t="str">
        <f t="shared" si="148"/>
        <v/>
      </c>
      <c r="SD26" s="29" t="str">
        <f t="shared" si="149"/>
        <v/>
      </c>
      <c r="SE26" s="29" t="str">
        <f t="shared" si="150"/>
        <v/>
      </c>
      <c r="SF26" s="29" t="str">
        <f t="shared" si="151"/>
        <v/>
      </c>
      <c r="SG26" s="29" t="str">
        <f t="shared" si="152"/>
        <v/>
      </c>
      <c r="SH26" s="29" t="str">
        <f t="shared" si="153"/>
        <v/>
      </c>
      <c r="SI26" s="29" t="str">
        <f t="shared" si="154"/>
        <v/>
      </c>
      <c r="SJ26" s="29" t="str">
        <f t="shared" si="155"/>
        <v/>
      </c>
      <c r="SK26" s="29" t="str">
        <f t="shared" si="156"/>
        <v/>
      </c>
      <c r="SL26" s="45">
        <f t="shared" si="157"/>
        <v>0</v>
      </c>
      <c r="SM26" s="49">
        <v>18</v>
      </c>
      <c r="SN26" s="30" t="str">
        <f t="shared" si="158"/>
        <v/>
      </c>
      <c r="SO26" s="30" t="str">
        <f t="shared" si="159"/>
        <v/>
      </c>
      <c r="SP26" s="30" t="str">
        <f t="shared" si="160"/>
        <v/>
      </c>
      <c r="SQ26" s="30" t="str">
        <f t="shared" si="161"/>
        <v/>
      </c>
      <c r="SR26" s="30" t="str">
        <f t="shared" si="162"/>
        <v/>
      </c>
      <c r="SS26" s="30" t="str">
        <f t="shared" si="163"/>
        <v/>
      </c>
      <c r="ST26" s="30" t="str">
        <f t="shared" si="164"/>
        <v/>
      </c>
      <c r="SU26" s="30" t="str">
        <f t="shared" si="165"/>
        <v/>
      </c>
      <c r="SV26" s="30" t="str">
        <f t="shared" si="166"/>
        <v/>
      </c>
      <c r="SW26" s="30" t="str">
        <f t="shared" si="167"/>
        <v/>
      </c>
      <c r="SX26" s="30" t="str">
        <f t="shared" si="168"/>
        <v/>
      </c>
      <c r="SY26" s="30" t="str">
        <f t="shared" si="169"/>
        <v/>
      </c>
      <c r="SZ26" s="30" t="str">
        <f t="shared" si="170"/>
        <v/>
      </c>
      <c r="TA26" s="30" t="str">
        <f t="shared" si="171"/>
        <v/>
      </c>
      <c r="TB26" s="30">
        <f t="shared" si="172"/>
        <v>40</v>
      </c>
      <c r="TC26" s="30" t="str">
        <f t="shared" si="173"/>
        <v/>
      </c>
      <c r="TD26" s="30" t="str">
        <f t="shared" si="174"/>
        <v/>
      </c>
      <c r="TE26" s="30" t="str">
        <f t="shared" si="175"/>
        <v/>
      </c>
      <c r="TF26" s="30" t="str">
        <f t="shared" si="176"/>
        <v/>
      </c>
      <c r="TG26" s="30" t="str">
        <f t="shared" si="177"/>
        <v/>
      </c>
      <c r="TH26" s="30" t="str">
        <f t="shared" si="178"/>
        <v/>
      </c>
      <c r="TI26" s="30" t="str">
        <f t="shared" si="179"/>
        <v/>
      </c>
      <c r="TJ26" s="30" t="str">
        <f t="shared" si="180"/>
        <v/>
      </c>
      <c r="TK26" s="30" t="str">
        <f t="shared" si="181"/>
        <v/>
      </c>
      <c r="TL26" s="30" t="str">
        <f t="shared" si="182"/>
        <v/>
      </c>
      <c r="TM26" s="30" t="str">
        <f t="shared" si="183"/>
        <v/>
      </c>
      <c r="TN26" s="30" t="str">
        <f t="shared" si="184"/>
        <v/>
      </c>
      <c r="TO26" s="30" t="str">
        <f t="shared" si="185"/>
        <v/>
      </c>
      <c r="TP26" s="30" t="str">
        <f t="shared" si="186"/>
        <v/>
      </c>
      <c r="TQ26" s="30" t="str">
        <f t="shared" si="187"/>
        <v/>
      </c>
      <c r="TR26" s="30" t="str">
        <f t="shared" si="188"/>
        <v/>
      </c>
      <c r="TS26" s="30" t="str">
        <f t="shared" si="189"/>
        <v/>
      </c>
      <c r="TT26" s="30" t="str">
        <f t="shared" si="190"/>
        <v/>
      </c>
      <c r="TU26" s="30" t="str">
        <f t="shared" si="191"/>
        <v/>
      </c>
      <c r="TV26" s="30" t="str">
        <f t="shared" si="192"/>
        <v/>
      </c>
      <c r="TW26" s="30" t="str">
        <f t="shared" si="193"/>
        <v/>
      </c>
      <c r="TX26" s="30" t="str">
        <f t="shared" si="194"/>
        <v/>
      </c>
      <c r="TY26" s="30" t="str">
        <f t="shared" si="195"/>
        <v/>
      </c>
      <c r="TZ26" s="30" t="str">
        <f t="shared" si="196"/>
        <v/>
      </c>
      <c r="UA26" s="30" t="str">
        <f t="shared" si="197"/>
        <v/>
      </c>
      <c r="UB26" s="49">
        <v>18</v>
      </c>
      <c r="UC26" s="88"/>
      <c r="UD26" s="88"/>
      <c r="UE26" s="88"/>
      <c r="UF26" s="88"/>
      <c r="UG26" s="88"/>
      <c r="UH26" s="88"/>
      <c r="UI26" s="88"/>
      <c r="UJ26" s="88"/>
      <c r="UK26" s="88"/>
      <c r="UL26" s="88"/>
      <c r="UM26" s="88"/>
      <c r="UN26" s="88"/>
      <c r="UO26" s="88"/>
      <c r="UP26" s="88"/>
      <c r="UQ26" s="89">
        <v>72</v>
      </c>
      <c r="UR26" s="88"/>
      <c r="US26" s="88"/>
      <c r="UT26" s="88"/>
      <c r="UU26" s="88"/>
      <c r="UV26" s="88"/>
      <c r="UW26" s="88"/>
      <c r="UX26" s="88"/>
      <c r="UY26" s="88"/>
      <c r="UZ26" s="88"/>
      <c r="VA26" s="88"/>
      <c r="VB26" s="88"/>
      <c r="VC26" s="88"/>
      <c r="VD26" s="88"/>
      <c r="VE26" s="88"/>
      <c r="VF26" s="88"/>
      <c r="VG26" s="88"/>
      <c r="VH26" s="88"/>
      <c r="VI26" s="88"/>
      <c r="VJ26" s="88"/>
      <c r="VK26" s="88"/>
      <c r="VL26" s="88"/>
      <c r="VM26" s="88"/>
      <c r="VN26" s="88"/>
      <c r="VO26" s="88"/>
      <c r="VP26" s="88"/>
      <c r="VQ26" s="49">
        <v>18</v>
      </c>
      <c r="VR26" s="31">
        <f t="shared" si="198"/>
        <v>0</v>
      </c>
      <c r="VS26" s="31">
        <f t="shared" si="199"/>
        <v>0</v>
      </c>
      <c r="VT26" s="31">
        <f t="shared" si="200"/>
        <v>0</v>
      </c>
      <c r="VU26" s="31">
        <f t="shared" si="201"/>
        <v>0</v>
      </c>
      <c r="VV26" s="31">
        <f t="shared" si="202"/>
        <v>0</v>
      </c>
      <c r="VW26" s="31">
        <f t="shared" si="203"/>
        <v>0</v>
      </c>
      <c r="VX26" s="31">
        <f t="shared" si="204"/>
        <v>0</v>
      </c>
      <c r="VY26" s="31">
        <f t="shared" si="205"/>
        <v>0</v>
      </c>
      <c r="VZ26" s="31">
        <f t="shared" si="206"/>
        <v>0</v>
      </c>
      <c r="WA26" s="31">
        <f t="shared" si="207"/>
        <v>0</v>
      </c>
      <c r="WB26" s="31">
        <f t="shared" si="208"/>
        <v>0</v>
      </c>
      <c r="WC26" s="31">
        <f t="shared" si="209"/>
        <v>0</v>
      </c>
      <c r="WD26" s="31">
        <f t="shared" si="210"/>
        <v>0</v>
      </c>
      <c r="WE26" s="31">
        <f t="shared" si="211"/>
        <v>0</v>
      </c>
      <c r="WF26" s="31">
        <f t="shared" si="212"/>
        <v>60</v>
      </c>
      <c r="WG26" s="31">
        <f t="shared" si="213"/>
        <v>0</v>
      </c>
      <c r="WH26" s="31">
        <f t="shared" si="214"/>
        <v>0</v>
      </c>
      <c r="WI26" s="31">
        <f t="shared" si="215"/>
        <v>0</v>
      </c>
      <c r="WJ26" s="31">
        <f t="shared" si="216"/>
        <v>0</v>
      </c>
      <c r="WK26" s="31">
        <f t="shared" si="217"/>
        <v>0</v>
      </c>
      <c r="WL26" s="31">
        <f t="shared" si="218"/>
        <v>0</v>
      </c>
      <c r="WM26" s="31">
        <f t="shared" si="219"/>
        <v>0</v>
      </c>
      <c r="WN26" s="31">
        <f t="shared" si="220"/>
        <v>0</v>
      </c>
      <c r="WO26" s="31">
        <f t="shared" si="221"/>
        <v>0</v>
      </c>
      <c r="WP26" s="31">
        <f t="shared" si="222"/>
        <v>0</v>
      </c>
      <c r="WQ26" s="31">
        <f t="shared" si="223"/>
        <v>0</v>
      </c>
      <c r="WR26" s="31">
        <f t="shared" si="224"/>
        <v>0</v>
      </c>
      <c r="WS26" s="31">
        <f t="shared" si="225"/>
        <v>0</v>
      </c>
      <c r="WT26" s="31">
        <f t="shared" si="226"/>
        <v>0</v>
      </c>
      <c r="WU26" s="31">
        <f t="shared" si="227"/>
        <v>0</v>
      </c>
      <c r="WV26" s="31">
        <f t="shared" si="228"/>
        <v>0</v>
      </c>
      <c r="WW26" s="31">
        <f t="shared" si="229"/>
        <v>0</v>
      </c>
      <c r="WX26" s="31">
        <f t="shared" si="230"/>
        <v>0</v>
      </c>
      <c r="WY26" s="31">
        <f t="shared" si="231"/>
        <v>0</v>
      </c>
      <c r="WZ26" s="31">
        <f t="shared" si="232"/>
        <v>0</v>
      </c>
      <c r="XA26" s="31">
        <f t="shared" si="233"/>
        <v>0</v>
      </c>
      <c r="XB26" s="31">
        <f t="shared" si="234"/>
        <v>0</v>
      </c>
      <c r="XC26" s="31">
        <f t="shared" si="235"/>
        <v>0</v>
      </c>
      <c r="XD26" s="31">
        <f t="shared" si="236"/>
        <v>0</v>
      </c>
      <c r="XE26" s="31">
        <f t="shared" si="237"/>
        <v>0</v>
      </c>
      <c r="XF26" s="49">
        <v>18</v>
      </c>
      <c r="XG26" s="32" t="str">
        <f t="shared" si="334"/>
        <v/>
      </c>
      <c r="XH26" s="32" t="str">
        <f t="shared" si="238"/>
        <v/>
      </c>
      <c r="XI26" s="32" t="str">
        <f t="shared" si="239"/>
        <v/>
      </c>
      <c r="XJ26" s="32" t="str">
        <f t="shared" si="240"/>
        <v/>
      </c>
      <c r="XK26" s="32" t="str">
        <f t="shared" si="241"/>
        <v/>
      </c>
      <c r="XL26" s="32" t="str">
        <f t="shared" si="242"/>
        <v/>
      </c>
      <c r="XM26" s="32" t="str">
        <f t="shared" si="243"/>
        <v/>
      </c>
      <c r="XN26" s="32" t="str">
        <f t="shared" si="244"/>
        <v/>
      </c>
      <c r="XO26" s="32" t="str">
        <f t="shared" si="245"/>
        <v/>
      </c>
      <c r="XP26" s="32" t="str">
        <f t="shared" si="246"/>
        <v/>
      </c>
      <c r="XQ26" s="32" t="str">
        <f t="shared" si="247"/>
        <v/>
      </c>
      <c r="XR26" s="32" t="str">
        <f t="shared" si="248"/>
        <v/>
      </c>
      <c r="XS26" s="32" t="str">
        <f t="shared" si="249"/>
        <v/>
      </c>
      <c r="XT26" s="32" t="str">
        <f t="shared" si="250"/>
        <v/>
      </c>
      <c r="XU26" s="32">
        <f t="shared" si="251"/>
        <v>100</v>
      </c>
      <c r="XV26" s="32" t="str">
        <f t="shared" si="252"/>
        <v/>
      </c>
      <c r="XW26" s="32" t="str">
        <f t="shared" si="253"/>
        <v/>
      </c>
      <c r="XX26" s="32" t="str">
        <f t="shared" si="254"/>
        <v/>
      </c>
      <c r="XY26" s="32" t="str">
        <f t="shared" si="255"/>
        <v/>
      </c>
      <c r="XZ26" s="32" t="str">
        <f t="shared" si="256"/>
        <v/>
      </c>
      <c r="YA26" s="32" t="str">
        <f t="shared" si="257"/>
        <v/>
      </c>
      <c r="YB26" s="32" t="str">
        <f t="shared" si="258"/>
        <v/>
      </c>
      <c r="YC26" s="32" t="str">
        <f t="shared" si="259"/>
        <v/>
      </c>
      <c r="YD26" s="32" t="str">
        <f t="shared" si="260"/>
        <v/>
      </c>
      <c r="YE26" s="32" t="str">
        <f t="shared" si="261"/>
        <v/>
      </c>
      <c r="YF26" s="32" t="str">
        <f t="shared" si="262"/>
        <v/>
      </c>
      <c r="YG26" s="32" t="str">
        <f t="shared" si="263"/>
        <v/>
      </c>
      <c r="YH26" s="32" t="str">
        <f t="shared" si="264"/>
        <v/>
      </c>
      <c r="YI26" s="32" t="str">
        <f t="shared" si="265"/>
        <v/>
      </c>
      <c r="YJ26" s="32" t="str">
        <f t="shared" si="266"/>
        <v/>
      </c>
      <c r="YK26" s="32" t="str">
        <f t="shared" si="267"/>
        <v/>
      </c>
      <c r="YL26" s="32" t="str">
        <f t="shared" si="268"/>
        <v/>
      </c>
      <c r="YM26" s="32" t="str">
        <f t="shared" si="269"/>
        <v/>
      </c>
      <c r="YN26" s="32" t="str">
        <f t="shared" si="270"/>
        <v/>
      </c>
      <c r="YO26" s="32" t="str">
        <f t="shared" si="271"/>
        <v/>
      </c>
      <c r="YP26" s="32" t="str">
        <f t="shared" si="272"/>
        <v/>
      </c>
      <c r="YQ26" s="32" t="str">
        <f t="shared" si="273"/>
        <v/>
      </c>
      <c r="YR26" s="32" t="str">
        <f t="shared" si="274"/>
        <v/>
      </c>
      <c r="YS26" s="32" t="str">
        <f t="shared" si="275"/>
        <v/>
      </c>
      <c r="YT26" s="32" t="str">
        <f t="shared" si="276"/>
        <v/>
      </c>
      <c r="YU26" s="33">
        <f t="shared" si="335"/>
        <v>100</v>
      </c>
      <c r="YV26" s="34" t="str">
        <f t="shared" si="336"/>
        <v/>
      </c>
      <c r="YW26" s="34" t="str">
        <f t="shared" si="337"/>
        <v/>
      </c>
      <c r="YX26" s="34" t="str">
        <f t="shared" si="338"/>
        <v>15. TECNIGEN LTDA - NIT.</v>
      </c>
      <c r="YY26" s="34" t="str">
        <f t="shared" si="339"/>
        <v/>
      </c>
      <c r="YZ26" s="34" t="str">
        <f t="shared" si="340"/>
        <v/>
      </c>
      <c r="ZA26" s="34" t="str">
        <f t="shared" si="341"/>
        <v/>
      </c>
      <c r="ZB26" s="96" t="str">
        <f t="shared" si="342"/>
        <v>15. TECNIGEN LTDA - NIT.</v>
      </c>
      <c r="ZC26" s="35" t="str">
        <f t="shared" si="343"/>
        <v/>
      </c>
      <c r="ZD26" s="35" t="str">
        <f t="shared" si="278"/>
        <v/>
      </c>
      <c r="ZE26" s="35">
        <f t="shared" si="279"/>
        <v>17255000</v>
      </c>
      <c r="ZF26" s="35" t="str">
        <f t="shared" si="280"/>
        <v/>
      </c>
      <c r="ZG26" s="35" t="str">
        <f t="shared" si="281"/>
        <v/>
      </c>
      <c r="ZH26" s="35" t="str">
        <f t="shared" si="282"/>
        <v/>
      </c>
      <c r="ZI26" s="101">
        <f t="shared" si="283"/>
        <v>17255000</v>
      </c>
      <c r="ZJ26" s="49">
        <v>18</v>
      </c>
      <c r="ZK26" s="125">
        <f t="shared" si="344"/>
        <v>5050955</v>
      </c>
      <c r="ZL26" s="126">
        <f t="shared" si="345"/>
        <v>0</v>
      </c>
    </row>
    <row r="27" spans="1:688" ht="45" x14ac:dyDescent="0.15">
      <c r="A27" s="44"/>
      <c r="B27" s="106" t="s">
        <v>115</v>
      </c>
      <c r="C27" s="106" t="s">
        <v>125</v>
      </c>
      <c r="D27" s="103" t="s">
        <v>126</v>
      </c>
      <c r="E27" s="106" t="s">
        <v>127</v>
      </c>
      <c r="F27" s="105">
        <v>1</v>
      </c>
      <c r="G27" s="63">
        <v>11766779.5</v>
      </c>
      <c r="H27" s="49">
        <v>19</v>
      </c>
      <c r="I27" s="65" t="s">
        <v>86</v>
      </c>
      <c r="J27" s="65" t="s">
        <v>86</v>
      </c>
      <c r="K27" s="65" t="s">
        <v>86</v>
      </c>
      <c r="L27" s="65" t="s">
        <v>86</v>
      </c>
      <c r="M27" s="65" t="s">
        <v>86</v>
      </c>
      <c r="N27" s="69">
        <v>11766779.5</v>
      </c>
      <c r="O27" s="65" t="s">
        <v>86</v>
      </c>
      <c r="P27" s="65" t="s">
        <v>86</v>
      </c>
      <c r="Q27" s="70">
        <v>11766720</v>
      </c>
      <c r="R27" s="70">
        <v>10329200</v>
      </c>
      <c r="S27" s="69">
        <v>11721500</v>
      </c>
      <c r="T27" s="69">
        <v>10591000</v>
      </c>
      <c r="U27" s="65" t="s">
        <v>86</v>
      </c>
      <c r="V27" s="65" t="s">
        <v>86</v>
      </c>
      <c r="W27" s="65" t="s">
        <v>86</v>
      </c>
      <c r="X27" s="65" t="s">
        <v>86</v>
      </c>
      <c r="Y27" s="65" t="s">
        <v>86</v>
      </c>
      <c r="Z27" s="65" t="s">
        <v>86</v>
      </c>
      <c r="AA27" s="65" t="s">
        <v>86</v>
      </c>
      <c r="AB27" s="65" t="s">
        <v>86</v>
      </c>
      <c r="AC27" s="65" t="s">
        <v>86</v>
      </c>
      <c r="AD27" s="65" t="s">
        <v>86</v>
      </c>
      <c r="AE27" s="65" t="s">
        <v>86</v>
      </c>
      <c r="AF27" s="65" t="s">
        <v>86</v>
      </c>
      <c r="AG27" s="65" t="s">
        <v>86</v>
      </c>
      <c r="AH27" s="65" t="s">
        <v>86</v>
      </c>
      <c r="AI27" s="70">
        <v>11721500</v>
      </c>
      <c r="AJ27" s="69">
        <v>11766720</v>
      </c>
      <c r="AK27" s="65" t="s">
        <v>86</v>
      </c>
      <c r="AL27" s="65" t="s">
        <v>86</v>
      </c>
      <c r="AM27" s="65" t="s">
        <v>86</v>
      </c>
      <c r="AN27" s="70">
        <v>11222890</v>
      </c>
      <c r="AO27" s="65" t="s">
        <v>86</v>
      </c>
      <c r="AP27" s="65" t="s">
        <v>86</v>
      </c>
      <c r="AQ27" s="65" t="s">
        <v>86</v>
      </c>
      <c r="AR27" s="65" t="s">
        <v>86</v>
      </c>
      <c r="AS27" s="65" t="s">
        <v>86</v>
      </c>
      <c r="AT27" s="65" t="s">
        <v>86</v>
      </c>
      <c r="AU27" s="70">
        <v>11757200</v>
      </c>
      <c r="AV27" s="65" t="s">
        <v>86</v>
      </c>
      <c r="AW27" s="52">
        <v>19</v>
      </c>
      <c r="AX27" s="22" t="str">
        <f t="shared" si="284"/>
        <v>NC</v>
      </c>
      <c r="AY27" s="22" t="str">
        <f t="shared" si="364"/>
        <v>NC</v>
      </c>
      <c r="AZ27" s="22" t="str">
        <f t="shared" si="365"/>
        <v>NC</v>
      </c>
      <c r="BA27" s="22" t="str">
        <f t="shared" si="366"/>
        <v>NC</v>
      </c>
      <c r="BB27" s="22" t="str">
        <f t="shared" si="367"/>
        <v>NC</v>
      </c>
      <c r="BC27" s="22">
        <f t="shared" si="368"/>
        <v>11766779.5</v>
      </c>
      <c r="BD27" s="22" t="str">
        <f t="shared" si="369"/>
        <v>NC</v>
      </c>
      <c r="BE27" s="22" t="str">
        <f t="shared" si="370"/>
        <v>NC</v>
      </c>
      <c r="BF27" s="22">
        <f t="shared" si="371"/>
        <v>11766720</v>
      </c>
      <c r="BG27" s="22">
        <f t="shared" si="372"/>
        <v>10329200</v>
      </c>
      <c r="BH27" s="22">
        <f t="shared" si="373"/>
        <v>11721500</v>
      </c>
      <c r="BI27" s="22">
        <f t="shared" si="374"/>
        <v>10591000</v>
      </c>
      <c r="BJ27" s="22" t="str">
        <f t="shared" si="375"/>
        <v>NC</v>
      </c>
      <c r="BK27" s="22" t="str">
        <f t="shared" si="376"/>
        <v>NC</v>
      </c>
      <c r="BL27" s="22" t="str">
        <f t="shared" si="377"/>
        <v>NC</v>
      </c>
      <c r="BM27" s="22" t="str">
        <f t="shared" si="378"/>
        <v>NC</v>
      </c>
      <c r="BN27" s="22" t="str">
        <f t="shared" si="379"/>
        <v>NC</v>
      </c>
      <c r="BO27" s="22" t="str">
        <f t="shared" si="380"/>
        <v>NC</v>
      </c>
      <c r="BP27" s="22" t="str">
        <f t="shared" si="381"/>
        <v>NC</v>
      </c>
      <c r="BQ27" s="22" t="str">
        <f t="shared" si="382"/>
        <v>NC</v>
      </c>
      <c r="BR27" s="22" t="str">
        <f t="shared" si="383"/>
        <v>NC</v>
      </c>
      <c r="BS27" s="22" t="str">
        <f t="shared" si="384"/>
        <v>NC</v>
      </c>
      <c r="BT27" s="22" t="str">
        <f t="shared" si="346"/>
        <v>NC</v>
      </c>
      <c r="BU27" s="22" t="str">
        <f t="shared" si="347"/>
        <v>NC</v>
      </c>
      <c r="BV27" s="22" t="str">
        <f t="shared" si="348"/>
        <v>NC</v>
      </c>
      <c r="BW27" s="22" t="str">
        <f t="shared" si="349"/>
        <v>NC</v>
      </c>
      <c r="BX27" s="22">
        <f t="shared" si="350"/>
        <v>11721500</v>
      </c>
      <c r="BY27" s="22">
        <f t="shared" si="351"/>
        <v>11766720</v>
      </c>
      <c r="BZ27" s="22" t="str">
        <f t="shared" si="352"/>
        <v>NC</v>
      </c>
      <c r="CA27" s="22" t="str">
        <f t="shared" si="353"/>
        <v>NC</v>
      </c>
      <c r="CB27" s="22" t="str">
        <f t="shared" si="354"/>
        <v>NC</v>
      </c>
      <c r="CC27" s="22">
        <f t="shared" si="355"/>
        <v>11222890</v>
      </c>
      <c r="CD27" s="22" t="str">
        <f t="shared" si="356"/>
        <v>NC</v>
      </c>
      <c r="CE27" s="22" t="str">
        <f t="shared" si="357"/>
        <v>NC</v>
      </c>
      <c r="CF27" s="22" t="str">
        <f t="shared" si="358"/>
        <v>NC</v>
      </c>
      <c r="CG27" s="22" t="str">
        <f t="shared" si="359"/>
        <v>NC</v>
      </c>
      <c r="CH27" s="22" t="str">
        <f t="shared" si="360"/>
        <v>NC</v>
      </c>
      <c r="CI27" s="22" t="str">
        <f t="shared" si="361"/>
        <v>NC</v>
      </c>
      <c r="CJ27" s="22">
        <f t="shared" si="362"/>
        <v>11757200</v>
      </c>
      <c r="CK27" s="22" t="str">
        <f t="shared" si="363"/>
        <v>NC</v>
      </c>
      <c r="CL27" s="49">
        <v>19</v>
      </c>
      <c r="CM27" s="48" t="s">
        <v>87</v>
      </c>
      <c r="CN27" s="48" t="s">
        <v>87</v>
      </c>
      <c r="CO27" s="48" t="s">
        <v>87</v>
      </c>
      <c r="CP27" s="48" t="s">
        <v>87</v>
      </c>
      <c r="CQ27" s="48" t="s">
        <v>87</v>
      </c>
      <c r="CR27" s="69" t="s">
        <v>88</v>
      </c>
      <c r="CS27" s="48" t="s">
        <v>87</v>
      </c>
      <c r="CT27" s="48" t="s">
        <v>87</v>
      </c>
      <c r="CU27" s="73" t="s">
        <v>88</v>
      </c>
      <c r="CV27" s="73" t="s">
        <v>88</v>
      </c>
      <c r="CW27" s="48" t="s">
        <v>87</v>
      </c>
      <c r="CX27" s="76" t="s">
        <v>88</v>
      </c>
      <c r="CY27" s="48" t="s">
        <v>87</v>
      </c>
      <c r="CZ27" s="48" t="s">
        <v>87</v>
      </c>
      <c r="DA27" s="48" t="s">
        <v>87</v>
      </c>
      <c r="DB27" s="48" t="s">
        <v>87</v>
      </c>
      <c r="DC27" s="48" t="s">
        <v>87</v>
      </c>
      <c r="DD27" s="48" t="s">
        <v>87</v>
      </c>
      <c r="DE27" s="48" t="s">
        <v>87</v>
      </c>
      <c r="DF27" s="48" t="s">
        <v>87</v>
      </c>
      <c r="DG27" s="48" t="s">
        <v>87</v>
      </c>
      <c r="DH27" s="48" t="s">
        <v>87</v>
      </c>
      <c r="DI27" s="48" t="s">
        <v>87</v>
      </c>
      <c r="DJ27" s="48" t="s">
        <v>87</v>
      </c>
      <c r="DK27" s="48" t="s">
        <v>87</v>
      </c>
      <c r="DL27" s="48" t="s">
        <v>87</v>
      </c>
      <c r="DM27" s="73" t="s">
        <v>88</v>
      </c>
      <c r="DN27" s="48" t="s">
        <v>87</v>
      </c>
      <c r="DO27" s="48" t="s">
        <v>87</v>
      </c>
      <c r="DP27" s="48" t="s">
        <v>87</v>
      </c>
      <c r="DQ27" s="48" t="s">
        <v>87</v>
      </c>
      <c r="DR27" s="73" t="s">
        <v>87</v>
      </c>
      <c r="DS27" s="48" t="s">
        <v>87</v>
      </c>
      <c r="DT27" s="48" t="s">
        <v>87</v>
      </c>
      <c r="DU27" s="48" t="s">
        <v>87</v>
      </c>
      <c r="DV27" s="48" t="s">
        <v>87</v>
      </c>
      <c r="DW27" s="48" t="s">
        <v>87</v>
      </c>
      <c r="DX27" s="48" t="s">
        <v>87</v>
      </c>
      <c r="DY27" s="73" t="s">
        <v>87</v>
      </c>
      <c r="DZ27" s="48" t="s">
        <v>87</v>
      </c>
      <c r="EA27" s="49">
        <v>19</v>
      </c>
      <c r="EB27" s="81" t="s">
        <v>88</v>
      </c>
      <c r="EC27" s="81" t="s">
        <v>88</v>
      </c>
      <c r="ED27" s="81" t="s">
        <v>88</v>
      </c>
      <c r="EE27" s="81" t="s">
        <v>88</v>
      </c>
      <c r="EF27" s="81" t="s">
        <v>88</v>
      </c>
      <c r="EG27" s="81" t="s">
        <v>88</v>
      </c>
      <c r="EH27" s="81" t="s">
        <v>88</v>
      </c>
      <c r="EI27" s="81" t="s">
        <v>88</v>
      </c>
      <c r="EJ27" s="81" t="s">
        <v>88</v>
      </c>
      <c r="EK27" s="81" t="s">
        <v>88</v>
      </c>
      <c r="EL27" s="81" t="s">
        <v>88</v>
      </c>
      <c r="EM27" s="81" t="s">
        <v>88</v>
      </c>
      <c r="EN27" s="81" t="s">
        <v>88</v>
      </c>
      <c r="EO27" s="81" t="s">
        <v>88</v>
      </c>
      <c r="EP27" s="81" t="s">
        <v>88</v>
      </c>
      <c r="EQ27" s="81" t="s">
        <v>88</v>
      </c>
      <c r="ER27" s="81" t="s">
        <v>88</v>
      </c>
      <c r="ES27" s="81" t="s">
        <v>88</v>
      </c>
      <c r="ET27" s="81" t="s">
        <v>88</v>
      </c>
      <c r="EU27" s="81" t="s">
        <v>88</v>
      </c>
      <c r="EV27" s="81" t="s">
        <v>88</v>
      </c>
      <c r="EW27" s="81" t="s">
        <v>88</v>
      </c>
      <c r="EX27" s="81" t="s">
        <v>88</v>
      </c>
      <c r="EY27" s="81" t="s">
        <v>88</v>
      </c>
      <c r="EZ27" s="81" t="s">
        <v>88</v>
      </c>
      <c r="FA27" s="81" t="s">
        <v>87</v>
      </c>
      <c r="FB27" s="81" t="s">
        <v>88</v>
      </c>
      <c r="FC27" s="81" t="s">
        <v>88</v>
      </c>
      <c r="FD27" s="81" t="s">
        <v>88</v>
      </c>
      <c r="FE27" s="81" t="s">
        <v>88</v>
      </c>
      <c r="FF27" s="81" t="s">
        <v>88</v>
      </c>
      <c r="FG27" s="81" t="s">
        <v>88</v>
      </c>
      <c r="FH27" s="81" t="s">
        <v>88</v>
      </c>
      <c r="FI27" s="81" t="s">
        <v>87</v>
      </c>
      <c r="FJ27" s="81" t="s">
        <v>88</v>
      </c>
      <c r="FK27" s="81" t="s">
        <v>88</v>
      </c>
      <c r="FL27" s="81" t="s">
        <v>88</v>
      </c>
      <c r="FM27" s="81" t="s">
        <v>88</v>
      </c>
      <c r="FN27" s="81" t="s">
        <v>88</v>
      </c>
      <c r="FO27" s="81" t="s">
        <v>88</v>
      </c>
      <c r="FP27" s="49">
        <v>19</v>
      </c>
      <c r="FQ27" s="81" t="s">
        <v>88</v>
      </c>
      <c r="FR27" s="81" t="s">
        <v>88</v>
      </c>
      <c r="FS27" s="81" t="s">
        <v>88</v>
      </c>
      <c r="FT27" s="81" t="s">
        <v>88</v>
      </c>
      <c r="FU27" s="81" t="s">
        <v>88</v>
      </c>
      <c r="FV27" s="81" t="s">
        <v>88</v>
      </c>
      <c r="FW27" s="81" t="s">
        <v>88</v>
      </c>
      <c r="FX27" s="81" t="s">
        <v>88</v>
      </c>
      <c r="FY27" s="81" t="s">
        <v>88</v>
      </c>
      <c r="FZ27" s="81" t="s">
        <v>88</v>
      </c>
      <c r="GA27" s="81" t="s">
        <v>88</v>
      </c>
      <c r="GB27" s="81" t="s">
        <v>88</v>
      </c>
      <c r="GC27" s="81" t="s">
        <v>88</v>
      </c>
      <c r="GD27" s="81" t="s">
        <v>88</v>
      </c>
      <c r="GE27" s="81" t="s">
        <v>88</v>
      </c>
      <c r="GF27" s="81" t="s">
        <v>88</v>
      </c>
      <c r="GG27" s="81" t="s">
        <v>88</v>
      </c>
      <c r="GH27" s="81" t="s">
        <v>88</v>
      </c>
      <c r="GI27" s="81" t="s">
        <v>88</v>
      </c>
      <c r="GJ27" s="81" t="s">
        <v>88</v>
      </c>
      <c r="GK27" s="81" t="s">
        <v>88</v>
      </c>
      <c r="GL27" s="81" t="s">
        <v>88</v>
      </c>
      <c r="GM27" s="81" t="s">
        <v>88</v>
      </c>
      <c r="GN27" s="81" t="s">
        <v>88</v>
      </c>
      <c r="GO27" s="81" t="s">
        <v>88</v>
      </c>
      <c r="GP27" s="81" t="s">
        <v>88</v>
      </c>
      <c r="GQ27" s="81" t="s">
        <v>87</v>
      </c>
      <c r="GR27" s="81" t="s">
        <v>88</v>
      </c>
      <c r="GS27" s="81" t="s">
        <v>88</v>
      </c>
      <c r="GT27" s="81" t="s">
        <v>88</v>
      </c>
      <c r="GU27" s="81" t="s">
        <v>88</v>
      </c>
      <c r="GV27" s="81" t="s">
        <v>88</v>
      </c>
      <c r="GW27" s="81" t="s">
        <v>88</v>
      </c>
      <c r="GX27" s="81" t="s">
        <v>88</v>
      </c>
      <c r="GY27" s="81" t="s">
        <v>88</v>
      </c>
      <c r="GZ27" s="81" t="s">
        <v>88</v>
      </c>
      <c r="HA27" s="81" t="s">
        <v>88</v>
      </c>
      <c r="HB27" s="81" t="s">
        <v>88</v>
      </c>
      <c r="HC27" s="81" t="s">
        <v>88</v>
      </c>
      <c r="HD27" s="81" t="s">
        <v>88</v>
      </c>
      <c r="HE27" s="49">
        <v>19</v>
      </c>
      <c r="HF27" s="23" t="str">
        <f t="shared" si="285"/>
        <v>NO CUMPLE</v>
      </c>
      <c r="HG27" s="23" t="str">
        <f t="shared" si="1"/>
        <v>NO CUMPLE</v>
      </c>
      <c r="HH27" s="23" t="str">
        <f t="shared" si="2"/>
        <v>NO CUMPLE</v>
      </c>
      <c r="HI27" s="23" t="str">
        <f t="shared" si="3"/>
        <v>NO CUMPLE</v>
      </c>
      <c r="HJ27" s="23" t="str">
        <f t="shared" si="4"/>
        <v>NO CUMPLE</v>
      </c>
      <c r="HK27" s="23" t="str">
        <f t="shared" si="5"/>
        <v>CUMPLE</v>
      </c>
      <c r="HL27" s="23" t="str">
        <f t="shared" si="6"/>
        <v>NO CUMPLE</v>
      </c>
      <c r="HM27" s="23" t="str">
        <f t="shared" si="7"/>
        <v>NO CUMPLE</v>
      </c>
      <c r="HN27" s="23" t="str">
        <f t="shared" si="8"/>
        <v>CUMPLE</v>
      </c>
      <c r="HO27" s="23" t="str">
        <f t="shared" si="9"/>
        <v>CUMPLE</v>
      </c>
      <c r="HP27" s="23" t="str">
        <f t="shared" si="286"/>
        <v>NO CUMPLE</v>
      </c>
      <c r="HQ27" s="23" t="str">
        <f t="shared" si="10"/>
        <v>CUMPLE</v>
      </c>
      <c r="HR27" s="23" t="str">
        <f t="shared" si="11"/>
        <v>NO CUMPLE</v>
      </c>
      <c r="HS27" s="23" t="str">
        <f t="shared" si="12"/>
        <v>NO CUMPLE</v>
      </c>
      <c r="HT27" s="23" t="str">
        <f t="shared" si="13"/>
        <v>NO CUMPLE</v>
      </c>
      <c r="HU27" s="23" t="str">
        <f t="shared" si="14"/>
        <v>NO CUMPLE</v>
      </c>
      <c r="HV27" s="23" t="str">
        <f t="shared" si="15"/>
        <v>NO CUMPLE</v>
      </c>
      <c r="HW27" s="23" t="str">
        <f t="shared" si="16"/>
        <v>NO CUMPLE</v>
      </c>
      <c r="HX27" s="23" t="str">
        <f t="shared" si="17"/>
        <v>NO CUMPLE</v>
      </c>
      <c r="HY27" s="23" t="str">
        <f t="shared" si="18"/>
        <v>NO CUMPLE</v>
      </c>
      <c r="HZ27" s="23" t="str">
        <f t="shared" si="19"/>
        <v>NO CUMPLE</v>
      </c>
      <c r="IA27" s="23" t="str">
        <f t="shared" si="20"/>
        <v>NO CUMPLE</v>
      </c>
      <c r="IB27" s="23" t="str">
        <f t="shared" si="21"/>
        <v>NO CUMPLE</v>
      </c>
      <c r="IC27" s="23" t="str">
        <f t="shared" si="22"/>
        <v>NO CUMPLE</v>
      </c>
      <c r="ID27" s="23" t="str">
        <f t="shared" si="23"/>
        <v>NO CUMPLE</v>
      </c>
      <c r="IE27" s="23" t="str">
        <f t="shared" si="24"/>
        <v>NO CUMPLE</v>
      </c>
      <c r="IF27" s="23" t="str">
        <f t="shared" si="25"/>
        <v>NO CUMPLE</v>
      </c>
      <c r="IG27" s="23" t="str">
        <f t="shared" si="26"/>
        <v>NO CUMPLE</v>
      </c>
      <c r="IH27" s="23" t="str">
        <f t="shared" si="27"/>
        <v>NO CUMPLE</v>
      </c>
      <c r="II27" s="23" t="str">
        <f t="shared" si="28"/>
        <v>NO CUMPLE</v>
      </c>
      <c r="IJ27" s="23" t="str">
        <f t="shared" si="29"/>
        <v>NO CUMPLE</v>
      </c>
      <c r="IK27" s="23" t="str">
        <f t="shared" si="30"/>
        <v>NO CUMPLE</v>
      </c>
      <c r="IL27" s="23" t="str">
        <f t="shared" si="31"/>
        <v>NO CUMPLE</v>
      </c>
      <c r="IM27" s="23" t="str">
        <f t="shared" si="32"/>
        <v>NO CUMPLE</v>
      </c>
      <c r="IN27" s="23" t="str">
        <f t="shared" si="33"/>
        <v>NO CUMPLE</v>
      </c>
      <c r="IO27" s="23" t="str">
        <f t="shared" si="34"/>
        <v>NO CUMPLE</v>
      </c>
      <c r="IP27" s="23" t="str">
        <f t="shared" si="35"/>
        <v>NO CUMPLE</v>
      </c>
      <c r="IQ27" s="23" t="str">
        <f t="shared" si="36"/>
        <v>NO CUMPLE</v>
      </c>
      <c r="IR27" s="23" t="str">
        <f t="shared" si="37"/>
        <v>NO CUMPLE</v>
      </c>
      <c r="IS27" s="23" t="str">
        <f t="shared" si="38"/>
        <v>NO CUMPLE</v>
      </c>
      <c r="IT27" s="49">
        <v>19</v>
      </c>
      <c r="IU27" s="65" t="s">
        <v>86</v>
      </c>
      <c r="IV27" s="65" t="s">
        <v>86</v>
      </c>
      <c r="IW27" s="65" t="s">
        <v>86</v>
      </c>
      <c r="IX27" s="65" t="s">
        <v>86</v>
      </c>
      <c r="IY27" s="65" t="s">
        <v>86</v>
      </c>
      <c r="IZ27" s="93" t="s">
        <v>88</v>
      </c>
      <c r="JA27" s="65" t="s">
        <v>86</v>
      </c>
      <c r="JB27" s="65" t="s">
        <v>86</v>
      </c>
      <c r="JC27" s="93" t="s">
        <v>88</v>
      </c>
      <c r="JD27" s="93" t="s">
        <v>88</v>
      </c>
      <c r="JE27" s="93" t="s">
        <v>88</v>
      </c>
      <c r="JF27" s="93" t="s">
        <v>88</v>
      </c>
      <c r="JG27" s="65" t="s">
        <v>86</v>
      </c>
      <c r="JH27" s="65" t="s">
        <v>86</v>
      </c>
      <c r="JI27" s="65" t="s">
        <v>86</v>
      </c>
      <c r="JJ27" s="65" t="s">
        <v>86</v>
      </c>
      <c r="JK27" s="65" t="s">
        <v>86</v>
      </c>
      <c r="JL27" s="65" t="s">
        <v>86</v>
      </c>
      <c r="JM27" s="65" t="s">
        <v>86</v>
      </c>
      <c r="JN27" s="65" t="s">
        <v>86</v>
      </c>
      <c r="JO27" s="65" t="s">
        <v>86</v>
      </c>
      <c r="JP27" s="65" t="s">
        <v>86</v>
      </c>
      <c r="JQ27" s="65" t="s">
        <v>86</v>
      </c>
      <c r="JR27" s="65" t="s">
        <v>86</v>
      </c>
      <c r="JS27" s="65" t="s">
        <v>86</v>
      </c>
      <c r="JT27" s="65" t="s">
        <v>86</v>
      </c>
      <c r="JU27" s="93" t="s">
        <v>88</v>
      </c>
      <c r="JV27" s="93" t="s">
        <v>88</v>
      </c>
      <c r="JW27" s="65" t="s">
        <v>86</v>
      </c>
      <c r="JX27" s="65" t="s">
        <v>86</v>
      </c>
      <c r="JY27" s="65" t="s">
        <v>86</v>
      </c>
      <c r="JZ27" s="93" t="s">
        <v>88</v>
      </c>
      <c r="KA27" s="65" t="s">
        <v>86</v>
      </c>
      <c r="KB27" s="65" t="s">
        <v>86</v>
      </c>
      <c r="KC27" s="65" t="s">
        <v>86</v>
      </c>
      <c r="KD27" s="65" t="s">
        <v>86</v>
      </c>
      <c r="KE27" s="65" t="s">
        <v>86</v>
      </c>
      <c r="KF27" s="65" t="s">
        <v>86</v>
      </c>
      <c r="KG27" s="93" t="s">
        <v>87</v>
      </c>
      <c r="KH27" s="65" t="s">
        <v>86</v>
      </c>
      <c r="KI27" s="49">
        <v>19</v>
      </c>
      <c r="KJ27" s="56" t="s">
        <v>86</v>
      </c>
      <c r="KK27" s="56" t="s">
        <v>86</v>
      </c>
      <c r="KL27" s="56" t="s">
        <v>86</v>
      </c>
      <c r="KM27" s="56" t="s">
        <v>86</v>
      </c>
      <c r="KN27" s="56" t="s">
        <v>86</v>
      </c>
      <c r="KO27" s="87" t="s">
        <v>88</v>
      </c>
      <c r="KP27" s="56" t="s">
        <v>86</v>
      </c>
      <c r="KQ27" s="56" t="s">
        <v>86</v>
      </c>
      <c r="KR27" s="87" t="s">
        <v>88</v>
      </c>
      <c r="KS27" s="87" t="s">
        <v>88</v>
      </c>
      <c r="KT27" s="87" t="s">
        <v>88</v>
      </c>
      <c r="KU27" s="87" t="s">
        <v>88</v>
      </c>
      <c r="KV27" s="56" t="s">
        <v>86</v>
      </c>
      <c r="KW27" s="56" t="s">
        <v>86</v>
      </c>
      <c r="KX27" s="56" t="s">
        <v>86</v>
      </c>
      <c r="KY27" s="56" t="s">
        <v>86</v>
      </c>
      <c r="KZ27" s="56" t="s">
        <v>86</v>
      </c>
      <c r="LA27" s="56" t="s">
        <v>86</v>
      </c>
      <c r="LB27" s="56" t="s">
        <v>86</v>
      </c>
      <c r="LC27" s="56" t="s">
        <v>86</v>
      </c>
      <c r="LD27" s="56" t="s">
        <v>86</v>
      </c>
      <c r="LE27" s="56" t="s">
        <v>86</v>
      </c>
      <c r="LF27" s="56" t="s">
        <v>86</v>
      </c>
      <c r="LG27" s="56" t="s">
        <v>86</v>
      </c>
      <c r="LH27" s="56" t="s">
        <v>86</v>
      </c>
      <c r="LI27" s="56" t="s">
        <v>86</v>
      </c>
      <c r="LJ27" s="87" t="s">
        <v>88</v>
      </c>
      <c r="LK27" s="87" t="s">
        <v>88</v>
      </c>
      <c r="LL27" s="56" t="s">
        <v>86</v>
      </c>
      <c r="LM27" s="56" t="s">
        <v>86</v>
      </c>
      <c r="LN27" s="56" t="s">
        <v>86</v>
      </c>
      <c r="LO27" s="87" t="s">
        <v>88</v>
      </c>
      <c r="LP27" s="56" t="s">
        <v>86</v>
      </c>
      <c r="LQ27" s="56" t="s">
        <v>86</v>
      </c>
      <c r="LR27" s="56" t="s">
        <v>86</v>
      </c>
      <c r="LS27" s="56" t="s">
        <v>86</v>
      </c>
      <c r="LT27" s="56" t="s">
        <v>86</v>
      </c>
      <c r="LU27" s="56" t="s">
        <v>86</v>
      </c>
      <c r="LV27" s="87" t="s">
        <v>88</v>
      </c>
      <c r="LW27" s="56" t="s">
        <v>86</v>
      </c>
      <c r="LX27" s="49">
        <v>19</v>
      </c>
      <c r="LY27" s="22" t="str">
        <f t="shared" si="287"/>
        <v/>
      </c>
      <c r="LZ27" s="22" t="str">
        <f t="shared" si="288"/>
        <v/>
      </c>
      <c r="MA27" s="22" t="str">
        <f t="shared" si="289"/>
        <v/>
      </c>
      <c r="MB27" s="22" t="str">
        <f t="shared" si="290"/>
        <v/>
      </c>
      <c r="MC27" s="22" t="str">
        <f t="shared" si="291"/>
        <v/>
      </c>
      <c r="MD27" s="22">
        <f t="shared" si="292"/>
        <v>11766779.5</v>
      </c>
      <c r="ME27" s="22" t="str">
        <f t="shared" si="293"/>
        <v/>
      </c>
      <c r="MF27" s="22" t="str">
        <f t="shared" si="294"/>
        <v/>
      </c>
      <c r="MG27" s="22">
        <f t="shared" si="295"/>
        <v>11766720</v>
      </c>
      <c r="MH27" s="22">
        <f t="shared" si="296"/>
        <v>10329200</v>
      </c>
      <c r="MI27" s="22" t="str">
        <f t="shared" si="297"/>
        <v/>
      </c>
      <c r="MJ27" s="22">
        <f t="shared" si="298"/>
        <v>10591000</v>
      </c>
      <c r="MK27" s="22" t="str">
        <f t="shared" si="299"/>
        <v/>
      </c>
      <c r="ML27" s="22" t="str">
        <f t="shared" si="300"/>
        <v/>
      </c>
      <c r="MM27" s="22" t="str">
        <f t="shared" si="301"/>
        <v/>
      </c>
      <c r="MN27" s="22" t="str">
        <f t="shared" si="302"/>
        <v/>
      </c>
      <c r="MO27" s="22" t="str">
        <f t="shared" si="303"/>
        <v/>
      </c>
      <c r="MP27" s="22" t="str">
        <f t="shared" si="304"/>
        <v/>
      </c>
      <c r="MQ27" s="22" t="str">
        <f t="shared" si="305"/>
        <v/>
      </c>
      <c r="MR27" s="22" t="str">
        <f t="shared" si="306"/>
        <v/>
      </c>
      <c r="MS27" s="22" t="str">
        <f t="shared" si="307"/>
        <v/>
      </c>
      <c r="MT27" s="22" t="str">
        <f t="shared" si="308"/>
        <v/>
      </c>
      <c r="MU27" s="22" t="str">
        <f t="shared" si="309"/>
        <v/>
      </c>
      <c r="MV27" s="22" t="str">
        <f t="shared" si="310"/>
        <v/>
      </c>
      <c r="MW27" s="22" t="str">
        <f t="shared" si="311"/>
        <v/>
      </c>
      <c r="MX27" s="22" t="str">
        <f t="shared" si="312"/>
        <v/>
      </c>
      <c r="MY27" s="22" t="str">
        <f t="shared" si="313"/>
        <v/>
      </c>
      <c r="MZ27" s="22" t="str">
        <f t="shared" si="314"/>
        <v/>
      </c>
      <c r="NA27" s="22" t="str">
        <f t="shared" si="315"/>
        <v/>
      </c>
      <c r="NB27" s="22" t="str">
        <f t="shared" si="316"/>
        <v/>
      </c>
      <c r="NC27" s="22" t="str">
        <f t="shared" si="317"/>
        <v/>
      </c>
      <c r="ND27" s="22" t="str">
        <f t="shared" si="318"/>
        <v/>
      </c>
      <c r="NE27" s="22" t="str">
        <f t="shared" si="319"/>
        <v/>
      </c>
      <c r="NF27" s="22" t="str">
        <f t="shared" si="320"/>
        <v/>
      </c>
      <c r="NG27" s="22" t="str">
        <f t="shared" si="321"/>
        <v/>
      </c>
      <c r="NH27" s="22" t="str">
        <f t="shared" si="322"/>
        <v/>
      </c>
      <c r="NI27" s="22" t="str">
        <f t="shared" si="323"/>
        <v/>
      </c>
      <c r="NJ27" s="22" t="str">
        <f t="shared" si="324"/>
        <v/>
      </c>
      <c r="NK27" s="22" t="str">
        <f t="shared" si="325"/>
        <v/>
      </c>
      <c r="NL27" s="22" t="str">
        <f t="shared" si="326"/>
        <v/>
      </c>
      <c r="NM27" s="80">
        <v>11766779.5</v>
      </c>
      <c r="NN27" s="80">
        <v>11766779.5</v>
      </c>
      <c r="NO27" s="24">
        <f t="shared" si="327"/>
        <v>4</v>
      </c>
      <c r="NP27" s="24">
        <f t="shared" si="40"/>
        <v>3</v>
      </c>
      <c r="NQ27" s="25">
        <f t="shared" si="328"/>
        <v>11313717.22773679</v>
      </c>
      <c r="NR27" s="26">
        <f t="shared" si="329"/>
        <v>42426.439604012958</v>
      </c>
      <c r="NS27" s="49">
        <v>19</v>
      </c>
      <c r="NT27" s="27" t="str">
        <f t="shared" si="330"/>
        <v/>
      </c>
      <c r="NU27" s="27" t="str">
        <f t="shared" si="41"/>
        <v/>
      </c>
      <c r="NV27" s="27" t="str">
        <f t="shared" si="42"/>
        <v/>
      </c>
      <c r="NW27" s="27" t="str">
        <f t="shared" si="331"/>
        <v/>
      </c>
      <c r="NX27" s="27" t="str">
        <f t="shared" si="43"/>
        <v/>
      </c>
      <c r="NY27" s="27">
        <f t="shared" si="44"/>
        <v>27734.543859501762</v>
      </c>
      <c r="NZ27" s="27" t="str">
        <f t="shared" si="45"/>
        <v/>
      </c>
      <c r="OA27" s="27" t="str">
        <f t="shared" si="46"/>
        <v/>
      </c>
      <c r="OB27" s="27">
        <f t="shared" si="47"/>
        <v>27734.403616765027</v>
      </c>
      <c r="OC27" s="27">
        <f t="shared" si="48"/>
        <v>24346.139097241146</v>
      </c>
      <c r="OD27" s="27" t="str">
        <f t="shared" si="49"/>
        <v/>
      </c>
      <c r="OE27" s="27">
        <f t="shared" si="50"/>
        <v>24963.207138876289</v>
      </c>
      <c r="OF27" s="27" t="str">
        <f t="shared" si="51"/>
        <v/>
      </c>
      <c r="OG27" s="27" t="str">
        <f t="shared" si="52"/>
        <v/>
      </c>
      <c r="OH27" s="27" t="str">
        <f t="shared" si="53"/>
        <v/>
      </c>
      <c r="OI27" s="27" t="str">
        <f t="shared" si="54"/>
        <v/>
      </c>
      <c r="OJ27" s="27" t="str">
        <f t="shared" si="55"/>
        <v/>
      </c>
      <c r="OK27" s="27" t="str">
        <f t="shared" si="56"/>
        <v/>
      </c>
      <c r="OL27" s="27" t="str">
        <f t="shared" si="57"/>
        <v/>
      </c>
      <c r="OM27" s="27" t="str">
        <f t="shared" si="58"/>
        <v/>
      </c>
      <c r="ON27" s="27" t="str">
        <f t="shared" si="59"/>
        <v/>
      </c>
      <c r="OO27" s="27" t="str">
        <f t="shared" si="60"/>
        <v/>
      </c>
      <c r="OP27" s="27" t="str">
        <f t="shared" si="61"/>
        <v/>
      </c>
      <c r="OQ27" s="27" t="str">
        <f t="shared" si="62"/>
        <v/>
      </c>
      <c r="OR27" s="27" t="str">
        <f t="shared" si="63"/>
        <v/>
      </c>
      <c r="OS27" s="27" t="str">
        <f t="shared" si="64"/>
        <v/>
      </c>
      <c r="OT27" s="27" t="str">
        <f t="shared" si="65"/>
        <v/>
      </c>
      <c r="OU27" s="27" t="str">
        <f t="shared" si="66"/>
        <v/>
      </c>
      <c r="OV27" s="27" t="str">
        <f t="shared" si="67"/>
        <v/>
      </c>
      <c r="OW27" s="27" t="str">
        <f t="shared" si="68"/>
        <v/>
      </c>
      <c r="OX27" s="27" t="str">
        <f t="shared" si="69"/>
        <v/>
      </c>
      <c r="OY27" s="27" t="str">
        <f t="shared" si="70"/>
        <v/>
      </c>
      <c r="OZ27" s="27" t="str">
        <f t="shared" si="71"/>
        <v/>
      </c>
      <c r="PA27" s="27" t="str">
        <f t="shared" si="72"/>
        <v/>
      </c>
      <c r="PB27" s="27" t="str">
        <f t="shared" si="73"/>
        <v/>
      </c>
      <c r="PC27" s="27" t="str">
        <f t="shared" si="74"/>
        <v/>
      </c>
      <c r="PD27" s="27" t="str">
        <f t="shared" si="75"/>
        <v/>
      </c>
      <c r="PE27" s="27" t="str">
        <f t="shared" si="76"/>
        <v/>
      </c>
      <c r="PF27" s="27" t="str">
        <f t="shared" si="77"/>
        <v/>
      </c>
      <c r="PG27" s="27" t="str">
        <f t="shared" si="78"/>
        <v/>
      </c>
      <c r="PH27" s="49">
        <v>19</v>
      </c>
      <c r="PI27" s="28" t="str">
        <f t="shared" si="332"/>
        <v/>
      </c>
      <c r="PJ27" s="28" t="str">
        <f t="shared" si="79"/>
        <v/>
      </c>
      <c r="PK27" s="28" t="str">
        <f t="shared" si="80"/>
        <v/>
      </c>
      <c r="PL27" s="28" t="str">
        <f t="shared" si="81"/>
        <v/>
      </c>
      <c r="PM27" s="28" t="str">
        <f t="shared" si="82"/>
        <v/>
      </c>
      <c r="PN27" s="28">
        <f t="shared" si="83"/>
        <v>453062.27226321027</v>
      </c>
      <c r="PO27" s="28" t="str">
        <f t="shared" si="84"/>
        <v/>
      </c>
      <c r="PP27" s="28" t="str">
        <f t="shared" si="85"/>
        <v/>
      </c>
      <c r="PQ27" s="28">
        <f t="shared" si="86"/>
        <v>453002.77226321027</v>
      </c>
      <c r="PR27" s="28">
        <f t="shared" si="87"/>
        <v>984517.22773678973</v>
      </c>
      <c r="PS27" s="28" t="str">
        <f t="shared" si="88"/>
        <v/>
      </c>
      <c r="PT27" s="28">
        <f t="shared" si="89"/>
        <v>722717.22773678973</v>
      </c>
      <c r="PU27" s="28" t="str">
        <f t="shared" si="90"/>
        <v/>
      </c>
      <c r="PV27" s="28" t="str">
        <f t="shared" si="91"/>
        <v/>
      </c>
      <c r="PW27" s="28" t="str">
        <f t="shared" si="92"/>
        <v/>
      </c>
      <c r="PX27" s="28" t="str">
        <f t="shared" si="93"/>
        <v/>
      </c>
      <c r="PY27" s="28" t="str">
        <f t="shared" si="94"/>
        <v/>
      </c>
      <c r="PZ27" s="28" t="str">
        <f t="shared" si="95"/>
        <v/>
      </c>
      <c r="QA27" s="28" t="str">
        <f t="shared" si="96"/>
        <v/>
      </c>
      <c r="QB27" s="28" t="str">
        <f t="shared" si="97"/>
        <v/>
      </c>
      <c r="QC27" s="28" t="str">
        <f t="shared" si="98"/>
        <v/>
      </c>
      <c r="QD27" s="28" t="str">
        <f t="shared" si="99"/>
        <v/>
      </c>
      <c r="QE27" s="28" t="str">
        <f t="shared" si="100"/>
        <v/>
      </c>
      <c r="QF27" s="28" t="str">
        <f t="shared" si="101"/>
        <v/>
      </c>
      <c r="QG27" s="28" t="str">
        <f t="shared" si="102"/>
        <v/>
      </c>
      <c r="QH27" s="28" t="str">
        <f t="shared" si="103"/>
        <v/>
      </c>
      <c r="QI27" s="28" t="str">
        <f t="shared" si="104"/>
        <v/>
      </c>
      <c r="QJ27" s="28" t="str">
        <f t="shared" si="105"/>
        <v/>
      </c>
      <c r="QK27" s="28" t="str">
        <f t="shared" si="106"/>
        <v/>
      </c>
      <c r="QL27" s="28" t="str">
        <f t="shared" si="107"/>
        <v/>
      </c>
      <c r="QM27" s="28" t="str">
        <f t="shared" si="108"/>
        <v/>
      </c>
      <c r="QN27" s="28" t="str">
        <f t="shared" si="109"/>
        <v/>
      </c>
      <c r="QO27" s="28" t="str">
        <f t="shared" si="110"/>
        <v/>
      </c>
      <c r="QP27" s="28" t="str">
        <f t="shared" si="111"/>
        <v/>
      </c>
      <c r="QQ27" s="28" t="str">
        <f t="shared" si="112"/>
        <v/>
      </c>
      <c r="QR27" s="28" t="str">
        <f t="shared" si="113"/>
        <v/>
      </c>
      <c r="QS27" s="28" t="str">
        <f t="shared" si="114"/>
        <v/>
      </c>
      <c r="QT27" s="28" t="str">
        <f t="shared" si="115"/>
        <v/>
      </c>
      <c r="QU27" s="28" t="str">
        <f t="shared" si="116"/>
        <v/>
      </c>
      <c r="QV27" s="28" t="str">
        <f t="shared" si="117"/>
        <v/>
      </c>
      <c r="QW27" s="49">
        <v>19</v>
      </c>
      <c r="QX27" s="29" t="str">
        <f t="shared" si="333"/>
        <v/>
      </c>
      <c r="QY27" s="29" t="str">
        <f t="shared" si="118"/>
        <v/>
      </c>
      <c r="QZ27" s="29" t="str">
        <f t="shared" si="119"/>
        <v/>
      </c>
      <c r="RA27" s="29" t="str">
        <f t="shared" si="120"/>
        <v/>
      </c>
      <c r="RB27" s="29" t="str">
        <f t="shared" si="121"/>
        <v/>
      </c>
      <c r="RC27" s="29">
        <f t="shared" si="122"/>
        <v>1067.8771928350943</v>
      </c>
      <c r="RD27" s="29" t="str">
        <f t="shared" si="123"/>
        <v/>
      </c>
      <c r="RE27" s="29" t="str">
        <f t="shared" si="124"/>
        <v/>
      </c>
      <c r="RF27" s="29">
        <f t="shared" si="125"/>
        <v>1067.7369500983591</v>
      </c>
      <c r="RG27" s="29">
        <f t="shared" si="126"/>
        <v>2320.5275694255238</v>
      </c>
      <c r="RH27" s="29" t="str">
        <f t="shared" si="127"/>
        <v/>
      </c>
      <c r="RI27" s="29">
        <f t="shared" si="128"/>
        <v>1703.4595277903795</v>
      </c>
      <c r="RJ27" s="29" t="str">
        <f t="shared" si="129"/>
        <v/>
      </c>
      <c r="RK27" s="29" t="str">
        <f t="shared" si="130"/>
        <v/>
      </c>
      <c r="RL27" s="29" t="str">
        <f t="shared" si="131"/>
        <v/>
      </c>
      <c r="RM27" s="29" t="str">
        <f t="shared" si="132"/>
        <v/>
      </c>
      <c r="RN27" s="29" t="str">
        <f t="shared" si="133"/>
        <v/>
      </c>
      <c r="RO27" s="29" t="str">
        <f t="shared" si="134"/>
        <v/>
      </c>
      <c r="RP27" s="29" t="str">
        <f t="shared" si="135"/>
        <v/>
      </c>
      <c r="RQ27" s="29" t="str">
        <f t="shared" si="136"/>
        <v/>
      </c>
      <c r="RR27" s="29" t="str">
        <f t="shared" si="137"/>
        <v/>
      </c>
      <c r="RS27" s="29" t="str">
        <f t="shared" si="138"/>
        <v/>
      </c>
      <c r="RT27" s="29" t="str">
        <f t="shared" si="139"/>
        <v/>
      </c>
      <c r="RU27" s="29" t="str">
        <f t="shared" si="140"/>
        <v/>
      </c>
      <c r="RV27" s="29" t="str">
        <f t="shared" si="141"/>
        <v/>
      </c>
      <c r="RW27" s="29" t="str">
        <f t="shared" si="142"/>
        <v/>
      </c>
      <c r="RX27" s="29" t="str">
        <f t="shared" si="143"/>
        <v/>
      </c>
      <c r="RY27" s="29" t="str">
        <f t="shared" si="144"/>
        <v/>
      </c>
      <c r="RZ27" s="29" t="str">
        <f t="shared" si="145"/>
        <v/>
      </c>
      <c r="SA27" s="29" t="str">
        <f t="shared" si="146"/>
        <v/>
      </c>
      <c r="SB27" s="29" t="str">
        <f t="shared" si="147"/>
        <v/>
      </c>
      <c r="SC27" s="29" t="str">
        <f t="shared" si="148"/>
        <v/>
      </c>
      <c r="SD27" s="29" t="str">
        <f t="shared" si="149"/>
        <v/>
      </c>
      <c r="SE27" s="29" t="str">
        <f t="shared" si="150"/>
        <v/>
      </c>
      <c r="SF27" s="29" t="str">
        <f t="shared" si="151"/>
        <v/>
      </c>
      <c r="SG27" s="29" t="str">
        <f t="shared" si="152"/>
        <v/>
      </c>
      <c r="SH27" s="29" t="str">
        <f t="shared" si="153"/>
        <v/>
      </c>
      <c r="SI27" s="29" t="str">
        <f t="shared" si="154"/>
        <v/>
      </c>
      <c r="SJ27" s="29" t="str">
        <f t="shared" si="155"/>
        <v/>
      </c>
      <c r="SK27" s="29" t="str">
        <f t="shared" si="156"/>
        <v/>
      </c>
      <c r="SL27" s="45">
        <f t="shared" si="157"/>
        <v>1067.7369500983591</v>
      </c>
      <c r="SM27" s="49">
        <v>19</v>
      </c>
      <c r="SN27" s="30" t="str">
        <f t="shared" si="158"/>
        <v/>
      </c>
      <c r="SO27" s="30" t="str">
        <f t="shared" si="159"/>
        <v/>
      </c>
      <c r="SP27" s="30" t="str">
        <f t="shared" si="160"/>
        <v/>
      </c>
      <c r="SQ27" s="30" t="str">
        <f t="shared" si="161"/>
        <v/>
      </c>
      <c r="SR27" s="30" t="str">
        <f t="shared" si="162"/>
        <v/>
      </c>
      <c r="SS27" s="30">
        <f t="shared" si="163"/>
        <v>39.994746858995541</v>
      </c>
      <c r="ST27" s="30" t="str">
        <f t="shared" si="164"/>
        <v/>
      </c>
      <c r="SU27" s="30" t="str">
        <f t="shared" si="165"/>
        <v/>
      </c>
      <c r="SV27" s="30">
        <f t="shared" si="166"/>
        <v>40</v>
      </c>
      <c r="SW27" s="30">
        <f t="shared" si="167"/>
        <v>18.4050724355357</v>
      </c>
      <c r="SX27" s="30" t="str">
        <f t="shared" si="168"/>
        <v/>
      </c>
      <c r="SY27" s="30">
        <f t="shared" si="169"/>
        <v>25.072200018355829</v>
      </c>
      <c r="SZ27" s="30" t="str">
        <f t="shared" si="170"/>
        <v/>
      </c>
      <c r="TA27" s="30" t="str">
        <f t="shared" si="171"/>
        <v/>
      </c>
      <c r="TB27" s="30" t="str">
        <f t="shared" si="172"/>
        <v/>
      </c>
      <c r="TC27" s="30" t="str">
        <f t="shared" si="173"/>
        <v/>
      </c>
      <c r="TD27" s="30" t="str">
        <f t="shared" si="174"/>
        <v/>
      </c>
      <c r="TE27" s="30" t="str">
        <f t="shared" si="175"/>
        <v/>
      </c>
      <c r="TF27" s="30" t="str">
        <f t="shared" si="176"/>
        <v/>
      </c>
      <c r="TG27" s="30" t="str">
        <f t="shared" si="177"/>
        <v/>
      </c>
      <c r="TH27" s="30" t="str">
        <f t="shared" si="178"/>
        <v/>
      </c>
      <c r="TI27" s="30" t="str">
        <f t="shared" si="179"/>
        <v/>
      </c>
      <c r="TJ27" s="30" t="str">
        <f t="shared" si="180"/>
        <v/>
      </c>
      <c r="TK27" s="30" t="str">
        <f t="shared" si="181"/>
        <v/>
      </c>
      <c r="TL27" s="30" t="str">
        <f t="shared" si="182"/>
        <v/>
      </c>
      <c r="TM27" s="30" t="str">
        <f t="shared" si="183"/>
        <v/>
      </c>
      <c r="TN27" s="30" t="str">
        <f t="shared" si="184"/>
        <v/>
      </c>
      <c r="TO27" s="30" t="str">
        <f t="shared" si="185"/>
        <v/>
      </c>
      <c r="TP27" s="30" t="str">
        <f t="shared" si="186"/>
        <v/>
      </c>
      <c r="TQ27" s="30" t="str">
        <f t="shared" si="187"/>
        <v/>
      </c>
      <c r="TR27" s="30" t="str">
        <f t="shared" si="188"/>
        <v/>
      </c>
      <c r="TS27" s="30" t="str">
        <f t="shared" si="189"/>
        <v/>
      </c>
      <c r="TT27" s="30" t="str">
        <f t="shared" si="190"/>
        <v/>
      </c>
      <c r="TU27" s="30" t="str">
        <f t="shared" si="191"/>
        <v/>
      </c>
      <c r="TV27" s="30" t="str">
        <f t="shared" si="192"/>
        <v/>
      </c>
      <c r="TW27" s="30" t="str">
        <f t="shared" si="193"/>
        <v/>
      </c>
      <c r="TX27" s="30" t="str">
        <f t="shared" si="194"/>
        <v/>
      </c>
      <c r="TY27" s="30" t="str">
        <f t="shared" si="195"/>
        <v/>
      </c>
      <c r="TZ27" s="30" t="str">
        <f t="shared" si="196"/>
        <v/>
      </c>
      <c r="UA27" s="30" t="str">
        <f t="shared" si="197"/>
        <v/>
      </c>
      <c r="UB27" s="49">
        <v>19</v>
      </c>
      <c r="UC27" s="88"/>
      <c r="UD27" s="88"/>
      <c r="UE27" s="88"/>
      <c r="UF27" s="88"/>
      <c r="UG27" s="88"/>
      <c r="UH27" s="89">
        <v>24</v>
      </c>
      <c r="UI27" s="88"/>
      <c r="UJ27" s="88"/>
      <c r="UK27" s="89">
        <v>36</v>
      </c>
      <c r="UL27" s="89">
        <v>36</v>
      </c>
      <c r="UM27" s="89">
        <v>36</v>
      </c>
      <c r="UN27" s="89">
        <v>72</v>
      </c>
      <c r="UO27" s="88"/>
      <c r="UP27" s="88"/>
      <c r="UQ27" s="88"/>
      <c r="UR27" s="88"/>
      <c r="US27" s="88"/>
      <c r="UT27" s="88"/>
      <c r="UU27" s="88"/>
      <c r="UV27" s="88"/>
      <c r="UW27" s="88"/>
      <c r="UX27" s="88"/>
      <c r="UY27" s="88"/>
      <c r="UZ27" s="88"/>
      <c r="VA27" s="88"/>
      <c r="VB27" s="88"/>
      <c r="VC27" s="89">
        <v>48</v>
      </c>
      <c r="VD27" s="89">
        <v>48</v>
      </c>
      <c r="VE27" s="88"/>
      <c r="VF27" s="88"/>
      <c r="VG27" s="88"/>
      <c r="VH27" s="89">
        <v>73</v>
      </c>
      <c r="VI27" s="88"/>
      <c r="VJ27" s="88"/>
      <c r="VK27" s="88"/>
      <c r="VL27" s="88"/>
      <c r="VM27" s="88"/>
      <c r="VN27" s="88"/>
      <c r="VO27" s="89">
        <v>36</v>
      </c>
      <c r="VP27" s="88"/>
      <c r="VQ27" s="49">
        <v>19</v>
      </c>
      <c r="VR27" s="31">
        <f t="shared" si="198"/>
        <v>0</v>
      </c>
      <c r="VS27" s="31">
        <f t="shared" si="199"/>
        <v>0</v>
      </c>
      <c r="VT27" s="31">
        <f t="shared" si="200"/>
        <v>0</v>
      </c>
      <c r="VU27" s="31">
        <f t="shared" si="201"/>
        <v>0</v>
      </c>
      <c r="VV27" s="31">
        <f t="shared" si="202"/>
        <v>0</v>
      </c>
      <c r="VW27" s="31">
        <f t="shared" si="203"/>
        <v>0</v>
      </c>
      <c r="VX27" s="31">
        <f t="shared" si="204"/>
        <v>0</v>
      </c>
      <c r="VY27" s="31">
        <f t="shared" si="205"/>
        <v>0</v>
      </c>
      <c r="VZ27" s="31">
        <f t="shared" si="206"/>
        <v>10</v>
      </c>
      <c r="WA27" s="31">
        <f t="shared" si="207"/>
        <v>10</v>
      </c>
      <c r="WB27" s="31">
        <f t="shared" si="208"/>
        <v>10</v>
      </c>
      <c r="WC27" s="31">
        <f t="shared" si="209"/>
        <v>60</v>
      </c>
      <c r="WD27" s="31">
        <f t="shared" si="210"/>
        <v>0</v>
      </c>
      <c r="WE27" s="31">
        <f t="shared" si="211"/>
        <v>0</v>
      </c>
      <c r="WF27" s="31">
        <f t="shared" si="212"/>
        <v>0</v>
      </c>
      <c r="WG27" s="31">
        <f t="shared" si="213"/>
        <v>0</v>
      </c>
      <c r="WH27" s="31">
        <f t="shared" si="214"/>
        <v>0</v>
      </c>
      <c r="WI27" s="31">
        <f t="shared" si="215"/>
        <v>0</v>
      </c>
      <c r="WJ27" s="31">
        <f t="shared" si="216"/>
        <v>0</v>
      </c>
      <c r="WK27" s="31">
        <f t="shared" si="217"/>
        <v>0</v>
      </c>
      <c r="WL27" s="31">
        <f t="shared" si="218"/>
        <v>0</v>
      </c>
      <c r="WM27" s="31">
        <f t="shared" si="219"/>
        <v>0</v>
      </c>
      <c r="WN27" s="31">
        <f t="shared" si="220"/>
        <v>0</v>
      </c>
      <c r="WO27" s="31">
        <f t="shared" si="221"/>
        <v>0</v>
      </c>
      <c r="WP27" s="31">
        <f t="shared" si="222"/>
        <v>0</v>
      </c>
      <c r="WQ27" s="31">
        <f t="shared" si="223"/>
        <v>0</v>
      </c>
      <c r="WR27" s="31">
        <f t="shared" si="224"/>
        <v>20</v>
      </c>
      <c r="WS27" s="31">
        <f t="shared" si="225"/>
        <v>20</v>
      </c>
      <c r="WT27" s="31">
        <f t="shared" si="226"/>
        <v>0</v>
      </c>
      <c r="WU27" s="31">
        <f t="shared" si="227"/>
        <v>0</v>
      </c>
      <c r="WV27" s="31">
        <f t="shared" si="228"/>
        <v>0</v>
      </c>
      <c r="WW27" s="31">
        <f t="shared" si="229"/>
        <v>60</v>
      </c>
      <c r="WX27" s="31">
        <f t="shared" si="230"/>
        <v>0</v>
      </c>
      <c r="WY27" s="31">
        <f t="shared" si="231"/>
        <v>0</v>
      </c>
      <c r="WZ27" s="31">
        <f t="shared" si="232"/>
        <v>0</v>
      </c>
      <c r="XA27" s="31">
        <f t="shared" si="233"/>
        <v>0</v>
      </c>
      <c r="XB27" s="31">
        <f t="shared" si="234"/>
        <v>0</v>
      </c>
      <c r="XC27" s="31">
        <f t="shared" si="235"/>
        <v>0</v>
      </c>
      <c r="XD27" s="31">
        <f t="shared" si="236"/>
        <v>10</v>
      </c>
      <c r="XE27" s="31">
        <f t="shared" si="237"/>
        <v>0</v>
      </c>
      <c r="XF27" s="49">
        <v>19</v>
      </c>
      <c r="XG27" s="32" t="str">
        <f t="shared" si="334"/>
        <v/>
      </c>
      <c r="XH27" s="32" t="str">
        <f t="shared" si="238"/>
        <v/>
      </c>
      <c r="XI27" s="32" t="str">
        <f t="shared" si="239"/>
        <v/>
      </c>
      <c r="XJ27" s="32" t="str">
        <f t="shared" si="240"/>
        <v/>
      </c>
      <c r="XK27" s="32" t="str">
        <f t="shared" si="241"/>
        <v/>
      </c>
      <c r="XL27" s="32">
        <f t="shared" si="242"/>
        <v>39.994746858995541</v>
      </c>
      <c r="XM27" s="32" t="str">
        <f t="shared" si="243"/>
        <v/>
      </c>
      <c r="XN27" s="32" t="str">
        <f t="shared" si="244"/>
        <v/>
      </c>
      <c r="XO27" s="32">
        <f t="shared" si="245"/>
        <v>50</v>
      </c>
      <c r="XP27" s="32">
        <f t="shared" si="246"/>
        <v>28.4050724355357</v>
      </c>
      <c r="XQ27" s="32" t="str">
        <f t="shared" si="247"/>
        <v/>
      </c>
      <c r="XR27" s="32">
        <f t="shared" si="248"/>
        <v>85.072200018355829</v>
      </c>
      <c r="XS27" s="32" t="str">
        <f t="shared" si="249"/>
        <v/>
      </c>
      <c r="XT27" s="32" t="str">
        <f t="shared" si="250"/>
        <v/>
      </c>
      <c r="XU27" s="32" t="str">
        <f t="shared" si="251"/>
        <v/>
      </c>
      <c r="XV27" s="32" t="str">
        <f t="shared" si="252"/>
        <v/>
      </c>
      <c r="XW27" s="32" t="str">
        <f t="shared" si="253"/>
        <v/>
      </c>
      <c r="XX27" s="32" t="str">
        <f t="shared" si="254"/>
        <v/>
      </c>
      <c r="XY27" s="32" t="str">
        <f t="shared" si="255"/>
        <v/>
      </c>
      <c r="XZ27" s="32" t="str">
        <f t="shared" si="256"/>
        <v/>
      </c>
      <c r="YA27" s="32" t="str">
        <f t="shared" si="257"/>
        <v/>
      </c>
      <c r="YB27" s="32" t="str">
        <f t="shared" si="258"/>
        <v/>
      </c>
      <c r="YC27" s="32" t="str">
        <f t="shared" si="259"/>
        <v/>
      </c>
      <c r="YD27" s="32" t="str">
        <f t="shared" si="260"/>
        <v/>
      </c>
      <c r="YE27" s="32" t="str">
        <f t="shared" si="261"/>
        <v/>
      </c>
      <c r="YF27" s="32" t="str">
        <f t="shared" si="262"/>
        <v/>
      </c>
      <c r="YG27" s="32" t="str">
        <f t="shared" si="263"/>
        <v/>
      </c>
      <c r="YH27" s="32" t="str">
        <f t="shared" si="264"/>
        <v/>
      </c>
      <c r="YI27" s="32" t="str">
        <f t="shared" si="265"/>
        <v/>
      </c>
      <c r="YJ27" s="32" t="str">
        <f t="shared" si="266"/>
        <v/>
      </c>
      <c r="YK27" s="32" t="str">
        <f t="shared" si="267"/>
        <v/>
      </c>
      <c r="YL27" s="32" t="str">
        <f t="shared" si="268"/>
        <v/>
      </c>
      <c r="YM27" s="32" t="str">
        <f t="shared" si="269"/>
        <v/>
      </c>
      <c r="YN27" s="32" t="str">
        <f t="shared" si="270"/>
        <v/>
      </c>
      <c r="YO27" s="32" t="str">
        <f t="shared" si="271"/>
        <v/>
      </c>
      <c r="YP27" s="32" t="str">
        <f t="shared" si="272"/>
        <v/>
      </c>
      <c r="YQ27" s="32" t="str">
        <f t="shared" si="273"/>
        <v/>
      </c>
      <c r="YR27" s="32" t="str">
        <f t="shared" si="274"/>
        <v/>
      </c>
      <c r="YS27" s="32" t="str">
        <f t="shared" si="275"/>
        <v/>
      </c>
      <c r="YT27" s="32" t="str">
        <f t="shared" si="276"/>
        <v/>
      </c>
      <c r="YU27" s="33">
        <f t="shared" si="335"/>
        <v>85.072200018355829</v>
      </c>
      <c r="YV27" s="34" t="str">
        <f t="shared" si="336"/>
        <v/>
      </c>
      <c r="YW27" s="34" t="str">
        <f t="shared" si="337"/>
        <v>12. BIONANALYTICA SAS - NIT.900.989.171-0</v>
      </c>
      <c r="YX27" s="34" t="str">
        <f t="shared" si="338"/>
        <v/>
      </c>
      <c r="YY27" s="34" t="str">
        <f t="shared" si="339"/>
        <v/>
      </c>
      <c r="YZ27" s="34" t="str">
        <f t="shared" si="340"/>
        <v/>
      </c>
      <c r="ZA27" s="34" t="str">
        <f t="shared" si="341"/>
        <v/>
      </c>
      <c r="ZB27" s="96" t="str">
        <f t="shared" si="342"/>
        <v>12. BIONANALYTICA SAS - NIT.900.989.171-0</v>
      </c>
      <c r="ZC27" s="35" t="str">
        <f t="shared" si="343"/>
        <v/>
      </c>
      <c r="ZD27" s="35">
        <f t="shared" si="278"/>
        <v>10591000</v>
      </c>
      <c r="ZE27" s="35" t="str">
        <f t="shared" si="279"/>
        <v/>
      </c>
      <c r="ZF27" s="35" t="str">
        <f t="shared" si="280"/>
        <v/>
      </c>
      <c r="ZG27" s="35" t="str">
        <f t="shared" si="281"/>
        <v/>
      </c>
      <c r="ZH27" s="35" t="str">
        <f t="shared" si="282"/>
        <v/>
      </c>
      <c r="ZI27" s="101">
        <f t="shared" si="283"/>
        <v>10591000</v>
      </c>
      <c r="ZJ27" s="49">
        <v>19</v>
      </c>
      <c r="ZK27" s="125">
        <f t="shared" si="344"/>
        <v>1175779.5</v>
      </c>
      <c r="ZL27" s="126">
        <f t="shared" si="345"/>
        <v>0</v>
      </c>
    </row>
    <row r="28" spans="1:688" ht="45" x14ac:dyDescent="0.15">
      <c r="A28" s="44"/>
      <c r="B28" s="106" t="s">
        <v>115</v>
      </c>
      <c r="C28" s="106" t="s">
        <v>125</v>
      </c>
      <c r="D28" s="103" t="s">
        <v>126</v>
      </c>
      <c r="E28" s="106" t="s">
        <v>128</v>
      </c>
      <c r="F28" s="105">
        <v>1</v>
      </c>
      <c r="G28" s="63">
        <v>5919655</v>
      </c>
      <c r="H28" s="49">
        <v>20</v>
      </c>
      <c r="I28" s="65" t="s">
        <v>86</v>
      </c>
      <c r="J28" s="65" t="s">
        <v>86</v>
      </c>
      <c r="K28" s="67">
        <v>5246353</v>
      </c>
      <c r="L28" s="65" t="s">
        <v>86</v>
      </c>
      <c r="M28" s="65" t="s">
        <v>86</v>
      </c>
      <c r="N28" s="65" t="s">
        <v>86</v>
      </c>
      <c r="O28" s="65" t="s">
        <v>86</v>
      </c>
      <c r="P28" s="65" t="s">
        <v>86</v>
      </c>
      <c r="Q28" s="65" t="s">
        <v>86</v>
      </c>
      <c r="R28" s="65" t="s">
        <v>86</v>
      </c>
      <c r="S28" s="65" t="s">
        <v>86</v>
      </c>
      <c r="T28" s="65" t="s">
        <v>86</v>
      </c>
      <c r="U28" s="65" t="s">
        <v>86</v>
      </c>
      <c r="V28" s="65" t="s">
        <v>86</v>
      </c>
      <c r="W28" s="65" t="s">
        <v>86</v>
      </c>
      <c r="X28" s="65" t="s">
        <v>86</v>
      </c>
      <c r="Y28" s="65" t="s">
        <v>86</v>
      </c>
      <c r="Z28" s="65" t="s">
        <v>86</v>
      </c>
      <c r="AA28" s="70">
        <v>4109990</v>
      </c>
      <c r="AB28" s="65" t="s">
        <v>86</v>
      </c>
      <c r="AC28" s="65" t="s">
        <v>86</v>
      </c>
      <c r="AD28" s="65" t="s">
        <v>86</v>
      </c>
      <c r="AE28" s="65" t="s">
        <v>86</v>
      </c>
      <c r="AF28" s="65" t="s">
        <v>86</v>
      </c>
      <c r="AG28" s="65" t="s">
        <v>86</v>
      </c>
      <c r="AH28" s="65" t="s">
        <v>86</v>
      </c>
      <c r="AI28" s="65" t="s">
        <v>86</v>
      </c>
      <c r="AJ28" s="69">
        <v>5771500</v>
      </c>
      <c r="AK28" s="65" t="s">
        <v>86</v>
      </c>
      <c r="AL28" s="65" t="s">
        <v>86</v>
      </c>
      <c r="AM28" s="65" t="s">
        <v>86</v>
      </c>
      <c r="AN28" s="70">
        <v>4641000</v>
      </c>
      <c r="AO28" s="65" t="s">
        <v>86</v>
      </c>
      <c r="AP28" s="65" t="s">
        <v>86</v>
      </c>
      <c r="AQ28" s="65" t="s">
        <v>86</v>
      </c>
      <c r="AR28" s="65" t="s">
        <v>86</v>
      </c>
      <c r="AS28" s="65" t="s">
        <v>86</v>
      </c>
      <c r="AT28" s="65" t="s">
        <v>86</v>
      </c>
      <c r="AU28" s="65" t="s">
        <v>86</v>
      </c>
      <c r="AV28" s="65" t="s">
        <v>86</v>
      </c>
      <c r="AW28" s="52">
        <v>20</v>
      </c>
      <c r="AX28" s="22" t="str">
        <f t="shared" si="284"/>
        <v>NC</v>
      </c>
      <c r="AY28" s="22" t="str">
        <f t="shared" si="364"/>
        <v>NC</v>
      </c>
      <c r="AZ28" s="22">
        <f t="shared" si="365"/>
        <v>5246353</v>
      </c>
      <c r="BA28" s="22" t="str">
        <f t="shared" si="366"/>
        <v>NC</v>
      </c>
      <c r="BB28" s="22" t="str">
        <f t="shared" si="367"/>
        <v>NC</v>
      </c>
      <c r="BC28" s="22" t="str">
        <f t="shared" si="368"/>
        <v>NC</v>
      </c>
      <c r="BD28" s="22" t="str">
        <f t="shared" si="369"/>
        <v>NC</v>
      </c>
      <c r="BE28" s="22" t="str">
        <f t="shared" si="370"/>
        <v>NC</v>
      </c>
      <c r="BF28" s="22" t="str">
        <f t="shared" si="371"/>
        <v>NC</v>
      </c>
      <c r="BG28" s="22" t="str">
        <f t="shared" si="372"/>
        <v>NC</v>
      </c>
      <c r="BH28" s="22" t="str">
        <f t="shared" si="373"/>
        <v>NC</v>
      </c>
      <c r="BI28" s="22" t="str">
        <f t="shared" si="374"/>
        <v>NC</v>
      </c>
      <c r="BJ28" s="22" t="str">
        <f t="shared" si="375"/>
        <v>NC</v>
      </c>
      <c r="BK28" s="22" t="str">
        <f t="shared" si="376"/>
        <v>NC</v>
      </c>
      <c r="BL28" s="22" t="str">
        <f t="shared" si="377"/>
        <v>NC</v>
      </c>
      <c r="BM28" s="22" t="str">
        <f t="shared" si="378"/>
        <v>NC</v>
      </c>
      <c r="BN28" s="22" t="str">
        <f t="shared" si="379"/>
        <v>NC</v>
      </c>
      <c r="BO28" s="22" t="str">
        <f t="shared" si="380"/>
        <v>NC</v>
      </c>
      <c r="BP28" s="22">
        <f t="shared" si="381"/>
        <v>4109990</v>
      </c>
      <c r="BQ28" s="22" t="str">
        <f t="shared" si="382"/>
        <v>NC</v>
      </c>
      <c r="BR28" s="22" t="str">
        <f t="shared" si="383"/>
        <v>NC</v>
      </c>
      <c r="BS28" s="22" t="str">
        <f t="shared" si="384"/>
        <v>NC</v>
      </c>
      <c r="BT28" s="22" t="str">
        <f t="shared" si="346"/>
        <v>NC</v>
      </c>
      <c r="BU28" s="22" t="str">
        <f t="shared" si="347"/>
        <v>NC</v>
      </c>
      <c r="BV28" s="22" t="str">
        <f t="shared" si="348"/>
        <v>NC</v>
      </c>
      <c r="BW28" s="22" t="str">
        <f t="shared" si="349"/>
        <v>NC</v>
      </c>
      <c r="BX28" s="22" t="str">
        <f t="shared" si="350"/>
        <v>NC</v>
      </c>
      <c r="BY28" s="22">
        <f t="shared" si="351"/>
        <v>5771500</v>
      </c>
      <c r="BZ28" s="22" t="str">
        <f t="shared" si="352"/>
        <v>NC</v>
      </c>
      <c r="CA28" s="22" t="str">
        <f t="shared" si="353"/>
        <v>NC</v>
      </c>
      <c r="CB28" s="22" t="str">
        <f t="shared" si="354"/>
        <v>NC</v>
      </c>
      <c r="CC28" s="22">
        <f t="shared" si="355"/>
        <v>4641000</v>
      </c>
      <c r="CD28" s="22" t="str">
        <f t="shared" si="356"/>
        <v>NC</v>
      </c>
      <c r="CE28" s="22" t="str">
        <f t="shared" si="357"/>
        <v>NC</v>
      </c>
      <c r="CF28" s="22" t="str">
        <f t="shared" si="358"/>
        <v>NC</v>
      </c>
      <c r="CG28" s="22" t="str">
        <f t="shared" si="359"/>
        <v>NC</v>
      </c>
      <c r="CH28" s="22" t="str">
        <f t="shared" si="360"/>
        <v>NC</v>
      </c>
      <c r="CI28" s="22" t="str">
        <f t="shared" si="361"/>
        <v>NC</v>
      </c>
      <c r="CJ28" s="22" t="str">
        <f t="shared" si="362"/>
        <v>NC</v>
      </c>
      <c r="CK28" s="22" t="str">
        <f t="shared" si="363"/>
        <v>NC</v>
      </c>
      <c r="CL28" s="49">
        <v>20</v>
      </c>
      <c r="CM28" s="48" t="s">
        <v>87</v>
      </c>
      <c r="CN28" s="48" t="s">
        <v>87</v>
      </c>
      <c r="CO28" s="77" t="s">
        <v>87</v>
      </c>
      <c r="CP28" s="48" t="s">
        <v>87</v>
      </c>
      <c r="CQ28" s="48" t="s">
        <v>87</v>
      </c>
      <c r="CR28" s="65" t="s">
        <v>87</v>
      </c>
      <c r="CS28" s="48" t="s">
        <v>87</v>
      </c>
      <c r="CT28" s="48" t="s">
        <v>87</v>
      </c>
      <c r="CU28" s="48" t="s">
        <v>87</v>
      </c>
      <c r="CV28" s="48" t="s">
        <v>87</v>
      </c>
      <c r="CW28" s="48" t="s">
        <v>87</v>
      </c>
      <c r="CX28" s="48" t="s">
        <v>87</v>
      </c>
      <c r="CY28" s="48" t="s">
        <v>87</v>
      </c>
      <c r="CZ28" s="48" t="s">
        <v>87</v>
      </c>
      <c r="DA28" s="48" t="s">
        <v>87</v>
      </c>
      <c r="DB28" s="48" t="s">
        <v>87</v>
      </c>
      <c r="DC28" s="48" t="s">
        <v>87</v>
      </c>
      <c r="DD28" s="48" t="s">
        <v>87</v>
      </c>
      <c r="DE28" s="73" t="s">
        <v>87</v>
      </c>
      <c r="DF28" s="48" t="s">
        <v>87</v>
      </c>
      <c r="DG28" s="48" t="s">
        <v>87</v>
      </c>
      <c r="DH28" s="48" t="s">
        <v>87</v>
      </c>
      <c r="DI28" s="48" t="s">
        <v>87</v>
      </c>
      <c r="DJ28" s="48" t="s">
        <v>87</v>
      </c>
      <c r="DK28" s="48" t="s">
        <v>87</v>
      </c>
      <c r="DL28" s="48" t="s">
        <v>87</v>
      </c>
      <c r="DM28" s="48" t="s">
        <v>87</v>
      </c>
      <c r="DN28" s="48" t="s">
        <v>87</v>
      </c>
      <c r="DO28" s="48" t="s">
        <v>87</v>
      </c>
      <c r="DP28" s="48" t="s">
        <v>87</v>
      </c>
      <c r="DQ28" s="48" t="s">
        <v>87</v>
      </c>
      <c r="DR28" s="73" t="s">
        <v>87</v>
      </c>
      <c r="DS28" s="48" t="s">
        <v>87</v>
      </c>
      <c r="DT28" s="48" t="s">
        <v>87</v>
      </c>
      <c r="DU28" s="48" t="s">
        <v>87</v>
      </c>
      <c r="DV28" s="48" t="s">
        <v>87</v>
      </c>
      <c r="DW28" s="48" t="s">
        <v>87</v>
      </c>
      <c r="DX28" s="48" t="s">
        <v>87</v>
      </c>
      <c r="DY28" s="48" t="s">
        <v>87</v>
      </c>
      <c r="DZ28" s="48" t="s">
        <v>87</v>
      </c>
      <c r="EA28" s="49">
        <v>20</v>
      </c>
      <c r="EB28" s="81" t="s">
        <v>88</v>
      </c>
      <c r="EC28" s="81" t="s">
        <v>88</v>
      </c>
      <c r="ED28" s="84" t="s">
        <v>88</v>
      </c>
      <c r="EE28" s="81" t="s">
        <v>88</v>
      </c>
      <c r="EF28" s="81" t="s">
        <v>88</v>
      </c>
      <c r="EG28" s="81" t="s">
        <v>88</v>
      </c>
      <c r="EH28" s="81" t="s">
        <v>88</v>
      </c>
      <c r="EI28" s="81" t="s">
        <v>88</v>
      </c>
      <c r="EJ28" s="81" t="s">
        <v>88</v>
      </c>
      <c r="EK28" s="81" t="s">
        <v>88</v>
      </c>
      <c r="EL28" s="81" t="s">
        <v>88</v>
      </c>
      <c r="EM28" s="81" t="s">
        <v>88</v>
      </c>
      <c r="EN28" s="81" t="s">
        <v>88</v>
      </c>
      <c r="EO28" s="81" t="s">
        <v>88</v>
      </c>
      <c r="EP28" s="81" t="s">
        <v>88</v>
      </c>
      <c r="EQ28" s="81" t="s">
        <v>88</v>
      </c>
      <c r="ER28" s="81" t="s">
        <v>88</v>
      </c>
      <c r="ES28" s="81" t="s">
        <v>88</v>
      </c>
      <c r="ET28" s="81" t="s">
        <v>88</v>
      </c>
      <c r="EU28" s="81" t="s">
        <v>88</v>
      </c>
      <c r="EV28" s="81" t="s">
        <v>88</v>
      </c>
      <c r="EW28" s="81" t="s">
        <v>88</v>
      </c>
      <c r="EX28" s="81" t="s">
        <v>88</v>
      </c>
      <c r="EY28" s="81" t="s">
        <v>88</v>
      </c>
      <c r="EZ28" s="81" t="s">
        <v>88</v>
      </c>
      <c r="FA28" s="81" t="s">
        <v>87</v>
      </c>
      <c r="FB28" s="81" t="s">
        <v>88</v>
      </c>
      <c r="FC28" s="81" t="s">
        <v>88</v>
      </c>
      <c r="FD28" s="81" t="s">
        <v>88</v>
      </c>
      <c r="FE28" s="81" t="s">
        <v>88</v>
      </c>
      <c r="FF28" s="81" t="s">
        <v>88</v>
      </c>
      <c r="FG28" s="81" t="s">
        <v>88</v>
      </c>
      <c r="FH28" s="81" t="s">
        <v>88</v>
      </c>
      <c r="FI28" s="81" t="s">
        <v>87</v>
      </c>
      <c r="FJ28" s="81" t="s">
        <v>88</v>
      </c>
      <c r="FK28" s="81" t="s">
        <v>88</v>
      </c>
      <c r="FL28" s="81" t="s">
        <v>88</v>
      </c>
      <c r="FM28" s="81" t="s">
        <v>88</v>
      </c>
      <c r="FN28" s="81" t="s">
        <v>88</v>
      </c>
      <c r="FO28" s="81" t="s">
        <v>88</v>
      </c>
      <c r="FP28" s="49">
        <v>20</v>
      </c>
      <c r="FQ28" s="81" t="s">
        <v>88</v>
      </c>
      <c r="FR28" s="81" t="s">
        <v>88</v>
      </c>
      <c r="FS28" s="81" t="s">
        <v>88</v>
      </c>
      <c r="FT28" s="81" t="s">
        <v>88</v>
      </c>
      <c r="FU28" s="81" t="s">
        <v>88</v>
      </c>
      <c r="FV28" s="81" t="s">
        <v>88</v>
      </c>
      <c r="FW28" s="81" t="s">
        <v>88</v>
      </c>
      <c r="FX28" s="81" t="s">
        <v>88</v>
      </c>
      <c r="FY28" s="81" t="s">
        <v>88</v>
      </c>
      <c r="FZ28" s="81" t="s">
        <v>88</v>
      </c>
      <c r="GA28" s="81" t="s">
        <v>88</v>
      </c>
      <c r="GB28" s="81" t="s">
        <v>88</v>
      </c>
      <c r="GC28" s="81" t="s">
        <v>88</v>
      </c>
      <c r="GD28" s="81" t="s">
        <v>88</v>
      </c>
      <c r="GE28" s="81" t="s">
        <v>88</v>
      </c>
      <c r="GF28" s="81" t="s">
        <v>88</v>
      </c>
      <c r="GG28" s="81" t="s">
        <v>88</v>
      </c>
      <c r="GH28" s="81" t="s">
        <v>88</v>
      </c>
      <c r="GI28" s="81" t="s">
        <v>88</v>
      </c>
      <c r="GJ28" s="81" t="s">
        <v>88</v>
      </c>
      <c r="GK28" s="81" t="s">
        <v>88</v>
      </c>
      <c r="GL28" s="81" t="s">
        <v>88</v>
      </c>
      <c r="GM28" s="81" t="s">
        <v>88</v>
      </c>
      <c r="GN28" s="81" t="s">
        <v>88</v>
      </c>
      <c r="GO28" s="81" t="s">
        <v>88</v>
      </c>
      <c r="GP28" s="81" t="s">
        <v>88</v>
      </c>
      <c r="GQ28" s="81" t="s">
        <v>87</v>
      </c>
      <c r="GR28" s="81" t="s">
        <v>88</v>
      </c>
      <c r="GS28" s="81" t="s">
        <v>88</v>
      </c>
      <c r="GT28" s="81" t="s">
        <v>88</v>
      </c>
      <c r="GU28" s="81" t="s">
        <v>88</v>
      </c>
      <c r="GV28" s="81" t="s">
        <v>88</v>
      </c>
      <c r="GW28" s="81" t="s">
        <v>88</v>
      </c>
      <c r="GX28" s="81" t="s">
        <v>88</v>
      </c>
      <c r="GY28" s="81" t="s">
        <v>88</v>
      </c>
      <c r="GZ28" s="81" t="s">
        <v>88</v>
      </c>
      <c r="HA28" s="81" t="s">
        <v>88</v>
      </c>
      <c r="HB28" s="81" t="s">
        <v>88</v>
      </c>
      <c r="HC28" s="81" t="s">
        <v>88</v>
      </c>
      <c r="HD28" s="81" t="s">
        <v>88</v>
      </c>
      <c r="HE28" s="49">
        <v>20</v>
      </c>
      <c r="HF28" s="23" t="str">
        <f t="shared" si="285"/>
        <v>NO CUMPLE</v>
      </c>
      <c r="HG28" s="23" t="str">
        <f t="shared" si="1"/>
        <v>NO CUMPLE</v>
      </c>
      <c r="HH28" s="23" t="str">
        <f t="shared" si="2"/>
        <v>NO CUMPLE</v>
      </c>
      <c r="HI28" s="23" t="str">
        <f t="shared" si="3"/>
        <v>NO CUMPLE</v>
      </c>
      <c r="HJ28" s="23" t="str">
        <f t="shared" si="4"/>
        <v>NO CUMPLE</v>
      </c>
      <c r="HK28" s="23" t="str">
        <f t="shared" si="5"/>
        <v>NO CUMPLE</v>
      </c>
      <c r="HL28" s="23" t="str">
        <f t="shared" si="6"/>
        <v>NO CUMPLE</v>
      </c>
      <c r="HM28" s="23" t="str">
        <f t="shared" si="7"/>
        <v>NO CUMPLE</v>
      </c>
      <c r="HN28" s="23" t="str">
        <f t="shared" si="8"/>
        <v>NO CUMPLE</v>
      </c>
      <c r="HO28" s="23" t="str">
        <f t="shared" si="9"/>
        <v>NO CUMPLE</v>
      </c>
      <c r="HP28" s="23" t="str">
        <f t="shared" si="286"/>
        <v>NO CUMPLE</v>
      </c>
      <c r="HQ28" s="23" t="str">
        <f t="shared" si="10"/>
        <v>NO CUMPLE</v>
      </c>
      <c r="HR28" s="23" t="str">
        <f t="shared" si="11"/>
        <v>NO CUMPLE</v>
      </c>
      <c r="HS28" s="23" t="str">
        <f t="shared" si="12"/>
        <v>NO CUMPLE</v>
      </c>
      <c r="HT28" s="23" t="str">
        <f t="shared" si="13"/>
        <v>NO CUMPLE</v>
      </c>
      <c r="HU28" s="23" t="str">
        <f t="shared" si="14"/>
        <v>NO CUMPLE</v>
      </c>
      <c r="HV28" s="23" t="str">
        <f t="shared" si="15"/>
        <v>NO CUMPLE</v>
      </c>
      <c r="HW28" s="23" t="str">
        <f t="shared" si="16"/>
        <v>NO CUMPLE</v>
      </c>
      <c r="HX28" s="23" t="str">
        <f t="shared" si="17"/>
        <v>NO CUMPLE</v>
      </c>
      <c r="HY28" s="23" t="str">
        <f t="shared" si="18"/>
        <v>NO CUMPLE</v>
      </c>
      <c r="HZ28" s="23" t="str">
        <f t="shared" si="19"/>
        <v>NO CUMPLE</v>
      </c>
      <c r="IA28" s="23" t="str">
        <f t="shared" si="20"/>
        <v>NO CUMPLE</v>
      </c>
      <c r="IB28" s="23" t="str">
        <f t="shared" si="21"/>
        <v>NO CUMPLE</v>
      </c>
      <c r="IC28" s="23" t="str">
        <f t="shared" si="22"/>
        <v>NO CUMPLE</v>
      </c>
      <c r="ID28" s="23" t="str">
        <f t="shared" si="23"/>
        <v>NO CUMPLE</v>
      </c>
      <c r="IE28" s="23" t="str">
        <f t="shared" si="24"/>
        <v>NO CUMPLE</v>
      </c>
      <c r="IF28" s="23" t="str">
        <f t="shared" si="25"/>
        <v>NO CUMPLE</v>
      </c>
      <c r="IG28" s="23" t="str">
        <f t="shared" si="26"/>
        <v>NO CUMPLE</v>
      </c>
      <c r="IH28" s="23" t="str">
        <f t="shared" si="27"/>
        <v>NO CUMPLE</v>
      </c>
      <c r="II28" s="23" t="str">
        <f t="shared" si="28"/>
        <v>NO CUMPLE</v>
      </c>
      <c r="IJ28" s="23" t="str">
        <f t="shared" si="29"/>
        <v>NO CUMPLE</v>
      </c>
      <c r="IK28" s="23" t="str">
        <f t="shared" si="30"/>
        <v>NO CUMPLE</v>
      </c>
      <c r="IL28" s="23" t="str">
        <f t="shared" si="31"/>
        <v>NO CUMPLE</v>
      </c>
      <c r="IM28" s="23" t="str">
        <f t="shared" si="32"/>
        <v>NO CUMPLE</v>
      </c>
      <c r="IN28" s="23" t="str">
        <f t="shared" si="33"/>
        <v>NO CUMPLE</v>
      </c>
      <c r="IO28" s="23" t="str">
        <f t="shared" si="34"/>
        <v>NO CUMPLE</v>
      </c>
      <c r="IP28" s="23" t="str">
        <f t="shared" si="35"/>
        <v>NO CUMPLE</v>
      </c>
      <c r="IQ28" s="23" t="str">
        <f t="shared" si="36"/>
        <v>NO CUMPLE</v>
      </c>
      <c r="IR28" s="23" t="str">
        <f t="shared" si="37"/>
        <v>NO CUMPLE</v>
      </c>
      <c r="IS28" s="23" t="str">
        <f t="shared" si="38"/>
        <v>NO CUMPLE</v>
      </c>
      <c r="IT28" s="49">
        <v>20</v>
      </c>
      <c r="IU28" s="65" t="s">
        <v>86</v>
      </c>
      <c r="IV28" s="65" t="s">
        <v>86</v>
      </c>
      <c r="IW28" s="68" t="s">
        <v>87</v>
      </c>
      <c r="IX28" s="65" t="s">
        <v>86</v>
      </c>
      <c r="IY28" s="65" t="s">
        <v>86</v>
      </c>
      <c r="IZ28" s="65" t="s">
        <v>86</v>
      </c>
      <c r="JA28" s="65" t="s">
        <v>86</v>
      </c>
      <c r="JB28" s="65" t="s">
        <v>86</v>
      </c>
      <c r="JC28" s="65" t="s">
        <v>86</v>
      </c>
      <c r="JD28" s="65" t="s">
        <v>86</v>
      </c>
      <c r="JE28" s="65" t="s">
        <v>86</v>
      </c>
      <c r="JF28" s="65" t="s">
        <v>86</v>
      </c>
      <c r="JG28" s="65" t="s">
        <v>86</v>
      </c>
      <c r="JH28" s="65" t="s">
        <v>86</v>
      </c>
      <c r="JI28" s="65" t="s">
        <v>86</v>
      </c>
      <c r="JJ28" s="65" t="s">
        <v>86</v>
      </c>
      <c r="JK28" s="65" t="s">
        <v>86</v>
      </c>
      <c r="JL28" s="65" t="s">
        <v>86</v>
      </c>
      <c r="JM28" s="98" t="s">
        <v>88</v>
      </c>
      <c r="JN28" s="65" t="s">
        <v>86</v>
      </c>
      <c r="JO28" s="65" t="s">
        <v>86</v>
      </c>
      <c r="JP28" s="65" t="s">
        <v>86</v>
      </c>
      <c r="JQ28" s="65" t="s">
        <v>86</v>
      </c>
      <c r="JR28" s="65" t="s">
        <v>86</v>
      </c>
      <c r="JS28" s="65" t="s">
        <v>86</v>
      </c>
      <c r="JT28" s="65" t="s">
        <v>86</v>
      </c>
      <c r="JU28" s="65" t="s">
        <v>86</v>
      </c>
      <c r="JV28" s="93" t="s">
        <v>88</v>
      </c>
      <c r="JW28" s="65" t="s">
        <v>86</v>
      </c>
      <c r="JX28" s="65" t="s">
        <v>86</v>
      </c>
      <c r="JY28" s="65" t="s">
        <v>86</v>
      </c>
      <c r="JZ28" s="93" t="s">
        <v>88</v>
      </c>
      <c r="KA28" s="65" t="s">
        <v>86</v>
      </c>
      <c r="KB28" s="65" t="s">
        <v>86</v>
      </c>
      <c r="KC28" s="65" t="s">
        <v>86</v>
      </c>
      <c r="KD28" s="65" t="s">
        <v>86</v>
      </c>
      <c r="KE28" s="65" t="s">
        <v>86</v>
      </c>
      <c r="KF28" s="65" t="s">
        <v>86</v>
      </c>
      <c r="KG28" s="65" t="s">
        <v>86</v>
      </c>
      <c r="KH28" s="65" t="s">
        <v>86</v>
      </c>
      <c r="KI28" s="49">
        <v>20</v>
      </c>
      <c r="KJ28" s="56" t="s">
        <v>86</v>
      </c>
      <c r="KK28" s="56" t="s">
        <v>86</v>
      </c>
      <c r="KL28" s="87" t="s">
        <v>88</v>
      </c>
      <c r="KM28" s="56" t="s">
        <v>86</v>
      </c>
      <c r="KN28" s="56" t="s">
        <v>86</v>
      </c>
      <c r="KO28" s="56" t="s">
        <v>86</v>
      </c>
      <c r="KP28" s="56" t="s">
        <v>86</v>
      </c>
      <c r="KQ28" s="56" t="s">
        <v>86</v>
      </c>
      <c r="KR28" s="56" t="s">
        <v>86</v>
      </c>
      <c r="KS28" s="56" t="s">
        <v>86</v>
      </c>
      <c r="KT28" s="56" t="s">
        <v>86</v>
      </c>
      <c r="KU28" s="56" t="s">
        <v>86</v>
      </c>
      <c r="KV28" s="56" t="s">
        <v>86</v>
      </c>
      <c r="KW28" s="56" t="s">
        <v>86</v>
      </c>
      <c r="KX28" s="56" t="s">
        <v>86</v>
      </c>
      <c r="KY28" s="56" t="s">
        <v>86</v>
      </c>
      <c r="KZ28" s="56" t="s">
        <v>86</v>
      </c>
      <c r="LA28" s="56" t="s">
        <v>86</v>
      </c>
      <c r="LB28" s="91" t="s">
        <v>88</v>
      </c>
      <c r="LC28" s="56" t="s">
        <v>86</v>
      </c>
      <c r="LD28" s="56" t="s">
        <v>86</v>
      </c>
      <c r="LE28" s="56" t="s">
        <v>86</v>
      </c>
      <c r="LF28" s="56" t="s">
        <v>86</v>
      </c>
      <c r="LG28" s="56" t="s">
        <v>86</v>
      </c>
      <c r="LH28" s="56" t="s">
        <v>86</v>
      </c>
      <c r="LI28" s="56" t="s">
        <v>86</v>
      </c>
      <c r="LJ28" s="56" t="s">
        <v>86</v>
      </c>
      <c r="LK28" s="87" t="s">
        <v>87</v>
      </c>
      <c r="LL28" s="56" t="s">
        <v>86</v>
      </c>
      <c r="LM28" s="56" t="s">
        <v>86</v>
      </c>
      <c r="LN28" s="56" t="s">
        <v>86</v>
      </c>
      <c r="LO28" s="87" t="s">
        <v>87</v>
      </c>
      <c r="LP28" s="56" t="s">
        <v>86</v>
      </c>
      <c r="LQ28" s="56" t="s">
        <v>86</v>
      </c>
      <c r="LR28" s="56" t="s">
        <v>86</v>
      </c>
      <c r="LS28" s="56" t="s">
        <v>86</v>
      </c>
      <c r="LT28" s="56" t="s">
        <v>86</v>
      </c>
      <c r="LU28" s="56" t="s">
        <v>86</v>
      </c>
      <c r="LV28" s="56" t="s">
        <v>86</v>
      </c>
      <c r="LW28" s="56" t="s">
        <v>86</v>
      </c>
      <c r="LX28" s="49">
        <v>20</v>
      </c>
      <c r="LY28" s="22" t="str">
        <f t="shared" si="287"/>
        <v/>
      </c>
      <c r="LZ28" s="22" t="str">
        <f t="shared" si="288"/>
        <v/>
      </c>
      <c r="MA28" s="22" t="str">
        <f t="shared" si="289"/>
        <v/>
      </c>
      <c r="MB28" s="22" t="str">
        <f t="shared" si="290"/>
        <v/>
      </c>
      <c r="MC28" s="22" t="str">
        <f t="shared" si="291"/>
        <v/>
      </c>
      <c r="MD28" s="22" t="str">
        <f t="shared" si="292"/>
        <v/>
      </c>
      <c r="ME28" s="22" t="str">
        <f t="shared" si="293"/>
        <v/>
      </c>
      <c r="MF28" s="22" t="str">
        <f t="shared" si="294"/>
        <v/>
      </c>
      <c r="MG28" s="22" t="str">
        <f t="shared" si="295"/>
        <v/>
      </c>
      <c r="MH28" s="22" t="str">
        <f t="shared" si="296"/>
        <v/>
      </c>
      <c r="MI28" s="22" t="str">
        <f t="shared" si="297"/>
        <v/>
      </c>
      <c r="MJ28" s="22" t="str">
        <f t="shared" si="298"/>
        <v/>
      </c>
      <c r="MK28" s="22" t="str">
        <f t="shared" si="299"/>
        <v/>
      </c>
      <c r="ML28" s="22" t="str">
        <f t="shared" si="300"/>
        <v/>
      </c>
      <c r="MM28" s="22" t="str">
        <f t="shared" si="301"/>
        <v/>
      </c>
      <c r="MN28" s="22" t="str">
        <f t="shared" si="302"/>
        <v/>
      </c>
      <c r="MO28" s="22" t="str">
        <f t="shared" si="303"/>
        <v/>
      </c>
      <c r="MP28" s="22" t="str">
        <f t="shared" si="304"/>
        <v/>
      </c>
      <c r="MQ28" s="22" t="str">
        <f t="shared" si="305"/>
        <v/>
      </c>
      <c r="MR28" s="22" t="str">
        <f t="shared" si="306"/>
        <v/>
      </c>
      <c r="MS28" s="22" t="str">
        <f t="shared" si="307"/>
        <v/>
      </c>
      <c r="MT28" s="22" t="str">
        <f t="shared" si="308"/>
        <v/>
      </c>
      <c r="MU28" s="22" t="str">
        <f t="shared" si="309"/>
        <v/>
      </c>
      <c r="MV28" s="22" t="str">
        <f t="shared" si="310"/>
        <v/>
      </c>
      <c r="MW28" s="22" t="str">
        <f t="shared" si="311"/>
        <v/>
      </c>
      <c r="MX28" s="22" t="str">
        <f t="shared" si="312"/>
        <v/>
      </c>
      <c r="MY28" s="22" t="str">
        <f t="shared" si="313"/>
        <v/>
      </c>
      <c r="MZ28" s="22" t="str">
        <f t="shared" si="314"/>
        <v/>
      </c>
      <c r="NA28" s="22" t="str">
        <f t="shared" si="315"/>
        <v/>
      </c>
      <c r="NB28" s="22" t="str">
        <f t="shared" si="316"/>
        <v/>
      </c>
      <c r="NC28" s="22" t="str">
        <f t="shared" si="317"/>
        <v/>
      </c>
      <c r="ND28" s="22" t="str">
        <f t="shared" si="318"/>
        <v/>
      </c>
      <c r="NE28" s="22" t="str">
        <f t="shared" si="319"/>
        <v/>
      </c>
      <c r="NF28" s="22" t="str">
        <f t="shared" si="320"/>
        <v/>
      </c>
      <c r="NG28" s="22" t="str">
        <f t="shared" si="321"/>
        <v/>
      </c>
      <c r="NH28" s="22" t="str">
        <f t="shared" si="322"/>
        <v/>
      </c>
      <c r="NI28" s="22" t="str">
        <f t="shared" si="323"/>
        <v/>
      </c>
      <c r="NJ28" s="22" t="str">
        <f t="shared" si="324"/>
        <v/>
      </c>
      <c r="NK28" s="22" t="str">
        <f t="shared" si="325"/>
        <v/>
      </c>
      <c r="NL28" s="22" t="str">
        <f t="shared" si="326"/>
        <v/>
      </c>
      <c r="NM28" s="80">
        <v>5919655</v>
      </c>
      <c r="NN28" s="80">
        <v>5919655</v>
      </c>
      <c r="NO28" s="24">
        <f t="shared" si="327"/>
        <v>0</v>
      </c>
      <c r="NP28" s="24">
        <f t="shared" si="40"/>
        <v>0</v>
      </c>
      <c r="NQ28" s="25" t="str">
        <f t="shared" si="328"/>
        <v/>
      </c>
      <c r="NR28" s="26" t="str">
        <f t="shared" si="329"/>
        <v/>
      </c>
      <c r="NS28" s="49">
        <v>20</v>
      </c>
      <c r="NT28" s="27" t="str">
        <f t="shared" si="330"/>
        <v/>
      </c>
      <c r="NU28" s="27" t="str">
        <f t="shared" si="41"/>
        <v/>
      </c>
      <c r="NV28" s="27" t="str">
        <f t="shared" si="42"/>
        <v/>
      </c>
      <c r="NW28" s="27" t="str">
        <f t="shared" si="331"/>
        <v/>
      </c>
      <c r="NX28" s="27" t="str">
        <f t="shared" si="43"/>
        <v/>
      </c>
      <c r="NY28" s="27" t="str">
        <f t="shared" si="44"/>
        <v/>
      </c>
      <c r="NZ28" s="27" t="str">
        <f t="shared" si="45"/>
        <v/>
      </c>
      <c r="OA28" s="27" t="str">
        <f t="shared" si="46"/>
        <v/>
      </c>
      <c r="OB28" s="27" t="str">
        <f t="shared" si="47"/>
        <v/>
      </c>
      <c r="OC28" s="27" t="str">
        <f t="shared" si="48"/>
        <v/>
      </c>
      <c r="OD28" s="27" t="str">
        <f t="shared" si="49"/>
        <v/>
      </c>
      <c r="OE28" s="27" t="str">
        <f t="shared" si="50"/>
        <v/>
      </c>
      <c r="OF28" s="27" t="str">
        <f t="shared" si="51"/>
        <v/>
      </c>
      <c r="OG28" s="27" t="str">
        <f t="shared" si="52"/>
        <v/>
      </c>
      <c r="OH28" s="27" t="str">
        <f t="shared" si="53"/>
        <v/>
      </c>
      <c r="OI28" s="27" t="str">
        <f t="shared" si="54"/>
        <v/>
      </c>
      <c r="OJ28" s="27" t="str">
        <f t="shared" si="55"/>
        <v/>
      </c>
      <c r="OK28" s="27" t="str">
        <f t="shared" si="56"/>
        <v/>
      </c>
      <c r="OL28" s="27" t="str">
        <f t="shared" si="57"/>
        <v/>
      </c>
      <c r="OM28" s="27" t="str">
        <f t="shared" si="58"/>
        <v/>
      </c>
      <c r="ON28" s="27" t="str">
        <f t="shared" si="59"/>
        <v/>
      </c>
      <c r="OO28" s="27" t="str">
        <f t="shared" si="60"/>
        <v/>
      </c>
      <c r="OP28" s="27" t="str">
        <f t="shared" si="61"/>
        <v/>
      </c>
      <c r="OQ28" s="27" t="str">
        <f t="shared" si="62"/>
        <v/>
      </c>
      <c r="OR28" s="27" t="str">
        <f t="shared" si="63"/>
        <v/>
      </c>
      <c r="OS28" s="27" t="str">
        <f t="shared" si="64"/>
        <v/>
      </c>
      <c r="OT28" s="27" t="str">
        <f t="shared" si="65"/>
        <v/>
      </c>
      <c r="OU28" s="27" t="str">
        <f t="shared" si="66"/>
        <v/>
      </c>
      <c r="OV28" s="27" t="str">
        <f t="shared" si="67"/>
        <v/>
      </c>
      <c r="OW28" s="27" t="str">
        <f t="shared" si="68"/>
        <v/>
      </c>
      <c r="OX28" s="27" t="str">
        <f t="shared" si="69"/>
        <v/>
      </c>
      <c r="OY28" s="27" t="str">
        <f t="shared" si="70"/>
        <v/>
      </c>
      <c r="OZ28" s="27" t="str">
        <f t="shared" si="71"/>
        <v/>
      </c>
      <c r="PA28" s="27" t="str">
        <f t="shared" si="72"/>
        <v/>
      </c>
      <c r="PB28" s="27" t="str">
        <f t="shared" si="73"/>
        <v/>
      </c>
      <c r="PC28" s="27" t="str">
        <f t="shared" si="74"/>
        <v/>
      </c>
      <c r="PD28" s="27" t="str">
        <f t="shared" si="75"/>
        <v/>
      </c>
      <c r="PE28" s="27" t="str">
        <f t="shared" si="76"/>
        <v/>
      </c>
      <c r="PF28" s="27" t="str">
        <f t="shared" si="77"/>
        <v/>
      </c>
      <c r="PG28" s="27" t="str">
        <f t="shared" si="78"/>
        <v/>
      </c>
      <c r="PH28" s="49">
        <v>20</v>
      </c>
      <c r="PI28" s="28" t="str">
        <f t="shared" si="332"/>
        <v/>
      </c>
      <c r="PJ28" s="28" t="str">
        <f t="shared" si="79"/>
        <v/>
      </c>
      <c r="PK28" s="28" t="str">
        <f t="shared" si="80"/>
        <v/>
      </c>
      <c r="PL28" s="28" t="str">
        <f t="shared" si="81"/>
        <v/>
      </c>
      <c r="PM28" s="28" t="str">
        <f t="shared" si="82"/>
        <v/>
      </c>
      <c r="PN28" s="28" t="str">
        <f t="shared" si="83"/>
        <v/>
      </c>
      <c r="PO28" s="28" t="str">
        <f t="shared" si="84"/>
        <v/>
      </c>
      <c r="PP28" s="28" t="str">
        <f t="shared" si="85"/>
        <v/>
      </c>
      <c r="PQ28" s="28" t="str">
        <f t="shared" si="86"/>
        <v/>
      </c>
      <c r="PR28" s="28" t="str">
        <f t="shared" si="87"/>
        <v/>
      </c>
      <c r="PS28" s="28" t="str">
        <f t="shared" si="88"/>
        <v/>
      </c>
      <c r="PT28" s="28" t="str">
        <f t="shared" si="89"/>
        <v/>
      </c>
      <c r="PU28" s="28" t="str">
        <f t="shared" si="90"/>
        <v/>
      </c>
      <c r="PV28" s="28" t="str">
        <f t="shared" si="91"/>
        <v/>
      </c>
      <c r="PW28" s="28" t="str">
        <f t="shared" si="92"/>
        <v/>
      </c>
      <c r="PX28" s="28" t="str">
        <f t="shared" si="93"/>
        <v/>
      </c>
      <c r="PY28" s="28" t="str">
        <f t="shared" si="94"/>
        <v/>
      </c>
      <c r="PZ28" s="28" t="str">
        <f t="shared" si="95"/>
        <v/>
      </c>
      <c r="QA28" s="28" t="str">
        <f t="shared" si="96"/>
        <v/>
      </c>
      <c r="QB28" s="28" t="str">
        <f t="shared" si="97"/>
        <v/>
      </c>
      <c r="QC28" s="28" t="str">
        <f t="shared" si="98"/>
        <v/>
      </c>
      <c r="QD28" s="28" t="str">
        <f t="shared" si="99"/>
        <v/>
      </c>
      <c r="QE28" s="28" t="str">
        <f t="shared" si="100"/>
        <v/>
      </c>
      <c r="QF28" s="28" t="str">
        <f t="shared" si="101"/>
        <v/>
      </c>
      <c r="QG28" s="28" t="str">
        <f t="shared" si="102"/>
        <v/>
      </c>
      <c r="QH28" s="28" t="str">
        <f t="shared" si="103"/>
        <v/>
      </c>
      <c r="QI28" s="28" t="str">
        <f t="shared" si="104"/>
        <v/>
      </c>
      <c r="QJ28" s="28" t="str">
        <f t="shared" si="105"/>
        <v/>
      </c>
      <c r="QK28" s="28" t="str">
        <f t="shared" si="106"/>
        <v/>
      </c>
      <c r="QL28" s="28" t="str">
        <f t="shared" si="107"/>
        <v/>
      </c>
      <c r="QM28" s="28" t="str">
        <f t="shared" si="108"/>
        <v/>
      </c>
      <c r="QN28" s="28" t="str">
        <f t="shared" si="109"/>
        <v/>
      </c>
      <c r="QO28" s="28" t="str">
        <f t="shared" si="110"/>
        <v/>
      </c>
      <c r="QP28" s="28" t="str">
        <f t="shared" si="111"/>
        <v/>
      </c>
      <c r="QQ28" s="28" t="str">
        <f t="shared" si="112"/>
        <v/>
      </c>
      <c r="QR28" s="28" t="str">
        <f t="shared" si="113"/>
        <v/>
      </c>
      <c r="QS28" s="28" t="str">
        <f t="shared" si="114"/>
        <v/>
      </c>
      <c r="QT28" s="28" t="str">
        <f t="shared" si="115"/>
        <v/>
      </c>
      <c r="QU28" s="28" t="str">
        <f t="shared" si="116"/>
        <v/>
      </c>
      <c r="QV28" s="28" t="str">
        <f t="shared" si="117"/>
        <v/>
      </c>
      <c r="QW28" s="49">
        <v>20</v>
      </c>
      <c r="QX28" s="29" t="str">
        <f t="shared" si="333"/>
        <v/>
      </c>
      <c r="QY28" s="29" t="str">
        <f t="shared" si="118"/>
        <v/>
      </c>
      <c r="QZ28" s="29" t="str">
        <f t="shared" si="119"/>
        <v/>
      </c>
      <c r="RA28" s="29" t="str">
        <f t="shared" si="120"/>
        <v/>
      </c>
      <c r="RB28" s="29" t="str">
        <f t="shared" si="121"/>
        <v/>
      </c>
      <c r="RC28" s="29" t="str">
        <f t="shared" si="122"/>
        <v/>
      </c>
      <c r="RD28" s="29" t="str">
        <f t="shared" si="123"/>
        <v/>
      </c>
      <c r="RE28" s="29" t="str">
        <f t="shared" si="124"/>
        <v/>
      </c>
      <c r="RF28" s="29" t="str">
        <f t="shared" si="125"/>
        <v/>
      </c>
      <c r="RG28" s="29" t="str">
        <f t="shared" si="126"/>
        <v/>
      </c>
      <c r="RH28" s="29" t="str">
        <f t="shared" si="127"/>
        <v/>
      </c>
      <c r="RI28" s="29" t="str">
        <f t="shared" si="128"/>
        <v/>
      </c>
      <c r="RJ28" s="29" t="str">
        <f t="shared" si="129"/>
        <v/>
      </c>
      <c r="RK28" s="29" t="str">
        <f t="shared" si="130"/>
        <v/>
      </c>
      <c r="RL28" s="29" t="str">
        <f t="shared" si="131"/>
        <v/>
      </c>
      <c r="RM28" s="29" t="str">
        <f t="shared" si="132"/>
        <v/>
      </c>
      <c r="RN28" s="29" t="str">
        <f t="shared" si="133"/>
        <v/>
      </c>
      <c r="RO28" s="29" t="str">
        <f t="shared" si="134"/>
        <v/>
      </c>
      <c r="RP28" s="29" t="str">
        <f t="shared" si="135"/>
        <v/>
      </c>
      <c r="RQ28" s="29" t="str">
        <f t="shared" si="136"/>
        <v/>
      </c>
      <c r="RR28" s="29" t="str">
        <f t="shared" si="137"/>
        <v/>
      </c>
      <c r="RS28" s="29" t="str">
        <f t="shared" si="138"/>
        <v/>
      </c>
      <c r="RT28" s="29" t="str">
        <f t="shared" si="139"/>
        <v/>
      </c>
      <c r="RU28" s="29" t="str">
        <f t="shared" si="140"/>
        <v/>
      </c>
      <c r="RV28" s="29" t="str">
        <f t="shared" si="141"/>
        <v/>
      </c>
      <c r="RW28" s="29" t="str">
        <f t="shared" si="142"/>
        <v/>
      </c>
      <c r="RX28" s="29" t="str">
        <f t="shared" si="143"/>
        <v/>
      </c>
      <c r="RY28" s="29" t="str">
        <f t="shared" si="144"/>
        <v/>
      </c>
      <c r="RZ28" s="29" t="str">
        <f t="shared" si="145"/>
        <v/>
      </c>
      <c r="SA28" s="29" t="str">
        <f t="shared" si="146"/>
        <v/>
      </c>
      <c r="SB28" s="29" t="str">
        <f t="shared" si="147"/>
        <v/>
      </c>
      <c r="SC28" s="29" t="str">
        <f t="shared" si="148"/>
        <v/>
      </c>
      <c r="SD28" s="29" t="str">
        <f t="shared" si="149"/>
        <v/>
      </c>
      <c r="SE28" s="29" t="str">
        <f t="shared" si="150"/>
        <v/>
      </c>
      <c r="SF28" s="29" t="str">
        <f t="shared" si="151"/>
        <v/>
      </c>
      <c r="SG28" s="29" t="str">
        <f t="shared" si="152"/>
        <v/>
      </c>
      <c r="SH28" s="29" t="str">
        <f t="shared" si="153"/>
        <v/>
      </c>
      <c r="SI28" s="29" t="str">
        <f t="shared" si="154"/>
        <v/>
      </c>
      <c r="SJ28" s="29" t="str">
        <f t="shared" si="155"/>
        <v/>
      </c>
      <c r="SK28" s="29" t="str">
        <f t="shared" si="156"/>
        <v/>
      </c>
      <c r="SL28" s="45">
        <f t="shared" si="157"/>
        <v>0</v>
      </c>
      <c r="SM28" s="49">
        <v>20</v>
      </c>
      <c r="SN28" s="30" t="str">
        <f t="shared" si="158"/>
        <v/>
      </c>
      <c r="SO28" s="30" t="str">
        <f t="shared" si="159"/>
        <v/>
      </c>
      <c r="SP28" s="30" t="str">
        <f t="shared" si="160"/>
        <v/>
      </c>
      <c r="SQ28" s="30" t="str">
        <f t="shared" si="161"/>
        <v/>
      </c>
      <c r="SR28" s="30" t="str">
        <f t="shared" si="162"/>
        <v/>
      </c>
      <c r="SS28" s="30" t="str">
        <f t="shared" si="163"/>
        <v/>
      </c>
      <c r="ST28" s="30" t="str">
        <f t="shared" si="164"/>
        <v/>
      </c>
      <c r="SU28" s="30" t="str">
        <f t="shared" si="165"/>
        <v/>
      </c>
      <c r="SV28" s="30" t="str">
        <f t="shared" si="166"/>
        <v/>
      </c>
      <c r="SW28" s="30" t="str">
        <f t="shared" si="167"/>
        <v/>
      </c>
      <c r="SX28" s="30" t="str">
        <f t="shared" si="168"/>
        <v/>
      </c>
      <c r="SY28" s="30" t="str">
        <f t="shared" si="169"/>
        <v/>
      </c>
      <c r="SZ28" s="30" t="str">
        <f t="shared" si="170"/>
        <v/>
      </c>
      <c r="TA28" s="30" t="str">
        <f t="shared" si="171"/>
        <v/>
      </c>
      <c r="TB28" s="30" t="str">
        <f t="shared" si="172"/>
        <v/>
      </c>
      <c r="TC28" s="30" t="str">
        <f t="shared" si="173"/>
        <v/>
      </c>
      <c r="TD28" s="30" t="str">
        <f t="shared" si="174"/>
        <v/>
      </c>
      <c r="TE28" s="30" t="str">
        <f t="shared" si="175"/>
        <v/>
      </c>
      <c r="TF28" s="30" t="str">
        <f t="shared" si="176"/>
        <v/>
      </c>
      <c r="TG28" s="30" t="str">
        <f t="shared" si="177"/>
        <v/>
      </c>
      <c r="TH28" s="30" t="str">
        <f t="shared" si="178"/>
        <v/>
      </c>
      <c r="TI28" s="30" t="str">
        <f t="shared" si="179"/>
        <v/>
      </c>
      <c r="TJ28" s="30" t="str">
        <f t="shared" si="180"/>
        <v/>
      </c>
      <c r="TK28" s="30" t="str">
        <f t="shared" si="181"/>
        <v/>
      </c>
      <c r="TL28" s="30" t="str">
        <f t="shared" si="182"/>
        <v/>
      </c>
      <c r="TM28" s="30" t="str">
        <f t="shared" si="183"/>
        <v/>
      </c>
      <c r="TN28" s="30" t="str">
        <f t="shared" si="184"/>
        <v/>
      </c>
      <c r="TO28" s="30" t="str">
        <f t="shared" si="185"/>
        <v/>
      </c>
      <c r="TP28" s="30" t="str">
        <f t="shared" si="186"/>
        <v/>
      </c>
      <c r="TQ28" s="30" t="str">
        <f t="shared" si="187"/>
        <v/>
      </c>
      <c r="TR28" s="30" t="str">
        <f t="shared" si="188"/>
        <v/>
      </c>
      <c r="TS28" s="30" t="str">
        <f t="shared" si="189"/>
        <v/>
      </c>
      <c r="TT28" s="30" t="str">
        <f t="shared" si="190"/>
        <v/>
      </c>
      <c r="TU28" s="30" t="str">
        <f t="shared" si="191"/>
        <v/>
      </c>
      <c r="TV28" s="30" t="str">
        <f t="shared" si="192"/>
        <v/>
      </c>
      <c r="TW28" s="30" t="str">
        <f t="shared" si="193"/>
        <v/>
      </c>
      <c r="TX28" s="30" t="str">
        <f t="shared" si="194"/>
        <v/>
      </c>
      <c r="TY28" s="30" t="str">
        <f t="shared" si="195"/>
        <v/>
      </c>
      <c r="TZ28" s="30" t="str">
        <f t="shared" si="196"/>
        <v/>
      </c>
      <c r="UA28" s="30" t="str">
        <f t="shared" si="197"/>
        <v/>
      </c>
      <c r="UB28" s="49">
        <v>20</v>
      </c>
      <c r="UC28" s="88"/>
      <c r="UD28" s="88"/>
      <c r="UE28" s="89">
        <v>24</v>
      </c>
      <c r="UF28" s="88"/>
      <c r="UG28" s="88"/>
      <c r="UH28" s="88"/>
      <c r="UI28" s="88"/>
      <c r="UJ28" s="88"/>
      <c r="UK28" s="88"/>
      <c r="UL28" s="88"/>
      <c r="UM28" s="88"/>
      <c r="UN28" s="88"/>
      <c r="UO28" s="88"/>
      <c r="UP28" s="88"/>
      <c r="UQ28" s="88"/>
      <c r="UR28" s="88"/>
      <c r="US28" s="88"/>
      <c r="UT28" s="88"/>
      <c r="UU28" s="89">
        <v>24</v>
      </c>
      <c r="UV28" s="88"/>
      <c r="UW28" s="88"/>
      <c r="UX28" s="88"/>
      <c r="UY28" s="88"/>
      <c r="UZ28" s="88"/>
      <c r="VA28" s="88"/>
      <c r="VB28" s="88"/>
      <c r="VC28" s="88"/>
      <c r="VD28" s="89">
        <v>24</v>
      </c>
      <c r="VE28" s="88"/>
      <c r="VF28" s="88"/>
      <c r="VG28" s="88"/>
      <c r="VH28" s="89">
        <v>73</v>
      </c>
      <c r="VI28" s="88"/>
      <c r="VJ28" s="88"/>
      <c r="VK28" s="88"/>
      <c r="VL28" s="88"/>
      <c r="VM28" s="88"/>
      <c r="VN28" s="88"/>
      <c r="VO28" s="88"/>
      <c r="VP28" s="88"/>
      <c r="VQ28" s="49">
        <v>20</v>
      </c>
      <c r="VR28" s="31">
        <f t="shared" si="198"/>
        <v>0</v>
      </c>
      <c r="VS28" s="31">
        <f t="shared" si="199"/>
        <v>0</v>
      </c>
      <c r="VT28" s="31">
        <f t="shared" si="200"/>
        <v>0</v>
      </c>
      <c r="VU28" s="31">
        <f t="shared" si="201"/>
        <v>0</v>
      </c>
      <c r="VV28" s="31">
        <f t="shared" si="202"/>
        <v>0</v>
      </c>
      <c r="VW28" s="31">
        <f t="shared" si="203"/>
        <v>0</v>
      </c>
      <c r="VX28" s="31">
        <f t="shared" si="204"/>
        <v>0</v>
      </c>
      <c r="VY28" s="31">
        <f t="shared" si="205"/>
        <v>0</v>
      </c>
      <c r="VZ28" s="31">
        <f t="shared" si="206"/>
        <v>0</v>
      </c>
      <c r="WA28" s="31">
        <f t="shared" si="207"/>
        <v>0</v>
      </c>
      <c r="WB28" s="31">
        <f t="shared" si="208"/>
        <v>0</v>
      </c>
      <c r="WC28" s="31">
        <f t="shared" si="209"/>
        <v>0</v>
      </c>
      <c r="WD28" s="31">
        <f t="shared" si="210"/>
        <v>0</v>
      </c>
      <c r="WE28" s="31">
        <f t="shared" si="211"/>
        <v>0</v>
      </c>
      <c r="WF28" s="31">
        <f t="shared" si="212"/>
        <v>0</v>
      </c>
      <c r="WG28" s="31">
        <f t="shared" si="213"/>
        <v>0</v>
      </c>
      <c r="WH28" s="31">
        <f t="shared" si="214"/>
        <v>0</v>
      </c>
      <c r="WI28" s="31">
        <f t="shared" si="215"/>
        <v>0</v>
      </c>
      <c r="WJ28" s="31">
        <f t="shared" si="216"/>
        <v>0</v>
      </c>
      <c r="WK28" s="31">
        <f t="shared" si="217"/>
        <v>0</v>
      </c>
      <c r="WL28" s="31">
        <f t="shared" si="218"/>
        <v>0</v>
      </c>
      <c r="WM28" s="31">
        <f t="shared" si="219"/>
        <v>0</v>
      </c>
      <c r="WN28" s="31">
        <f t="shared" si="220"/>
        <v>0</v>
      </c>
      <c r="WO28" s="31">
        <f t="shared" si="221"/>
        <v>0</v>
      </c>
      <c r="WP28" s="31">
        <f t="shared" si="222"/>
        <v>0</v>
      </c>
      <c r="WQ28" s="31">
        <f t="shared" si="223"/>
        <v>0</v>
      </c>
      <c r="WR28" s="31">
        <f t="shared" si="224"/>
        <v>0</v>
      </c>
      <c r="WS28" s="31">
        <f t="shared" si="225"/>
        <v>0</v>
      </c>
      <c r="WT28" s="31">
        <f t="shared" si="226"/>
        <v>0</v>
      </c>
      <c r="WU28" s="31">
        <f t="shared" si="227"/>
        <v>0</v>
      </c>
      <c r="WV28" s="31">
        <f t="shared" si="228"/>
        <v>0</v>
      </c>
      <c r="WW28" s="31">
        <f t="shared" si="229"/>
        <v>60</v>
      </c>
      <c r="WX28" s="31">
        <f t="shared" si="230"/>
        <v>0</v>
      </c>
      <c r="WY28" s="31">
        <f t="shared" si="231"/>
        <v>0</v>
      </c>
      <c r="WZ28" s="31">
        <f t="shared" si="232"/>
        <v>0</v>
      </c>
      <c r="XA28" s="31">
        <f t="shared" si="233"/>
        <v>0</v>
      </c>
      <c r="XB28" s="31">
        <f t="shared" si="234"/>
        <v>0</v>
      </c>
      <c r="XC28" s="31">
        <f t="shared" si="235"/>
        <v>0</v>
      </c>
      <c r="XD28" s="31">
        <f t="shared" si="236"/>
        <v>0</v>
      </c>
      <c r="XE28" s="31">
        <f t="shared" si="237"/>
        <v>0</v>
      </c>
      <c r="XF28" s="49">
        <v>20</v>
      </c>
      <c r="XG28" s="32" t="str">
        <f t="shared" si="334"/>
        <v/>
      </c>
      <c r="XH28" s="32" t="str">
        <f t="shared" si="238"/>
        <v/>
      </c>
      <c r="XI28" s="32" t="str">
        <f t="shared" si="239"/>
        <v/>
      </c>
      <c r="XJ28" s="32" t="str">
        <f t="shared" si="240"/>
        <v/>
      </c>
      <c r="XK28" s="32" t="str">
        <f t="shared" si="241"/>
        <v/>
      </c>
      <c r="XL28" s="32" t="str">
        <f t="shared" si="242"/>
        <v/>
      </c>
      <c r="XM28" s="32" t="str">
        <f t="shared" si="243"/>
        <v/>
      </c>
      <c r="XN28" s="32" t="str">
        <f t="shared" si="244"/>
        <v/>
      </c>
      <c r="XO28" s="32" t="str">
        <f t="shared" si="245"/>
        <v/>
      </c>
      <c r="XP28" s="32" t="str">
        <f t="shared" si="246"/>
        <v/>
      </c>
      <c r="XQ28" s="32" t="str">
        <f t="shared" si="247"/>
        <v/>
      </c>
      <c r="XR28" s="32" t="str">
        <f t="shared" si="248"/>
        <v/>
      </c>
      <c r="XS28" s="32" t="str">
        <f t="shared" si="249"/>
        <v/>
      </c>
      <c r="XT28" s="32" t="str">
        <f t="shared" si="250"/>
        <v/>
      </c>
      <c r="XU28" s="32" t="str">
        <f t="shared" si="251"/>
        <v/>
      </c>
      <c r="XV28" s="32" t="str">
        <f t="shared" si="252"/>
        <v/>
      </c>
      <c r="XW28" s="32" t="str">
        <f t="shared" si="253"/>
        <v/>
      </c>
      <c r="XX28" s="32" t="str">
        <f t="shared" si="254"/>
        <v/>
      </c>
      <c r="XY28" s="32" t="str">
        <f t="shared" si="255"/>
        <v/>
      </c>
      <c r="XZ28" s="32" t="str">
        <f t="shared" si="256"/>
        <v/>
      </c>
      <c r="YA28" s="32" t="str">
        <f t="shared" si="257"/>
        <v/>
      </c>
      <c r="YB28" s="32" t="str">
        <f t="shared" si="258"/>
        <v/>
      </c>
      <c r="YC28" s="32" t="str">
        <f t="shared" si="259"/>
        <v/>
      </c>
      <c r="YD28" s="32" t="str">
        <f t="shared" si="260"/>
        <v/>
      </c>
      <c r="YE28" s="32" t="str">
        <f t="shared" si="261"/>
        <v/>
      </c>
      <c r="YF28" s="32" t="str">
        <f t="shared" si="262"/>
        <v/>
      </c>
      <c r="YG28" s="32" t="str">
        <f t="shared" si="263"/>
        <v/>
      </c>
      <c r="YH28" s="32" t="str">
        <f t="shared" si="264"/>
        <v/>
      </c>
      <c r="YI28" s="32" t="str">
        <f t="shared" si="265"/>
        <v/>
      </c>
      <c r="YJ28" s="32" t="str">
        <f t="shared" si="266"/>
        <v/>
      </c>
      <c r="YK28" s="32" t="str">
        <f t="shared" si="267"/>
        <v/>
      </c>
      <c r="YL28" s="32" t="str">
        <f t="shared" si="268"/>
        <v/>
      </c>
      <c r="YM28" s="32" t="str">
        <f t="shared" si="269"/>
        <v/>
      </c>
      <c r="YN28" s="32" t="str">
        <f t="shared" si="270"/>
        <v/>
      </c>
      <c r="YO28" s="32" t="str">
        <f t="shared" si="271"/>
        <v/>
      </c>
      <c r="YP28" s="32" t="str">
        <f t="shared" si="272"/>
        <v/>
      </c>
      <c r="YQ28" s="32" t="str">
        <f t="shared" si="273"/>
        <v/>
      </c>
      <c r="YR28" s="32" t="str">
        <f t="shared" si="274"/>
        <v/>
      </c>
      <c r="YS28" s="32" t="str">
        <f t="shared" si="275"/>
        <v/>
      </c>
      <c r="YT28" s="32" t="str">
        <f t="shared" si="276"/>
        <v/>
      </c>
      <c r="YU28" s="33">
        <f t="shared" si="335"/>
        <v>0</v>
      </c>
      <c r="YV28" s="34" t="str">
        <f t="shared" si="336"/>
        <v/>
      </c>
      <c r="YW28" s="34" t="str">
        <f t="shared" si="337"/>
        <v/>
      </c>
      <c r="YX28" s="34" t="str">
        <f t="shared" si="338"/>
        <v/>
      </c>
      <c r="YY28" s="34" t="str">
        <f t="shared" si="339"/>
        <v/>
      </c>
      <c r="YZ28" s="34" t="str">
        <f t="shared" si="340"/>
        <v/>
      </c>
      <c r="ZA28" s="34" t="str">
        <f t="shared" si="341"/>
        <v/>
      </c>
      <c r="ZB28" s="96" t="str">
        <f t="shared" si="342"/>
        <v>Desierto</v>
      </c>
      <c r="ZC28" s="35" t="str">
        <f t="shared" si="343"/>
        <v/>
      </c>
      <c r="ZD28" s="35" t="str">
        <f t="shared" si="278"/>
        <v/>
      </c>
      <c r="ZE28" s="35" t="str">
        <f t="shared" si="279"/>
        <v/>
      </c>
      <c r="ZF28" s="35" t="str">
        <f t="shared" si="280"/>
        <v/>
      </c>
      <c r="ZG28" s="35" t="str">
        <f t="shared" si="281"/>
        <v/>
      </c>
      <c r="ZH28" s="35" t="str">
        <f t="shared" si="282"/>
        <v/>
      </c>
      <c r="ZI28" s="101">
        <f t="shared" si="283"/>
        <v>0</v>
      </c>
      <c r="ZJ28" s="49">
        <v>20</v>
      </c>
      <c r="ZK28" s="125">
        <f t="shared" si="344"/>
        <v>0</v>
      </c>
      <c r="ZL28" s="126">
        <f t="shared" si="345"/>
        <v>5919655</v>
      </c>
    </row>
    <row r="29" spans="1:688" ht="63" customHeight="1" x14ac:dyDescent="0.15">
      <c r="A29" s="44"/>
      <c r="B29" s="106" t="s">
        <v>115</v>
      </c>
      <c r="C29" s="106" t="s">
        <v>129</v>
      </c>
      <c r="D29" s="106" t="s">
        <v>117</v>
      </c>
      <c r="E29" s="106" t="s">
        <v>130</v>
      </c>
      <c r="F29" s="105">
        <v>1</v>
      </c>
      <c r="G29" s="63">
        <v>67830000</v>
      </c>
      <c r="H29" s="49">
        <v>21</v>
      </c>
      <c r="I29" s="65" t="s">
        <v>86</v>
      </c>
      <c r="J29" s="65" t="s">
        <v>86</v>
      </c>
      <c r="K29" s="65" t="s">
        <v>86</v>
      </c>
      <c r="L29" s="65" t="s">
        <v>86</v>
      </c>
      <c r="M29" s="65" t="s">
        <v>86</v>
      </c>
      <c r="N29" s="65" t="s">
        <v>86</v>
      </c>
      <c r="O29" s="65" t="s">
        <v>86</v>
      </c>
      <c r="P29" s="65" t="s">
        <v>86</v>
      </c>
      <c r="Q29" s="65" t="s">
        <v>86</v>
      </c>
      <c r="R29" s="65" t="s">
        <v>86</v>
      </c>
      <c r="S29" s="65" t="s">
        <v>86</v>
      </c>
      <c r="T29" s="65" t="s">
        <v>86</v>
      </c>
      <c r="U29" s="65" t="s">
        <v>86</v>
      </c>
      <c r="V29" s="65" t="s">
        <v>86</v>
      </c>
      <c r="W29" s="65" t="s">
        <v>86</v>
      </c>
      <c r="X29" s="65" t="s">
        <v>86</v>
      </c>
      <c r="Y29" s="65" t="s">
        <v>86</v>
      </c>
      <c r="Z29" s="65" t="s">
        <v>86</v>
      </c>
      <c r="AA29" s="65" t="s">
        <v>86</v>
      </c>
      <c r="AB29" s="65" t="s">
        <v>86</v>
      </c>
      <c r="AC29" s="65" t="s">
        <v>86</v>
      </c>
      <c r="AD29" s="65" t="s">
        <v>86</v>
      </c>
      <c r="AE29" s="65" t="s">
        <v>86</v>
      </c>
      <c r="AF29" s="65" t="s">
        <v>86</v>
      </c>
      <c r="AG29" s="65" t="s">
        <v>86</v>
      </c>
      <c r="AH29" s="65" t="s">
        <v>86</v>
      </c>
      <c r="AI29" s="65" t="s">
        <v>86</v>
      </c>
      <c r="AJ29" s="65" t="s">
        <v>86</v>
      </c>
      <c r="AK29" s="65" t="s">
        <v>86</v>
      </c>
      <c r="AL29" s="65" t="s">
        <v>86</v>
      </c>
      <c r="AM29" s="65" t="s">
        <v>86</v>
      </c>
      <c r="AN29" s="65" t="s">
        <v>86</v>
      </c>
      <c r="AO29" s="65" t="s">
        <v>86</v>
      </c>
      <c r="AP29" s="65" t="s">
        <v>86</v>
      </c>
      <c r="AQ29" s="65" t="s">
        <v>86</v>
      </c>
      <c r="AR29" s="65" t="s">
        <v>86</v>
      </c>
      <c r="AS29" s="65" t="s">
        <v>86</v>
      </c>
      <c r="AT29" s="65" t="s">
        <v>86</v>
      </c>
      <c r="AU29" s="65" t="s">
        <v>86</v>
      </c>
      <c r="AV29" s="65" t="s">
        <v>86</v>
      </c>
      <c r="AW29" s="52">
        <v>21</v>
      </c>
      <c r="AX29" s="22" t="str">
        <f t="shared" si="284"/>
        <v>NC</v>
      </c>
      <c r="AY29" s="22" t="str">
        <f t="shared" si="364"/>
        <v>NC</v>
      </c>
      <c r="AZ29" s="22" t="str">
        <f t="shared" si="365"/>
        <v>NC</v>
      </c>
      <c r="BA29" s="22" t="str">
        <f t="shared" si="366"/>
        <v>NC</v>
      </c>
      <c r="BB29" s="22" t="str">
        <f t="shared" si="367"/>
        <v>NC</v>
      </c>
      <c r="BC29" s="22" t="str">
        <f t="shared" si="368"/>
        <v>NC</v>
      </c>
      <c r="BD29" s="22" t="str">
        <f t="shared" si="369"/>
        <v>NC</v>
      </c>
      <c r="BE29" s="22" t="str">
        <f t="shared" si="370"/>
        <v>NC</v>
      </c>
      <c r="BF29" s="22" t="str">
        <f t="shared" si="371"/>
        <v>NC</v>
      </c>
      <c r="BG29" s="22" t="str">
        <f t="shared" si="372"/>
        <v>NC</v>
      </c>
      <c r="BH29" s="22" t="str">
        <f t="shared" si="373"/>
        <v>NC</v>
      </c>
      <c r="BI29" s="22" t="str">
        <f t="shared" si="374"/>
        <v>NC</v>
      </c>
      <c r="BJ29" s="22" t="str">
        <f t="shared" si="375"/>
        <v>NC</v>
      </c>
      <c r="BK29" s="22" t="str">
        <f t="shared" si="376"/>
        <v>NC</v>
      </c>
      <c r="BL29" s="22" t="str">
        <f t="shared" si="377"/>
        <v>NC</v>
      </c>
      <c r="BM29" s="22" t="str">
        <f t="shared" si="378"/>
        <v>NC</v>
      </c>
      <c r="BN29" s="22" t="str">
        <f t="shared" si="379"/>
        <v>NC</v>
      </c>
      <c r="BO29" s="22" t="str">
        <f t="shared" si="380"/>
        <v>NC</v>
      </c>
      <c r="BP29" s="22" t="str">
        <f t="shared" si="381"/>
        <v>NC</v>
      </c>
      <c r="BQ29" s="22" t="str">
        <f t="shared" si="382"/>
        <v>NC</v>
      </c>
      <c r="BR29" s="22" t="str">
        <f t="shared" si="383"/>
        <v>NC</v>
      </c>
      <c r="BS29" s="22" t="str">
        <f t="shared" si="384"/>
        <v>NC</v>
      </c>
      <c r="BT29" s="22" t="str">
        <f t="shared" si="346"/>
        <v>NC</v>
      </c>
      <c r="BU29" s="22" t="str">
        <f t="shared" si="347"/>
        <v>NC</v>
      </c>
      <c r="BV29" s="22" t="str">
        <f t="shared" si="348"/>
        <v>NC</v>
      </c>
      <c r="BW29" s="22" t="str">
        <f t="shared" si="349"/>
        <v>NC</v>
      </c>
      <c r="BX29" s="22" t="str">
        <f t="shared" si="350"/>
        <v>NC</v>
      </c>
      <c r="BY29" s="22" t="str">
        <f t="shared" si="351"/>
        <v>NC</v>
      </c>
      <c r="BZ29" s="22" t="str">
        <f t="shared" si="352"/>
        <v>NC</v>
      </c>
      <c r="CA29" s="22" t="str">
        <f t="shared" si="353"/>
        <v>NC</v>
      </c>
      <c r="CB29" s="22" t="str">
        <f t="shared" si="354"/>
        <v>NC</v>
      </c>
      <c r="CC29" s="22" t="str">
        <f t="shared" si="355"/>
        <v>NC</v>
      </c>
      <c r="CD29" s="22" t="str">
        <f t="shared" si="356"/>
        <v>NC</v>
      </c>
      <c r="CE29" s="22" t="str">
        <f t="shared" si="357"/>
        <v>NC</v>
      </c>
      <c r="CF29" s="22" t="str">
        <f t="shared" si="358"/>
        <v>NC</v>
      </c>
      <c r="CG29" s="22" t="str">
        <f t="shared" si="359"/>
        <v>NC</v>
      </c>
      <c r="CH29" s="22" t="str">
        <f t="shared" si="360"/>
        <v>NC</v>
      </c>
      <c r="CI29" s="22" t="str">
        <f t="shared" si="361"/>
        <v>NC</v>
      </c>
      <c r="CJ29" s="22" t="str">
        <f t="shared" si="362"/>
        <v>NC</v>
      </c>
      <c r="CK29" s="22" t="str">
        <f t="shared" si="363"/>
        <v>NC</v>
      </c>
      <c r="CL29" s="49">
        <v>21</v>
      </c>
      <c r="CM29" s="48" t="s">
        <v>87</v>
      </c>
      <c r="CN29" s="48" t="s">
        <v>87</v>
      </c>
      <c r="CO29" s="48" t="s">
        <v>87</v>
      </c>
      <c r="CP29" s="48" t="s">
        <v>87</v>
      </c>
      <c r="CQ29" s="48" t="s">
        <v>87</v>
      </c>
      <c r="CR29" s="65" t="s">
        <v>87</v>
      </c>
      <c r="CS29" s="48" t="s">
        <v>87</v>
      </c>
      <c r="CT29" s="48" t="s">
        <v>87</v>
      </c>
      <c r="CU29" s="48" t="s">
        <v>87</v>
      </c>
      <c r="CV29" s="48" t="s">
        <v>87</v>
      </c>
      <c r="CW29" s="48" t="s">
        <v>87</v>
      </c>
      <c r="CX29" s="48" t="s">
        <v>87</v>
      </c>
      <c r="CY29" s="48" t="s">
        <v>87</v>
      </c>
      <c r="CZ29" s="48" t="s">
        <v>87</v>
      </c>
      <c r="DA29" s="48" t="s">
        <v>87</v>
      </c>
      <c r="DB29" s="48" t="s">
        <v>87</v>
      </c>
      <c r="DC29" s="48" t="s">
        <v>87</v>
      </c>
      <c r="DD29" s="48" t="s">
        <v>87</v>
      </c>
      <c r="DE29" s="48" t="s">
        <v>87</v>
      </c>
      <c r="DF29" s="48" t="s">
        <v>87</v>
      </c>
      <c r="DG29" s="48" t="s">
        <v>87</v>
      </c>
      <c r="DH29" s="48" t="s">
        <v>87</v>
      </c>
      <c r="DI29" s="48" t="s">
        <v>87</v>
      </c>
      <c r="DJ29" s="48" t="s">
        <v>87</v>
      </c>
      <c r="DK29" s="48" t="s">
        <v>87</v>
      </c>
      <c r="DL29" s="48" t="s">
        <v>87</v>
      </c>
      <c r="DM29" s="48" t="s">
        <v>87</v>
      </c>
      <c r="DN29" s="48" t="s">
        <v>87</v>
      </c>
      <c r="DO29" s="48" t="s">
        <v>87</v>
      </c>
      <c r="DP29" s="48" t="s">
        <v>87</v>
      </c>
      <c r="DQ29" s="48" t="s">
        <v>87</v>
      </c>
      <c r="DR29" s="48" t="s">
        <v>87</v>
      </c>
      <c r="DS29" s="48" t="s">
        <v>87</v>
      </c>
      <c r="DT29" s="48" t="s">
        <v>87</v>
      </c>
      <c r="DU29" s="48" t="s">
        <v>87</v>
      </c>
      <c r="DV29" s="48" t="s">
        <v>87</v>
      </c>
      <c r="DW29" s="48" t="s">
        <v>87</v>
      </c>
      <c r="DX29" s="48" t="s">
        <v>87</v>
      </c>
      <c r="DY29" s="48" t="s">
        <v>87</v>
      </c>
      <c r="DZ29" s="48" t="s">
        <v>87</v>
      </c>
      <c r="EA29" s="49">
        <v>21</v>
      </c>
      <c r="EB29" s="81" t="s">
        <v>88</v>
      </c>
      <c r="EC29" s="81" t="s">
        <v>88</v>
      </c>
      <c r="ED29" s="81" t="s">
        <v>88</v>
      </c>
      <c r="EE29" s="81" t="s">
        <v>88</v>
      </c>
      <c r="EF29" s="81" t="s">
        <v>88</v>
      </c>
      <c r="EG29" s="81" t="s">
        <v>88</v>
      </c>
      <c r="EH29" s="81" t="s">
        <v>88</v>
      </c>
      <c r="EI29" s="81" t="s">
        <v>88</v>
      </c>
      <c r="EJ29" s="81" t="s">
        <v>88</v>
      </c>
      <c r="EK29" s="81" t="s">
        <v>88</v>
      </c>
      <c r="EL29" s="81" t="s">
        <v>88</v>
      </c>
      <c r="EM29" s="81" t="s">
        <v>88</v>
      </c>
      <c r="EN29" s="81" t="s">
        <v>88</v>
      </c>
      <c r="EO29" s="81" t="s">
        <v>88</v>
      </c>
      <c r="EP29" s="81" t="s">
        <v>88</v>
      </c>
      <c r="EQ29" s="81" t="s">
        <v>88</v>
      </c>
      <c r="ER29" s="81" t="s">
        <v>88</v>
      </c>
      <c r="ES29" s="81" t="s">
        <v>88</v>
      </c>
      <c r="ET29" s="81" t="s">
        <v>88</v>
      </c>
      <c r="EU29" s="81" t="s">
        <v>88</v>
      </c>
      <c r="EV29" s="81" t="s">
        <v>88</v>
      </c>
      <c r="EW29" s="81" t="s">
        <v>88</v>
      </c>
      <c r="EX29" s="81" t="s">
        <v>88</v>
      </c>
      <c r="EY29" s="81" t="s">
        <v>88</v>
      </c>
      <c r="EZ29" s="81" t="s">
        <v>88</v>
      </c>
      <c r="FA29" s="81" t="s">
        <v>87</v>
      </c>
      <c r="FB29" s="81" t="s">
        <v>88</v>
      </c>
      <c r="FC29" s="81" t="s">
        <v>88</v>
      </c>
      <c r="FD29" s="81" t="s">
        <v>88</v>
      </c>
      <c r="FE29" s="81" t="s">
        <v>88</v>
      </c>
      <c r="FF29" s="81" t="s">
        <v>88</v>
      </c>
      <c r="FG29" s="81" t="s">
        <v>88</v>
      </c>
      <c r="FH29" s="81" t="s">
        <v>88</v>
      </c>
      <c r="FI29" s="81" t="s">
        <v>87</v>
      </c>
      <c r="FJ29" s="81" t="s">
        <v>88</v>
      </c>
      <c r="FK29" s="81" t="s">
        <v>88</v>
      </c>
      <c r="FL29" s="81" t="s">
        <v>88</v>
      </c>
      <c r="FM29" s="81" t="s">
        <v>88</v>
      </c>
      <c r="FN29" s="81" t="s">
        <v>88</v>
      </c>
      <c r="FO29" s="81" t="s">
        <v>88</v>
      </c>
      <c r="FP29" s="49">
        <v>21</v>
      </c>
      <c r="FQ29" s="81" t="s">
        <v>88</v>
      </c>
      <c r="FR29" s="81" t="s">
        <v>88</v>
      </c>
      <c r="FS29" s="81" t="s">
        <v>88</v>
      </c>
      <c r="FT29" s="81" t="s">
        <v>88</v>
      </c>
      <c r="FU29" s="81" t="s">
        <v>88</v>
      </c>
      <c r="FV29" s="81" t="s">
        <v>88</v>
      </c>
      <c r="FW29" s="81" t="s">
        <v>88</v>
      </c>
      <c r="FX29" s="81" t="s">
        <v>88</v>
      </c>
      <c r="FY29" s="81" t="s">
        <v>88</v>
      </c>
      <c r="FZ29" s="81" t="s">
        <v>88</v>
      </c>
      <c r="GA29" s="81" t="s">
        <v>88</v>
      </c>
      <c r="GB29" s="81" t="s">
        <v>88</v>
      </c>
      <c r="GC29" s="81" t="s">
        <v>88</v>
      </c>
      <c r="GD29" s="81" t="s">
        <v>88</v>
      </c>
      <c r="GE29" s="81" t="s">
        <v>88</v>
      </c>
      <c r="GF29" s="81" t="s">
        <v>88</v>
      </c>
      <c r="GG29" s="81" t="s">
        <v>88</v>
      </c>
      <c r="GH29" s="81" t="s">
        <v>88</v>
      </c>
      <c r="GI29" s="81" t="s">
        <v>88</v>
      </c>
      <c r="GJ29" s="81" t="s">
        <v>88</v>
      </c>
      <c r="GK29" s="81" t="s">
        <v>88</v>
      </c>
      <c r="GL29" s="81" t="s">
        <v>88</v>
      </c>
      <c r="GM29" s="81" t="s">
        <v>88</v>
      </c>
      <c r="GN29" s="81" t="s">
        <v>88</v>
      </c>
      <c r="GO29" s="81" t="s">
        <v>88</v>
      </c>
      <c r="GP29" s="81" t="s">
        <v>88</v>
      </c>
      <c r="GQ29" s="81" t="s">
        <v>87</v>
      </c>
      <c r="GR29" s="81" t="s">
        <v>88</v>
      </c>
      <c r="GS29" s="81" t="s">
        <v>88</v>
      </c>
      <c r="GT29" s="81" t="s">
        <v>88</v>
      </c>
      <c r="GU29" s="81" t="s">
        <v>88</v>
      </c>
      <c r="GV29" s="81" t="s">
        <v>88</v>
      </c>
      <c r="GW29" s="81" t="s">
        <v>88</v>
      </c>
      <c r="GX29" s="81" t="s">
        <v>88</v>
      </c>
      <c r="GY29" s="81" t="s">
        <v>88</v>
      </c>
      <c r="GZ29" s="81" t="s">
        <v>88</v>
      </c>
      <c r="HA29" s="81" t="s">
        <v>88</v>
      </c>
      <c r="HB29" s="81" t="s">
        <v>88</v>
      </c>
      <c r="HC29" s="81" t="s">
        <v>88</v>
      </c>
      <c r="HD29" s="81" t="s">
        <v>88</v>
      </c>
      <c r="HE29" s="49">
        <v>21</v>
      </c>
      <c r="HF29" s="23" t="str">
        <f t="shared" si="285"/>
        <v>NO CUMPLE</v>
      </c>
      <c r="HG29" s="23" t="str">
        <f t="shared" si="1"/>
        <v>NO CUMPLE</v>
      </c>
      <c r="HH29" s="23" t="str">
        <f t="shared" si="2"/>
        <v>NO CUMPLE</v>
      </c>
      <c r="HI29" s="23" t="str">
        <f t="shared" si="3"/>
        <v>NO CUMPLE</v>
      </c>
      <c r="HJ29" s="23" t="str">
        <f t="shared" si="4"/>
        <v>NO CUMPLE</v>
      </c>
      <c r="HK29" s="23" t="str">
        <f t="shared" si="5"/>
        <v>NO CUMPLE</v>
      </c>
      <c r="HL29" s="23" t="str">
        <f t="shared" si="6"/>
        <v>NO CUMPLE</v>
      </c>
      <c r="HM29" s="23" t="str">
        <f t="shared" si="7"/>
        <v>NO CUMPLE</v>
      </c>
      <c r="HN29" s="23" t="str">
        <f t="shared" si="8"/>
        <v>NO CUMPLE</v>
      </c>
      <c r="HO29" s="23" t="str">
        <f t="shared" si="9"/>
        <v>NO CUMPLE</v>
      </c>
      <c r="HP29" s="23" t="str">
        <f t="shared" si="286"/>
        <v>NO CUMPLE</v>
      </c>
      <c r="HQ29" s="23" t="str">
        <f t="shared" si="10"/>
        <v>NO CUMPLE</v>
      </c>
      <c r="HR29" s="23" t="str">
        <f t="shared" si="11"/>
        <v>NO CUMPLE</v>
      </c>
      <c r="HS29" s="23" t="str">
        <f t="shared" si="12"/>
        <v>NO CUMPLE</v>
      </c>
      <c r="HT29" s="23" t="str">
        <f t="shared" si="13"/>
        <v>NO CUMPLE</v>
      </c>
      <c r="HU29" s="23" t="str">
        <f t="shared" si="14"/>
        <v>NO CUMPLE</v>
      </c>
      <c r="HV29" s="23" t="str">
        <f t="shared" si="15"/>
        <v>NO CUMPLE</v>
      </c>
      <c r="HW29" s="23" t="str">
        <f t="shared" si="16"/>
        <v>NO CUMPLE</v>
      </c>
      <c r="HX29" s="23" t="str">
        <f t="shared" si="17"/>
        <v>NO CUMPLE</v>
      </c>
      <c r="HY29" s="23" t="str">
        <f t="shared" si="18"/>
        <v>NO CUMPLE</v>
      </c>
      <c r="HZ29" s="23" t="str">
        <f t="shared" si="19"/>
        <v>NO CUMPLE</v>
      </c>
      <c r="IA29" s="23" t="str">
        <f t="shared" si="20"/>
        <v>NO CUMPLE</v>
      </c>
      <c r="IB29" s="23" t="str">
        <f t="shared" si="21"/>
        <v>NO CUMPLE</v>
      </c>
      <c r="IC29" s="23" t="str">
        <f t="shared" si="22"/>
        <v>NO CUMPLE</v>
      </c>
      <c r="ID29" s="23" t="str">
        <f t="shared" si="23"/>
        <v>NO CUMPLE</v>
      </c>
      <c r="IE29" s="23" t="str">
        <f t="shared" si="24"/>
        <v>NO CUMPLE</v>
      </c>
      <c r="IF29" s="23" t="str">
        <f t="shared" si="25"/>
        <v>NO CUMPLE</v>
      </c>
      <c r="IG29" s="23" t="str">
        <f t="shared" si="26"/>
        <v>NO CUMPLE</v>
      </c>
      <c r="IH29" s="23" t="str">
        <f t="shared" si="27"/>
        <v>NO CUMPLE</v>
      </c>
      <c r="II29" s="23" t="str">
        <f t="shared" si="28"/>
        <v>NO CUMPLE</v>
      </c>
      <c r="IJ29" s="23" t="str">
        <f t="shared" si="29"/>
        <v>NO CUMPLE</v>
      </c>
      <c r="IK29" s="23" t="str">
        <f t="shared" si="30"/>
        <v>NO CUMPLE</v>
      </c>
      <c r="IL29" s="23" t="str">
        <f t="shared" si="31"/>
        <v>NO CUMPLE</v>
      </c>
      <c r="IM29" s="23" t="str">
        <f t="shared" si="32"/>
        <v>NO CUMPLE</v>
      </c>
      <c r="IN29" s="23" t="str">
        <f t="shared" si="33"/>
        <v>NO CUMPLE</v>
      </c>
      <c r="IO29" s="23" t="str">
        <f t="shared" si="34"/>
        <v>NO CUMPLE</v>
      </c>
      <c r="IP29" s="23" t="str">
        <f t="shared" si="35"/>
        <v>NO CUMPLE</v>
      </c>
      <c r="IQ29" s="23" t="str">
        <f t="shared" si="36"/>
        <v>NO CUMPLE</v>
      </c>
      <c r="IR29" s="23" t="str">
        <f t="shared" si="37"/>
        <v>NO CUMPLE</v>
      </c>
      <c r="IS29" s="23" t="str">
        <f t="shared" si="38"/>
        <v>NO CUMPLE</v>
      </c>
      <c r="IT29" s="49">
        <v>21</v>
      </c>
      <c r="IU29" s="65" t="s">
        <v>86</v>
      </c>
      <c r="IV29" s="65" t="s">
        <v>86</v>
      </c>
      <c r="IW29" s="65" t="s">
        <v>86</v>
      </c>
      <c r="IX29" s="65" t="s">
        <v>86</v>
      </c>
      <c r="IY29" s="65" t="s">
        <v>86</v>
      </c>
      <c r="IZ29" s="65" t="s">
        <v>86</v>
      </c>
      <c r="JA29" s="65" t="s">
        <v>86</v>
      </c>
      <c r="JB29" s="65" t="s">
        <v>86</v>
      </c>
      <c r="JC29" s="65" t="s">
        <v>86</v>
      </c>
      <c r="JD29" s="65" t="s">
        <v>86</v>
      </c>
      <c r="JE29" s="65" t="s">
        <v>86</v>
      </c>
      <c r="JF29" s="65" t="s">
        <v>86</v>
      </c>
      <c r="JG29" s="65" t="s">
        <v>86</v>
      </c>
      <c r="JH29" s="65" t="s">
        <v>86</v>
      </c>
      <c r="JI29" s="65" t="s">
        <v>86</v>
      </c>
      <c r="JJ29" s="65" t="s">
        <v>86</v>
      </c>
      <c r="JK29" s="65" t="s">
        <v>86</v>
      </c>
      <c r="JL29" s="65" t="s">
        <v>86</v>
      </c>
      <c r="JM29" s="65" t="s">
        <v>86</v>
      </c>
      <c r="JN29" s="65" t="s">
        <v>86</v>
      </c>
      <c r="JO29" s="65" t="s">
        <v>86</v>
      </c>
      <c r="JP29" s="65" t="s">
        <v>86</v>
      </c>
      <c r="JQ29" s="65" t="s">
        <v>86</v>
      </c>
      <c r="JR29" s="65" t="s">
        <v>86</v>
      </c>
      <c r="JS29" s="65" t="s">
        <v>86</v>
      </c>
      <c r="JT29" s="65" t="s">
        <v>86</v>
      </c>
      <c r="JU29" s="65" t="s">
        <v>86</v>
      </c>
      <c r="JV29" s="65" t="s">
        <v>86</v>
      </c>
      <c r="JW29" s="65" t="s">
        <v>86</v>
      </c>
      <c r="JX29" s="65" t="s">
        <v>86</v>
      </c>
      <c r="JY29" s="65" t="s">
        <v>86</v>
      </c>
      <c r="JZ29" s="65" t="s">
        <v>86</v>
      </c>
      <c r="KA29" s="65" t="s">
        <v>86</v>
      </c>
      <c r="KB29" s="65" t="s">
        <v>86</v>
      </c>
      <c r="KC29" s="65" t="s">
        <v>86</v>
      </c>
      <c r="KD29" s="65" t="s">
        <v>86</v>
      </c>
      <c r="KE29" s="65" t="s">
        <v>86</v>
      </c>
      <c r="KF29" s="65" t="s">
        <v>86</v>
      </c>
      <c r="KG29" s="65" t="s">
        <v>86</v>
      </c>
      <c r="KH29" s="65" t="s">
        <v>86</v>
      </c>
      <c r="KI29" s="49">
        <v>21</v>
      </c>
      <c r="KJ29" s="56" t="s">
        <v>86</v>
      </c>
      <c r="KK29" s="56" t="s">
        <v>86</v>
      </c>
      <c r="KL29" s="56" t="s">
        <v>86</v>
      </c>
      <c r="KM29" s="56" t="s">
        <v>86</v>
      </c>
      <c r="KN29" s="56" t="s">
        <v>86</v>
      </c>
      <c r="KO29" s="56" t="s">
        <v>86</v>
      </c>
      <c r="KP29" s="56" t="s">
        <v>86</v>
      </c>
      <c r="KQ29" s="56" t="s">
        <v>86</v>
      </c>
      <c r="KR29" s="56" t="s">
        <v>86</v>
      </c>
      <c r="KS29" s="56" t="s">
        <v>86</v>
      </c>
      <c r="KT29" s="56" t="s">
        <v>86</v>
      </c>
      <c r="KU29" s="56" t="s">
        <v>86</v>
      </c>
      <c r="KV29" s="56" t="s">
        <v>86</v>
      </c>
      <c r="KW29" s="56" t="s">
        <v>86</v>
      </c>
      <c r="KX29" s="56" t="s">
        <v>86</v>
      </c>
      <c r="KY29" s="56" t="s">
        <v>86</v>
      </c>
      <c r="KZ29" s="56" t="s">
        <v>86</v>
      </c>
      <c r="LA29" s="56" t="s">
        <v>86</v>
      </c>
      <c r="LB29" s="56" t="s">
        <v>86</v>
      </c>
      <c r="LC29" s="56" t="s">
        <v>86</v>
      </c>
      <c r="LD29" s="56" t="s">
        <v>86</v>
      </c>
      <c r="LE29" s="56" t="s">
        <v>86</v>
      </c>
      <c r="LF29" s="56" t="s">
        <v>86</v>
      </c>
      <c r="LG29" s="56" t="s">
        <v>86</v>
      </c>
      <c r="LH29" s="56" t="s">
        <v>86</v>
      </c>
      <c r="LI29" s="56" t="s">
        <v>86</v>
      </c>
      <c r="LJ29" s="56" t="s">
        <v>86</v>
      </c>
      <c r="LK29" s="56" t="s">
        <v>86</v>
      </c>
      <c r="LL29" s="56" t="s">
        <v>86</v>
      </c>
      <c r="LM29" s="56" t="s">
        <v>86</v>
      </c>
      <c r="LN29" s="56" t="s">
        <v>86</v>
      </c>
      <c r="LO29" s="56" t="s">
        <v>86</v>
      </c>
      <c r="LP29" s="56" t="s">
        <v>86</v>
      </c>
      <c r="LQ29" s="56" t="s">
        <v>86</v>
      </c>
      <c r="LR29" s="56" t="s">
        <v>86</v>
      </c>
      <c r="LS29" s="56" t="s">
        <v>86</v>
      </c>
      <c r="LT29" s="56" t="s">
        <v>86</v>
      </c>
      <c r="LU29" s="56" t="s">
        <v>86</v>
      </c>
      <c r="LV29" s="56" t="s">
        <v>86</v>
      </c>
      <c r="LW29" s="56" t="s">
        <v>86</v>
      </c>
      <c r="LX29" s="49">
        <v>21</v>
      </c>
      <c r="LY29" s="22" t="str">
        <f t="shared" si="287"/>
        <v/>
      </c>
      <c r="LZ29" s="22" t="str">
        <f t="shared" si="288"/>
        <v/>
      </c>
      <c r="MA29" s="22" t="str">
        <f t="shared" si="289"/>
        <v/>
      </c>
      <c r="MB29" s="22" t="str">
        <f t="shared" si="290"/>
        <v/>
      </c>
      <c r="MC29" s="22" t="str">
        <f t="shared" si="291"/>
        <v/>
      </c>
      <c r="MD29" s="22" t="str">
        <f t="shared" si="292"/>
        <v/>
      </c>
      <c r="ME29" s="22" t="str">
        <f t="shared" si="293"/>
        <v/>
      </c>
      <c r="MF29" s="22" t="str">
        <f t="shared" si="294"/>
        <v/>
      </c>
      <c r="MG29" s="22" t="str">
        <f t="shared" si="295"/>
        <v/>
      </c>
      <c r="MH29" s="22" t="str">
        <f t="shared" si="296"/>
        <v/>
      </c>
      <c r="MI29" s="22" t="str">
        <f t="shared" si="297"/>
        <v/>
      </c>
      <c r="MJ29" s="22" t="str">
        <f t="shared" si="298"/>
        <v/>
      </c>
      <c r="MK29" s="22" t="str">
        <f t="shared" si="299"/>
        <v/>
      </c>
      <c r="ML29" s="22" t="str">
        <f t="shared" si="300"/>
        <v/>
      </c>
      <c r="MM29" s="22" t="str">
        <f t="shared" si="301"/>
        <v/>
      </c>
      <c r="MN29" s="22" t="str">
        <f t="shared" si="302"/>
        <v/>
      </c>
      <c r="MO29" s="22" t="str">
        <f t="shared" si="303"/>
        <v/>
      </c>
      <c r="MP29" s="22" t="str">
        <f t="shared" si="304"/>
        <v/>
      </c>
      <c r="MQ29" s="22" t="str">
        <f t="shared" si="305"/>
        <v/>
      </c>
      <c r="MR29" s="22" t="str">
        <f t="shared" si="306"/>
        <v/>
      </c>
      <c r="MS29" s="22" t="str">
        <f t="shared" si="307"/>
        <v/>
      </c>
      <c r="MT29" s="22" t="str">
        <f t="shared" si="308"/>
        <v/>
      </c>
      <c r="MU29" s="22" t="str">
        <f t="shared" si="309"/>
        <v/>
      </c>
      <c r="MV29" s="22" t="str">
        <f t="shared" si="310"/>
        <v/>
      </c>
      <c r="MW29" s="22" t="str">
        <f t="shared" si="311"/>
        <v/>
      </c>
      <c r="MX29" s="22" t="str">
        <f t="shared" si="312"/>
        <v/>
      </c>
      <c r="MY29" s="22" t="str">
        <f t="shared" si="313"/>
        <v/>
      </c>
      <c r="MZ29" s="22" t="str">
        <f t="shared" si="314"/>
        <v/>
      </c>
      <c r="NA29" s="22" t="str">
        <f t="shared" si="315"/>
        <v/>
      </c>
      <c r="NB29" s="22" t="str">
        <f t="shared" si="316"/>
        <v/>
      </c>
      <c r="NC29" s="22" t="str">
        <f t="shared" si="317"/>
        <v/>
      </c>
      <c r="ND29" s="22" t="str">
        <f t="shared" si="318"/>
        <v/>
      </c>
      <c r="NE29" s="22" t="str">
        <f t="shared" si="319"/>
        <v/>
      </c>
      <c r="NF29" s="22" t="str">
        <f t="shared" si="320"/>
        <v/>
      </c>
      <c r="NG29" s="22" t="str">
        <f t="shared" si="321"/>
        <v/>
      </c>
      <c r="NH29" s="22" t="str">
        <f t="shared" si="322"/>
        <v/>
      </c>
      <c r="NI29" s="22" t="str">
        <f t="shared" si="323"/>
        <v/>
      </c>
      <c r="NJ29" s="22" t="str">
        <f t="shared" si="324"/>
        <v/>
      </c>
      <c r="NK29" s="22" t="str">
        <f t="shared" si="325"/>
        <v/>
      </c>
      <c r="NL29" s="22" t="str">
        <f t="shared" si="326"/>
        <v/>
      </c>
      <c r="NM29" s="80">
        <v>67830000</v>
      </c>
      <c r="NN29" s="80">
        <v>67830000</v>
      </c>
      <c r="NO29" s="24">
        <f t="shared" si="327"/>
        <v>0</v>
      </c>
      <c r="NP29" s="24">
        <f t="shared" si="40"/>
        <v>0</v>
      </c>
      <c r="NQ29" s="25" t="str">
        <f t="shared" si="328"/>
        <v/>
      </c>
      <c r="NR29" s="26" t="str">
        <f t="shared" si="329"/>
        <v/>
      </c>
      <c r="NS29" s="49">
        <v>21</v>
      </c>
      <c r="NT29" s="27" t="str">
        <f t="shared" si="330"/>
        <v/>
      </c>
      <c r="NU29" s="27" t="str">
        <f t="shared" si="41"/>
        <v/>
      </c>
      <c r="NV29" s="27" t="str">
        <f t="shared" si="42"/>
        <v/>
      </c>
      <c r="NW29" s="27" t="str">
        <f t="shared" si="331"/>
        <v/>
      </c>
      <c r="NX29" s="27" t="str">
        <f t="shared" si="43"/>
        <v/>
      </c>
      <c r="NY29" s="27" t="str">
        <f t="shared" si="44"/>
        <v/>
      </c>
      <c r="NZ29" s="27" t="str">
        <f t="shared" si="45"/>
        <v/>
      </c>
      <c r="OA29" s="27" t="str">
        <f t="shared" si="46"/>
        <v/>
      </c>
      <c r="OB29" s="27" t="str">
        <f t="shared" si="47"/>
        <v/>
      </c>
      <c r="OC29" s="27" t="str">
        <f t="shared" si="48"/>
        <v/>
      </c>
      <c r="OD29" s="27" t="str">
        <f t="shared" si="49"/>
        <v/>
      </c>
      <c r="OE29" s="27" t="str">
        <f t="shared" si="50"/>
        <v/>
      </c>
      <c r="OF29" s="27" t="str">
        <f t="shared" si="51"/>
        <v/>
      </c>
      <c r="OG29" s="27" t="str">
        <f t="shared" si="52"/>
        <v/>
      </c>
      <c r="OH29" s="27" t="str">
        <f t="shared" si="53"/>
        <v/>
      </c>
      <c r="OI29" s="27" t="str">
        <f t="shared" si="54"/>
        <v/>
      </c>
      <c r="OJ29" s="27" t="str">
        <f t="shared" si="55"/>
        <v/>
      </c>
      <c r="OK29" s="27" t="str">
        <f t="shared" si="56"/>
        <v/>
      </c>
      <c r="OL29" s="27" t="str">
        <f t="shared" si="57"/>
        <v/>
      </c>
      <c r="OM29" s="27" t="str">
        <f t="shared" si="58"/>
        <v/>
      </c>
      <c r="ON29" s="27" t="str">
        <f t="shared" si="59"/>
        <v/>
      </c>
      <c r="OO29" s="27" t="str">
        <f t="shared" si="60"/>
        <v/>
      </c>
      <c r="OP29" s="27" t="str">
        <f t="shared" si="61"/>
        <v/>
      </c>
      <c r="OQ29" s="27" t="str">
        <f t="shared" si="62"/>
        <v/>
      </c>
      <c r="OR29" s="27" t="str">
        <f t="shared" si="63"/>
        <v/>
      </c>
      <c r="OS29" s="27" t="str">
        <f t="shared" si="64"/>
        <v/>
      </c>
      <c r="OT29" s="27" t="str">
        <f t="shared" si="65"/>
        <v/>
      </c>
      <c r="OU29" s="27" t="str">
        <f t="shared" si="66"/>
        <v/>
      </c>
      <c r="OV29" s="27" t="str">
        <f t="shared" si="67"/>
        <v/>
      </c>
      <c r="OW29" s="27" t="str">
        <f t="shared" si="68"/>
        <v/>
      </c>
      <c r="OX29" s="27" t="str">
        <f t="shared" si="69"/>
        <v/>
      </c>
      <c r="OY29" s="27" t="str">
        <f t="shared" si="70"/>
        <v/>
      </c>
      <c r="OZ29" s="27" t="str">
        <f t="shared" si="71"/>
        <v/>
      </c>
      <c r="PA29" s="27" t="str">
        <f t="shared" si="72"/>
        <v/>
      </c>
      <c r="PB29" s="27" t="str">
        <f t="shared" si="73"/>
        <v/>
      </c>
      <c r="PC29" s="27" t="str">
        <f t="shared" si="74"/>
        <v/>
      </c>
      <c r="PD29" s="27" t="str">
        <f t="shared" si="75"/>
        <v/>
      </c>
      <c r="PE29" s="27" t="str">
        <f t="shared" si="76"/>
        <v/>
      </c>
      <c r="PF29" s="27" t="str">
        <f t="shared" si="77"/>
        <v/>
      </c>
      <c r="PG29" s="27" t="str">
        <f t="shared" si="78"/>
        <v/>
      </c>
      <c r="PH29" s="49">
        <v>21</v>
      </c>
      <c r="PI29" s="28" t="str">
        <f t="shared" si="332"/>
        <v/>
      </c>
      <c r="PJ29" s="28" t="str">
        <f t="shared" si="79"/>
        <v/>
      </c>
      <c r="PK29" s="28" t="str">
        <f t="shared" si="80"/>
        <v/>
      </c>
      <c r="PL29" s="28" t="str">
        <f t="shared" si="81"/>
        <v/>
      </c>
      <c r="PM29" s="28" t="str">
        <f t="shared" si="82"/>
        <v/>
      </c>
      <c r="PN29" s="28" t="str">
        <f t="shared" si="83"/>
        <v/>
      </c>
      <c r="PO29" s="28" t="str">
        <f t="shared" si="84"/>
        <v/>
      </c>
      <c r="PP29" s="28" t="str">
        <f t="shared" si="85"/>
        <v/>
      </c>
      <c r="PQ29" s="28" t="str">
        <f t="shared" si="86"/>
        <v/>
      </c>
      <c r="PR29" s="28" t="str">
        <f t="shared" si="87"/>
        <v/>
      </c>
      <c r="PS29" s="28" t="str">
        <f t="shared" si="88"/>
        <v/>
      </c>
      <c r="PT29" s="28" t="str">
        <f t="shared" si="89"/>
        <v/>
      </c>
      <c r="PU29" s="28" t="str">
        <f t="shared" si="90"/>
        <v/>
      </c>
      <c r="PV29" s="28" t="str">
        <f t="shared" si="91"/>
        <v/>
      </c>
      <c r="PW29" s="28" t="str">
        <f t="shared" si="92"/>
        <v/>
      </c>
      <c r="PX29" s="28" t="str">
        <f t="shared" si="93"/>
        <v/>
      </c>
      <c r="PY29" s="28" t="str">
        <f t="shared" si="94"/>
        <v/>
      </c>
      <c r="PZ29" s="28" t="str">
        <f t="shared" si="95"/>
        <v/>
      </c>
      <c r="QA29" s="28" t="str">
        <f t="shared" si="96"/>
        <v/>
      </c>
      <c r="QB29" s="28" t="str">
        <f t="shared" si="97"/>
        <v/>
      </c>
      <c r="QC29" s="28" t="str">
        <f t="shared" si="98"/>
        <v/>
      </c>
      <c r="QD29" s="28" t="str">
        <f t="shared" si="99"/>
        <v/>
      </c>
      <c r="QE29" s="28" t="str">
        <f t="shared" si="100"/>
        <v/>
      </c>
      <c r="QF29" s="28" t="str">
        <f t="shared" si="101"/>
        <v/>
      </c>
      <c r="QG29" s="28" t="str">
        <f t="shared" si="102"/>
        <v/>
      </c>
      <c r="QH29" s="28" t="str">
        <f t="shared" si="103"/>
        <v/>
      </c>
      <c r="QI29" s="28" t="str">
        <f t="shared" si="104"/>
        <v/>
      </c>
      <c r="QJ29" s="28" t="str">
        <f t="shared" si="105"/>
        <v/>
      </c>
      <c r="QK29" s="28" t="str">
        <f t="shared" si="106"/>
        <v/>
      </c>
      <c r="QL29" s="28" t="str">
        <f t="shared" si="107"/>
        <v/>
      </c>
      <c r="QM29" s="28" t="str">
        <f t="shared" si="108"/>
        <v/>
      </c>
      <c r="QN29" s="28" t="str">
        <f t="shared" si="109"/>
        <v/>
      </c>
      <c r="QO29" s="28" t="str">
        <f t="shared" si="110"/>
        <v/>
      </c>
      <c r="QP29" s="28" t="str">
        <f t="shared" si="111"/>
        <v/>
      </c>
      <c r="QQ29" s="28" t="str">
        <f t="shared" si="112"/>
        <v/>
      </c>
      <c r="QR29" s="28" t="str">
        <f t="shared" si="113"/>
        <v/>
      </c>
      <c r="QS29" s="28" t="str">
        <f t="shared" si="114"/>
        <v/>
      </c>
      <c r="QT29" s="28" t="str">
        <f t="shared" si="115"/>
        <v/>
      </c>
      <c r="QU29" s="28" t="str">
        <f t="shared" si="116"/>
        <v/>
      </c>
      <c r="QV29" s="28" t="str">
        <f t="shared" si="117"/>
        <v/>
      </c>
      <c r="QW29" s="49">
        <v>21</v>
      </c>
      <c r="QX29" s="29" t="str">
        <f t="shared" si="333"/>
        <v/>
      </c>
      <c r="QY29" s="29" t="str">
        <f t="shared" si="118"/>
        <v/>
      </c>
      <c r="QZ29" s="29" t="str">
        <f t="shared" si="119"/>
        <v/>
      </c>
      <c r="RA29" s="29" t="str">
        <f t="shared" si="120"/>
        <v/>
      </c>
      <c r="RB29" s="29" t="str">
        <f t="shared" si="121"/>
        <v/>
      </c>
      <c r="RC29" s="29" t="str">
        <f t="shared" si="122"/>
        <v/>
      </c>
      <c r="RD29" s="29" t="str">
        <f t="shared" si="123"/>
        <v/>
      </c>
      <c r="RE29" s="29" t="str">
        <f t="shared" si="124"/>
        <v/>
      </c>
      <c r="RF29" s="29" t="str">
        <f t="shared" si="125"/>
        <v/>
      </c>
      <c r="RG29" s="29" t="str">
        <f t="shared" si="126"/>
        <v/>
      </c>
      <c r="RH29" s="29" t="str">
        <f t="shared" si="127"/>
        <v/>
      </c>
      <c r="RI29" s="29" t="str">
        <f t="shared" si="128"/>
        <v/>
      </c>
      <c r="RJ29" s="29" t="str">
        <f t="shared" si="129"/>
        <v/>
      </c>
      <c r="RK29" s="29" t="str">
        <f t="shared" si="130"/>
        <v/>
      </c>
      <c r="RL29" s="29" t="str">
        <f t="shared" si="131"/>
        <v/>
      </c>
      <c r="RM29" s="29" t="str">
        <f t="shared" si="132"/>
        <v/>
      </c>
      <c r="RN29" s="29" t="str">
        <f t="shared" si="133"/>
        <v/>
      </c>
      <c r="RO29" s="29" t="str">
        <f t="shared" si="134"/>
        <v/>
      </c>
      <c r="RP29" s="29" t="str">
        <f t="shared" si="135"/>
        <v/>
      </c>
      <c r="RQ29" s="29" t="str">
        <f t="shared" si="136"/>
        <v/>
      </c>
      <c r="RR29" s="29" t="str">
        <f t="shared" si="137"/>
        <v/>
      </c>
      <c r="RS29" s="29" t="str">
        <f t="shared" si="138"/>
        <v/>
      </c>
      <c r="RT29" s="29" t="str">
        <f t="shared" si="139"/>
        <v/>
      </c>
      <c r="RU29" s="29" t="str">
        <f t="shared" si="140"/>
        <v/>
      </c>
      <c r="RV29" s="29" t="str">
        <f t="shared" si="141"/>
        <v/>
      </c>
      <c r="RW29" s="29" t="str">
        <f t="shared" si="142"/>
        <v/>
      </c>
      <c r="RX29" s="29" t="str">
        <f t="shared" si="143"/>
        <v/>
      </c>
      <c r="RY29" s="29" t="str">
        <f t="shared" si="144"/>
        <v/>
      </c>
      <c r="RZ29" s="29" t="str">
        <f t="shared" si="145"/>
        <v/>
      </c>
      <c r="SA29" s="29" t="str">
        <f t="shared" si="146"/>
        <v/>
      </c>
      <c r="SB29" s="29" t="str">
        <f t="shared" si="147"/>
        <v/>
      </c>
      <c r="SC29" s="29" t="str">
        <f t="shared" si="148"/>
        <v/>
      </c>
      <c r="SD29" s="29" t="str">
        <f t="shared" si="149"/>
        <v/>
      </c>
      <c r="SE29" s="29" t="str">
        <f t="shared" si="150"/>
        <v/>
      </c>
      <c r="SF29" s="29" t="str">
        <f t="shared" si="151"/>
        <v/>
      </c>
      <c r="SG29" s="29" t="str">
        <f t="shared" si="152"/>
        <v/>
      </c>
      <c r="SH29" s="29" t="str">
        <f t="shared" si="153"/>
        <v/>
      </c>
      <c r="SI29" s="29" t="str">
        <f t="shared" si="154"/>
        <v/>
      </c>
      <c r="SJ29" s="29" t="str">
        <f t="shared" si="155"/>
        <v/>
      </c>
      <c r="SK29" s="29" t="str">
        <f t="shared" si="156"/>
        <v/>
      </c>
      <c r="SL29" s="45">
        <f t="shared" si="157"/>
        <v>0</v>
      </c>
      <c r="SM29" s="49">
        <v>21</v>
      </c>
      <c r="SN29" s="30" t="str">
        <f t="shared" si="158"/>
        <v/>
      </c>
      <c r="SO29" s="30" t="str">
        <f t="shared" si="159"/>
        <v/>
      </c>
      <c r="SP29" s="30" t="str">
        <f t="shared" si="160"/>
        <v/>
      </c>
      <c r="SQ29" s="30" t="str">
        <f t="shared" si="161"/>
        <v/>
      </c>
      <c r="SR29" s="30" t="str">
        <f t="shared" si="162"/>
        <v/>
      </c>
      <c r="SS29" s="30" t="str">
        <f t="shared" si="163"/>
        <v/>
      </c>
      <c r="ST29" s="30" t="str">
        <f t="shared" si="164"/>
        <v/>
      </c>
      <c r="SU29" s="30" t="str">
        <f t="shared" si="165"/>
        <v/>
      </c>
      <c r="SV29" s="30" t="str">
        <f t="shared" si="166"/>
        <v/>
      </c>
      <c r="SW29" s="30" t="str">
        <f t="shared" si="167"/>
        <v/>
      </c>
      <c r="SX29" s="30" t="str">
        <f t="shared" si="168"/>
        <v/>
      </c>
      <c r="SY29" s="30" t="str">
        <f t="shared" si="169"/>
        <v/>
      </c>
      <c r="SZ29" s="30" t="str">
        <f t="shared" si="170"/>
        <v/>
      </c>
      <c r="TA29" s="30" t="str">
        <f t="shared" si="171"/>
        <v/>
      </c>
      <c r="TB29" s="30" t="str">
        <f t="shared" si="172"/>
        <v/>
      </c>
      <c r="TC29" s="30" t="str">
        <f t="shared" si="173"/>
        <v/>
      </c>
      <c r="TD29" s="30" t="str">
        <f t="shared" si="174"/>
        <v/>
      </c>
      <c r="TE29" s="30" t="str">
        <f t="shared" si="175"/>
        <v/>
      </c>
      <c r="TF29" s="30" t="str">
        <f t="shared" si="176"/>
        <v/>
      </c>
      <c r="TG29" s="30" t="str">
        <f t="shared" si="177"/>
        <v/>
      </c>
      <c r="TH29" s="30" t="str">
        <f t="shared" si="178"/>
        <v/>
      </c>
      <c r="TI29" s="30" t="str">
        <f t="shared" si="179"/>
        <v/>
      </c>
      <c r="TJ29" s="30" t="str">
        <f t="shared" si="180"/>
        <v/>
      </c>
      <c r="TK29" s="30" t="str">
        <f t="shared" si="181"/>
        <v/>
      </c>
      <c r="TL29" s="30" t="str">
        <f t="shared" si="182"/>
        <v/>
      </c>
      <c r="TM29" s="30" t="str">
        <f t="shared" si="183"/>
        <v/>
      </c>
      <c r="TN29" s="30" t="str">
        <f t="shared" si="184"/>
        <v/>
      </c>
      <c r="TO29" s="30" t="str">
        <f t="shared" si="185"/>
        <v/>
      </c>
      <c r="TP29" s="30" t="str">
        <f t="shared" si="186"/>
        <v/>
      </c>
      <c r="TQ29" s="30" t="str">
        <f t="shared" si="187"/>
        <v/>
      </c>
      <c r="TR29" s="30" t="str">
        <f t="shared" si="188"/>
        <v/>
      </c>
      <c r="TS29" s="30" t="str">
        <f t="shared" si="189"/>
        <v/>
      </c>
      <c r="TT29" s="30" t="str">
        <f t="shared" si="190"/>
        <v/>
      </c>
      <c r="TU29" s="30" t="str">
        <f t="shared" si="191"/>
        <v/>
      </c>
      <c r="TV29" s="30" t="str">
        <f t="shared" si="192"/>
        <v/>
      </c>
      <c r="TW29" s="30" t="str">
        <f t="shared" si="193"/>
        <v/>
      </c>
      <c r="TX29" s="30" t="str">
        <f t="shared" si="194"/>
        <v/>
      </c>
      <c r="TY29" s="30" t="str">
        <f t="shared" si="195"/>
        <v/>
      </c>
      <c r="TZ29" s="30" t="str">
        <f t="shared" si="196"/>
        <v/>
      </c>
      <c r="UA29" s="30" t="str">
        <f t="shared" si="197"/>
        <v/>
      </c>
      <c r="UB29" s="49">
        <v>21</v>
      </c>
      <c r="UC29" s="88"/>
      <c r="UD29" s="88"/>
      <c r="UE29" s="88"/>
      <c r="UF29" s="88"/>
      <c r="UG29" s="88"/>
      <c r="UH29" s="88"/>
      <c r="UI29" s="88"/>
      <c r="UJ29" s="88"/>
      <c r="UK29" s="88"/>
      <c r="UL29" s="88"/>
      <c r="UM29" s="88"/>
      <c r="UN29" s="88"/>
      <c r="UO29" s="88"/>
      <c r="UP29" s="88"/>
      <c r="UQ29" s="88"/>
      <c r="UR29" s="88"/>
      <c r="US29" s="88"/>
      <c r="UT29" s="88"/>
      <c r="UU29" s="88"/>
      <c r="UV29" s="88"/>
      <c r="UW29" s="88"/>
      <c r="UX29" s="88"/>
      <c r="UY29" s="88"/>
      <c r="UZ29" s="88"/>
      <c r="VA29" s="88"/>
      <c r="VB29" s="88"/>
      <c r="VC29" s="88"/>
      <c r="VD29" s="88"/>
      <c r="VE29" s="88"/>
      <c r="VF29" s="88"/>
      <c r="VG29" s="88"/>
      <c r="VH29" s="88"/>
      <c r="VI29" s="88"/>
      <c r="VJ29" s="88"/>
      <c r="VK29" s="88"/>
      <c r="VL29" s="88"/>
      <c r="VM29" s="88"/>
      <c r="VN29" s="88"/>
      <c r="VO29" s="88"/>
      <c r="VP29" s="88"/>
      <c r="VQ29" s="49">
        <v>21</v>
      </c>
      <c r="VR29" s="31">
        <f t="shared" si="198"/>
        <v>0</v>
      </c>
      <c r="VS29" s="31">
        <f t="shared" si="199"/>
        <v>0</v>
      </c>
      <c r="VT29" s="31">
        <f t="shared" si="200"/>
        <v>0</v>
      </c>
      <c r="VU29" s="31">
        <f t="shared" si="201"/>
        <v>0</v>
      </c>
      <c r="VV29" s="31">
        <f t="shared" si="202"/>
        <v>0</v>
      </c>
      <c r="VW29" s="31">
        <f t="shared" si="203"/>
        <v>0</v>
      </c>
      <c r="VX29" s="31">
        <f t="shared" si="204"/>
        <v>0</v>
      </c>
      <c r="VY29" s="31">
        <f t="shared" si="205"/>
        <v>0</v>
      </c>
      <c r="VZ29" s="31">
        <f t="shared" si="206"/>
        <v>0</v>
      </c>
      <c r="WA29" s="31">
        <f t="shared" si="207"/>
        <v>0</v>
      </c>
      <c r="WB29" s="31">
        <f t="shared" si="208"/>
        <v>0</v>
      </c>
      <c r="WC29" s="31">
        <f t="shared" si="209"/>
        <v>0</v>
      </c>
      <c r="WD29" s="31">
        <f t="shared" si="210"/>
        <v>0</v>
      </c>
      <c r="WE29" s="31">
        <f t="shared" si="211"/>
        <v>0</v>
      </c>
      <c r="WF29" s="31">
        <f t="shared" si="212"/>
        <v>0</v>
      </c>
      <c r="WG29" s="31">
        <f t="shared" si="213"/>
        <v>0</v>
      </c>
      <c r="WH29" s="31">
        <f t="shared" si="214"/>
        <v>0</v>
      </c>
      <c r="WI29" s="31">
        <f t="shared" si="215"/>
        <v>0</v>
      </c>
      <c r="WJ29" s="31">
        <f t="shared" si="216"/>
        <v>0</v>
      </c>
      <c r="WK29" s="31">
        <f t="shared" si="217"/>
        <v>0</v>
      </c>
      <c r="WL29" s="31">
        <f t="shared" si="218"/>
        <v>0</v>
      </c>
      <c r="WM29" s="31">
        <f t="shared" si="219"/>
        <v>0</v>
      </c>
      <c r="WN29" s="31">
        <f t="shared" si="220"/>
        <v>0</v>
      </c>
      <c r="WO29" s="31">
        <f t="shared" si="221"/>
        <v>0</v>
      </c>
      <c r="WP29" s="31">
        <f t="shared" si="222"/>
        <v>0</v>
      </c>
      <c r="WQ29" s="31">
        <f t="shared" si="223"/>
        <v>0</v>
      </c>
      <c r="WR29" s="31">
        <f t="shared" si="224"/>
        <v>0</v>
      </c>
      <c r="WS29" s="31">
        <f t="shared" si="225"/>
        <v>0</v>
      </c>
      <c r="WT29" s="31">
        <f t="shared" si="226"/>
        <v>0</v>
      </c>
      <c r="WU29" s="31">
        <f t="shared" si="227"/>
        <v>0</v>
      </c>
      <c r="WV29" s="31">
        <f t="shared" si="228"/>
        <v>0</v>
      </c>
      <c r="WW29" s="31">
        <f t="shared" si="229"/>
        <v>0</v>
      </c>
      <c r="WX29" s="31">
        <f t="shared" si="230"/>
        <v>0</v>
      </c>
      <c r="WY29" s="31">
        <f t="shared" si="231"/>
        <v>0</v>
      </c>
      <c r="WZ29" s="31">
        <f t="shared" si="232"/>
        <v>0</v>
      </c>
      <c r="XA29" s="31">
        <f t="shared" si="233"/>
        <v>0</v>
      </c>
      <c r="XB29" s="31">
        <f t="shared" si="234"/>
        <v>0</v>
      </c>
      <c r="XC29" s="31">
        <f t="shared" si="235"/>
        <v>0</v>
      </c>
      <c r="XD29" s="31">
        <f t="shared" si="236"/>
        <v>0</v>
      </c>
      <c r="XE29" s="31">
        <f t="shared" si="237"/>
        <v>0</v>
      </c>
      <c r="XF29" s="49">
        <v>21</v>
      </c>
      <c r="XG29" s="32" t="str">
        <f t="shared" si="334"/>
        <v/>
      </c>
      <c r="XH29" s="32" t="str">
        <f t="shared" si="238"/>
        <v/>
      </c>
      <c r="XI29" s="32" t="str">
        <f t="shared" si="239"/>
        <v/>
      </c>
      <c r="XJ29" s="32" t="str">
        <f t="shared" si="240"/>
        <v/>
      </c>
      <c r="XK29" s="32" t="str">
        <f t="shared" si="241"/>
        <v/>
      </c>
      <c r="XL29" s="32" t="str">
        <f t="shared" si="242"/>
        <v/>
      </c>
      <c r="XM29" s="32" t="str">
        <f t="shared" si="243"/>
        <v/>
      </c>
      <c r="XN29" s="32" t="str">
        <f t="shared" si="244"/>
        <v/>
      </c>
      <c r="XO29" s="32" t="str">
        <f t="shared" si="245"/>
        <v/>
      </c>
      <c r="XP29" s="32" t="str">
        <f t="shared" si="246"/>
        <v/>
      </c>
      <c r="XQ29" s="32" t="str">
        <f t="shared" si="247"/>
        <v/>
      </c>
      <c r="XR29" s="32" t="str">
        <f t="shared" si="248"/>
        <v/>
      </c>
      <c r="XS29" s="32" t="str">
        <f t="shared" si="249"/>
        <v/>
      </c>
      <c r="XT29" s="32" t="str">
        <f t="shared" si="250"/>
        <v/>
      </c>
      <c r="XU29" s="32" t="str">
        <f t="shared" si="251"/>
        <v/>
      </c>
      <c r="XV29" s="32" t="str">
        <f t="shared" si="252"/>
        <v/>
      </c>
      <c r="XW29" s="32" t="str">
        <f t="shared" si="253"/>
        <v/>
      </c>
      <c r="XX29" s="32" t="str">
        <f t="shared" si="254"/>
        <v/>
      </c>
      <c r="XY29" s="32" t="str">
        <f t="shared" si="255"/>
        <v/>
      </c>
      <c r="XZ29" s="32" t="str">
        <f t="shared" si="256"/>
        <v/>
      </c>
      <c r="YA29" s="32" t="str">
        <f t="shared" si="257"/>
        <v/>
      </c>
      <c r="YB29" s="32" t="str">
        <f t="shared" si="258"/>
        <v/>
      </c>
      <c r="YC29" s="32" t="str">
        <f t="shared" si="259"/>
        <v/>
      </c>
      <c r="YD29" s="32" t="str">
        <f t="shared" si="260"/>
        <v/>
      </c>
      <c r="YE29" s="32" t="str">
        <f t="shared" si="261"/>
        <v/>
      </c>
      <c r="YF29" s="32" t="str">
        <f t="shared" si="262"/>
        <v/>
      </c>
      <c r="YG29" s="32" t="str">
        <f t="shared" si="263"/>
        <v/>
      </c>
      <c r="YH29" s="32" t="str">
        <f t="shared" si="264"/>
        <v/>
      </c>
      <c r="YI29" s="32" t="str">
        <f t="shared" si="265"/>
        <v/>
      </c>
      <c r="YJ29" s="32" t="str">
        <f t="shared" si="266"/>
        <v/>
      </c>
      <c r="YK29" s="32" t="str">
        <f t="shared" si="267"/>
        <v/>
      </c>
      <c r="YL29" s="32" t="str">
        <f t="shared" si="268"/>
        <v/>
      </c>
      <c r="YM29" s="32" t="str">
        <f t="shared" si="269"/>
        <v/>
      </c>
      <c r="YN29" s="32" t="str">
        <f t="shared" si="270"/>
        <v/>
      </c>
      <c r="YO29" s="32" t="str">
        <f t="shared" si="271"/>
        <v/>
      </c>
      <c r="YP29" s="32" t="str">
        <f t="shared" si="272"/>
        <v/>
      </c>
      <c r="YQ29" s="32" t="str">
        <f t="shared" si="273"/>
        <v/>
      </c>
      <c r="YR29" s="32" t="str">
        <f t="shared" si="274"/>
        <v/>
      </c>
      <c r="YS29" s="32" t="str">
        <f t="shared" si="275"/>
        <v/>
      </c>
      <c r="YT29" s="32" t="str">
        <f t="shared" si="276"/>
        <v/>
      </c>
      <c r="YU29" s="33">
        <f t="shared" si="335"/>
        <v>0</v>
      </c>
      <c r="YV29" s="34" t="str">
        <f t="shared" si="336"/>
        <v/>
      </c>
      <c r="YW29" s="34" t="str">
        <f t="shared" si="337"/>
        <v/>
      </c>
      <c r="YX29" s="34" t="str">
        <f t="shared" si="338"/>
        <v/>
      </c>
      <c r="YY29" s="34" t="str">
        <f t="shared" si="339"/>
        <v/>
      </c>
      <c r="YZ29" s="34" t="str">
        <f t="shared" si="340"/>
        <v/>
      </c>
      <c r="ZA29" s="34" t="str">
        <f t="shared" si="341"/>
        <v/>
      </c>
      <c r="ZB29" s="96" t="str">
        <f t="shared" si="342"/>
        <v>Desierto</v>
      </c>
      <c r="ZC29" s="35" t="str">
        <f t="shared" si="343"/>
        <v/>
      </c>
      <c r="ZD29" s="35" t="str">
        <f t="shared" si="278"/>
        <v/>
      </c>
      <c r="ZE29" s="35" t="str">
        <f t="shared" si="279"/>
        <v/>
      </c>
      <c r="ZF29" s="35" t="str">
        <f t="shared" si="280"/>
        <v/>
      </c>
      <c r="ZG29" s="35" t="str">
        <f t="shared" si="281"/>
        <v/>
      </c>
      <c r="ZH29" s="35" t="str">
        <f t="shared" si="282"/>
        <v/>
      </c>
      <c r="ZI29" s="101">
        <f t="shared" si="283"/>
        <v>0</v>
      </c>
      <c r="ZJ29" s="49">
        <v>21</v>
      </c>
      <c r="ZK29" s="125">
        <f t="shared" si="344"/>
        <v>0</v>
      </c>
      <c r="ZL29" s="126">
        <f t="shared" si="345"/>
        <v>67830000</v>
      </c>
    </row>
    <row r="30" spans="1:688" ht="16.5" customHeight="1" x14ac:dyDescent="0.15">
      <c r="A30" s="44"/>
      <c r="B30" s="134" t="s">
        <v>131</v>
      </c>
      <c r="C30" s="134"/>
      <c r="D30" s="134"/>
      <c r="E30" s="134"/>
      <c r="F30" s="111"/>
      <c r="G30" s="63">
        <v>131812332.71850002</v>
      </c>
      <c r="H30" s="49">
        <v>22</v>
      </c>
      <c r="I30" s="65" t="s">
        <v>86</v>
      </c>
      <c r="J30" s="65" t="s">
        <v>86</v>
      </c>
      <c r="K30" s="65" t="s">
        <v>86</v>
      </c>
      <c r="L30" s="65" t="s">
        <v>86</v>
      </c>
      <c r="M30" s="65" t="s">
        <v>86</v>
      </c>
      <c r="N30" s="65" t="s">
        <v>86</v>
      </c>
      <c r="O30" s="65" t="s">
        <v>86</v>
      </c>
      <c r="P30" s="65" t="s">
        <v>86</v>
      </c>
      <c r="Q30" s="65" t="s">
        <v>86</v>
      </c>
      <c r="R30" s="65" t="s">
        <v>86</v>
      </c>
      <c r="S30" s="65" t="s">
        <v>86</v>
      </c>
      <c r="T30" s="65" t="s">
        <v>86</v>
      </c>
      <c r="U30" s="65" t="s">
        <v>86</v>
      </c>
      <c r="V30" s="65" t="s">
        <v>86</v>
      </c>
      <c r="W30" s="65" t="s">
        <v>86</v>
      </c>
      <c r="X30" s="65" t="s">
        <v>86</v>
      </c>
      <c r="Y30" s="65" t="s">
        <v>86</v>
      </c>
      <c r="Z30" s="65" t="s">
        <v>86</v>
      </c>
      <c r="AA30" s="65" t="s">
        <v>86</v>
      </c>
      <c r="AB30" s="65" t="s">
        <v>86</v>
      </c>
      <c r="AC30" s="65" t="s">
        <v>86</v>
      </c>
      <c r="AD30" s="65" t="s">
        <v>86</v>
      </c>
      <c r="AE30" s="65" t="s">
        <v>86</v>
      </c>
      <c r="AF30" s="65" t="s">
        <v>86</v>
      </c>
      <c r="AG30" s="65" t="s">
        <v>86</v>
      </c>
      <c r="AH30" s="65" t="s">
        <v>86</v>
      </c>
      <c r="AI30" s="65" t="s">
        <v>86</v>
      </c>
      <c r="AJ30" s="65" t="s">
        <v>86</v>
      </c>
      <c r="AK30" s="65" t="s">
        <v>86</v>
      </c>
      <c r="AL30" s="65" t="s">
        <v>86</v>
      </c>
      <c r="AM30" s="65" t="s">
        <v>86</v>
      </c>
      <c r="AN30" s="65" t="s">
        <v>86</v>
      </c>
      <c r="AO30" s="65" t="s">
        <v>86</v>
      </c>
      <c r="AP30" s="65" t="s">
        <v>86</v>
      </c>
      <c r="AQ30" s="65" t="s">
        <v>86</v>
      </c>
      <c r="AR30" s="65" t="s">
        <v>86</v>
      </c>
      <c r="AS30" s="65" t="s">
        <v>86</v>
      </c>
      <c r="AT30" s="65" t="s">
        <v>86</v>
      </c>
      <c r="AU30" s="65" t="s">
        <v>86</v>
      </c>
      <c r="AV30" s="65" t="s">
        <v>86</v>
      </c>
      <c r="AW30" s="52">
        <v>22</v>
      </c>
      <c r="AX30" s="22" t="str">
        <f t="shared" si="284"/>
        <v>NC</v>
      </c>
      <c r="AY30" s="22" t="str">
        <f t="shared" si="364"/>
        <v>NC</v>
      </c>
      <c r="AZ30" s="22" t="str">
        <f t="shared" si="365"/>
        <v>NC</v>
      </c>
      <c r="BA30" s="22" t="str">
        <f t="shared" si="366"/>
        <v>NC</v>
      </c>
      <c r="BB30" s="22" t="str">
        <f t="shared" si="367"/>
        <v>NC</v>
      </c>
      <c r="BC30" s="22" t="str">
        <f t="shared" si="368"/>
        <v>NC</v>
      </c>
      <c r="BD30" s="22" t="str">
        <f t="shared" si="369"/>
        <v>NC</v>
      </c>
      <c r="BE30" s="22" t="str">
        <f t="shared" si="370"/>
        <v>NC</v>
      </c>
      <c r="BF30" s="22" t="str">
        <f t="shared" si="371"/>
        <v>NC</v>
      </c>
      <c r="BG30" s="22" t="str">
        <f t="shared" si="372"/>
        <v>NC</v>
      </c>
      <c r="BH30" s="22" t="str">
        <f t="shared" si="373"/>
        <v>NC</v>
      </c>
      <c r="BI30" s="22" t="str">
        <f t="shared" si="374"/>
        <v>NC</v>
      </c>
      <c r="BJ30" s="22" t="str">
        <f t="shared" si="375"/>
        <v>NC</v>
      </c>
      <c r="BK30" s="22" t="str">
        <f t="shared" si="376"/>
        <v>NC</v>
      </c>
      <c r="BL30" s="22" t="str">
        <f t="shared" si="377"/>
        <v>NC</v>
      </c>
      <c r="BM30" s="22" t="str">
        <f t="shared" si="378"/>
        <v>NC</v>
      </c>
      <c r="BN30" s="22" t="str">
        <f t="shared" si="379"/>
        <v>NC</v>
      </c>
      <c r="BO30" s="22" t="str">
        <f t="shared" si="380"/>
        <v>NC</v>
      </c>
      <c r="BP30" s="22" t="str">
        <f t="shared" si="381"/>
        <v>NC</v>
      </c>
      <c r="BQ30" s="22" t="str">
        <f t="shared" si="382"/>
        <v>NC</v>
      </c>
      <c r="BR30" s="22" t="str">
        <f t="shared" si="383"/>
        <v>NC</v>
      </c>
      <c r="BS30" s="22" t="str">
        <f t="shared" si="384"/>
        <v>NC</v>
      </c>
      <c r="BT30" s="22" t="str">
        <f t="shared" si="346"/>
        <v>NC</v>
      </c>
      <c r="BU30" s="22" t="str">
        <f t="shared" si="347"/>
        <v>NC</v>
      </c>
      <c r="BV30" s="22" t="str">
        <f t="shared" si="348"/>
        <v>NC</v>
      </c>
      <c r="BW30" s="22" t="str">
        <f t="shared" si="349"/>
        <v>NC</v>
      </c>
      <c r="BX30" s="22" t="str">
        <f t="shared" si="350"/>
        <v>NC</v>
      </c>
      <c r="BY30" s="22" t="str">
        <f t="shared" si="351"/>
        <v>NC</v>
      </c>
      <c r="BZ30" s="22" t="str">
        <f t="shared" si="352"/>
        <v>NC</v>
      </c>
      <c r="CA30" s="22" t="str">
        <f t="shared" si="353"/>
        <v>NC</v>
      </c>
      <c r="CB30" s="22" t="str">
        <f t="shared" si="354"/>
        <v>NC</v>
      </c>
      <c r="CC30" s="22" t="str">
        <f t="shared" si="355"/>
        <v>NC</v>
      </c>
      <c r="CD30" s="22" t="str">
        <f t="shared" si="356"/>
        <v>NC</v>
      </c>
      <c r="CE30" s="22" t="str">
        <f t="shared" si="357"/>
        <v>NC</v>
      </c>
      <c r="CF30" s="22" t="str">
        <f t="shared" si="358"/>
        <v>NC</v>
      </c>
      <c r="CG30" s="22" t="str">
        <f t="shared" si="359"/>
        <v>NC</v>
      </c>
      <c r="CH30" s="22" t="str">
        <f t="shared" si="360"/>
        <v>NC</v>
      </c>
      <c r="CI30" s="22" t="str">
        <f t="shared" si="361"/>
        <v>NC</v>
      </c>
      <c r="CJ30" s="22" t="str">
        <f t="shared" si="362"/>
        <v>NC</v>
      </c>
      <c r="CK30" s="22" t="str">
        <f t="shared" si="363"/>
        <v>NC</v>
      </c>
      <c r="CL30" s="49">
        <v>22</v>
      </c>
      <c r="CM30" s="48" t="s">
        <v>87</v>
      </c>
      <c r="CN30" s="48" t="s">
        <v>87</v>
      </c>
      <c r="CO30" s="48" t="s">
        <v>87</v>
      </c>
      <c r="CP30" s="48" t="s">
        <v>87</v>
      </c>
      <c r="CQ30" s="48" t="s">
        <v>87</v>
      </c>
      <c r="CR30" s="65" t="s">
        <v>87</v>
      </c>
      <c r="CS30" s="48" t="s">
        <v>87</v>
      </c>
      <c r="CT30" s="48" t="s">
        <v>87</v>
      </c>
      <c r="CU30" s="48" t="s">
        <v>87</v>
      </c>
      <c r="CV30" s="48" t="s">
        <v>87</v>
      </c>
      <c r="CW30" s="48" t="s">
        <v>87</v>
      </c>
      <c r="CX30" s="48" t="s">
        <v>87</v>
      </c>
      <c r="CY30" s="48" t="s">
        <v>87</v>
      </c>
      <c r="CZ30" s="48" t="s">
        <v>87</v>
      </c>
      <c r="DA30" s="48" t="s">
        <v>87</v>
      </c>
      <c r="DB30" s="48" t="s">
        <v>87</v>
      </c>
      <c r="DC30" s="48" t="s">
        <v>87</v>
      </c>
      <c r="DD30" s="48" t="s">
        <v>87</v>
      </c>
      <c r="DE30" s="48" t="s">
        <v>87</v>
      </c>
      <c r="DF30" s="48" t="s">
        <v>87</v>
      </c>
      <c r="DG30" s="48" t="s">
        <v>87</v>
      </c>
      <c r="DH30" s="48" t="s">
        <v>87</v>
      </c>
      <c r="DI30" s="48" t="s">
        <v>87</v>
      </c>
      <c r="DJ30" s="48" t="s">
        <v>87</v>
      </c>
      <c r="DK30" s="48" t="s">
        <v>87</v>
      </c>
      <c r="DL30" s="48" t="s">
        <v>87</v>
      </c>
      <c r="DM30" s="48" t="s">
        <v>87</v>
      </c>
      <c r="DN30" s="48" t="s">
        <v>87</v>
      </c>
      <c r="DO30" s="48" t="s">
        <v>87</v>
      </c>
      <c r="DP30" s="48" t="s">
        <v>87</v>
      </c>
      <c r="DQ30" s="48" t="s">
        <v>87</v>
      </c>
      <c r="DR30" s="48" t="s">
        <v>87</v>
      </c>
      <c r="DS30" s="48" t="s">
        <v>87</v>
      </c>
      <c r="DT30" s="48" t="s">
        <v>87</v>
      </c>
      <c r="DU30" s="48" t="s">
        <v>87</v>
      </c>
      <c r="DV30" s="48" t="s">
        <v>87</v>
      </c>
      <c r="DW30" s="48" t="s">
        <v>87</v>
      </c>
      <c r="DX30" s="48" t="s">
        <v>87</v>
      </c>
      <c r="DY30" s="48" t="s">
        <v>87</v>
      </c>
      <c r="DZ30" s="48" t="s">
        <v>87</v>
      </c>
      <c r="EA30" s="49">
        <v>22</v>
      </c>
      <c r="EB30" s="81" t="s">
        <v>88</v>
      </c>
      <c r="EC30" s="81" t="s">
        <v>88</v>
      </c>
      <c r="ED30" s="81" t="s">
        <v>88</v>
      </c>
      <c r="EE30" s="81" t="s">
        <v>88</v>
      </c>
      <c r="EF30" s="81" t="s">
        <v>88</v>
      </c>
      <c r="EG30" s="81" t="s">
        <v>88</v>
      </c>
      <c r="EH30" s="81" t="s">
        <v>88</v>
      </c>
      <c r="EI30" s="81" t="s">
        <v>88</v>
      </c>
      <c r="EJ30" s="81" t="s">
        <v>88</v>
      </c>
      <c r="EK30" s="81" t="s">
        <v>88</v>
      </c>
      <c r="EL30" s="81" t="s">
        <v>88</v>
      </c>
      <c r="EM30" s="81" t="s">
        <v>88</v>
      </c>
      <c r="EN30" s="81" t="s">
        <v>88</v>
      </c>
      <c r="EO30" s="81" t="s">
        <v>88</v>
      </c>
      <c r="EP30" s="81" t="s">
        <v>88</v>
      </c>
      <c r="EQ30" s="81" t="s">
        <v>88</v>
      </c>
      <c r="ER30" s="81" t="s">
        <v>88</v>
      </c>
      <c r="ES30" s="81" t="s">
        <v>88</v>
      </c>
      <c r="ET30" s="81" t="s">
        <v>88</v>
      </c>
      <c r="EU30" s="81" t="s">
        <v>88</v>
      </c>
      <c r="EV30" s="81" t="s">
        <v>88</v>
      </c>
      <c r="EW30" s="81" t="s">
        <v>88</v>
      </c>
      <c r="EX30" s="81" t="s">
        <v>88</v>
      </c>
      <c r="EY30" s="81" t="s">
        <v>88</v>
      </c>
      <c r="EZ30" s="81" t="s">
        <v>88</v>
      </c>
      <c r="FA30" s="81" t="s">
        <v>87</v>
      </c>
      <c r="FB30" s="81" t="s">
        <v>88</v>
      </c>
      <c r="FC30" s="81" t="s">
        <v>88</v>
      </c>
      <c r="FD30" s="81" t="s">
        <v>88</v>
      </c>
      <c r="FE30" s="81" t="s">
        <v>88</v>
      </c>
      <c r="FF30" s="81" t="s">
        <v>88</v>
      </c>
      <c r="FG30" s="81" t="s">
        <v>88</v>
      </c>
      <c r="FH30" s="81" t="s">
        <v>88</v>
      </c>
      <c r="FI30" s="81" t="s">
        <v>87</v>
      </c>
      <c r="FJ30" s="81" t="s">
        <v>88</v>
      </c>
      <c r="FK30" s="81" t="s">
        <v>88</v>
      </c>
      <c r="FL30" s="81" t="s">
        <v>88</v>
      </c>
      <c r="FM30" s="81" t="s">
        <v>88</v>
      </c>
      <c r="FN30" s="81" t="s">
        <v>88</v>
      </c>
      <c r="FO30" s="81" t="s">
        <v>88</v>
      </c>
      <c r="FP30" s="49">
        <v>22</v>
      </c>
      <c r="FQ30" s="81" t="s">
        <v>88</v>
      </c>
      <c r="FR30" s="81" t="s">
        <v>88</v>
      </c>
      <c r="FS30" s="81" t="s">
        <v>88</v>
      </c>
      <c r="FT30" s="81" t="s">
        <v>88</v>
      </c>
      <c r="FU30" s="81" t="s">
        <v>88</v>
      </c>
      <c r="FV30" s="81" t="s">
        <v>88</v>
      </c>
      <c r="FW30" s="81" t="s">
        <v>88</v>
      </c>
      <c r="FX30" s="81" t="s">
        <v>88</v>
      </c>
      <c r="FY30" s="81" t="s">
        <v>88</v>
      </c>
      <c r="FZ30" s="81" t="s">
        <v>88</v>
      </c>
      <c r="GA30" s="81" t="s">
        <v>88</v>
      </c>
      <c r="GB30" s="81" t="s">
        <v>88</v>
      </c>
      <c r="GC30" s="81" t="s">
        <v>88</v>
      </c>
      <c r="GD30" s="81" t="s">
        <v>88</v>
      </c>
      <c r="GE30" s="81" t="s">
        <v>88</v>
      </c>
      <c r="GF30" s="81" t="s">
        <v>88</v>
      </c>
      <c r="GG30" s="81" t="s">
        <v>88</v>
      </c>
      <c r="GH30" s="81" t="s">
        <v>88</v>
      </c>
      <c r="GI30" s="81" t="s">
        <v>88</v>
      </c>
      <c r="GJ30" s="81" t="s">
        <v>88</v>
      </c>
      <c r="GK30" s="81" t="s">
        <v>88</v>
      </c>
      <c r="GL30" s="81" t="s">
        <v>88</v>
      </c>
      <c r="GM30" s="81" t="s">
        <v>88</v>
      </c>
      <c r="GN30" s="81" t="s">
        <v>88</v>
      </c>
      <c r="GO30" s="81" t="s">
        <v>88</v>
      </c>
      <c r="GP30" s="81" t="s">
        <v>88</v>
      </c>
      <c r="GQ30" s="81" t="s">
        <v>87</v>
      </c>
      <c r="GR30" s="81" t="s">
        <v>88</v>
      </c>
      <c r="GS30" s="81" t="s">
        <v>88</v>
      </c>
      <c r="GT30" s="81" t="s">
        <v>88</v>
      </c>
      <c r="GU30" s="81" t="s">
        <v>88</v>
      </c>
      <c r="GV30" s="81" t="s">
        <v>88</v>
      </c>
      <c r="GW30" s="81" t="s">
        <v>88</v>
      </c>
      <c r="GX30" s="81" t="s">
        <v>88</v>
      </c>
      <c r="GY30" s="81" t="s">
        <v>88</v>
      </c>
      <c r="GZ30" s="81" t="s">
        <v>88</v>
      </c>
      <c r="HA30" s="81" t="s">
        <v>88</v>
      </c>
      <c r="HB30" s="81" t="s">
        <v>88</v>
      </c>
      <c r="HC30" s="81" t="s">
        <v>88</v>
      </c>
      <c r="HD30" s="81" t="s">
        <v>88</v>
      </c>
      <c r="HE30" s="49">
        <v>22</v>
      </c>
      <c r="HF30" s="23" t="str">
        <f t="shared" si="285"/>
        <v>NO CUMPLE</v>
      </c>
      <c r="HG30" s="23" t="str">
        <f t="shared" si="1"/>
        <v>NO CUMPLE</v>
      </c>
      <c r="HH30" s="23" t="str">
        <f t="shared" si="2"/>
        <v>NO CUMPLE</v>
      </c>
      <c r="HI30" s="23" t="str">
        <f t="shared" si="3"/>
        <v>NO CUMPLE</v>
      </c>
      <c r="HJ30" s="23" t="str">
        <f t="shared" si="4"/>
        <v>NO CUMPLE</v>
      </c>
      <c r="HK30" s="23" t="str">
        <f t="shared" si="5"/>
        <v>NO CUMPLE</v>
      </c>
      <c r="HL30" s="23" t="str">
        <f t="shared" si="6"/>
        <v>NO CUMPLE</v>
      </c>
      <c r="HM30" s="23" t="str">
        <f t="shared" si="7"/>
        <v>NO CUMPLE</v>
      </c>
      <c r="HN30" s="23" t="str">
        <f t="shared" si="8"/>
        <v>NO CUMPLE</v>
      </c>
      <c r="HO30" s="23" t="str">
        <f t="shared" si="9"/>
        <v>NO CUMPLE</v>
      </c>
      <c r="HP30" s="23" t="str">
        <f t="shared" si="286"/>
        <v>NO CUMPLE</v>
      </c>
      <c r="HQ30" s="23" t="str">
        <f t="shared" si="10"/>
        <v>NO CUMPLE</v>
      </c>
      <c r="HR30" s="23" t="str">
        <f t="shared" si="11"/>
        <v>NO CUMPLE</v>
      </c>
      <c r="HS30" s="23" t="str">
        <f t="shared" si="12"/>
        <v>NO CUMPLE</v>
      </c>
      <c r="HT30" s="23" t="str">
        <f t="shared" si="13"/>
        <v>NO CUMPLE</v>
      </c>
      <c r="HU30" s="23" t="str">
        <f t="shared" si="14"/>
        <v>NO CUMPLE</v>
      </c>
      <c r="HV30" s="23" t="str">
        <f t="shared" si="15"/>
        <v>NO CUMPLE</v>
      </c>
      <c r="HW30" s="23" t="str">
        <f t="shared" si="16"/>
        <v>NO CUMPLE</v>
      </c>
      <c r="HX30" s="23" t="str">
        <f t="shared" si="17"/>
        <v>NO CUMPLE</v>
      </c>
      <c r="HY30" s="23" t="str">
        <f t="shared" si="18"/>
        <v>NO CUMPLE</v>
      </c>
      <c r="HZ30" s="23" t="str">
        <f t="shared" si="19"/>
        <v>NO CUMPLE</v>
      </c>
      <c r="IA30" s="23" t="str">
        <f t="shared" si="20"/>
        <v>NO CUMPLE</v>
      </c>
      <c r="IB30" s="23" t="str">
        <f t="shared" si="21"/>
        <v>NO CUMPLE</v>
      </c>
      <c r="IC30" s="23" t="str">
        <f t="shared" si="22"/>
        <v>NO CUMPLE</v>
      </c>
      <c r="ID30" s="23" t="str">
        <f t="shared" si="23"/>
        <v>NO CUMPLE</v>
      </c>
      <c r="IE30" s="23" t="str">
        <f t="shared" si="24"/>
        <v>NO CUMPLE</v>
      </c>
      <c r="IF30" s="23" t="str">
        <f t="shared" si="25"/>
        <v>NO CUMPLE</v>
      </c>
      <c r="IG30" s="23" t="str">
        <f t="shared" si="26"/>
        <v>NO CUMPLE</v>
      </c>
      <c r="IH30" s="23" t="str">
        <f t="shared" si="27"/>
        <v>NO CUMPLE</v>
      </c>
      <c r="II30" s="23" t="str">
        <f t="shared" si="28"/>
        <v>NO CUMPLE</v>
      </c>
      <c r="IJ30" s="23" t="str">
        <f t="shared" si="29"/>
        <v>NO CUMPLE</v>
      </c>
      <c r="IK30" s="23" t="str">
        <f t="shared" si="30"/>
        <v>NO CUMPLE</v>
      </c>
      <c r="IL30" s="23" t="str">
        <f t="shared" si="31"/>
        <v>NO CUMPLE</v>
      </c>
      <c r="IM30" s="23" t="str">
        <f t="shared" si="32"/>
        <v>NO CUMPLE</v>
      </c>
      <c r="IN30" s="23" t="str">
        <f t="shared" si="33"/>
        <v>NO CUMPLE</v>
      </c>
      <c r="IO30" s="23" t="str">
        <f t="shared" si="34"/>
        <v>NO CUMPLE</v>
      </c>
      <c r="IP30" s="23" t="str">
        <f t="shared" si="35"/>
        <v>NO CUMPLE</v>
      </c>
      <c r="IQ30" s="23" t="str">
        <f t="shared" si="36"/>
        <v>NO CUMPLE</v>
      </c>
      <c r="IR30" s="23" t="str">
        <f t="shared" si="37"/>
        <v>NO CUMPLE</v>
      </c>
      <c r="IS30" s="23" t="str">
        <f t="shared" si="38"/>
        <v>NO CUMPLE</v>
      </c>
      <c r="IT30" s="49">
        <v>22</v>
      </c>
      <c r="IU30" s="65" t="s">
        <v>86</v>
      </c>
      <c r="IV30" s="65" t="s">
        <v>86</v>
      </c>
      <c r="IW30" s="65" t="s">
        <v>86</v>
      </c>
      <c r="IX30" s="65" t="s">
        <v>86</v>
      </c>
      <c r="IY30" s="65" t="s">
        <v>86</v>
      </c>
      <c r="IZ30" s="65" t="s">
        <v>86</v>
      </c>
      <c r="JA30" s="65" t="s">
        <v>86</v>
      </c>
      <c r="JB30" s="65" t="s">
        <v>86</v>
      </c>
      <c r="JC30" s="65" t="s">
        <v>86</v>
      </c>
      <c r="JD30" s="65" t="s">
        <v>86</v>
      </c>
      <c r="JE30" s="65" t="s">
        <v>86</v>
      </c>
      <c r="JF30" s="65" t="s">
        <v>86</v>
      </c>
      <c r="JG30" s="65" t="s">
        <v>86</v>
      </c>
      <c r="JH30" s="65" t="s">
        <v>86</v>
      </c>
      <c r="JI30" s="65" t="s">
        <v>86</v>
      </c>
      <c r="JJ30" s="65" t="s">
        <v>86</v>
      </c>
      <c r="JK30" s="65" t="s">
        <v>86</v>
      </c>
      <c r="JL30" s="65" t="s">
        <v>86</v>
      </c>
      <c r="JM30" s="65" t="s">
        <v>86</v>
      </c>
      <c r="JN30" s="65" t="s">
        <v>86</v>
      </c>
      <c r="JO30" s="65" t="s">
        <v>86</v>
      </c>
      <c r="JP30" s="65" t="s">
        <v>86</v>
      </c>
      <c r="JQ30" s="65" t="s">
        <v>86</v>
      </c>
      <c r="JR30" s="65" t="s">
        <v>86</v>
      </c>
      <c r="JS30" s="65" t="s">
        <v>86</v>
      </c>
      <c r="JT30" s="65" t="s">
        <v>86</v>
      </c>
      <c r="JU30" s="65" t="s">
        <v>86</v>
      </c>
      <c r="JV30" s="65" t="s">
        <v>86</v>
      </c>
      <c r="JW30" s="65" t="s">
        <v>86</v>
      </c>
      <c r="JX30" s="65" t="s">
        <v>86</v>
      </c>
      <c r="JY30" s="65" t="s">
        <v>86</v>
      </c>
      <c r="JZ30" s="65" t="s">
        <v>86</v>
      </c>
      <c r="KA30" s="65" t="s">
        <v>86</v>
      </c>
      <c r="KB30" s="65" t="s">
        <v>86</v>
      </c>
      <c r="KC30" s="65" t="s">
        <v>86</v>
      </c>
      <c r="KD30" s="65" t="s">
        <v>86</v>
      </c>
      <c r="KE30" s="65" t="s">
        <v>86</v>
      </c>
      <c r="KF30" s="65" t="s">
        <v>86</v>
      </c>
      <c r="KG30" s="65" t="s">
        <v>86</v>
      </c>
      <c r="KH30" s="65" t="s">
        <v>86</v>
      </c>
      <c r="KI30" s="49">
        <v>22</v>
      </c>
      <c r="KJ30" s="56" t="s">
        <v>86</v>
      </c>
      <c r="KK30" s="56" t="s">
        <v>86</v>
      </c>
      <c r="KL30" s="56" t="s">
        <v>86</v>
      </c>
      <c r="KM30" s="56" t="s">
        <v>86</v>
      </c>
      <c r="KN30" s="56" t="s">
        <v>86</v>
      </c>
      <c r="KO30" s="56" t="s">
        <v>86</v>
      </c>
      <c r="KP30" s="56" t="s">
        <v>86</v>
      </c>
      <c r="KQ30" s="56" t="s">
        <v>86</v>
      </c>
      <c r="KR30" s="56" t="s">
        <v>86</v>
      </c>
      <c r="KS30" s="56" t="s">
        <v>86</v>
      </c>
      <c r="KT30" s="56" t="s">
        <v>86</v>
      </c>
      <c r="KU30" s="56" t="s">
        <v>86</v>
      </c>
      <c r="KV30" s="56" t="s">
        <v>86</v>
      </c>
      <c r="KW30" s="56" t="s">
        <v>86</v>
      </c>
      <c r="KX30" s="56" t="s">
        <v>86</v>
      </c>
      <c r="KY30" s="56" t="s">
        <v>86</v>
      </c>
      <c r="KZ30" s="56" t="s">
        <v>86</v>
      </c>
      <c r="LA30" s="56" t="s">
        <v>86</v>
      </c>
      <c r="LB30" s="56" t="s">
        <v>86</v>
      </c>
      <c r="LC30" s="56" t="s">
        <v>86</v>
      </c>
      <c r="LD30" s="56" t="s">
        <v>86</v>
      </c>
      <c r="LE30" s="56" t="s">
        <v>86</v>
      </c>
      <c r="LF30" s="56" t="s">
        <v>86</v>
      </c>
      <c r="LG30" s="56" t="s">
        <v>86</v>
      </c>
      <c r="LH30" s="56" t="s">
        <v>86</v>
      </c>
      <c r="LI30" s="56" t="s">
        <v>86</v>
      </c>
      <c r="LJ30" s="56" t="s">
        <v>86</v>
      </c>
      <c r="LK30" s="56" t="s">
        <v>86</v>
      </c>
      <c r="LL30" s="56" t="s">
        <v>86</v>
      </c>
      <c r="LM30" s="56" t="s">
        <v>86</v>
      </c>
      <c r="LN30" s="56" t="s">
        <v>86</v>
      </c>
      <c r="LO30" s="56" t="s">
        <v>86</v>
      </c>
      <c r="LP30" s="56" t="s">
        <v>86</v>
      </c>
      <c r="LQ30" s="56" t="s">
        <v>86</v>
      </c>
      <c r="LR30" s="56" t="s">
        <v>86</v>
      </c>
      <c r="LS30" s="56" t="s">
        <v>86</v>
      </c>
      <c r="LT30" s="56" t="s">
        <v>86</v>
      </c>
      <c r="LU30" s="56" t="s">
        <v>86</v>
      </c>
      <c r="LV30" s="56" t="s">
        <v>86</v>
      </c>
      <c r="LW30" s="56" t="s">
        <v>86</v>
      </c>
      <c r="LX30" s="49">
        <v>22</v>
      </c>
      <c r="LY30" s="22" t="str">
        <f t="shared" si="287"/>
        <v/>
      </c>
      <c r="LZ30" s="22" t="str">
        <f t="shared" si="288"/>
        <v/>
      </c>
      <c r="MA30" s="22" t="str">
        <f t="shared" si="289"/>
        <v/>
      </c>
      <c r="MB30" s="22" t="str">
        <f t="shared" si="290"/>
        <v/>
      </c>
      <c r="MC30" s="22" t="str">
        <f t="shared" si="291"/>
        <v/>
      </c>
      <c r="MD30" s="22" t="str">
        <f t="shared" si="292"/>
        <v/>
      </c>
      <c r="ME30" s="22" t="str">
        <f t="shared" si="293"/>
        <v/>
      </c>
      <c r="MF30" s="22" t="str">
        <f t="shared" si="294"/>
        <v/>
      </c>
      <c r="MG30" s="22" t="str">
        <f t="shared" si="295"/>
        <v/>
      </c>
      <c r="MH30" s="22" t="str">
        <f t="shared" si="296"/>
        <v/>
      </c>
      <c r="MI30" s="22" t="str">
        <f t="shared" si="297"/>
        <v/>
      </c>
      <c r="MJ30" s="22" t="str">
        <f t="shared" si="298"/>
        <v/>
      </c>
      <c r="MK30" s="22" t="str">
        <f t="shared" si="299"/>
        <v/>
      </c>
      <c r="ML30" s="22" t="str">
        <f t="shared" si="300"/>
        <v/>
      </c>
      <c r="MM30" s="22" t="str">
        <f t="shared" si="301"/>
        <v/>
      </c>
      <c r="MN30" s="22" t="str">
        <f t="shared" si="302"/>
        <v/>
      </c>
      <c r="MO30" s="22" t="str">
        <f t="shared" si="303"/>
        <v/>
      </c>
      <c r="MP30" s="22" t="str">
        <f t="shared" si="304"/>
        <v/>
      </c>
      <c r="MQ30" s="22" t="str">
        <f t="shared" si="305"/>
        <v/>
      </c>
      <c r="MR30" s="22" t="str">
        <f t="shared" si="306"/>
        <v/>
      </c>
      <c r="MS30" s="22" t="str">
        <f t="shared" si="307"/>
        <v/>
      </c>
      <c r="MT30" s="22" t="str">
        <f t="shared" si="308"/>
        <v/>
      </c>
      <c r="MU30" s="22" t="str">
        <f t="shared" si="309"/>
        <v/>
      </c>
      <c r="MV30" s="22" t="str">
        <f t="shared" si="310"/>
        <v/>
      </c>
      <c r="MW30" s="22" t="str">
        <f t="shared" si="311"/>
        <v/>
      </c>
      <c r="MX30" s="22" t="str">
        <f t="shared" si="312"/>
        <v/>
      </c>
      <c r="MY30" s="22" t="str">
        <f t="shared" si="313"/>
        <v/>
      </c>
      <c r="MZ30" s="22" t="str">
        <f t="shared" si="314"/>
        <v/>
      </c>
      <c r="NA30" s="22" t="str">
        <f t="shared" si="315"/>
        <v/>
      </c>
      <c r="NB30" s="22" t="str">
        <f t="shared" si="316"/>
        <v/>
      </c>
      <c r="NC30" s="22" t="str">
        <f t="shared" si="317"/>
        <v/>
      </c>
      <c r="ND30" s="22" t="str">
        <f t="shared" si="318"/>
        <v/>
      </c>
      <c r="NE30" s="22" t="str">
        <f t="shared" si="319"/>
        <v/>
      </c>
      <c r="NF30" s="22" t="str">
        <f t="shared" si="320"/>
        <v/>
      </c>
      <c r="NG30" s="22" t="str">
        <f t="shared" si="321"/>
        <v/>
      </c>
      <c r="NH30" s="22" t="str">
        <f t="shared" si="322"/>
        <v/>
      </c>
      <c r="NI30" s="22" t="str">
        <f t="shared" si="323"/>
        <v/>
      </c>
      <c r="NJ30" s="22" t="str">
        <f t="shared" si="324"/>
        <v/>
      </c>
      <c r="NK30" s="22" t="str">
        <f t="shared" si="325"/>
        <v/>
      </c>
      <c r="NL30" s="22" t="str">
        <f t="shared" si="326"/>
        <v/>
      </c>
      <c r="NM30" s="80">
        <v>131812332.71850002</v>
      </c>
      <c r="NN30" s="80">
        <v>131812332.71850002</v>
      </c>
      <c r="NO30" s="24">
        <f t="shared" si="327"/>
        <v>0</v>
      </c>
      <c r="NP30" s="24">
        <f t="shared" si="40"/>
        <v>0</v>
      </c>
      <c r="NQ30" s="25" t="str">
        <f t="shared" si="328"/>
        <v/>
      </c>
      <c r="NR30" s="26" t="str">
        <f t="shared" si="329"/>
        <v/>
      </c>
      <c r="NS30" s="49">
        <v>22</v>
      </c>
      <c r="NT30" s="27" t="str">
        <f t="shared" si="330"/>
        <v/>
      </c>
      <c r="NU30" s="27" t="str">
        <f t="shared" si="41"/>
        <v/>
      </c>
      <c r="NV30" s="27" t="str">
        <f t="shared" si="42"/>
        <v/>
      </c>
      <c r="NW30" s="27" t="str">
        <f t="shared" si="331"/>
        <v/>
      </c>
      <c r="NX30" s="27" t="str">
        <f t="shared" si="43"/>
        <v/>
      </c>
      <c r="NY30" s="27" t="str">
        <f t="shared" si="44"/>
        <v/>
      </c>
      <c r="NZ30" s="27" t="str">
        <f t="shared" si="45"/>
        <v/>
      </c>
      <c r="OA30" s="27" t="str">
        <f t="shared" si="46"/>
        <v/>
      </c>
      <c r="OB30" s="27" t="str">
        <f t="shared" si="47"/>
        <v/>
      </c>
      <c r="OC30" s="27" t="str">
        <f t="shared" si="48"/>
        <v/>
      </c>
      <c r="OD30" s="27" t="str">
        <f t="shared" si="49"/>
        <v/>
      </c>
      <c r="OE30" s="27" t="str">
        <f t="shared" si="50"/>
        <v/>
      </c>
      <c r="OF30" s="27" t="str">
        <f t="shared" si="51"/>
        <v/>
      </c>
      <c r="OG30" s="27" t="str">
        <f t="shared" si="52"/>
        <v/>
      </c>
      <c r="OH30" s="27" t="str">
        <f t="shared" si="53"/>
        <v/>
      </c>
      <c r="OI30" s="27" t="str">
        <f t="shared" si="54"/>
        <v/>
      </c>
      <c r="OJ30" s="27" t="str">
        <f t="shared" si="55"/>
        <v/>
      </c>
      <c r="OK30" s="27" t="str">
        <f t="shared" si="56"/>
        <v/>
      </c>
      <c r="OL30" s="27" t="str">
        <f t="shared" si="57"/>
        <v/>
      </c>
      <c r="OM30" s="27" t="str">
        <f t="shared" si="58"/>
        <v/>
      </c>
      <c r="ON30" s="27" t="str">
        <f t="shared" si="59"/>
        <v/>
      </c>
      <c r="OO30" s="27" t="str">
        <f t="shared" si="60"/>
        <v/>
      </c>
      <c r="OP30" s="27" t="str">
        <f t="shared" si="61"/>
        <v/>
      </c>
      <c r="OQ30" s="27" t="str">
        <f t="shared" si="62"/>
        <v/>
      </c>
      <c r="OR30" s="27" t="str">
        <f t="shared" si="63"/>
        <v/>
      </c>
      <c r="OS30" s="27" t="str">
        <f t="shared" si="64"/>
        <v/>
      </c>
      <c r="OT30" s="27" t="str">
        <f t="shared" si="65"/>
        <v/>
      </c>
      <c r="OU30" s="27" t="str">
        <f t="shared" si="66"/>
        <v/>
      </c>
      <c r="OV30" s="27" t="str">
        <f t="shared" si="67"/>
        <v/>
      </c>
      <c r="OW30" s="27" t="str">
        <f t="shared" si="68"/>
        <v/>
      </c>
      <c r="OX30" s="27" t="str">
        <f t="shared" si="69"/>
        <v/>
      </c>
      <c r="OY30" s="27" t="str">
        <f t="shared" si="70"/>
        <v/>
      </c>
      <c r="OZ30" s="27" t="str">
        <f t="shared" si="71"/>
        <v/>
      </c>
      <c r="PA30" s="27" t="str">
        <f t="shared" si="72"/>
        <v/>
      </c>
      <c r="PB30" s="27" t="str">
        <f t="shared" si="73"/>
        <v/>
      </c>
      <c r="PC30" s="27" t="str">
        <f t="shared" si="74"/>
        <v/>
      </c>
      <c r="PD30" s="27" t="str">
        <f t="shared" si="75"/>
        <v/>
      </c>
      <c r="PE30" s="27" t="str">
        <f t="shared" si="76"/>
        <v/>
      </c>
      <c r="PF30" s="27" t="str">
        <f t="shared" si="77"/>
        <v/>
      </c>
      <c r="PG30" s="27" t="str">
        <f t="shared" si="78"/>
        <v/>
      </c>
      <c r="PH30" s="49">
        <v>22</v>
      </c>
      <c r="PI30" s="28" t="str">
        <f t="shared" si="332"/>
        <v/>
      </c>
      <c r="PJ30" s="28" t="str">
        <f t="shared" si="79"/>
        <v/>
      </c>
      <c r="PK30" s="28" t="str">
        <f t="shared" si="80"/>
        <v/>
      </c>
      <c r="PL30" s="28" t="str">
        <f t="shared" si="81"/>
        <v/>
      </c>
      <c r="PM30" s="28" t="str">
        <f t="shared" si="82"/>
        <v/>
      </c>
      <c r="PN30" s="28" t="str">
        <f t="shared" si="83"/>
        <v/>
      </c>
      <c r="PO30" s="28" t="str">
        <f t="shared" si="84"/>
        <v/>
      </c>
      <c r="PP30" s="28" t="str">
        <f t="shared" si="85"/>
        <v/>
      </c>
      <c r="PQ30" s="28" t="str">
        <f t="shared" si="86"/>
        <v/>
      </c>
      <c r="PR30" s="28" t="str">
        <f t="shared" si="87"/>
        <v/>
      </c>
      <c r="PS30" s="28" t="str">
        <f t="shared" si="88"/>
        <v/>
      </c>
      <c r="PT30" s="28" t="str">
        <f t="shared" si="89"/>
        <v/>
      </c>
      <c r="PU30" s="28" t="str">
        <f t="shared" si="90"/>
        <v/>
      </c>
      <c r="PV30" s="28" t="str">
        <f t="shared" si="91"/>
        <v/>
      </c>
      <c r="PW30" s="28" t="str">
        <f t="shared" si="92"/>
        <v/>
      </c>
      <c r="PX30" s="28" t="str">
        <f t="shared" si="93"/>
        <v/>
      </c>
      <c r="PY30" s="28" t="str">
        <f t="shared" si="94"/>
        <v/>
      </c>
      <c r="PZ30" s="28" t="str">
        <f t="shared" si="95"/>
        <v/>
      </c>
      <c r="QA30" s="28" t="str">
        <f t="shared" si="96"/>
        <v/>
      </c>
      <c r="QB30" s="28" t="str">
        <f t="shared" si="97"/>
        <v/>
      </c>
      <c r="QC30" s="28" t="str">
        <f t="shared" si="98"/>
        <v/>
      </c>
      <c r="QD30" s="28" t="str">
        <f t="shared" si="99"/>
        <v/>
      </c>
      <c r="QE30" s="28" t="str">
        <f t="shared" si="100"/>
        <v/>
      </c>
      <c r="QF30" s="28" t="str">
        <f t="shared" si="101"/>
        <v/>
      </c>
      <c r="QG30" s="28" t="str">
        <f t="shared" si="102"/>
        <v/>
      </c>
      <c r="QH30" s="28" t="str">
        <f t="shared" si="103"/>
        <v/>
      </c>
      <c r="QI30" s="28" t="str">
        <f t="shared" si="104"/>
        <v/>
      </c>
      <c r="QJ30" s="28" t="str">
        <f t="shared" si="105"/>
        <v/>
      </c>
      <c r="QK30" s="28" t="str">
        <f t="shared" si="106"/>
        <v/>
      </c>
      <c r="QL30" s="28" t="str">
        <f t="shared" si="107"/>
        <v/>
      </c>
      <c r="QM30" s="28" t="str">
        <f t="shared" si="108"/>
        <v/>
      </c>
      <c r="QN30" s="28" t="str">
        <f t="shared" si="109"/>
        <v/>
      </c>
      <c r="QO30" s="28" t="str">
        <f t="shared" si="110"/>
        <v/>
      </c>
      <c r="QP30" s="28" t="str">
        <f t="shared" si="111"/>
        <v/>
      </c>
      <c r="QQ30" s="28" t="str">
        <f t="shared" si="112"/>
        <v/>
      </c>
      <c r="QR30" s="28" t="str">
        <f t="shared" si="113"/>
        <v/>
      </c>
      <c r="QS30" s="28" t="str">
        <f t="shared" si="114"/>
        <v/>
      </c>
      <c r="QT30" s="28" t="str">
        <f t="shared" si="115"/>
        <v/>
      </c>
      <c r="QU30" s="28" t="str">
        <f t="shared" si="116"/>
        <v/>
      </c>
      <c r="QV30" s="28" t="str">
        <f t="shared" si="117"/>
        <v/>
      </c>
      <c r="QW30" s="49">
        <v>22</v>
      </c>
      <c r="QX30" s="29" t="str">
        <f t="shared" si="333"/>
        <v/>
      </c>
      <c r="QY30" s="29" t="str">
        <f t="shared" si="118"/>
        <v/>
      </c>
      <c r="QZ30" s="29" t="str">
        <f t="shared" si="119"/>
        <v/>
      </c>
      <c r="RA30" s="29" t="str">
        <f t="shared" si="120"/>
        <v/>
      </c>
      <c r="RB30" s="29" t="str">
        <f t="shared" si="121"/>
        <v/>
      </c>
      <c r="RC30" s="29" t="str">
        <f t="shared" si="122"/>
        <v/>
      </c>
      <c r="RD30" s="29" t="str">
        <f t="shared" si="123"/>
        <v/>
      </c>
      <c r="RE30" s="29" t="str">
        <f t="shared" si="124"/>
        <v/>
      </c>
      <c r="RF30" s="29" t="str">
        <f t="shared" si="125"/>
        <v/>
      </c>
      <c r="RG30" s="29" t="str">
        <f t="shared" si="126"/>
        <v/>
      </c>
      <c r="RH30" s="29" t="str">
        <f t="shared" si="127"/>
        <v/>
      </c>
      <c r="RI30" s="29" t="str">
        <f t="shared" si="128"/>
        <v/>
      </c>
      <c r="RJ30" s="29" t="str">
        <f t="shared" si="129"/>
        <v/>
      </c>
      <c r="RK30" s="29" t="str">
        <f t="shared" si="130"/>
        <v/>
      </c>
      <c r="RL30" s="29" t="str">
        <f t="shared" si="131"/>
        <v/>
      </c>
      <c r="RM30" s="29" t="str">
        <f t="shared" si="132"/>
        <v/>
      </c>
      <c r="RN30" s="29" t="str">
        <f t="shared" si="133"/>
        <v/>
      </c>
      <c r="RO30" s="29" t="str">
        <f t="shared" si="134"/>
        <v/>
      </c>
      <c r="RP30" s="29" t="str">
        <f t="shared" si="135"/>
        <v/>
      </c>
      <c r="RQ30" s="29" t="str">
        <f t="shared" si="136"/>
        <v/>
      </c>
      <c r="RR30" s="29" t="str">
        <f t="shared" si="137"/>
        <v/>
      </c>
      <c r="RS30" s="29" t="str">
        <f t="shared" si="138"/>
        <v/>
      </c>
      <c r="RT30" s="29" t="str">
        <f t="shared" si="139"/>
        <v/>
      </c>
      <c r="RU30" s="29" t="str">
        <f t="shared" si="140"/>
        <v/>
      </c>
      <c r="RV30" s="29" t="str">
        <f t="shared" si="141"/>
        <v/>
      </c>
      <c r="RW30" s="29" t="str">
        <f t="shared" si="142"/>
        <v/>
      </c>
      <c r="RX30" s="29" t="str">
        <f t="shared" si="143"/>
        <v/>
      </c>
      <c r="RY30" s="29" t="str">
        <f t="shared" si="144"/>
        <v/>
      </c>
      <c r="RZ30" s="29" t="str">
        <f t="shared" si="145"/>
        <v/>
      </c>
      <c r="SA30" s="29" t="str">
        <f t="shared" si="146"/>
        <v/>
      </c>
      <c r="SB30" s="29" t="str">
        <f t="shared" si="147"/>
        <v/>
      </c>
      <c r="SC30" s="29" t="str">
        <f t="shared" si="148"/>
        <v/>
      </c>
      <c r="SD30" s="29" t="str">
        <f t="shared" si="149"/>
        <v/>
      </c>
      <c r="SE30" s="29" t="str">
        <f t="shared" si="150"/>
        <v/>
      </c>
      <c r="SF30" s="29" t="str">
        <f t="shared" si="151"/>
        <v/>
      </c>
      <c r="SG30" s="29" t="str">
        <f t="shared" si="152"/>
        <v/>
      </c>
      <c r="SH30" s="29" t="str">
        <f t="shared" si="153"/>
        <v/>
      </c>
      <c r="SI30" s="29" t="str">
        <f t="shared" si="154"/>
        <v/>
      </c>
      <c r="SJ30" s="29" t="str">
        <f t="shared" si="155"/>
        <v/>
      </c>
      <c r="SK30" s="29" t="str">
        <f t="shared" si="156"/>
        <v/>
      </c>
      <c r="SL30" s="45">
        <f t="shared" si="157"/>
        <v>0</v>
      </c>
      <c r="SM30" s="49">
        <v>22</v>
      </c>
      <c r="SN30" s="30" t="str">
        <f t="shared" si="158"/>
        <v/>
      </c>
      <c r="SO30" s="30" t="str">
        <f t="shared" si="159"/>
        <v/>
      </c>
      <c r="SP30" s="30" t="str">
        <f t="shared" si="160"/>
        <v/>
      </c>
      <c r="SQ30" s="30" t="str">
        <f t="shared" si="161"/>
        <v/>
      </c>
      <c r="SR30" s="30" t="str">
        <f t="shared" si="162"/>
        <v/>
      </c>
      <c r="SS30" s="30" t="str">
        <f t="shared" si="163"/>
        <v/>
      </c>
      <c r="ST30" s="30" t="str">
        <f t="shared" si="164"/>
        <v/>
      </c>
      <c r="SU30" s="30" t="str">
        <f t="shared" si="165"/>
        <v/>
      </c>
      <c r="SV30" s="30" t="str">
        <f t="shared" si="166"/>
        <v/>
      </c>
      <c r="SW30" s="30" t="str">
        <f t="shared" si="167"/>
        <v/>
      </c>
      <c r="SX30" s="30" t="str">
        <f t="shared" si="168"/>
        <v/>
      </c>
      <c r="SY30" s="30" t="str">
        <f t="shared" si="169"/>
        <v/>
      </c>
      <c r="SZ30" s="30" t="str">
        <f t="shared" si="170"/>
        <v/>
      </c>
      <c r="TA30" s="30" t="str">
        <f t="shared" si="171"/>
        <v/>
      </c>
      <c r="TB30" s="30" t="str">
        <f t="shared" si="172"/>
        <v/>
      </c>
      <c r="TC30" s="30" t="str">
        <f t="shared" si="173"/>
        <v/>
      </c>
      <c r="TD30" s="30" t="str">
        <f t="shared" si="174"/>
        <v/>
      </c>
      <c r="TE30" s="30" t="str">
        <f t="shared" si="175"/>
        <v/>
      </c>
      <c r="TF30" s="30" t="str">
        <f t="shared" si="176"/>
        <v/>
      </c>
      <c r="TG30" s="30" t="str">
        <f t="shared" si="177"/>
        <v/>
      </c>
      <c r="TH30" s="30" t="str">
        <f t="shared" si="178"/>
        <v/>
      </c>
      <c r="TI30" s="30" t="str">
        <f t="shared" si="179"/>
        <v/>
      </c>
      <c r="TJ30" s="30" t="str">
        <f t="shared" si="180"/>
        <v/>
      </c>
      <c r="TK30" s="30" t="str">
        <f t="shared" si="181"/>
        <v/>
      </c>
      <c r="TL30" s="30" t="str">
        <f t="shared" si="182"/>
        <v/>
      </c>
      <c r="TM30" s="30" t="str">
        <f t="shared" si="183"/>
        <v/>
      </c>
      <c r="TN30" s="30" t="str">
        <f t="shared" si="184"/>
        <v/>
      </c>
      <c r="TO30" s="30" t="str">
        <f t="shared" si="185"/>
        <v/>
      </c>
      <c r="TP30" s="30" t="str">
        <f t="shared" si="186"/>
        <v/>
      </c>
      <c r="TQ30" s="30" t="str">
        <f t="shared" si="187"/>
        <v/>
      </c>
      <c r="TR30" s="30" t="str">
        <f t="shared" si="188"/>
        <v/>
      </c>
      <c r="TS30" s="30" t="str">
        <f t="shared" si="189"/>
        <v/>
      </c>
      <c r="TT30" s="30" t="str">
        <f t="shared" si="190"/>
        <v/>
      </c>
      <c r="TU30" s="30" t="str">
        <f t="shared" si="191"/>
        <v/>
      </c>
      <c r="TV30" s="30" t="str">
        <f t="shared" si="192"/>
        <v/>
      </c>
      <c r="TW30" s="30" t="str">
        <f t="shared" si="193"/>
        <v/>
      </c>
      <c r="TX30" s="30" t="str">
        <f t="shared" si="194"/>
        <v/>
      </c>
      <c r="TY30" s="30" t="str">
        <f t="shared" si="195"/>
        <v/>
      </c>
      <c r="TZ30" s="30" t="str">
        <f t="shared" si="196"/>
        <v/>
      </c>
      <c r="UA30" s="30" t="str">
        <f t="shared" si="197"/>
        <v/>
      </c>
      <c r="UB30" s="49">
        <v>22</v>
      </c>
      <c r="UC30" s="88"/>
      <c r="UD30" s="88"/>
      <c r="UE30" s="88"/>
      <c r="UF30" s="88"/>
      <c r="UG30" s="88"/>
      <c r="UH30" s="88"/>
      <c r="UI30" s="88"/>
      <c r="UJ30" s="88"/>
      <c r="UK30" s="88"/>
      <c r="UL30" s="88"/>
      <c r="UM30" s="88"/>
      <c r="UN30" s="88"/>
      <c r="UO30" s="88"/>
      <c r="UP30" s="88"/>
      <c r="UQ30" s="88"/>
      <c r="UR30" s="88"/>
      <c r="US30" s="88"/>
      <c r="UT30" s="88"/>
      <c r="UU30" s="88"/>
      <c r="UV30" s="88"/>
      <c r="UW30" s="88"/>
      <c r="UX30" s="88"/>
      <c r="UY30" s="88"/>
      <c r="UZ30" s="88"/>
      <c r="VA30" s="88"/>
      <c r="VB30" s="88"/>
      <c r="VC30" s="88"/>
      <c r="VD30" s="88"/>
      <c r="VE30" s="88"/>
      <c r="VF30" s="88"/>
      <c r="VG30" s="88"/>
      <c r="VH30" s="88"/>
      <c r="VI30" s="88"/>
      <c r="VJ30" s="88"/>
      <c r="VK30" s="88"/>
      <c r="VL30" s="88"/>
      <c r="VM30" s="88"/>
      <c r="VN30" s="88"/>
      <c r="VO30" s="88"/>
      <c r="VP30" s="88"/>
      <c r="VQ30" s="49">
        <v>22</v>
      </c>
      <c r="VR30" s="31">
        <f t="shared" si="198"/>
        <v>0</v>
      </c>
      <c r="VS30" s="31">
        <f t="shared" si="199"/>
        <v>0</v>
      </c>
      <c r="VT30" s="31">
        <f t="shared" si="200"/>
        <v>0</v>
      </c>
      <c r="VU30" s="31">
        <f t="shared" si="201"/>
        <v>0</v>
      </c>
      <c r="VV30" s="31">
        <f t="shared" si="202"/>
        <v>0</v>
      </c>
      <c r="VW30" s="31">
        <f t="shared" si="203"/>
        <v>0</v>
      </c>
      <c r="VX30" s="31">
        <f t="shared" si="204"/>
        <v>0</v>
      </c>
      <c r="VY30" s="31">
        <f t="shared" si="205"/>
        <v>0</v>
      </c>
      <c r="VZ30" s="31">
        <f t="shared" si="206"/>
        <v>0</v>
      </c>
      <c r="WA30" s="31">
        <f t="shared" si="207"/>
        <v>0</v>
      </c>
      <c r="WB30" s="31">
        <f t="shared" si="208"/>
        <v>0</v>
      </c>
      <c r="WC30" s="31">
        <f t="shared" si="209"/>
        <v>0</v>
      </c>
      <c r="WD30" s="31">
        <f t="shared" si="210"/>
        <v>0</v>
      </c>
      <c r="WE30" s="31">
        <f t="shared" si="211"/>
        <v>0</v>
      </c>
      <c r="WF30" s="31">
        <f t="shared" si="212"/>
        <v>0</v>
      </c>
      <c r="WG30" s="31">
        <f t="shared" si="213"/>
        <v>0</v>
      </c>
      <c r="WH30" s="31">
        <f t="shared" si="214"/>
        <v>0</v>
      </c>
      <c r="WI30" s="31">
        <f t="shared" si="215"/>
        <v>0</v>
      </c>
      <c r="WJ30" s="31">
        <f t="shared" si="216"/>
        <v>0</v>
      </c>
      <c r="WK30" s="31">
        <f t="shared" si="217"/>
        <v>0</v>
      </c>
      <c r="WL30" s="31">
        <f t="shared" si="218"/>
        <v>0</v>
      </c>
      <c r="WM30" s="31">
        <f t="shared" si="219"/>
        <v>0</v>
      </c>
      <c r="WN30" s="31">
        <f t="shared" si="220"/>
        <v>0</v>
      </c>
      <c r="WO30" s="31">
        <f t="shared" si="221"/>
        <v>0</v>
      </c>
      <c r="WP30" s="31">
        <f t="shared" si="222"/>
        <v>0</v>
      </c>
      <c r="WQ30" s="31">
        <f t="shared" si="223"/>
        <v>0</v>
      </c>
      <c r="WR30" s="31">
        <f t="shared" si="224"/>
        <v>0</v>
      </c>
      <c r="WS30" s="31">
        <f t="shared" si="225"/>
        <v>0</v>
      </c>
      <c r="WT30" s="31">
        <f t="shared" si="226"/>
        <v>0</v>
      </c>
      <c r="WU30" s="31">
        <f t="shared" si="227"/>
        <v>0</v>
      </c>
      <c r="WV30" s="31">
        <f t="shared" si="228"/>
        <v>0</v>
      </c>
      <c r="WW30" s="31">
        <f t="shared" si="229"/>
        <v>0</v>
      </c>
      <c r="WX30" s="31">
        <f t="shared" si="230"/>
        <v>0</v>
      </c>
      <c r="WY30" s="31">
        <f t="shared" si="231"/>
        <v>0</v>
      </c>
      <c r="WZ30" s="31">
        <f t="shared" si="232"/>
        <v>0</v>
      </c>
      <c r="XA30" s="31">
        <f t="shared" si="233"/>
        <v>0</v>
      </c>
      <c r="XB30" s="31">
        <f t="shared" si="234"/>
        <v>0</v>
      </c>
      <c r="XC30" s="31">
        <f t="shared" si="235"/>
        <v>0</v>
      </c>
      <c r="XD30" s="31">
        <f t="shared" si="236"/>
        <v>0</v>
      </c>
      <c r="XE30" s="31">
        <f t="shared" si="237"/>
        <v>0</v>
      </c>
      <c r="XF30" s="49">
        <v>22</v>
      </c>
      <c r="XG30" s="32" t="str">
        <f t="shared" si="334"/>
        <v/>
      </c>
      <c r="XH30" s="32" t="str">
        <f t="shared" si="238"/>
        <v/>
      </c>
      <c r="XI30" s="32" t="str">
        <f t="shared" si="239"/>
        <v/>
      </c>
      <c r="XJ30" s="32" t="str">
        <f t="shared" si="240"/>
        <v/>
      </c>
      <c r="XK30" s="32" t="str">
        <f t="shared" si="241"/>
        <v/>
      </c>
      <c r="XL30" s="32" t="str">
        <f t="shared" si="242"/>
        <v/>
      </c>
      <c r="XM30" s="32" t="str">
        <f t="shared" si="243"/>
        <v/>
      </c>
      <c r="XN30" s="32" t="str">
        <f t="shared" si="244"/>
        <v/>
      </c>
      <c r="XO30" s="32" t="str">
        <f t="shared" si="245"/>
        <v/>
      </c>
      <c r="XP30" s="32" t="str">
        <f t="shared" si="246"/>
        <v/>
      </c>
      <c r="XQ30" s="32" t="str">
        <f t="shared" si="247"/>
        <v/>
      </c>
      <c r="XR30" s="32" t="str">
        <f t="shared" si="248"/>
        <v/>
      </c>
      <c r="XS30" s="32" t="str">
        <f t="shared" si="249"/>
        <v/>
      </c>
      <c r="XT30" s="32" t="str">
        <f t="shared" si="250"/>
        <v/>
      </c>
      <c r="XU30" s="32" t="str">
        <f t="shared" si="251"/>
        <v/>
      </c>
      <c r="XV30" s="32" t="str">
        <f t="shared" si="252"/>
        <v/>
      </c>
      <c r="XW30" s="32" t="str">
        <f t="shared" si="253"/>
        <v/>
      </c>
      <c r="XX30" s="32" t="str">
        <f t="shared" si="254"/>
        <v/>
      </c>
      <c r="XY30" s="32" t="str">
        <f t="shared" si="255"/>
        <v/>
      </c>
      <c r="XZ30" s="32" t="str">
        <f t="shared" si="256"/>
        <v/>
      </c>
      <c r="YA30" s="32" t="str">
        <f t="shared" si="257"/>
        <v/>
      </c>
      <c r="YB30" s="32" t="str">
        <f t="shared" si="258"/>
        <v/>
      </c>
      <c r="YC30" s="32" t="str">
        <f t="shared" si="259"/>
        <v/>
      </c>
      <c r="YD30" s="32" t="str">
        <f t="shared" si="260"/>
        <v/>
      </c>
      <c r="YE30" s="32" t="str">
        <f t="shared" si="261"/>
        <v/>
      </c>
      <c r="YF30" s="32" t="str">
        <f t="shared" si="262"/>
        <v/>
      </c>
      <c r="YG30" s="32" t="str">
        <f t="shared" si="263"/>
        <v/>
      </c>
      <c r="YH30" s="32" t="str">
        <f t="shared" si="264"/>
        <v/>
      </c>
      <c r="YI30" s="32" t="str">
        <f t="shared" si="265"/>
        <v/>
      </c>
      <c r="YJ30" s="32" t="str">
        <f t="shared" si="266"/>
        <v/>
      </c>
      <c r="YK30" s="32" t="str">
        <f t="shared" si="267"/>
        <v/>
      </c>
      <c r="YL30" s="32" t="str">
        <f t="shared" si="268"/>
        <v/>
      </c>
      <c r="YM30" s="32" t="str">
        <f t="shared" si="269"/>
        <v/>
      </c>
      <c r="YN30" s="32" t="str">
        <f t="shared" si="270"/>
        <v/>
      </c>
      <c r="YO30" s="32" t="str">
        <f t="shared" si="271"/>
        <v/>
      </c>
      <c r="YP30" s="32" t="str">
        <f t="shared" si="272"/>
        <v/>
      </c>
      <c r="YQ30" s="32" t="str">
        <f t="shared" si="273"/>
        <v/>
      </c>
      <c r="YR30" s="32" t="str">
        <f t="shared" si="274"/>
        <v/>
      </c>
      <c r="YS30" s="32" t="str">
        <f t="shared" si="275"/>
        <v/>
      </c>
      <c r="YT30" s="32" t="str">
        <f t="shared" si="276"/>
        <v/>
      </c>
      <c r="YU30" s="33">
        <f t="shared" si="335"/>
        <v>0</v>
      </c>
      <c r="YV30" s="34" t="str">
        <f t="shared" si="336"/>
        <v/>
      </c>
      <c r="YW30" s="34" t="str">
        <f t="shared" si="337"/>
        <v/>
      </c>
      <c r="YX30" s="34" t="str">
        <f t="shared" si="338"/>
        <v/>
      </c>
      <c r="YY30" s="34" t="str">
        <f t="shared" si="339"/>
        <v/>
      </c>
      <c r="YZ30" s="34" t="str">
        <f t="shared" si="340"/>
        <v/>
      </c>
      <c r="ZA30" s="34" t="str">
        <f t="shared" si="341"/>
        <v/>
      </c>
      <c r="ZB30" s="96" t="str">
        <f t="shared" si="342"/>
        <v>Desierto</v>
      </c>
      <c r="ZC30" s="35" t="str">
        <f t="shared" si="343"/>
        <v/>
      </c>
      <c r="ZD30" s="35" t="str">
        <f t="shared" si="278"/>
        <v/>
      </c>
      <c r="ZE30" s="35" t="str">
        <f t="shared" si="279"/>
        <v/>
      </c>
      <c r="ZF30" s="35" t="str">
        <f t="shared" si="280"/>
        <v/>
      </c>
      <c r="ZG30" s="35" t="str">
        <f t="shared" si="281"/>
        <v/>
      </c>
      <c r="ZH30" s="35" t="str">
        <f t="shared" si="282"/>
        <v/>
      </c>
      <c r="ZI30" s="101">
        <f t="shared" si="283"/>
        <v>0</v>
      </c>
      <c r="ZJ30" s="49">
        <v>22</v>
      </c>
      <c r="ZK30" s="125">
        <f t="shared" si="344"/>
        <v>0</v>
      </c>
      <c r="ZL30" s="126">
        <f t="shared" si="345"/>
        <v>131812332.71850002</v>
      </c>
    </row>
    <row r="31" spans="1:688" ht="16.5" customHeight="1" x14ac:dyDescent="0.15">
      <c r="A31" s="44"/>
      <c r="B31" s="134" t="s">
        <v>131</v>
      </c>
      <c r="C31" s="134"/>
      <c r="D31" s="134"/>
      <c r="E31" s="134"/>
      <c r="F31" s="111"/>
      <c r="G31" s="63">
        <v>58963506.493333332</v>
      </c>
      <c r="H31" s="49">
        <v>23</v>
      </c>
      <c r="I31" s="65" t="s">
        <v>86</v>
      </c>
      <c r="J31" s="65" t="s">
        <v>86</v>
      </c>
      <c r="K31" s="65" t="s">
        <v>86</v>
      </c>
      <c r="L31" s="65" t="s">
        <v>86</v>
      </c>
      <c r="M31" s="65" t="s">
        <v>86</v>
      </c>
      <c r="N31" s="65" t="s">
        <v>86</v>
      </c>
      <c r="O31" s="65" t="s">
        <v>86</v>
      </c>
      <c r="P31" s="65" t="s">
        <v>86</v>
      </c>
      <c r="Q31" s="65" t="s">
        <v>86</v>
      </c>
      <c r="R31" s="65" t="s">
        <v>86</v>
      </c>
      <c r="S31" s="65" t="s">
        <v>86</v>
      </c>
      <c r="T31" s="65" t="s">
        <v>86</v>
      </c>
      <c r="U31" s="65" t="s">
        <v>86</v>
      </c>
      <c r="V31" s="65" t="s">
        <v>86</v>
      </c>
      <c r="W31" s="65" t="s">
        <v>86</v>
      </c>
      <c r="X31" s="65" t="s">
        <v>86</v>
      </c>
      <c r="Y31" s="65" t="s">
        <v>86</v>
      </c>
      <c r="Z31" s="65" t="s">
        <v>86</v>
      </c>
      <c r="AA31" s="65" t="s">
        <v>86</v>
      </c>
      <c r="AB31" s="65" t="s">
        <v>86</v>
      </c>
      <c r="AC31" s="65" t="s">
        <v>86</v>
      </c>
      <c r="AD31" s="65" t="s">
        <v>86</v>
      </c>
      <c r="AE31" s="65" t="s">
        <v>86</v>
      </c>
      <c r="AF31" s="65" t="s">
        <v>86</v>
      </c>
      <c r="AG31" s="65" t="s">
        <v>86</v>
      </c>
      <c r="AH31" s="65" t="s">
        <v>86</v>
      </c>
      <c r="AI31" s="65" t="s">
        <v>86</v>
      </c>
      <c r="AJ31" s="65" t="s">
        <v>86</v>
      </c>
      <c r="AK31" s="65" t="s">
        <v>86</v>
      </c>
      <c r="AL31" s="65" t="s">
        <v>86</v>
      </c>
      <c r="AM31" s="65" t="s">
        <v>86</v>
      </c>
      <c r="AN31" s="65" t="s">
        <v>86</v>
      </c>
      <c r="AO31" s="65" t="s">
        <v>86</v>
      </c>
      <c r="AP31" s="65" t="s">
        <v>86</v>
      </c>
      <c r="AQ31" s="65" t="s">
        <v>86</v>
      </c>
      <c r="AR31" s="65" t="s">
        <v>86</v>
      </c>
      <c r="AS31" s="65" t="s">
        <v>86</v>
      </c>
      <c r="AT31" s="65" t="s">
        <v>86</v>
      </c>
      <c r="AU31" s="65" t="s">
        <v>86</v>
      </c>
      <c r="AV31" s="65" t="s">
        <v>86</v>
      </c>
      <c r="AW31" s="52">
        <v>23</v>
      </c>
      <c r="AX31" s="22" t="str">
        <f t="shared" si="284"/>
        <v>NC</v>
      </c>
      <c r="AY31" s="22" t="str">
        <f t="shared" si="364"/>
        <v>NC</v>
      </c>
      <c r="AZ31" s="22" t="str">
        <f t="shared" si="365"/>
        <v>NC</v>
      </c>
      <c r="BA31" s="22" t="str">
        <f t="shared" si="366"/>
        <v>NC</v>
      </c>
      <c r="BB31" s="22" t="str">
        <f t="shared" si="367"/>
        <v>NC</v>
      </c>
      <c r="BC31" s="22" t="str">
        <f t="shared" si="368"/>
        <v>NC</v>
      </c>
      <c r="BD31" s="22" t="str">
        <f t="shared" si="369"/>
        <v>NC</v>
      </c>
      <c r="BE31" s="22" t="str">
        <f t="shared" si="370"/>
        <v>NC</v>
      </c>
      <c r="BF31" s="22" t="str">
        <f t="shared" si="371"/>
        <v>NC</v>
      </c>
      <c r="BG31" s="22" t="str">
        <f t="shared" si="372"/>
        <v>NC</v>
      </c>
      <c r="BH31" s="22" t="str">
        <f t="shared" si="373"/>
        <v>NC</v>
      </c>
      <c r="BI31" s="22" t="str">
        <f t="shared" si="374"/>
        <v>NC</v>
      </c>
      <c r="BJ31" s="22" t="str">
        <f t="shared" si="375"/>
        <v>NC</v>
      </c>
      <c r="BK31" s="22" t="str">
        <f t="shared" si="376"/>
        <v>NC</v>
      </c>
      <c r="BL31" s="22" t="str">
        <f t="shared" si="377"/>
        <v>NC</v>
      </c>
      <c r="BM31" s="22" t="str">
        <f t="shared" si="378"/>
        <v>NC</v>
      </c>
      <c r="BN31" s="22" t="str">
        <f t="shared" si="379"/>
        <v>NC</v>
      </c>
      <c r="BO31" s="22" t="str">
        <f t="shared" si="380"/>
        <v>NC</v>
      </c>
      <c r="BP31" s="22" t="str">
        <f t="shared" si="381"/>
        <v>NC</v>
      </c>
      <c r="BQ31" s="22" t="str">
        <f t="shared" si="382"/>
        <v>NC</v>
      </c>
      <c r="BR31" s="22" t="str">
        <f t="shared" si="383"/>
        <v>NC</v>
      </c>
      <c r="BS31" s="22" t="str">
        <f t="shared" si="384"/>
        <v>NC</v>
      </c>
      <c r="BT31" s="22" t="str">
        <f t="shared" si="346"/>
        <v>NC</v>
      </c>
      <c r="BU31" s="22" t="str">
        <f t="shared" si="347"/>
        <v>NC</v>
      </c>
      <c r="BV31" s="22" t="str">
        <f t="shared" si="348"/>
        <v>NC</v>
      </c>
      <c r="BW31" s="22" t="str">
        <f t="shared" si="349"/>
        <v>NC</v>
      </c>
      <c r="BX31" s="22" t="str">
        <f t="shared" si="350"/>
        <v>NC</v>
      </c>
      <c r="BY31" s="22" t="str">
        <f t="shared" si="351"/>
        <v>NC</v>
      </c>
      <c r="BZ31" s="22" t="str">
        <f t="shared" si="352"/>
        <v>NC</v>
      </c>
      <c r="CA31" s="22" t="str">
        <f t="shared" si="353"/>
        <v>NC</v>
      </c>
      <c r="CB31" s="22" t="str">
        <f t="shared" si="354"/>
        <v>NC</v>
      </c>
      <c r="CC31" s="22" t="str">
        <f t="shared" si="355"/>
        <v>NC</v>
      </c>
      <c r="CD31" s="22" t="str">
        <f t="shared" si="356"/>
        <v>NC</v>
      </c>
      <c r="CE31" s="22" t="str">
        <f t="shared" si="357"/>
        <v>NC</v>
      </c>
      <c r="CF31" s="22" t="str">
        <f t="shared" si="358"/>
        <v>NC</v>
      </c>
      <c r="CG31" s="22" t="str">
        <f t="shared" si="359"/>
        <v>NC</v>
      </c>
      <c r="CH31" s="22" t="str">
        <f t="shared" si="360"/>
        <v>NC</v>
      </c>
      <c r="CI31" s="22" t="str">
        <f t="shared" si="361"/>
        <v>NC</v>
      </c>
      <c r="CJ31" s="22" t="str">
        <f t="shared" si="362"/>
        <v>NC</v>
      </c>
      <c r="CK31" s="22" t="str">
        <f t="shared" si="363"/>
        <v>NC</v>
      </c>
      <c r="CL31" s="49">
        <v>23</v>
      </c>
      <c r="CM31" s="48" t="s">
        <v>87</v>
      </c>
      <c r="CN31" s="48" t="s">
        <v>87</v>
      </c>
      <c r="CO31" s="48" t="s">
        <v>87</v>
      </c>
      <c r="CP31" s="48" t="s">
        <v>87</v>
      </c>
      <c r="CQ31" s="48" t="s">
        <v>87</v>
      </c>
      <c r="CR31" s="65" t="s">
        <v>87</v>
      </c>
      <c r="CS31" s="48" t="s">
        <v>87</v>
      </c>
      <c r="CT31" s="48" t="s">
        <v>87</v>
      </c>
      <c r="CU31" s="48" t="s">
        <v>87</v>
      </c>
      <c r="CV31" s="48" t="s">
        <v>87</v>
      </c>
      <c r="CW31" s="48" t="s">
        <v>87</v>
      </c>
      <c r="CX31" s="48" t="s">
        <v>87</v>
      </c>
      <c r="CY31" s="48" t="s">
        <v>87</v>
      </c>
      <c r="CZ31" s="48" t="s">
        <v>87</v>
      </c>
      <c r="DA31" s="48" t="s">
        <v>87</v>
      </c>
      <c r="DB31" s="48" t="s">
        <v>87</v>
      </c>
      <c r="DC31" s="48" t="s">
        <v>87</v>
      </c>
      <c r="DD31" s="48" t="s">
        <v>87</v>
      </c>
      <c r="DE31" s="48" t="s">
        <v>87</v>
      </c>
      <c r="DF31" s="48" t="s">
        <v>87</v>
      </c>
      <c r="DG31" s="48" t="s">
        <v>87</v>
      </c>
      <c r="DH31" s="48" t="s">
        <v>87</v>
      </c>
      <c r="DI31" s="48" t="s">
        <v>87</v>
      </c>
      <c r="DJ31" s="48" t="s">
        <v>87</v>
      </c>
      <c r="DK31" s="48" t="s">
        <v>87</v>
      </c>
      <c r="DL31" s="48" t="s">
        <v>87</v>
      </c>
      <c r="DM31" s="48" t="s">
        <v>87</v>
      </c>
      <c r="DN31" s="48" t="s">
        <v>87</v>
      </c>
      <c r="DO31" s="48" t="s">
        <v>87</v>
      </c>
      <c r="DP31" s="48" t="s">
        <v>87</v>
      </c>
      <c r="DQ31" s="48" t="s">
        <v>87</v>
      </c>
      <c r="DR31" s="48" t="s">
        <v>87</v>
      </c>
      <c r="DS31" s="48" t="s">
        <v>87</v>
      </c>
      <c r="DT31" s="48" t="s">
        <v>87</v>
      </c>
      <c r="DU31" s="48" t="s">
        <v>87</v>
      </c>
      <c r="DV31" s="48" t="s">
        <v>87</v>
      </c>
      <c r="DW31" s="48" t="s">
        <v>87</v>
      </c>
      <c r="DX31" s="48" t="s">
        <v>87</v>
      </c>
      <c r="DY31" s="48" t="s">
        <v>87</v>
      </c>
      <c r="DZ31" s="48" t="s">
        <v>87</v>
      </c>
      <c r="EA31" s="49">
        <v>23</v>
      </c>
      <c r="EB31" s="81" t="s">
        <v>88</v>
      </c>
      <c r="EC31" s="81" t="s">
        <v>88</v>
      </c>
      <c r="ED31" s="81" t="s">
        <v>88</v>
      </c>
      <c r="EE31" s="81" t="s">
        <v>88</v>
      </c>
      <c r="EF31" s="81" t="s">
        <v>88</v>
      </c>
      <c r="EG31" s="81" t="s">
        <v>88</v>
      </c>
      <c r="EH31" s="81" t="s">
        <v>88</v>
      </c>
      <c r="EI31" s="81" t="s">
        <v>88</v>
      </c>
      <c r="EJ31" s="81" t="s">
        <v>88</v>
      </c>
      <c r="EK31" s="81" t="s">
        <v>88</v>
      </c>
      <c r="EL31" s="81" t="s">
        <v>88</v>
      </c>
      <c r="EM31" s="81" t="s">
        <v>88</v>
      </c>
      <c r="EN31" s="81" t="s">
        <v>88</v>
      </c>
      <c r="EO31" s="81" t="s">
        <v>88</v>
      </c>
      <c r="EP31" s="81" t="s">
        <v>88</v>
      </c>
      <c r="EQ31" s="81" t="s">
        <v>88</v>
      </c>
      <c r="ER31" s="81" t="s">
        <v>88</v>
      </c>
      <c r="ES31" s="81" t="s">
        <v>88</v>
      </c>
      <c r="ET31" s="81" t="s">
        <v>88</v>
      </c>
      <c r="EU31" s="81" t="s">
        <v>88</v>
      </c>
      <c r="EV31" s="81" t="s">
        <v>88</v>
      </c>
      <c r="EW31" s="81" t="s">
        <v>88</v>
      </c>
      <c r="EX31" s="81" t="s">
        <v>88</v>
      </c>
      <c r="EY31" s="81" t="s">
        <v>88</v>
      </c>
      <c r="EZ31" s="81" t="s">
        <v>88</v>
      </c>
      <c r="FA31" s="81" t="s">
        <v>87</v>
      </c>
      <c r="FB31" s="81" t="s">
        <v>88</v>
      </c>
      <c r="FC31" s="81" t="s">
        <v>88</v>
      </c>
      <c r="FD31" s="81" t="s">
        <v>88</v>
      </c>
      <c r="FE31" s="81" t="s">
        <v>88</v>
      </c>
      <c r="FF31" s="81" t="s">
        <v>88</v>
      </c>
      <c r="FG31" s="81" t="s">
        <v>88</v>
      </c>
      <c r="FH31" s="81" t="s">
        <v>88</v>
      </c>
      <c r="FI31" s="81" t="s">
        <v>87</v>
      </c>
      <c r="FJ31" s="81" t="s">
        <v>88</v>
      </c>
      <c r="FK31" s="81" t="s">
        <v>88</v>
      </c>
      <c r="FL31" s="81" t="s">
        <v>88</v>
      </c>
      <c r="FM31" s="81" t="s">
        <v>88</v>
      </c>
      <c r="FN31" s="81" t="s">
        <v>88</v>
      </c>
      <c r="FO31" s="81" t="s">
        <v>88</v>
      </c>
      <c r="FP31" s="49">
        <v>23</v>
      </c>
      <c r="FQ31" s="81" t="s">
        <v>88</v>
      </c>
      <c r="FR31" s="81" t="s">
        <v>88</v>
      </c>
      <c r="FS31" s="81" t="s">
        <v>88</v>
      </c>
      <c r="FT31" s="81" t="s">
        <v>88</v>
      </c>
      <c r="FU31" s="81" t="s">
        <v>88</v>
      </c>
      <c r="FV31" s="81" t="s">
        <v>88</v>
      </c>
      <c r="FW31" s="81" t="s">
        <v>88</v>
      </c>
      <c r="FX31" s="81" t="s">
        <v>88</v>
      </c>
      <c r="FY31" s="81" t="s">
        <v>88</v>
      </c>
      <c r="FZ31" s="81" t="s">
        <v>88</v>
      </c>
      <c r="GA31" s="81" t="s">
        <v>88</v>
      </c>
      <c r="GB31" s="81" t="s">
        <v>88</v>
      </c>
      <c r="GC31" s="81" t="s">
        <v>88</v>
      </c>
      <c r="GD31" s="81" t="s">
        <v>88</v>
      </c>
      <c r="GE31" s="81" t="s">
        <v>88</v>
      </c>
      <c r="GF31" s="81" t="s">
        <v>88</v>
      </c>
      <c r="GG31" s="81" t="s">
        <v>88</v>
      </c>
      <c r="GH31" s="81" t="s">
        <v>88</v>
      </c>
      <c r="GI31" s="81" t="s">
        <v>88</v>
      </c>
      <c r="GJ31" s="81" t="s">
        <v>88</v>
      </c>
      <c r="GK31" s="81" t="s">
        <v>88</v>
      </c>
      <c r="GL31" s="81" t="s">
        <v>88</v>
      </c>
      <c r="GM31" s="81" t="s">
        <v>88</v>
      </c>
      <c r="GN31" s="81" t="s">
        <v>88</v>
      </c>
      <c r="GO31" s="81" t="s">
        <v>88</v>
      </c>
      <c r="GP31" s="81" t="s">
        <v>88</v>
      </c>
      <c r="GQ31" s="81" t="s">
        <v>87</v>
      </c>
      <c r="GR31" s="81" t="s">
        <v>88</v>
      </c>
      <c r="GS31" s="81" t="s">
        <v>88</v>
      </c>
      <c r="GT31" s="81" t="s">
        <v>88</v>
      </c>
      <c r="GU31" s="81" t="s">
        <v>88</v>
      </c>
      <c r="GV31" s="81" t="s">
        <v>88</v>
      </c>
      <c r="GW31" s="81" t="s">
        <v>88</v>
      </c>
      <c r="GX31" s="81" t="s">
        <v>88</v>
      </c>
      <c r="GY31" s="81" t="s">
        <v>88</v>
      </c>
      <c r="GZ31" s="81" t="s">
        <v>88</v>
      </c>
      <c r="HA31" s="81" t="s">
        <v>88</v>
      </c>
      <c r="HB31" s="81" t="s">
        <v>88</v>
      </c>
      <c r="HC31" s="81" t="s">
        <v>88</v>
      </c>
      <c r="HD31" s="81" t="s">
        <v>88</v>
      </c>
      <c r="HE31" s="49">
        <v>23</v>
      </c>
      <c r="HF31" s="23" t="str">
        <f t="shared" si="285"/>
        <v>NO CUMPLE</v>
      </c>
      <c r="HG31" s="23" t="str">
        <f t="shared" si="1"/>
        <v>NO CUMPLE</v>
      </c>
      <c r="HH31" s="23" t="str">
        <f t="shared" si="2"/>
        <v>NO CUMPLE</v>
      </c>
      <c r="HI31" s="23" t="str">
        <f t="shared" si="3"/>
        <v>NO CUMPLE</v>
      </c>
      <c r="HJ31" s="23" t="str">
        <f t="shared" si="4"/>
        <v>NO CUMPLE</v>
      </c>
      <c r="HK31" s="23" t="str">
        <f t="shared" si="5"/>
        <v>NO CUMPLE</v>
      </c>
      <c r="HL31" s="23" t="str">
        <f t="shared" si="6"/>
        <v>NO CUMPLE</v>
      </c>
      <c r="HM31" s="23" t="str">
        <f t="shared" si="7"/>
        <v>NO CUMPLE</v>
      </c>
      <c r="HN31" s="23" t="str">
        <f t="shared" si="8"/>
        <v>NO CUMPLE</v>
      </c>
      <c r="HO31" s="23" t="str">
        <f t="shared" si="9"/>
        <v>NO CUMPLE</v>
      </c>
      <c r="HP31" s="23" t="str">
        <f t="shared" si="286"/>
        <v>NO CUMPLE</v>
      </c>
      <c r="HQ31" s="23" t="str">
        <f t="shared" si="10"/>
        <v>NO CUMPLE</v>
      </c>
      <c r="HR31" s="23" t="str">
        <f t="shared" si="11"/>
        <v>NO CUMPLE</v>
      </c>
      <c r="HS31" s="23" t="str">
        <f t="shared" si="12"/>
        <v>NO CUMPLE</v>
      </c>
      <c r="HT31" s="23" t="str">
        <f t="shared" si="13"/>
        <v>NO CUMPLE</v>
      </c>
      <c r="HU31" s="23" t="str">
        <f t="shared" si="14"/>
        <v>NO CUMPLE</v>
      </c>
      <c r="HV31" s="23" t="str">
        <f t="shared" si="15"/>
        <v>NO CUMPLE</v>
      </c>
      <c r="HW31" s="23" t="str">
        <f t="shared" si="16"/>
        <v>NO CUMPLE</v>
      </c>
      <c r="HX31" s="23" t="str">
        <f t="shared" si="17"/>
        <v>NO CUMPLE</v>
      </c>
      <c r="HY31" s="23" t="str">
        <f t="shared" si="18"/>
        <v>NO CUMPLE</v>
      </c>
      <c r="HZ31" s="23" t="str">
        <f t="shared" si="19"/>
        <v>NO CUMPLE</v>
      </c>
      <c r="IA31" s="23" t="str">
        <f t="shared" si="20"/>
        <v>NO CUMPLE</v>
      </c>
      <c r="IB31" s="23" t="str">
        <f t="shared" si="21"/>
        <v>NO CUMPLE</v>
      </c>
      <c r="IC31" s="23" t="str">
        <f t="shared" si="22"/>
        <v>NO CUMPLE</v>
      </c>
      <c r="ID31" s="23" t="str">
        <f t="shared" si="23"/>
        <v>NO CUMPLE</v>
      </c>
      <c r="IE31" s="23" t="str">
        <f t="shared" si="24"/>
        <v>NO CUMPLE</v>
      </c>
      <c r="IF31" s="23" t="str">
        <f t="shared" si="25"/>
        <v>NO CUMPLE</v>
      </c>
      <c r="IG31" s="23" t="str">
        <f t="shared" si="26"/>
        <v>NO CUMPLE</v>
      </c>
      <c r="IH31" s="23" t="str">
        <f t="shared" si="27"/>
        <v>NO CUMPLE</v>
      </c>
      <c r="II31" s="23" t="str">
        <f t="shared" si="28"/>
        <v>NO CUMPLE</v>
      </c>
      <c r="IJ31" s="23" t="str">
        <f t="shared" si="29"/>
        <v>NO CUMPLE</v>
      </c>
      <c r="IK31" s="23" t="str">
        <f t="shared" si="30"/>
        <v>NO CUMPLE</v>
      </c>
      <c r="IL31" s="23" t="str">
        <f t="shared" si="31"/>
        <v>NO CUMPLE</v>
      </c>
      <c r="IM31" s="23" t="str">
        <f t="shared" si="32"/>
        <v>NO CUMPLE</v>
      </c>
      <c r="IN31" s="23" t="str">
        <f t="shared" si="33"/>
        <v>NO CUMPLE</v>
      </c>
      <c r="IO31" s="23" t="str">
        <f t="shared" si="34"/>
        <v>NO CUMPLE</v>
      </c>
      <c r="IP31" s="23" t="str">
        <f t="shared" si="35"/>
        <v>NO CUMPLE</v>
      </c>
      <c r="IQ31" s="23" t="str">
        <f t="shared" si="36"/>
        <v>NO CUMPLE</v>
      </c>
      <c r="IR31" s="23" t="str">
        <f t="shared" si="37"/>
        <v>NO CUMPLE</v>
      </c>
      <c r="IS31" s="23" t="str">
        <f t="shared" si="38"/>
        <v>NO CUMPLE</v>
      </c>
      <c r="IT31" s="49">
        <v>23</v>
      </c>
      <c r="IU31" s="65" t="s">
        <v>86</v>
      </c>
      <c r="IV31" s="65" t="s">
        <v>86</v>
      </c>
      <c r="IW31" s="65" t="s">
        <v>86</v>
      </c>
      <c r="IX31" s="65" t="s">
        <v>86</v>
      </c>
      <c r="IY31" s="65" t="s">
        <v>86</v>
      </c>
      <c r="IZ31" s="65" t="s">
        <v>86</v>
      </c>
      <c r="JA31" s="65" t="s">
        <v>86</v>
      </c>
      <c r="JB31" s="65" t="s">
        <v>86</v>
      </c>
      <c r="JC31" s="65" t="s">
        <v>86</v>
      </c>
      <c r="JD31" s="65" t="s">
        <v>86</v>
      </c>
      <c r="JE31" s="65" t="s">
        <v>86</v>
      </c>
      <c r="JF31" s="65" t="s">
        <v>86</v>
      </c>
      <c r="JG31" s="65" t="s">
        <v>86</v>
      </c>
      <c r="JH31" s="65" t="s">
        <v>86</v>
      </c>
      <c r="JI31" s="65" t="s">
        <v>86</v>
      </c>
      <c r="JJ31" s="65" t="s">
        <v>86</v>
      </c>
      <c r="JK31" s="65" t="s">
        <v>86</v>
      </c>
      <c r="JL31" s="65" t="s">
        <v>86</v>
      </c>
      <c r="JM31" s="65" t="s">
        <v>86</v>
      </c>
      <c r="JN31" s="65" t="s">
        <v>86</v>
      </c>
      <c r="JO31" s="65" t="s">
        <v>86</v>
      </c>
      <c r="JP31" s="65" t="s">
        <v>86</v>
      </c>
      <c r="JQ31" s="65" t="s">
        <v>86</v>
      </c>
      <c r="JR31" s="65" t="s">
        <v>86</v>
      </c>
      <c r="JS31" s="65" t="s">
        <v>86</v>
      </c>
      <c r="JT31" s="65" t="s">
        <v>86</v>
      </c>
      <c r="JU31" s="65" t="s">
        <v>86</v>
      </c>
      <c r="JV31" s="65" t="s">
        <v>86</v>
      </c>
      <c r="JW31" s="65" t="s">
        <v>86</v>
      </c>
      <c r="JX31" s="65" t="s">
        <v>86</v>
      </c>
      <c r="JY31" s="65" t="s">
        <v>86</v>
      </c>
      <c r="JZ31" s="65" t="s">
        <v>86</v>
      </c>
      <c r="KA31" s="65" t="s">
        <v>86</v>
      </c>
      <c r="KB31" s="65" t="s">
        <v>86</v>
      </c>
      <c r="KC31" s="65" t="s">
        <v>86</v>
      </c>
      <c r="KD31" s="65" t="s">
        <v>86</v>
      </c>
      <c r="KE31" s="65" t="s">
        <v>86</v>
      </c>
      <c r="KF31" s="65" t="s">
        <v>86</v>
      </c>
      <c r="KG31" s="65" t="s">
        <v>86</v>
      </c>
      <c r="KH31" s="65" t="s">
        <v>86</v>
      </c>
      <c r="KI31" s="49">
        <v>23</v>
      </c>
      <c r="KJ31" s="56" t="s">
        <v>86</v>
      </c>
      <c r="KK31" s="56" t="s">
        <v>86</v>
      </c>
      <c r="KL31" s="56" t="s">
        <v>86</v>
      </c>
      <c r="KM31" s="56" t="s">
        <v>86</v>
      </c>
      <c r="KN31" s="56" t="s">
        <v>86</v>
      </c>
      <c r="KO31" s="56" t="s">
        <v>86</v>
      </c>
      <c r="KP31" s="56" t="s">
        <v>86</v>
      </c>
      <c r="KQ31" s="56" t="s">
        <v>86</v>
      </c>
      <c r="KR31" s="56" t="s">
        <v>86</v>
      </c>
      <c r="KS31" s="56" t="s">
        <v>86</v>
      </c>
      <c r="KT31" s="56" t="s">
        <v>86</v>
      </c>
      <c r="KU31" s="56" t="s">
        <v>86</v>
      </c>
      <c r="KV31" s="56" t="s">
        <v>86</v>
      </c>
      <c r="KW31" s="56" t="s">
        <v>86</v>
      </c>
      <c r="KX31" s="56" t="s">
        <v>86</v>
      </c>
      <c r="KY31" s="56" t="s">
        <v>86</v>
      </c>
      <c r="KZ31" s="56" t="s">
        <v>86</v>
      </c>
      <c r="LA31" s="56" t="s">
        <v>86</v>
      </c>
      <c r="LB31" s="56" t="s">
        <v>86</v>
      </c>
      <c r="LC31" s="56" t="s">
        <v>86</v>
      </c>
      <c r="LD31" s="56" t="s">
        <v>86</v>
      </c>
      <c r="LE31" s="56" t="s">
        <v>86</v>
      </c>
      <c r="LF31" s="56" t="s">
        <v>86</v>
      </c>
      <c r="LG31" s="56" t="s">
        <v>86</v>
      </c>
      <c r="LH31" s="56" t="s">
        <v>86</v>
      </c>
      <c r="LI31" s="56" t="s">
        <v>86</v>
      </c>
      <c r="LJ31" s="56" t="s">
        <v>86</v>
      </c>
      <c r="LK31" s="56" t="s">
        <v>86</v>
      </c>
      <c r="LL31" s="56" t="s">
        <v>86</v>
      </c>
      <c r="LM31" s="56" t="s">
        <v>86</v>
      </c>
      <c r="LN31" s="56" t="s">
        <v>86</v>
      </c>
      <c r="LO31" s="56" t="s">
        <v>86</v>
      </c>
      <c r="LP31" s="56" t="s">
        <v>86</v>
      </c>
      <c r="LQ31" s="56" t="s">
        <v>86</v>
      </c>
      <c r="LR31" s="56" t="s">
        <v>86</v>
      </c>
      <c r="LS31" s="56" t="s">
        <v>86</v>
      </c>
      <c r="LT31" s="56" t="s">
        <v>86</v>
      </c>
      <c r="LU31" s="56" t="s">
        <v>86</v>
      </c>
      <c r="LV31" s="56" t="s">
        <v>86</v>
      </c>
      <c r="LW31" s="56" t="s">
        <v>86</v>
      </c>
      <c r="LX31" s="49">
        <v>23</v>
      </c>
      <c r="LY31" s="22" t="str">
        <f t="shared" si="287"/>
        <v/>
      </c>
      <c r="LZ31" s="22" t="str">
        <f t="shared" si="288"/>
        <v/>
      </c>
      <c r="MA31" s="22" t="str">
        <f t="shared" si="289"/>
        <v/>
      </c>
      <c r="MB31" s="22" t="str">
        <f t="shared" si="290"/>
        <v/>
      </c>
      <c r="MC31" s="22" t="str">
        <f t="shared" si="291"/>
        <v/>
      </c>
      <c r="MD31" s="22" t="str">
        <f t="shared" si="292"/>
        <v/>
      </c>
      <c r="ME31" s="22" t="str">
        <f t="shared" si="293"/>
        <v/>
      </c>
      <c r="MF31" s="22" t="str">
        <f t="shared" si="294"/>
        <v/>
      </c>
      <c r="MG31" s="22" t="str">
        <f t="shared" si="295"/>
        <v/>
      </c>
      <c r="MH31" s="22" t="str">
        <f t="shared" si="296"/>
        <v/>
      </c>
      <c r="MI31" s="22" t="str">
        <f t="shared" si="297"/>
        <v/>
      </c>
      <c r="MJ31" s="22" t="str">
        <f t="shared" si="298"/>
        <v/>
      </c>
      <c r="MK31" s="22" t="str">
        <f t="shared" si="299"/>
        <v/>
      </c>
      <c r="ML31" s="22" t="str">
        <f t="shared" si="300"/>
        <v/>
      </c>
      <c r="MM31" s="22" t="str">
        <f t="shared" si="301"/>
        <v/>
      </c>
      <c r="MN31" s="22" t="str">
        <f t="shared" si="302"/>
        <v/>
      </c>
      <c r="MO31" s="22" t="str">
        <f t="shared" si="303"/>
        <v/>
      </c>
      <c r="MP31" s="22" t="str">
        <f t="shared" si="304"/>
        <v/>
      </c>
      <c r="MQ31" s="22" t="str">
        <f t="shared" si="305"/>
        <v/>
      </c>
      <c r="MR31" s="22" t="str">
        <f t="shared" si="306"/>
        <v/>
      </c>
      <c r="MS31" s="22" t="str">
        <f t="shared" si="307"/>
        <v/>
      </c>
      <c r="MT31" s="22" t="str">
        <f t="shared" si="308"/>
        <v/>
      </c>
      <c r="MU31" s="22" t="str">
        <f t="shared" si="309"/>
        <v/>
      </c>
      <c r="MV31" s="22" t="str">
        <f t="shared" si="310"/>
        <v/>
      </c>
      <c r="MW31" s="22" t="str">
        <f t="shared" si="311"/>
        <v/>
      </c>
      <c r="MX31" s="22" t="str">
        <f t="shared" si="312"/>
        <v/>
      </c>
      <c r="MY31" s="22" t="str">
        <f t="shared" si="313"/>
        <v/>
      </c>
      <c r="MZ31" s="22" t="str">
        <f t="shared" si="314"/>
        <v/>
      </c>
      <c r="NA31" s="22" t="str">
        <f t="shared" si="315"/>
        <v/>
      </c>
      <c r="NB31" s="22" t="str">
        <f t="shared" si="316"/>
        <v/>
      </c>
      <c r="NC31" s="22" t="str">
        <f t="shared" si="317"/>
        <v/>
      </c>
      <c r="ND31" s="22" t="str">
        <f t="shared" si="318"/>
        <v/>
      </c>
      <c r="NE31" s="22" t="str">
        <f t="shared" si="319"/>
        <v/>
      </c>
      <c r="NF31" s="22" t="str">
        <f t="shared" si="320"/>
        <v/>
      </c>
      <c r="NG31" s="22" t="str">
        <f t="shared" si="321"/>
        <v/>
      </c>
      <c r="NH31" s="22" t="str">
        <f t="shared" si="322"/>
        <v/>
      </c>
      <c r="NI31" s="22" t="str">
        <f t="shared" si="323"/>
        <v/>
      </c>
      <c r="NJ31" s="22" t="str">
        <f t="shared" si="324"/>
        <v/>
      </c>
      <c r="NK31" s="22" t="str">
        <f t="shared" si="325"/>
        <v/>
      </c>
      <c r="NL31" s="22" t="str">
        <f t="shared" si="326"/>
        <v/>
      </c>
      <c r="NM31" s="80">
        <v>58963506.493333332</v>
      </c>
      <c r="NN31" s="80">
        <v>58963506.493333332</v>
      </c>
      <c r="NO31" s="24">
        <f t="shared" si="327"/>
        <v>0</v>
      </c>
      <c r="NP31" s="24">
        <f t="shared" si="40"/>
        <v>0</v>
      </c>
      <c r="NQ31" s="25" t="str">
        <f t="shared" si="328"/>
        <v/>
      </c>
      <c r="NR31" s="26" t="str">
        <f t="shared" si="329"/>
        <v/>
      </c>
      <c r="NS31" s="49">
        <v>23</v>
      </c>
      <c r="NT31" s="27" t="str">
        <f t="shared" si="330"/>
        <v/>
      </c>
      <c r="NU31" s="27" t="str">
        <f t="shared" si="41"/>
        <v/>
      </c>
      <c r="NV31" s="27" t="str">
        <f t="shared" si="42"/>
        <v/>
      </c>
      <c r="NW31" s="27" t="str">
        <f t="shared" si="331"/>
        <v/>
      </c>
      <c r="NX31" s="27" t="str">
        <f t="shared" si="43"/>
        <v/>
      </c>
      <c r="NY31" s="27" t="str">
        <f t="shared" si="44"/>
        <v/>
      </c>
      <c r="NZ31" s="27" t="str">
        <f t="shared" si="45"/>
        <v/>
      </c>
      <c r="OA31" s="27" t="str">
        <f t="shared" si="46"/>
        <v/>
      </c>
      <c r="OB31" s="27" t="str">
        <f t="shared" si="47"/>
        <v/>
      </c>
      <c r="OC31" s="27" t="str">
        <f t="shared" si="48"/>
        <v/>
      </c>
      <c r="OD31" s="27" t="str">
        <f t="shared" si="49"/>
        <v/>
      </c>
      <c r="OE31" s="27" t="str">
        <f t="shared" si="50"/>
        <v/>
      </c>
      <c r="OF31" s="27" t="str">
        <f t="shared" si="51"/>
        <v/>
      </c>
      <c r="OG31" s="27" t="str">
        <f t="shared" si="52"/>
        <v/>
      </c>
      <c r="OH31" s="27" t="str">
        <f t="shared" si="53"/>
        <v/>
      </c>
      <c r="OI31" s="27" t="str">
        <f t="shared" si="54"/>
        <v/>
      </c>
      <c r="OJ31" s="27" t="str">
        <f t="shared" si="55"/>
        <v/>
      </c>
      <c r="OK31" s="27" t="str">
        <f t="shared" si="56"/>
        <v/>
      </c>
      <c r="OL31" s="27" t="str">
        <f t="shared" si="57"/>
        <v/>
      </c>
      <c r="OM31" s="27" t="str">
        <f t="shared" si="58"/>
        <v/>
      </c>
      <c r="ON31" s="27" t="str">
        <f t="shared" si="59"/>
        <v/>
      </c>
      <c r="OO31" s="27" t="str">
        <f t="shared" si="60"/>
        <v/>
      </c>
      <c r="OP31" s="27" t="str">
        <f t="shared" si="61"/>
        <v/>
      </c>
      <c r="OQ31" s="27" t="str">
        <f t="shared" si="62"/>
        <v/>
      </c>
      <c r="OR31" s="27" t="str">
        <f t="shared" si="63"/>
        <v/>
      </c>
      <c r="OS31" s="27" t="str">
        <f t="shared" si="64"/>
        <v/>
      </c>
      <c r="OT31" s="27" t="str">
        <f t="shared" si="65"/>
        <v/>
      </c>
      <c r="OU31" s="27" t="str">
        <f t="shared" si="66"/>
        <v/>
      </c>
      <c r="OV31" s="27" t="str">
        <f t="shared" si="67"/>
        <v/>
      </c>
      <c r="OW31" s="27" t="str">
        <f t="shared" si="68"/>
        <v/>
      </c>
      <c r="OX31" s="27" t="str">
        <f t="shared" si="69"/>
        <v/>
      </c>
      <c r="OY31" s="27" t="str">
        <f t="shared" si="70"/>
        <v/>
      </c>
      <c r="OZ31" s="27" t="str">
        <f t="shared" si="71"/>
        <v/>
      </c>
      <c r="PA31" s="27" t="str">
        <f t="shared" si="72"/>
        <v/>
      </c>
      <c r="PB31" s="27" t="str">
        <f t="shared" si="73"/>
        <v/>
      </c>
      <c r="PC31" s="27" t="str">
        <f t="shared" si="74"/>
        <v/>
      </c>
      <c r="PD31" s="27" t="str">
        <f t="shared" si="75"/>
        <v/>
      </c>
      <c r="PE31" s="27" t="str">
        <f t="shared" si="76"/>
        <v/>
      </c>
      <c r="PF31" s="27" t="str">
        <f t="shared" si="77"/>
        <v/>
      </c>
      <c r="PG31" s="27" t="str">
        <f t="shared" si="78"/>
        <v/>
      </c>
      <c r="PH31" s="49">
        <v>23</v>
      </c>
      <c r="PI31" s="28" t="str">
        <f t="shared" si="332"/>
        <v/>
      </c>
      <c r="PJ31" s="28" t="str">
        <f t="shared" si="79"/>
        <v/>
      </c>
      <c r="PK31" s="28" t="str">
        <f t="shared" si="80"/>
        <v/>
      </c>
      <c r="PL31" s="28" t="str">
        <f t="shared" si="81"/>
        <v/>
      </c>
      <c r="PM31" s="28" t="str">
        <f t="shared" si="82"/>
        <v/>
      </c>
      <c r="PN31" s="28" t="str">
        <f t="shared" si="83"/>
        <v/>
      </c>
      <c r="PO31" s="28" t="str">
        <f t="shared" si="84"/>
        <v/>
      </c>
      <c r="PP31" s="28" t="str">
        <f t="shared" si="85"/>
        <v/>
      </c>
      <c r="PQ31" s="28" t="str">
        <f t="shared" si="86"/>
        <v/>
      </c>
      <c r="PR31" s="28" t="str">
        <f t="shared" si="87"/>
        <v/>
      </c>
      <c r="PS31" s="28" t="str">
        <f t="shared" si="88"/>
        <v/>
      </c>
      <c r="PT31" s="28" t="str">
        <f t="shared" si="89"/>
        <v/>
      </c>
      <c r="PU31" s="28" t="str">
        <f t="shared" si="90"/>
        <v/>
      </c>
      <c r="PV31" s="28" t="str">
        <f t="shared" si="91"/>
        <v/>
      </c>
      <c r="PW31" s="28" t="str">
        <f t="shared" si="92"/>
        <v/>
      </c>
      <c r="PX31" s="28" t="str">
        <f t="shared" si="93"/>
        <v/>
      </c>
      <c r="PY31" s="28" t="str">
        <f t="shared" si="94"/>
        <v/>
      </c>
      <c r="PZ31" s="28" t="str">
        <f t="shared" si="95"/>
        <v/>
      </c>
      <c r="QA31" s="28" t="str">
        <f t="shared" si="96"/>
        <v/>
      </c>
      <c r="QB31" s="28" t="str">
        <f t="shared" si="97"/>
        <v/>
      </c>
      <c r="QC31" s="28" t="str">
        <f t="shared" si="98"/>
        <v/>
      </c>
      <c r="QD31" s="28" t="str">
        <f t="shared" si="99"/>
        <v/>
      </c>
      <c r="QE31" s="28" t="str">
        <f t="shared" si="100"/>
        <v/>
      </c>
      <c r="QF31" s="28" t="str">
        <f t="shared" si="101"/>
        <v/>
      </c>
      <c r="QG31" s="28" t="str">
        <f t="shared" si="102"/>
        <v/>
      </c>
      <c r="QH31" s="28" t="str">
        <f t="shared" si="103"/>
        <v/>
      </c>
      <c r="QI31" s="28" t="str">
        <f t="shared" si="104"/>
        <v/>
      </c>
      <c r="QJ31" s="28" t="str">
        <f t="shared" si="105"/>
        <v/>
      </c>
      <c r="QK31" s="28" t="str">
        <f t="shared" si="106"/>
        <v/>
      </c>
      <c r="QL31" s="28" t="str">
        <f t="shared" si="107"/>
        <v/>
      </c>
      <c r="QM31" s="28" t="str">
        <f t="shared" si="108"/>
        <v/>
      </c>
      <c r="QN31" s="28" t="str">
        <f t="shared" si="109"/>
        <v/>
      </c>
      <c r="QO31" s="28" t="str">
        <f t="shared" si="110"/>
        <v/>
      </c>
      <c r="QP31" s="28" t="str">
        <f t="shared" si="111"/>
        <v/>
      </c>
      <c r="QQ31" s="28" t="str">
        <f t="shared" si="112"/>
        <v/>
      </c>
      <c r="QR31" s="28" t="str">
        <f t="shared" si="113"/>
        <v/>
      </c>
      <c r="QS31" s="28" t="str">
        <f t="shared" si="114"/>
        <v/>
      </c>
      <c r="QT31" s="28" t="str">
        <f t="shared" si="115"/>
        <v/>
      </c>
      <c r="QU31" s="28" t="str">
        <f t="shared" si="116"/>
        <v/>
      </c>
      <c r="QV31" s="28" t="str">
        <f t="shared" si="117"/>
        <v/>
      </c>
      <c r="QW31" s="49">
        <v>23</v>
      </c>
      <c r="QX31" s="29" t="str">
        <f t="shared" si="333"/>
        <v/>
      </c>
      <c r="QY31" s="29" t="str">
        <f t="shared" si="118"/>
        <v/>
      </c>
      <c r="QZ31" s="29" t="str">
        <f t="shared" si="119"/>
        <v/>
      </c>
      <c r="RA31" s="29" t="str">
        <f t="shared" si="120"/>
        <v/>
      </c>
      <c r="RB31" s="29" t="str">
        <f t="shared" si="121"/>
        <v/>
      </c>
      <c r="RC31" s="29" t="str">
        <f t="shared" si="122"/>
        <v/>
      </c>
      <c r="RD31" s="29" t="str">
        <f t="shared" si="123"/>
        <v/>
      </c>
      <c r="RE31" s="29" t="str">
        <f t="shared" si="124"/>
        <v/>
      </c>
      <c r="RF31" s="29" t="str">
        <f t="shared" si="125"/>
        <v/>
      </c>
      <c r="RG31" s="29" t="str">
        <f t="shared" si="126"/>
        <v/>
      </c>
      <c r="RH31" s="29" t="str">
        <f t="shared" si="127"/>
        <v/>
      </c>
      <c r="RI31" s="29" t="str">
        <f t="shared" si="128"/>
        <v/>
      </c>
      <c r="RJ31" s="29" t="str">
        <f t="shared" si="129"/>
        <v/>
      </c>
      <c r="RK31" s="29" t="str">
        <f t="shared" si="130"/>
        <v/>
      </c>
      <c r="RL31" s="29" t="str">
        <f t="shared" si="131"/>
        <v/>
      </c>
      <c r="RM31" s="29" t="str">
        <f t="shared" si="132"/>
        <v/>
      </c>
      <c r="RN31" s="29" t="str">
        <f t="shared" si="133"/>
        <v/>
      </c>
      <c r="RO31" s="29" t="str">
        <f t="shared" si="134"/>
        <v/>
      </c>
      <c r="RP31" s="29" t="str">
        <f t="shared" si="135"/>
        <v/>
      </c>
      <c r="RQ31" s="29" t="str">
        <f t="shared" si="136"/>
        <v/>
      </c>
      <c r="RR31" s="29" t="str">
        <f t="shared" si="137"/>
        <v/>
      </c>
      <c r="RS31" s="29" t="str">
        <f t="shared" si="138"/>
        <v/>
      </c>
      <c r="RT31" s="29" t="str">
        <f t="shared" si="139"/>
        <v/>
      </c>
      <c r="RU31" s="29" t="str">
        <f t="shared" si="140"/>
        <v/>
      </c>
      <c r="RV31" s="29" t="str">
        <f t="shared" si="141"/>
        <v/>
      </c>
      <c r="RW31" s="29" t="str">
        <f t="shared" si="142"/>
        <v/>
      </c>
      <c r="RX31" s="29" t="str">
        <f t="shared" si="143"/>
        <v/>
      </c>
      <c r="RY31" s="29" t="str">
        <f t="shared" si="144"/>
        <v/>
      </c>
      <c r="RZ31" s="29" t="str">
        <f t="shared" si="145"/>
        <v/>
      </c>
      <c r="SA31" s="29" t="str">
        <f t="shared" si="146"/>
        <v/>
      </c>
      <c r="SB31" s="29" t="str">
        <f t="shared" si="147"/>
        <v/>
      </c>
      <c r="SC31" s="29" t="str">
        <f t="shared" si="148"/>
        <v/>
      </c>
      <c r="SD31" s="29" t="str">
        <f t="shared" si="149"/>
        <v/>
      </c>
      <c r="SE31" s="29" t="str">
        <f t="shared" si="150"/>
        <v/>
      </c>
      <c r="SF31" s="29" t="str">
        <f t="shared" si="151"/>
        <v/>
      </c>
      <c r="SG31" s="29" t="str">
        <f t="shared" si="152"/>
        <v/>
      </c>
      <c r="SH31" s="29" t="str">
        <f t="shared" si="153"/>
        <v/>
      </c>
      <c r="SI31" s="29" t="str">
        <f t="shared" si="154"/>
        <v/>
      </c>
      <c r="SJ31" s="29" t="str">
        <f t="shared" si="155"/>
        <v/>
      </c>
      <c r="SK31" s="29" t="str">
        <f t="shared" si="156"/>
        <v/>
      </c>
      <c r="SL31" s="45">
        <f t="shared" si="157"/>
        <v>0</v>
      </c>
      <c r="SM31" s="49">
        <v>23</v>
      </c>
      <c r="SN31" s="30" t="str">
        <f t="shared" si="158"/>
        <v/>
      </c>
      <c r="SO31" s="30" t="str">
        <f t="shared" si="159"/>
        <v/>
      </c>
      <c r="SP31" s="30" t="str">
        <f t="shared" si="160"/>
        <v/>
      </c>
      <c r="SQ31" s="30" t="str">
        <f t="shared" si="161"/>
        <v/>
      </c>
      <c r="SR31" s="30" t="str">
        <f t="shared" si="162"/>
        <v/>
      </c>
      <c r="SS31" s="30" t="str">
        <f t="shared" si="163"/>
        <v/>
      </c>
      <c r="ST31" s="30" t="str">
        <f t="shared" si="164"/>
        <v/>
      </c>
      <c r="SU31" s="30" t="str">
        <f t="shared" si="165"/>
        <v/>
      </c>
      <c r="SV31" s="30" t="str">
        <f t="shared" si="166"/>
        <v/>
      </c>
      <c r="SW31" s="30" t="str">
        <f t="shared" si="167"/>
        <v/>
      </c>
      <c r="SX31" s="30" t="str">
        <f t="shared" si="168"/>
        <v/>
      </c>
      <c r="SY31" s="30" t="str">
        <f t="shared" si="169"/>
        <v/>
      </c>
      <c r="SZ31" s="30" t="str">
        <f t="shared" si="170"/>
        <v/>
      </c>
      <c r="TA31" s="30" t="str">
        <f t="shared" si="171"/>
        <v/>
      </c>
      <c r="TB31" s="30" t="str">
        <f t="shared" si="172"/>
        <v/>
      </c>
      <c r="TC31" s="30" t="str">
        <f t="shared" si="173"/>
        <v/>
      </c>
      <c r="TD31" s="30" t="str">
        <f t="shared" si="174"/>
        <v/>
      </c>
      <c r="TE31" s="30" t="str">
        <f t="shared" si="175"/>
        <v/>
      </c>
      <c r="TF31" s="30" t="str">
        <f t="shared" si="176"/>
        <v/>
      </c>
      <c r="TG31" s="30" t="str">
        <f t="shared" si="177"/>
        <v/>
      </c>
      <c r="TH31" s="30" t="str">
        <f t="shared" si="178"/>
        <v/>
      </c>
      <c r="TI31" s="30" t="str">
        <f t="shared" si="179"/>
        <v/>
      </c>
      <c r="TJ31" s="30" t="str">
        <f t="shared" si="180"/>
        <v/>
      </c>
      <c r="TK31" s="30" t="str">
        <f t="shared" si="181"/>
        <v/>
      </c>
      <c r="TL31" s="30" t="str">
        <f t="shared" si="182"/>
        <v/>
      </c>
      <c r="TM31" s="30" t="str">
        <f t="shared" si="183"/>
        <v/>
      </c>
      <c r="TN31" s="30" t="str">
        <f t="shared" si="184"/>
        <v/>
      </c>
      <c r="TO31" s="30" t="str">
        <f t="shared" si="185"/>
        <v/>
      </c>
      <c r="TP31" s="30" t="str">
        <f t="shared" si="186"/>
        <v/>
      </c>
      <c r="TQ31" s="30" t="str">
        <f t="shared" si="187"/>
        <v/>
      </c>
      <c r="TR31" s="30" t="str">
        <f t="shared" si="188"/>
        <v/>
      </c>
      <c r="TS31" s="30" t="str">
        <f t="shared" si="189"/>
        <v/>
      </c>
      <c r="TT31" s="30" t="str">
        <f t="shared" si="190"/>
        <v/>
      </c>
      <c r="TU31" s="30" t="str">
        <f t="shared" si="191"/>
        <v/>
      </c>
      <c r="TV31" s="30" t="str">
        <f t="shared" si="192"/>
        <v/>
      </c>
      <c r="TW31" s="30" t="str">
        <f t="shared" si="193"/>
        <v/>
      </c>
      <c r="TX31" s="30" t="str">
        <f t="shared" si="194"/>
        <v/>
      </c>
      <c r="TY31" s="30" t="str">
        <f t="shared" si="195"/>
        <v/>
      </c>
      <c r="TZ31" s="30" t="str">
        <f t="shared" si="196"/>
        <v/>
      </c>
      <c r="UA31" s="30" t="str">
        <f t="shared" si="197"/>
        <v/>
      </c>
      <c r="UB31" s="49">
        <v>23</v>
      </c>
      <c r="UC31" s="88"/>
      <c r="UD31" s="88"/>
      <c r="UE31" s="88"/>
      <c r="UF31" s="88"/>
      <c r="UG31" s="88"/>
      <c r="UH31" s="88"/>
      <c r="UI31" s="88"/>
      <c r="UJ31" s="88"/>
      <c r="UK31" s="88"/>
      <c r="UL31" s="88"/>
      <c r="UM31" s="88"/>
      <c r="UN31" s="88"/>
      <c r="UO31" s="88"/>
      <c r="UP31" s="88"/>
      <c r="UQ31" s="88"/>
      <c r="UR31" s="88"/>
      <c r="US31" s="88"/>
      <c r="UT31" s="88"/>
      <c r="UU31" s="88"/>
      <c r="UV31" s="88"/>
      <c r="UW31" s="88"/>
      <c r="UX31" s="88"/>
      <c r="UY31" s="88"/>
      <c r="UZ31" s="88"/>
      <c r="VA31" s="88"/>
      <c r="VB31" s="88"/>
      <c r="VC31" s="88"/>
      <c r="VD31" s="88"/>
      <c r="VE31" s="88"/>
      <c r="VF31" s="88"/>
      <c r="VG31" s="88"/>
      <c r="VH31" s="88"/>
      <c r="VI31" s="88"/>
      <c r="VJ31" s="88"/>
      <c r="VK31" s="88"/>
      <c r="VL31" s="88"/>
      <c r="VM31" s="88"/>
      <c r="VN31" s="88"/>
      <c r="VO31" s="88"/>
      <c r="VP31" s="88"/>
      <c r="VQ31" s="49">
        <v>23</v>
      </c>
      <c r="VR31" s="31">
        <f t="shared" si="198"/>
        <v>0</v>
      </c>
      <c r="VS31" s="31">
        <f t="shared" si="199"/>
        <v>0</v>
      </c>
      <c r="VT31" s="31">
        <f t="shared" si="200"/>
        <v>0</v>
      </c>
      <c r="VU31" s="31">
        <f t="shared" si="201"/>
        <v>0</v>
      </c>
      <c r="VV31" s="31">
        <f t="shared" si="202"/>
        <v>0</v>
      </c>
      <c r="VW31" s="31">
        <f t="shared" si="203"/>
        <v>0</v>
      </c>
      <c r="VX31" s="31">
        <f t="shared" si="204"/>
        <v>0</v>
      </c>
      <c r="VY31" s="31">
        <f t="shared" si="205"/>
        <v>0</v>
      </c>
      <c r="VZ31" s="31">
        <f t="shared" si="206"/>
        <v>0</v>
      </c>
      <c r="WA31" s="31">
        <f t="shared" si="207"/>
        <v>0</v>
      </c>
      <c r="WB31" s="31">
        <f t="shared" si="208"/>
        <v>0</v>
      </c>
      <c r="WC31" s="31">
        <f t="shared" si="209"/>
        <v>0</v>
      </c>
      <c r="WD31" s="31">
        <f t="shared" si="210"/>
        <v>0</v>
      </c>
      <c r="WE31" s="31">
        <f t="shared" si="211"/>
        <v>0</v>
      </c>
      <c r="WF31" s="31">
        <f t="shared" si="212"/>
        <v>0</v>
      </c>
      <c r="WG31" s="31">
        <f t="shared" si="213"/>
        <v>0</v>
      </c>
      <c r="WH31" s="31">
        <f t="shared" si="214"/>
        <v>0</v>
      </c>
      <c r="WI31" s="31">
        <f t="shared" si="215"/>
        <v>0</v>
      </c>
      <c r="WJ31" s="31">
        <f t="shared" si="216"/>
        <v>0</v>
      </c>
      <c r="WK31" s="31">
        <f t="shared" si="217"/>
        <v>0</v>
      </c>
      <c r="WL31" s="31">
        <f t="shared" si="218"/>
        <v>0</v>
      </c>
      <c r="WM31" s="31">
        <f t="shared" si="219"/>
        <v>0</v>
      </c>
      <c r="WN31" s="31">
        <f t="shared" si="220"/>
        <v>0</v>
      </c>
      <c r="WO31" s="31">
        <f t="shared" si="221"/>
        <v>0</v>
      </c>
      <c r="WP31" s="31">
        <f t="shared" si="222"/>
        <v>0</v>
      </c>
      <c r="WQ31" s="31">
        <f t="shared" si="223"/>
        <v>0</v>
      </c>
      <c r="WR31" s="31">
        <f t="shared" si="224"/>
        <v>0</v>
      </c>
      <c r="WS31" s="31">
        <f t="shared" si="225"/>
        <v>0</v>
      </c>
      <c r="WT31" s="31">
        <f t="shared" si="226"/>
        <v>0</v>
      </c>
      <c r="WU31" s="31">
        <f t="shared" si="227"/>
        <v>0</v>
      </c>
      <c r="WV31" s="31">
        <f t="shared" si="228"/>
        <v>0</v>
      </c>
      <c r="WW31" s="31">
        <f t="shared" si="229"/>
        <v>0</v>
      </c>
      <c r="WX31" s="31">
        <f t="shared" si="230"/>
        <v>0</v>
      </c>
      <c r="WY31" s="31">
        <f t="shared" si="231"/>
        <v>0</v>
      </c>
      <c r="WZ31" s="31">
        <f t="shared" si="232"/>
        <v>0</v>
      </c>
      <c r="XA31" s="31">
        <f t="shared" si="233"/>
        <v>0</v>
      </c>
      <c r="XB31" s="31">
        <f t="shared" si="234"/>
        <v>0</v>
      </c>
      <c r="XC31" s="31">
        <f t="shared" si="235"/>
        <v>0</v>
      </c>
      <c r="XD31" s="31">
        <f t="shared" si="236"/>
        <v>0</v>
      </c>
      <c r="XE31" s="31">
        <f t="shared" si="237"/>
        <v>0</v>
      </c>
      <c r="XF31" s="49">
        <v>23</v>
      </c>
      <c r="XG31" s="32" t="str">
        <f t="shared" si="334"/>
        <v/>
      </c>
      <c r="XH31" s="32" t="str">
        <f t="shared" si="238"/>
        <v/>
      </c>
      <c r="XI31" s="32" t="str">
        <f t="shared" si="239"/>
        <v/>
      </c>
      <c r="XJ31" s="32" t="str">
        <f t="shared" si="240"/>
        <v/>
      </c>
      <c r="XK31" s="32" t="str">
        <f t="shared" si="241"/>
        <v/>
      </c>
      <c r="XL31" s="32" t="str">
        <f t="shared" si="242"/>
        <v/>
      </c>
      <c r="XM31" s="32" t="str">
        <f t="shared" si="243"/>
        <v/>
      </c>
      <c r="XN31" s="32" t="str">
        <f t="shared" si="244"/>
        <v/>
      </c>
      <c r="XO31" s="32" t="str">
        <f t="shared" si="245"/>
        <v/>
      </c>
      <c r="XP31" s="32" t="str">
        <f t="shared" si="246"/>
        <v/>
      </c>
      <c r="XQ31" s="32" t="str">
        <f t="shared" si="247"/>
        <v/>
      </c>
      <c r="XR31" s="32" t="str">
        <f t="shared" si="248"/>
        <v/>
      </c>
      <c r="XS31" s="32" t="str">
        <f t="shared" si="249"/>
        <v/>
      </c>
      <c r="XT31" s="32" t="str">
        <f t="shared" si="250"/>
        <v/>
      </c>
      <c r="XU31" s="32" t="str">
        <f t="shared" si="251"/>
        <v/>
      </c>
      <c r="XV31" s="32" t="str">
        <f t="shared" si="252"/>
        <v/>
      </c>
      <c r="XW31" s="32" t="str">
        <f t="shared" si="253"/>
        <v/>
      </c>
      <c r="XX31" s="32" t="str">
        <f t="shared" si="254"/>
        <v/>
      </c>
      <c r="XY31" s="32" t="str">
        <f t="shared" si="255"/>
        <v/>
      </c>
      <c r="XZ31" s="32" t="str">
        <f t="shared" si="256"/>
        <v/>
      </c>
      <c r="YA31" s="32" t="str">
        <f t="shared" si="257"/>
        <v/>
      </c>
      <c r="YB31" s="32" t="str">
        <f t="shared" si="258"/>
        <v/>
      </c>
      <c r="YC31" s="32" t="str">
        <f t="shared" si="259"/>
        <v/>
      </c>
      <c r="YD31" s="32" t="str">
        <f t="shared" si="260"/>
        <v/>
      </c>
      <c r="YE31" s="32" t="str">
        <f t="shared" si="261"/>
        <v/>
      </c>
      <c r="YF31" s="32" t="str">
        <f t="shared" si="262"/>
        <v/>
      </c>
      <c r="YG31" s="32" t="str">
        <f t="shared" si="263"/>
        <v/>
      </c>
      <c r="YH31" s="32" t="str">
        <f t="shared" si="264"/>
        <v/>
      </c>
      <c r="YI31" s="32" t="str">
        <f t="shared" si="265"/>
        <v/>
      </c>
      <c r="YJ31" s="32" t="str">
        <f t="shared" si="266"/>
        <v/>
      </c>
      <c r="YK31" s="32" t="str">
        <f t="shared" si="267"/>
        <v/>
      </c>
      <c r="YL31" s="32" t="str">
        <f t="shared" si="268"/>
        <v/>
      </c>
      <c r="YM31" s="32" t="str">
        <f t="shared" si="269"/>
        <v/>
      </c>
      <c r="YN31" s="32" t="str">
        <f t="shared" si="270"/>
        <v/>
      </c>
      <c r="YO31" s="32" t="str">
        <f t="shared" si="271"/>
        <v/>
      </c>
      <c r="YP31" s="32" t="str">
        <f t="shared" si="272"/>
        <v/>
      </c>
      <c r="YQ31" s="32" t="str">
        <f t="shared" si="273"/>
        <v/>
      </c>
      <c r="YR31" s="32" t="str">
        <f t="shared" si="274"/>
        <v/>
      </c>
      <c r="YS31" s="32" t="str">
        <f t="shared" si="275"/>
        <v/>
      </c>
      <c r="YT31" s="32" t="str">
        <f t="shared" si="276"/>
        <v/>
      </c>
      <c r="YU31" s="33">
        <f t="shared" si="335"/>
        <v>0</v>
      </c>
      <c r="YV31" s="34" t="str">
        <f t="shared" si="336"/>
        <v/>
      </c>
      <c r="YW31" s="34" t="str">
        <f t="shared" si="337"/>
        <v/>
      </c>
      <c r="YX31" s="34" t="str">
        <f t="shared" si="338"/>
        <v/>
      </c>
      <c r="YY31" s="34" t="str">
        <f t="shared" si="339"/>
        <v/>
      </c>
      <c r="YZ31" s="34" t="str">
        <f t="shared" si="340"/>
        <v/>
      </c>
      <c r="ZA31" s="34" t="str">
        <f t="shared" si="341"/>
        <v/>
      </c>
      <c r="ZB31" s="96" t="str">
        <f t="shared" si="342"/>
        <v>Desierto</v>
      </c>
      <c r="ZC31" s="35" t="str">
        <f t="shared" si="343"/>
        <v/>
      </c>
      <c r="ZD31" s="35" t="str">
        <f t="shared" si="278"/>
        <v/>
      </c>
      <c r="ZE31" s="35" t="str">
        <f t="shared" si="279"/>
        <v/>
      </c>
      <c r="ZF31" s="35" t="str">
        <f t="shared" si="280"/>
        <v/>
      </c>
      <c r="ZG31" s="35" t="str">
        <f t="shared" si="281"/>
        <v/>
      </c>
      <c r="ZH31" s="35" t="str">
        <f t="shared" si="282"/>
        <v/>
      </c>
      <c r="ZI31" s="101">
        <f t="shared" si="283"/>
        <v>0</v>
      </c>
      <c r="ZJ31" s="49">
        <v>23</v>
      </c>
      <c r="ZK31" s="125">
        <f t="shared" si="344"/>
        <v>0</v>
      </c>
      <c r="ZL31" s="126">
        <f t="shared" si="345"/>
        <v>58963506.493333332</v>
      </c>
    </row>
    <row r="32" spans="1:688" ht="36" customHeight="1" x14ac:dyDescent="0.15">
      <c r="A32" s="44"/>
      <c r="B32" s="106" t="s">
        <v>115</v>
      </c>
      <c r="C32" s="106" t="s">
        <v>132</v>
      </c>
      <c r="D32" s="106" t="s">
        <v>126</v>
      </c>
      <c r="E32" s="106" t="s">
        <v>133</v>
      </c>
      <c r="F32" s="105">
        <v>2</v>
      </c>
      <c r="G32" s="63">
        <v>183410216.08000001</v>
      </c>
      <c r="H32" s="49">
        <v>24</v>
      </c>
      <c r="I32" s="65" t="s">
        <v>86</v>
      </c>
      <c r="J32" s="65" t="s">
        <v>86</v>
      </c>
      <c r="K32" s="65" t="s">
        <v>86</v>
      </c>
      <c r="L32" s="65" t="s">
        <v>86</v>
      </c>
      <c r="M32" s="65" t="s">
        <v>86</v>
      </c>
      <c r="N32" s="65" t="s">
        <v>86</v>
      </c>
      <c r="O32" s="65" t="s">
        <v>86</v>
      </c>
      <c r="P32" s="65" t="s">
        <v>86</v>
      </c>
      <c r="Q32" s="65" t="s">
        <v>86</v>
      </c>
      <c r="R32" s="65" t="s">
        <v>86</v>
      </c>
      <c r="S32" s="65" t="s">
        <v>86</v>
      </c>
      <c r="T32" s="65" t="s">
        <v>86</v>
      </c>
      <c r="U32" s="65" t="s">
        <v>86</v>
      </c>
      <c r="V32" s="65" t="s">
        <v>86</v>
      </c>
      <c r="W32" s="65" t="s">
        <v>86</v>
      </c>
      <c r="X32" s="65" t="s">
        <v>86</v>
      </c>
      <c r="Y32" s="65" t="s">
        <v>86</v>
      </c>
      <c r="Z32" s="65" t="s">
        <v>86</v>
      </c>
      <c r="AA32" s="65" t="s">
        <v>86</v>
      </c>
      <c r="AB32" s="70">
        <v>120166200</v>
      </c>
      <c r="AC32" s="70">
        <v>174239562</v>
      </c>
      <c r="AD32" s="65" t="s">
        <v>86</v>
      </c>
      <c r="AE32" s="65" t="s">
        <v>86</v>
      </c>
      <c r="AF32" s="65" t="s">
        <v>86</v>
      </c>
      <c r="AG32" s="65" t="s">
        <v>86</v>
      </c>
      <c r="AH32" s="65" t="s">
        <v>86</v>
      </c>
      <c r="AI32" s="65" t="s">
        <v>86</v>
      </c>
      <c r="AJ32" s="65" t="s">
        <v>86</v>
      </c>
      <c r="AK32" s="65" t="s">
        <v>86</v>
      </c>
      <c r="AL32" s="65" t="s">
        <v>86</v>
      </c>
      <c r="AM32" s="65" t="s">
        <v>86</v>
      </c>
      <c r="AN32" s="65" t="s">
        <v>86</v>
      </c>
      <c r="AO32" s="65" t="s">
        <v>86</v>
      </c>
      <c r="AP32" s="65" t="s">
        <v>86</v>
      </c>
      <c r="AQ32" s="65" t="s">
        <v>86</v>
      </c>
      <c r="AR32" s="75">
        <v>182400000</v>
      </c>
      <c r="AS32" s="65" t="s">
        <v>86</v>
      </c>
      <c r="AT32" s="65" t="s">
        <v>86</v>
      </c>
      <c r="AU32" s="65" t="s">
        <v>86</v>
      </c>
      <c r="AV32" s="65" t="s">
        <v>86</v>
      </c>
      <c r="AW32" s="52">
        <v>24</v>
      </c>
      <c r="AX32" s="22" t="str">
        <f t="shared" si="284"/>
        <v>NC</v>
      </c>
      <c r="AY32" s="22" t="str">
        <f t="shared" si="364"/>
        <v>NC</v>
      </c>
      <c r="AZ32" s="22" t="str">
        <f t="shared" si="365"/>
        <v>NC</v>
      </c>
      <c r="BA32" s="22" t="str">
        <f t="shared" si="366"/>
        <v>NC</v>
      </c>
      <c r="BB32" s="22" t="str">
        <f t="shared" si="367"/>
        <v>NC</v>
      </c>
      <c r="BC32" s="22" t="str">
        <f t="shared" si="368"/>
        <v>NC</v>
      </c>
      <c r="BD32" s="22" t="str">
        <f t="shared" si="369"/>
        <v>NC</v>
      </c>
      <c r="BE32" s="22" t="str">
        <f t="shared" si="370"/>
        <v>NC</v>
      </c>
      <c r="BF32" s="22" t="str">
        <f t="shared" si="371"/>
        <v>NC</v>
      </c>
      <c r="BG32" s="22" t="str">
        <f t="shared" si="372"/>
        <v>NC</v>
      </c>
      <c r="BH32" s="22" t="str">
        <f t="shared" si="373"/>
        <v>NC</v>
      </c>
      <c r="BI32" s="22" t="str">
        <f t="shared" si="374"/>
        <v>NC</v>
      </c>
      <c r="BJ32" s="22" t="str">
        <f t="shared" si="375"/>
        <v>NC</v>
      </c>
      <c r="BK32" s="22" t="str">
        <f t="shared" si="376"/>
        <v>NC</v>
      </c>
      <c r="BL32" s="22" t="str">
        <f t="shared" si="377"/>
        <v>NC</v>
      </c>
      <c r="BM32" s="22" t="str">
        <f t="shared" si="378"/>
        <v>NC</v>
      </c>
      <c r="BN32" s="22" t="str">
        <f t="shared" si="379"/>
        <v>NC</v>
      </c>
      <c r="BO32" s="22" t="str">
        <f t="shared" si="380"/>
        <v>NC</v>
      </c>
      <c r="BP32" s="22" t="str">
        <f t="shared" si="381"/>
        <v>NC</v>
      </c>
      <c r="BQ32" s="22">
        <f t="shared" si="382"/>
        <v>120166200</v>
      </c>
      <c r="BR32" s="22">
        <f t="shared" si="383"/>
        <v>174239562</v>
      </c>
      <c r="BS32" s="22" t="str">
        <f t="shared" si="384"/>
        <v>NC</v>
      </c>
      <c r="BT32" s="22" t="str">
        <f t="shared" si="346"/>
        <v>NC</v>
      </c>
      <c r="BU32" s="22" t="str">
        <f t="shared" si="347"/>
        <v>NC</v>
      </c>
      <c r="BV32" s="22" t="str">
        <f t="shared" si="348"/>
        <v>NC</v>
      </c>
      <c r="BW32" s="22" t="str">
        <f t="shared" si="349"/>
        <v>NC</v>
      </c>
      <c r="BX32" s="22" t="str">
        <f t="shared" si="350"/>
        <v>NC</v>
      </c>
      <c r="BY32" s="22" t="str">
        <f t="shared" si="351"/>
        <v>NC</v>
      </c>
      <c r="BZ32" s="22" t="str">
        <f t="shared" si="352"/>
        <v>NC</v>
      </c>
      <c r="CA32" s="22" t="str">
        <f t="shared" si="353"/>
        <v>NC</v>
      </c>
      <c r="CB32" s="22" t="str">
        <f t="shared" si="354"/>
        <v>NC</v>
      </c>
      <c r="CC32" s="22" t="str">
        <f t="shared" si="355"/>
        <v>NC</v>
      </c>
      <c r="CD32" s="22" t="str">
        <f t="shared" si="356"/>
        <v>NC</v>
      </c>
      <c r="CE32" s="22" t="str">
        <f t="shared" si="357"/>
        <v>NC</v>
      </c>
      <c r="CF32" s="22" t="str">
        <f t="shared" si="358"/>
        <v>NC</v>
      </c>
      <c r="CG32" s="22">
        <f t="shared" si="359"/>
        <v>182400000</v>
      </c>
      <c r="CH32" s="22" t="str">
        <f t="shared" si="360"/>
        <v>NC</v>
      </c>
      <c r="CI32" s="22" t="str">
        <f t="shared" si="361"/>
        <v>NC</v>
      </c>
      <c r="CJ32" s="22" t="str">
        <f t="shared" si="362"/>
        <v>NC</v>
      </c>
      <c r="CK32" s="22" t="str">
        <f t="shared" si="363"/>
        <v>NC</v>
      </c>
      <c r="CL32" s="49">
        <v>24</v>
      </c>
      <c r="CM32" s="48" t="s">
        <v>87</v>
      </c>
      <c r="CN32" s="48" t="s">
        <v>87</v>
      </c>
      <c r="CO32" s="48" t="s">
        <v>87</v>
      </c>
      <c r="CP32" s="48" t="s">
        <v>87</v>
      </c>
      <c r="CQ32" s="48" t="s">
        <v>87</v>
      </c>
      <c r="CR32" s="65" t="s">
        <v>87</v>
      </c>
      <c r="CS32" s="48" t="s">
        <v>87</v>
      </c>
      <c r="CT32" s="48" t="s">
        <v>87</v>
      </c>
      <c r="CU32" s="48" t="s">
        <v>87</v>
      </c>
      <c r="CV32" s="48" t="s">
        <v>87</v>
      </c>
      <c r="CW32" s="48" t="s">
        <v>87</v>
      </c>
      <c r="CX32" s="48" t="s">
        <v>87</v>
      </c>
      <c r="CY32" s="48" t="s">
        <v>87</v>
      </c>
      <c r="CZ32" s="48" t="s">
        <v>87</v>
      </c>
      <c r="DA32" s="48" t="s">
        <v>87</v>
      </c>
      <c r="DB32" s="48" t="s">
        <v>87</v>
      </c>
      <c r="DC32" s="48" t="s">
        <v>87</v>
      </c>
      <c r="DD32" s="48" t="s">
        <v>87</v>
      </c>
      <c r="DE32" s="48" t="s">
        <v>87</v>
      </c>
      <c r="DF32" s="73" t="s">
        <v>87</v>
      </c>
      <c r="DG32" s="73" t="s">
        <v>88</v>
      </c>
      <c r="DH32" s="48" t="s">
        <v>87</v>
      </c>
      <c r="DI32" s="48" t="s">
        <v>87</v>
      </c>
      <c r="DJ32" s="48" t="s">
        <v>87</v>
      </c>
      <c r="DK32" s="48" t="s">
        <v>87</v>
      </c>
      <c r="DL32" s="48" t="s">
        <v>87</v>
      </c>
      <c r="DM32" s="48" t="s">
        <v>87</v>
      </c>
      <c r="DN32" s="48" t="s">
        <v>87</v>
      </c>
      <c r="DO32" s="48" t="s">
        <v>87</v>
      </c>
      <c r="DP32" s="48" t="s">
        <v>87</v>
      </c>
      <c r="DQ32" s="48" t="s">
        <v>87</v>
      </c>
      <c r="DR32" s="48" t="s">
        <v>87</v>
      </c>
      <c r="DS32" s="48" t="s">
        <v>87</v>
      </c>
      <c r="DT32" s="48" t="s">
        <v>87</v>
      </c>
      <c r="DU32" s="48" t="s">
        <v>87</v>
      </c>
      <c r="DV32" s="73" t="s">
        <v>87</v>
      </c>
      <c r="DW32" s="48" t="s">
        <v>87</v>
      </c>
      <c r="DX32" s="48" t="s">
        <v>87</v>
      </c>
      <c r="DY32" s="48" t="s">
        <v>87</v>
      </c>
      <c r="DZ32" s="48" t="s">
        <v>87</v>
      </c>
      <c r="EA32" s="49">
        <v>24</v>
      </c>
      <c r="EB32" s="81" t="s">
        <v>88</v>
      </c>
      <c r="EC32" s="81" t="s">
        <v>88</v>
      </c>
      <c r="ED32" s="81" t="s">
        <v>88</v>
      </c>
      <c r="EE32" s="81" t="s">
        <v>88</v>
      </c>
      <c r="EF32" s="81" t="s">
        <v>88</v>
      </c>
      <c r="EG32" s="81" t="s">
        <v>88</v>
      </c>
      <c r="EH32" s="81" t="s">
        <v>88</v>
      </c>
      <c r="EI32" s="81" t="s">
        <v>88</v>
      </c>
      <c r="EJ32" s="81" t="s">
        <v>88</v>
      </c>
      <c r="EK32" s="81" t="s">
        <v>88</v>
      </c>
      <c r="EL32" s="81" t="s">
        <v>88</v>
      </c>
      <c r="EM32" s="81" t="s">
        <v>88</v>
      </c>
      <c r="EN32" s="81" t="s">
        <v>88</v>
      </c>
      <c r="EO32" s="81" t="s">
        <v>88</v>
      </c>
      <c r="EP32" s="81" t="s">
        <v>88</v>
      </c>
      <c r="EQ32" s="81" t="s">
        <v>88</v>
      </c>
      <c r="ER32" s="81" t="s">
        <v>88</v>
      </c>
      <c r="ES32" s="81" t="s">
        <v>88</v>
      </c>
      <c r="ET32" s="81" t="s">
        <v>88</v>
      </c>
      <c r="EU32" s="81" t="s">
        <v>88</v>
      </c>
      <c r="EV32" s="81" t="s">
        <v>88</v>
      </c>
      <c r="EW32" s="81" t="s">
        <v>88</v>
      </c>
      <c r="EX32" s="81" t="s">
        <v>88</v>
      </c>
      <c r="EY32" s="81" t="s">
        <v>88</v>
      </c>
      <c r="EZ32" s="81" t="s">
        <v>88</v>
      </c>
      <c r="FA32" s="81" t="s">
        <v>87</v>
      </c>
      <c r="FB32" s="81" t="s">
        <v>88</v>
      </c>
      <c r="FC32" s="81" t="s">
        <v>88</v>
      </c>
      <c r="FD32" s="81" t="s">
        <v>88</v>
      </c>
      <c r="FE32" s="81" t="s">
        <v>88</v>
      </c>
      <c r="FF32" s="81" t="s">
        <v>88</v>
      </c>
      <c r="FG32" s="81" t="s">
        <v>88</v>
      </c>
      <c r="FH32" s="81" t="s">
        <v>88</v>
      </c>
      <c r="FI32" s="81" t="s">
        <v>87</v>
      </c>
      <c r="FJ32" s="81" t="s">
        <v>88</v>
      </c>
      <c r="FK32" s="81" t="s">
        <v>88</v>
      </c>
      <c r="FL32" s="81" t="s">
        <v>88</v>
      </c>
      <c r="FM32" s="81" t="s">
        <v>88</v>
      </c>
      <c r="FN32" s="81" t="s">
        <v>88</v>
      </c>
      <c r="FO32" s="81" t="s">
        <v>88</v>
      </c>
      <c r="FP32" s="49">
        <v>24</v>
      </c>
      <c r="FQ32" s="81" t="s">
        <v>88</v>
      </c>
      <c r="FR32" s="81" t="s">
        <v>88</v>
      </c>
      <c r="FS32" s="81" t="s">
        <v>88</v>
      </c>
      <c r="FT32" s="81" t="s">
        <v>88</v>
      </c>
      <c r="FU32" s="81" t="s">
        <v>88</v>
      </c>
      <c r="FV32" s="81" t="s">
        <v>88</v>
      </c>
      <c r="FW32" s="81" t="s">
        <v>88</v>
      </c>
      <c r="FX32" s="81" t="s">
        <v>88</v>
      </c>
      <c r="FY32" s="81" t="s">
        <v>88</v>
      </c>
      <c r="FZ32" s="81" t="s">
        <v>88</v>
      </c>
      <c r="GA32" s="81" t="s">
        <v>88</v>
      </c>
      <c r="GB32" s="81" t="s">
        <v>88</v>
      </c>
      <c r="GC32" s="81" t="s">
        <v>88</v>
      </c>
      <c r="GD32" s="81" t="s">
        <v>88</v>
      </c>
      <c r="GE32" s="81" t="s">
        <v>88</v>
      </c>
      <c r="GF32" s="81" t="s">
        <v>88</v>
      </c>
      <c r="GG32" s="81" t="s">
        <v>88</v>
      </c>
      <c r="GH32" s="81" t="s">
        <v>88</v>
      </c>
      <c r="GI32" s="81" t="s">
        <v>88</v>
      </c>
      <c r="GJ32" s="81" t="s">
        <v>88</v>
      </c>
      <c r="GK32" s="81" t="s">
        <v>88</v>
      </c>
      <c r="GL32" s="81" t="s">
        <v>88</v>
      </c>
      <c r="GM32" s="81" t="s">
        <v>88</v>
      </c>
      <c r="GN32" s="81" t="s">
        <v>88</v>
      </c>
      <c r="GO32" s="81" t="s">
        <v>88</v>
      </c>
      <c r="GP32" s="81" t="s">
        <v>88</v>
      </c>
      <c r="GQ32" s="81" t="s">
        <v>87</v>
      </c>
      <c r="GR32" s="81" t="s">
        <v>88</v>
      </c>
      <c r="GS32" s="81" t="s">
        <v>88</v>
      </c>
      <c r="GT32" s="81" t="s">
        <v>88</v>
      </c>
      <c r="GU32" s="81" t="s">
        <v>88</v>
      </c>
      <c r="GV32" s="81" t="s">
        <v>88</v>
      </c>
      <c r="GW32" s="81" t="s">
        <v>88</v>
      </c>
      <c r="GX32" s="81" t="s">
        <v>88</v>
      </c>
      <c r="GY32" s="81" t="s">
        <v>88</v>
      </c>
      <c r="GZ32" s="81" t="s">
        <v>88</v>
      </c>
      <c r="HA32" s="81" t="s">
        <v>88</v>
      </c>
      <c r="HB32" s="81" t="s">
        <v>88</v>
      </c>
      <c r="HC32" s="81" t="s">
        <v>88</v>
      </c>
      <c r="HD32" s="81" t="s">
        <v>88</v>
      </c>
      <c r="HE32" s="49">
        <v>24</v>
      </c>
      <c r="HF32" s="23" t="str">
        <f t="shared" si="285"/>
        <v>NO CUMPLE</v>
      </c>
      <c r="HG32" s="23" t="str">
        <f t="shared" si="1"/>
        <v>NO CUMPLE</v>
      </c>
      <c r="HH32" s="23" t="str">
        <f t="shared" si="2"/>
        <v>NO CUMPLE</v>
      </c>
      <c r="HI32" s="23" t="str">
        <f t="shared" si="3"/>
        <v>NO CUMPLE</v>
      </c>
      <c r="HJ32" s="23" t="str">
        <f t="shared" si="4"/>
        <v>NO CUMPLE</v>
      </c>
      <c r="HK32" s="23" t="str">
        <f t="shared" si="5"/>
        <v>NO CUMPLE</v>
      </c>
      <c r="HL32" s="23" t="str">
        <f t="shared" si="6"/>
        <v>NO CUMPLE</v>
      </c>
      <c r="HM32" s="23" t="str">
        <f t="shared" si="7"/>
        <v>NO CUMPLE</v>
      </c>
      <c r="HN32" s="23" t="str">
        <f t="shared" si="8"/>
        <v>NO CUMPLE</v>
      </c>
      <c r="HO32" s="23" t="str">
        <f t="shared" si="9"/>
        <v>NO CUMPLE</v>
      </c>
      <c r="HP32" s="23" t="str">
        <f t="shared" si="286"/>
        <v>NO CUMPLE</v>
      </c>
      <c r="HQ32" s="23" t="str">
        <f t="shared" si="10"/>
        <v>NO CUMPLE</v>
      </c>
      <c r="HR32" s="23" t="str">
        <f t="shared" si="11"/>
        <v>NO CUMPLE</v>
      </c>
      <c r="HS32" s="23" t="str">
        <f t="shared" si="12"/>
        <v>NO CUMPLE</v>
      </c>
      <c r="HT32" s="23" t="str">
        <f t="shared" si="13"/>
        <v>NO CUMPLE</v>
      </c>
      <c r="HU32" s="23" t="str">
        <f t="shared" si="14"/>
        <v>NO CUMPLE</v>
      </c>
      <c r="HV32" s="23" t="str">
        <f t="shared" si="15"/>
        <v>NO CUMPLE</v>
      </c>
      <c r="HW32" s="23" t="str">
        <f t="shared" si="16"/>
        <v>NO CUMPLE</v>
      </c>
      <c r="HX32" s="23" t="str">
        <f t="shared" si="17"/>
        <v>NO CUMPLE</v>
      </c>
      <c r="HY32" s="23" t="str">
        <f t="shared" si="18"/>
        <v>NO CUMPLE</v>
      </c>
      <c r="HZ32" s="23" t="str">
        <f t="shared" si="19"/>
        <v>CUMPLE</v>
      </c>
      <c r="IA32" s="23" t="str">
        <f t="shared" si="20"/>
        <v>NO CUMPLE</v>
      </c>
      <c r="IB32" s="23" t="str">
        <f t="shared" si="21"/>
        <v>NO CUMPLE</v>
      </c>
      <c r="IC32" s="23" t="str">
        <f t="shared" si="22"/>
        <v>NO CUMPLE</v>
      </c>
      <c r="ID32" s="23" t="str">
        <f t="shared" si="23"/>
        <v>NO CUMPLE</v>
      </c>
      <c r="IE32" s="23" t="str">
        <f t="shared" si="24"/>
        <v>NO CUMPLE</v>
      </c>
      <c r="IF32" s="23" t="str">
        <f t="shared" si="25"/>
        <v>NO CUMPLE</v>
      </c>
      <c r="IG32" s="23" t="str">
        <f t="shared" si="26"/>
        <v>NO CUMPLE</v>
      </c>
      <c r="IH32" s="23" t="str">
        <f t="shared" si="27"/>
        <v>NO CUMPLE</v>
      </c>
      <c r="II32" s="23" t="str">
        <f t="shared" si="28"/>
        <v>NO CUMPLE</v>
      </c>
      <c r="IJ32" s="23" t="str">
        <f t="shared" si="29"/>
        <v>NO CUMPLE</v>
      </c>
      <c r="IK32" s="23" t="str">
        <f t="shared" si="30"/>
        <v>NO CUMPLE</v>
      </c>
      <c r="IL32" s="23" t="str">
        <f t="shared" si="31"/>
        <v>NO CUMPLE</v>
      </c>
      <c r="IM32" s="23" t="str">
        <f t="shared" si="32"/>
        <v>NO CUMPLE</v>
      </c>
      <c r="IN32" s="23" t="str">
        <f t="shared" si="33"/>
        <v>NO CUMPLE</v>
      </c>
      <c r="IO32" s="23" t="str">
        <f t="shared" si="34"/>
        <v>NO CUMPLE</v>
      </c>
      <c r="IP32" s="23" t="str">
        <f t="shared" si="35"/>
        <v>NO CUMPLE</v>
      </c>
      <c r="IQ32" s="23" t="str">
        <f t="shared" si="36"/>
        <v>NO CUMPLE</v>
      </c>
      <c r="IR32" s="23" t="str">
        <f t="shared" si="37"/>
        <v>NO CUMPLE</v>
      </c>
      <c r="IS32" s="23" t="str">
        <f t="shared" si="38"/>
        <v>NO CUMPLE</v>
      </c>
      <c r="IT32" s="49">
        <v>24</v>
      </c>
      <c r="IU32" s="65" t="s">
        <v>86</v>
      </c>
      <c r="IV32" s="65" t="s">
        <v>86</v>
      </c>
      <c r="IW32" s="65" t="s">
        <v>86</v>
      </c>
      <c r="IX32" s="65" t="s">
        <v>86</v>
      </c>
      <c r="IY32" s="65" t="s">
        <v>86</v>
      </c>
      <c r="IZ32" s="65" t="s">
        <v>86</v>
      </c>
      <c r="JA32" s="65" t="s">
        <v>86</v>
      </c>
      <c r="JB32" s="65" t="s">
        <v>86</v>
      </c>
      <c r="JC32" s="65" t="s">
        <v>86</v>
      </c>
      <c r="JD32" s="65" t="s">
        <v>86</v>
      </c>
      <c r="JE32" s="65" t="s">
        <v>86</v>
      </c>
      <c r="JF32" s="65" t="s">
        <v>86</v>
      </c>
      <c r="JG32" s="65" t="s">
        <v>86</v>
      </c>
      <c r="JH32" s="65" t="s">
        <v>86</v>
      </c>
      <c r="JI32" s="65" t="s">
        <v>86</v>
      </c>
      <c r="JJ32" s="65" t="s">
        <v>86</v>
      </c>
      <c r="JK32" s="65" t="s">
        <v>86</v>
      </c>
      <c r="JL32" s="65" t="s">
        <v>86</v>
      </c>
      <c r="JM32" s="65" t="s">
        <v>86</v>
      </c>
      <c r="JN32" s="93" t="s">
        <v>88</v>
      </c>
      <c r="JO32" s="93" t="s">
        <v>88</v>
      </c>
      <c r="JP32" s="65" t="s">
        <v>86</v>
      </c>
      <c r="JQ32" s="65" t="s">
        <v>86</v>
      </c>
      <c r="JR32" s="65" t="s">
        <v>86</v>
      </c>
      <c r="JS32" s="65" t="s">
        <v>86</v>
      </c>
      <c r="JT32" s="65" t="s">
        <v>86</v>
      </c>
      <c r="JU32" s="65" t="s">
        <v>86</v>
      </c>
      <c r="JV32" s="65" t="s">
        <v>86</v>
      </c>
      <c r="JW32" s="65" t="s">
        <v>86</v>
      </c>
      <c r="JX32" s="65" t="s">
        <v>86</v>
      </c>
      <c r="JY32" s="65" t="s">
        <v>86</v>
      </c>
      <c r="JZ32" s="65" t="s">
        <v>86</v>
      </c>
      <c r="KA32" s="65" t="s">
        <v>86</v>
      </c>
      <c r="KB32" s="65" t="s">
        <v>86</v>
      </c>
      <c r="KC32" s="65" t="s">
        <v>86</v>
      </c>
      <c r="KD32" s="93" t="s">
        <v>87</v>
      </c>
      <c r="KE32" s="65" t="s">
        <v>86</v>
      </c>
      <c r="KF32" s="65" t="s">
        <v>86</v>
      </c>
      <c r="KG32" s="65" t="s">
        <v>86</v>
      </c>
      <c r="KH32" s="65" t="s">
        <v>86</v>
      </c>
      <c r="KI32" s="49">
        <v>24</v>
      </c>
      <c r="KJ32" s="56" t="s">
        <v>86</v>
      </c>
      <c r="KK32" s="56" t="s">
        <v>86</v>
      </c>
      <c r="KL32" s="56" t="s">
        <v>86</v>
      </c>
      <c r="KM32" s="56" t="s">
        <v>86</v>
      </c>
      <c r="KN32" s="56" t="s">
        <v>86</v>
      </c>
      <c r="KO32" s="56" t="s">
        <v>86</v>
      </c>
      <c r="KP32" s="56" t="s">
        <v>86</v>
      </c>
      <c r="KQ32" s="56" t="s">
        <v>86</v>
      </c>
      <c r="KR32" s="56" t="s">
        <v>86</v>
      </c>
      <c r="KS32" s="56" t="s">
        <v>86</v>
      </c>
      <c r="KT32" s="56" t="s">
        <v>86</v>
      </c>
      <c r="KU32" s="56" t="s">
        <v>86</v>
      </c>
      <c r="KV32" s="56" t="s">
        <v>86</v>
      </c>
      <c r="KW32" s="56" t="s">
        <v>86</v>
      </c>
      <c r="KX32" s="56" t="s">
        <v>86</v>
      </c>
      <c r="KY32" s="56" t="s">
        <v>86</v>
      </c>
      <c r="KZ32" s="56" t="s">
        <v>86</v>
      </c>
      <c r="LA32" s="56" t="s">
        <v>86</v>
      </c>
      <c r="LB32" s="56" t="s">
        <v>86</v>
      </c>
      <c r="LC32" s="87" t="s">
        <v>87</v>
      </c>
      <c r="LD32" s="87" t="s">
        <v>88</v>
      </c>
      <c r="LE32" s="56" t="s">
        <v>86</v>
      </c>
      <c r="LF32" s="56" t="s">
        <v>86</v>
      </c>
      <c r="LG32" s="56" t="s">
        <v>86</v>
      </c>
      <c r="LH32" s="56" t="s">
        <v>86</v>
      </c>
      <c r="LI32" s="56" t="s">
        <v>86</v>
      </c>
      <c r="LJ32" s="56" t="s">
        <v>86</v>
      </c>
      <c r="LK32" s="56" t="s">
        <v>86</v>
      </c>
      <c r="LL32" s="56" t="s">
        <v>86</v>
      </c>
      <c r="LM32" s="56" t="s">
        <v>86</v>
      </c>
      <c r="LN32" s="56" t="s">
        <v>86</v>
      </c>
      <c r="LO32" s="56" t="s">
        <v>86</v>
      </c>
      <c r="LP32" s="56" t="s">
        <v>86</v>
      </c>
      <c r="LQ32" s="56" t="s">
        <v>86</v>
      </c>
      <c r="LR32" s="56" t="s">
        <v>86</v>
      </c>
      <c r="LS32" s="87" t="s">
        <v>87</v>
      </c>
      <c r="LT32" s="56" t="s">
        <v>86</v>
      </c>
      <c r="LU32" s="56" t="s">
        <v>86</v>
      </c>
      <c r="LV32" s="56" t="s">
        <v>86</v>
      </c>
      <c r="LW32" s="56" t="s">
        <v>86</v>
      </c>
      <c r="LX32" s="49">
        <v>24</v>
      </c>
      <c r="LY32" s="22" t="str">
        <f t="shared" si="287"/>
        <v/>
      </c>
      <c r="LZ32" s="22" t="str">
        <f t="shared" si="288"/>
        <v/>
      </c>
      <c r="MA32" s="22" t="str">
        <f t="shared" si="289"/>
        <v/>
      </c>
      <c r="MB32" s="22" t="str">
        <f t="shared" si="290"/>
        <v/>
      </c>
      <c r="MC32" s="22" t="str">
        <f t="shared" si="291"/>
        <v/>
      </c>
      <c r="MD32" s="22" t="str">
        <f t="shared" si="292"/>
        <v/>
      </c>
      <c r="ME32" s="22" t="str">
        <f t="shared" si="293"/>
        <v/>
      </c>
      <c r="MF32" s="22" t="str">
        <f t="shared" si="294"/>
        <v/>
      </c>
      <c r="MG32" s="22" t="str">
        <f t="shared" si="295"/>
        <v/>
      </c>
      <c r="MH32" s="22" t="str">
        <f t="shared" si="296"/>
        <v/>
      </c>
      <c r="MI32" s="22" t="str">
        <f t="shared" si="297"/>
        <v/>
      </c>
      <c r="MJ32" s="22" t="str">
        <f t="shared" si="298"/>
        <v/>
      </c>
      <c r="MK32" s="22" t="str">
        <f t="shared" si="299"/>
        <v/>
      </c>
      <c r="ML32" s="22" t="str">
        <f t="shared" si="300"/>
        <v/>
      </c>
      <c r="MM32" s="22" t="str">
        <f t="shared" si="301"/>
        <v/>
      </c>
      <c r="MN32" s="22" t="str">
        <f t="shared" si="302"/>
        <v/>
      </c>
      <c r="MO32" s="22" t="str">
        <f t="shared" si="303"/>
        <v/>
      </c>
      <c r="MP32" s="22" t="str">
        <f t="shared" si="304"/>
        <v/>
      </c>
      <c r="MQ32" s="22" t="str">
        <f t="shared" si="305"/>
        <v/>
      </c>
      <c r="MR32" s="22" t="str">
        <f t="shared" si="306"/>
        <v/>
      </c>
      <c r="MS32" s="22">
        <f t="shared" si="307"/>
        <v>174239562</v>
      </c>
      <c r="MT32" s="22" t="str">
        <f t="shared" si="308"/>
        <v/>
      </c>
      <c r="MU32" s="22" t="str">
        <f t="shared" si="309"/>
        <v/>
      </c>
      <c r="MV32" s="22" t="str">
        <f t="shared" si="310"/>
        <v/>
      </c>
      <c r="MW32" s="22" t="str">
        <f t="shared" si="311"/>
        <v/>
      </c>
      <c r="MX32" s="22" t="str">
        <f t="shared" si="312"/>
        <v/>
      </c>
      <c r="MY32" s="22" t="str">
        <f t="shared" si="313"/>
        <v/>
      </c>
      <c r="MZ32" s="22" t="str">
        <f t="shared" si="314"/>
        <v/>
      </c>
      <c r="NA32" s="22" t="str">
        <f t="shared" si="315"/>
        <v/>
      </c>
      <c r="NB32" s="22" t="str">
        <f t="shared" si="316"/>
        <v/>
      </c>
      <c r="NC32" s="22" t="str">
        <f t="shared" si="317"/>
        <v/>
      </c>
      <c r="ND32" s="22" t="str">
        <f t="shared" si="318"/>
        <v/>
      </c>
      <c r="NE32" s="22" t="str">
        <f t="shared" si="319"/>
        <v/>
      </c>
      <c r="NF32" s="22" t="str">
        <f t="shared" si="320"/>
        <v/>
      </c>
      <c r="NG32" s="22" t="str">
        <f t="shared" si="321"/>
        <v/>
      </c>
      <c r="NH32" s="22" t="str">
        <f t="shared" si="322"/>
        <v/>
      </c>
      <c r="NI32" s="22" t="str">
        <f t="shared" si="323"/>
        <v/>
      </c>
      <c r="NJ32" s="22" t="str">
        <f t="shared" si="324"/>
        <v/>
      </c>
      <c r="NK32" s="22" t="str">
        <f t="shared" si="325"/>
        <v/>
      </c>
      <c r="NL32" s="22" t="str">
        <f t="shared" si="326"/>
        <v/>
      </c>
      <c r="NM32" s="80">
        <v>183410216.08000001</v>
      </c>
      <c r="NN32" s="80">
        <v>183410216.08000001</v>
      </c>
      <c r="NO32" s="24">
        <f t="shared" si="327"/>
        <v>1</v>
      </c>
      <c r="NP32" s="24">
        <f t="shared" si="40"/>
        <v>0</v>
      </c>
      <c r="NQ32" s="25">
        <f t="shared" si="328"/>
        <v>174239562</v>
      </c>
      <c r="NR32" s="26">
        <f t="shared" si="329"/>
        <v>653398.35750000004</v>
      </c>
      <c r="NS32" s="49">
        <v>24</v>
      </c>
      <c r="NT32" s="27" t="str">
        <f t="shared" si="330"/>
        <v/>
      </c>
      <c r="NU32" s="27" t="str">
        <f t="shared" si="41"/>
        <v/>
      </c>
      <c r="NV32" s="27" t="str">
        <f t="shared" si="42"/>
        <v/>
      </c>
      <c r="NW32" s="27" t="str">
        <f t="shared" si="331"/>
        <v/>
      </c>
      <c r="NX32" s="27" t="str">
        <f t="shared" si="43"/>
        <v/>
      </c>
      <c r="NY32" s="27" t="str">
        <f t="shared" si="44"/>
        <v/>
      </c>
      <c r="NZ32" s="27" t="str">
        <f t="shared" si="45"/>
        <v/>
      </c>
      <c r="OA32" s="27" t="str">
        <f t="shared" si="46"/>
        <v/>
      </c>
      <c r="OB32" s="27" t="str">
        <f t="shared" si="47"/>
        <v/>
      </c>
      <c r="OC32" s="27" t="str">
        <f t="shared" si="48"/>
        <v/>
      </c>
      <c r="OD32" s="27" t="str">
        <f t="shared" si="49"/>
        <v/>
      </c>
      <c r="OE32" s="27" t="str">
        <f t="shared" si="50"/>
        <v/>
      </c>
      <c r="OF32" s="27" t="str">
        <f t="shared" si="51"/>
        <v/>
      </c>
      <c r="OG32" s="27" t="str">
        <f t="shared" si="52"/>
        <v/>
      </c>
      <c r="OH32" s="27" t="str">
        <f t="shared" si="53"/>
        <v/>
      </c>
      <c r="OI32" s="27" t="str">
        <f t="shared" si="54"/>
        <v/>
      </c>
      <c r="OJ32" s="27" t="str">
        <f t="shared" si="55"/>
        <v/>
      </c>
      <c r="OK32" s="27" t="str">
        <f t="shared" si="56"/>
        <v/>
      </c>
      <c r="OL32" s="27" t="str">
        <f t="shared" si="57"/>
        <v/>
      </c>
      <c r="OM32" s="27" t="str">
        <f t="shared" si="58"/>
        <v/>
      </c>
      <c r="ON32" s="27">
        <f t="shared" si="59"/>
        <v>26666.666666666664</v>
      </c>
      <c r="OO32" s="27" t="str">
        <f t="shared" si="60"/>
        <v/>
      </c>
      <c r="OP32" s="27" t="str">
        <f t="shared" si="61"/>
        <v/>
      </c>
      <c r="OQ32" s="27" t="str">
        <f t="shared" si="62"/>
        <v/>
      </c>
      <c r="OR32" s="27" t="str">
        <f t="shared" si="63"/>
        <v/>
      </c>
      <c r="OS32" s="27" t="str">
        <f t="shared" si="64"/>
        <v/>
      </c>
      <c r="OT32" s="27" t="str">
        <f t="shared" si="65"/>
        <v/>
      </c>
      <c r="OU32" s="27" t="str">
        <f t="shared" si="66"/>
        <v/>
      </c>
      <c r="OV32" s="27" t="str">
        <f t="shared" si="67"/>
        <v/>
      </c>
      <c r="OW32" s="27" t="str">
        <f t="shared" si="68"/>
        <v/>
      </c>
      <c r="OX32" s="27" t="str">
        <f t="shared" si="69"/>
        <v/>
      </c>
      <c r="OY32" s="27" t="str">
        <f t="shared" si="70"/>
        <v/>
      </c>
      <c r="OZ32" s="27" t="str">
        <f t="shared" si="71"/>
        <v/>
      </c>
      <c r="PA32" s="27" t="str">
        <f t="shared" si="72"/>
        <v/>
      </c>
      <c r="PB32" s="27" t="str">
        <f t="shared" si="73"/>
        <v/>
      </c>
      <c r="PC32" s="27" t="str">
        <f t="shared" si="74"/>
        <v/>
      </c>
      <c r="PD32" s="27" t="str">
        <f t="shared" si="75"/>
        <v/>
      </c>
      <c r="PE32" s="27" t="str">
        <f t="shared" si="76"/>
        <v/>
      </c>
      <c r="PF32" s="27" t="str">
        <f t="shared" si="77"/>
        <v/>
      </c>
      <c r="PG32" s="27" t="str">
        <f t="shared" si="78"/>
        <v/>
      </c>
      <c r="PH32" s="49">
        <v>24</v>
      </c>
      <c r="PI32" s="28" t="str">
        <f t="shared" si="332"/>
        <v/>
      </c>
      <c r="PJ32" s="28" t="str">
        <f t="shared" si="79"/>
        <v/>
      </c>
      <c r="PK32" s="28" t="str">
        <f t="shared" si="80"/>
        <v/>
      </c>
      <c r="PL32" s="28" t="str">
        <f t="shared" si="81"/>
        <v/>
      </c>
      <c r="PM32" s="28" t="str">
        <f t="shared" si="82"/>
        <v/>
      </c>
      <c r="PN32" s="28" t="str">
        <f t="shared" si="83"/>
        <v/>
      </c>
      <c r="PO32" s="28" t="str">
        <f t="shared" si="84"/>
        <v/>
      </c>
      <c r="PP32" s="28" t="str">
        <f t="shared" si="85"/>
        <v/>
      </c>
      <c r="PQ32" s="28" t="str">
        <f t="shared" si="86"/>
        <v/>
      </c>
      <c r="PR32" s="28" t="str">
        <f t="shared" si="87"/>
        <v/>
      </c>
      <c r="PS32" s="28" t="str">
        <f t="shared" si="88"/>
        <v/>
      </c>
      <c r="PT32" s="28" t="str">
        <f t="shared" si="89"/>
        <v/>
      </c>
      <c r="PU32" s="28" t="str">
        <f t="shared" si="90"/>
        <v/>
      </c>
      <c r="PV32" s="28" t="str">
        <f t="shared" si="91"/>
        <v/>
      </c>
      <c r="PW32" s="28" t="str">
        <f t="shared" si="92"/>
        <v/>
      </c>
      <c r="PX32" s="28" t="str">
        <f t="shared" si="93"/>
        <v/>
      </c>
      <c r="PY32" s="28" t="str">
        <f t="shared" si="94"/>
        <v/>
      </c>
      <c r="PZ32" s="28" t="str">
        <f t="shared" si="95"/>
        <v/>
      </c>
      <c r="QA32" s="28" t="str">
        <f t="shared" si="96"/>
        <v/>
      </c>
      <c r="QB32" s="28" t="str">
        <f t="shared" si="97"/>
        <v/>
      </c>
      <c r="QC32" s="28">
        <f t="shared" si="98"/>
        <v>0</v>
      </c>
      <c r="QD32" s="28" t="str">
        <f t="shared" si="99"/>
        <v/>
      </c>
      <c r="QE32" s="28" t="str">
        <f t="shared" si="100"/>
        <v/>
      </c>
      <c r="QF32" s="28" t="str">
        <f t="shared" si="101"/>
        <v/>
      </c>
      <c r="QG32" s="28" t="str">
        <f t="shared" si="102"/>
        <v/>
      </c>
      <c r="QH32" s="28" t="str">
        <f t="shared" si="103"/>
        <v/>
      </c>
      <c r="QI32" s="28" t="str">
        <f t="shared" si="104"/>
        <v/>
      </c>
      <c r="QJ32" s="28" t="str">
        <f t="shared" si="105"/>
        <v/>
      </c>
      <c r="QK32" s="28" t="str">
        <f t="shared" si="106"/>
        <v/>
      </c>
      <c r="QL32" s="28" t="str">
        <f t="shared" si="107"/>
        <v/>
      </c>
      <c r="QM32" s="28" t="str">
        <f t="shared" si="108"/>
        <v/>
      </c>
      <c r="QN32" s="28" t="str">
        <f t="shared" si="109"/>
        <v/>
      </c>
      <c r="QO32" s="28" t="str">
        <f t="shared" si="110"/>
        <v/>
      </c>
      <c r="QP32" s="28" t="str">
        <f t="shared" si="111"/>
        <v/>
      </c>
      <c r="QQ32" s="28" t="str">
        <f t="shared" si="112"/>
        <v/>
      </c>
      <c r="QR32" s="28" t="str">
        <f t="shared" si="113"/>
        <v/>
      </c>
      <c r="QS32" s="28" t="str">
        <f t="shared" si="114"/>
        <v/>
      </c>
      <c r="QT32" s="28" t="str">
        <f t="shared" si="115"/>
        <v/>
      </c>
      <c r="QU32" s="28" t="str">
        <f t="shared" si="116"/>
        <v/>
      </c>
      <c r="QV32" s="28" t="str">
        <f t="shared" si="117"/>
        <v/>
      </c>
      <c r="QW32" s="49">
        <v>24</v>
      </c>
      <c r="QX32" s="29" t="str">
        <f t="shared" si="333"/>
        <v/>
      </c>
      <c r="QY32" s="29" t="str">
        <f t="shared" si="118"/>
        <v/>
      </c>
      <c r="QZ32" s="29" t="str">
        <f t="shared" si="119"/>
        <v/>
      </c>
      <c r="RA32" s="29" t="str">
        <f t="shared" si="120"/>
        <v/>
      </c>
      <c r="RB32" s="29" t="str">
        <f t="shared" si="121"/>
        <v/>
      </c>
      <c r="RC32" s="29" t="str">
        <f t="shared" si="122"/>
        <v/>
      </c>
      <c r="RD32" s="29" t="str">
        <f t="shared" si="123"/>
        <v/>
      </c>
      <c r="RE32" s="29" t="str">
        <f t="shared" si="124"/>
        <v/>
      </c>
      <c r="RF32" s="29" t="str">
        <f t="shared" si="125"/>
        <v/>
      </c>
      <c r="RG32" s="29" t="str">
        <f t="shared" si="126"/>
        <v/>
      </c>
      <c r="RH32" s="29" t="str">
        <f t="shared" si="127"/>
        <v/>
      </c>
      <c r="RI32" s="29" t="str">
        <f t="shared" si="128"/>
        <v/>
      </c>
      <c r="RJ32" s="29" t="str">
        <f t="shared" si="129"/>
        <v/>
      </c>
      <c r="RK32" s="29" t="str">
        <f t="shared" si="130"/>
        <v/>
      </c>
      <c r="RL32" s="29" t="str">
        <f t="shared" si="131"/>
        <v/>
      </c>
      <c r="RM32" s="29" t="str">
        <f t="shared" si="132"/>
        <v/>
      </c>
      <c r="RN32" s="29" t="str">
        <f t="shared" si="133"/>
        <v/>
      </c>
      <c r="RO32" s="29" t="str">
        <f t="shared" si="134"/>
        <v/>
      </c>
      <c r="RP32" s="29" t="str">
        <f t="shared" si="135"/>
        <v/>
      </c>
      <c r="RQ32" s="29" t="str">
        <f t="shared" si="136"/>
        <v/>
      </c>
      <c r="RR32" s="29">
        <f t="shared" si="137"/>
        <v>0</v>
      </c>
      <c r="RS32" s="29" t="str">
        <f t="shared" si="138"/>
        <v/>
      </c>
      <c r="RT32" s="29" t="str">
        <f t="shared" si="139"/>
        <v/>
      </c>
      <c r="RU32" s="29" t="str">
        <f t="shared" si="140"/>
        <v/>
      </c>
      <c r="RV32" s="29" t="str">
        <f t="shared" si="141"/>
        <v/>
      </c>
      <c r="RW32" s="29" t="str">
        <f t="shared" si="142"/>
        <v/>
      </c>
      <c r="RX32" s="29" t="str">
        <f t="shared" si="143"/>
        <v/>
      </c>
      <c r="RY32" s="29" t="str">
        <f t="shared" si="144"/>
        <v/>
      </c>
      <c r="RZ32" s="29" t="str">
        <f t="shared" si="145"/>
        <v/>
      </c>
      <c r="SA32" s="29" t="str">
        <f t="shared" si="146"/>
        <v/>
      </c>
      <c r="SB32" s="29" t="str">
        <f t="shared" si="147"/>
        <v/>
      </c>
      <c r="SC32" s="29" t="str">
        <f t="shared" si="148"/>
        <v/>
      </c>
      <c r="SD32" s="29" t="str">
        <f t="shared" si="149"/>
        <v/>
      </c>
      <c r="SE32" s="29" t="str">
        <f t="shared" si="150"/>
        <v/>
      </c>
      <c r="SF32" s="29" t="str">
        <f t="shared" si="151"/>
        <v/>
      </c>
      <c r="SG32" s="29" t="str">
        <f t="shared" si="152"/>
        <v/>
      </c>
      <c r="SH32" s="29" t="str">
        <f t="shared" si="153"/>
        <v/>
      </c>
      <c r="SI32" s="29" t="str">
        <f t="shared" si="154"/>
        <v/>
      </c>
      <c r="SJ32" s="29" t="str">
        <f t="shared" si="155"/>
        <v/>
      </c>
      <c r="SK32" s="29" t="str">
        <f t="shared" si="156"/>
        <v/>
      </c>
      <c r="SL32" s="45">
        <f t="shared" si="157"/>
        <v>0</v>
      </c>
      <c r="SM32" s="49">
        <v>24</v>
      </c>
      <c r="SN32" s="30" t="str">
        <f t="shared" si="158"/>
        <v/>
      </c>
      <c r="SO32" s="30" t="str">
        <f t="shared" si="159"/>
        <v/>
      </c>
      <c r="SP32" s="30" t="str">
        <f t="shared" si="160"/>
        <v/>
      </c>
      <c r="SQ32" s="30" t="str">
        <f t="shared" si="161"/>
        <v/>
      </c>
      <c r="SR32" s="30" t="str">
        <f t="shared" si="162"/>
        <v/>
      </c>
      <c r="SS32" s="30" t="str">
        <f t="shared" si="163"/>
        <v/>
      </c>
      <c r="ST32" s="30" t="str">
        <f t="shared" si="164"/>
        <v/>
      </c>
      <c r="SU32" s="30" t="str">
        <f t="shared" si="165"/>
        <v/>
      </c>
      <c r="SV32" s="30" t="str">
        <f t="shared" si="166"/>
        <v/>
      </c>
      <c r="SW32" s="30" t="str">
        <f t="shared" si="167"/>
        <v/>
      </c>
      <c r="SX32" s="30" t="str">
        <f t="shared" si="168"/>
        <v/>
      </c>
      <c r="SY32" s="30" t="str">
        <f t="shared" si="169"/>
        <v/>
      </c>
      <c r="SZ32" s="30" t="str">
        <f t="shared" si="170"/>
        <v/>
      </c>
      <c r="TA32" s="30" t="str">
        <f t="shared" si="171"/>
        <v/>
      </c>
      <c r="TB32" s="30" t="str">
        <f t="shared" si="172"/>
        <v/>
      </c>
      <c r="TC32" s="30" t="str">
        <f t="shared" si="173"/>
        <v/>
      </c>
      <c r="TD32" s="30" t="str">
        <f t="shared" si="174"/>
        <v/>
      </c>
      <c r="TE32" s="30" t="str">
        <f t="shared" si="175"/>
        <v/>
      </c>
      <c r="TF32" s="30" t="str">
        <f t="shared" si="176"/>
        <v/>
      </c>
      <c r="TG32" s="30" t="str">
        <f t="shared" si="177"/>
        <v/>
      </c>
      <c r="TH32" s="30">
        <f t="shared" si="178"/>
        <v>40</v>
      </c>
      <c r="TI32" s="30" t="str">
        <f t="shared" si="179"/>
        <v/>
      </c>
      <c r="TJ32" s="30" t="str">
        <f t="shared" si="180"/>
        <v/>
      </c>
      <c r="TK32" s="30" t="str">
        <f t="shared" si="181"/>
        <v/>
      </c>
      <c r="TL32" s="30" t="str">
        <f t="shared" si="182"/>
        <v/>
      </c>
      <c r="TM32" s="30" t="str">
        <f t="shared" si="183"/>
        <v/>
      </c>
      <c r="TN32" s="30" t="str">
        <f t="shared" si="184"/>
        <v/>
      </c>
      <c r="TO32" s="30" t="str">
        <f t="shared" si="185"/>
        <v/>
      </c>
      <c r="TP32" s="30" t="str">
        <f t="shared" si="186"/>
        <v/>
      </c>
      <c r="TQ32" s="30" t="str">
        <f t="shared" si="187"/>
        <v/>
      </c>
      <c r="TR32" s="30" t="str">
        <f t="shared" si="188"/>
        <v/>
      </c>
      <c r="TS32" s="30" t="str">
        <f t="shared" si="189"/>
        <v/>
      </c>
      <c r="TT32" s="30" t="str">
        <f t="shared" si="190"/>
        <v/>
      </c>
      <c r="TU32" s="30" t="str">
        <f t="shared" si="191"/>
        <v/>
      </c>
      <c r="TV32" s="30" t="str">
        <f t="shared" si="192"/>
        <v/>
      </c>
      <c r="TW32" s="30" t="str">
        <f t="shared" si="193"/>
        <v/>
      </c>
      <c r="TX32" s="30" t="str">
        <f t="shared" si="194"/>
        <v/>
      </c>
      <c r="TY32" s="30" t="str">
        <f t="shared" si="195"/>
        <v/>
      </c>
      <c r="TZ32" s="30" t="str">
        <f t="shared" si="196"/>
        <v/>
      </c>
      <c r="UA32" s="30" t="str">
        <f t="shared" si="197"/>
        <v/>
      </c>
      <c r="UB32" s="49">
        <v>24</v>
      </c>
      <c r="UC32" s="88"/>
      <c r="UD32" s="88"/>
      <c r="UE32" s="88"/>
      <c r="UF32" s="88"/>
      <c r="UG32" s="88"/>
      <c r="UH32" s="88"/>
      <c r="UI32" s="88"/>
      <c r="UJ32" s="88"/>
      <c r="UK32" s="88"/>
      <c r="UL32" s="88"/>
      <c r="UM32" s="88"/>
      <c r="UN32" s="88"/>
      <c r="UO32" s="88"/>
      <c r="UP32" s="88"/>
      <c r="UQ32" s="88"/>
      <c r="UR32" s="88"/>
      <c r="US32" s="88"/>
      <c r="UT32" s="88"/>
      <c r="UU32" s="88"/>
      <c r="UV32" s="89">
        <v>24</v>
      </c>
      <c r="UW32" s="89">
        <v>24</v>
      </c>
      <c r="UX32" s="88"/>
      <c r="UY32" s="88"/>
      <c r="UZ32" s="88"/>
      <c r="VA32" s="88"/>
      <c r="VB32" s="88"/>
      <c r="VC32" s="88"/>
      <c r="VD32" s="88"/>
      <c r="VE32" s="88"/>
      <c r="VF32" s="88"/>
      <c r="VG32" s="88"/>
      <c r="VH32" s="88"/>
      <c r="VI32" s="88"/>
      <c r="VJ32" s="88"/>
      <c r="VK32" s="88"/>
      <c r="VL32" s="89">
        <v>0</v>
      </c>
      <c r="VM32" s="88"/>
      <c r="VN32" s="88"/>
      <c r="VO32" s="88"/>
      <c r="VP32" s="88"/>
      <c r="VQ32" s="49">
        <v>24</v>
      </c>
      <c r="VR32" s="31">
        <f t="shared" si="198"/>
        <v>0</v>
      </c>
      <c r="VS32" s="31">
        <f t="shared" si="199"/>
        <v>0</v>
      </c>
      <c r="VT32" s="31">
        <f t="shared" si="200"/>
        <v>0</v>
      </c>
      <c r="VU32" s="31">
        <f t="shared" si="201"/>
        <v>0</v>
      </c>
      <c r="VV32" s="31">
        <f t="shared" si="202"/>
        <v>0</v>
      </c>
      <c r="VW32" s="31">
        <f t="shared" si="203"/>
        <v>0</v>
      </c>
      <c r="VX32" s="31">
        <f t="shared" si="204"/>
        <v>0</v>
      </c>
      <c r="VY32" s="31">
        <f t="shared" si="205"/>
        <v>0</v>
      </c>
      <c r="VZ32" s="31">
        <f t="shared" si="206"/>
        <v>0</v>
      </c>
      <c r="WA32" s="31">
        <f t="shared" si="207"/>
        <v>0</v>
      </c>
      <c r="WB32" s="31">
        <f t="shared" si="208"/>
        <v>0</v>
      </c>
      <c r="WC32" s="31">
        <f t="shared" si="209"/>
        <v>0</v>
      </c>
      <c r="WD32" s="31">
        <f t="shared" si="210"/>
        <v>0</v>
      </c>
      <c r="WE32" s="31">
        <f t="shared" si="211"/>
        <v>0</v>
      </c>
      <c r="WF32" s="31">
        <f t="shared" si="212"/>
        <v>0</v>
      </c>
      <c r="WG32" s="31">
        <f t="shared" si="213"/>
        <v>0</v>
      </c>
      <c r="WH32" s="31">
        <f t="shared" si="214"/>
        <v>0</v>
      </c>
      <c r="WI32" s="31">
        <f t="shared" si="215"/>
        <v>0</v>
      </c>
      <c r="WJ32" s="31">
        <f t="shared" si="216"/>
        <v>0</v>
      </c>
      <c r="WK32" s="31">
        <f t="shared" si="217"/>
        <v>0</v>
      </c>
      <c r="WL32" s="31">
        <f t="shared" si="218"/>
        <v>0</v>
      </c>
      <c r="WM32" s="31">
        <f t="shared" si="219"/>
        <v>0</v>
      </c>
      <c r="WN32" s="31">
        <f t="shared" si="220"/>
        <v>0</v>
      </c>
      <c r="WO32" s="31">
        <f t="shared" si="221"/>
        <v>0</v>
      </c>
      <c r="WP32" s="31">
        <f t="shared" si="222"/>
        <v>0</v>
      </c>
      <c r="WQ32" s="31">
        <f t="shared" si="223"/>
        <v>0</v>
      </c>
      <c r="WR32" s="31">
        <f t="shared" si="224"/>
        <v>0</v>
      </c>
      <c r="WS32" s="31">
        <f t="shared" si="225"/>
        <v>0</v>
      </c>
      <c r="WT32" s="31">
        <f t="shared" si="226"/>
        <v>0</v>
      </c>
      <c r="WU32" s="31">
        <f t="shared" si="227"/>
        <v>0</v>
      </c>
      <c r="WV32" s="31">
        <f t="shared" si="228"/>
        <v>0</v>
      </c>
      <c r="WW32" s="31">
        <f t="shared" si="229"/>
        <v>0</v>
      </c>
      <c r="WX32" s="31">
        <f t="shared" si="230"/>
        <v>0</v>
      </c>
      <c r="WY32" s="31">
        <f t="shared" si="231"/>
        <v>0</v>
      </c>
      <c r="WZ32" s="31">
        <f t="shared" si="232"/>
        <v>0</v>
      </c>
      <c r="XA32" s="31">
        <f t="shared" si="233"/>
        <v>0</v>
      </c>
      <c r="XB32" s="31">
        <f t="shared" si="234"/>
        <v>0</v>
      </c>
      <c r="XC32" s="31">
        <f t="shared" si="235"/>
        <v>0</v>
      </c>
      <c r="XD32" s="31">
        <f t="shared" si="236"/>
        <v>0</v>
      </c>
      <c r="XE32" s="31">
        <f t="shared" si="237"/>
        <v>0</v>
      </c>
      <c r="XF32" s="49">
        <v>24</v>
      </c>
      <c r="XG32" s="32" t="str">
        <f t="shared" si="334"/>
        <v/>
      </c>
      <c r="XH32" s="32" t="str">
        <f t="shared" si="238"/>
        <v/>
      </c>
      <c r="XI32" s="32" t="str">
        <f t="shared" si="239"/>
        <v/>
      </c>
      <c r="XJ32" s="32" t="str">
        <f t="shared" si="240"/>
        <v/>
      </c>
      <c r="XK32" s="32" t="str">
        <f t="shared" si="241"/>
        <v/>
      </c>
      <c r="XL32" s="32" t="str">
        <f t="shared" si="242"/>
        <v/>
      </c>
      <c r="XM32" s="32" t="str">
        <f t="shared" si="243"/>
        <v/>
      </c>
      <c r="XN32" s="32" t="str">
        <f t="shared" si="244"/>
        <v/>
      </c>
      <c r="XO32" s="32" t="str">
        <f t="shared" si="245"/>
        <v/>
      </c>
      <c r="XP32" s="32" t="str">
        <f t="shared" si="246"/>
        <v/>
      </c>
      <c r="XQ32" s="32" t="str">
        <f t="shared" si="247"/>
        <v/>
      </c>
      <c r="XR32" s="32" t="str">
        <f t="shared" si="248"/>
        <v/>
      </c>
      <c r="XS32" s="32" t="str">
        <f t="shared" si="249"/>
        <v/>
      </c>
      <c r="XT32" s="32" t="str">
        <f t="shared" si="250"/>
        <v/>
      </c>
      <c r="XU32" s="32" t="str">
        <f t="shared" si="251"/>
        <v/>
      </c>
      <c r="XV32" s="32" t="str">
        <f t="shared" si="252"/>
        <v/>
      </c>
      <c r="XW32" s="32" t="str">
        <f t="shared" si="253"/>
        <v/>
      </c>
      <c r="XX32" s="32" t="str">
        <f t="shared" si="254"/>
        <v/>
      </c>
      <c r="XY32" s="32" t="str">
        <f t="shared" si="255"/>
        <v/>
      </c>
      <c r="XZ32" s="32" t="str">
        <f t="shared" si="256"/>
        <v/>
      </c>
      <c r="YA32" s="32">
        <f t="shared" si="257"/>
        <v>40</v>
      </c>
      <c r="YB32" s="32" t="str">
        <f t="shared" si="258"/>
        <v/>
      </c>
      <c r="YC32" s="32" t="str">
        <f t="shared" si="259"/>
        <v/>
      </c>
      <c r="YD32" s="32" t="str">
        <f t="shared" si="260"/>
        <v/>
      </c>
      <c r="YE32" s="32" t="str">
        <f t="shared" si="261"/>
        <v/>
      </c>
      <c r="YF32" s="32" t="str">
        <f t="shared" si="262"/>
        <v/>
      </c>
      <c r="YG32" s="32" t="str">
        <f t="shared" si="263"/>
        <v/>
      </c>
      <c r="YH32" s="32" t="str">
        <f t="shared" si="264"/>
        <v/>
      </c>
      <c r="YI32" s="32" t="str">
        <f t="shared" si="265"/>
        <v/>
      </c>
      <c r="YJ32" s="32" t="str">
        <f t="shared" si="266"/>
        <v/>
      </c>
      <c r="YK32" s="32" t="str">
        <f t="shared" si="267"/>
        <v/>
      </c>
      <c r="YL32" s="32" t="str">
        <f t="shared" si="268"/>
        <v/>
      </c>
      <c r="YM32" s="32" t="str">
        <f t="shared" si="269"/>
        <v/>
      </c>
      <c r="YN32" s="32" t="str">
        <f t="shared" si="270"/>
        <v/>
      </c>
      <c r="YO32" s="32" t="str">
        <f t="shared" si="271"/>
        <v/>
      </c>
      <c r="YP32" s="32" t="str">
        <f t="shared" si="272"/>
        <v/>
      </c>
      <c r="YQ32" s="32" t="str">
        <f t="shared" si="273"/>
        <v/>
      </c>
      <c r="YR32" s="32" t="str">
        <f t="shared" si="274"/>
        <v/>
      </c>
      <c r="YS32" s="32" t="str">
        <f t="shared" si="275"/>
        <v/>
      </c>
      <c r="YT32" s="32" t="str">
        <f t="shared" si="276"/>
        <v/>
      </c>
      <c r="YU32" s="33">
        <f t="shared" si="335"/>
        <v>40</v>
      </c>
      <c r="YV32" s="34" t="str">
        <f t="shared" si="336"/>
        <v/>
      </c>
      <c r="YW32" s="34" t="str">
        <f t="shared" si="337"/>
        <v/>
      </c>
      <c r="YX32" s="34" t="str">
        <f t="shared" si="338"/>
        <v>21. GEOINSTRUMENTOS TOPOGRAFICOS SAS - NIT.900410611-4</v>
      </c>
      <c r="YY32" s="34" t="str">
        <f t="shared" si="339"/>
        <v/>
      </c>
      <c r="YZ32" s="34" t="str">
        <f t="shared" si="340"/>
        <v/>
      </c>
      <c r="ZA32" s="34" t="str">
        <f t="shared" si="341"/>
        <v/>
      </c>
      <c r="ZB32" s="96" t="str">
        <f t="shared" si="342"/>
        <v>21. GEOINSTRUMENTOS TOPOGRAFICOS SAS - NIT.900410611-4</v>
      </c>
      <c r="ZC32" s="35" t="str">
        <f t="shared" si="343"/>
        <v/>
      </c>
      <c r="ZD32" s="35" t="str">
        <f t="shared" si="278"/>
        <v/>
      </c>
      <c r="ZE32" s="35">
        <f t="shared" si="279"/>
        <v>174239562</v>
      </c>
      <c r="ZF32" s="35" t="str">
        <f t="shared" si="280"/>
        <v/>
      </c>
      <c r="ZG32" s="35" t="str">
        <f t="shared" si="281"/>
        <v/>
      </c>
      <c r="ZH32" s="35" t="str">
        <f t="shared" si="282"/>
        <v/>
      </c>
      <c r="ZI32" s="101">
        <f t="shared" si="283"/>
        <v>174239562</v>
      </c>
      <c r="ZJ32" s="49">
        <v>24</v>
      </c>
      <c r="ZK32" s="125">
        <f t="shared" si="344"/>
        <v>9170654.0800000131</v>
      </c>
      <c r="ZL32" s="126">
        <f t="shared" si="345"/>
        <v>0</v>
      </c>
    </row>
    <row r="33" spans="1:688" ht="45" x14ac:dyDescent="0.15">
      <c r="A33" s="44"/>
      <c r="B33" s="106" t="s">
        <v>115</v>
      </c>
      <c r="C33" s="106" t="s">
        <v>134</v>
      </c>
      <c r="D33" s="106" t="s">
        <v>126</v>
      </c>
      <c r="E33" s="106" t="s">
        <v>135</v>
      </c>
      <c r="F33" s="105">
        <v>1</v>
      </c>
      <c r="G33" s="63">
        <v>22529476.666666664</v>
      </c>
      <c r="H33" s="49">
        <v>25</v>
      </c>
      <c r="I33" s="65" t="s">
        <v>86</v>
      </c>
      <c r="J33" s="65" t="s">
        <v>86</v>
      </c>
      <c r="K33" s="65" t="s">
        <v>86</v>
      </c>
      <c r="L33" s="65" t="s">
        <v>86</v>
      </c>
      <c r="M33" s="65" t="s">
        <v>86</v>
      </c>
      <c r="N33" s="65" t="s">
        <v>86</v>
      </c>
      <c r="O33" s="65" t="s">
        <v>86</v>
      </c>
      <c r="P33" s="65" t="s">
        <v>86</v>
      </c>
      <c r="Q33" s="65" t="s">
        <v>86</v>
      </c>
      <c r="R33" s="65" t="s">
        <v>86</v>
      </c>
      <c r="S33" s="65" t="s">
        <v>86</v>
      </c>
      <c r="T33" s="65" t="s">
        <v>86</v>
      </c>
      <c r="U33" s="65" t="s">
        <v>86</v>
      </c>
      <c r="V33" s="65" t="s">
        <v>86</v>
      </c>
      <c r="W33" s="65" t="s">
        <v>86</v>
      </c>
      <c r="X33" s="65" t="s">
        <v>86</v>
      </c>
      <c r="Y33" s="65" t="s">
        <v>86</v>
      </c>
      <c r="Z33" s="65" t="s">
        <v>86</v>
      </c>
      <c r="AA33" s="65" t="s">
        <v>86</v>
      </c>
      <c r="AB33" s="65" t="s">
        <v>86</v>
      </c>
      <c r="AC33" s="65" t="s">
        <v>86</v>
      </c>
      <c r="AD33" s="65" t="s">
        <v>86</v>
      </c>
      <c r="AE33" s="65" t="s">
        <v>86</v>
      </c>
      <c r="AF33" s="65" t="s">
        <v>86</v>
      </c>
      <c r="AG33" s="65" t="s">
        <v>86</v>
      </c>
      <c r="AH33" s="65" t="s">
        <v>86</v>
      </c>
      <c r="AI33" s="65" t="s">
        <v>86</v>
      </c>
      <c r="AJ33" s="65" t="s">
        <v>86</v>
      </c>
      <c r="AK33" s="65" t="s">
        <v>86</v>
      </c>
      <c r="AL33" s="65" t="s">
        <v>86</v>
      </c>
      <c r="AM33" s="65" t="s">
        <v>86</v>
      </c>
      <c r="AN33" s="65" t="s">
        <v>86</v>
      </c>
      <c r="AO33" s="65" t="s">
        <v>86</v>
      </c>
      <c r="AP33" s="65" t="s">
        <v>86</v>
      </c>
      <c r="AQ33" s="65" t="s">
        <v>86</v>
      </c>
      <c r="AR33" s="65" t="s">
        <v>86</v>
      </c>
      <c r="AS33" s="65" t="s">
        <v>86</v>
      </c>
      <c r="AT33" s="65" t="s">
        <v>86</v>
      </c>
      <c r="AU33" s="65" t="s">
        <v>86</v>
      </c>
      <c r="AV33" s="65" t="s">
        <v>86</v>
      </c>
      <c r="AW33" s="52">
        <v>25</v>
      </c>
      <c r="AX33" s="22" t="str">
        <f t="shared" si="284"/>
        <v>NC</v>
      </c>
      <c r="AY33" s="22" t="str">
        <f t="shared" si="364"/>
        <v>NC</v>
      </c>
      <c r="AZ33" s="22" t="str">
        <f t="shared" si="365"/>
        <v>NC</v>
      </c>
      <c r="BA33" s="22" t="str">
        <f t="shared" si="366"/>
        <v>NC</v>
      </c>
      <c r="BB33" s="22" t="str">
        <f t="shared" si="367"/>
        <v>NC</v>
      </c>
      <c r="BC33" s="22" t="str">
        <f t="shared" si="368"/>
        <v>NC</v>
      </c>
      <c r="BD33" s="22" t="str">
        <f t="shared" si="369"/>
        <v>NC</v>
      </c>
      <c r="BE33" s="22" t="str">
        <f t="shared" si="370"/>
        <v>NC</v>
      </c>
      <c r="BF33" s="22" t="str">
        <f t="shared" si="371"/>
        <v>NC</v>
      </c>
      <c r="BG33" s="22" t="str">
        <f t="shared" si="372"/>
        <v>NC</v>
      </c>
      <c r="BH33" s="22" t="str">
        <f t="shared" si="373"/>
        <v>NC</v>
      </c>
      <c r="BI33" s="22" t="str">
        <f t="shared" si="374"/>
        <v>NC</v>
      </c>
      <c r="BJ33" s="22" t="str">
        <f t="shared" si="375"/>
        <v>NC</v>
      </c>
      <c r="BK33" s="22" t="str">
        <f t="shared" si="376"/>
        <v>NC</v>
      </c>
      <c r="BL33" s="22" t="str">
        <f t="shared" si="377"/>
        <v>NC</v>
      </c>
      <c r="BM33" s="22" t="str">
        <f t="shared" si="378"/>
        <v>NC</v>
      </c>
      <c r="BN33" s="22" t="str">
        <f t="shared" si="379"/>
        <v>NC</v>
      </c>
      <c r="BO33" s="22" t="str">
        <f t="shared" si="380"/>
        <v>NC</v>
      </c>
      <c r="BP33" s="22" t="str">
        <f t="shared" si="381"/>
        <v>NC</v>
      </c>
      <c r="BQ33" s="22" t="str">
        <f t="shared" si="382"/>
        <v>NC</v>
      </c>
      <c r="BR33" s="22" t="str">
        <f t="shared" si="383"/>
        <v>NC</v>
      </c>
      <c r="BS33" s="22" t="str">
        <f t="shared" si="384"/>
        <v>NC</v>
      </c>
      <c r="BT33" s="22" t="str">
        <f t="shared" si="346"/>
        <v>NC</v>
      </c>
      <c r="BU33" s="22" t="str">
        <f t="shared" si="347"/>
        <v>NC</v>
      </c>
      <c r="BV33" s="22" t="str">
        <f t="shared" si="348"/>
        <v>NC</v>
      </c>
      <c r="BW33" s="22" t="str">
        <f t="shared" si="349"/>
        <v>NC</v>
      </c>
      <c r="BX33" s="22" t="str">
        <f t="shared" si="350"/>
        <v>NC</v>
      </c>
      <c r="BY33" s="22" t="str">
        <f t="shared" si="351"/>
        <v>NC</v>
      </c>
      <c r="BZ33" s="22" t="str">
        <f t="shared" si="352"/>
        <v>NC</v>
      </c>
      <c r="CA33" s="22" t="str">
        <f t="shared" si="353"/>
        <v>NC</v>
      </c>
      <c r="CB33" s="22" t="str">
        <f t="shared" si="354"/>
        <v>NC</v>
      </c>
      <c r="CC33" s="22" t="str">
        <f t="shared" si="355"/>
        <v>NC</v>
      </c>
      <c r="CD33" s="22" t="str">
        <f t="shared" si="356"/>
        <v>NC</v>
      </c>
      <c r="CE33" s="22" t="str">
        <f t="shared" si="357"/>
        <v>NC</v>
      </c>
      <c r="CF33" s="22" t="str">
        <f t="shared" si="358"/>
        <v>NC</v>
      </c>
      <c r="CG33" s="22" t="str">
        <f t="shared" si="359"/>
        <v>NC</v>
      </c>
      <c r="CH33" s="22" t="str">
        <f t="shared" si="360"/>
        <v>NC</v>
      </c>
      <c r="CI33" s="22" t="str">
        <f t="shared" si="361"/>
        <v>NC</v>
      </c>
      <c r="CJ33" s="22" t="str">
        <f t="shared" si="362"/>
        <v>NC</v>
      </c>
      <c r="CK33" s="22" t="str">
        <f t="shared" si="363"/>
        <v>NC</v>
      </c>
      <c r="CL33" s="49">
        <v>25</v>
      </c>
      <c r="CM33" s="48" t="s">
        <v>87</v>
      </c>
      <c r="CN33" s="48" t="s">
        <v>87</v>
      </c>
      <c r="CO33" s="48" t="s">
        <v>87</v>
      </c>
      <c r="CP33" s="48" t="s">
        <v>87</v>
      </c>
      <c r="CQ33" s="48" t="s">
        <v>87</v>
      </c>
      <c r="CR33" s="65" t="s">
        <v>87</v>
      </c>
      <c r="CS33" s="48" t="s">
        <v>87</v>
      </c>
      <c r="CT33" s="48" t="s">
        <v>87</v>
      </c>
      <c r="CU33" s="48" t="s">
        <v>87</v>
      </c>
      <c r="CV33" s="48" t="s">
        <v>87</v>
      </c>
      <c r="CW33" s="48" t="s">
        <v>87</v>
      </c>
      <c r="CX33" s="48" t="s">
        <v>87</v>
      </c>
      <c r="CY33" s="48" t="s">
        <v>87</v>
      </c>
      <c r="CZ33" s="48" t="s">
        <v>87</v>
      </c>
      <c r="DA33" s="48" t="s">
        <v>87</v>
      </c>
      <c r="DB33" s="48" t="s">
        <v>87</v>
      </c>
      <c r="DC33" s="48" t="s">
        <v>87</v>
      </c>
      <c r="DD33" s="48" t="s">
        <v>87</v>
      </c>
      <c r="DE33" s="48" t="s">
        <v>87</v>
      </c>
      <c r="DF33" s="48" t="s">
        <v>87</v>
      </c>
      <c r="DG33" s="48" t="s">
        <v>87</v>
      </c>
      <c r="DH33" s="48" t="s">
        <v>87</v>
      </c>
      <c r="DI33" s="48" t="s">
        <v>87</v>
      </c>
      <c r="DJ33" s="48" t="s">
        <v>87</v>
      </c>
      <c r="DK33" s="48" t="s">
        <v>87</v>
      </c>
      <c r="DL33" s="48" t="s">
        <v>87</v>
      </c>
      <c r="DM33" s="48" t="s">
        <v>87</v>
      </c>
      <c r="DN33" s="48" t="s">
        <v>87</v>
      </c>
      <c r="DO33" s="48" t="s">
        <v>87</v>
      </c>
      <c r="DP33" s="48" t="s">
        <v>87</v>
      </c>
      <c r="DQ33" s="48" t="s">
        <v>87</v>
      </c>
      <c r="DR33" s="48" t="s">
        <v>87</v>
      </c>
      <c r="DS33" s="48" t="s">
        <v>87</v>
      </c>
      <c r="DT33" s="48" t="s">
        <v>87</v>
      </c>
      <c r="DU33" s="48" t="s">
        <v>87</v>
      </c>
      <c r="DV33" s="48" t="s">
        <v>87</v>
      </c>
      <c r="DW33" s="48" t="s">
        <v>87</v>
      </c>
      <c r="DX33" s="48" t="s">
        <v>87</v>
      </c>
      <c r="DY33" s="48" t="s">
        <v>87</v>
      </c>
      <c r="DZ33" s="48" t="s">
        <v>87</v>
      </c>
      <c r="EA33" s="49">
        <v>25</v>
      </c>
      <c r="EB33" s="81" t="s">
        <v>88</v>
      </c>
      <c r="EC33" s="81" t="s">
        <v>88</v>
      </c>
      <c r="ED33" s="81" t="s">
        <v>88</v>
      </c>
      <c r="EE33" s="81" t="s">
        <v>88</v>
      </c>
      <c r="EF33" s="81" t="s">
        <v>88</v>
      </c>
      <c r="EG33" s="81" t="s">
        <v>88</v>
      </c>
      <c r="EH33" s="81" t="s">
        <v>88</v>
      </c>
      <c r="EI33" s="81" t="s">
        <v>88</v>
      </c>
      <c r="EJ33" s="81" t="s">
        <v>88</v>
      </c>
      <c r="EK33" s="81" t="s">
        <v>88</v>
      </c>
      <c r="EL33" s="81" t="s">
        <v>88</v>
      </c>
      <c r="EM33" s="81" t="s">
        <v>88</v>
      </c>
      <c r="EN33" s="81" t="s">
        <v>88</v>
      </c>
      <c r="EO33" s="81" t="s">
        <v>88</v>
      </c>
      <c r="EP33" s="81" t="s">
        <v>88</v>
      </c>
      <c r="EQ33" s="81" t="s">
        <v>88</v>
      </c>
      <c r="ER33" s="81" t="s">
        <v>88</v>
      </c>
      <c r="ES33" s="81" t="s">
        <v>88</v>
      </c>
      <c r="ET33" s="81" t="s">
        <v>88</v>
      </c>
      <c r="EU33" s="81" t="s">
        <v>88</v>
      </c>
      <c r="EV33" s="81" t="s">
        <v>88</v>
      </c>
      <c r="EW33" s="81" t="s">
        <v>88</v>
      </c>
      <c r="EX33" s="81" t="s">
        <v>88</v>
      </c>
      <c r="EY33" s="81" t="s">
        <v>88</v>
      </c>
      <c r="EZ33" s="81" t="s">
        <v>88</v>
      </c>
      <c r="FA33" s="81" t="s">
        <v>87</v>
      </c>
      <c r="FB33" s="81" t="s">
        <v>88</v>
      </c>
      <c r="FC33" s="81" t="s">
        <v>88</v>
      </c>
      <c r="FD33" s="81" t="s">
        <v>88</v>
      </c>
      <c r="FE33" s="81" t="s">
        <v>88</v>
      </c>
      <c r="FF33" s="81" t="s">
        <v>88</v>
      </c>
      <c r="FG33" s="81" t="s">
        <v>88</v>
      </c>
      <c r="FH33" s="81" t="s">
        <v>88</v>
      </c>
      <c r="FI33" s="81" t="s">
        <v>87</v>
      </c>
      <c r="FJ33" s="81" t="s">
        <v>88</v>
      </c>
      <c r="FK33" s="81" t="s">
        <v>88</v>
      </c>
      <c r="FL33" s="81" t="s">
        <v>88</v>
      </c>
      <c r="FM33" s="81" t="s">
        <v>88</v>
      </c>
      <c r="FN33" s="81" t="s">
        <v>88</v>
      </c>
      <c r="FO33" s="81" t="s">
        <v>88</v>
      </c>
      <c r="FP33" s="49">
        <v>25</v>
      </c>
      <c r="FQ33" s="81" t="s">
        <v>88</v>
      </c>
      <c r="FR33" s="81" t="s">
        <v>88</v>
      </c>
      <c r="FS33" s="81" t="s">
        <v>88</v>
      </c>
      <c r="FT33" s="81" t="s">
        <v>88</v>
      </c>
      <c r="FU33" s="81" t="s">
        <v>88</v>
      </c>
      <c r="FV33" s="81" t="s">
        <v>88</v>
      </c>
      <c r="FW33" s="81" t="s">
        <v>88</v>
      </c>
      <c r="FX33" s="81" t="s">
        <v>88</v>
      </c>
      <c r="FY33" s="81" t="s">
        <v>88</v>
      </c>
      <c r="FZ33" s="81" t="s">
        <v>88</v>
      </c>
      <c r="GA33" s="81" t="s">
        <v>88</v>
      </c>
      <c r="GB33" s="81" t="s">
        <v>88</v>
      </c>
      <c r="GC33" s="81" t="s">
        <v>88</v>
      </c>
      <c r="GD33" s="81" t="s">
        <v>88</v>
      </c>
      <c r="GE33" s="81" t="s">
        <v>88</v>
      </c>
      <c r="GF33" s="81" t="s">
        <v>88</v>
      </c>
      <c r="GG33" s="81" t="s">
        <v>88</v>
      </c>
      <c r="GH33" s="81" t="s">
        <v>88</v>
      </c>
      <c r="GI33" s="81" t="s">
        <v>88</v>
      </c>
      <c r="GJ33" s="81" t="s">
        <v>88</v>
      </c>
      <c r="GK33" s="81" t="s">
        <v>88</v>
      </c>
      <c r="GL33" s="81" t="s">
        <v>88</v>
      </c>
      <c r="GM33" s="81" t="s">
        <v>88</v>
      </c>
      <c r="GN33" s="81" t="s">
        <v>88</v>
      </c>
      <c r="GO33" s="81" t="s">
        <v>88</v>
      </c>
      <c r="GP33" s="81" t="s">
        <v>88</v>
      </c>
      <c r="GQ33" s="81" t="s">
        <v>87</v>
      </c>
      <c r="GR33" s="81" t="s">
        <v>88</v>
      </c>
      <c r="GS33" s="81" t="s">
        <v>88</v>
      </c>
      <c r="GT33" s="81" t="s">
        <v>88</v>
      </c>
      <c r="GU33" s="81" t="s">
        <v>88</v>
      </c>
      <c r="GV33" s="81" t="s">
        <v>88</v>
      </c>
      <c r="GW33" s="81" t="s">
        <v>88</v>
      </c>
      <c r="GX33" s="81" t="s">
        <v>88</v>
      </c>
      <c r="GY33" s="81" t="s">
        <v>88</v>
      </c>
      <c r="GZ33" s="81" t="s">
        <v>88</v>
      </c>
      <c r="HA33" s="81" t="s">
        <v>88</v>
      </c>
      <c r="HB33" s="81" t="s">
        <v>88</v>
      </c>
      <c r="HC33" s="81" t="s">
        <v>88</v>
      </c>
      <c r="HD33" s="81" t="s">
        <v>88</v>
      </c>
      <c r="HE33" s="49">
        <v>25</v>
      </c>
      <c r="HF33" s="23" t="str">
        <f t="shared" si="285"/>
        <v>NO CUMPLE</v>
      </c>
      <c r="HG33" s="23" t="str">
        <f t="shared" si="1"/>
        <v>NO CUMPLE</v>
      </c>
      <c r="HH33" s="23" t="str">
        <f t="shared" si="2"/>
        <v>NO CUMPLE</v>
      </c>
      <c r="HI33" s="23" t="str">
        <f t="shared" si="3"/>
        <v>NO CUMPLE</v>
      </c>
      <c r="HJ33" s="23" t="str">
        <f t="shared" si="4"/>
        <v>NO CUMPLE</v>
      </c>
      <c r="HK33" s="23" t="str">
        <f t="shared" si="5"/>
        <v>NO CUMPLE</v>
      </c>
      <c r="HL33" s="23" t="str">
        <f t="shared" si="6"/>
        <v>NO CUMPLE</v>
      </c>
      <c r="HM33" s="23" t="str">
        <f t="shared" si="7"/>
        <v>NO CUMPLE</v>
      </c>
      <c r="HN33" s="23" t="str">
        <f t="shared" si="8"/>
        <v>NO CUMPLE</v>
      </c>
      <c r="HO33" s="23" t="str">
        <f t="shared" si="9"/>
        <v>NO CUMPLE</v>
      </c>
      <c r="HP33" s="23" t="str">
        <f t="shared" si="286"/>
        <v>NO CUMPLE</v>
      </c>
      <c r="HQ33" s="23" t="str">
        <f t="shared" si="10"/>
        <v>NO CUMPLE</v>
      </c>
      <c r="HR33" s="23" t="str">
        <f t="shared" si="11"/>
        <v>NO CUMPLE</v>
      </c>
      <c r="HS33" s="23" t="str">
        <f t="shared" si="12"/>
        <v>NO CUMPLE</v>
      </c>
      <c r="HT33" s="23" t="str">
        <f t="shared" si="13"/>
        <v>NO CUMPLE</v>
      </c>
      <c r="HU33" s="23" t="str">
        <f t="shared" si="14"/>
        <v>NO CUMPLE</v>
      </c>
      <c r="HV33" s="23" t="str">
        <f t="shared" si="15"/>
        <v>NO CUMPLE</v>
      </c>
      <c r="HW33" s="23" t="str">
        <f t="shared" si="16"/>
        <v>NO CUMPLE</v>
      </c>
      <c r="HX33" s="23" t="str">
        <f t="shared" si="17"/>
        <v>NO CUMPLE</v>
      </c>
      <c r="HY33" s="23" t="str">
        <f t="shared" si="18"/>
        <v>NO CUMPLE</v>
      </c>
      <c r="HZ33" s="23" t="str">
        <f t="shared" si="19"/>
        <v>NO CUMPLE</v>
      </c>
      <c r="IA33" s="23" t="str">
        <f t="shared" si="20"/>
        <v>NO CUMPLE</v>
      </c>
      <c r="IB33" s="23" t="str">
        <f t="shared" si="21"/>
        <v>NO CUMPLE</v>
      </c>
      <c r="IC33" s="23" t="str">
        <f t="shared" si="22"/>
        <v>NO CUMPLE</v>
      </c>
      <c r="ID33" s="23" t="str">
        <f t="shared" si="23"/>
        <v>NO CUMPLE</v>
      </c>
      <c r="IE33" s="23" t="str">
        <f t="shared" si="24"/>
        <v>NO CUMPLE</v>
      </c>
      <c r="IF33" s="23" t="str">
        <f t="shared" si="25"/>
        <v>NO CUMPLE</v>
      </c>
      <c r="IG33" s="23" t="str">
        <f t="shared" si="26"/>
        <v>NO CUMPLE</v>
      </c>
      <c r="IH33" s="23" t="str">
        <f t="shared" si="27"/>
        <v>NO CUMPLE</v>
      </c>
      <c r="II33" s="23" t="str">
        <f t="shared" si="28"/>
        <v>NO CUMPLE</v>
      </c>
      <c r="IJ33" s="23" t="str">
        <f t="shared" si="29"/>
        <v>NO CUMPLE</v>
      </c>
      <c r="IK33" s="23" t="str">
        <f t="shared" si="30"/>
        <v>NO CUMPLE</v>
      </c>
      <c r="IL33" s="23" t="str">
        <f t="shared" si="31"/>
        <v>NO CUMPLE</v>
      </c>
      <c r="IM33" s="23" t="str">
        <f t="shared" si="32"/>
        <v>NO CUMPLE</v>
      </c>
      <c r="IN33" s="23" t="str">
        <f t="shared" si="33"/>
        <v>NO CUMPLE</v>
      </c>
      <c r="IO33" s="23" t="str">
        <f t="shared" si="34"/>
        <v>NO CUMPLE</v>
      </c>
      <c r="IP33" s="23" t="str">
        <f t="shared" si="35"/>
        <v>NO CUMPLE</v>
      </c>
      <c r="IQ33" s="23" t="str">
        <f t="shared" si="36"/>
        <v>NO CUMPLE</v>
      </c>
      <c r="IR33" s="23" t="str">
        <f t="shared" si="37"/>
        <v>NO CUMPLE</v>
      </c>
      <c r="IS33" s="23" t="str">
        <f t="shared" si="38"/>
        <v>NO CUMPLE</v>
      </c>
      <c r="IT33" s="49">
        <v>25</v>
      </c>
      <c r="IU33" s="65" t="s">
        <v>86</v>
      </c>
      <c r="IV33" s="65" t="s">
        <v>86</v>
      </c>
      <c r="IW33" s="65" t="s">
        <v>86</v>
      </c>
      <c r="IX33" s="65" t="s">
        <v>86</v>
      </c>
      <c r="IY33" s="65" t="s">
        <v>86</v>
      </c>
      <c r="IZ33" s="65" t="s">
        <v>86</v>
      </c>
      <c r="JA33" s="65" t="s">
        <v>86</v>
      </c>
      <c r="JB33" s="65" t="s">
        <v>86</v>
      </c>
      <c r="JC33" s="65" t="s">
        <v>86</v>
      </c>
      <c r="JD33" s="65" t="s">
        <v>86</v>
      </c>
      <c r="JE33" s="65" t="s">
        <v>86</v>
      </c>
      <c r="JF33" s="65" t="s">
        <v>86</v>
      </c>
      <c r="JG33" s="65" t="s">
        <v>86</v>
      </c>
      <c r="JH33" s="65" t="s">
        <v>86</v>
      </c>
      <c r="JI33" s="65" t="s">
        <v>86</v>
      </c>
      <c r="JJ33" s="65" t="s">
        <v>86</v>
      </c>
      <c r="JK33" s="65" t="s">
        <v>86</v>
      </c>
      <c r="JL33" s="65" t="s">
        <v>86</v>
      </c>
      <c r="JM33" s="65" t="s">
        <v>86</v>
      </c>
      <c r="JN33" s="65" t="s">
        <v>86</v>
      </c>
      <c r="JO33" s="65" t="s">
        <v>86</v>
      </c>
      <c r="JP33" s="65" t="s">
        <v>86</v>
      </c>
      <c r="JQ33" s="65" t="s">
        <v>86</v>
      </c>
      <c r="JR33" s="65" t="s">
        <v>86</v>
      </c>
      <c r="JS33" s="65" t="s">
        <v>86</v>
      </c>
      <c r="JT33" s="65" t="s">
        <v>86</v>
      </c>
      <c r="JU33" s="65" t="s">
        <v>86</v>
      </c>
      <c r="JV33" s="65" t="s">
        <v>86</v>
      </c>
      <c r="JW33" s="65" t="s">
        <v>86</v>
      </c>
      <c r="JX33" s="65" t="s">
        <v>86</v>
      </c>
      <c r="JY33" s="65" t="s">
        <v>86</v>
      </c>
      <c r="JZ33" s="65" t="s">
        <v>86</v>
      </c>
      <c r="KA33" s="65" t="s">
        <v>86</v>
      </c>
      <c r="KB33" s="65" t="s">
        <v>86</v>
      </c>
      <c r="KC33" s="65" t="s">
        <v>86</v>
      </c>
      <c r="KD33" s="65" t="s">
        <v>86</v>
      </c>
      <c r="KE33" s="65" t="s">
        <v>86</v>
      </c>
      <c r="KF33" s="65" t="s">
        <v>86</v>
      </c>
      <c r="KG33" s="65" t="s">
        <v>86</v>
      </c>
      <c r="KH33" s="65" t="s">
        <v>86</v>
      </c>
      <c r="KI33" s="49">
        <v>25</v>
      </c>
      <c r="KJ33" s="56" t="s">
        <v>86</v>
      </c>
      <c r="KK33" s="56" t="s">
        <v>86</v>
      </c>
      <c r="KL33" s="56" t="s">
        <v>86</v>
      </c>
      <c r="KM33" s="56" t="s">
        <v>86</v>
      </c>
      <c r="KN33" s="56" t="s">
        <v>86</v>
      </c>
      <c r="KO33" s="56" t="s">
        <v>86</v>
      </c>
      <c r="KP33" s="56" t="s">
        <v>86</v>
      </c>
      <c r="KQ33" s="56" t="s">
        <v>86</v>
      </c>
      <c r="KR33" s="56" t="s">
        <v>86</v>
      </c>
      <c r="KS33" s="56" t="s">
        <v>86</v>
      </c>
      <c r="KT33" s="56" t="s">
        <v>86</v>
      </c>
      <c r="KU33" s="56" t="s">
        <v>86</v>
      </c>
      <c r="KV33" s="56" t="s">
        <v>86</v>
      </c>
      <c r="KW33" s="56" t="s">
        <v>86</v>
      </c>
      <c r="KX33" s="56" t="s">
        <v>86</v>
      </c>
      <c r="KY33" s="56" t="s">
        <v>86</v>
      </c>
      <c r="KZ33" s="56" t="s">
        <v>86</v>
      </c>
      <c r="LA33" s="56" t="s">
        <v>86</v>
      </c>
      <c r="LB33" s="56" t="s">
        <v>86</v>
      </c>
      <c r="LC33" s="56" t="s">
        <v>86</v>
      </c>
      <c r="LD33" s="56" t="s">
        <v>86</v>
      </c>
      <c r="LE33" s="56" t="s">
        <v>86</v>
      </c>
      <c r="LF33" s="56" t="s">
        <v>86</v>
      </c>
      <c r="LG33" s="56" t="s">
        <v>86</v>
      </c>
      <c r="LH33" s="56" t="s">
        <v>86</v>
      </c>
      <c r="LI33" s="56" t="s">
        <v>86</v>
      </c>
      <c r="LJ33" s="56" t="s">
        <v>86</v>
      </c>
      <c r="LK33" s="56" t="s">
        <v>86</v>
      </c>
      <c r="LL33" s="56" t="s">
        <v>86</v>
      </c>
      <c r="LM33" s="56" t="s">
        <v>86</v>
      </c>
      <c r="LN33" s="56" t="s">
        <v>86</v>
      </c>
      <c r="LO33" s="56" t="s">
        <v>86</v>
      </c>
      <c r="LP33" s="56" t="s">
        <v>86</v>
      </c>
      <c r="LQ33" s="56" t="s">
        <v>86</v>
      </c>
      <c r="LR33" s="56" t="s">
        <v>86</v>
      </c>
      <c r="LS33" s="56" t="s">
        <v>86</v>
      </c>
      <c r="LT33" s="56" t="s">
        <v>86</v>
      </c>
      <c r="LU33" s="56" t="s">
        <v>86</v>
      </c>
      <c r="LV33" s="56" t="s">
        <v>86</v>
      </c>
      <c r="LW33" s="56" t="s">
        <v>86</v>
      </c>
      <c r="LX33" s="49">
        <v>25</v>
      </c>
      <c r="LY33" s="22" t="str">
        <f t="shared" si="287"/>
        <v/>
      </c>
      <c r="LZ33" s="22" t="str">
        <f t="shared" si="288"/>
        <v/>
      </c>
      <c r="MA33" s="22" t="str">
        <f t="shared" si="289"/>
        <v/>
      </c>
      <c r="MB33" s="22" t="str">
        <f t="shared" si="290"/>
        <v/>
      </c>
      <c r="MC33" s="22" t="str">
        <f t="shared" si="291"/>
        <v/>
      </c>
      <c r="MD33" s="22" t="str">
        <f t="shared" si="292"/>
        <v/>
      </c>
      <c r="ME33" s="22" t="str">
        <f t="shared" si="293"/>
        <v/>
      </c>
      <c r="MF33" s="22" t="str">
        <f t="shared" si="294"/>
        <v/>
      </c>
      <c r="MG33" s="22" t="str">
        <f t="shared" si="295"/>
        <v/>
      </c>
      <c r="MH33" s="22" t="str">
        <f t="shared" si="296"/>
        <v/>
      </c>
      <c r="MI33" s="22" t="str">
        <f t="shared" si="297"/>
        <v/>
      </c>
      <c r="MJ33" s="22" t="str">
        <f t="shared" si="298"/>
        <v/>
      </c>
      <c r="MK33" s="22" t="str">
        <f t="shared" si="299"/>
        <v/>
      </c>
      <c r="ML33" s="22" t="str">
        <f t="shared" si="300"/>
        <v/>
      </c>
      <c r="MM33" s="22" t="str">
        <f t="shared" si="301"/>
        <v/>
      </c>
      <c r="MN33" s="22" t="str">
        <f t="shared" si="302"/>
        <v/>
      </c>
      <c r="MO33" s="22" t="str">
        <f t="shared" si="303"/>
        <v/>
      </c>
      <c r="MP33" s="22" t="str">
        <f t="shared" si="304"/>
        <v/>
      </c>
      <c r="MQ33" s="22" t="str">
        <f t="shared" si="305"/>
        <v/>
      </c>
      <c r="MR33" s="22" t="str">
        <f t="shared" si="306"/>
        <v/>
      </c>
      <c r="MS33" s="22" t="str">
        <f t="shared" si="307"/>
        <v/>
      </c>
      <c r="MT33" s="22" t="str">
        <f t="shared" si="308"/>
        <v/>
      </c>
      <c r="MU33" s="22" t="str">
        <f t="shared" si="309"/>
        <v/>
      </c>
      <c r="MV33" s="22" t="str">
        <f t="shared" si="310"/>
        <v/>
      </c>
      <c r="MW33" s="22" t="str">
        <f t="shared" si="311"/>
        <v/>
      </c>
      <c r="MX33" s="22" t="str">
        <f t="shared" si="312"/>
        <v/>
      </c>
      <c r="MY33" s="22" t="str">
        <f t="shared" si="313"/>
        <v/>
      </c>
      <c r="MZ33" s="22" t="str">
        <f t="shared" si="314"/>
        <v/>
      </c>
      <c r="NA33" s="22" t="str">
        <f t="shared" si="315"/>
        <v/>
      </c>
      <c r="NB33" s="22" t="str">
        <f t="shared" si="316"/>
        <v/>
      </c>
      <c r="NC33" s="22" t="str">
        <f t="shared" si="317"/>
        <v/>
      </c>
      <c r="ND33" s="22" t="str">
        <f t="shared" si="318"/>
        <v/>
      </c>
      <c r="NE33" s="22" t="str">
        <f t="shared" si="319"/>
        <v/>
      </c>
      <c r="NF33" s="22" t="str">
        <f t="shared" si="320"/>
        <v/>
      </c>
      <c r="NG33" s="22" t="str">
        <f t="shared" si="321"/>
        <v/>
      </c>
      <c r="NH33" s="22" t="str">
        <f t="shared" si="322"/>
        <v/>
      </c>
      <c r="NI33" s="22" t="str">
        <f t="shared" si="323"/>
        <v/>
      </c>
      <c r="NJ33" s="22" t="str">
        <f t="shared" si="324"/>
        <v/>
      </c>
      <c r="NK33" s="22" t="str">
        <f t="shared" si="325"/>
        <v/>
      </c>
      <c r="NL33" s="22" t="str">
        <f t="shared" si="326"/>
        <v/>
      </c>
      <c r="NM33" s="80">
        <v>22529476.666666664</v>
      </c>
      <c r="NN33" s="80">
        <v>22529476.666666664</v>
      </c>
      <c r="NO33" s="24">
        <f t="shared" si="327"/>
        <v>0</v>
      </c>
      <c r="NP33" s="24">
        <f t="shared" si="40"/>
        <v>0</v>
      </c>
      <c r="NQ33" s="25" t="str">
        <f t="shared" si="328"/>
        <v/>
      </c>
      <c r="NR33" s="26" t="str">
        <f t="shared" si="329"/>
        <v/>
      </c>
      <c r="NS33" s="49">
        <v>25</v>
      </c>
      <c r="NT33" s="27" t="str">
        <f t="shared" si="330"/>
        <v/>
      </c>
      <c r="NU33" s="27" t="str">
        <f t="shared" si="41"/>
        <v/>
      </c>
      <c r="NV33" s="27" t="str">
        <f t="shared" si="42"/>
        <v/>
      </c>
      <c r="NW33" s="27" t="str">
        <f t="shared" si="331"/>
        <v/>
      </c>
      <c r="NX33" s="27" t="str">
        <f t="shared" si="43"/>
        <v/>
      </c>
      <c r="NY33" s="27" t="str">
        <f t="shared" si="44"/>
        <v/>
      </c>
      <c r="NZ33" s="27" t="str">
        <f t="shared" si="45"/>
        <v/>
      </c>
      <c r="OA33" s="27" t="str">
        <f t="shared" si="46"/>
        <v/>
      </c>
      <c r="OB33" s="27" t="str">
        <f t="shared" si="47"/>
        <v/>
      </c>
      <c r="OC33" s="27" t="str">
        <f t="shared" si="48"/>
        <v/>
      </c>
      <c r="OD33" s="27" t="str">
        <f t="shared" si="49"/>
        <v/>
      </c>
      <c r="OE33" s="27" t="str">
        <f t="shared" si="50"/>
        <v/>
      </c>
      <c r="OF33" s="27" t="str">
        <f t="shared" si="51"/>
        <v/>
      </c>
      <c r="OG33" s="27" t="str">
        <f t="shared" si="52"/>
        <v/>
      </c>
      <c r="OH33" s="27" t="str">
        <f t="shared" si="53"/>
        <v/>
      </c>
      <c r="OI33" s="27" t="str">
        <f t="shared" si="54"/>
        <v/>
      </c>
      <c r="OJ33" s="27" t="str">
        <f t="shared" si="55"/>
        <v/>
      </c>
      <c r="OK33" s="27" t="str">
        <f t="shared" si="56"/>
        <v/>
      </c>
      <c r="OL33" s="27" t="str">
        <f t="shared" si="57"/>
        <v/>
      </c>
      <c r="OM33" s="27" t="str">
        <f t="shared" si="58"/>
        <v/>
      </c>
      <c r="ON33" s="27" t="str">
        <f t="shared" si="59"/>
        <v/>
      </c>
      <c r="OO33" s="27" t="str">
        <f t="shared" si="60"/>
        <v/>
      </c>
      <c r="OP33" s="27" t="str">
        <f t="shared" si="61"/>
        <v/>
      </c>
      <c r="OQ33" s="27" t="str">
        <f t="shared" si="62"/>
        <v/>
      </c>
      <c r="OR33" s="27" t="str">
        <f t="shared" si="63"/>
        <v/>
      </c>
      <c r="OS33" s="27" t="str">
        <f t="shared" si="64"/>
        <v/>
      </c>
      <c r="OT33" s="27" t="str">
        <f t="shared" si="65"/>
        <v/>
      </c>
      <c r="OU33" s="27" t="str">
        <f t="shared" si="66"/>
        <v/>
      </c>
      <c r="OV33" s="27" t="str">
        <f t="shared" si="67"/>
        <v/>
      </c>
      <c r="OW33" s="27" t="str">
        <f t="shared" si="68"/>
        <v/>
      </c>
      <c r="OX33" s="27" t="str">
        <f t="shared" si="69"/>
        <v/>
      </c>
      <c r="OY33" s="27" t="str">
        <f t="shared" si="70"/>
        <v/>
      </c>
      <c r="OZ33" s="27" t="str">
        <f t="shared" si="71"/>
        <v/>
      </c>
      <c r="PA33" s="27" t="str">
        <f t="shared" si="72"/>
        <v/>
      </c>
      <c r="PB33" s="27" t="str">
        <f t="shared" si="73"/>
        <v/>
      </c>
      <c r="PC33" s="27" t="str">
        <f t="shared" si="74"/>
        <v/>
      </c>
      <c r="PD33" s="27" t="str">
        <f t="shared" si="75"/>
        <v/>
      </c>
      <c r="PE33" s="27" t="str">
        <f t="shared" si="76"/>
        <v/>
      </c>
      <c r="PF33" s="27" t="str">
        <f t="shared" si="77"/>
        <v/>
      </c>
      <c r="PG33" s="27" t="str">
        <f t="shared" si="78"/>
        <v/>
      </c>
      <c r="PH33" s="49">
        <v>25</v>
      </c>
      <c r="PI33" s="28" t="str">
        <f t="shared" si="332"/>
        <v/>
      </c>
      <c r="PJ33" s="28" t="str">
        <f t="shared" si="79"/>
        <v/>
      </c>
      <c r="PK33" s="28" t="str">
        <f t="shared" si="80"/>
        <v/>
      </c>
      <c r="PL33" s="28" t="str">
        <f t="shared" si="81"/>
        <v/>
      </c>
      <c r="PM33" s="28" t="str">
        <f t="shared" si="82"/>
        <v/>
      </c>
      <c r="PN33" s="28" t="str">
        <f t="shared" si="83"/>
        <v/>
      </c>
      <c r="PO33" s="28" t="str">
        <f t="shared" si="84"/>
        <v/>
      </c>
      <c r="PP33" s="28" t="str">
        <f t="shared" si="85"/>
        <v/>
      </c>
      <c r="PQ33" s="28" t="str">
        <f t="shared" si="86"/>
        <v/>
      </c>
      <c r="PR33" s="28" t="str">
        <f t="shared" si="87"/>
        <v/>
      </c>
      <c r="PS33" s="28" t="str">
        <f t="shared" si="88"/>
        <v/>
      </c>
      <c r="PT33" s="28" t="str">
        <f t="shared" si="89"/>
        <v/>
      </c>
      <c r="PU33" s="28" t="str">
        <f t="shared" si="90"/>
        <v/>
      </c>
      <c r="PV33" s="28" t="str">
        <f t="shared" si="91"/>
        <v/>
      </c>
      <c r="PW33" s="28" t="str">
        <f t="shared" si="92"/>
        <v/>
      </c>
      <c r="PX33" s="28" t="str">
        <f t="shared" si="93"/>
        <v/>
      </c>
      <c r="PY33" s="28" t="str">
        <f t="shared" si="94"/>
        <v/>
      </c>
      <c r="PZ33" s="28" t="str">
        <f t="shared" si="95"/>
        <v/>
      </c>
      <c r="QA33" s="28" t="str">
        <f t="shared" si="96"/>
        <v/>
      </c>
      <c r="QB33" s="28" t="str">
        <f t="shared" si="97"/>
        <v/>
      </c>
      <c r="QC33" s="28" t="str">
        <f t="shared" si="98"/>
        <v/>
      </c>
      <c r="QD33" s="28" t="str">
        <f t="shared" si="99"/>
        <v/>
      </c>
      <c r="QE33" s="28" t="str">
        <f t="shared" si="100"/>
        <v/>
      </c>
      <c r="QF33" s="28" t="str">
        <f t="shared" si="101"/>
        <v/>
      </c>
      <c r="QG33" s="28" t="str">
        <f t="shared" si="102"/>
        <v/>
      </c>
      <c r="QH33" s="28" t="str">
        <f t="shared" si="103"/>
        <v/>
      </c>
      <c r="QI33" s="28" t="str">
        <f t="shared" si="104"/>
        <v/>
      </c>
      <c r="QJ33" s="28" t="str">
        <f t="shared" si="105"/>
        <v/>
      </c>
      <c r="QK33" s="28" t="str">
        <f t="shared" si="106"/>
        <v/>
      </c>
      <c r="QL33" s="28" t="str">
        <f t="shared" si="107"/>
        <v/>
      </c>
      <c r="QM33" s="28" t="str">
        <f t="shared" si="108"/>
        <v/>
      </c>
      <c r="QN33" s="28" t="str">
        <f t="shared" si="109"/>
        <v/>
      </c>
      <c r="QO33" s="28" t="str">
        <f t="shared" si="110"/>
        <v/>
      </c>
      <c r="QP33" s="28" t="str">
        <f t="shared" si="111"/>
        <v/>
      </c>
      <c r="QQ33" s="28" t="str">
        <f t="shared" si="112"/>
        <v/>
      </c>
      <c r="QR33" s="28" t="str">
        <f t="shared" si="113"/>
        <v/>
      </c>
      <c r="QS33" s="28" t="str">
        <f t="shared" si="114"/>
        <v/>
      </c>
      <c r="QT33" s="28" t="str">
        <f t="shared" si="115"/>
        <v/>
      </c>
      <c r="QU33" s="28" t="str">
        <f t="shared" si="116"/>
        <v/>
      </c>
      <c r="QV33" s="28" t="str">
        <f t="shared" si="117"/>
        <v/>
      </c>
      <c r="QW33" s="49">
        <v>25</v>
      </c>
      <c r="QX33" s="29" t="str">
        <f t="shared" si="333"/>
        <v/>
      </c>
      <c r="QY33" s="29" t="str">
        <f t="shared" si="118"/>
        <v/>
      </c>
      <c r="QZ33" s="29" t="str">
        <f t="shared" si="119"/>
        <v/>
      </c>
      <c r="RA33" s="29" t="str">
        <f t="shared" si="120"/>
        <v/>
      </c>
      <c r="RB33" s="29" t="str">
        <f t="shared" si="121"/>
        <v/>
      </c>
      <c r="RC33" s="29" t="str">
        <f t="shared" si="122"/>
        <v/>
      </c>
      <c r="RD33" s="29" t="str">
        <f t="shared" si="123"/>
        <v/>
      </c>
      <c r="RE33" s="29" t="str">
        <f t="shared" si="124"/>
        <v/>
      </c>
      <c r="RF33" s="29" t="str">
        <f t="shared" si="125"/>
        <v/>
      </c>
      <c r="RG33" s="29" t="str">
        <f t="shared" si="126"/>
        <v/>
      </c>
      <c r="RH33" s="29" t="str">
        <f t="shared" si="127"/>
        <v/>
      </c>
      <c r="RI33" s="29" t="str">
        <f t="shared" si="128"/>
        <v/>
      </c>
      <c r="RJ33" s="29" t="str">
        <f t="shared" si="129"/>
        <v/>
      </c>
      <c r="RK33" s="29" t="str">
        <f t="shared" si="130"/>
        <v/>
      </c>
      <c r="RL33" s="29" t="str">
        <f t="shared" si="131"/>
        <v/>
      </c>
      <c r="RM33" s="29" t="str">
        <f t="shared" si="132"/>
        <v/>
      </c>
      <c r="RN33" s="29" t="str">
        <f t="shared" si="133"/>
        <v/>
      </c>
      <c r="RO33" s="29" t="str">
        <f t="shared" si="134"/>
        <v/>
      </c>
      <c r="RP33" s="29" t="str">
        <f t="shared" si="135"/>
        <v/>
      </c>
      <c r="RQ33" s="29" t="str">
        <f t="shared" si="136"/>
        <v/>
      </c>
      <c r="RR33" s="29" t="str">
        <f t="shared" si="137"/>
        <v/>
      </c>
      <c r="RS33" s="29" t="str">
        <f t="shared" si="138"/>
        <v/>
      </c>
      <c r="RT33" s="29" t="str">
        <f t="shared" si="139"/>
        <v/>
      </c>
      <c r="RU33" s="29" t="str">
        <f t="shared" si="140"/>
        <v/>
      </c>
      <c r="RV33" s="29" t="str">
        <f t="shared" si="141"/>
        <v/>
      </c>
      <c r="RW33" s="29" t="str">
        <f t="shared" si="142"/>
        <v/>
      </c>
      <c r="RX33" s="29" t="str">
        <f t="shared" si="143"/>
        <v/>
      </c>
      <c r="RY33" s="29" t="str">
        <f t="shared" si="144"/>
        <v/>
      </c>
      <c r="RZ33" s="29" t="str">
        <f t="shared" si="145"/>
        <v/>
      </c>
      <c r="SA33" s="29" t="str">
        <f t="shared" si="146"/>
        <v/>
      </c>
      <c r="SB33" s="29" t="str">
        <f t="shared" si="147"/>
        <v/>
      </c>
      <c r="SC33" s="29" t="str">
        <f t="shared" si="148"/>
        <v/>
      </c>
      <c r="SD33" s="29" t="str">
        <f t="shared" si="149"/>
        <v/>
      </c>
      <c r="SE33" s="29" t="str">
        <f t="shared" si="150"/>
        <v/>
      </c>
      <c r="SF33" s="29" t="str">
        <f t="shared" si="151"/>
        <v/>
      </c>
      <c r="SG33" s="29" t="str">
        <f t="shared" si="152"/>
        <v/>
      </c>
      <c r="SH33" s="29" t="str">
        <f t="shared" si="153"/>
        <v/>
      </c>
      <c r="SI33" s="29" t="str">
        <f t="shared" si="154"/>
        <v/>
      </c>
      <c r="SJ33" s="29" t="str">
        <f t="shared" si="155"/>
        <v/>
      </c>
      <c r="SK33" s="29" t="str">
        <f t="shared" si="156"/>
        <v/>
      </c>
      <c r="SL33" s="45">
        <f t="shared" si="157"/>
        <v>0</v>
      </c>
      <c r="SM33" s="49">
        <v>25</v>
      </c>
      <c r="SN33" s="30" t="str">
        <f t="shared" si="158"/>
        <v/>
      </c>
      <c r="SO33" s="30" t="str">
        <f t="shared" si="159"/>
        <v/>
      </c>
      <c r="SP33" s="30" t="str">
        <f t="shared" si="160"/>
        <v/>
      </c>
      <c r="SQ33" s="30" t="str">
        <f t="shared" si="161"/>
        <v/>
      </c>
      <c r="SR33" s="30" t="str">
        <f t="shared" si="162"/>
        <v/>
      </c>
      <c r="SS33" s="30" t="str">
        <f t="shared" si="163"/>
        <v/>
      </c>
      <c r="ST33" s="30" t="str">
        <f t="shared" si="164"/>
        <v/>
      </c>
      <c r="SU33" s="30" t="str">
        <f t="shared" si="165"/>
        <v/>
      </c>
      <c r="SV33" s="30" t="str">
        <f t="shared" si="166"/>
        <v/>
      </c>
      <c r="SW33" s="30" t="str">
        <f t="shared" si="167"/>
        <v/>
      </c>
      <c r="SX33" s="30" t="str">
        <f t="shared" si="168"/>
        <v/>
      </c>
      <c r="SY33" s="30" t="str">
        <f t="shared" si="169"/>
        <v/>
      </c>
      <c r="SZ33" s="30" t="str">
        <f t="shared" si="170"/>
        <v/>
      </c>
      <c r="TA33" s="30" t="str">
        <f t="shared" si="171"/>
        <v/>
      </c>
      <c r="TB33" s="30" t="str">
        <f t="shared" si="172"/>
        <v/>
      </c>
      <c r="TC33" s="30" t="str">
        <f t="shared" si="173"/>
        <v/>
      </c>
      <c r="TD33" s="30" t="str">
        <f t="shared" si="174"/>
        <v/>
      </c>
      <c r="TE33" s="30" t="str">
        <f t="shared" si="175"/>
        <v/>
      </c>
      <c r="TF33" s="30" t="str">
        <f t="shared" si="176"/>
        <v/>
      </c>
      <c r="TG33" s="30" t="str">
        <f t="shared" si="177"/>
        <v/>
      </c>
      <c r="TH33" s="30" t="str">
        <f t="shared" si="178"/>
        <v/>
      </c>
      <c r="TI33" s="30" t="str">
        <f t="shared" si="179"/>
        <v/>
      </c>
      <c r="TJ33" s="30" t="str">
        <f t="shared" si="180"/>
        <v/>
      </c>
      <c r="TK33" s="30" t="str">
        <f t="shared" si="181"/>
        <v/>
      </c>
      <c r="TL33" s="30" t="str">
        <f t="shared" si="182"/>
        <v/>
      </c>
      <c r="TM33" s="30" t="str">
        <f t="shared" si="183"/>
        <v/>
      </c>
      <c r="TN33" s="30" t="str">
        <f t="shared" si="184"/>
        <v/>
      </c>
      <c r="TO33" s="30" t="str">
        <f t="shared" si="185"/>
        <v/>
      </c>
      <c r="TP33" s="30" t="str">
        <f t="shared" si="186"/>
        <v/>
      </c>
      <c r="TQ33" s="30" t="str">
        <f t="shared" si="187"/>
        <v/>
      </c>
      <c r="TR33" s="30" t="str">
        <f t="shared" si="188"/>
        <v/>
      </c>
      <c r="TS33" s="30" t="str">
        <f t="shared" si="189"/>
        <v/>
      </c>
      <c r="TT33" s="30" t="str">
        <f t="shared" si="190"/>
        <v/>
      </c>
      <c r="TU33" s="30" t="str">
        <f t="shared" si="191"/>
        <v/>
      </c>
      <c r="TV33" s="30" t="str">
        <f t="shared" si="192"/>
        <v/>
      </c>
      <c r="TW33" s="30" t="str">
        <f t="shared" si="193"/>
        <v/>
      </c>
      <c r="TX33" s="30" t="str">
        <f t="shared" si="194"/>
        <v/>
      </c>
      <c r="TY33" s="30" t="str">
        <f t="shared" si="195"/>
        <v/>
      </c>
      <c r="TZ33" s="30" t="str">
        <f t="shared" si="196"/>
        <v/>
      </c>
      <c r="UA33" s="30" t="str">
        <f t="shared" si="197"/>
        <v/>
      </c>
      <c r="UB33" s="49">
        <v>25</v>
      </c>
      <c r="UC33" s="88"/>
      <c r="UD33" s="88"/>
      <c r="UE33" s="88"/>
      <c r="UF33" s="88"/>
      <c r="UG33" s="88"/>
      <c r="UH33" s="88"/>
      <c r="UI33" s="88"/>
      <c r="UJ33" s="88"/>
      <c r="UK33" s="88"/>
      <c r="UL33" s="88"/>
      <c r="UM33" s="88"/>
      <c r="UN33" s="88"/>
      <c r="UO33" s="88"/>
      <c r="UP33" s="88"/>
      <c r="UQ33" s="88"/>
      <c r="UR33" s="88"/>
      <c r="US33" s="88"/>
      <c r="UT33" s="88"/>
      <c r="UU33" s="88"/>
      <c r="UV33" s="88"/>
      <c r="UW33" s="88"/>
      <c r="UX33" s="88"/>
      <c r="UY33" s="88"/>
      <c r="UZ33" s="88"/>
      <c r="VA33" s="88"/>
      <c r="VB33" s="88"/>
      <c r="VC33" s="88"/>
      <c r="VD33" s="88"/>
      <c r="VE33" s="88"/>
      <c r="VF33" s="88"/>
      <c r="VG33" s="88"/>
      <c r="VH33" s="88"/>
      <c r="VI33" s="88"/>
      <c r="VJ33" s="88"/>
      <c r="VK33" s="88"/>
      <c r="VL33" s="88"/>
      <c r="VM33" s="88"/>
      <c r="VN33" s="88"/>
      <c r="VO33" s="88"/>
      <c r="VP33" s="88"/>
      <c r="VQ33" s="49">
        <v>25</v>
      </c>
      <c r="VR33" s="31">
        <f t="shared" si="198"/>
        <v>0</v>
      </c>
      <c r="VS33" s="31">
        <f t="shared" si="199"/>
        <v>0</v>
      </c>
      <c r="VT33" s="31">
        <f t="shared" si="200"/>
        <v>0</v>
      </c>
      <c r="VU33" s="31">
        <f t="shared" si="201"/>
        <v>0</v>
      </c>
      <c r="VV33" s="31">
        <f t="shared" si="202"/>
        <v>0</v>
      </c>
      <c r="VW33" s="31">
        <f t="shared" si="203"/>
        <v>0</v>
      </c>
      <c r="VX33" s="31">
        <f t="shared" si="204"/>
        <v>0</v>
      </c>
      <c r="VY33" s="31">
        <f t="shared" si="205"/>
        <v>0</v>
      </c>
      <c r="VZ33" s="31">
        <f t="shared" si="206"/>
        <v>0</v>
      </c>
      <c r="WA33" s="31">
        <f t="shared" si="207"/>
        <v>0</v>
      </c>
      <c r="WB33" s="31">
        <f t="shared" si="208"/>
        <v>0</v>
      </c>
      <c r="WC33" s="31">
        <f t="shared" si="209"/>
        <v>0</v>
      </c>
      <c r="WD33" s="31">
        <f t="shared" si="210"/>
        <v>0</v>
      </c>
      <c r="WE33" s="31">
        <f t="shared" si="211"/>
        <v>0</v>
      </c>
      <c r="WF33" s="31">
        <f t="shared" si="212"/>
        <v>0</v>
      </c>
      <c r="WG33" s="31">
        <f t="shared" si="213"/>
        <v>0</v>
      </c>
      <c r="WH33" s="31">
        <f t="shared" si="214"/>
        <v>0</v>
      </c>
      <c r="WI33" s="31">
        <f t="shared" si="215"/>
        <v>0</v>
      </c>
      <c r="WJ33" s="31">
        <f t="shared" si="216"/>
        <v>0</v>
      </c>
      <c r="WK33" s="31">
        <f t="shared" si="217"/>
        <v>0</v>
      </c>
      <c r="WL33" s="31">
        <f t="shared" si="218"/>
        <v>0</v>
      </c>
      <c r="WM33" s="31">
        <f t="shared" si="219"/>
        <v>0</v>
      </c>
      <c r="WN33" s="31">
        <f t="shared" si="220"/>
        <v>0</v>
      </c>
      <c r="WO33" s="31">
        <f t="shared" si="221"/>
        <v>0</v>
      </c>
      <c r="WP33" s="31">
        <f t="shared" si="222"/>
        <v>0</v>
      </c>
      <c r="WQ33" s="31">
        <f t="shared" si="223"/>
        <v>0</v>
      </c>
      <c r="WR33" s="31">
        <f t="shared" si="224"/>
        <v>0</v>
      </c>
      <c r="WS33" s="31">
        <f t="shared" si="225"/>
        <v>0</v>
      </c>
      <c r="WT33" s="31">
        <f t="shared" si="226"/>
        <v>0</v>
      </c>
      <c r="WU33" s="31">
        <f t="shared" si="227"/>
        <v>0</v>
      </c>
      <c r="WV33" s="31">
        <f t="shared" si="228"/>
        <v>0</v>
      </c>
      <c r="WW33" s="31">
        <f t="shared" si="229"/>
        <v>0</v>
      </c>
      <c r="WX33" s="31">
        <f t="shared" si="230"/>
        <v>0</v>
      </c>
      <c r="WY33" s="31">
        <f t="shared" si="231"/>
        <v>0</v>
      </c>
      <c r="WZ33" s="31">
        <f t="shared" si="232"/>
        <v>0</v>
      </c>
      <c r="XA33" s="31">
        <f t="shared" si="233"/>
        <v>0</v>
      </c>
      <c r="XB33" s="31">
        <f t="shared" si="234"/>
        <v>0</v>
      </c>
      <c r="XC33" s="31">
        <f t="shared" si="235"/>
        <v>0</v>
      </c>
      <c r="XD33" s="31">
        <f t="shared" si="236"/>
        <v>0</v>
      </c>
      <c r="XE33" s="31">
        <f t="shared" si="237"/>
        <v>0</v>
      </c>
      <c r="XF33" s="49">
        <v>25</v>
      </c>
      <c r="XG33" s="32" t="str">
        <f t="shared" si="334"/>
        <v/>
      </c>
      <c r="XH33" s="32" t="str">
        <f t="shared" si="238"/>
        <v/>
      </c>
      <c r="XI33" s="32" t="str">
        <f t="shared" si="239"/>
        <v/>
      </c>
      <c r="XJ33" s="32" t="str">
        <f t="shared" si="240"/>
        <v/>
      </c>
      <c r="XK33" s="32" t="str">
        <f t="shared" si="241"/>
        <v/>
      </c>
      <c r="XL33" s="32" t="str">
        <f t="shared" si="242"/>
        <v/>
      </c>
      <c r="XM33" s="32" t="str">
        <f t="shared" si="243"/>
        <v/>
      </c>
      <c r="XN33" s="32" t="str">
        <f t="shared" si="244"/>
        <v/>
      </c>
      <c r="XO33" s="32" t="str">
        <f t="shared" si="245"/>
        <v/>
      </c>
      <c r="XP33" s="32" t="str">
        <f t="shared" si="246"/>
        <v/>
      </c>
      <c r="XQ33" s="32" t="str">
        <f t="shared" si="247"/>
        <v/>
      </c>
      <c r="XR33" s="32" t="str">
        <f t="shared" si="248"/>
        <v/>
      </c>
      <c r="XS33" s="32" t="str">
        <f t="shared" si="249"/>
        <v/>
      </c>
      <c r="XT33" s="32" t="str">
        <f t="shared" si="250"/>
        <v/>
      </c>
      <c r="XU33" s="32" t="str">
        <f t="shared" si="251"/>
        <v/>
      </c>
      <c r="XV33" s="32" t="str">
        <f t="shared" si="252"/>
        <v/>
      </c>
      <c r="XW33" s="32" t="str">
        <f t="shared" si="253"/>
        <v/>
      </c>
      <c r="XX33" s="32" t="str">
        <f t="shared" si="254"/>
        <v/>
      </c>
      <c r="XY33" s="32" t="str">
        <f t="shared" si="255"/>
        <v/>
      </c>
      <c r="XZ33" s="32" t="str">
        <f t="shared" si="256"/>
        <v/>
      </c>
      <c r="YA33" s="32" t="str">
        <f t="shared" si="257"/>
        <v/>
      </c>
      <c r="YB33" s="32" t="str">
        <f t="shared" si="258"/>
        <v/>
      </c>
      <c r="YC33" s="32" t="str">
        <f t="shared" si="259"/>
        <v/>
      </c>
      <c r="YD33" s="32" t="str">
        <f t="shared" si="260"/>
        <v/>
      </c>
      <c r="YE33" s="32" t="str">
        <f t="shared" si="261"/>
        <v/>
      </c>
      <c r="YF33" s="32" t="str">
        <f t="shared" si="262"/>
        <v/>
      </c>
      <c r="YG33" s="32" t="str">
        <f t="shared" si="263"/>
        <v/>
      </c>
      <c r="YH33" s="32" t="str">
        <f t="shared" si="264"/>
        <v/>
      </c>
      <c r="YI33" s="32" t="str">
        <f t="shared" si="265"/>
        <v/>
      </c>
      <c r="YJ33" s="32" t="str">
        <f t="shared" si="266"/>
        <v/>
      </c>
      <c r="YK33" s="32" t="str">
        <f t="shared" si="267"/>
        <v/>
      </c>
      <c r="YL33" s="32" t="str">
        <f t="shared" si="268"/>
        <v/>
      </c>
      <c r="YM33" s="32" t="str">
        <f t="shared" si="269"/>
        <v/>
      </c>
      <c r="YN33" s="32" t="str">
        <f t="shared" si="270"/>
        <v/>
      </c>
      <c r="YO33" s="32" t="str">
        <f t="shared" si="271"/>
        <v/>
      </c>
      <c r="YP33" s="32" t="str">
        <f t="shared" si="272"/>
        <v/>
      </c>
      <c r="YQ33" s="32" t="str">
        <f t="shared" si="273"/>
        <v/>
      </c>
      <c r="YR33" s="32" t="str">
        <f t="shared" si="274"/>
        <v/>
      </c>
      <c r="YS33" s="32" t="str">
        <f t="shared" si="275"/>
        <v/>
      </c>
      <c r="YT33" s="32" t="str">
        <f t="shared" si="276"/>
        <v/>
      </c>
      <c r="YU33" s="33">
        <f t="shared" si="335"/>
        <v>0</v>
      </c>
      <c r="YV33" s="34" t="str">
        <f t="shared" si="336"/>
        <v/>
      </c>
      <c r="YW33" s="34" t="str">
        <f t="shared" si="337"/>
        <v/>
      </c>
      <c r="YX33" s="34" t="str">
        <f t="shared" si="338"/>
        <v/>
      </c>
      <c r="YY33" s="34" t="str">
        <f t="shared" si="339"/>
        <v/>
      </c>
      <c r="YZ33" s="34" t="str">
        <f t="shared" si="340"/>
        <v/>
      </c>
      <c r="ZA33" s="34" t="str">
        <f t="shared" si="341"/>
        <v/>
      </c>
      <c r="ZB33" s="96" t="str">
        <f t="shared" si="342"/>
        <v>Desierto</v>
      </c>
      <c r="ZC33" s="35" t="str">
        <f t="shared" si="343"/>
        <v/>
      </c>
      <c r="ZD33" s="35" t="str">
        <f t="shared" si="278"/>
        <v/>
      </c>
      <c r="ZE33" s="35" t="str">
        <f t="shared" si="279"/>
        <v/>
      </c>
      <c r="ZF33" s="35" t="str">
        <f t="shared" si="280"/>
        <v/>
      </c>
      <c r="ZG33" s="35" t="str">
        <f t="shared" si="281"/>
        <v/>
      </c>
      <c r="ZH33" s="35" t="str">
        <f t="shared" si="282"/>
        <v/>
      </c>
      <c r="ZI33" s="101">
        <f t="shared" si="283"/>
        <v>0</v>
      </c>
      <c r="ZJ33" s="49">
        <v>25</v>
      </c>
      <c r="ZK33" s="125">
        <f t="shared" si="344"/>
        <v>0</v>
      </c>
      <c r="ZL33" s="126">
        <f t="shared" si="345"/>
        <v>22529476.666666664</v>
      </c>
    </row>
    <row r="34" spans="1:688" ht="21" x14ac:dyDescent="0.15">
      <c r="A34" s="44"/>
      <c r="B34" s="106" t="s">
        <v>136</v>
      </c>
      <c r="C34" s="106" t="s">
        <v>137</v>
      </c>
      <c r="D34" s="103" t="s">
        <v>138</v>
      </c>
      <c r="E34" s="106" t="s">
        <v>139</v>
      </c>
      <c r="F34" s="105">
        <v>3</v>
      </c>
      <c r="G34" s="63">
        <v>8806655</v>
      </c>
      <c r="H34" s="49">
        <v>26</v>
      </c>
      <c r="I34" s="65" t="s">
        <v>86</v>
      </c>
      <c r="J34" s="65" t="s">
        <v>86</v>
      </c>
      <c r="K34" s="65" t="s">
        <v>86</v>
      </c>
      <c r="L34" s="65" t="s">
        <v>86</v>
      </c>
      <c r="M34" s="65" t="s">
        <v>86</v>
      </c>
      <c r="N34" s="65" t="s">
        <v>86</v>
      </c>
      <c r="O34" s="65" t="s">
        <v>86</v>
      </c>
      <c r="P34" s="65" t="s">
        <v>86</v>
      </c>
      <c r="Q34" s="65" t="s">
        <v>86</v>
      </c>
      <c r="R34" s="65" t="s">
        <v>86</v>
      </c>
      <c r="S34" s="65" t="s">
        <v>86</v>
      </c>
      <c r="T34" s="65" t="s">
        <v>86</v>
      </c>
      <c r="U34" s="65" t="s">
        <v>86</v>
      </c>
      <c r="V34" s="65" t="s">
        <v>86</v>
      </c>
      <c r="W34" s="65" t="s">
        <v>86</v>
      </c>
      <c r="X34" s="65" t="s">
        <v>86</v>
      </c>
      <c r="Y34" s="65" t="s">
        <v>86</v>
      </c>
      <c r="Z34" s="65" t="s">
        <v>86</v>
      </c>
      <c r="AA34" s="65" t="s">
        <v>86</v>
      </c>
      <c r="AB34" s="65" t="s">
        <v>86</v>
      </c>
      <c r="AC34" s="65" t="s">
        <v>86</v>
      </c>
      <c r="AD34" s="65" t="s">
        <v>86</v>
      </c>
      <c r="AE34" s="65" t="s">
        <v>86</v>
      </c>
      <c r="AF34" s="70">
        <v>8366295</v>
      </c>
      <c r="AG34" s="65" t="s">
        <v>86</v>
      </c>
      <c r="AH34" s="65" t="s">
        <v>86</v>
      </c>
      <c r="AI34" s="65" t="s">
        <v>86</v>
      </c>
      <c r="AJ34" s="65" t="s">
        <v>86</v>
      </c>
      <c r="AK34" s="65" t="s">
        <v>86</v>
      </c>
      <c r="AL34" s="65" t="s">
        <v>86</v>
      </c>
      <c r="AM34" s="65" t="s">
        <v>86</v>
      </c>
      <c r="AN34" s="65" t="s">
        <v>86</v>
      </c>
      <c r="AO34" s="70">
        <v>5220136</v>
      </c>
      <c r="AP34" s="65" t="s">
        <v>86</v>
      </c>
      <c r="AQ34" s="65" t="s">
        <v>86</v>
      </c>
      <c r="AR34" s="65" t="s">
        <v>86</v>
      </c>
      <c r="AS34" s="65" t="s">
        <v>86</v>
      </c>
      <c r="AT34" s="65" t="s">
        <v>86</v>
      </c>
      <c r="AU34" s="65" t="s">
        <v>86</v>
      </c>
      <c r="AV34" s="65" t="s">
        <v>86</v>
      </c>
      <c r="AW34" s="52">
        <v>26</v>
      </c>
      <c r="AX34" s="22" t="str">
        <f t="shared" si="284"/>
        <v>NC</v>
      </c>
      <c r="AY34" s="22" t="str">
        <f t="shared" si="364"/>
        <v>NC</v>
      </c>
      <c r="AZ34" s="22" t="str">
        <f t="shared" si="365"/>
        <v>NC</v>
      </c>
      <c r="BA34" s="22" t="str">
        <f t="shared" si="366"/>
        <v>NC</v>
      </c>
      <c r="BB34" s="22" t="str">
        <f t="shared" si="367"/>
        <v>NC</v>
      </c>
      <c r="BC34" s="22" t="str">
        <f t="shared" si="368"/>
        <v>NC</v>
      </c>
      <c r="BD34" s="22" t="str">
        <f t="shared" si="369"/>
        <v>NC</v>
      </c>
      <c r="BE34" s="22" t="str">
        <f t="shared" si="370"/>
        <v>NC</v>
      </c>
      <c r="BF34" s="22" t="str">
        <f t="shared" si="371"/>
        <v>NC</v>
      </c>
      <c r="BG34" s="22" t="str">
        <f t="shared" si="372"/>
        <v>NC</v>
      </c>
      <c r="BH34" s="22" t="str">
        <f t="shared" si="373"/>
        <v>NC</v>
      </c>
      <c r="BI34" s="22" t="str">
        <f t="shared" si="374"/>
        <v>NC</v>
      </c>
      <c r="BJ34" s="22" t="str">
        <f t="shared" si="375"/>
        <v>NC</v>
      </c>
      <c r="BK34" s="22" t="str">
        <f t="shared" si="376"/>
        <v>NC</v>
      </c>
      <c r="BL34" s="22" t="str">
        <f t="shared" si="377"/>
        <v>NC</v>
      </c>
      <c r="BM34" s="22" t="str">
        <f t="shared" si="378"/>
        <v>NC</v>
      </c>
      <c r="BN34" s="22" t="str">
        <f t="shared" si="379"/>
        <v>NC</v>
      </c>
      <c r="BO34" s="22" t="str">
        <f t="shared" si="380"/>
        <v>NC</v>
      </c>
      <c r="BP34" s="22" t="str">
        <f t="shared" si="381"/>
        <v>NC</v>
      </c>
      <c r="BQ34" s="22" t="str">
        <f t="shared" si="382"/>
        <v>NC</v>
      </c>
      <c r="BR34" s="22" t="str">
        <f t="shared" si="383"/>
        <v>NC</v>
      </c>
      <c r="BS34" s="22" t="str">
        <f t="shared" si="384"/>
        <v>NC</v>
      </c>
      <c r="BT34" s="22" t="str">
        <f t="shared" si="346"/>
        <v>NC</v>
      </c>
      <c r="BU34" s="22">
        <f t="shared" si="347"/>
        <v>8366295</v>
      </c>
      <c r="BV34" s="22" t="str">
        <f t="shared" si="348"/>
        <v>NC</v>
      </c>
      <c r="BW34" s="22" t="str">
        <f t="shared" si="349"/>
        <v>NC</v>
      </c>
      <c r="BX34" s="22" t="str">
        <f t="shared" si="350"/>
        <v>NC</v>
      </c>
      <c r="BY34" s="22" t="str">
        <f t="shared" si="351"/>
        <v>NC</v>
      </c>
      <c r="BZ34" s="22" t="str">
        <f t="shared" si="352"/>
        <v>NC</v>
      </c>
      <c r="CA34" s="22" t="str">
        <f t="shared" si="353"/>
        <v>NC</v>
      </c>
      <c r="CB34" s="22" t="str">
        <f t="shared" si="354"/>
        <v>NC</v>
      </c>
      <c r="CC34" s="22" t="str">
        <f t="shared" si="355"/>
        <v>NC</v>
      </c>
      <c r="CD34" s="22">
        <f t="shared" si="356"/>
        <v>5220136</v>
      </c>
      <c r="CE34" s="22" t="str">
        <f t="shared" si="357"/>
        <v>NC</v>
      </c>
      <c r="CF34" s="22" t="str">
        <f t="shared" si="358"/>
        <v>NC</v>
      </c>
      <c r="CG34" s="22" t="str">
        <f t="shared" si="359"/>
        <v>NC</v>
      </c>
      <c r="CH34" s="22" t="str">
        <f t="shared" si="360"/>
        <v>NC</v>
      </c>
      <c r="CI34" s="22" t="str">
        <f t="shared" si="361"/>
        <v>NC</v>
      </c>
      <c r="CJ34" s="22" t="str">
        <f t="shared" si="362"/>
        <v>NC</v>
      </c>
      <c r="CK34" s="22" t="str">
        <f t="shared" si="363"/>
        <v>NC</v>
      </c>
      <c r="CL34" s="49">
        <v>26</v>
      </c>
      <c r="CM34" s="48" t="s">
        <v>87</v>
      </c>
      <c r="CN34" s="48" t="s">
        <v>87</v>
      </c>
      <c r="CO34" s="48" t="s">
        <v>87</v>
      </c>
      <c r="CP34" s="48" t="s">
        <v>87</v>
      </c>
      <c r="CQ34" s="48" t="s">
        <v>87</v>
      </c>
      <c r="CR34" s="65" t="s">
        <v>87</v>
      </c>
      <c r="CS34" s="48" t="s">
        <v>87</v>
      </c>
      <c r="CT34" s="48" t="s">
        <v>87</v>
      </c>
      <c r="CU34" s="48" t="s">
        <v>87</v>
      </c>
      <c r="CV34" s="48" t="s">
        <v>87</v>
      </c>
      <c r="CW34" s="48" t="s">
        <v>87</v>
      </c>
      <c r="CX34" s="48" t="s">
        <v>87</v>
      </c>
      <c r="CY34" s="48" t="s">
        <v>87</v>
      </c>
      <c r="CZ34" s="48" t="s">
        <v>87</v>
      </c>
      <c r="DA34" s="48" t="s">
        <v>87</v>
      </c>
      <c r="DB34" s="48" t="s">
        <v>87</v>
      </c>
      <c r="DC34" s="48" t="s">
        <v>87</v>
      </c>
      <c r="DD34" s="48" t="s">
        <v>87</v>
      </c>
      <c r="DE34" s="48" t="s">
        <v>87</v>
      </c>
      <c r="DF34" s="48" t="s">
        <v>87</v>
      </c>
      <c r="DG34" s="48" t="s">
        <v>87</v>
      </c>
      <c r="DH34" s="48" t="s">
        <v>87</v>
      </c>
      <c r="DI34" s="48" t="s">
        <v>87</v>
      </c>
      <c r="DJ34" s="73" t="s">
        <v>88</v>
      </c>
      <c r="DK34" s="48" t="s">
        <v>87</v>
      </c>
      <c r="DL34" s="48" t="s">
        <v>87</v>
      </c>
      <c r="DM34" s="48" t="s">
        <v>87</v>
      </c>
      <c r="DN34" s="48" t="s">
        <v>87</v>
      </c>
      <c r="DO34" s="48" t="s">
        <v>87</v>
      </c>
      <c r="DP34" s="48" t="s">
        <v>87</v>
      </c>
      <c r="DQ34" s="48" t="s">
        <v>87</v>
      </c>
      <c r="DR34" s="48" t="s">
        <v>87</v>
      </c>
      <c r="DS34" s="73" t="s">
        <v>87</v>
      </c>
      <c r="DT34" s="48" t="s">
        <v>87</v>
      </c>
      <c r="DU34" s="48" t="s">
        <v>87</v>
      </c>
      <c r="DV34" s="48" t="s">
        <v>87</v>
      </c>
      <c r="DW34" s="48" t="s">
        <v>87</v>
      </c>
      <c r="DX34" s="48" t="s">
        <v>87</v>
      </c>
      <c r="DY34" s="48" t="s">
        <v>87</v>
      </c>
      <c r="DZ34" s="48" t="s">
        <v>87</v>
      </c>
      <c r="EA34" s="49">
        <v>26</v>
      </c>
      <c r="EB34" s="81" t="s">
        <v>88</v>
      </c>
      <c r="EC34" s="81" t="s">
        <v>88</v>
      </c>
      <c r="ED34" s="81" t="s">
        <v>88</v>
      </c>
      <c r="EE34" s="81" t="s">
        <v>88</v>
      </c>
      <c r="EF34" s="81" t="s">
        <v>88</v>
      </c>
      <c r="EG34" s="81" t="s">
        <v>88</v>
      </c>
      <c r="EH34" s="81" t="s">
        <v>88</v>
      </c>
      <c r="EI34" s="81" t="s">
        <v>88</v>
      </c>
      <c r="EJ34" s="81" t="s">
        <v>88</v>
      </c>
      <c r="EK34" s="81" t="s">
        <v>88</v>
      </c>
      <c r="EL34" s="81" t="s">
        <v>88</v>
      </c>
      <c r="EM34" s="81" t="s">
        <v>88</v>
      </c>
      <c r="EN34" s="81" t="s">
        <v>88</v>
      </c>
      <c r="EO34" s="81" t="s">
        <v>88</v>
      </c>
      <c r="EP34" s="81" t="s">
        <v>88</v>
      </c>
      <c r="EQ34" s="81" t="s">
        <v>88</v>
      </c>
      <c r="ER34" s="81" t="s">
        <v>88</v>
      </c>
      <c r="ES34" s="81" t="s">
        <v>88</v>
      </c>
      <c r="ET34" s="81" t="s">
        <v>88</v>
      </c>
      <c r="EU34" s="81" t="s">
        <v>88</v>
      </c>
      <c r="EV34" s="81" t="s">
        <v>88</v>
      </c>
      <c r="EW34" s="81" t="s">
        <v>88</v>
      </c>
      <c r="EX34" s="81" t="s">
        <v>88</v>
      </c>
      <c r="EY34" s="81" t="s">
        <v>88</v>
      </c>
      <c r="EZ34" s="81" t="s">
        <v>88</v>
      </c>
      <c r="FA34" s="81" t="s">
        <v>87</v>
      </c>
      <c r="FB34" s="81" t="s">
        <v>88</v>
      </c>
      <c r="FC34" s="81" t="s">
        <v>88</v>
      </c>
      <c r="FD34" s="81" t="s">
        <v>88</v>
      </c>
      <c r="FE34" s="81" t="s">
        <v>88</v>
      </c>
      <c r="FF34" s="81" t="s">
        <v>88</v>
      </c>
      <c r="FG34" s="81" t="s">
        <v>88</v>
      </c>
      <c r="FH34" s="81" t="s">
        <v>88</v>
      </c>
      <c r="FI34" s="81" t="s">
        <v>87</v>
      </c>
      <c r="FJ34" s="81" t="s">
        <v>88</v>
      </c>
      <c r="FK34" s="81" t="s">
        <v>88</v>
      </c>
      <c r="FL34" s="81" t="s">
        <v>88</v>
      </c>
      <c r="FM34" s="81" t="s">
        <v>88</v>
      </c>
      <c r="FN34" s="81" t="s">
        <v>88</v>
      </c>
      <c r="FO34" s="81" t="s">
        <v>88</v>
      </c>
      <c r="FP34" s="49">
        <v>26</v>
      </c>
      <c r="FQ34" s="81" t="s">
        <v>88</v>
      </c>
      <c r="FR34" s="81" t="s">
        <v>88</v>
      </c>
      <c r="FS34" s="81" t="s">
        <v>88</v>
      </c>
      <c r="FT34" s="81" t="s">
        <v>88</v>
      </c>
      <c r="FU34" s="81" t="s">
        <v>88</v>
      </c>
      <c r="FV34" s="81" t="s">
        <v>88</v>
      </c>
      <c r="FW34" s="81" t="s">
        <v>88</v>
      </c>
      <c r="FX34" s="81" t="s">
        <v>88</v>
      </c>
      <c r="FY34" s="81" t="s">
        <v>88</v>
      </c>
      <c r="FZ34" s="81" t="s">
        <v>88</v>
      </c>
      <c r="GA34" s="81" t="s">
        <v>88</v>
      </c>
      <c r="GB34" s="81" t="s">
        <v>88</v>
      </c>
      <c r="GC34" s="81" t="s">
        <v>88</v>
      </c>
      <c r="GD34" s="81" t="s">
        <v>88</v>
      </c>
      <c r="GE34" s="81" t="s">
        <v>88</v>
      </c>
      <c r="GF34" s="81" t="s">
        <v>88</v>
      </c>
      <c r="GG34" s="81" t="s">
        <v>88</v>
      </c>
      <c r="GH34" s="81" t="s">
        <v>88</v>
      </c>
      <c r="GI34" s="81" t="s">
        <v>88</v>
      </c>
      <c r="GJ34" s="81" t="s">
        <v>88</v>
      </c>
      <c r="GK34" s="81" t="s">
        <v>88</v>
      </c>
      <c r="GL34" s="81" t="s">
        <v>88</v>
      </c>
      <c r="GM34" s="81" t="s">
        <v>88</v>
      </c>
      <c r="GN34" s="81" t="s">
        <v>88</v>
      </c>
      <c r="GO34" s="81" t="s">
        <v>88</v>
      </c>
      <c r="GP34" s="81" t="s">
        <v>88</v>
      </c>
      <c r="GQ34" s="81" t="s">
        <v>87</v>
      </c>
      <c r="GR34" s="81" t="s">
        <v>88</v>
      </c>
      <c r="GS34" s="81" t="s">
        <v>88</v>
      </c>
      <c r="GT34" s="81" t="s">
        <v>88</v>
      </c>
      <c r="GU34" s="81" t="s">
        <v>88</v>
      </c>
      <c r="GV34" s="81" t="s">
        <v>88</v>
      </c>
      <c r="GW34" s="81" t="s">
        <v>88</v>
      </c>
      <c r="GX34" s="81" t="s">
        <v>88</v>
      </c>
      <c r="GY34" s="81" t="s">
        <v>88</v>
      </c>
      <c r="GZ34" s="81" t="s">
        <v>88</v>
      </c>
      <c r="HA34" s="81" t="s">
        <v>88</v>
      </c>
      <c r="HB34" s="81" t="s">
        <v>88</v>
      </c>
      <c r="HC34" s="81" t="s">
        <v>88</v>
      </c>
      <c r="HD34" s="81" t="s">
        <v>88</v>
      </c>
      <c r="HE34" s="49">
        <v>26</v>
      </c>
      <c r="HF34" s="23" t="str">
        <f t="shared" si="285"/>
        <v>NO CUMPLE</v>
      </c>
      <c r="HG34" s="23" t="str">
        <f t="shared" si="1"/>
        <v>NO CUMPLE</v>
      </c>
      <c r="HH34" s="23" t="str">
        <f t="shared" si="2"/>
        <v>NO CUMPLE</v>
      </c>
      <c r="HI34" s="23" t="str">
        <f t="shared" si="3"/>
        <v>NO CUMPLE</v>
      </c>
      <c r="HJ34" s="23" t="str">
        <f t="shared" si="4"/>
        <v>NO CUMPLE</v>
      </c>
      <c r="HK34" s="23" t="str">
        <f t="shared" si="5"/>
        <v>NO CUMPLE</v>
      </c>
      <c r="HL34" s="23" t="str">
        <f t="shared" si="6"/>
        <v>NO CUMPLE</v>
      </c>
      <c r="HM34" s="23" t="str">
        <f t="shared" si="7"/>
        <v>NO CUMPLE</v>
      </c>
      <c r="HN34" s="23" t="str">
        <f t="shared" si="8"/>
        <v>NO CUMPLE</v>
      </c>
      <c r="HO34" s="23" t="str">
        <f t="shared" si="9"/>
        <v>NO CUMPLE</v>
      </c>
      <c r="HP34" s="23" t="str">
        <f t="shared" si="286"/>
        <v>NO CUMPLE</v>
      </c>
      <c r="HQ34" s="23" t="str">
        <f t="shared" si="10"/>
        <v>NO CUMPLE</v>
      </c>
      <c r="HR34" s="23" t="str">
        <f t="shared" si="11"/>
        <v>NO CUMPLE</v>
      </c>
      <c r="HS34" s="23" t="str">
        <f t="shared" si="12"/>
        <v>NO CUMPLE</v>
      </c>
      <c r="HT34" s="23" t="str">
        <f t="shared" si="13"/>
        <v>NO CUMPLE</v>
      </c>
      <c r="HU34" s="23" t="str">
        <f t="shared" si="14"/>
        <v>NO CUMPLE</v>
      </c>
      <c r="HV34" s="23" t="str">
        <f t="shared" si="15"/>
        <v>NO CUMPLE</v>
      </c>
      <c r="HW34" s="23" t="str">
        <f t="shared" si="16"/>
        <v>NO CUMPLE</v>
      </c>
      <c r="HX34" s="23" t="str">
        <f t="shared" si="17"/>
        <v>NO CUMPLE</v>
      </c>
      <c r="HY34" s="23" t="str">
        <f t="shared" si="18"/>
        <v>NO CUMPLE</v>
      </c>
      <c r="HZ34" s="23" t="str">
        <f t="shared" si="19"/>
        <v>NO CUMPLE</v>
      </c>
      <c r="IA34" s="23" t="str">
        <f t="shared" si="20"/>
        <v>NO CUMPLE</v>
      </c>
      <c r="IB34" s="23" t="str">
        <f t="shared" si="21"/>
        <v>NO CUMPLE</v>
      </c>
      <c r="IC34" s="23" t="str">
        <f t="shared" si="22"/>
        <v>CUMPLE</v>
      </c>
      <c r="ID34" s="23" t="str">
        <f t="shared" si="23"/>
        <v>NO CUMPLE</v>
      </c>
      <c r="IE34" s="23" t="str">
        <f t="shared" si="24"/>
        <v>NO CUMPLE</v>
      </c>
      <c r="IF34" s="23" t="str">
        <f t="shared" si="25"/>
        <v>NO CUMPLE</v>
      </c>
      <c r="IG34" s="23" t="str">
        <f t="shared" si="26"/>
        <v>NO CUMPLE</v>
      </c>
      <c r="IH34" s="23" t="str">
        <f t="shared" si="27"/>
        <v>NO CUMPLE</v>
      </c>
      <c r="II34" s="23" t="str">
        <f t="shared" si="28"/>
        <v>NO CUMPLE</v>
      </c>
      <c r="IJ34" s="23" t="str">
        <f t="shared" si="29"/>
        <v>NO CUMPLE</v>
      </c>
      <c r="IK34" s="23" t="str">
        <f t="shared" si="30"/>
        <v>NO CUMPLE</v>
      </c>
      <c r="IL34" s="23" t="str">
        <f t="shared" si="31"/>
        <v>NO CUMPLE</v>
      </c>
      <c r="IM34" s="23" t="str">
        <f t="shared" si="32"/>
        <v>NO CUMPLE</v>
      </c>
      <c r="IN34" s="23" t="str">
        <f t="shared" si="33"/>
        <v>NO CUMPLE</v>
      </c>
      <c r="IO34" s="23" t="str">
        <f t="shared" si="34"/>
        <v>NO CUMPLE</v>
      </c>
      <c r="IP34" s="23" t="str">
        <f t="shared" si="35"/>
        <v>NO CUMPLE</v>
      </c>
      <c r="IQ34" s="23" t="str">
        <f t="shared" si="36"/>
        <v>NO CUMPLE</v>
      </c>
      <c r="IR34" s="23" t="str">
        <f t="shared" si="37"/>
        <v>NO CUMPLE</v>
      </c>
      <c r="IS34" s="23" t="str">
        <f t="shared" si="38"/>
        <v>NO CUMPLE</v>
      </c>
      <c r="IT34" s="49">
        <v>26</v>
      </c>
      <c r="IU34" s="65" t="s">
        <v>86</v>
      </c>
      <c r="IV34" s="65" t="s">
        <v>86</v>
      </c>
      <c r="IW34" s="65" t="s">
        <v>86</v>
      </c>
      <c r="IX34" s="65" t="s">
        <v>86</v>
      </c>
      <c r="IY34" s="65" t="s">
        <v>86</v>
      </c>
      <c r="IZ34" s="65" t="s">
        <v>86</v>
      </c>
      <c r="JA34" s="65" t="s">
        <v>86</v>
      </c>
      <c r="JB34" s="65" t="s">
        <v>86</v>
      </c>
      <c r="JC34" s="65" t="s">
        <v>86</v>
      </c>
      <c r="JD34" s="65" t="s">
        <v>86</v>
      </c>
      <c r="JE34" s="65" t="s">
        <v>86</v>
      </c>
      <c r="JF34" s="65" t="s">
        <v>86</v>
      </c>
      <c r="JG34" s="65" t="s">
        <v>86</v>
      </c>
      <c r="JH34" s="65" t="s">
        <v>86</v>
      </c>
      <c r="JI34" s="65" t="s">
        <v>86</v>
      </c>
      <c r="JJ34" s="65" t="s">
        <v>86</v>
      </c>
      <c r="JK34" s="65" t="s">
        <v>86</v>
      </c>
      <c r="JL34" s="65" t="s">
        <v>86</v>
      </c>
      <c r="JM34" s="65" t="s">
        <v>86</v>
      </c>
      <c r="JN34" s="65" t="s">
        <v>86</v>
      </c>
      <c r="JO34" s="65" t="s">
        <v>86</v>
      </c>
      <c r="JP34" s="65" t="s">
        <v>86</v>
      </c>
      <c r="JQ34" s="65" t="s">
        <v>86</v>
      </c>
      <c r="JR34" s="93" t="s">
        <v>88</v>
      </c>
      <c r="JS34" s="65" t="s">
        <v>86</v>
      </c>
      <c r="JT34" s="65" t="s">
        <v>86</v>
      </c>
      <c r="JU34" s="65" t="s">
        <v>86</v>
      </c>
      <c r="JV34" s="65" t="s">
        <v>86</v>
      </c>
      <c r="JW34" s="65" t="s">
        <v>86</v>
      </c>
      <c r="JX34" s="65" t="s">
        <v>86</v>
      </c>
      <c r="JY34" s="65" t="s">
        <v>86</v>
      </c>
      <c r="JZ34" s="65" t="s">
        <v>86</v>
      </c>
      <c r="KA34" s="93" t="s">
        <v>87</v>
      </c>
      <c r="KB34" s="65" t="s">
        <v>86</v>
      </c>
      <c r="KC34" s="65" t="s">
        <v>86</v>
      </c>
      <c r="KD34" s="65" t="s">
        <v>86</v>
      </c>
      <c r="KE34" s="65" t="s">
        <v>86</v>
      </c>
      <c r="KF34" s="65" t="s">
        <v>86</v>
      </c>
      <c r="KG34" s="65" t="s">
        <v>86</v>
      </c>
      <c r="KH34" s="65" t="s">
        <v>86</v>
      </c>
      <c r="KI34" s="49">
        <v>26</v>
      </c>
      <c r="KJ34" s="56" t="s">
        <v>86</v>
      </c>
      <c r="KK34" s="56" t="s">
        <v>86</v>
      </c>
      <c r="KL34" s="56" t="s">
        <v>86</v>
      </c>
      <c r="KM34" s="56" t="s">
        <v>86</v>
      </c>
      <c r="KN34" s="56" t="s">
        <v>86</v>
      </c>
      <c r="KO34" s="56" t="s">
        <v>86</v>
      </c>
      <c r="KP34" s="56" t="s">
        <v>86</v>
      </c>
      <c r="KQ34" s="56" t="s">
        <v>86</v>
      </c>
      <c r="KR34" s="56" t="s">
        <v>86</v>
      </c>
      <c r="KS34" s="56" t="s">
        <v>86</v>
      </c>
      <c r="KT34" s="56" t="s">
        <v>86</v>
      </c>
      <c r="KU34" s="56" t="s">
        <v>86</v>
      </c>
      <c r="KV34" s="56" t="s">
        <v>86</v>
      </c>
      <c r="KW34" s="56" t="s">
        <v>86</v>
      </c>
      <c r="KX34" s="56" t="s">
        <v>86</v>
      </c>
      <c r="KY34" s="56" t="s">
        <v>86</v>
      </c>
      <c r="KZ34" s="56" t="s">
        <v>86</v>
      </c>
      <c r="LA34" s="56" t="s">
        <v>86</v>
      </c>
      <c r="LB34" s="56" t="s">
        <v>86</v>
      </c>
      <c r="LC34" s="56" t="s">
        <v>86</v>
      </c>
      <c r="LD34" s="56" t="s">
        <v>86</v>
      </c>
      <c r="LE34" s="56" t="s">
        <v>86</v>
      </c>
      <c r="LF34" s="56" t="s">
        <v>86</v>
      </c>
      <c r="LG34" s="87" t="s">
        <v>88</v>
      </c>
      <c r="LH34" s="56" t="s">
        <v>86</v>
      </c>
      <c r="LI34" s="56" t="s">
        <v>86</v>
      </c>
      <c r="LJ34" s="56" t="s">
        <v>86</v>
      </c>
      <c r="LK34" s="56" t="s">
        <v>86</v>
      </c>
      <c r="LL34" s="56" t="s">
        <v>86</v>
      </c>
      <c r="LM34" s="56" t="s">
        <v>86</v>
      </c>
      <c r="LN34" s="56" t="s">
        <v>86</v>
      </c>
      <c r="LO34" s="56" t="s">
        <v>86</v>
      </c>
      <c r="LP34" s="87" t="s">
        <v>87</v>
      </c>
      <c r="LQ34" s="56" t="s">
        <v>86</v>
      </c>
      <c r="LR34" s="56" t="s">
        <v>86</v>
      </c>
      <c r="LS34" s="56" t="s">
        <v>86</v>
      </c>
      <c r="LT34" s="56" t="s">
        <v>86</v>
      </c>
      <c r="LU34" s="56" t="s">
        <v>86</v>
      </c>
      <c r="LV34" s="56" t="s">
        <v>86</v>
      </c>
      <c r="LW34" s="56" t="s">
        <v>86</v>
      </c>
      <c r="LX34" s="49">
        <v>26</v>
      </c>
      <c r="LY34" s="22" t="str">
        <f t="shared" si="287"/>
        <v/>
      </c>
      <c r="LZ34" s="22" t="str">
        <f t="shared" si="288"/>
        <v/>
      </c>
      <c r="MA34" s="22" t="str">
        <f t="shared" si="289"/>
        <v/>
      </c>
      <c r="MB34" s="22" t="str">
        <f t="shared" si="290"/>
        <v/>
      </c>
      <c r="MC34" s="22" t="str">
        <f t="shared" si="291"/>
        <v/>
      </c>
      <c r="MD34" s="22" t="str">
        <f t="shared" si="292"/>
        <v/>
      </c>
      <c r="ME34" s="22" t="str">
        <f t="shared" si="293"/>
        <v/>
      </c>
      <c r="MF34" s="22" t="str">
        <f t="shared" si="294"/>
        <v/>
      </c>
      <c r="MG34" s="22" t="str">
        <f t="shared" si="295"/>
        <v/>
      </c>
      <c r="MH34" s="22" t="str">
        <f t="shared" si="296"/>
        <v/>
      </c>
      <c r="MI34" s="22" t="str">
        <f t="shared" si="297"/>
        <v/>
      </c>
      <c r="MJ34" s="22" t="str">
        <f t="shared" si="298"/>
        <v/>
      </c>
      <c r="MK34" s="22" t="str">
        <f t="shared" si="299"/>
        <v/>
      </c>
      <c r="ML34" s="22" t="str">
        <f t="shared" si="300"/>
        <v/>
      </c>
      <c r="MM34" s="22" t="str">
        <f t="shared" si="301"/>
        <v/>
      </c>
      <c r="MN34" s="22" t="str">
        <f t="shared" si="302"/>
        <v/>
      </c>
      <c r="MO34" s="22" t="str">
        <f t="shared" si="303"/>
        <v/>
      </c>
      <c r="MP34" s="22" t="str">
        <f t="shared" si="304"/>
        <v/>
      </c>
      <c r="MQ34" s="22" t="str">
        <f t="shared" si="305"/>
        <v/>
      </c>
      <c r="MR34" s="22" t="str">
        <f t="shared" si="306"/>
        <v/>
      </c>
      <c r="MS34" s="22" t="str">
        <f t="shared" si="307"/>
        <v/>
      </c>
      <c r="MT34" s="22" t="str">
        <f t="shared" si="308"/>
        <v/>
      </c>
      <c r="MU34" s="22" t="str">
        <f t="shared" si="309"/>
        <v/>
      </c>
      <c r="MV34" s="22">
        <f t="shared" si="310"/>
        <v>8366295</v>
      </c>
      <c r="MW34" s="22" t="str">
        <f t="shared" si="311"/>
        <v/>
      </c>
      <c r="MX34" s="22" t="str">
        <f t="shared" si="312"/>
        <v/>
      </c>
      <c r="MY34" s="22" t="str">
        <f t="shared" si="313"/>
        <v/>
      </c>
      <c r="MZ34" s="22" t="str">
        <f t="shared" si="314"/>
        <v/>
      </c>
      <c r="NA34" s="22" t="str">
        <f t="shared" si="315"/>
        <v/>
      </c>
      <c r="NB34" s="22" t="str">
        <f t="shared" si="316"/>
        <v/>
      </c>
      <c r="NC34" s="22" t="str">
        <f t="shared" si="317"/>
        <v/>
      </c>
      <c r="ND34" s="22" t="str">
        <f t="shared" si="318"/>
        <v/>
      </c>
      <c r="NE34" s="22" t="str">
        <f t="shared" si="319"/>
        <v/>
      </c>
      <c r="NF34" s="22" t="str">
        <f t="shared" si="320"/>
        <v/>
      </c>
      <c r="NG34" s="22" t="str">
        <f t="shared" si="321"/>
        <v/>
      </c>
      <c r="NH34" s="22" t="str">
        <f t="shared" si="322"/>
        <v/>
      </c>
      <c r="NI34" s="22" t="str">
        <f t="shared" si="323"/>
        <v/>
      </c>
      <c r="NJ34" s="22" t="str">
        <f t="shared" si="324"/>
        <v/>
      </c>
      <c r="NK34" s="22" t="str">
        <f t="shared" si="325"/>
        <v/>
      </c>
      <c r="NL34" s="22" t="str">
        <f t="shared" si="326"/>
        <v/>
      </c>
      <c r="NM34" s="80">
        <v>8806655</v>
      </c>
      <c r="NN34" s="80">
        <v>8806655</v>
      </c>
      <c r="NO34" s="24">
        <f t="shared" si="327"/>
        <v>1</v>
      </c>
      <c r="NP34" s="24">
        <f t="shared" si="40"/>
        <v>0</v>
      </c>
      <c r="NQ34" s="25">
        <f t="shared" si="328"/>
        <v>8366295</v>
      </c>
      <c r="NR34" s="26">
        <f t="shared" si="329"/>
        <v>31373.606250000001</v>
      </c>
      <c r="NS34" s="49">
        <v>26</v>
      </c>
      <c r="NT34" s="27" t="str">
        <f t="shared" si="330"/>
        <v/>
      </c>
      <c r="NU34" s="27" t="str">
        <f t="shared" si="41"/>
        <v/>
      </c>
      <c r="NV34" s="27" t="str">
        <f t="shared" si="42"/>
        <v/>
      </c>
      <c r="NW34" s="27" t="str">
        <f t="shared" si="331"/>
        <v/>
      </c>
      <c r="NX34" s="27" t="str">
        <f t="shared" si="43"/>
        <v/>
      </c>
      <c r="NY34" s="27" t="str">
        <f t="shared" si="44"/>
        <v/>
      </c>
      <c r="NZ34" s="27" t="str">
        <f t="shared" si="45"/>
        <v/>
      </c>
      <c r="OA34" s="27" t="str">
        <f t="shared" si="46"/>
        <v/>
      </c>
      <c r="OB34" s="27" t="str">
        <f t="shared" si="47"/>
        <v/>
      </c>
      <c r="OC34" s="27" t="str">
        <f t="shared" si="48"/>
        <v/>
      </c>
      <c r="OD34" s="27" t="str">
        <f t="shared" si="49"/>
        <v/>
      </c>
      <c r="OE34" s="27" t="str">
        <f t="shared" si="50"/>
        <v/>
      </c>
      <c r="OF34" s="27" t="str">
        <f t="shared" si="51"/>
        <v/>
      </c>
      <c r="OG34" s="27" t="str">
        <f t="shared" si="52"/>
        <v/>
      </c>
      <c r="OH34" s="27" t="str">
        <f t="shared" si="53"/>
        <v/>
      </c>
      <c r="OI34" s="27" t="str">
        <f t="shared" si="54"/>
        <v/>
      </c>
      <c r="OJ34" s="27" t="str">
        <f t="shared" si="55"/>
        <v/>
      </c>
      <c r="OK34" s="27" t="str">
        <f t="shared" si="56"/>
        <v/>
      </c>
      <c r="OL34" s="27" t="str">
        <f t="shared" si="57"/>
        <v/>
      </c>
      <c r="OM34" s="27" t="str">
        <f t="shared" si="58"/>
        <v/>
      </c>
      <c r="ON34" s="27" t="str">
        <f t="shared" si="59"/>
        <v/>
      </c>
      <c r="OO34" s="27" t="str">
        <f t="shared" si="60"/>
        <v/>
      </c>
      <c r="OP34" s="27" t="str">
        <f t="shared" si="61"/>
        <v/>
      </c>
      <c r="OQ34" s="27">
        <f t="shared" si="62"/>
        <v>26666.666666666664</v>
      </c>
      <c r="OR34" s="27" t="str">
        <f t="shared" si="63"/>
        <v/>
      </c>
      <c r="OS34" s="27" t="str">
        <f t="shared" si="64"/>
        <v/>
      </c>
      <c r="OT34" s="27" t="str">
        <f t="shared" si="65"/>
        <v/>
      </c>
      <c r="OU34" s="27" t="str">
        <f t="shared" si="66"/>
        <v/>
      </c>
      <c r="OV34" s="27" t="str">
        <f t="shared" si="67"/>
        <v/>
      </c>
      <c r="OW34" s="27" t="str">
        <f t="shared" si="68"/>
        <v/>
      </c>
      <c r="OX34" s="27" t="str">
        <f t="shared" si="69"/>
        <v/>
      </c>
      <c r="OY34" s="27" t="str">
        <f t="shared" si="70"/>
        <v/>
      </c>
      <c r="OZ34" s="27" t="str">
        <f t="shared" si="71"/>
        <v/>
      </c>
      <c r="PA34" s="27" t="str">
        <f t="shared" si="72"/>
        <v/>
      </c>
      <c r="PB34" s="27" t="str">
        <f t="shared" si="73"/>
        <v/>
      </c>
      <c r="PC34" s="27" t="str">
        <f t="shared" si="74"/>
        <v/>
      </c>
      <c r="PD34" s="27" t="str">
        <f t="shared" si="75"/>
        <v/>
      </c>
      <c r="PE34" s="27" t="str">
        <f t="shared" si="76"/>
        <v/>
      </c>
      <c r="PF34" s="27" t="str">
        <f t="shared" si="77"/>
        <v/>
      </c>
      <c r="PG34" s="27" t="str">
        <f t="shared" si="78"/>
        <v/>
      </c>
      <c r="PH34" s="49">
        <v>26</v>
      </c>
      <c r="PI34" s="28" t="str">
        <f t="shared" si="332"/>
        <v/>
      </c>
      <c r="PJ34" s="28" t="str">
        <f t="shared" si="79"/>
        <v/>
      </c>
      <c r="PK34" s="28" t="str">
        <f t="shared" si="80"/>
        <v/>
      </c>
      <c r="PL34" s="28" t="str">
        <f t="shared" si="81"/>
        <v/>
      </c>
      <c r="PM34" s="28" t="str">
        <f t="shared" si="82"/>
        <v/>
      </c>
      <c r="PN34" s="28" t="str">
        <f t="shared" si="83"/>
        <v/>
      </c>
      <c r="PO34" s="28" t="str">
        <f t="shared" si="84"/>
        <v/>
      </c>
      <c r="PP34" s="28" t="str">
        <f t="shared" si="85"/>
        <v/>
      </c>
      <c r="PQ34" s="28" t="str">
        <f t="shared" si="86"/>
        <v/>
      </c>
      <c r="PR34" s="28" t="str">
        <f t="shared" si="87"/>
        <v/>
      </c>
      <c r="PS34" s="28" t="str">
        <f t="shared" si="88"/>
        <v/>
      </c>
      <c r="PT34" s="28" t="str">
        <f t="shared" si="89"/>
        <v/>
      </c>
      <c r="PU34" s="28" t="str">
        <f t="shared" si="90"/>
        <v/>
      </c>
      <c r="PV34" s="28" t="str">
        <f t="shared" si="91"/>
        <v/>
      </c>
      <c r="PW34" s="28" t="str">
        <f t="shared" si="92"/>
        <v/>
      </c>
      <c r="PX34" s="28" t="str">
        <f t="shared" si="93"/>
        <v/>
      </c>
      <c r="PY34" s="28" t="str">
        <f t="shared" si="94"/>
        <v/>
      </c>
      <c r="PZ34" s="28" t="str">
        <f t="shared" si="95"/>
        <v/>
      </c>
      <c r="QA34" s="28" t="str">
        <f t="shared" si="96"/>
        <v/>
      </c>
      <c r="QB34" s="28" t="str">
        <f t="shared" si="97"/>
        <v/>
      </c>
      <c r="QC34" s="28" t="str">
        <f t="shared" si="98"/>
        <v/>
      </c>
      <c r="QD34" s="28" t="str">
        <f t="shared" si="99"/>
        <v/>
      </c>
      <c r="QE34" s="28" t="str">
        <f t="shared" si="100"/>
        <v/>
      </c>
      <c r="QF34" s="28">
        <f t="shared" si="101"/>
        <v>0</v>
      </c>
      <c r="QG34" s="28" t="str">
        <f t="shared" si="102"/>
        <v/>
      </c>
      <c r="QH34" s="28" t="str">
        <f t="shared" si="103"/>
        <v/>
      </c>
      <c r="QI34" s="28" t="str">
        <f t="shared" si="104"/>
        <v/>
      </c>
      <c r="QJ34" s="28" t="str">
        <f t="shared" si="105"/>
        <v/>
      </c>
      <c r="QK34" s="28" t="str">
        <f t="shared" si="106"/>
        <v/>
      </c>
      <c r="QL34" s="28" t="str">
        <f t="shared" si="107"/>
        <v/>
      </c>
      <c r="QM34" s="28" t="str">
        <f t="shared" si="108"/>
        <v/>
      </c>
      <c r="QN34" s="28" t="str">
        <f t="shared" si="109"/>
        <v/>
      </c>
      <c r="QO34" s="28" t="str">
        <f t="shared" si="110"/>
        <v/>
      </c>
      <c r="QP34" s="28" t="str">
        <f t="shared" si="111"/>
        <v/>
      </c>
      <c r="QQ34" s="28" t="str">
        <f t="shared" si="112"/>
        <v/>
      </c>
      <c r="QR34" s="28" t="str">
        <f t="shared" si="113"/>
        <v/>
      </c>
      <c r="QS34" s="28" t="str">
        <f t="shared" si="114"/>
        <v/>
      </c>
      <c r="QT34" s="28" t="str">
        <f t="shared" si="115"/>
        <v/>
      </c>
      <c r="QU34" s="28" t="str">
        <f t="shared" si="116"/>
        <v/>
      </c>
      <c r="QV34" s="28" t="str">
        <f t="shared" si="117"/>
        <v/>
      </c>
      <c r="QW34" s="49">
        <v>26</v>
      </c>
      <c r="QX34" s="29" t="str">
        <f t="shared" si="333"/>
        <v/>
      </c>
      <c r="QY34" s="29" t="str">
        <f t="shared" si="118"/>
        <v/>
      </c>
      <c r="QZ34" s="29" t="str">
        <f t="shared" si="119"/>
        <v/>
      </c>
      <c r="RA34" s="29" t="str">
        <f t="shared" si="120"/>
        <v/>
      </c>
      <c r="RB34" s="29" t="str">
        <f t="shared" si="121"/>
        <v/>
      </c>
      <c r="RC34" s="29" t="str">
        <f t="shared" si="122"/>
        <v/>
      </c>
      <c r="RD34" s="29" t="str">
        <f t="shared" si="123"/>
        <v/>
      </c>
      <c r="RE34" s="29" t="str">
        <f t="shared" si="124"/>
        <v/>
      </c>
      <c r="RF34" s="29" t="str">
        <f t="shared" si="125"/>
        <v/>
      </c>
      <c r="RG34" s="29" t="str">
        <f t="shared" si="126"/>
        <v/>
      </c>
      <c r="RH34" s="29" t="str">
        <f t="shared" si="127"/>
        <v/>
      </c>
      <c r="RI34" s="29" t="str">
        <f t="shared" si="128"/>
        <v/>
      </c>
      <c r="RJ34" s="29" t="str">
        <f t="shared" si="129"/>
        <v/>
      </c>
      <c r="RK34" s="29" t="str">
        <f t="shared" si="130"/>
        <v/>
      </c>
      <c r="RL34" s="29" t="str">
        <f t="shared" si="131"/>
        <v/>
      </c>
      <c r="RM34" s="29" t="str">
        <f t="shared" si="132"/>
        <v/>
      </c>
      <c r="RN34" s="29" t="str">
        <f t="shared" si="133"/>
        <v/>
      </c>
      <c r="RO34" s="29" t="str">
        <f t="shared" si="134"/>
        <v/>
      </c>
      <c r="RP34" s="29" t="str">
        <f t="shared" si="135"/>
        <v/>
      </c>
      <c r="RQ34" s="29" t="str">
        <f t="shared" si="136"/>
        <v/>
      </c>
      <c r="RR34" s="29" t="str">
        <f t="shared" si="137"/>
        <v/>
      </c>
      <c r="RS34" s="29" t="str">
        <f t="shared" si="138"/>
        <v/>
      </c>
      <c r="RT34" s="29" t="str">
        <f t="shared" si="139"/>
        <v/>
      </c>
      <c r="RU34" s="29">
        <f t="shared" si="140"/>
        <v>0</v>
      </c>
      <c r="RV34" s="29" t="str">
        <f t="shared" si="141"/>
        <v/>
      </c>
      <c r="RW34" s="29" t="str">
        <f t="shared" si="142"/>
        <v/>
      </c>
      <c r="RX34" s="29" t="str">
        <f t="shared" si="143"/>
        <v/>
      </c>
      <c r="RY34" s="29" t="str">
        <f t="shared" si="144"/>
        <v/>
      </c>
      <c r="RZ34" s="29" t="str">
        <f t="shared" si="145"/>
        <v/>
      </c>
      <c r="SA34" s="29" t="str">
        <f t="shared" si="146"/>
        <v/>
      </c>
      <c r="SB34" s="29" t="str">
        <f t="shared" si="147"/>
        <v/>
      </c>
      <c r="SC34" s="29" t="str">
        <f t="shared" si="148"/>
        <v/>
      </c>
      <c r="SD34" s="29" t="str">
        <f t="shared" si="149"/>
        <v/>
      </c>
      <c r="SE34" s="29" t="str">
        <f t="shared" si="150"/>
        <v/>
      </c>
      <c r="SF34" s="29" t="str">
        <f t="shared" si="151"/>
        <v/>
      </c>
      <c r="SG34" s="29" t="str">
        <f t="shared" si="152"/>
        <v/>
      </c>
      <c r="SH34" s="29" t="str">
        <f t="shared" si="153"/>
        <v/>
      </c>
      <c r="SI34" s="29" t="str">
        <f t="shared" si="154"/>
        <v/>
      </c>
      <c r="SJ34" s="29" t="str">
        <f t="shared" si="155"/>
        <v/>
      </c>
      <c r="SK34" s="29" t="str">
        <f t="shared" si="156"/>
        <v/>
      </c>
      <c r="SL34" s="45">
        <f t="shared" si="157"/>
        <v>0</v>
      </c>
      <c r="SM34" s="49">
        <v>26</v>
      </c>
      <c r="SN34" s="30" t="str">
        <f t="shared" si="158"/>
        <v/>
      </c>
      <c r="SO34" s="30" t="str">
        <f t="shared" si="159"/>
        <v/>
      </c>
      <c r="SP34" s="30" t="str">
        <f t="shared" si="160"/>
        <v/>
      </c>
      <c r="SQ34" s="30" t="str">
        <f t="shared" si="161"/>
        <v/>
      </c>
      <c r="SR34" s="30" t="str">
        <f t="shared" si="162"/>
        <v/>
      </c>
      <c r="SS34" s="30" t="str">
        <f t="shared" si="163"/>
        <v/>
      </c>
      <c r="ST34" s="30" t="str">
        <f t="shared" si="164"/>
        <v/>
      </c>
      <c r="SU34" s="30" t="str">
        <f t="shared" si="165"/>
        <v/>
      </c>
      <c r="SV34" s="30" t="str">
        <f t="shared" si="166"/>
        <v/>
      </c>
      <c r="SW34" s="30" t="str">
        <f t="shared" si="167"/>
        <v/>
      </c>
      <c r="SX34" s="30" t="str">
        <f t="shared" si="168"/>
        <v/>
      </c>
      <c r="SY34" s="30" t="str">
        <f t="shared" si="169"/>
        <v/>
      </c>
      <c r="SZ34" s="30" t="str">
        <f t="shared" si="170"/>
        <v/>
      </c>
      <c r="TA34" s="30" t="str">
        <f t="shared" si="171"/>
        <v/>
      </c>
      <c r="TB34" s="30" t="str">
        <f t="shared" si="172"/>
        <v/>
      </c>
      <c r="TC34" s="30" t="str">
        <f t="shared" si="173"/>
        <v/>
      </c>
      <c r="TD34" s="30" t="str">
        <f t="shared" si="174"/>
        <v/>
      </c>
      <c r="TE34" s="30" t="str">
        <f t="shared" si="175"/>
        <v/>
      </c>
      <c r="TF34" s="30" t="str">
        <f t="shared" si="176"/>
        <v/>
      </c>
      <c r="TG34" s="30" t="str">
        <f t="shared" si="177"/>
        <v/>
      </c>
      <c r="TH34" s="30" t="str">
        <f t="shared" si="178"/>
        <v/>
      </c>
      <c r="TI34" s="30" t="str">
        <f t="shared" si="179"/>
        <v/>
      </c>
      <c r="TJ34" s="30" t="str">
        <f t="shared" si="180"/>
        <v/>
      </c>
      <c r="TK34" s="30">
        <f t="shared" si="181"/>
        <v>40</v>
      </c>
      <c r="TL34" s="30" t="str">
        <f t="shared" si="182"/>
        <v/>
      </c>
      <c r="TM34" s="30" t="str">
        <f t="shared" si="183"/>
        <v/>
      </c>
      <c r="TN34" s="30" t="str">
        <f t="shared" si="184"/>
        <v/>
      </c>
      <c r="TO34" s="30" t="str">
        <f t="shared" si="185"/>
        <v/>
      </c>
      <c r="TP34" s="30" t="str">
        <f t="shared" si="186"/>
        <v/>
      </c>
      <c r="TQ34" s="30" t="str">
        <f t="shared" si="187"/>
        <v/>
      </c>
      <c r="TR34" s="30" t="str">
        <f t="shared" si="188"/>
        <v/>
      </c>
      <c r="TS34" s="30" t="str">
        <f t="shared" si="189"/>
        <v/>
      </c>
      <c r="TT34" s="30" t="str">
        <f t="shared" si="190"/>
        <v/>
      </c>
      <c r="TU34" s="30" t="str">
        <f t="shared" si="191"/>
        <v/>
      </c>
      <c r="TV34" s="30" t="str">
        <f t="shared" si="192"/>
        <v/>
      </c>
      <c r="TW34" s="30" t="str">
        <f t="shared" si="193"/>
        <v/>
      </c>
      <c r="TX34" s="30" t="str">
        <f t="shared" si="194"/>
        <v/>
      </c>
      <c r="TY34" s="30" t="str">
        <f t="shared" si="195"/>
        <v/>
      </c>
      <c r="TZ34" s="30" t="str">
        <f t="shared" si="196"/>
        <v/>
      </c>
      <c r="UA34" s="30" t="str">
        <f t="shared" si="197"/>
        <v/>
      </c>
      <c r="UB34" s="49">
        <v>26</v>
      </c>
      <c r="UC34" s="88"/>
      <c r="UD34" s="88"/>
      <c r="UE34" s="88"/>
      <c r="UF34" s="88"/>
      <c r="UG34" s="88"/>
      <c r="UH34" s="88"/>
      <c r="UI34" s="88"/>
      <c r="UJ34" s="88"/>
      <c r="UK34" s="88"/>
      <c r="UL34" s="88"/>
      <c r="UM34" s="88"/>
      <c r="UN34" s="88"/>
      <c r="UO34" s="88"/>
      <c r="UP34" s="88"/>
      <c r="UQ34" s="88"/>
      <c r="UR34" s="88"/>
      <c r="US34" s="88"/>
      <c r="UT34" s="88"/>
      <c r="UU34" s="88"/>
      <c r="UV34" s="88"/>
      <c r="UW34" s="88"/>
      <c r="UX34" s="88"/>
      <c r="UY34" s="88"/>
      <c r="UZ34" s="89">
        <v>72</v>
      </c>
      <c r="VA34" s="88"/>
      <c r="VB34" s="88"/>
      <c r="VC34" s="88"/>
      <c r="VD34" s="88"/>
      <c r="VE34" s="88"/>
      <c r="VF34" s="88"/>
      <c r="VG34" s="88"/>
      <c r="VH34" s="88"/>
      <c r="VI34" s="89">
        <v>24</v>
      </c>
      <c r="VJ34" s="88"/>
      <c r="VK34" s="88"/>
      <c r="VL34" s="88"/>
      <c r="VM34" s="88"/>
      <c r="VN34" s="88"/>
      <c r="VO34" s="88"/>
      <c r="VP34" s="88"/>
      <c r="VQ34" s="49">
        <v>26</v>
      </c>
      <c r="VR34" s="31">
        <f t="shared" si="198"/>
        <v>0</v>
      </c>
      <c r="VS34" s="31">
        <f t="shared" si="199"/>
        <v>0</v>
      </c>
      <c r="VT34" s="31">
        <f t="shared" si="200"/>
        <v>0</v>
      </c>
      <c r="VU34" s="31">
        <f t="shared" si="201"/>
        <v>0</v>
      </c>
      <c r="VV34" s="31">
        <f t="shared" si="202"/>
        <v>0</v>
      </c>
      <c r="VW34" s="31">
        <f t="shared" si="203"/>
        <v>0</v>
      </c>
      <c r="VX34" s="31">
        <f t="shared" si="204"/>
        <v>0</v>
      </c>
      <c r="VY34" s="31">
        <f t="shared" si="205"/>
        <v>0</v>
      </c>
      <c r="VZ34" s="31">
        <f t="shared" si="206"/>
        <v>0</v>
      </c>
      <c r="WA34" s="31">
        <f t="shared" si="207"/>
        <v>0</v>
      </c>
      <c r="WB34" s="31">
        <f t="shared" si="208"/>
        <v>0</v>
      </c>
      <c r="WC34" s="31">
        <f t="shared" si="209"/>
        <v>0</v>
      </c>
      <c r="WD34" s="31">
        <f t="shared" si="210"/>
        <v>0</v>
      </c>
      <c r="WE34" s="31">
        <f t="shared" si="211"/>
        <v>0</v>
      </c>
      <c r="WF34" s="31">
        <f t="shared" si="212"/>
        <v>0</v>
      </c>
      <c r="WG34" s="31">
        <f t="shared" si="213"/>
        <v>0</v>
      </c>
      <c r="WH34" s="31">
        <f t="shared" si="214"/>
        <v>0</v>
      </c>
      <c r="WI34" s="31">
        <f t="shared" si="215"/>
        <v>0</v>
      </c>
      <c r="WJ34" s="31">
        <f t="shared" si="216"/>
        <v>0</v>
      </c>
      <c r="WK34" s="31">
        <f t="shared" si="217"/>
        <v>0</v>
      </c>
      <c r="WL34" s="31">
        <f t="shared" si="218"/>
        <v>0</v>
      </c>
      <c r="WM34" s="31">
        <f t="shared" si="219"/>
        <v>0</v>
      </c>
      <c r="WN34" s="31">
        <f t="shared" si="220"/>
        <v>0</v>
      </c>
      <c r="WO34" s="31">
        <f t="shared" si="221"/>
        <v>60</v>
      </c>
      <c r="WP34" s="31">
        <f t="shared" si="222"/>
        <v>0</v>
      </c>
      <c r="WQ34" s="31">
        <f t="shared" si="223"/>
        <v>0</v>
      </c>
      <c r="WR34" s="31">
        <f t="shared" si="224"/>
        <v>0</v>
      </c>
      <c r="WS34" s="31">
        <f t="shared" si="225"/>
        <v>0</v>
      </c>
      <c r="WT34" s="31">
        <f t="shared" si="226"/>
        <v>0</v>
      </c>
      <c r="WU34" s="31">
        <f t="shared" si="227"/>
        <v>0</v>
      </c>
      <c r="WV34" s="31">
        <f t="shared" si="228"/>
        <v>0</v>
      </c>
      <c r="WW34" s="31">
        <f t="shared" si="229"/>
        <v>0</v>
      </c>
      <c r="WX34" s="31">
        <f t="shared" si="230"/>
        <v>0</v>
      </c>
      <c r="WY34" s="31">
        <f t="shared" si="231"/>
        <v>0</v>
      </c>
      <c r="WZ34" s="31">
        <f t="shared" si="232"/>
        <v>0</v>
      </c>
      <c r="XA34" s="31">
        <f t="shared" si="233"/>
        <v>0</v>
      </c>
      <c r="XB34" s="31">
        <f t="shared" si="234"/>
        <v>0</v>
      </c>
      <c r="XC34" s="31">
        <f t="shared" si="235"/>
        <v>0</v>
      </c>
      <c r="XD34" s="31">
        <f t="shared" si="236"/>
        <v>0</v>
      </c>
      <c r="XE34" s="31">
        <f t="shared" si="237"/>
        <v>0</v>
      </c>
      <c r="XF34" s="49">
        <v>26</v>
      </c>
      <c r="XG34" s="32" t="str">
        <f t="shared" si="334"/>
        <v/>
      </c>
      <c r="XH34" s="32" t="str">
        <f t="shared" si="238"/>
        <v/>
      </c>
      <c r="XI34" s="32" t="str">
        <f t="shared" si="239"/>
        <v/>
      </c>
      <c r="XJ34" s="32" t="str">
        <f t="shared" si="240"/>
        <v/>
      </c>
      <c r="XK34" s="32" t="str">
        <f t="shared" si="241"/>
        <v/>
      </c>
      <c r="XL34" s="32" t="str">
        <f t="shared" si="242"/>
        <v/>
      </c>
      <c r="XM34" s="32" t="str">
        <f t="shared" si="243"/>
        <v/>
      </c>
      <c r="XN34" s="32" t="str">
        <f t="shared" si="244"/>
        <v/>
      </c>
      <c r="XO34" s="32" t="str">
        <f t="shared" si="245"/>
        <v/>
      </c>
      <c r="XP34" s="32" t="str">
        <f t="shared" si="246"/>
        <v/>
      </c>
      <c r="XQ34" s="32" t="str">
        <f t="shared" si="247"/>
        <v/>
      </c>
      <c r="XR34" s="32" t="str">
        <f t="shared" si="248"/>
        <v/>
      </c>
      <c r="XS34" s="32" t="str">
        <f t="shared" si="249"/>
        <v/>
      </c>
      <c r="XT34" s="32" t="str">
        <f t="shared" si="250"/>
        <v/>
      </c>
      <c r="XU34" s="32" t="str">
        <f t="shared" si="251"/>
        <v/>
      </c>
      <c r="XV34" s="32" t="str">
        <f t="shared" si="252"/>
        <v/>
      </c>
      <c r="XW34" s="32" t="str">
        <f t="shared" si="253"/>
        <v/>
      </c>
      <c r="XX34" s="32" t="str">
        <f t="shared" si="254"/>
        <v/>
      </c>
      <c r="XY34" s="32" t="str">
        <f t="shared" si="255"/>
        <v/>
      </c>
      <c r="XZ34" s="32" t="str">
        <f t="shared" si="256"/>
        <v/>
      </c>
      <c r="YA34" s="32" t="str">
        <f t="shared" si="257"/>
        <v/>
      </c>
      <c r="YB34" s="32" t="str">
        <f t="shared" si="258"/>
        <v/>
      </c>
      <c r="YC34" s="32" t="str">
        <f t="shared" si="259"/>
        <v/>
      </c>
      <c r="YD34" s="32">
        <f t="shared" si="260"/>
        <v>100</v>
      </c>
      <c r="YE34" s="32" t="str">
        <f t="shared" si="261"/>
        <v/>
      </c>
      <c r="YF34" s="32" t="str">
        <f t="shared" si="262"/>
        <v/>
      </c>
      <c r="YG34" s="32" t="str">
        <f t="shared" si="263"/>
        <v/>
      </c>
      <c r="YH34" s="32" t="str">
        <f t="shared" si="264"/>
        <v/>
      </c>
      <c r="YI34" s="32" t="str">
        <f t="shared" si="265"/>
        <v/>
      </c>
      <c r="YJ34" s="32" t="str">
        <f t="shared" si="266"/>
        <v/>
      </c>
      <c r="YK34" s="32" t="str">
        <f t="shared" si="267"/>
        <v/>
      </c>
      <c r="YL34" s="32" t="str">
        <f t="shared" si="268"/>
        <v/>
      </c>
      <c r="YM34" s="32" t="str">
        <f t="shared" si="269"/>
        <v/>
      </c>
      <c r="YN34" s="32" t="str">
        <f t="shared" si="270"/>
        <v/>
      </c>
      <c r="YO34" s="32" t="str">
        <f t="shared" si="271"/>
        <v/>
      </c>
      <c r="YP34" s="32" t="str">
        <f t="shared" si="272"/>
        <v/>
      </c>
      <c r="YQ34" s="32" t="str">
        <f t="shared" si="273"/>
        <v/>
      </c>
      <c r="YR34" s="32" t="str">
        <f t="shared" si="274"/>
        <v/>
      </c>
      <c r="YS34" s="32" t="str">
        <f t="shared" si="275"/>
        <v/>
      </c>
      <c r="YT34" s="32" t="str">
        <f t="shared" si="276"/>
        <v/>
      </c>
      <c r="YU34" s="33">
        <f t="shared" si="335"/>
        <v>100</v>
      </c>
      <c r="YV34" s="34" t="str">
        <f t="shared" si="336"/>
        <v/>
      </c>
      <c r="YW34" s="34" t="str">
        <f t="shared" si="337"/>
        <v/>
      </c>
      <c r="YX34" s="34" t="str">
        <f t="shared" si="338"/>
        <v/>
      </c>
      <c r="YY34" s="34" t="str">
        <f t="shared" si="339"/>
        <v>24. ICL DIDÁCTICAS S.A.S. - NIT.830007414-9</v>
      </c>
      <c r="YZ34" s="34" t="str">
        <f t="shared" si="340"/>
        <v/>
      </c>
      <c r="ZA34" s="34" t="str">
        <f t="shared" si="341"/>
        <v/>
      </c>
      <c r="ZB34" s="96" t="str">
        <f t="shared" si="342"/>
        <v>24. ICL DIDÁCTICAS S.A.S. - NIT.830007414-9</v>
      </c>
      <c r="ZC34" s="35" t="str">
        <f t="shared" si="343"/>
        <v/>
      </c>
      <c r="ZD34" s="35" t="str">
        <f t="shared" si="278"/>
        <v/>
      </c>
      <c r="ZE34" s="35" t="str">
        <f t="shared" si="279"/>
        <v/>
      </c>
      <c r="ZF34" s="35">
        <f t="shared" si="280"/>
        <v>8366295</v>
      </c>
      <c r="ZG34" s="35" t="str">
        <f t="shared" si="281"/>
        <v/>
      </c>
      <c r="ZH34" s="35" t="str">
        <f t="shared" si="282"/>
        <v/>
      </c>
      <c r="ZI34" s="101">
        <f t="shared" si="283"/>
        <v>8366295</v>
      </c>
      <c r="ZJ34" s="49">
        <v>26</v>
      </c>
      <c r="ZK34" s="125">
        <f t="shared" si="344"/>
        <v>440360</v>
      </c>
      <c r="ZL34" s="126">
        <f t="shared" si="345"/>
        <v>0</v>
      </c>
    </row>
    <row r="35" spans="1:688" ht="21" x14ac:dyDescent="0.15">
      <c r="A35" s="44"/>
      <c r="B35" s="106" t="s">
        <v>136</v>
      </c>
      <c r="C35" s="106" t="s">
        <v>137</v>
      </c>
      <c r="D35" s="106" t="s">
        <v>140</v>
      </c>
      <c r="E35" s="106" t="s">
        <v>141</v>
      </c>
      <c r="F35" s="106">
        <v>1</v>
      </c>
      <c r="G35" s="63">
        <v>69948075</v>
      </c>
      <c r="H35" s="49">
        <v>27</v>
      </c>
      <c r="I35" s="65" t="s">
        <v>86</v>
      </c>
      <c r="J35" s="65" t="s">
        <v>86</v>
      </c>
      <c r="K35" s="65" t="s">
        <v>86</v>
      </c>
      <c r="L35" s="65" t="s">
        <v>86</v>
      </c>
      <c r="M35" s="65" t="s">
        <v>86</v>
      </c>
      <c r="N35" s="65" t="s">
        <v>86</v>
      </c>
      <c r="O35" s="69">
        <v>50690430</v>
      </c>
      <c r="P35" s="65" t="s">
        <v>86</v>
      </c>
      <c r="Q35" s="65" t="s">
        <v>86</v>
      </c>
      <c r="R35" s="65" t="s">
        <v>86</v>
      </c>
      <c r="S35" s="65" t="s">
        <v>86</v>
      </c>
      <c r="T35" s="65" t="s">
        <v>86</v>
      </c>
      <c r="U35" s="65" t="s">
        <v>86</v>
      </c>
      <c r="V35" s="65" t="s">
        <v>86</v>
      </c>
      <c r="W35" s="65" t="s">
        <v>86</v>
      </c>
      <c r="X35" s="65" t="s">
        <v>86</v>
      </c>
      <c r="Y35" s="65" t="s">
        <v>86</v>
      </c>
      <c r="Z35" s="65" t="s">
        <v>86</v>
      </c>
      <c r="AA35" s="65" t="s">
        <v>86</v>
      </c>
      <c r="AB35" s="65" t="s">
        <v>86</v>
      </c>
      <c r="AC35" s="65" t="s">
        <v>86</v>
      </c>
      <c r="AD35" s="65" t="s">
        <v>86</v>
      </c>
      <c r="AE35" s="65" t="s">
        <v>86</v>
      </c>
      <c r="AF35" s="65" t="s">
        <v>86</v>
      </c>
      <c r="AG35" s="65" t="s">
        <v>86</v>
      </c>
      <c r="AH35" s="65" t="s">
        <v>86</v>
      </c>
      <c r="AI35" s="65" t="s">
        <v>86</v>
      </c>
      <c r="AJ35" s="65" t="s">
        <v>86</v>
      </c>
      <c r="AK35" s="65" t="s">
        <v>86</v>
      </c>
      <c r="AL35" s="65" t="s">
        <v>86</v>
      </c>
      <c r="AM35" s="65" t="s">
        <v>86</v>
      </c>
      <c r="AN35" s="65" t="s">
        <v>86</v>
      </c>
      <c r="AO35" s="70">
        <v>60999400</v>
      </c>
      <c r="AP35" s="65" t="s">
        <v>86</v>
      </c>
      <c r="AQ35" s="65" t="s">
        <v>86</v>
      </c>
      <c r="AR35" s="65" t="s">
        <v>86</v>
      </c>
      <c r="AS35" s="65" t="s">
        <v>86</v>
      </c>
      <c r="AT35" s="65" t="s">
        <v>86</v>
      </c>
      <c r="AU35" s="65" t="s">
        <v>86</v>
      </c>
      <c r="AV35" s="65" t="s">
        <v>86</v>
      </c>
      <c r="AW35" s="52">
        <v>27</v>
      </c>
      <c r="AX35" s="22" t="str">
        <f t="shared" si="284"/>
        <v>NC</v>
      </c>
      <c r="AY35" s="22" t="str">
        <f t="shared" si="364"/>
        <v>NC</v>
      </c>
      <c r="AZ35" s="22" t="str">
        <f t="shared" si="365"/>
        <v>NC</v>
      </c>
      <c r="BA35" s="22" t="str">
        <f t="shared" si="366"/>
        <v>NC</v>
      </c>
      <c r="BB35" s="22" t="str">
        <f t="shared" si="367"/>
        <v>NC</v>
      </c>
      <c r="BC35" s="22" t="str">
        <f t="shared" si="368"/>
        <v>NC</v>
      </c>
      <c r="BD35" s="22">
        <f t="shared" si="369"/>
        <v>50690430</v>
      </c>
      <c r="BE35" s="22" t="str">
        <f t="shared" si="370"/>
        <v>NC</v>
      </c>
      <c r="BF35" s="22" t="str">
        <f t="shared" si="371"/>
        <v>NC</v>
      </c>
      <c r="BG35" s="22" t="str">
        <f t="shared" si="372"/>
        <v>NC</v>
      </c>
      <c r="BH35" s="22" t="str">
        <f t="shared" si="373"/>
        <v>NC</v>
      </c>
      <c r="BI35" s="22" t="str">
        <f t="shared" si="374"/>
        <v>NC</v>
      </c>
      <c r="BJ35" s="22" t="str">
        <f t="shared" si="375"/>
        <v>NC</v>
      </c>
      <c r="BK35" s="22" t="str">
        <f t="shared" si="376"/>
        <v>NC</v>
      </c>
      <c r="BL35" s="22" t="str">
        <f t="shared" si="377"/>
        <v>NC</v>
      </c>
      <c r="BM35" s="22" t="str">
        <f t="shared" si="378"/>
        <v>NC</v>
      </c>
      <c r="BN35" s="22" t="str">
        <f t="shared" si="379"/>
        <v>NC</v>
      </c>
      <c r="BO35" s="22" t="str">
        <f t="shared" si="380"/>
        <v>NC</v>
      </c>
      <c r="BP35" s="22" t="str">
        <f t="shared" si="381"/>
        <v>NC</v>
      </c>
      <c r="BQ35" s="22" t="str">
        <f t="shared" si="382"/>
        <v>NC</v>
      </c>
      <c r="BR35" s="22" t="str">
        <f t="shared" si="383"/>
        <v>NC</v>
      </c>
      <c r="BS35" s="22" t="str">
        <f t="shared" si="384"/>
        <v>NC</v>
      </c>
      <c r="BT35" s="22" t="str">
        <f t="shared" si="346"/>
        <v>NC</v>
      </c>
      <c r="BU35" s="22" t="str">
        <f t="shared" si="347"/>
        <v>NC</v>
      </c>
      <c r="BV35" s="22" t="str">
        <f t="shared" si="348"/>
        <v>NC</v>
      </c>
      <c r="BW35" s="22" t="str">
        <f t="shared" si="349"/>
        <v>NC</v>
      </c>
      <c r="BX35" s="22" t="str">
        <f t="shared" si="350"/>
        <v>NC</v>
      </c>
      <c r="BY35" s="22" t="str">
        <f t="shared" si="351"/>
        <v>NC</v>
      </c>
      <c r="BZ35" s="22" t="str">
        <f t="shared" si="352"/>
        <v>NC</v>
      </c>
      <c r="CA35" s="22" t="str">
        <f t="shared" si="353"/>
        <v>NC</v>
      </c>
      <c r="CB35" s="22" t="str">
        <f t="shared" si="354"/>
        <v>NC</v>
      </c>
      <c r="CC35" s="22" t="str">
        <f t="shared" si="355"/>
        <v>NC</v>
      </c>
      <c r="CD35" s="22">
        <f t="shared" si="356"/>
        <v>60999400</v>
      </c>
      <c r="CE35" s="22" t="str">
        <f t="shared" si="357"/>
        <v>NC</v>
      </c>
      <c r="CF35" s="22" t="str">
        <f t="shared" si="358"/>
        <v>NC</v>
      </c>
      <c r="CG35" s="22" t="str">
        <f t="shared" si="359"/>
        <v>NC</v>
      </c>
      <c r="CH35" s="22" t="str">
        <f t="shared" si="360"/>
        <v>NC</v>
      </c>
      <c r="CI35" s="22" t="str">
        <f t="shared" si="361"/>
        <v>NC</v>
      </c>
      <c r="CJ35" s="22" t="str">
        <f t="shared" si="362"/>
        <v>NC</v>
      </c>
      <c r="CK35" s="22" t="str">
        <f t="shared" si="363"/>
        <v>NC</v>
      </c>
      <c r="CL35" s="49">
        <v>27</v>
      </c>
      <c r="CM35" s="48" t="s">
        <v>87</v>
      </c>
      <c r="CN35" s="48" t="s">
        <v>87</v>
      </c>
      <c r="CO35" s="48" t="s">
        <v>87</v>
      </c>
      <c r="CP35" s="48" t="s">
        <v>87</v>
      </c>
      <c r="CQ35" s="48" t="s">
        <v>87</v>
      </c>
      <c r="CR35" s="65" t="s">
        <v>87</v>
      </c>
      <c r="CS35" s="76" t="s">
        <v>88</v>
      </c>
      <c r="CT35" s="48" t="s">
        <v>87</v>
      </c>
      <c r="CU35" s="48" t="s">
        <v>87</v>
      </c>
      <c r="CV35" s="48" t="s">
        <v>87</v>
      </c>
      <c r="CW35" s="48" t="s">
        <v>87</v>
      </c>
      <c r="CX35" s="48" t="s">
        <v>87</v>
      </c>
      <c r="CY35" s="48" t="s">
        <v>87</v>
      </c>
      <c r="CZ35" s="48" t="s">
        <v>87</v>
      </c>
      <c r="DA35" s="48" t="s">
        <v>87</v>
      </c>
      <c r="DB35" s="48" t="s">
        <v>87</v>
      </c>
      <c r="DC35" s="48" t="s">
        <v>87</v>
      </c>
      <c r="DD35" s="48" t="s">
        <v>87</v>
      </c>
      <c r="DE35" s="48" t="s">
        <v>87</v>
      </c>
      <c r="DF35" s="48" t="s">
        <v>87</v>
      </c>
      <c r="DG35" s="48" t="s">
        <v>87</v>
      </c>
      <c r="DH35" s="48" t="s">
        <v>87</v>
      </c>
      <c r="DI35" s="48" t="s">
        <v>87</v>
      </c>
      <c r="DJ35" s="48" t="s">
        <v>87</v>
      </c>
      <c r="DK35" s="48" t="s">
        <v>87</v>
      </c>
      <c r="DL35" s="48" t="s">
        <v>87</v>
      </c>
      <c r="DM35" s="48" t="s">
        <v>87</v>
      </c>
      <c r="DN35" s="48" t="s">
        <v>87</v>
      </c>
      <c r="DO35" s="48" t="s">
        <v>87</v>
      </c>
      <c r="DP35" s="48" t="s">
        <v>87</v>
      </c>
      <c r="DQ35" s="48" t="s">
        <v>87</v>
      </c>
      <c r="DR35" s="48" t="s">
        <v>87</v>
      </c>
      <c r="DS35" s="73" t="s">
        <v>88</v>
      </c>
      <c r="DT35" s="48" t="s">
        <v>87</v>
      </c>
      <c r="DU35" s="48" t="s">
        <v>87</v>
      </c>
      <c r="DV35" s="48" t="s">
        <v>87</v>
      </c>
      <c r="DW35" s="48" t="s">
        <v>87</v>
      </c>
      <c r="DX35" s="48" t="s">
        <v>87</v>
      </c>
      <c r="DY35" s="48" t="s">
        <v>87</v>
      </c>
      <c r="DZ35" s="48" t="s">
        <v>87</v>
      </c>
      <c r="EA35" s="49">
        <v>27</v>
      </c>
      <c r="EB35" s="81" t="s">
        <v>88</v>
      </c>
      <c r="EC35" s="81" t="s">
        <v>88</v>
      </c>
      <c r="ED35" s="81" t="s">
        <v>88</v>
      </c>
      <c r="EE35" s="81" t="s">
        <v>88</v>
      </c>
      <c r="EF35" s="81" t="s">
        <v>88</v>
      </c>
      <c r="EG35" s="81" t="s">
        <v>88</v>
      </c>
      <c r="EH35" s="81" t="s">
        <v>88</v>
      </c>
      <c r="EI35" s="81" t="s">
        <v>88</v>
      </c>
      <c r="EJ35" s="81" t="s">
        <v>88</v>
      </c>
      <c r="EK35" s="81" t="s">
        <v>88</v>
      </c>
      <c r="EL35" s="81" t="s">
        <v>88</v>
      </c>
      <c r="EM35" s="81" t="s">
        <v>88</v>
      </c>
      <c r="EN35" s="81" t="s">
        <v>88</v>
      </c>
      <c r="EO35" s="81" t="s">
        <v>88</v>
      </c>
      <c r="EP35" s="81" t="s">
        <v>88</v>
      </c>
      <c r="EQ35" s="81" t="s">
        <v>88</v>
      </c>
      <c r="ER35" s="81" t="s">
        <v>88</v>
      </c>
      <c r="ES35" s="81" t="s">
        <v>88</v>
      </c>
      <c r="ET35" s="81" t="s">
        <v>88</v>
      </c>
      <c r="EU35" s="81" t="s">
        <v>88</v>
      </c>
      <c r="EV35" s="81" t="s">
        <v>88</v>
      </c>
      <c r="EW35" s="81" t="s">
        <v>88</v>
      </c>
      <c r="EX35" s="81" t="s">
        <v>88</v>
      </c>
      <c r="EY35" s="81" t="s">
        <v>88</v>
      </c>
      <c r="EZ35" s="81" t="s">
        <v>88</v>
      </c>
      <c r="FA35" s="81" t="s">
        <v>87</v>
      </c>
      <c r="FB35" s="81" t="s">
        <v>88</v>
      </c>
      <c r="FC35" s="81" t="s">
        <v>88</v>
      </c>
      <c r="FD35" s="81" t="s">
        <v>88</v>
      </c>
      <c r="FE35" s="81" t="s">
        <v>88</v>
      </c>
      <c r="FF35" s="81" t="s">
        <v>88</v>
      </c>
      <c r="FG35" s="81" t="s">
        <v>88</v>
      </c>
      <c r="FH35" s="81" t="s">
        <v>88</v>
      </c>
      <c r="FI35" s="81" t="s">
        <v>87</v>
      </c>
      <c r="FJ35" s="81" t="s">
        <v>88</v>
      </c>
      <c r="FK35" s="81" t="s">
        <v>88</v>
      </c>
      <c r="FL35" s="81" t="s">
        <v>88</v>
      </c>
      <c r="FM35" s="81" t="s">
        <v>88</v>
      </c>
      <c r="FN35" s="81" t="s">
        <v>88</v>
      </c>
      <c r="FO35" s="81" t="s">
        <v>88</v>
      </c>
      <c r="FP35" s="49">
        <v>27</v>
      </c>
      <c r="FQ35" s="81" t="s">
        <v>88</v>
      </c>
      <c r="FR35" s="81" t="s">
        <v>88</v>
      </c>
      <c r="FS35" s="81" t="s">
        <v>88</v>
      </c>
      <c r="FT35" s="81" t="s">
        <v>88</v>
      </c>
      <c r="FU35" s="81" t="s">
        <v>88</v>
      </c>
      <c r="FV35" s="81" t="s">
        <v>88</v>
      </c>
      <c r="FW35" s="81" t="s">
        <v>88</v>
      </c>
      <c r="FX35" s="81" t="s">
        <v>88</v>
      </c>
      <c r="FY35" s="81" t="s">
        <v>88</v>
      </c>
      <c r="FZ35" s="81" t="s">
        <v>88</v>
      </c>
      <c r="GA35" s="81" t="s">
        <v>88</v>
      </c>
      <c r="GB35" s="81" t="s">
        <v>88</v>
      </c>
      <c r="GC35" s="81" t="s">
        <v>88</v>
      </c>
      <c r="GD35" s="81" t="s">
        <v>88</v>
      </c>
      <c r="GE35" s="81" t="s">
        <v>88</v>
      </c>
      <c r="GF35" s="81" t="s">
        <v>88</v>
      </c>
      <c r="GG35" s="81" t="s">
        <v>88</v>
      </c>
      <c r="GH35" s="81" t="s">
        <v>88</v>
      </c>
      <c r="GI35" s="81" t="s">
        <v>88</v>
      </c>
      <c r="GJ35" s="81" t="s">
        <v>88</v>
      </c>
      <c r="GK35" s="81" t="s">
        <v>88</v>
      </c>
      <c r="GL35" s="81" t="s">
        <v>88</v>
      </c>
      <c r="GM35" s="81" t="s">
        <v>88</v>
      </c>
      <c r="GN35" s="81" t="s">
        <v>88</v>
      </c>
      <c r="GO35" s="81" t="s">
        <v>88</v>
      </c>
      <c r="GP35" s="81" t="s">
        <v>88</v>
      </c>
      <c r="GQ35" s="81" t="s">
        <v>87</v>
      </c>
      <c r="GR35" s="81" t="s">
        <v>88</v>
      </c>
      <c r="GS35" s="81" t="s">
        <v>88</v>
      </c>
      <c r="GT35" s="81" t="s">
        <v>88</v>
      </c>
      <c r="GU35" s="81" t="s">
        <v>88</v>
      </c>
      <c r="GV35" s="81" t="s">
        <v>88</v>
      </c>
      <c r="GW35" s="81" t="s">
        <v>88</v>
      </c>
      <c r="GX35" s="81" t="s">
        <v>88</v>
      </c>
      <c r="GY35" s="81" t="s">
        <v>88</v>
      </c>
      <c r="GZ35" s="81" t="s">
        <v>88</v>
      </c>
      <c r="HA35" s="81" t="s">
        <v>88</v>
      </c>
      <c r="HB35" s="81" t="s">
        <v>88</v>
      </c>
      <c r="HC35" s="81" t="s">
        <v>88</v>
      </c>
      <c r="HD35" s="81" t="s">
        <v>88</v>
      </c>
      <c r="HE35" s="49">
        <v>27</v>
      </c>
      <c r="HF35" s="23" t="str">
        <f t="shared" si="285"/>
        <v>NO CUMPLE</v>
      </c>
      <c r="HG35" s="23" t="str">
        <f t="shared" si="1"/>
        <v>NO CUMPLE</v>
      </c>
      <c r="HH35" s="23" t="str">
        <f t="shared" si="2"/>
        <v>NO CUMPLE</v>
      </c>
      <c r="HI35" s="23" t="str">
        <f t="shared" si="3"/>
        <v>NO CUMPLE</v>
      </c>
      <c r="HJ35" s="23" t="str">
        <f t="shared" si="4"/>
        <v>NO CUMPLE</v>
      </c>
      <c r="HK35" s="23" t="str">
        <f t="shared" si="5"/>
        <v>NO CUMPLE</v>
      </c>
      <c r="HL35" s="23" t="str">
        <f t="shared" si="6"/>
        <v>CUMPLE</v>
      </c>
      <c r="HM35" s="23" t="str">
        <f t="shared" si="7"/>
        <v>NO CUMPLE</v>
      </c>
      <c r="HN35" s="23" t="str">
        <f t="shared" si="8"/>
        <v>NO CUMPLE</v>
      </c>
      <c r="HO35" s="23" t="str">
        <f t="shared" si="9"/>
        <v>NO CUMPLE</v>
      </c>
      <c r="HP35" s="23" t="str">
        <f t="shared" si="286"/>
        <v>NO CUMPLE</v>
      </c>
      <c r="HQ35" s="23" t="str">
        <f t="shared" si="10"/>
        <v>NO CUMPLE</v>
      </c>
      <c r="HR35" s="23" t="str">
        <f t="shared" si="11"/>
        <v>NO CUMPLE</v>
      </c>
      <c r="HS35" s="23" t="str">
        <f t="shared" si="12"/>
        <v>NO CUMPLE</v>
      </c>
      <c r="HT35" s="23" t="str">
        <f t="shared" si="13"/>
        <v>NO CUMPLE</v>
      </c>
      <c r="HU35" s="23" t="str">
        <f t="shared" si="14"/>
        <v>NO CUMPLE</v>
      </c>
      <c r="HV35" s="23" t="str">
        <f t="shared" si="15"/>
        <v>NO CUMPLE</v>
      </c>
      <c r="HW35" s="23" t="str">
        <f t="shared" si="16"/>
        <v>NO CUMPLE</v>
      </c>
      <c r="HX35" s="23" t="str">
        <f t="shared" si="17"/>
        <v>NO CUMPLE</v>
      </c>
      <c r="HY35" s="23" t="str">
        <f t="shared" si="18"/>
        <v>NO CUMPLE</v>
      </c>
      <c r="HZ35" s="23" t="str">
        <f t="shared" si="19"/>
        <v>NO CUMPLE</v>
      </c>
      <c r="IA35" s="23" t="str">
        <f t="shared" si="20"/>
        <v>NO CUMPLE</v>
      </c>
      <c r="IB35" s="23" t="str">
        <f t="shared" si="21"/>
        <v>NO CUMPLE</v>
      </c>
      <c r="IC35" s="23" t="str">
        <f t="shared" si="22"/>
        <v>NO CUMPLE</v>
      </c>
      <c r="ID35" s="23" t="str">
        <f t="shared" si="23"/>
        <v>NO CUMPLE</v>
      </c>
      <c r="IE35" s="23" t="str">
        <f t="shared" si="24"/>
        <v>NO CUMPLE</v>
      </c>
      <c r="IF35" s="23" t="str">
        <f t="shared" si="25"/>
        <v>NO CUMPLE</v>
      </c>
      <c r="IG35" s="23" t="str">
        <f t="shared" si="26"/>
        <v>NO CUMPLE</v>
      </c>
      <c r="IH35" s="23" t="str">
        <f t="shared" si="27"/>
        <v>NO CUMPLE</v>
      </c>
      <c r="II35" s="23" t="str">
        <f t="shared" si="28"/>
        <v>NO CUMPLE</v>
      </c>
      <c r="IJ35" s="23" t="str">
        <f t="shared" si="29"/>
        <v>NO CUMPLE</v>
      </c>
      <c r="IK35" s="23" t="str">
        <f t="shared" si="30"/>
        <v>NO CUMPLE</v>
      </c>
      <c r="IL35" s="23" t="str">
        <f t="shared" si="31"/>
        <v>CUMPLE</v>
      </c>
      <c r="IM35" s="23" t="str">
        <f t="shared" si="32"/>
        <v>NO CUMPLE</v>
      </c>
      <c r="IN35" s="23" t="str">
        <f t="shared" si="33"/>
        <v>NO CUMPLE</v>
      </c>
      <c r="IO35" s="23" t="str">
        <f t="shared" si="34"/>
        <v>NO CUMPLE</v>
      </c>
      <c r="IP35" s="23" t="str">
        <f t="shared" si="35"/>
        <v>NO CUMPLE</v>
      </c>
      <c r="IQ35" s="23" t="str">
        <f t="shared" si="36"/>
        <v>NO CUMPLE</v>
      </c>
      <c r="IR35" s="23" t="str">
        <f t="shared" si="37"/>
        <v>NO CUMPLE</v>
      </c>
      <c r="IS35" s="23" t="str">
        <f t="shared" si="38"/>
        <v>NO CUMPLE</v>
      </c>
      <c r="IT35" s="49">
        <v>27</v>
      </c>
      <c r="IU35" s="65" t="s">
        <v>86</v>
      </c>
      <c r="IV35" s="65" t="s">
        <v>86</v>
      </c>
      <c r="IW35" s="65" t="s">
        <v>86</v>
      </c>
      <c r="IX35" s="65" t="s">
        <v>86</v>
      </c>
      <c r="IY35" s="65" t="s">
        <v>86</v>
      </c>
      <c r="IZ35" s="65" t="s">
        <v>86</v>
      </c>
      <c r="JA35" s="93" t="s">
        <v>88</v>
      </c>
      <c r="JB35" s="65" t="s">
        <v>86</v>
      </c>
      <c r="JC35" s="65" t="s">
        <v>86</v>
      </c>
      <c r="JD35" s="65" t="s">
        <v>86</v>
      </c>
      <c r="JE35" s="65" t="s">
        <v>86</v>
      </c>
      <c r="JF35" s="65" t="s">
        <v>86</v>
      </c>
      <c r="JG35" s="65" t="s">
        <v>86</v>
      </c>
      <c r="JH35" s="65" t="s">
        <v>86</v>
      </c>
      <c r="JI35" s="65" t="s">
        <v>86</v>
      </c>
      <c r="JJ35" s="65" t="s">
        <v>86</v>
      </c>
      <c r="JK35" s="65" t="s">
        <v>86</v>
      </c>
      <c r="JL35" s="65" t="s">
        <v>86</v>
      </c>
      <c r="JM35" s="65" t="s">
        <v>86</v>
      </c>
      <c r="JN35" s="65" t="s">
        <v>86</v>
      </c>
      <c r="JO35" s="65" t="s">
        <v>86</v>
      </c>
      <c r="JP35" s="65" t="s">
        <v>86</v>
      </c>
      <c r="JQ35" s="65" t="s">
        <v>86</v>
      </c>
      <c r="JR35" s="65" t="s">
        <v>86</v>
      </c>
      <c r="JS35" s="65" t="s">
        <v>86</v>
      </c>
      <c r="JT35" s="65" t="s">
        <v>86</v>
      </c>
      <c r="JU35" s="65" t="s">
        <v>86</v>
      </c>
      <c r="JV35" s="65" t="s">
        <v>86</v>
      </c>
      <c r="JW35" s="65" t="s">
        <v>86</v>
      </c>
      <c r="JX35" s="65" t="s">
        <v>86</v>
      </c>
      <c r="JY35" s="65" t="s">
        <v>86</v>
      </c>
      <c r="JZ35" s="65" t="s">
        <v>86</v>
      </c>
      <c r="KA35" s="93" t="s">
        <v>88</v>
      </c>
      <c r="KB35" s="65" t="s">
        <v>86</v>
      </c>
      <c r="KC35" s="65" t="s">
        <v>86</v>
      </c>
      <c r="KD35" s="65" t="s">
        <v>86</v>
      </c>
      <c r="KE35" s="65" t="s">
        <v>86</v>
      </c>
      <c r="KF35" s="65" t="s">
        <v>86</v>
      </c>
      <c r="KG35" s="65" t="s">
        <v>86</v>
      </c>
      <c r="KH35" s="65" t="s">
        <v>86</v>
      </c>
      <c r="KI35" s="49">
        <v>27</v>
      </c>
      <c r="KJ35" s="56" t="s">
        <v>86</v>
      </c>
      <c r="KK35" s="56" t="s">
        <v>86</v>
      </c>
      <c r="KL35" s="56" t="s">
        <v>86</v>
      </c>
      <c r="KM35" s="56" t="s">
        <v>86</v>
      </c>
      <c r="KN35" s="56" t="s">
        <v>86</v>
      </c>
      <c r="KO35" s="56" t="s">
        <v>86</v>
      </c>
      <c r="KP35" s="87" t="s">
        <v>88</v>
      </c>
      <c r="KQ35" s="56" t="s">
        <v>86</v>
      </c>
      <c r="KR35" s="56" t="s">
        <v>86</v>
      </c>
      <c r="KS35" s="56" t="s">
        <v>86</v>
      </c>
      <c r="KT35" s="56" t="s">
        <v>86</v>
      </c>
      <c r="KU35" s="56" t="s">
        <v>86</v>
      </c>
      <c r="KV35" s="56" t="s">
        <v>86</v>
      </c>
      <c r="KW35" s="56" t="s">
        <v>86</v>
      </c>
      <c r="KX35" s="56" t="s">
        <v>86</v>
      </c>
      <c r="KY35" s="56" t="s">
        <v>86</v>
      </c>
      <c r="KZ35" s="56" t="s">
        <v>86</v>
      </c>
      <c r="LA35" s="56" t="s">
        <v>86</v>
      </c>
      <c r="LB35" s="56" t="s">
        <v>86</v>
      </c>
      <c r="LC35" s="56" t="s">
        <v>86</v>
      </c>
      <c r="LD35" s="56" t="s">
        <v>86</v>
      </c>
      <c r="LE35" s="56" t="s">
        <v>86</v>
      </c>
      <c r="LF35" s="56" t="s">
        <v>86</v>
      </c>
      <c r="LG35" s="56" t="s">
        <v>86</v>
      </c>
      <c r="LH35" s="56" t="s">
        <v>86</v>
      </c>
      <c r="LI35" s="56" t="s">
        <v>86</v>
      </c>
      <c r="LJ35" s="56" t="s">
        <v>86</v>
      </c>
      <c r="LK35" s="56" t="s">
        <v>86</v>
      </c>
      <c r="LL35" s="56" t="s">
        <v>86</v>
      </c>
      <c r="LM35" s="56" t="s">
        <v>86</v>
      </c>
      <c r="LN35" s="56" t="s">
        <v>86</v>
      </c>
      <c r="LO35" s="56" t="s">
        <v>86</v>
      </c>
      <c r="LP35" s="87" t="s">
        <v>88</v>
      </c>
      <c r="LQ35" s="56" t="s">
        <v>86</v>
      </c>
      <c r="LR35" s="56" t="s">
        <v>86</v>
      </c>
      <c r="LS35" s="56" t="s">
        <v>86</v>
      </c>
      <c r="LT35" s="56" t="s">
        <v>86</v>
      </c>
      <c r="LU35" s="56" t="s">
        <v>86</v>
      </c>
      <c r="LV35" s="56" t="s">
        <v>86</v>
      </c>
      <c r="LW35" s="56" t="s">
        <v>86</v>
      </c>
      <c r="LX35" s="49">
        <v>27</v>
      </c>
      <c r="LY35" s="22" t="str">
        <f t="shared" si="287"/>
        <v/>
      </c>
      <c r="LZ35" s="22" t="str">
        <f t="shared" si="288"/>
        <v/>
      </c>
      <c r="MA35" s="22" t="str">
        <f t="shared" si="289"/>
        <v/>
      </c>
      <c r="MB35" s="22" t="str">
        <f t="shared" si="290"/>
        <v/>
      </c>
      <c r="MC35" s="22" t="str">
        <f t="shared" si="291"/>
        <v/>
      </c>
      <c r="MD35" s="22" t="str">
        <f t="shared" si="292"/>
        <v/>
      </c>
      <c r="ME35" s="22">
        <f t="shared" si="293"/>
        <v>50690430</v>
      </c>
      <c r="MF35" s="22" t="str">
        <f t="shared" si="294"/>
        <v/>
      </c>
      <c r="MG35" s="22" t="str">
        <f t="shared" si="295"/>
        <v/>
      </c>
      <c r="MH35" s="22" t="str">
        <f t="shared" si="296"/>
        <v/>
      </c>
      <c r="MI35" s="22" t="str">
        <f t="shared" si="297"/>
        <v/>
      </c>
      <c r="MJ35" s="22" t="str">
        <f t="shared" si="298"/>
        <v/>
      </c>
      <c r="MK35" s="22" t="str">
        <f t="shared" si="299"/>
        <v/>
      </c>
      <c r="ML35" s="22" t="str">
        <f t="shared" si="300"/>
        <v/>
      </c>
      <c r="MM35" s="22" t="str">
        <f t="shared" si="301"/>
        <v/>
      </c>
      <c r="MN35" s="22" t="str">
        <f t="shared" si="302"/>
        <v/>
      </c>
      <c r="MO35" s="22" t="str">
        <f t="shared" si="303"/>
        <v/>
      </c>
      <c r="MP35" s="22" t="str">
        <f t="shared" si="304"/>
        <v/>
      </c>
      <c r="MQ35" s="22" t="str">
        <f t="shared" si="305"/>
        <v/>
      </c>
      <c r="MR35" s="22" t="str">
        <f t="shared" si="306"/>
        <v/>
      </c>
      <c r="MS35" s="22" t="str">
        <f t="shared" si="307"/>
        <v/>
      </c>
      <c r="MT35" s="22" t="str">
        <f t="shared" si="308"/>
        <v/>
      </c>
      <c r="MU35" s="22" t="str">
        <f t="shared" si="309"/>
        <v/>
      </c>
      <c r="MV35" s="22" t="str">
        <f t="shared" si="310"/>
        <v/>
      </c>
      <c r="MW35" s="22" t="str">
        <f t="shared" si="311"/>
        <v/>
      </c>
      <c r="MX35" s="22" t="str">
        <f t="shared" si="312"/>
        <v/>
      </c>
      <c r="MY35" s="22" t="str">
        <f t="shared" si="313"/>
        <v/>
      </c>
      <c r="MZ35" s="22" t="str">
        <f t="shared" si="314"/>
        <v/>
      </c>
      <c r="NA35" s="22" t="str">
        <f t="shared" si="315"/>
        <v/>
      </c>
      <c r="NB35" s="22" t="str">
        <f t="shared" si="316"/>
        <v/>
      </c>
      <c r="NC35" s="22" t="str">
        <f t="shared" si="317"/>
        <v/>
      </c>
      <c r="ND35" s="22" t="str">
        <f t="shared" si="318"/>
        <v/>
      </c>
      <c r="NE35" s="22">
        <f t="shared" si="319"/>
        <v>60999400</v>
      </c>
      <c r="NF35" s="22" t="str">
        <f t="shared" si="320"/>
        <v/>
      </c>
      <c r="NG35" s="22" t="str">
        <f t="shared" si="321"/>
        <v/>
      </c>
      <c r="NH35" s="22" t="str">
        <f t="shared" si="322"/>
        <v/>
      </c>
      <c r="NI35" s="22" t="str">
        <f t="shared" si="323"/>
        <v/>
      </c>
      <c r="NJ35" s="22" t="str">
        <f t="shared" si="324"/>
        <v/>
      </c>
      <c r="NK35" s="22" t="str">
        <f t="shared" si="325"/>
        <v/>
      </c>
      <c r="NL35" s="22" t="str">
        <f t="shared" si="326"/>
        <v/>
      </c>
      <c r="NM35" s="80">
        <v>69948075</v>
      </c>
      <c r="NN35" s="80">
        <v>69948075</v>
      </c>
      <c r="NO35" s="24">
        <f t="shared" si="327"/>
        <v>2</v>
      </c>
      <c r="NP35" s="24">
        <f t="shared" si="40"/>
        <v>1</v>
      </c>
      <c r="NQ35" s="25">
        <f t="shared" si="328"/>
        <v>60026418.971698731</v>
      </c>
      <c r="NR35" s="26">
        <f t="shared" si="329"/>
        <v>225099.07114387024</v>
      </c>
      <c r="NS35" s="49">
        <v>27</v>
      </c>
      <c r="NT35" s="27" t="str">
        <f t="shared" si="330"/>
        <v/>
      </c>
      <c r="NU35" s="27" t="str">
        <f t="shared" si="41"/>
        <v/>
      </c>
      <c r="NV35" s="27" t="str">
        <f t="shared" si="42"/>
        <v/>
      </c>
      <c r="NW35" s="27" t="str">
        <f t="shared" si="331"/>
        <v/>
      </c>
      <c r="NX35" s="27" t="str">
        <f t="shared" si="43"/>
        <v/>
      </c>
      <c r="NY35" s="27" t="str">
        <f t="shared" si="44"/>
        <v/>
      </c>
      <c r="NZ35" s="27">
        <f t="shared" si="45"/>
        <v>22519.164447196508</v>
      </c>
      <c r="OA35" s="27" t="str">
        <f t="shared" si="46"/>
        <v/>
      </c>
      <c r="OB35" s="27" t="str">
        <f t="shared" si="47"/>
        <v/>
      </c>
      <c r="OC35" s="27" t="str">
        <f t="shared" si="48"/>
        <v/>
      </c>
      <c r="OD35" s="27" t="str">
        <f t="shared" si="49"/>
        <v/>
      </c>
      <c r="OE35" s="27" t="str">
        <f t="shared" si="50"/>
        <v/>
      </c>
      <c r="OF35" s="27" t="str">
        <f t="shared" si="51"/>
        <v/>
      </c>
      <c r="OG35" s="27" t="str">
        <f t="shared" si="52"/>
        <v/>
      </c>
      <c r="OH35" s="27" t="str">
        <f t="shared" si="53"/>
        <v/>
      </c>
      <c r="OI35" s="27" t="str">
        <f t="shared" si="54"/>
        <v/>
      </c>
      <c r="OJ35" s="27" t="str">
        <f t="shared" si="55"/>
        <v/>
      </c>
      <c r="OK35" s="27" t="str">
        <f t="shared" si="56"/>
        <v/>
      </c>
      <c r="OL35" s="27" t="str">
        <f t="shared" si="57"/>
        <v/>
      </c>
      <c r="OM35" s="27" t="str">
        <f t="shared" si="58"/>
        <v/>
      </c>
      <c r="ON35" s="27" t="str">
        <f t="shared" si="59"/>
        <v/>
      </c>
      <c r="OO35" s="27" t="str">
        <f t="shared" si="60"/>
        <v/>
      </c>
      <c r="OP35" s="27" t="str">
        <f t="shared" si="61"/>
        <v/>
      </c>
      <c r="OQ35" s="27" t="str">
        <f t="shared" si="62"/>
        <v/>
      </c>
      <c r="OR35" s="27" t="str">
        <f t="shared" si="63"/>
        <v/>
      </c>
      <c r="OS35" s="27" t="str">
        <f t="shared" si="64"/>
        <v/>
      </c>
      <c r="OT35" s="27" t="str">
        <f t="shared" si="65"/>
        <v/>
      </c>
      <c r="OU35" s="27" t="str">
        <f t="shared" si="66"/>
        <v/>
      </c>
      <c r="OV35" s="27" t="str">
        <f t="shared" si="67"/>
        <v/>
      </c>
      <c r="OW35" s="27" t="str">
        <f t="shared" si="68"/>
        <v/>
      </c>
      <c r="OX35" s="27" t="str">
        <f t="shared" si="69"/>
        <v/>
      </c>
      <c r="OY35" s="27" t="str">
        <f t="shared" si="70"/>
        <v/>
      </c>
      <c r="OZ35" s="27">
        <f t="shared" si="71"/>
        <v>27098.912354468459</v>
      </c>
      <c r="PA35" s="27" t="str">
        <f t="shared" si="72"/>
        <v/>
      </c>
      <c r="PB35" s="27" t="str">
        <f t="shared" si="73"/>
        <v/>
      </c>
      <c r="PC35" s="27" t="str">
        <f t="shared" si="74"/>
        <v/>
      </c>
      <c r="PD35" s="27" t="str">
        <f t="shared" si="75"/>
        <v/>
      </c>
      <c r="PE35" s="27" t="str">
        <f t="shared" si="76"/>
        <v/>
      </c>
      <c r="PF35" s="27" t="str">
        <f t="shared" si="77"/>
        <v/>
      </c>
      <c r="PG35" s="27" t="str">
        <f t="shared" si="78"/>
        <v/>
      </c>
      <c r="PH35" s="49">
        <v>27</v>
      </c>
      <c r="PI35" s="28" t="str">
        <f t="shared" si="332"/>
        <v/>
      </c>
      <c r="PJ35" s="28" t="str">
        <f t="shared" si="79"/>
        <v/>
      </c>
      <c r="PK35" s="28" t="str">
        <f t="shared" si="80"/>
        <v/>
      </c>
      <c r="PL35" s="28" t="str">
        <f t="shared" si="81"/>
        <v/>
      </c>
      <c r="PM35" s="28" t="str">
        <f t="shared" si="82"/>
        <v/>
      </c>
      <c r="PN35" s="28" t="str">
        <f t="shared" si="83"/>
        <v/>
      </c>
      <c r="PO35" s="28">
        <f t="shared" si="84"/>
        <v>9335988.9716987312</v>
      </c>
      <c r="PP35" s="28" t="str">
        <f t="shared" si="85"/>
        <v/>
      </c>
      <c r="PQ35" s="28" t="str">
        <f t="shared" si="86"/>
        <v/>
      </c>
      <c r="PR35" s="28" t="str">
        <f t="shared" si="87"/>
        <v/>
      </c>
      <c r="PS35" s="28" t="str">
        <f t="shared" si="88"/>
        <v/>
      </c>
      <c r="PT35" s="28" t="str">
        <f t="shared" si="89"/>
        <v/>
      </c>
      <c r="PU35" s="28" t="str">
        <f t="shared" si="90"/>
        <v/>
      </c>
      <c r="PV35" s="28" t="str">
        <f t="shared" si="91"/>
        <v/>
      </c>
      <c r="PW35" s="28" t="str">
        <f t="shared" si="92"/>
        <v/>
      </c>
      <c r="PX35" s="28" t="str">
        <f t="shared" si="93"/>
        <v/>
      </c>
      <c r="PY35" s="28" t="str">
        <f t="shared" si="94"/>
        <v/>
      </c>
      <c r="PZ35" s="28" t="str">
        <f t="shared" si="95"/>
        <v/>
      </c>
      <c r="QA35" s="28" t="str">
        <f t="shared" si="96"/>
        <v/>
      </c>
      <c r="QB35" s="28" t="str">
        <f t="shared" si="97"/>
        <v/>
      </c>
      <c r="QC35" s="28" t="str">
        <f t="shared" si="98"/>
        <v/>
      </c>
      <c r="QD35" s="28" t="str">
        <f t="shared" si="99"/>
        <v/>
      </c>
      <c r="QE35" s="28" t="str">
        <f t="shared" si="100"/>
        <v/>
      </c>
      <c r="QF35" s="28" t="str">
        <f t="shared" si="101"/>
        <v/>
      </c>
      <c r="QG35" s="28" t="str">
        <f t="shared" si="102"/>
        <v/>
      </c>
      <c r="QH35" s="28" t="str">
        <f t="shared" si="103"/>
        <v/>
      </c>
      <c r="QI35" s="28" t="str">
        <f t="shared" si="104"/>
        <v/>
      </c>
      <c r="QJ35" s="28" t="str">
        <f t="shared" si="105"/>
        <v/>
      </c>
      <c r="QK35" s="28" t="str">
        <f t="shared" si="106"/>
        <v/>
      </c>
      <c r="QL35" s="28" t="str">
        <f t="shared" si="107"/>
        <v/>
      </c>
      <c r="QM35" s="28" t="str">
        <f t="shared" si="108"/>
        <v/>
      </c>
      <c r="QN35" s="28" t="str">
        <f t="shared" si="109"/>
        <v/>
      </c>
      <c r="QO35" s="28">
        <f t="shared" si="110"/>
        <v>972981.02830126882</v>
      </c>
      <c r="QP35" s="28" t="str">
        <f t="shared" si="111"/>
        <v/>
      </c>
      <c r="QQ35" s="28" t="str">
        <f t="shared" si="112"/>
        <v/>
      </c>
      <c r="QR35" s="28" t="str">
        <f t="shared" si="113"/>
        <v/>
      </c>
      <c r="QS35" s="28" t="str">
        <f t="shared" si="114"/>
        <v/>
      </c>
      <c r="QT35" s="28" t="str">
        <f t="shared" si="115"/>
        <v/>
      </c>
      <c r="QU35" s="28" t="str">
        <f t="shared" si="116"/>
        <v/>
      </c>
      <c r="QV35" s="28" t="str">
        <f t="shared" si="117"/>
        <v/>
      </c>
      <c r="QW35" s="49">
        <v>27</v>
      </c>
      <c r="QX35" s="29" t="str">
        <f t="shared" si="333"/>
        <v/>
      </c>
      <c r="QY35" s="29" t="str">
        <f t="shared" si="118"/>
        <v/>
      </c>
      <c r="QZ35" s="29" t="str">
        <f t="shared" si="119"/>
        <v/>
      </c>
      <c r="RA35" s="29" t="str">
        <f t="shared" si="120"/>
        <v/>
      </c>
      <c r="RB35" s="29" t="str">
        <f t="shared" si="121"/>
        <v/>
      </c>
      <c r="RC35" s="29" t="str">
        <f t="shared" si="122"/>
        <v/>
      </c>
      <c r="RD35" s="29">
        <f t="shared" si="123"/>
        <v>4147.5022194701596</v>
      </c>
      <c r="RE35" s="29" t="str">
        <f t="shared" si="124"/>
        <v/>
      </c>
      <c r="RF35" s="29" t="str">
        <f t="shared" si="125"/>
        <v/>
      </c>
      <c r="RG35" s="29" t="str">
        <f t="shared" si="126"/>
        <v/>
      </c>
      <c r="RH35" s="29" t="str">
        <f t="shared" si="127"/>
        <v/>
      </c>
      <c r="RI35" s="29" t="str">
        <f t="shared" si="128"/>
        <v/>
      </c>
      <c r="RJ35" s="29" t="str">
        <f t="shared" si="129"/>
        <v/>
      </c>
      <c r="RK35" s="29" t="str">
        <f t="shared" si="130"/>
        <v/>
      </c>
      <c r="RL35" s="29" t="str">
        <f t="shared" si="131"/>
        <v/>
      </c>
      <c r="RM35" s="29" t="str">
        <f t="shared" si="132"/>
        <v/>
      </c>
      <c r="RN35" s="29" t="str">
        <f t="shared" si="133"/>
        <v/>
      </c>
      <c r="RO35" s="29" t="str">
        <f t="shared" si="134"/>
        <v/>
      </c>
      <c r="RP35" s="29" t="str">
        <f t="shared" si="135"/>
        <v/>
      </c>
      <c r="RQ35" s="29" t="str">
        <f t="shared" si="136"/>
        <v/>
      </c>
      <c r="RR35" s="29" t="str">
        <f t="shared" si="137"/>
        <v/>
      </c>
      <c r="RS35" s="29" t="str">
        <f t="shared" si="138"/>
        <v/>
      </c>
      <c r="RT35" s="29" t="str">
        <f t="shared" si="139"/>
        <v/>
      </c>
      <c r="RU35" s="29" t="str">
        <f t="shared" si="140"/>
        <v/>
      </c>
      <c r="RV35" s="29" t="str">
        <f t="shared" si="141"/>
        <v/>
      </c>
      <c r="RW35" s="29" t="str">
        <f t="shared" si="142"/>
        <v/>
      </c>
      <c r="RX35" s="29" t="str">
        <f t="shared" si="143"/>
        <v/>
      </c>
      <c r="RY35" s="29" t="str">
        <f t="shared" si="144"/>
        <v/>
      </c>
      <c r="RZ35" s="29" t="str">
        <f t="shared" si="145"/>
        <v/>
      </c>
      <c r="SA35" s="29" t="str">
        <f t="shared" si="146"/>
        <v/>
      </c>
      <c r="SB35" s="29" t="str">
        <f t="shared" si="147"/>
        <v/>
      </c>
      <c r="SC35" s="29" t="str">
        <f t="shared" si="148"/>
        <v/>
      </c>
      <c r="SD35" s="29">
        <f t="shared" si="149"/>
        <v>432.24568780179277</v>
      </c>
      <c r="SE35" s="29" t="str">
        <f t="shared" si="150"/>
        <v/>
      </c>
      <c r="SF35" s="29" t="str">
        <f t="shared" si="151"/>
        <v/>
      </c>
      <c r="SG35" s="29" t="str">
        <f t="shared" si="152"/>
        <v/>
      </c>
      <c r="SH35" s="29" t="str">
        <f t="shared" si="153"/>
        <v/>
      </c>
      <c r="SI35" s="29" t="str">
        <f t="shared" si="154"/>
        <v/>
      </c>
      <c r="SJ35" s="29" t="str">
        <f t="shared" si="155"/>
        <v/>
      </c>
      <c r="SK35" s="29" t="str">
        <f t="shared" si="156"/>
        <v/>
      </c>
      <c r="SL35" s="45">
        <f t="shared" si="157"/>
        <v>432.24568780179277</v>
      </c>
      <c r="SM35" s="49">
        <v>27</v>
      </c>
      <c r="SN35" s="30" t="str">
        <f t="shared" si="158"/>
        <v/>
      </c>
      <c r="SO35" s="30" t="str">
        <f t="shared" si="159"/>
        <v/>
      </c>
      <c r="SP35" s="30" t="str">
        <f t="shared" si="160"/>
        <v/>
      </c>
      <c r="SQ35" s="30" t="str">
        <f t="shared" si="161"/>
        <v/>
      </c>
      <c r="SR35" s="30" t="str">
        <f t="shared" si="162"/>
        <v/>
      </c>
      <c r="SS35" s="30" t="str">
        <f t="shared" si="163"/>
        <v/>
      </c>
      <c r="ST35" s="30">
        <f t="shared" si="164"/>
        <v>4.168732552066114</v>
      </c>
      <c r="SU35" s="30" t="str">
        <f t="shared" si="165"/>
        <v/>
      </c>
      <c r="SV35" s="30" t="str">
        <f t="shared" si="166"/>
        <v/>
      </c>
      <c r="SW35" s="30" t="str">
        <f t="shared" si="167"/>
        <v/>
      </c>
      <c r="SX35" s="30" t="str">
        <f t="shared" si="168"/>
        <v/>
      </c>
      <c r="SY35" s="30" t="str">
        <f t="shared" si="169"/>
        <v/>
      </c>
      <c r="SZ35" s="30" t="str">
        <f t="shared" si="170"/>
        <v/>
      </c>
      <c r="TA35" s="30" t="str">
        <f t="shared" si="171"/>
        <v/>
      </c>
      <c r="TB35" s="30" t="str">
        <f t="shared" si="172"/>
        <v/>
      </c>
      <c r="TC35" s="30" t="str">
        <f t="shared" si="173"/>
        <v/>
      </c>
      <c r="TD35" s="30" t="str">
        <f t="shared" si="174"/>
        <v/>
      </c>
      <c r="TE35" s="30" t="str">
        <f t="shared" si="175"/>
        <v/>
      </c>
      <c r="TF35" s="30" t="str">
        <f t="shared" si="176"/>
        <v/>
      </c>
      <c r="TG35" s="30" t="str">
        <f t="shared" si="177"/>
        <v/>
      </c>
      <c r="TH35" s="30" t="str">
        <f t="shared" si="178"/>
        <v/>
      </c>
      <c r="TI35" s="30" t="str">
        <f t="shared" si="179"/>
        <v/>
      </c>
      <c r="TJ35" s="30" t="str">
        <f t="shared" si="180"/>
        <v/>
      </c>
      <c r="TK35" s="30" t="str">
        <f t="shared" si="181"/>
        <v/>
      </c>
      <c r="TL35" s="30" t="str">
        <f t="shared" si="182"/>
        <v/>
      </c>
      <c r="TM35" s="30" t="str">
        <f t="shared" si="183"/>
        <v/>
      </c>
      <c r="TN35" s="30" t="str">
        <f t="shared" si="184"/>
        <v/>
      </c>
      <c r="TO35" s="30" t="str">
        <f t="shared" si="185"/>
        <v/>
      </c>
      <c r="TP35" s="30" t="str">
        <f t="shared" si="186"/>
        <v/>
      </c>
      <c r="TQ35" s="30" t="str">
        <f t="shared" si="187"/>
        <v/>
      </c>
      <c r="TR35" s="30" t="str">
        <f t="shared" si="188"/>
        <v/>
      </c>
      <c r="TS35" s="30" t="str">
        <f t="shared" si="189"/>
        <v/>
      </c>
      <c r="TT35" s="30">
        <f t="shared" si="190"/>
        <v>40</v>
      </c>
      <c r="TU35" s="30" t="str">
        <f t="shared" si="191"/>
        <v/>
      </c>
      <c r="TV35" s="30" t="str">
        <f t="shared" si="192"/>
        <v/>
      </c>
      <c r="TW35" s="30" t="str">
        <f t="shared" si="193"/>
        <v/>
      </c>
      <c r="TX35" s="30" t="str">
        <f t="shared" si="194"/>
        <v/>
      </c>
      <c r="TY35" s="30" t="str">
        <f t="shared" si="195"/>
        <v/>
      </c>
      <c r="TZ35" s="30" t="str">
        <f t="shared" si="196"/>
        <v/>
      </c>
      <c r="UA35" s="30" t="str">
        <f t="shared" si="197"/>
        <v/>
      </c>
      <c r="UB35" s="49">
        <v>27</v>
      </c>
      <c r="UC35" s="88"/>
      <c r="UD35" s="88"/>
      <c r="UE35" s="88"/>
      <c r="UF35" s="88"/>
      <c r="UG35" s="88"/>
      <c r="UH35" s="88"/>
      <c r="UI35" s="89">
        <v>24</v>
      </c>
      <c r="UJ35" s="88"/>
      <c r="UK35" s="88"/>
      <c r="UL35" s="88"/>
      <c r="UM35" s="88"/>
      <c r="UN35" s="88"/>
      <c r="UO35" s="88"/>
      <c r="UP35" s="88"/>
      <c r="UQ35" s="88"/>
      <c r="UR35" s="88"/>
      <c r="US35" s="88"/>
      <c r="UT35" s="88"/>
      <c r="UU35" s="88"/>
      <c r="UV35" s="88"/>
      <c r="UW35" s="88"/>
      <c r="UX35" s="88"/>
      <c r="UY35" s="88"/>
      <c r="UZ35" s="88"/>
      <c r="VA35" s="88"/>
      <c r="VB35" s="88"/>
      <c r="VC35" s="88"/>
      <c r="VD35" s="88"/>
      <c r="VE35" s="88"/>
      <c r="VF35" s="88"/>
      <c r="VG35" s="88"/>
      <c r="VH35" s="88"/>
      <c r="VI35" s="89">
        <v>36</v>
      </c>
      <c r="VJ35" s="88"/>
      <c r="VK35" s="88"/>
      <c r="VL35" s="88"/>
      <c r="VM35" s="88"/>
      <c r="VN35" s="88"/>
      <c r="VO35" s="88"/>
      <c r="VP35" s="88"/>
      <c r="VQ35" s="49">
        <v>27</v>
      </c>
      <c r="VR35" s="31">
        <f t="shared" si="198"/>
        <v>0</v>
      </c>
      <c r="VS35" s="31">
        <f t="shared" si="199"/>
        <v>0</v>
      </c>
      <c r="VT35" s="31">
        <f t="shared" si="200"/>
        <v>0</v>
      </c>
      <c r="VU35" s="31">
        <f t="shared" si="201"/>
        <v>0</v>
      </c>
      <c r="VV35" s="31">
        <f t="shared" si="202"/>
        <v>0</v>
      </c>
      <c r="VW35" s="31">
        <f t="shared" si="203"/>
        <v>0</v>
      </c>
      <c r="VX35" s="31">
        <f t="shared" si="204"/>
        <v>0</v>
      </c>
      <c r="VY35" s="31">
        <f t="shared" si="205"/>
        <v>0</v>
      </c>
      <c r="VZ35" s="31">
        <f t="shared" si="206"/>
        <v>0</v>
      </c>
      <c r="WA35" s="31">
        <f t="shared" si="207"/>
        <v>0</v>
      </c>
      <c r="WB35" s="31">
        <f t="shared" si="208"/>
        <v>0</v>
      </c>
      <c r="WC35" s="31">
        <f t="shared" si="209"/>
        <v>0</v>
      </c>
      <c r="WD35" s="31">
        <f t="shared" si="210"/>
        <v>0</v>
      </c>
      <c r="WE35" s="31">
        <f t="shared" si="211"/>
        <v>0</v>
      </c>
      <c r="WF35" s="31">
        <f t="shared" si="212"/>
        <v>0</v>
      </c>
      <c r="WG35" s="31">
        <f t="shared" si="213"/>
        <v>0</v>
      </c>
      <c r="WH35" s="31">
        <f t="shared" si="214"/>
        <v>0</v>
      </c>
      <c r="WI35" s="31">
        <f t="shared" si="215"/>
        <v>0</v>
      </c>
      <c r="WJ35" s="31">
        <f t="shared" si="216"/>
        <v>0</v>
      </c>
      <c r="WK35" s="31">
        <f t="shared" si="217"/>
        <v>0</v>
      </c>
      <c r="WL35" s="31">
        <f t="shared" si="218"/>
        <v>0</v>
      </c>
      <c r="WM35" s="31">
        <f t="shared" si="219"/>
        <v>0</v>
      </c>
      <c r="WN35" s="31">
        <f t="shared" si="220"/>
        <v>0</v>
      </c>
      <c r="WO35" s="31">
        <f t="shared" si="221"/>
        <v>0</v>
      </c>
      <c r="WP35" s="31">
        <f t="shared" si="222"/>
        <v>0</v>
      </c>
      <c r="WQ35" s="31">
        <f t="shared" si="223"/>
        <v>0</v>
      </c>
      <c r="WR35" s="31">
        <f t="shared" si="224"/>
        <v>0</v>
      </c>
      <c r="WS35" s="31">
        <f t="shared" si="225"/>
        <v>0</v>
      </c>
      <c r="WT35" s="31">
        <f t="shared" si="226"/>
        <v>0</v>
      </c>
      <c r="WU35" s="31">
        <f t="shared" si="227"/>
        <v>0</v>
      </c>
      <c r="WV35" s="31">
        <f t="shared" si="228"/>
        <v>0</v>
      </c>
      <c r="WW35" s="31">
        <f t="shared" si="229"/>
        <v>0</v>
      </c>
      <c r="WX35" s="31">
        <f t="shared" si="230"/>
        <v>10</v>
      </c>
      <c r="WY35" s="31">
        <f t="shared" si="231"/>
        <v>0</v>
      </c>
      <c r="WZ35" s="31">
        <f t="shared" si="232"/>
        <v>0</v>
      </c>
      <c r="XA35" s="31">
        <f t="shared" si="233"/>
        <v>0</v>
      </c>
      <c r="XB35" s="31">
        <f t="shared" si="234"/>
        <v>0</v>
      </c>
      <c r="XC35" s="31">
        <f t="shared" si="235"/>
        <v>0</v>
      </c>
      <c r="XD35" s="31">
        <f t="shared" si="236"/>
        <v>0</v>
      </c>
      <c r="XE35" s="31">
        <f t="shared" si="237"/>
        <v>0</v>
      </c>
      <c r="XF35" s="49">
        <v>27</v>
      </c>
      <c r="XG35" s="32" t="str">
        <f t="shared" si="334"/>
        <v/>
      </c>
      <c r="XH35" s="32" t="str">
        <f t="shared" si="238"/>
        <v/>
      </c>
      <c r="XI35" s="32" t="str">
        <f t="shared" si="239"/>
        <v/>
      </c>
      <c r="XJ35" s="32" t="str">
        <f t="shared" si="240"/>
        <v/>
      </c>
      <c r="XK35" s="32" t="str">
        <f t="shared" si="241"/>
        <v/>
      </c>
      <c r="XL35" s="32" t="str">
        <f t="shared" si="242"/>
        <v/>
      </c>
      <c r="XM35" s="32">
        <f t="shared" si="243"/>
        <v>4.168732552066114</v>
      </c>
      <c r="XN35" s="32" t="str">
        <f t="shared" si="244"/>
        <v/>
      </c>
      <c r="XO35" s="32" t="str">
        <f t="shared" si="245"/>
        <v/>
      </c>
      <c r="XP35" s="32" t="str">
        <f t="shared" si="246"/>
        <v/>
      </c>
      <c r="XQ35" s="32" t="str">
        <f t="shared" si="247"/>
        <v/>
      </c>
      <c r="XR35" s="32" t="str">
        <f t="shared" si="248"/>
        <v/>
      </c>
      <c r="XS35" s="32" t="str">
        <f t="shared" si="249"/>
        <v/>
      </c>
      <c r="XT35" s="32" t="str">
        <f t="shared" si="250"/>
        <v/>
      </c>
      <c r="XU35" s="32" t="str">
        <f t="shared" si="251"/>
        <v/>
      </c>
      <c r="XV35" s="32" t="str">
        <f t="shared" si="252"/>
        <v/>
      </c>
      <c r="XW35" s="32" t="str">
        <f t="shared" si="253"/>
        <v/>
      </c>
      <c r="XX35" s="32" t="str">
        <f t="shared" si="254"/>
        <v/>
      </c>
      <c r="XY35" s="32" t="str">
        <f t="shared" si="255"/>
        <v/>
      </c>
      <c r="XZ35" s="32" t="str">
        <f t="shared" si="256"/>
        <v/>
      </c>
      <c r="YA35" s="32" t="str">
        <f t="shared" si="257"/>
        <v/>
      </c>
      <c r="YB35" s="32" t="str">
        <f t="shared" si="258"/>
        <v/>
      </c>
      <c r="YC35" s="32" t="str">
        <f t="shared" si="259"/>
        <v/>
      </c>
      <c r="YD35" s="32" t="str">
        <f t="shared" si="260"/>
        <v/>
      </c>
      <c r="YE35" s="32" t="str">
        <f t="shared" si="261"/>
        <v/>
      </c>
      <c r="YF35" s="32" t="str">
        <f t="shared" si="262"/>
        <v/>
      </c>
      <c r="YG35" s="32" t="str">
        <f t="shared" si="263"/>
        <v/>
      </c>
      <c r="YH35" s="32" t="str">
        <f t="shared" si="264"/>
        <v/>
      </c>
      <c r="YI35" s="32" t="str">
        <f t="shared" si="265"/>
        <v/>
      </c>
      <c r="YJ35" s="32" t="str">
        <f t="shared" si="266"/>
        <v/>
      </c>
      <c r="YK35" s="32" t="str">
        <f t="shared" si="267"/>
        <v/>
      </c>
      <c r="YL35" s="32" t="str">
        <f t="shared" si="268"/>
        <v/>
      </c>
      <c r="YM35" s="32">
        <f t="shared" si="269"/>
        <v>50</v>
      </c>
      <c r="YN35" s="32" t="str">
        <f t="shared" si="270"/>
        <v/>
      </c>
      <c r="YO35" s="32" t="str">
        <f t="shared" si="271"/>
        <v/>
      </c>
      <c r="YP35" s="32" t="str">
        <f t="shared" si="272"/>
        <v/>
      </c>
      <c r="YQ35" s="32" t="str">
        <f t="shared" si="273"/>
        <v/>
      </c>
      <c r="YR35" s="32" t="str">
        <f t="shared" si="274"/>
        <v/>
      </c>
      <c r="YS35" s="32" t="str">
        <f t="shared" si="275"/>
        <v/>
      </c>
      <c r="YT35" s="32" t="str">
        <f t="shared" si="276"/>
        <v/>
      </c>
      <c r="YU35" s="33">
        <f t="shared" si="335"/>
        <v>50</v>
      </c>
      <c r="YV35" s="34" t="str">
        <f t="shared" si="336"/>
        <v/>
      </c>
      <c r="YW35" s="34" t="str">
        <f t="shared" si="337"/>
        <v/>
      </c>
      <c r="YX35" s="34" t="str">
        <f t="shared" si="338"/>
        <v/>
      </c>
      <c r="YY35" s="34" t="str">
        <f t="shared" si="339"/>
        <v/>
      </c>
      <c r="YZ35" s="34" t="str">
        <f t="shared" si="340"/>
        <v>33. SUMINISTROS Y CONTROLES ELÉCTRICOS SAS - NIT.8909430550</v>
      </c>
      <c r="ZA35" s="34" t="str">
        <f t="shared" si="341"/>
        <v/>
      </c>
      <c r="ZB35" s="96" t="str">
        <f t="shared" si="342"/>
        <v>33. SUMINISTROS Y CONTROLES ELÉCTRICOS SAS - NIT.8909430550</v>
      </c>
      <c r="ZC35" s="35" t="str">
        <f t="shared" si="343"/>
        <v/>
      </c>
      <c r="ZD35" s="35" t="str">
        <f t="shared" si="278"/>
        <v/>
      </c>
      <c r="ZE35" s="35" t="str">
        <f t="shared" si="279"/>
        <v/>
      </c>
      <c r="ZF35" s="35" t="str">
        <f t="shared" si="280"/>
        <v/>
      </c>
      <c r="ZG35" s="35">
        <f t="shared" si="281"/>
        <v>60999400</v>
      </c>
      <c r="ZH35" s="35" t="str">
        <f t="shared" si="282"/>
        <v/>
      </c>
      <c r="ZI35" s="101">
        <f t="shared" si="283"/>
        <v>60999400</v>
      </c>
      <c r="ZJ35" s="49">
        <v>27</v>
      </c>
      <c r="ZK35" s="125">
        <f t="shared" si="344"/>
        <v>8948675</v>
      </c>
      <c r="ZL35" s="126">
        <f t="shared" si="345"/>
        <v>0</v>
      </c>
    </row>
    <row r="36" spans="1:688" ht="22.5" x14ac:dyDescent="0.15">
      <c r="A36" s="44"/>
      <c r="B36" s="106" t="s">
        <v>136</v>
      </c>
      <c r="C36" s="106" t="s">
        <v>137</v>
      </c>
      <c r="D36" s="106" t="s">
        <v>142</v>
      </c>
      <c r="E36" s="106" t="s">
        <v>143</v>
      </c>
      <c r="F36" s="106">
        <v>2</v>
      </c>
      <c r="G36" s="63">
        <v>96824991</v>
      </c>
      <c r="H36" s="49">
        <v>28</v>
      </c>
      <c r="I36" s="65" t="s">
        <v>86</v>
      </c>
      <c r="J36" s="65" t="s">
        <v>86</v>
      </c>
      <c r="K36" s="65" t="s">
        <v>86</v>
      </c>
      <c r="L36" s="65" t="s">
        <v>86</v>
      </c>
      <c r="M36" s="65" t="s">
        <v>86</v>
      </c>
      <c r="N36" s="65" t="s">
        <v>86</v>
      </c>
      <c r="O36" s="65" t="s">
        <v>86</v>
      </c>
      <c r="P36" s="65" t="s">
        <v>86</v>
      </c>
      <c r="Q36" s="65" t="s">
        <v>86</v>
      </c>
      <c r="R36" s="65" t="s">
        <v>86</v>
      </c>
      <c r="S36" s="65" t="s">
        <v>86</v>
      </c>
      <c r="T36" s="65" t="s">
        <v>86</v>
      </c>
      <c r="U36" s="65" t="s">
        <v>86</v>
      </c>
      <c r="V36" s="65" t="s">
        <v>86</v>
      </c>
      <c r="W36" s="65" t="s">
        <v>86</v>
      </c>
      <c r="X36" s="65" t="s">
        <v>86</v>
      </c>
      <c r="Y36" s="65" t="s">
        <v>86</v>
      </c>
      <c r="Z36" s="65" t="s">
        <v>86</v>
      </c>
      <c r="AA36" s="65" t="s">
        <v>86</v>
      </c>
      <c r="AB36" s="65" t="s">
        <v>86</v>
      </c>
      <c r="AC36" s="65" t="s">
        <v>86</v>
      </c>
      <c r="AD36" s="65" t="s">
        <v>86</v>
      </c>
      <c r="AE36" s="65" t="s">
        <v>86</v>
      </c>
      <c r="AF36" s="65" t="s">
        <v>86</v>
      </c>
      <c r="AG36" s="65" t="s">
        <v>86</v>
      </c>
      <c r="AH36" s="65" t="s">
        <v>86</v>
      </c>
      <c r="AI36" s="65" t="s">
        <v>86</v>
      </c>
      <c r="AJ36" s="65" t="s">
        <v>86</v>
      </c>
      <c r="AK36" s="65" t="s">
        <v>86</v>
      </c>
      <c r="AL36" s="65" t="s">
        <v>86</v>
      </c>
      <c r="AM36" s="65" t="s">
        <v>86</v>
      </c>
      <c r="AN36" s="65" t="s">
        <v>86</v>
      </c>
      <c r="AO36" s="70">
        <v>68220320</v>
      </c>
      <c r="AP36" s="65" t="s">
        <v>86</v>
      </c>
      <c r="AQ36" s="65" t="s">
        <v>86</v>
      </c>
      <c r="AR36" s="65" t="s">
        <v>86</v>
      </c>
      <c r="AS36" s="65" t="s">
        <v>86</v>
      </c>
      <c r="AT36" s="65" t="s">
        <v>86</v>
      </c>
      <c r="AU36" s="65" t="s">
        <v>86</v>
      </c>
      <c r="AV36" s="65" t="s">
        <v>86</v>
      </c>
      <c r="AW36" s="52">
        <v>28</v>
      </c>
      <c r="AX36" s="22" t="str">
        <f t="shared" si="284"/>
        <v>NC</v>
      </c>
      <c r="AY36" s="22" t="str">
        <f t="shared" si="364"/>
        <v>NC</v>
      </c>
      <c r="AZ36" s="22" t="str">
        <f t="shared" si="365"/>
        <v>NC</v>
      </c>
      <c r="BA36" s="22" t="str">
        <f t="shared" si="366"/>
        <v>NC</v>
      </c>
      <c r="BB36" s="22" t="str">
        <f t="shared" si="367"/>
        <v>NC</v>
      </c>
      <c r="BC36" s="22" t="str">
        <f t="shared" si="368"/>
        <v>NC</v>
      </c>
      <c r="BD36" s="22" t="str">
        <f t="shared" si="369"/>
        <v>NC</v>
      </c>
      <c r="BE36" s="22" t="str">
        <f t="shared" si="370"/>
        <v>NC</v>
      </c>
      <c r="BF36" s="22" t="str">
        <f t="shared" si="371"/>
        <v>NC</v>
      </c>
      <c r="BG36" s="22" t="str">
        <f t="shared" si="372"/>
        <v>NC</v>
      </c>
      <c r="BH36" s="22" t="str">
        <f t="shared" si="373"/>
        <v>NC</v>
      </c>
      <c r="BI36" s="22" t="str">
        <f t="shared" si="374"/>
        <v>NC</v>
      </c>
      <c r="BJ36" s="22" t="str">
        <f t="shared" si="375"/>
        <v>NC</v>
      </c>
      <c r="BK36" s="22" t="str">
        <f t="shared" si="376"/>
        <v>NC</v>
      </c>
      <c r="BL36" s="22" t="str">
        <f t="shared" si="377"/>
        <v>NC</v>
      </c>
      <c r="BM36" s="22" t="str">
        <f t="shared" si="378"/>
        <v>NC</v>
      </c>
      <c r="BN36" s="22" t="str">
        <f t="shared" si="379"/>
        <v>NC</v>
      </c>
      <c r="BO36" s="22" t="str">
        <f t="shared" si="380"/>
        <v>NC</v>
      </c>
      <c r="BP36" s="22" t="str">
        <f t="shared" si="381"/>
        <v>NC</v>
      </c>
      <c r="BQ36" s="22" t="str">
        <f t="shared" si="382"/>
        <v>NC</v>
      </c>
      <c r="BR36" s="22" t="str">
        <f t="shared" si="383"/>
        <v>NC</v>
      </c>
      <c r="BS36" s="22" t="str">
        <f t="shared" si="384"/>
        <v>NC</v>
      </c>
      <c r="BT36" s="22" t="str">
        <f t="shared" si="346"/>
        <v>NC</v>
      </c>
      <c r="BU36" s="22" t="str">
        <f t="shared" si="347"/>
        <v>NC</v>
      </c>
      <c r="BV36" s="22" t="str">
        <f t="shared" si="348"/>
        <v>NC</v>
      </c>
      <c r="BW36" s="22" t="str">
        <f t="shared" si="349"/>
        <v>NC</v>
      </c>
      <c r="BX36" s="22" t="str">
        <f t="shared" si="350"/>
        <v>NC</v>
      </c>
      <c r="BY36" s="22" t="str">
        <f t="shared" si="351"/>
        <v>NC</v>
      </c>
      <c r="BZ36" s="22" t="str">
        <f t="shared" si="352"/>
        <v>NC</v>
      </c>
      <c r="CA36" s="22" t="str">
        <f t="shared" si="353"/>
        <v>NC</v>
      </c>
      <c r="CB36" s="22" t="str">
        <f t="shared" si="354"/>
        <v>NC</v>
      </c>
      <c r="CC36" s="22" t="str">
        <f t="shared" si="355"/>
        <v>NC</v>
      </c>
      <c r="CD36" s="22">
        <f t="shared" si="356"/>
        <v>68220320</v>
      </c>
      <c r="CE36" s="22" t="str">
        <f t="shared" si="357"/>
        <v>NC</v>
      </c>
      <c r="CF36" s="22" t="str">
        <f t="shared" si="358"/>
        <v>NC</v>
      </c>
      <c r="CG36" s="22" t="str">
        <f t="shared" si="359"/>
        <v>NC</v>
      </c>
      <c r="CH36" s="22" t="str">
        <f t="shared" si="360"/>
        <v>NC</v>
      </c>
      <c r="CI36" s="22" t="str">
        <f t="shared" si="361"/>
        <v>NC</v>
      </c>
      <c r="CJ36" s="22" t="str">
        <f t="shared" si="362"/>
        <v>NC</v>
      </c>
      <c r="CK36" s="22" t="str">
        <f t="shared" si="363"/>
        <v>NC</v>
      </c>
      <c r="CL36" s="49">
        <v>28</v>
      </c>
      <c r="CM36" s="48" t="s">
        <v>87</v>
      </c>
      <c r="CN36" s="48" t="s">
        <v>87</v>
      </c>
      <c r="CO36" s="48" t="s">
        <v>87</v>
      </c>
      <c r="CP36" s="48" t="s">
        <v>87</v>
      </c>
      <c r="CQ36" s="48" t="s">
        <v>87</v>
      </c>
      <c r="CR36" s="65" t="s">
        <v>87</v>
      </c>
      <c r="CS36" s="48" t="s">
        <v>87</v>
      </c>
      <c r="CT36" s="48" t="s">
        <v>87</v>
      </c>
      <c r="CU36" s="48" t="s">
        <v>87</v>
      </c>
      <c r="CV36" s="48" t="s">
        <v>87</v>
      </c>
      <c r="CW36" s="48" t="s">
        <v>87</v>
      </c>
      <c r="CX36" s="48" t="s">
        <v>87</v>
      </c>
      <c r="CY36" s="48" t="s">
        <v>87</v>
      </c>
      <c r="CZ36" s="48" t="s">
        <v>87</v>
      </c>
      <c r="DA36" s="48" t="s">
        <v>87</v>
      </c>
      <c r="DB36" s="48" t="s">
        <v>87</v>
      </c>
      <c r="DC36" s="48" t="s">
        <v>87</v>
      </c>
      <c r="DD36" s="48" t="s">
        <v>87</v>
      </c>
      <c r="DE36" s="48" t="s">
        <v>87</v>
      </c>
      <c r="DF36" s="48" t="s">
        <v>87</v>
      </c>
      <c r="DG36" s="48" t="s">
        <v>87</v>
      </c>
      <c r="DH36" s="48" t="s">
        <v>87</v>
      </c>
      <c r="DI36" s="48" t="s">
        <v>87</v>
      </c>
      <c r="DJ36" s="48" t="s">
        <v>87</v>
      </c>
      <c r="DK36" s="48" t="s">
        <v>87</v>
      </c>
      <c r="DL36" s="48" t="s">
        <v>87</v>
      </c>
      <c r="DM36" s="48" t="s">
        <v>87</v>
      </c>
      <c r="DN36" s="48" t="s">
        <v>87</v>
      </c>
      <c r="DO36" s="48" t="s">
        <v>87</v>
      </c>
      <c r="DP36" s="48" t="s">
        <v>87</v>
      </c>
      <c r="DQ36" s="48" t="s">
        <v>87</v>
      </c>
      <c r="DR36" s="48" t="s">
        <v>87</v>
      </c>
      <c r="DS36" s="73" t="s">
        <v>88</v>
      </c>
      <c r="DT36" s="48" t="s">
        <v>87</v>
      </c>
      <c r="DU36" s="48" t="s">
        <v>87</v>
      </c>
      <c r="DV36" s="48" t="s">
        <v>87</v>
      </c>
      <c r="DW36" s="48" t="s">
        <v>87</v>
      </c>
      <c r="DX36" s="48" t="s">
        <v>87</v>
      </c>
      <c r="DY36" s="48" t="s">
        <v>87</v>
      </c>
      <c r="DZ36" s="48" t="s">
        <v>87</v>
      </c>
      <c r="EA36" s="49">
        <v>28</v>
      </c>
      <c r="EB36" s="81" t="s">
        <v>88</v>
      </c>
      <c r="EC36" s="81" t="s">
        <v>88</v>
      </c>
      <c r="ED36" s="81" t="s">
        <v>88</v>
      </c>
      <c r="EE36" s="81" t="s">
        <v>88</v>
      </c>
      <c r="EF36" s="81" t="s">
        <v>88</v>
      </c>
      <c r="EG36" s="81" t="s">
        <v>88</v>
      </c>
      <c r="EH36" s="81" t="s">
        <v>88</v>
      </c>
      <c r="EI36" s="81" t="s">
        <v>88</v>
      </c>
      <c r="EJ36" s="81" t="s">
        <v>88</v>
      </c>
      <c r="EK36" s="81" t="s">
        <v>88</v>
      </c>
      <c r="EL36" s="81" t="s">
        <v>88</v>
      </c>
      <c r="EM36" s="81" t="s">
        <v>88</v>
      </c>
      <c r="EN36" s="81" t="s">
        <v>88</v>
      </c>
      <c r="EO36" s="81" t="s">
        <v>88</v>
      </c>
      <c r="EP36" s="81" t="s">
        <v>88</v>
      </c>
      <c r="EQ36" s="81" t="s">
        <v>88</v>
      </c>
      <c r="ER36" s="81" t="s">
        <v>88</v>
      </c>
      <c r="ES36" s="81" t="s">
        <v>88</v>
      </c>
      <c r="ET36" s="81" t="s">
        <v>88</v>
      </c>
      <c r="EU36" s="81" t="s">
        <v>88</v>
      </c>
      <c r="EV36" s="81" t="s">
        <v>88</v>
      </c>
      <c r="EW36" s="81" t="s">
        <v>88</v>
      </c>
      <c r="EX36" s="81" t="s">
        <v>88</v>
      </c>
      <c r="EY36" s="81" t="s">
        <v>88</v>
      </c>
      <c r="EZ36" s="81" t="s">
        <v>88</v>
      </c>
      <c r="FA36" s="81" t="s">
        <v>87</v>
      </c>
      <c r="FB36" s="81" t="s">
        <v>88</v>
      </c>
      <c r="FC36" s="81" t="s">
        <v>88</v>
      </c>
      <c r="FD36" s="81" t="s">
        <v>88</v>
      </c>
      <c r="FE36" s="81" t="s">
        <v>88</v>
      </c>
      <c r="FF36" s="81" t="s">
        <v>88</v>
      </c>
      <c r="FG36" s="81" t="s">
        <v>88</v>
      </c>
      <c r="FH36" s="81" t="s">
        <v>88</v>
      </c>
      <c r="FI36" s="81" t="s">
        <v>87</v>
      </c>
      <c r="FJ36" s="81" t="s">
        <v>88</v>
      </c>
      <c r="FK36" s="81" t="s">
        <v>88</v>
      </c>
      <c r="FL36" s="81" t="s">
        <v>88</v>
      </c>
      <c r="FM36" s="81" t="s">
        <v>88</v>
      </c>
      <c r="FN36" s="81" t="s">
        <v>88</v>
      </c>
      <c r="FO36" s="81" t="s">
        <v>88</v>
      </c>
      <c r="FP36" s="49">
        <v>28</v>
      </c>
      <c r="FQ36" s="81" t="s">
        <v>88</v>
      </c>
      <c r="FR36" s="81" t="s">
        <v>88</v>
      </c>
      <c r="FS36" s="81" t="s">
        <v>88</v>
      </c>
      <c r="FT36" s="81" t="s">
        <v>88</v>
      </c>
      <c r="FU36" s="81" t="s">
        <v>88</v>
      </c>
      <c r="FV36" s="81" t="s">
        <v>88</v>
      </c>
      <c r="FW36" s="81" t="s">
        <v>88</v>
      </c>
      <c r="FX36" s="81" t="s">
        <v>88</v>
      </c>
      <c r="FY36" s="81" t="s">
        <v>88</v>
      </c>
      <c r="FZ36" s="81" t="s">
        <v>88</v>
      </c>
      <c r="GA36" s="81" t="s">
        <v>88</v>
      </c>
      <c r="GB36" s="81" t="s">
        <v>88</v>
      </c>
      <c r="GC36" s="81" t="s">
        <v>88</v>
      </c>
      <c r="GD36" s="81" t="s">
        <v>88</v>
      </c>
      <c r="GE36" s="81" t="s">
        <v>88</v>
      </c>
      <c r="GF36" s="81" t="s">
        <v>88</v>
      </c>
      <c r="GG36" s="81" t="s">
        <v>88</v>
      </c>
      <c r="GH36" s="81" t="s">
        <v>88</v>
      </c>
      <c r="GI36" s="81" t="s">
        <v>88</v>
      </c>
      <c r="GJ36" s="81" t="s">
        <v>88</v>
      </c>
      <c r="GK36" s="81" t="s">
        <v>88</v>
      </c>
      <c r="GL36" s="81" t="s">
        <v>88</v>
      </c>
      <c r="GM36" s="81" t="s">
        <v>88</v>
      </c>
      <c r="GN36" s="81" t="s">
        <v>88</v>
      </c>
      <c r="GO36" s="81" t="s">
        <v>88</v>
      </c>
      <c r="GP36" s="81" t="s">
        <v>88</v>
      </c>
      <c r="GQ36" s="81" t="s">
        <v>87</v>
      </c>
      <c r="GR36" s="81" t="s">
        <v>88</v>
      </c>
      <c r="GS36" s="81" t="s">
        <v>88</v>
      </c>
      <c r="GT36" s="81" t="s">
        <v>88</v>
      </c>
      <c r="GU36" s="81" t="s">
        <v>88</v>
      </c>
      <c r="GV36" s="81" t="s">
        <v>88</v>
      </c>
      <c r="GW36" s="81" t="s">
        <v>88</v>
      </c>
      <c r="GX36" s="81" t="s">
        <v>88</v>
      </c>
      <c r="GY36" s="81" t="s">
        <v>88</v>
      </c>
      <c r="GZ36" s="81" t="s">
        <v>88</v>
      </c>
      <c r="HA36" s="81" t="s">
        <v>88</v>
      </c>
      <c r="HB36" s="81" t="s">
        <v>88</v>
      </c>
      <c r="HC36" s="81" t="s">
        <v>88</v>
      </c>
      <c r="HD36" s="81" t="s">
        <v>88</v>
      </c>
      <c r="HE36" s="49">
        <v>28</v>
      </c>
      <c r="HF36" s="23" t="str">
        <f t="shared" si="285"/>
        <v>NO CUMPLE</v>
      </c>
      <c r="HG36" s="23" t="str">
        <f t="shared" si="1"/>
        <v>NO CUMPLE</v>
      </c>
      <c r="HH36" s="23" t="str">
        <f t="shared" si="2"/>
        <v>NO CUMPLE</v>
      </c>
      <c r="HI36" s="23" t="str">
        <f t="shared" si="3"/>
        <v>NO CUMPLE</v>
      </c>
      <c r="HJ36" s="23" t="str">
        <f t="shared" si="4"/>
        <v>NO CUMPLE</v>
      </c>
      <c r="HK36" s="23" t="str">
        <f t="shared" si="5"/>
        <v>NO CUMPLE</v>
      </c>
      <c r="HL36" s="23" t="str">
        <f t="shared" si="6"/>
        <v>NO CUMPLE</v>
      </c>
      <c r="HM36" s="23" t="str">
        <f t="shared" si="7"/>
        <v>NO CUMPLE</v>
      </c>
      <c r="HN36" s="23" t="str">
        <f t="shared" si="8"/>
        <v>NO CUMPLE</v>
      </c>
      <c r="HO36" s="23" t="str">
        <f t="shared" si="9"/>
        <v>NO CUMPLE</v>
      </c>
      <c r="HP36" s="23" t="str">
        <f t="shared" si="286"/>
        <v>NO CUMPLE</v>
      </c>
      <c r="HQ36" s="23" t="str">
        <f t="shared" si="10"/>
        <v>NO CUMPLE</v>
      </c>
      <c r="HR36" s="23" t="str">
        <f t="shared" si="11"/>
        <v>NO CUMPLE</v>
      </c>
      <c r="HS36" s="23" t="str">
        <f t="shared" si="12"/>
        <v>NO CUMPLE</v>
      </c>
      <c r="HT36" s="23" t="str">
        <f t="shared" si="13"/>
        <v>NO CUMPLE</v>
      </c>
      <c r="HU36" s="23" t="str">
        <f t="shared" si="14"/>
        <v>NO CUMPLE</v>
      </c>
      <c r="HV36" s="23" t="str">
        <f t="shared" si="15"/>
        <v>NO CUMPLE</v>
      </c>
      <c r="HW36" s="23" t="str">
        <f t="shared" si="16"/>
        <v>NO CUMPLE</v>
      </c>
      <c r="HX36" s="23" t="str">
        <f t="shared" si="17"/>
        <v>NO CUMPLE</v>
      </c>
      <c r="HY36" s="23" t="str">
        <f t="shared" si="18"/>
        <v>NO CUMPLE</v>
      </c>
      <c r="HZ36" s="23" t="str">
        <f t="shared" si="19"/>
        <v>NO CUMPLE</v>
      </c>
      <c r="IA36" s="23" t="str">
        <f t="shared" si="20"/>
        <v>NO CUMPLE</v>
      </c>
      <c r="IB36" s="23" t="str">
        <f t="shared" si="21"/>
        <v>NO CUMPLE</v>
      </c>
      <c r="IC36" s="23" t="str">
        <f t="shared" si="22"/>
        <v>NO CUMPLE</v>
      </c>
      <c r="ID36" s="23" t="str">
        <f t="shared" si="23"/>
        <v>NO CUMPLE</v>
      </c>
      <c r="IE36" s="23" t="str">
        <f t="shared" si="24"/>
        <v>NO CUMPLE</v>
      </c>
      <c r="IF36" s="23" t="str">
        <f t="shared" si="25"/>
        <v>NO CUMPLE</v>
      </c>
      <c r="IG36" s="23" t="str">
        <f t="shared" si="26"/>
        <v>NO CUMPLE</v>
      </c>
      <c r="IH36" s="23" t="str">
        <f t="shared" si="27"/>
        <v>NO CUMPLE</v>
      </c>
      <c r="II36" s="23" t="str">
        <f t="shared" si="28"/>
        <v>NO CUMPLE</v>
      </c>
      <c r="IJ36" s="23" t="str">
        <f t="shared" si="29"/>
        <v>NO CUMPLE</v>
      </c>
      <c r="IK36" s="23" t="str">
        <f t="shared" si="30"/>
        <v>NO CUMPLE</v>
      </c>
      <c r="IL36" s="23" t="str">
        <f t="shared" si="31"/>
        <v>CUMPLE</v>
      </c>
      <c r="IM36" s="23" t="str">
        <f t="shared" si="32"/>
        <v>NO CUMPLE</v>
      </c>
      <c r="IN36" s="23" t="str">
        <f t="shared" si="33"/>
        <v>NO CUMPLE</v>
      </c>
      <c r="IO36" s="23" t="str">
        <f t="shared" si="34"/>
        <v>NO CUMPLE</v>
      </c>
      <c r="IP36" s="23" t="str">
        <f t="shared" si="35"/>
        <v>NO CUMPLE</v>
      </c>
      <c r="IQ36" s="23" t="str">
        <f t="shared" si="36"/>
        <v>NO CUMPLE</v>
      </c>
      <c r="IR36" s="23" t="str">
        <f t="shared" si="37"/>
        <v>NO CUMPLE</v>
      </c>
      <c r="IS36" s="23" t="str">
        <f t="shared" si="38"/>
        <v>NO CUMPLE</v>
      </c>
      <c r="IT36" s="49">
        <v>28</v>
      </c>
      <c r="IU36" s="65" t="s">
        <v>86</v>
      </c>
      <c r="IV36" s="65" t="s">
        <v>86</v>
      </c>
      <c r="IW36" s="65" t="s">
        <v>86</v>
      </c>
      <c r="IX36" s="65" t="s">
        <v>86</v>
      </c>
      <c r="IY36" s="65" t="s">
        <v>86</v>
      </c>
      <c r="IZ36" s="65" t="s">
        <v>86</v>
      </c>
      <c r="JA36" s="65" t="s">
        <v>86</v>
      </c>
      <c r="JB36" s="65" t="s">
        <v>86</v>
      </c>
      <c r="JC36" s="65" t="s">
        <v>86</v>
      </c>
      <c r="JD36" s="65" t="s">
        <v>86</v>
      </c>
      <c r="JE36" s="65" t="s">
        <v>86</v>
      </c>
      <c r="JF36" s="65" t="s">
        <v>86</v>
      </c>
      <c r="JG36" s="65" t="s">
        <v>86</v>
      </c>
      <c r="JH36" s="65" t="s">
        <v>86</v>
      </c>
      <c r="JI36" s="65" t="s">
        <v>86</v>
      </c>
      <c r="JJ36" s="65" t="s">
        <v>86</v>
      </c>
      <c r="JK36" s="65" t="s">
        <v>86</v>
      </c>
      <c r="JL36" s="65" t="s">
        <v>86</v>
      </c>
      <c r="JM36" s="65" t="s">
        <v>86</v>
      </c>
      <c r="JN36" s="65" t="s">
        <v>86</v>
      </c>
      <c r="JO36" s="65" t="s">
        <v>86</v>
      </c>
      <c r="JP36" s="65" t="s">
        <v>86</v>
      </c>
      <c r="JQ36" s="65" t="s">
        <v>86</v>
      </c>
      <c r="JR36" s="65" t="s">
        <v>86</v>
      </c>
      <c r="JS36" s="65" t="s">
        <v>86</v>
      </c>
      <c r="JT36" s="65" t="s">
        <v>86</v>
      </c>
      <c r="JU36" s="65" t="s">
        <v>86</v>
      </c>
      <c r="JV36" s="65" t="s">
        <v>86</v>
      </c>
      <c r="JW36" s="65" t="s">
        <v>86</v>
      </c>
      <c r="JX36" s="65" t="s">
        <v>86</v>
      </c>
      <c r="JY36" s="65" t="s">
        <v>86</v>
      </c>
      <c r="JZ36" s="65" t="s">
        <v>86</v>
      </c>
      <c r="KA36" s="93" t="s">
        <v>88</v>
      </c>
      <c r="KB36" s="65" t="s">
        <v>86</v>
      </c>
      <c r="KC36" s="65" t="s">
        <v>86</v>
      </c>
      <c r="KD36" s="65" t="s">
        <v>86</v>
      </c>
      <c r="KE36" s="65" t="s">
        <v>86</v>
      </c>
      <c r="KF36" s="65" t="s">
        <v>86</v>
      </c>
      <c r="KG36" s="65" t="s">
        <v>86</v>
      </c>
      <c r="KH36" s="65" t="s">
        <v>86</v>
      </c>
      <c r="KI36" s="49">
        <v>28</v>
      </c>
      <c r="KJ36" s="56" t="s">
        <v>86</v>
      </c>
      <c r="KK36" s="56" t="s">
        <v>86</v>
      </c>
      <c r="KL36" s="56" t="s">
        <v>86</v>
      </c>
      <c r="KM36" s="56" t="s">
        <v>86</v>
      </c>
      <c r="KN36" s="56" t="s">
        <v>86</v>
      </c>
      <c r="KO36" s="56" t="s">
        <v>86</v>
      </c>
      <c r="KP36" s="56" t="s">
        <v>86</v>
      </c>
      <c r="KQ36" s="56" t="s">
        <v>86</v>
      </c>
      <c r="KR36" s="56" t="s">
        <v>86</v>
      </c>
      <c r="KS36" s="56" t="s">
        <v>86</v>
      </c>
      <c r="KT36" s="56" t="s">
        <v>86</v>
      </c>
      <c r="KU36" s="56" t="s">
        <v>86</v>
      </c>
      <c r="KV36" s="56" t="s">
        <v>86</v>
      </c>
      <c r="KW36" s="56" t="s">
        <v>86</v>
      </c>
      <c r="KX36" s="56" t="s">
        <v>86</v>
      </c>
      <c r="KY36" s="56" t="s">
        <v>86</v>
      </c>
      <c r="KZ36" s="56" t="s">
        <v>86</v>
      </c>
      <c r="LA36" s="56" t="s">
        <v>86</v>
      </c>
      <c r="LB36" s="56" t="s">
        <v>86</v>
      </c>
      <c r="LC36" s="56" t="s">
        <v>86</v>
      </c>
      <c r="LD36" s="56" t="s">
        <v>86</v>
      </c>
      <c r="LE36" s="56" t="s">
        <v>86</v>
      </c>
      <c r="LF36" s="56" t="s">
        <v>86</v>
      </c>
      <c r="LG36" s="56" t="s">
        <v>86</v>
      </c>
      <c r="LH36" s="56" t="s">
        <v>86</v>
      </c>
      <c r="LI36" s="56" t="s">
        <v>86</v>
      </c>
      <c r="LJ36" s="56" t="s">
        <v>86</v>
      </c>
      <c r="LK36" s="56" t="s">
        <v>86</v>
      </c>
      <c r="LL36" s="56" t="s">
        <v>86</v>
      </c>
      <c r="LM36" s="56" t="s">
        <v>86</v>
      </c>
      <c r="LN36" s="56" t="s">
        <v>86</v>
      </c>
      <c r="LO36" s="56" t="s">
        <v>86</v>
      </c>
      <c r="LP36" s="87" t="s">
        <v>88</v>
      </c>
      <c r="LQ36" s="56" t="s">
        <v>86</v>
      </c>
      <c r="LR36" s="56" t="s">
        <v>86</v>
      </c>
      <c r="LS36" s="56" t="s">
        <v>86</v>
      </c>
      <c r="LT36" s="56" t="s">
        <v>86</v>
      </c>
      <c r="LU36" s="56" t="s">
        <v>86</v>
      </c>
      <c r="LV36" s="56" t="s">
        <v>86</v>
      </c>
      <c r="LW36" s="56" t="s">
        <v>86</v>
      </c>
      <c r="LX36" s="49">
        <v>28</v>
      </c>
      <c r="LY36" s="22" t="str">
        <f t="shared" si="287"/>
        <v/>
      </c>
      <c r="LZ36" s="22" t="str">
        <f t="shared" si="288"/>
        <v/>
      </c>
      <c r="MA36" s="22" t="str">
        <f t="shared" si="289"/>
        <v/>
      </c>
      <c r="MB36" s="22" t="str">
        <f t="shared" si="290"/>
        <v/>
      </c>
      <c r="MC36" s="22" t="str">
        <f t="shared" si="291"/>
        <v/>
      </c>
      <c r="MD36" s="22" t="str">
        <f t="shared" si="292"/>
        <v/>
      </c>
      <c r="ME36" s="22" t="str">
        <f t="shared" si="293"/>
        <v/>
      </c>
      <c r="MF36" s="22" t="str">
        <f t="shared" si="294"/>
        <v/>
      </c>
      <c r="MG36" s="22" t="str">
        <f t="shared" si="295"/>
        <v/>
      </c>
      <c r="MH36" s="22" t="str">
        <f t="shared" si="296"/>
        <v/>
      </c>
      <c r="MI36" s="22" t="str">
        <f t="shared" si="297"/>
        <v/>
      </c>
      <c r="MJ36" s="22" t="str">
        <f t="shared" si="298"/>
        <v/>
      </c>
      <c r="MK36" s="22" t="str">
        <f t="shared" si="299"/>
        <v/>
      </c>
      <c r="ML36" s="22" t="str">
        <f t="shared" si="300"/>
        <v/>
      </c>
      <c r="MM36" s="22" t="str">
        <f t="shared" si="301"/>
        <v/>
      </c>
      <c r="MN36" s="22" t="str">
        <f t="shared" si="302"/>
        <v/>
      </c>
      <c r="MO36" s="22" t="str">
        <f t="shared" si="303"/>
        <v/>
      </c>
      <c r="MP36" s="22" t="str">
        <f t="shared" si="304"/>
        <v/>
      </c>
      <c r="MQ36" s="22" t="str">
        <f t="shared" si="305"/>
        <v/>
      </c>
      <c r="MR36" s="22" t="str">
        <f t="shared" si="306"/>
        <v/>
      </c>
      <c r="MS36" s="22" t="str">
        <f t="shared" si="307"/>
        <v/>
      </c>
      <c r="MT36" s="22" t="str">
        <f t="shared" si="308"/>
        <v/>
      </c>
      <c r="MU36" s="22" t="str">
        <f t="shared" si="309"/>
        <v/>
      </c>
      <c r="MV36" s="22" t="str">
        <f t="shared" si="310"/>
        <v/>
      </c>
      <c r="MW36" s="22" t="str">
        <f t="shared" si="311"/>
        <v/>
      </c>
      <c r="MX36" s="22" t="str">
        <f t="shared" si="312"/>
        <v/>
      </c>
      <c r="MY36" s="22" t="str">
        <f t="shared" si="313"/>
        <v/>
      </c>
      <c r="MZ36" s="22" t="str">
        <f t="shared" si="314"/>
        <v/>
      </c>
      <c r="NA36" s="22" t="str">
        <f t="shared" si="315"/>
        <v/>
      </c>
      <c r="NB36" s="22" t="str">
        <f t="shared" si="316"/>
        <v/>
      </c>
      <c r="NC36" s="22" t="str">
        <f t="shared" si="317"/>
        <v/>
      </c>
      <c r="ND36" s="22" t="str">
        <f t="shared" si="318"/>
        <v/>
      </c>
      <c r="NE36" s="22">
        <f t="shared" si="319"/>
        <v>68220320</v>
      </c>
      <c r="NF36" s="22" t="str">
        <f t="shared" si="320"/>
        <v/>
      </c>
      <c r="NG36" s="22" t="str">
        <f t="shared" si="321"/>
        <v/>
      </c>
      <c r="NH36" s="22" t="str">
        <f t="shared" si="322"/>
        <v/>
      </c>
      <c r="NI36" s="22" t="str">
        <f t="shared" si="323"/>
        <v/>
      </c>
      <c r="NJ36" s="22" t="str">
        <f t="shared" si="324"/>
        <v/>
      </c>
      <c r="NK36" s="22" t="str">
        <f t="shared" si="325"/>
        <v/>
      </c>
      <c r="NL36" s="22" t="str">
        <f t="shared" si="326"/>
        <v/>
      </c>
      <c r="NM36" s="80">
        <v>96824991</v>
      </c>
      <c r="NN36" s="80">
        <v>96824991</v>
      </c>
      <c r="NO36" s="24">
        <f t="shared" si="327"/>
        <v>1</v>
      </c>
      <c r="NP36" s="24">
        <f t="shared" si="40"/>
        <v>0</v>
      </c>
      <c r="NQ36" s="25">
        <f t="shared" si="328"/>
        <v>68220320</v>
      </c>
      <c r="NR36" s="26">
        <f t="shared" si="329"/>
        <v>255826.2</v>
      </c>
      <c r="NS36" s="49">
        <v>28</v>
      </c>
      <c r="NT36" s="27" t="str">
        <f t="shared" si="330"/>
        <v/>
      </c>
      <c r="NU36" s="27" t="str">
        <f t="shared" si="41"/>
        <v/>
      </c>
      <c r="NV36" s="27" t="str">
        <f t="shared" si="42"/>
        <v/>
      </c>
      <c r="NW36" s="27" t="str">
        <f t="shared" si="331"/>
        <v/>
      </c>
      <c r="NX36" s="27" t="str">
        <f t="shared" si="43"/>
        <v/>
      </c>
      <c r="NY36" s="27" t="str">
        <f t="shared" si="44"/>
        <v/>
      </c>
      <c r="NZ36" s="27" t="str">
        <f t="shared" si="45"/>
        <v/>
      </c>
      <c r="OA36" s="27" t="str">
        <f t="shared" si="46"/>
        <v/>
      </c>
      <c r="OB36" s="27" t="str">
        <f t="shared" si="47"/>
        <v/>
      </c>
      <c r="OC36" s="27" t="str">
        <f t="shared" si="48"/>
        <v/>
      </c>
      <c r="OD36" s="27" t="str">
        <f t="shared" si="49"/>
        <v/>
      </c>
      <c r="OE36" s="27" t="str">
        <f t="shared" si="50"/>
        <v/>
      </c>
      <c r="OF36" s="27" t="str">
        <f t="shared" si="51"/>
        <v/>
      </c>
      <c r="OG36" s="27" t="str">
        <f t="shared" si="52"/>
        <v/>
      </c>
      <c r="OH36" s="27" t="str">
        <f t="shared" si="53"/>
        <v/>
      </c>
      <c r="OI36" s="27" t="str">
        <f t="shared" si="54"/>
        <v/>
      </c>
      <c r="OJ36" s="27" t="str">
        <f t="shared" si="55"/>
        <v/>
      </c>
      <c r="OK36" s="27" t="str">
        <f t="shared" si="56"/>
        <v/>
      </c>
      <c r="OL36" s="27" t="str">
        <f t="shared" si="57"/>
        <v/>
      </c>
      <c r="OM36" s="27" t="str">
        <f t="shared" si="58"/>
        <v/>
      </c>
      <c r="ON36" s="27" t="str">
        <f t="shared" si="59"/>
        <v/>
      </c>
      <c r="OO36" s="27" t="str">
        <f t="shared" si="60"/>
        <v/>
      </c>
      <c r="OP36" s="27" t="str">
        <f t="shared" si="61"/>
        <v/>
      </c>
      <c r="OQ36" s="27" t="str">
        <f t="shared" si="62"/>
        <v/>
      </c>
      <c r="OR36" s="27" t="str">
        <f t="shared" si="63"/>
        <v/>
      </c>
      <c r="OS36" s="27" t="str">
        <f t="shared" si="64"/>
        <v/>
      </c>
      <c r="OT36" s="27" t="str">
        <f t="shared" si="65"/>
        <v/>
      </c>
      <c r="OU36" s="27" t="str">
        <f t="shared" si="66"/>
        <v/>
      </c>
      <c r="OV36" s="27" t="str">
        <f t="shared" si="67"/>
        <v/>
      </c>
      <c r="OW36" s="27" t="str">
        <f t="shared" si="68"/>
        <v/>
      </c>
      <c r="OX36" s="27" t="str">
        <f t="shared" si="69"/>
        <v/>
      </c>
      <c r="OY36" s="27" t="str">
        <f t="shared" si="70"/>
        <v/>
      </c>
      <c r="OZ36" s="27">
        <f t="shared" si="71"/>
        <v>26666.666666666664</v>
      </c>
      <c r="PA36" s="27" t="str">
        <f t="shared" si="72"/>
        <v/>
      </c>
      <c r="PB36" s="27" t="str">
        <f t="shared" si="73"/>
        <v/>
      </c>
      <c r="PC36" s="27" t="str">
        <f t="shared" si="74"/>
        <v/>
      </c>
      <c r="PD36" s="27" t="str">
        <f t="shared" si="75"/>
        <v/>
      </c>
      <c r="PE36" s="27" t="str">
        <f t="shared" si="76"/>
        <v/>
      </c>
      <c r="PF36" s="27" t="str">
        <f t="shared" si="77"/>
        <v/>
      </c>
      <c r="PG36" s="27" t="str">
        <f t="shared" si="78"/>
        <v/>
      </c>
      <c r="PH36" s="49">
        <v>28</v>
      </c>
      <c r="PI36" s="28" t="str">
        <f t="shared" si="332"/>
        <v/>
      </c>
      <c r="PJ36" s="28" t="str">
        <f t="shared" si="79"/>
        <v/>
      </c>
      <c r="PK36" s="28" t="str">
        <f t="shared" si="80"/>
        <v/>
      </c>
      <c r="PL36" s="28" t="str">
        <f t="shared" si="81"/>
        <v/>
      </c>
      <c r="PM36" s="28" t="str">
        <f t="shared" si="82"/>
        <v/>
      </c>
      <c r="PN36" s="28" t="str">
        <f t="shared" si="83"/>
        <v/>
      </c>
      <c r="PO36" s="28" t="str">
        <f t="shared" si="84"/>
        <v/>
      </c>
      <c r="PP36" s="28" t="str">
        <f t="shared" si="85"/>
        <v/>
      </c>
      <c r="PQ36" s="28" t="str">
        <f t="shared" si="86"/>
        <v/>
      </c>
      <c r="PR36" s="28" t="str">
        <f t="shared" si="87"/>
        <v/>
      </c>
      <c r="PS36" s="28" t="str">
        <f t="shared" si="88"/>
        <v/>
      </c>
      <c r="PT36" s="28" t="str">
        <f t="shared" si="89"/>
        <v/>
      </c>
      <c r="PU36" s="28" t="str">
        <f t="shared" si="90"/>
        <v/>
      </c>
      <c r="PV36" s="28" t="str">
        <f t="shared" si="91"/>
        <v/>
      </c>
      <c r="PW36" s="28" t="str">
        <f t="shared" si="92"/>
        <v/>
      </c>
      <c r="PX36" s="28" t="str">
        <f t="shared" si="93"/>
        <v/>
      </c>
      <c r="PY36" s="28" t="str">
        <f t="shared" si="94"/>
        <v/>
      </c>
      <c r="PZ36" s="28" t="str">
        <f t="shared" si="95"/>
        <v/>
      </c>
      <c r="QA36" s="28" t="str">
        <f t="shared" si="96"/>
        <v/>
      </c>
      <c r="QB36" s="28" t="str">
        <f t="shared" si="97"/>
        <v/>
      </c>
      <c r="QC36" s="28" t="str">
        <f t="shared" si="98"/>
        <v/>
      </c>
      <c r="QD36" s="28" t="str">
        <f t="shared" si="99"/>
        <v/>
      </c>
      <c r="QE36" s="28" t="str">
        <f t="shared" si="100"/>
        <v/>
      </c>
      <c r="QF36" s="28" t="str">
        <f t="shared" si="101"/>
        <v/>
      </c>
      <c r="QG36" s="28" t="str">
        <f t="shared" si="102"/>
        <v/>
      </c>
      <c r="QH36" s="28" t="str">
        <f t="shared" si="103"/>
        <v/>
      </c>
      <c r="QI36" s="28" t="str">
        <f t="shared" si="104"/>
        <v/>
      </c>
      <c r="QJ36" s="28" t="str">
        <f t="shared" si="105"/>
        <v/>
      </c>
      <c r="QK36" s="28" t="str">
        <f t="shared" si="106"/>
        <v/>
      </c>
      <c r="QL36" s="28" t="str">
        <f t="shared" si="107"/>
        <v/>
      </c>
      <c r="QM36" s="28" t="str">
        <f t="shared" si="108"/>
        <v/>
      </c>
      <c r="QN36" s="28" t="str">
        <f t="shared" si="109"/>
        <v/>
      </c>
      <c r="QO36" s="28">
        <f t="shared" si="110"/>
        <v>0</v>
      </c>
      <c r="QP36" s="28" t="str">
        <f t="shared" si="111"/>
        <v/>
      </c>
      <c r="QQ36" s="28" t="str">
        <f t="shared" si="112"/>
        <v/>
      </c>
      <c r="QR36" s="28" t="str">
        <f t="shared" si="113"/>
        <v/>
      </c>
      <c r="QS36" s="28" t="str">
        <f t="shared" si="114"/>
        <v/>
      </c>
      <c r="QT36" s="28" t="str">
        <f t="shared" si="115"/>
        <v/>
      </c>
      <c r="QU36" s="28" t="str">
        <f t="shared" si="116"/>
        <v/>
      </c>
      <c r="QV36" s="28" t="str">
        <f t="shared" si="117"/>
        <v/>
      </c>
      <c r="QW36" s="49">
        <v>28</v>
      </c>
      <c r="QX36" s="29" t="str">
        <f t="shared" si="333"/>
        <v/>
      </c>
      <c r="QY36" s="29" t="str">
        <f t="shared" si="118"/>
        <v/>
      </c>
      <c r="QZ36" s="29" t="str">
        <f t="shared" si="119"/>
        <v/>
      </c>
      <c r="RA36" s="29" t="str">
        <f t="shared" si="120"/>
        <v/>
      </c>
      <c r="RB36" s="29" t="str">
        <f t="shared" si="121"/>
        <v/>
      </c>
      <c r="RC36" s="29" t="str">
        <f t="shared" si="122"/>
        <v/>
      </c>
      <c r="RD36" s="29" t="str">
        <f t="shared" si="123"/>
        <v/>
      </c>
      <c r="RE36" s="29" t="str">
        <f t="shared" si="124"/>
        <v/>
      </c>
      <c r="RF36" s="29" t="str">
        <f t="shared" si="125"/>
        <v/>
      </c>
      <c r="RG36" s="29" t="str">
        <f t="shared" si="126"/>
        <v/>
      </c>
      <c r="RH36" s="29" t="str">
        <f t="shared" si="127"/>
        <v/>
      </c>
      <c r="RI36" s="29" t="str">
        <f t="shared" si="128"/>
        <v/>
      </c>
      <c r="RJ36" s="29" t="str">
        <f t="shared" si="129"/>
        <v/>
      </c>
      <c r="RK36" s="29" t="str">
        <f t="shared" si="130"/>
        <v/>
      </c>
      <c r="RL36" s="29" t="str">
        <f t="shared" si="131"/>
        <v/>
      </c>
      <c r="RM36" s="29" t="str">
        <f t="shared" si="132"/>
        <v/>
      </c>
      <c r="RN36" s="29" t="str">
        <f t="shared" si="133"/>
        <v/>
      </c>
      <c r="RO36" s="29" t="str">
        <f t="shared" si="134"/>
        <v/>
      </c>
      <c r="RP36" s="29" t="str">
        <f t="shared" si="135"/>
        <v/>
      </c>
      <c r="RQ36" s="29" t="str">
        <f t="shared" si="136"/>
        <v/>
      </c>
      <c r="RR36" s="29" t="str">
        <f t="shared" si="137"/>
        <v/>
      </c>
      <c r="RS36" s="29" t="str">
        <f t="shared" si="138"/>
        <v/>
      </c>
      <c r="RT36" s="29" t="str">
        <f t="shared" si="139"/>
        <v/>
      </c>
      <c r="RU36" s="29" t="str">
        <f t="shared" si="140"/>
        <v/>
      </c>
      <c r="RV36" s="29" t="str">
        <f t="shared" si="141"/>
        <v/>
      </c>
      <c r="RW36" s="29" t="str">
        <f t="shared" si="142"/>
        <v/>
      </c>
      <c r="RX36" s="29" t="str">
        <f t="shared" si="143"/>
        <v/>
      </c>
      <c r="RY36" s="29" t="str">
        <f t="shared" si="144"/>
        <v/>
      </c>
      <c r="RZ36" s="29" t="str">
        <f t="shared" si="145"/>
        <v/>
      </c>
      <c r="SA36" s="29" t="str">
        <f t="shared" si="146"/>
        <v/>
      </c>
      <c r="SB36" s="29" t="str">
        <f t="shared" si="147"/>
        <v/>
      </c>
      <c r="SC36" s="29" t="str">
        <f t="shared" si="148"/>
        <v/>
      </c>
      <c r="SD36" s="29">
        <f t="shared" si="149"/>
        <v>0</v>
      </c>
      <c r="SE36" s="29" t="str">
        <f t="shared" si="150"/>
        <v/>
      </c>
      <c r="SF36" s="29" t="str">
        <f t="shared" si="151"/>
        <v/>
      </c>
      <c r="SG36" s="29" t="str">
        <f t="shared" si="152"/>
        <v/>
      </c>
      <c r="SH36" s="29" t="str">
        <f t="shared" si="153"/>
        <v/>
      </c>
      <c r="SI36" s="29" t="str">
        <f t="shared" si="154"/>
        <v/>
      </c>
      <c r="SJ36" s="29" t="str">
        <f t="shared" si="155"/>
        <v/>
      </c>
      <c r="SK36" s="29" t="str">
        <f t="shared" si="156"/>
        <v/>
      </c>
      <c r="SL36" s="45">
        <f t="shared" si="157"/>
        <v>0</v>
      </c>
      <c r="SM36" s="49">
        <v>28</v>
      </c>
      <c r="SN36" s="30" t="str">
        <f t="shared" si="158"/>
        <v/>
      </c>
      <c r="SO36" s="30" t="str">
        <f t="shared" si="159"/>
        <v/>
      </c>
      <c r="SP36" s="30" t="str">
        <f t="shared" si="160"/>
        <v/>
      </c>
      <c r="SQ36" s="30" t="str">
        <f t="shared" si="161"/>
        <v/>
      </c>
      <c r="SR36" s="30" t="str">
        <f t="shared" si="162"/>
        <v/>
      </c>
      <c r="SS36" s="30" t="str">
        <f t="shared" si="163"/>
        <v/>
      </c>
      <c r="ST36" s="30" t="str">
        <f t="shared" si="164"/>
        <v/>
      </c>
      <c r="SU36" s="30" t="str">
        <f t="shared" si="165"/>
        <v/>
      </c>
      <c r="SV36" s="30" t="str">
        <f t="shared" si="166"/>
        <v/>
      </c>
      <c r="SW36" s="30" t="str">
        <f t="shared" si="167"/>
        <v/>
      </c>
      <c r="SX36" s="30" t="str">
        <f t="shared" si="168"/>
        <v/>
      </c>
      <c r="SY36" s="30" t="str">
        <f t="shared" si="169"/>
        <v/>
      </c>
      <c r="SZ36" s="30" t="str">
        <f t="shared" si="170"/>
        <v/>
      </c>
      <c r="TA36" s="30" t="str">
        <f t="shared" si="171"/>
        <v/>
      </c>
      <c r="TB36" s="30" t="str">
        <f t="shared" si="172"/>
        <v/>
      </c>
      <c r="TC36" s="30" t="str">
        <f t="shared" si="173"/>
        <v/>
      </c>
      <c r="TD36" s="30" t="str">
        <f t="shared" si="174"/>
        <v/>
      </c>
      <c r="TE36" s="30" t="str">
        <f t="shared" si="175"/>
        <v/>
      </c>
      <c r="TF36" s="30" t="str">
        <f t="shared" si="176"/>
        <v/>
      </c>
      <c r="TG36" s="30" t="str">
        <f t="shared" si="177"/>
        <v/>
      </c>
      <c r="TH36" s="30" t="str">
        <f t="shared" si="178"/>
        <v/>
      </c>
      <c r="TI36" s="30" t="str">
        <f t="shared" si="179"/>
        <v/>
      </c>
      <c r="TJ36" s="30" t="str">
        <f t="shared" si="180"/>
        <v/>
      </c>
      <c r="TK36" s="30" t="str">
        <f t="shared" si="181"/>
        <v/>
      </c>
      <c r="TL36" s="30" t="str">
        <f t="shared" si="182"/>
        <v/>
      </c>
      <c r="TM36" s="30" t="str">
        <f t="shared" si="183"/>
        <v/>
      </c>
      <c r="TN36" s="30" t="str">
        <f t="shared" si="184"/>
        <v/>
      </c>
      <c r="TO36" s="30" t="str">
        <f t="shared" si="185"/>
        <v/>
      </c>
      <c r="TP36" s="30" t="str">
        <f t="shared" si="186"/>
        <v/>
      </c>
      <c r="TQ36" s="30" t="str">
        <f t="shared" si="187"/>
        <v/>
      </c>
      <c r="TR36" s="30" t="str">
        <f t="shared" si="188"/>
        <v/>
      </c>
      <c r="TS36" s="30" t="str">
        <f t="shared" si="189"/>
        <v/>
      </c>
      <c r="TT36" s="30">
        <f t="shared" si="190"/>
        <v>40</v>
      </c>
      <c r="TU36" s="30" t="str">
        <f t="shared" si="191"/>
        <v/>
      </c>
      <c r="TV36" s="30" t="str">
        <f t="shared" si="192"/>
        <v/>
      </c>
      <c r="TW36" s="30" t="str">
        <f t="shared" si="193"/>
        <v/>
      </c>
      <c r="TX36" s="30" t="str">
        <f t="shared" si="194"/>
        <v/>
      </c>
      <c r="TY36" s="30" t="str">
        <f t="shared" si="195"/>
        <v/>
      </c>
      <c r="TZ36" s="30" t="str">
        <f t="shared" si="196"/>
        <v/>
      </c>
      <c r="UA36" s="30" t="str">
        <f t="shared" si="197"/>
        <v/>
      </c>
      <c r="UB36" s="49">
        <v>28</v>
      </c>
      <c r="UC36" s="88"/>
      <c r="UD36" s="88"/>
      <c r="UE36" s="88"/>
      <c r="UF36" s="88"/>
      <c r="UG36" s="88"/>
      <c r="UH36" s="88"/>
      <c r="UI36" s="88"/>
      <c r="UJ36" s="88"/>
      <c r="UK36" s="88"/>
      <c r="UL36" s="88"/>
      <c r="UM36" s="88"/>
      <c r="UN36" s="88"/>
      <c r="UO36" s="88"/>
      <c r="UP36" s="88"/>
      <c r="UQ36" s="88"/>
      <c r="UR36" s="88"/>
      <c r="US36" s="88"/>
      <c r="UT36" s="88"/>
      <c r="UU36" s="88"/>
      <c r="UV36" s="88"/>
      <c r="UW36" s="88"/>
      <c r="UX36" s="88"/>
      <c r="UY36" s="88"/>
      <c r="UZ36" s="88"/>
      <c r="VA36" s="88"/>
      <c r="VB36" s="88"/>
      <c r="VC36" s="88"/>
      <c r="VD36" s="88"/>
      <c r="VE36" s="88"/>
      <c r="VF36" s="88"/>
      <c r="VG36" s="88"/>
      <c r="VH36" s="88"/>
      <c r="VI36" s="89">
        <v>36</v>
      </c>
      <c r="VJ36" s="88"/>
      <c r="VK36" s="88"/>
      <c r="VL36" s="88"/>
      <c r="VM36" s="88"/>
      <c r="VN36" s="88"/>
      <c r="VO36" s="88"/>
      <c r="VP36" s="88"/>
      <c r="VQ36" s="49">
        <v>28</v>
      </c>
      <c r="VR36" s="31">
        <f t="shared" si="198"/>
        <v>0</v>
      </c>
      <c r="VS36" s="31">
        <f t="shared" si="199"/>
        <v>0</v>
      </c>
      <c r="VT36" s="31">
        <f t="shared" si="200"/>
        <v>0</v>
      </c>
      <c r="VU36" s="31">
        <f t="shared" si="201"/>
        <v>0</v>
      </c>
      <c r="VV36" s="31">
        <f t="shared" si="202"/>
        <v>0</v>
      </c>
      <c r="VW36" s="31">
        <f t="shared" si="203"/>
        <v>0</v>
      </c>
      <c r="VX36" s="31">
        <f t="shared" si="204"/>
        <v>0</v>
      </c>
      <c r="VY36" s="31">
        <f t="shared" si="205"/>
        <v>0</v>
      </c>
      <c r="VZ36" s="31">
        <f t="shared" si="206"/>
        <v>0</v>
      </c>
      <c r="WA36" s="31">
        <f t="shared" si="207"/>
        <v>0</v>
      </c>
      <c r="WB36" s="31">
        <f t="shared" si="208"/>
        <v>0</v>
      </c>
      <c r="WC36" s="31">
        <f t="shared" si="209"/>
        <v>0</v>
      </c>
      <c r="WD36" s="31">
        <f t="shared" si="210"/>
        <v>0</v>
      </c>
      <c r="WE36" s="31">
        <f t="shared" si="211"/>
        <v>0</v>
      </c>
      <c r="WF36" s="31">
        <f t="shared" si="212"/>
        <v>0</v>
      </c>
      <c r="WG36" s="31">
        <f t="shared" si="213"/>
        <v>0</v>
      </c>
      <c r="WH36" s="31">
        <f t="shared" si="214"/>
        <v>0</v>
      </c>
      <c r="WI36" s="31">
        <f t="shared" si="215"/>
        <v>0</v>
      </c>
      <c r="WJ36" s="31">
        <f t="shared" si="216"/>
        <v>0</v>
      </c>
      <c r="WK36" s="31">
        <f t="shared" si="217"/>
        <v>0</v>
      </c>
      <c r="WL36" s="31">
        <f t="shared" si="218"/>
        <v>0</v>
      </c>
      <c r="WM36" s="31">
        <f t="shared" si="219"/>
        <v>0</v>
      </c>
      <c r="WN36" s="31">
        <f t="shared" si="220"/>
        <v>0</v>
      </c>
      <c r="WO36" s="31">
        <f t="shared" si="221"/>
        <v>0</v>
      </c>
      <c r="WP36" s="31">
        <f t="shared" si="222"/>
        <v>0</v>
      </c>
      <c r="WQ36" s="31">
        <f t="shared" si="223"/>
        <v>0</v>
      </c>
      <c r="WR36" s="31">
        <f t="shared" si="224"/>
        <v>0</v>
      </c>
      <c r="WS36" s="31">
        <f t="shared" si="225"/>
        <v>0</v>
      </c>
      <c r="WT36" s="31">
        <f t="shared" si="226"/>
        <v>0</v>
      </c>
      <c r="WU36" s="31">
        <f t="shared" si="227"/>
        <v>0</v>
      </c>
      <c r="WV36" s="31">
        <f t="shared" si="228"/>
        <v>0</v>
      </c>
      <c r="WW36" s="31">
        <f t="shared" si="229"/>
        <v>0</v>
      </c>
      <c r="WX36" s="31">
        <f t="shared" si="230"/>
        <v>10</v>
      </c>
      <c r="WY36" s="31">
        <f t="shared" si="231"/>
        <v>0</v>
      </c>
      <c r="WZ36" s="31">
        <f t="shared" si="232"/>
        <v>0</v>
      </c>
      <c r="XA36" s="31">
        <f t="shared" si="233"/>
        <v>0</v>
      </c>
      <c r="XB36" s="31">
        <f t="shared" si="234"/>
        <v>0</v>
      </c>
      <c r="XC36" s="31">
        <f t="shared" si="235"/>
        <v>0</v>
      </c>
      <c r="XD36" s="31">
        <f t="shared" si="236"/>
        <v>0</v>
      </c>
      <c r="XE36" s="31">
        <f t="shared" si="237"/>
        <v>0</v>
      </c>
      <c r="XF36" s="49">
        <v>28</v>
      </c>
      <c r="XG36" s="32" t="str">
        <f t="shared" si="334"/>
        <v/>
      </c>
      <c r="XH36" s="32" t="str">
        <f t="shared" si="238"/>
        <v/>
      </c>
      <c r="XI36" s="32" t="str">
        <f t="shared" si="239"/>
        <v/>
      </c>
      <c r="XJ36" s="32" t="str">
        <f t="shared" si="240"/>
        <v/>
      </c>
      <c r="XK36" s="32" t="str">
        <f t="shared" si="241"/>
        <v/>
      </c>
      <c r="XL36" s="32" t="str">
        <f t="shared" si="242"/>
        <v/>
      </c>
      <c r="XM36" s="32" t="str">
        <f t="shared" si="243"/>
        <v/>
      </c>
      <c r="XN36" s="32" t="str">
        <f t="shared" si="244"/>
        <v/>
      </c>
      <c r="XO36" s="32" t="str">
        <f t="shared" si="245"/>
        <v/>
      </c>
      <c r="XP36" s="32" t="str">
        <f t="shared" si="246"/>
        <v/>
      </c>
      <c r="XQ36" s="32" t="str">
        <f t="shared" si="247"/>
        <v/>
      </c>
      <c r="XR36" s="32" t="str">
        <f t="shared" si="248"/>
        <v/>
      </c>
      <c r="XS36" s="32" t="str">
        <f t="shared" si="249"/>
        <v/>
      </c>
      <c r="XT36" s="32" t="str">
        <f t="shared" si="250"/>
        <v/>
      </c>
      <c r="XU36" s="32" t="str">
        <f t="shared" si="251"/>
        <v/>
      </c>
      <c r="XV36" s="32" t="str">
        <f t="shared" si="252"/>
        <v/>
      </c>
      <c r="XW36" s="32" t="str">
        <f t="shared" si="253"/>
        <v/>
      </c>
      <c r="XX36" s="32" t="str">
        <f t="shared" si="254"/>
        <v/>
      </c>
      <c r="XY36" s="32" t="str">
        <f t="shared" si="255"/>
        <v/>
      </c>
      <c r="XZ36" s="32" t="str">
        <f t="shared" si="256"/>
        <v/>
      </c>
      <c r="YA36" s="32" t="str">
        <f t="shared" si="257"/>
        <v/>
      </c>
      <c r="YB36" s="32" t="str">
        <f t="shared" si="258"/>
        <v/>
      </c>
      <c r="YC36" s="32" t="str">
        <f t="shared" si="259"/>
        <v/>
      </c>
      <c r="YD36" s="32" t="str">
        <f t="shared" si="260"/>
        <v/>
      </c>
      <c r="YE36" s="32" t="str">
        <f t="shared" si="261"/>
        <v/>
      </c>
      <c r="YF36" s="32" t="str">
        <f t="shared" si="262"/>
        <v/>
      </c>
      <c r="YG36" s="32" t="str">
        <f t="shared" si="263"/>
        <v/>
      </c>
      <c r="YH36" s="32" t="str">
        <f t="shared" si="264"/>
        <v/>
      </c>
      <c r="YI36" s="32" t="str">
        <f t="shared" si="265"/>
        <v/>
      </c>
      <c r="YJ36" s="32" t="str">
        <f t="shared" si="266"/>
        <v/>
      </c>
      <c r="YK36" s="32" t="str">
        <f t="shared" si="267"/>
        <v/>
      </c>
      <c r="YL36" s="32" t="str">
        <f t="shared" si="268"/>
        <v/>
      </c>
      <c r="YM36" s="32">
        <f t="shared" si="269"/>
        <v>50</v>
      </c>
      <c r="YN36" s="32" t="str">
        <f t="shared" si="270"/>
        <v/>
      </c>
      <c r="YO36" s="32" t="str">
        <f t="shared" si="271"/>
        <v/>
      </c>
      <c r="YP36" s="32" t="str">
        <f t="shared" si="272"/>
        <v/>
      </c>
      <c r="YQ36" s="32" t="str">
        <f t="shared" si="273"/>
        <v/>
      </c>
      <c r="YR36" s="32" t="str">
        <f t="shared" si="274"/>
        <v/>
      </c>
      <c r="YS36" s="32" t="str">
        <f t="shared" si="275"/>
        <v/>
      </c>
      <c r="YT36" s="32" t="str">
        <f t="shared" si="276"/>
        <v/>
      </c>
      <c r="YU36" s="33">
        <f t="shared" si="335"/>
        <v>50</v>
      </c>
      <c r="YV36" s="34" t="str">
        <f t="shared" si="336"/>
        <v/>
      </c>
      <c r="YW36" s="34" t="str">
        <f t="shared" si="337"/>
        <v/>
      </c>
      <c r="YX36" s="34" t="str">
        <f t="shared" si="338"/>
        <v/>
      </c>
      <c r="YY36" s="34" t="str">
        <f t="shared" si="339"/>
        <v/>
      </c>
      <c r="YZ36" s="34" t="str">
        <f t="shared" si="340"/>
        <v>33. SUMINISTROS Y CONTROLES ELÉCTRICOS SAS - NIT.8909430550</v>
      </c>
      <c r="ZA36" s="34" t="str">
        <f t="shared" si="341"/>
        <v/>
      </c>
      <c r="ZB36" s="96" t="str">
        <f t="shared" si="342"/>
        <v>33. SUMINISTROS Y CONTROLES ELÉCTRICOS SAS - NIT.8909430550</v>
      </c>
      <c r="ZC36" s="35" t="str">
        <f t="shared" si="343"/>
        <v/>
      </c>
      <c r="ZD36" s="35" t="str">
        <f t="shared" si="278"/>
        <v/>
      </c>
      <c r="ZE36" s="35" t="str">
        <f t="shared" si="279"/>
        <v/>
      </c>
      <c r="ZF36" s="35" t="str">
        <f t="shared" si="280"/>
        <v/>
      </c>
      <c r="ZG36" s="35">
        <f t="shared" si="281"/>
        <v>68220320</v>
      </c>
      <c r="ZH36" s="35" t="str">
        <f t="shared" si="282"/>
        <v/>
      </c>
      <c r="ZI36" s="101">
        <f t="shared" si="283"/>
        <v>68220320</v>
      </c>
      <c r="ZJ36" s="49">
        <v>28</v>
      </c>
      <c r="ZK36" s="125">
        <f t="shared" si="344"/>
        <v>28604671</v>
      </c>
      <c r="ZL36" s="126">
        <f t="shared" si="345"/>
        <v>0</v>
      </c>
    </row>
    <row r="37" spans="1:688" ht="22.5" x14ac:dyDescent="0.15">
      <c r="A37" s="44"/>
      <c r="B37" s="106" t="s">
        <v>136</v>
      </c>
      <c r="C37" s="106" t="s">
        <v>137</v>
      </c>
      <c r="D37" s="106" t="s">
        <v>144</v>
      </c>
      <c r="E37" s="106" t="s">
        <v>145</v>
      </c>
      <c r="F37" s="106">
        <v>26</v>
      </c>
      <c r="G37" s="63">
        <v>306197710</v>
      </c>
      <c r="H37" s="48">
        <v>29</v>
      </c>
      <c r="I37" s="65" t="s">
        <v>86</v>
      </c>
      <c r="J37" s="65" t="s">
        <v>86</v>
      </c>
      <c r="K37" s="65" t="s">
        <v>86</v>
      </c>
      <c r="L37" s="65" t="s">
        <v>86</v>
      </c>
      <c r="M37" s="65" t="s">
        <v>86</v>
      </c>
      <c r="N37" s="65" t="s">
        <v>86</v>
      </c>
      <c r="O37" s="65" t="s">
        <v>86</v>
      </c>
      <c r="P37" s="65" t="s">
        <v>86</v>
      </c>
      <c r="Q37" s="65" t="s">
        <v>86</v>
      </c>
      <c r="R37" s="65" t="s">
        <v>86</v>
      </c>
      <c r="S37" s="65" t="s">
        <v>86</v>
      </c>
      <c r="T37" s="65" t="s">
        <v>86</v>
      </c>
      <c r="U37" s="65" t="s">
        <v>86</v>
      </c>
      <c r="V37" s="65" t="s">
        <v>86</v>
      </c>
      <c r="W37" s="65" t="s">
        <v>86</v>
      </c>
      <c r="X37" s="65" t="s">
        <v>86</v>
      </c>
      <c r="Y37" s="65" t="s">
        <v>86</v>
      </c>
      <c r="Z37" s="65" t="s">
        <v>86</v>
      </c>
      <c r="AA37" s="65" t="s">
        <v>86</v>
      </c>
      <c r="AB37" s="65" t="s">
        <v>86</v>
      </c>
      <c r="AC37" s="65" t="s">
        <v>86</v>
      </c>
      <c r="AD37" s="70">
        <v>188848478</v>
      </c>
      <c r="AE37" s="65" t="s">
        <v>86</v>
      </c>
      <c r="AF37" s="70">
        <v>275577939</v>
      </c>
      <c r="AG37" s="65" t="s">
        <v>86</v>
      </c>
      <c r="AH37" s="65" t="s">
        <v>86</v>
      </c>
      <c r="AI37" s="65" t="s">
        <v>86</v>
      </c>
      <c r="AJ37" s="65" t="s">
        <v>86</v>
      </c>
      <c r="AK37" s="65" t="s">
        <v>86</v>
      </c>
      <c r="AL37" s="65" t="s">
        <v>86</v>
      </c>
      <c r="AM37" s="65" t="s">
        <v>86</v>
      </c>
      <c r="AN37" s="70">
        <v>216580000</v>
      </c>
      <c r="AO37" s="65" t="s">
        <v>86</v>
      </c>
      <c r="AP37" s="65" t="s">
        <v>86</v>
      </c>
      <c r="AQ37" s="65" t="s">
        <v>86</v>
      </c>
      <c r="AR37" s="65" t="s">
        <v>86</v>
      </c>
      <c r="AS37" s="69">
        <v>302902600</v>
      </c>
      <c r="AT37" s="65" t="s">
        <v>86</v>
      </c>
      <c r="AU37" s="65" t="s">
        <v>86</v>
      </c>
      <c r="AV37" s="65" t="s">
        <v>86</v>
      </c>
      <c r="AW37" s="52">
        <v>29</v>
      </c>
      <c r="AX37" s="22" t="str">
        <f t="shared" si="284"/>
        <v>NC</v>
      </c>
      <c r="AY37" s="22" t="str">
        <f t="shared" si="364"/>
        <v>NC</v>
      </c>
      <c r="AZ37" s="22" t="str">
        <f t="shared" si="365"/>
        <v>NC</v>
      </c>
      <c r="BA37" s="22" t="str">
        <f t="shared" si="366"/>
        <v>NC</v>
      </c>
      <c r="BB37" s="22" t="str">
        <f t="shared" si="367"/>
        <v>NC</v>
      </c>
      <c r="BC37" s="22" t="str">
        <f t="shared" si="368"/>
        <v>NC</v>
      </c>
      <c r="BD37" s="22" t="str">
        <f t="shared" si="369"/>
        <v>NC</v>
      </c>
      <c r="BE37" s="22" t="str">
        <f t="shared" si="370"/>
        <v>NC</v>
      </c>
      <c r="BF37" s="22" t="str">
        <f t="shared" si="371"/>
        <v>NC</v>
      </c>
      <c r="BG37" s="22" t="str">
        <f t="shared" si="372"/>
        <v>NC</v>
      </c>
      <c r="BH37" s="22" t="str">
        <f t="shared" si="373"/>
        <v>NC</v>
      </c>
      <c r="BI37" s="22" t="str">
        <f t="shared" si="374"/>
        <v>NC</v>
      </c>
      <c r="BJ37" s="22" t="str">
        <f t="shared" si="375"/>
        <v>NC</v>
      </c>
      <c r="BK37" s="22" t="str">
        <f t="shared" si="376"/>
        <v>NC</v>
      </c>
      <c r="BL37" s="22" t="str">
        <f t="shared" si="377"/>
        <v>NC</v>
      </c>
      <c r="BM37" s="22" t="str">
        <f t="shared" si="378"/>
        <v>NC</v>
      </c>
      <c r="BN37" s="22" t="str">
        <f t="shared" si="379"/>
        <v>NC</v>
      </c>
      <c r="BO37" s="22" t="str">
        <f t="shared" si="380"/>
        <v>NC</v>
      </c>
      <c r="BP37" s="22" t="str">
        <f t="shared" si="381"/>
        <v>NC</v>
      </c>
      <c r="BQ37" s="22" t="str">
        <f t="shared" si="382"/>
        <v>NC</v>
      </c>
      <c r="BR37" s="22" t="str">
        <f t="shared" si="383"/>
        <v>NC</v>
      </c>
      <c r="BS37" s="22">
        <f t="shared" si="384"/>
        <v>188848478</v>
      </c>
      <c r="BT37" s="22" t="str">
        <f t="shared" si="346"/>
        <v>NC</v>
      </c>
      <c r="BU37" s="22">
        <f t="shared" si="347"/>
        <v>275577939</v>
      </c>
      <c r="BV37" s="22" t="str">
        <f t="shared" si="348"/>
        <v>NC</v>
      </c>
      <c r="BW37" s="22" t="str">
        <f t="shared" si="349"/>
        <v>NC</v>
      </c>
      <c r="BX37" s="22" t="str">
        <f t="shared" si="350"/>
        <v>NC</v>
      </c>
      <c r="BY37" s="22" t="str">
        <f t="shared" si="351"/>
        <v>NC</v>
      </c>
      <c r="BZ37" s="22" t="str">
        <f t="shared" si="352"/>
        <v>NC</v>
      </c>
      <c r="CA37" s="22" t="str">
        <f t="shared" si="353"/>
        <v>NC</v>
      </c>
      <c r="CB37" s="22" t="str">
        <f t="shared" si="354"/>
        <v>NC</v>
      </c>
      <c r="CC37" s="22">
        <f t="shared" si="355"/>
        <v>216580000</v>
      </c>
      <c r="CD37" s="22" t="str">
        <f t="shared" si="356"/>
        <v>NC</v>
      </c>
      <c r="CE37" s="22" t="str">
        <f t="shared" si="357"/>
        <v>NC</v>
      </c>
      <c r="CF37" s="22" t="str">
        <f t="shared" si="358"/>
        <v>NC</v>
      </c>
      <c r="CG37" s="22" t="str">
        <f t="shared" si="359"/>
        <v>NC</v>
      </c>
      <c r="CH37" s="22">
        <f>IF(AS37="NC","NC",IF(AS37&lt;=$G37,AS37,""))</f>
        <v>302902600</v>
      </c>
      <c r="CI37" s="22" t="str">
        <f t="shared" si="361"/>
        <v>NC</v>
      </c>
      <c r="CJ37" s="22" t="str">
        <f t="shared" si="362"/>
        <v>NC</v>
      </c>
      <c r="CK37" s="22" t="str">
        <f t="shared" si="363"/>
        <v>NC</v>
      </c>
      <c r="CL37" s="48">
        <v>29</v>
      </c>
      <c r="CM37" s="48" t="s">
        <v>87</v>
      </c>
      <c r="CN37" s="48" t="s">
        <v>87</v>
      </c>
      <c r="CO37" s="48" t="s">
        <v>87</v>
      </c>
      <c r="CP37" s="48" t="s">
        <v>87</v>
      </c>
      <c r="CQ37" s="48" t="s">
        <v>87</v>
      </c>
      <c r="CR37" s="65" t="s">
        <v>87</v>
      </c>
      <c r="CS37" s="48" t="s">
        <v>87</v>
      </c>
      <c r="CT37" s="48" t="s">
        <v>87</v>
      </c>
      <c r="CU37" s="48" t="s">
        <v>87</v>
      </c>
      <c r="CV37" s="48" t="s">
        <v>87</v>
      </c>
      <c r="CW37" s="48" t="s">
        <v>87</v>
      </c>
      <c r="CX37" s="48" t="s">
        <v>87</v>
      </c>
      <c r="CY37" s="48" t="s">
        <v>87</v>
      </c>
      <c r="CZ37" s="48" t="s">
        <v>87</v>
      </c>
      <c r="DA37" s="48" t="s">
        <v>87</v>
      </c>
      <c r="DB37" s="48" t="s">
        <v>87</v>
      </c>
      <c r="DC37" s="48" t="s">
        <v>87</v>
      </c>
      <c r="DD37" s="48" t="s">
        <v>87</v>
      </c>
      <c r="DE37" s="48" t="s">
        <v>87</v>
      </c>
      <c r="DF37" s="48" t="s">
        <v>87</v>
      </c>
      <c r="DG37" s="48" t="s">
        <v>87</v>
      </c>
      <c r="DH37" s="73" t="s">
        <v>88</v>
      </c>
      <c r="DI37" s="48" t="s">
        <v>87</v>
      </c>
      <c r="DJ37" s="73" t="s">
        <v>88</v>
      </c>
      <c r="DK37" s="48" t="s">
        <v>87</v>
      </c>
      <c r="DL37" s="48" t="s">
        <v>87</v>
      </c>
      <c r="DM37" s="48" t="s">
        <v>87</v>
      </c>
      <c r="DN37" s="48" t="s">
        <v>87</v>
      </c>
      <c r="DO37" s="48" t="s">
        <v>87</v>
      </c>
      <c r="DP37" s="48" t="s">
        <v>87</v>
      </c>
      <c r="DQ37" s="48" t="s">
        <v>87</v>
      </c>
      <c r="DR37" s="73" t="s">
        <v>87</v>
      </c>
      <c r="DS37" s="48" t="s">
        <v>87</v>
      </c>
      <c r="DT37" s="48" t="s">
        <v>87</v>
      </c>
      <c r="DU37" s="48" t="s">
        <v>87</v>
      </c>
      <c r="DV37" s="48" t="s">
        <v>87</v>
      </c>
      <c r="DW37" s="76" t="s">
        <v>87</v>
      </c>
      <c r="DX37" s="48" t="s">
        <v>87</v>
      </c>
      <c r="DY37" s="48" t="s">
        <v>87</v>
      </c>
      <c r="DZ37" s="48" t="s">
        <v>87</v>
      </c>
      <c r="EA37" s="48">
        <v>29</v>
      </c>
      <c r="EB37" s="81" t="s">
        <v>88</v>
      </c>
      <c r="EC37" s="81" t="s">
        <v>88</v>
      </c>
      <c r="ED37" s="81" t="s">
        <v>88</v>
      </c>
      <c r="EE37" s="81" t="s">
        <v>88</v>
      </c>
      <c r="EF37" s="81" t="s">
        <v>88</v>
      </c>
      <c r="EG37" s="81" t="s">
        <v>88</v>
      </c>
      <c r="EH37" s="81" t="s">
        <v>88</v>
      </c>
      <c r="EI37" s="81" t="s">
        <v>88</v>
      </c>
      <c r="EJ37" s="81" t="s">
        <v>88</v>
      </c>
      <c r="EK37" s="81" t="s">
        <v>88</v>
      </c>
      <c r="EL37" s="81" t="s">
        <v>88</v>
      </c>
      <c r="EM37" s="81" t="s">
        <v>88</v>
      </c>
      <c r="EN37" s="81" t="s">
        <v>88</v>
      </c>
      <c r="EO37" s="81" t="s">
        <v>88</v>
      </c>
      <c r="EP37" s="81" t="s">
        <v>88</v>
      </c>
      <c r="EQ37" s="81" t="s">
        <v>88</v>
      </c>
      <c r="ER37" s="81" t="s">
        <v>88</v>
      </c>
      <c r="ES37" s="81" t="s">
        <v>88</v>
      </c>
      <c r="ET37" s="81" t="s">
        <v>88</v>
      </c>
      <c r="EU37" s="81" t="s">
        <v>88</v>
      </c>
      <c r="EV37" s="81" t="s">
        <v>88</v>
      </c>
      <c r="EW37" s="81" t="s">
        <v>88</v>
      </c>
      <c r="EX37" s="81" t="s">
        <v>88</v>
      </c>
      <c r="EY37" s="81" t="s">
        <v>88</v>
      </c>
      <c r="EZ37" s="81" t="s">
        <v>88</v>
      </c>
      <c r="FA37" s="81" t="s">
        <v>87</v>
      </c>
      <c r="FB37" s="81" t="s">
        <v>88</v>
      </c>
      <c r="FC37" s="81" t="s">
        <v>88</v>
      </c>
      <c r="FD37" s="81" t="s">
        <v>88</v>
      </c>
      <c r="FE37" s="81" t="s">
        <v>88</v>
      </c>
      <c r="FF37" s="81" t="s">
        <v>88</v>
      </c>
      <c r="FG37" s="81" t="s">
        <v>88</v>
      </c>
      <c r="FH37" s="81" t="s">
        <v>88</v>
      </c>
      <c r="FI37" s="81" t="s">
        <v>87</v>
      </c>
      <c r="FJ37" s="81" t="s">
        <v>88</v>
      </c>
      <c r="FK37" s="81" t="s">
        <v>88</v>
      </c>
      <c r="FL37" s="81" t="s">
        <v>88</v>
      </c>
      <c r="FM37" s="81" t="s">
        <v>88</v>
      </c>
      <c r="FN37" s="81" t="s">
        <v>88</v>
      </c>
      <c r="FO37" s="81" t="s">
        <v>88</v>
      </c>
      <c r="FP37" s="48">
        <v>29</v>
      </c>
      <c r="FQ37" s="81" t="s">
        <v>88</v>
      </c>
      <c r="FR37" s="81" t="s">
        <v>88</v>
      </c>
      <c r="FS37" s="81" t="s">
        <v>88</v>
      </c>
      <c r="FT37" s="81" t="s">
        <v>88</v>
      </c>
      <c r="FU37" s="81" t="s">
        <v>88</v>
      </c>
      <c r="FV37" s="81" t="s">
        <v>88</v>
      </c>
      <c r="FW37" s="81" t="s">
        <v>88</v>
      </c>
      <c r="FX37" s="81" t="s">
        <v>88</v>
      </c>
      <c r="FY37" s="81" t="s">
        <v>88</v>
      </c>
      <c r="FZ37" s="81" t="s">
        <v>88</v>
      </c>
      <c r="GA37" s="81" t="s">
        <v>88</v>
      </c>
      <c r="GB37" s="81" t="s">
        <v>88</v>
      </c>
      <c r="GC37" s="81" t="s">
        <v>88</v>
      </c>
      <c r="GD37" s="81" t="s">
        <v>88</v>
      </c>
      <c r="GE37" s="81" t="s">
        <v>88</v>
      </c>
      <c r="GF37" s="81" t="s">
        <v>88</v>
      </c>
      <c r="GG37" s="81" t="s">
        <v>88</v>
      </c>
      <c r="GH37" s="81" t="s">
        <v>88</v>
      </c>
      <c r="GI37" s="81" t="s">
        <v>88</v>
      </c>
      <c r="GJ37" s="81" t="s">
        <v>88</v>
      </c>
      <c r="GK37" s="81" t="s">
        <v>88</v>
      </c>
      <c r="GL37" s="81" t="s">
        <v>88</v>
      </c>
      <c r="GM37" s="81" t="s">
        <v>88</v>
      </c>
      <c r="GN37" s="81" t="s">
        <v>88</v>
      </c>
      <c r="GO37" s="81" t="s">
        <v>88</v>
      </c>
      <c r="GP37" s="81" t="s">
        <v>88</v>
      </c>
      <c r="GQ37" s="81" t="s">
        <v>87</v>
      </c>
      <c r="GR37" s="81" t="s">
        <v>88</v>
      </c>
      <c r="GS37" s="81" t="s">
        <v>88</v>
      </c>
      <c r="GT37" s="81" t="s">
        <v>88</v>
      </c>
      <c r="GU37" s="81" t="s">
        <v>88</v>
      </c>
      <c r="GV37" s="81" t="s">
        <v>88</v>
      </c>
      <c r="GW37" s="81" t="s">
        <v>88</v>
      </c>
      <c r="GX37" s="81" t="s">
        <v>88</v>
      </c>
      <c r="GY37" s="81" t="s">
        <v>88</v>
      </c>
      <c r="GZ37" s="81" t="s">
        <v>88</v>
      </c>
      <c r="HA37" s="81" t="s">
        <v>88</v>
      </c>
      <c r="HB37" s="81" t="s">
        <v>88</v>
      </c>
      <c r="HC37" s="81" t="s">
        <v>88</v>
      </c>
      <c r="HD37" s="81" t="s">
        <v>88</v>
      </c>
      <c r="HE37" s="48">
        <v>29</v>
      </c>
      <c r="HF37" s="23" t="str">
        <f t="shared" si="285"/>
        <v>NO CUMPLE</v>
      </c>
      <c r="HG37" s="23" t="str">
        <f t="shared" si="1"/>
        <v>NO CUMPLE</v>
      </c>
      <c r="HH37" s="23" t="str">
        <f t="shared" si="2"/>
        <v>NO CUMPLE</v>
      </c>
      <c r="HI37" s="23" t="str">
        <f t="shared" si="3"/>
        <v>NO CUMPLE</v>
      </c>
      <c r="HJ37" s="23" t="str">
        <f t="shared" si="4"/>
        <v>NO CUMPLE</v>
      </c>
      <c r="HK37" s="23" t="str">
        <f t="shared" si="5"/>
        <v>NO CUMPLE</v>
      </c>
      <c r="HL37" s="23" t="str">
        <f t="shared" si="6"/>
        <v>NO CUMPLE</v>
      </c>
      <c r="HM37" s="23" t="str">
        <f t="shared" si="7"/>
        <v>NO CUMPLE</v>
      </c>
      <c r="HN37" s="23" t="str">
        <f t="shared" si="8"/>
        <v>NO CUMPLE</v>
      </c>
      <c r="HO37" s="23" t="str">
        <f t="shared" si="9"/>
        <v>NO CUMPLE</v>
      </c>
      <c r="HP37" s="23" t="str">
        <f t="shared" si="286"/>
        <v>NO CUMPLE</v>
      </c>
      <c r="HQ37" s="23" t="str">
        <f t="shared" si="10"/>
        <v>NO CUMPLE</v>
      </c>
      <c r="HR37" s="23" t="str">
        <f t="shared" si="11"/>
        <v>NO CUMPLE</v>
      </c>
      <c r="HS37" s="23" t="str">
        <f t="shared" si="12"/>
        <v>NO CUMPLE</v>
      </c>
      <c r="HT37" s="23" t="str">
        <f t="shared" si="13"/>
        <v>NO CUMPLE</v>
      </c>
      <c r="HU37" s="23" t="str">
        <f t="shared" si="14"/>
        <v>NO CUMPLE</v>
      </c>
      <c r="HV37" s="23" t="str">
        <f t="shared" si="15"/>
        <v>NO CUMPLE</v>
      </c>
      <c r="HW37" s="23" t="str">
        <f t="shared" si="16"/>
        <v>NO CUMPLE</v>
      </c>
      <c r="HX37" s="23" t="str">
        <f t="shared" si="17"/>
        <v>NO CUMPLE</v>
      </c>
      <c r="HY37" s="23" t="str">
        <f t="shared" si="18"/>
        <v>NO CUMPLE</v>
      </c>
      <c r="HZ37" s="23" t="str">
        <f t="shared" si="19"/>
        <v>NO CUMPLE</v>
      </c>
      <c r="IA37" s="23" t="str">
        <f t="shared" si="20"/>
        <v>CUMPLE</v>
      </c>
      <c r="IB37" s="23" t="str">
        <f t="shared" si="21"/>
        <v>NO CUMPLE</v>
      </c>
      <c r="IC37" s="23" t="str">
        <f t="shared" si="22"/>
        <v>CUMPLE</v>
      </c>
      <c r="ID37" s="23" t="str">
        <f t="shared" si="23"/>
        <v>NO CUMPLE</v>
      </c>
      <c r="IE37" s="23" t="str">
        <f t="shared" si="24"/>
        <v>NO CUMPLE</v>
      </c>
      <c r="IF37" s="23" t="str">
        <f t="shared" si="25"/>
        <v>NO CUMPLE</v>
      </c>
      <c r="IG37" s="23" t="str">
        <f t="shared" si="26"/>
        <v>NO CUMPLE</v>
      </c>
      <c r="IH37" s="23" t="str">
        <f t="shared" si="27"/>
        <v>NO CUMPLE</v>
      </c>
      <c r="II37" s="23" t="str">
        <f t="shared" si="28"/>
        <v>NO CUMPLE</v>
      </c>
      <c r="IJ37" s="23" t="str">
        <f t="shared" si="29"/>
        <v>NO CUMPLE</v>
      </c>
      <c r="IK37" s="23" t="str">
        <f t="shared" si="30"/>
        <v>NO CUMPLE</v>
      </c>
      <c r="IL37" s="23" t="str">
        <f t="shared" si="31"/>
        <v>NO CUMPLE</v>
      </c>
      <c r="IM37" s="23" t="str">
        <f t="shared" si="32"/>
        <v>NO CUMPLE</v>
      </c>
      <c r="IN37" s="23" t="str">
        <f t="shared" si="33"/>
        <v>NO CUMPLE</v>
      </c>
      <c r="IO37" s="23" t="str">
        <f t="shared" si="34"/>
        <v>NO CUMPLE</v>
      </c>
      <c r="IP37" s="23" t="str">
        <f t="shared" si="35"/>
        <v>NO CUMPLE</v>
      </c>
      <c r="IQ37" s="23" t="str">
        <f t="shared" si="36"/>
        <v>NO CUMPLE</v>
      </c>
      <c r="IR37" s="23" t="str">
        <f t="shared" si="37"/>
        <v>NO CUMPLE</v>
      </c>
      <c r="IS37" s="23" t="str">
        <f t="shared" si="38"/>
        <v>NO CUMPLE</v>
      </c>
      <c r="IT37" s="48">
        <v>29</v>
      </c>
      <c r="IU37" s="65" t="s">
        <v>86</v>
      </c>
      <c r="IV37" s="65" t="s">
        <v>86</v>
      </c>
      <c r="IW37" s="65" t="s">
        <v>86</v>
      </c>
      <c r="IX37" s="65" t="s">
        <v>86</v>
      </c>
      <c r="IY37" s="65" t="s">
        <v>86</v>
      </c>
      <c r="IZ37" s="65" t="s">
        <v>86</v>
      </c>
      <c r="JA37" s="65" t="s">
        <v>86</v>
      </c>
      <c r="JB37" s="65" t="s">
        <v>86</v>
      </c>
      <c r="JC37" s="65" t="s">
        <v>86</v>
      </c>
      <c r="JD37" s="65" t="s">
        <v>86</v>
      </c>
      <c r="JE37" s="65" t="s">
        <v>86</v>
      </c>
      <c r="JF37" s="65" t="s">
        <v>86</v>
      </c>
      <c r="JG37" s="65" t="s">
        <v>86</v>
      </c>
      <c r="JH37" s="65" t="s">
        <v>86</v>
      </c>
      <c r="JI37" s="65" t="s">
        <v>86</v>
      </c>
      <c r="JJ37" s="65" t="s">
        <v>86</v>
      </c>
      <c r="JK37" s="65" t="s">
        <v>86</v>
      </c>
      <c r="JL37" s="65" t="s">
        <v>86</v>
      </c>
      <c r="JM37" s="65" t="s">
        <v>86</v>
      </c>
      <c r="JN37" s="65" t="s">
        <v>86</v>
      </c>
      <c r="JO37" s="65" t="s">
        <v>86</v>
      </c>
      <c r="JP37" s="93" t="s">
        <v>88</v>
      </c>
      <c r="JQ37" s="65" t="s">
        <v>86</v>
      </c>
      <c r="JR37" s="93" t="s">
        <v>88</v>
      </c>
      <c r="JS37" s="65" t="s">
        <v>86</v>
      </c>
      <c r="JT37" s="65" t="s">
        <v>86</v>
      </c>
      <c r="JU37" s="65" t="s">
        <v>86</v>
      </c>
      <c r="JV37" s="65" t="s">
        <v>86</v>
      </c>
      <c r="JW37" s="65" t="s">
        <v>86</v>
      </c>
      <c r="JX37" s="65" t="s">
        <v>86</v>
      </c>
      <c r="JY37" s="65" t="s">
        <v>86</v>
      </c>
      <c r="JZ37" s="93" t="s">
        <v>88</v>
      </c>
      <c r="KA37" s="65" t="s">
        <v>86</v>
      </c>
      <c r="KB37" s="65" t="s">
        <v>86</v>
      </c>
      <c r="KC37" s="65" t="s">
        <v>86</v>
      </c>
      <c r="KD37" s="65" t="s">
        <v>86</v>
      </c>
      <c r="KE37" s="93" t="s">
        <v>87</v>
      </c>
      <c r="KF37" s="65" t="s">
        <v>86</v>
      </c>
      <c r="KG37" s="65" t="s">
        <v>86</v>
      </c>
      <c r="KH37" s="65" t="s">
        <v>86</v>
      </c>
      <c r="KI37" s="48">
        <v>29</v>
      </c>
      <c r="KJ37" s="56" t="s">
        <v>86</v>
      </c>
      <c r="KK37" s="56" t="s">
        <v>86</v>
      </c>
      <c r="KL37" s="56" t="s">
        <v>86</v>
      </c>
      <c r="KM37" s="56" t="s">
        <v>86</v>
      </c>
      <c r="KN37" s="56" t="s">
        <v>86</v>
      </c>
      <c r="KO37" s="56" t="s">
        <v>86</v>
      </c>
      <c r="KP37" s="56" t="s">
        <v>86</v>
      </c>
      <c r="KQ37" s="56" t="s">
        <v>86</v>
      </c>
      <c r="KR37" s="56" t="s">
        <v>86</v>
      </c>
      <c r="KS37" s="56" t="s">
        <v>86</v>
      </c>
      <c r="KT37" s="56" t="s">
        <v>86</v>
      </c>
      <c r="KU37" s="56" t="s">
        <v>86</v>
      </c>
      <c r="KV37" s="56" t="s">
        <v>86</v>
      </c>
      <c r="KW37" s="56" t="s">
        <v>86</v>
      </c>
      <c r="KX37" s="56" t="s">
        <v>86</v>
      </c>
      <c r="KY37" s="56" t="s">
        <v>86</v>
      </c>
      <c r="KZ37" s="56" t="s">
        <v>86</v>
      </c>
      <c r="LA37" s="56" t="s">
        <v>86</v>
      </c>
      <c r="LB37" s="56" t="s">
        <v>86</v>
      </c>
      <c r="LC37" s="56" t="s">
        <v>86</v>
      </c>
      <c r="LD37" s="56" t="s">
        <v>86</v>
      </c>
      <c r="LE37" s="87" t="s">
        <v>88</v>
      </c>
      <c r="LF37" s="56" t="s">
        <v>86</v>
      </c>
      <c r="LG37" s="87" t="s">
        <v>88</v>
      </c>
      <c r="LH37" s="56" t="s">
        <v>86</v>
      </c>
      <c r="LI37" s="56" t="s">
        <v>86</v>
      </c>
      <c r="LJ37" s="56" t="s">
        <v>86</v>
      </c>
      <c r="LK37" s="56" t="s">
        <v>86</v>
      </c>
      <c r="LL37" s="56" t="s">
        <v>86</v>
      </c>
      <c r="LM37" s="56" t="s">
        <v>86</v>
      </c>
      <c r="LN37" s="56" t="s">
        <v>86</v>
      </c>
      <c r="LO37" s="87" t="s">
        <v>87</v>
      </c>
      <c r="LP37" s="56" t="s">
        <v>86</v>
      </c>
      <c r="LQ37" s="56" t="s">
        <v>86</v>
      </c>
      <c r="LR37" s="56" t="s">
        <v>86</v>
      </c>
      <c r="LS37" s="56" t="s">
        <v>86</v>
      </c>
      <c r="LT37" s="87" t="s">
        <v>88</v>
      </c>
      <c r="LU37" s="56" t="s">
        <v>86</v>
      </c>
      <c r="LV37" s="56" t="s">
        <v>86</v>
      </c>
      <c r="LW37" s="56" t="s">
        <v>86</v>
      </c>
      <c r="LX37" s="48">
        <v>29</v>
      </c>
      <c r="LY37" s="22" t="str">
        <f t="shared" si="287"/>
        <v/>
      </c>
      <c r="LZ37" s="22" t="str">
        <f t="shared" si="288"/>
        <v/>
      </c>
      <c r="MA37" s="22" t="str">
        <f t="shared" si="289"/>
        <v/>
      </c>
      <c r="MB37" s="22" t="str">
        <f t="shared" si="290"/>
        <v/>
      </c>
      <c r="MC37" s="22" t="str">
        <f t="shared" si="291"/>
        <v/>
      </c>
      <c r="MD37" s="22" t="str">
        <f t="shared" si="292"/>
        <v/>
      </c>
      <c r="ME37" s="22" t="str">
        <f t="shared" si="293"/>
        <v/>
      </c>
      <c r="MF37" s="22" t="str">
        <f t="shared" si="294"/>
        <v/>
      </c>
      <c r="MG37" s="22" t="str">
        <f t="shared" si="295"/>
        <v/>
      </c>
      <c r="MH37" s="22" t="str">
        <f t="shared" si="296"/>
        <v/>
      </c>
      <c r="MI37" s="22" t="str">
        <f t="shared" si="297"/>
        <v/>
      </c>
      <c r="MJ37" s="22" t="str">
        <f t="shared" si="298"/>
        <v/>
      </c>
      <c r="MK37" s="22" t="str">
        <f t="shared" si="299"/>
        <v/>
      </c>
      <c r="ML37" s="22" t="str">
        <f t="shared" si="300"/>
        <v/>
      </c>
      <c r="MM37" s="22" t="str">
        <f t="shared" si="301"/>
        <v/>
      </c>
      <c r="MN37" s="22" t="str">
        <f t="shared" si="302"/>
        <v/>
      </c>
      <c r="MO37" s="22" t="str">
        <f t="shared" si="303"/>
        <v/>
      </c>
      <c r="MP37" s="22" t="str">
        <f t="shared" si="304"/>
        <v/>
      </c>
      <c r="MQ37" s="22" t="str">
        <f t="shared" si="305"/>
        <v/>
      </c>
      <c r="MR37" s="22" t="str">
        <f t="shared" si="306"/>
        <v/>
      </c>
      <c r="MS37" s="22" t="str">
        <f t="shared" si="307"/>
        <v/>
      </c>
      <c r="MT37" s="22">
        <f t="shared" si="308"/>
        <v>188848478</v>
      </c>
      <c r="MU37" s="22" t="str">
        <f t="shared" si="309"/>
        <v/>
      </c>
      <c r="MV37" s="22">
        <f t="shared" si="310"/>
        <v>275577939</v>
      </c>
      <c r="MW37" s="22" t="str">
        <f t="shared" si="311"/>
        <v/>
      </c>
      <c r="MX37" s="22" t="str">
        <f t="shared" si="312"/>
        <v/>
      </c>
      <c r="MY37" s="22" t="str">
        <f t="shared" si="313"/>
        <v/>
      </c>
      <c r="MZ37" s="22" t="str">
        <f t="shared" si="314"/>
        <v/>
      </c>
      <c r="NA37" s="22" t="str">
        <f t="shared" si="315"/>
        <v/>
      </c>
      <c r="NB37" s="22" t="str">
        <f t="shared" si="316"/>
        <v/>
      </c>
      <c r="NC37" s="22" t="str">
        <f t="shared" si="317"/>
        <v/>
      </c>
      <c r="ND37" s="22" t="str">
        <f t="shared" si="318"/>
        <v/>
      </c>
      <c r="NE37" s="22" t="str">
        <f t="shared" si="319"/>
        <v/>
      </c>
      <c r="NF37" s="22" t="str">
        <f t="shared" si="320"/>
        <v/>
      </c>
      <c r="NG37" s="22" t="str">
        <f t="shared" si="321"/>
        <v/>
      </c>
      <c r="NH37" s="22" t="str">
        <f t="shared" si="322"/>
        <v/>
      </c>
      <c r="NI37" s="22" t="str">
        <f t="shared" si="323"/>
        <v/>
      </c>
      <c r="NJ37" s="22" t="str">
        <f t="shared" si="324"/>
        <v/>
      </c>
      <c r="NK37" s="22" t="str">
        <f t="shared" si="325"/>
        <v/>
      </c>
      <c r="NL37" s="22" t="str">
        <f t="shared" si="326"/>
        <v/>
      </c>
      <c r="NM37" s="80">
        <v>306197710</v>
      </c>
      <c r="NN37" s="80">
        <v>306197710</v>
      </c>
      <c r="NO37" s="24">
        <f t="shared" si="327"/>
        <v>2</v>
      </c>
      <c r="NP37" s="24">
        <f t="shared" si="40"/>
        <v>1</v>
      </c>
      <c r="NQ37" s="25">
        <f t="shared" si="328"/>
        <v>251644026.18023372</v>
      </c>
      <c r="NR37" s="26">
        <f t="shared" si="329"/>
        <v>943665.09817587642</v>
      </c>
      <c r="NS37" s="48">
        <v>29</v>
      </c>
      <c r="NT37" s="27" t="str">
        <f t="shared" si="330"/>
        <v/>
      </c>
      <c r="NU37" s="27" t="str">
        <f t="shared" si="41"/>
        <v/>
      </c>
      <c r="NV37" s="27" t="str">
        <f t="shared" si="42"/>
        <v/>
      </c>
      <c r="NW37" s="27" t="str">
        <f t="shared" si="331"/>
        <v/>
      </c>
      <c r="NX37" s="27" t="str">
        <f t="shared" si="43"/>
        <v/>
      </c>
      <c r="NY37" s="27" t="str">
        <f t="shared" si="44"/>
        <v/>
      </c>
      <c r="NZ37" s="27" t="str">
        <f t="shared" si="45"/>
        <v/>
      </c>
      <c r="OA37" s="27" t="str">
        <f t="shared" si="46"/>
        <v/>
      </c>
      <c r="OB37" s="27" t="str">
        <f t="shared" si="47"/>
        <v/>
      </c>
      <c r="OC37" s="27" t="str">
        <f t="shared" si="48"/>
        <v/>
      </c>
      <c r="OD37" s="27" t="str">
        <f t="shared" si="49"/>
        <v/>
      </c>
      <c r="OE37" s="27" t="str">
        <f t="shared" si="50"/>
        <v/>
      </c>
      <c r="OF37" s="27" t="str">
        <f t="shared" si="51"/>
        <v/>
      </c>
      <c r="OG37" s="27" t="str">
        <f t="shared" si="52"/>
        <v/>
      </c>
      <c r="OH37" s="27" t="str">
        <f t="shared" si="53"/>
        <v/>
      </c>
      <c r="OI37" s="27" t="str">
        <f t="shared" si="54"/>
        <v/>
      </c>
      <c r="OJ37" s="27" t="str">
        <f t="shared" si="55"/>
        <v/>
      </c>
      <c r="OK37" s="27" t="str">
        <f t="shared" si="56"/>
        <v/>
      </c>
      <c r="OL37" s="27" t="str">
        <f t="shared" si="57"/>
        <v/>
      </c>
      <c r="OM37" s="27" t="str">
        <f t="shared" si="58"/>
        <v/>
      </c>
      <c r="ON37" s="27" t="str">
        <f t="shared" si="59"/>
        <v/>
      </c>
      <c r="OO37" s="27">
        <f t="shared" si="60"/>
        <v>20012.235099618276</v>
      </c>
      <c r="OP37" s="27" t="str">
        <f t="shared" si="61"/>
        <v/>
      </c>
      <c r="OQ37" s="27">
        <f t="shared" si="62"/>
        <v>29202.938577753663</v>
      </c>
      <c r="OR37" s="27" t="str">
        <f t="shared" si="63"/>
        <v/>
      </c>
      <c r="OS37" s="27" t="str">
        <f t="shared" si="64"/>
        <v/>
      </c>
      <c r="OT37" s="27" t="str">
        <f t="shared" si="65"/>
        <v/>
      </c>
      <c r="OU37" s="27" t="str">
        <f t="shared" si="66"/>
        <v/>
      </c>
      <c r="OV37" s="27" t="str">
        <f t="shared" si="67"/>
        <v/>
      </c>
      <c r="OW37" s="27" t="str">
        <f t="shared" si="68"/>
        <v/>
      </c>
      <c r="OX37" s="27" t="str">
        <f t="shared" si="69"/>
        <v/>
      </c>
      <c r="OY37" s="27" t="str">
        <f t="shared" si="70"/>
        <v/>
      </c>
      <c r="OZ37" s="27" t="str">
        <f t="shared" si="71"/>
        <v/>
      </c>
      <c r="PA37" s="27" t="str">
        <f t="shared" si="72"/>
        <v/>
      </c>
      <c r="PB37" s="27" t="str">
        <f t="shared" si="73"/>
        <v/>
      </c>
      <c r="PC37" s="27" t="str">
        <f t="shared" si="74"/>
        <v/>
      </c>
      <c r="PD37" s="27" t="str">
        <f t="shared" si="75"/>
        <v/>
      </c>
      <c r="PE37" s="27" t="str">
        <f t="shared" si="76"/>
        <v/>
      </c>
      <c r="PF37" s="27" t="str">
        <f t="shared" si="77"/>
        <v/>
      </c>
      <c r="PG37" s="27" t="str">
        <f t="shared" si="78"/>
        <v/>
      </c>
      <c r="PH37" s="48">
        <v>29</v>
      </c>
      <c r="PI37" s="28" t="str">
        <f t="shared" si="332"/>
        <v/>
      </c>
      <c r="PJ37" s="28" t="str">
        <f t="shared" si="79"/>
        <v/>
      </c>
      <c r="PK37" s="28" t="str">
        <f t="shared" si="80"/>
        <v/>
      </c>
      <c r="PL37" s="28" t="str">
        <f t="shared" si="81"/>
        <v/>
      </c>
      <c r="PM37" s="28" t="str">
        <f t="shared" si="82"/>
        <v/>
      </c>
      <c r="PN37" s="28" t="str">
        <f t="shared" si="83"/>
        <v/>
      </c>
      <c r="PO37" s="28" t="str">
        <f t="shared" si="84"/>
        <v/>
      </c>
      <c r="PP37" s="28" t="str">
        <f t="shared" si="85"/>
        <v/>
      </c>
      <c r="PQ37" s="28" t="str">
        <f t="shared" si="86"/>
        <v/>
      </c>
      <c r="PR37" s="28" t="str">
        <f t="shared" si="87"/>
        <v/>
      </c>
      <c r="PS37" s="28" t="str">
        <f t="shared" si="88"/>
        <v/>
      </c>
      <c r="PT37" s="28" t="str">
        <f t="shared" si="89"/>
        <v/>
      </c>
      <c r="PU37" s="28" t="str">
        <f t="shared" si="90"/>
        <v/>
      </c>
      <c r="PV37" s="28" t="str">
        <f t="shared" si="91"/>
        <v/>
      </c>
      <c r="PW37" s="28" t="str">
        <f t="shared" si="92"/>
        <v/>
      </c>
      <c r="PX37" s="28" t="str">
        <f t="shared" si="93"/>
        <v/>
      </c>
      <c r="PY37" s="28" t="str">
        <f t="shared" si="94"/>
        <v/>
      </c>
      <c r="PZ37" s="28" t="str">
        <f t="shared" si="95"/>
        <v/>
      </c>
      <c r="QA37" s="28" t="str">
        <f t="shared" si="96"/>
        <v/>
      </c>
      <c r="QB37" s="28" t="str">
        <f t="shared" si="97"/>
        <v/>
      </c>
      <c r="QC37" s="28" t="str">
        <f t="shared" si="98"/>
        <v/>
      </c>
      <c r="QD37" s="28">
        <f t="shared" si="99"/>
        <v>62795548.180233717</v>
      </c>
      <c r="QE37" s="28" t="str">
        <f t="shared" si="100"/>
        <v/>
      </c>
      <c r="QF37" s="28">
        <f t="shared" si="101"/>
        <v>23933912.819766283</v>
      </c>
      <c r="QG37" s="28" t="str">
        <f t="shared" si="102"/>
        <v/>
      </c>
      <c r="QH37" s="28" t="str">
        <f t="shared" si="103"/>
        <v/>
      </c>
      <c r="QI37" s="28" t="str">
        <f t="shared" si="104"/>
        <v/>
      </c>
      <c r="QJ37" s="28" t="str">
        <f t="shared" si="105"/>
        <v/>
      </c>
      <c r="QK37" s="28" t="str">
        <f t="shared" si="106"/>
        <v/>
      </c>
      <c r="QL37" s="28" t="str">
        <f t="shared" si="107"/>
        <v/>
      </c>
      <c r="QM37" s="28" t="str">
        <f t="shared" si="108"/>
        <v/>
      </c>
      <c r="QN37" s="28" t="str">
        <f t="shared" si="109"/>
        <v/>
      </c>
      <c r="QO37" s="28" t="str">
        <f t="shared" si="110"/>
        <v/>
      </c>
      <c r="QP37" s="28" t="str">
        <f t="shared" si="111"/>
        <v/>
      </c>
      <c r="QQ37" s="28" t="str">
        <f t="shared" si="112"/>
        <v/>
      </c>
      <c r="QR37" s="28" t="str">
        <f t="shared" si="113"/>
        <v/>
      </c>
      <c r="QS37" s="28" t="str">
        <f t="shared" si="114"/>
        <v/>
      </c>
      <c r="QT37" s="28" t="str">
        <f t="shared" si="115"/>
        <v/>
      </c>
      <c r="QU37" s="28" t="str">
        <f t="shared" si="116"/>
        <v/>
      </c>
      <c r="QV37" s="28" t="str">
        <f t="shared" si="117"/>
        <v/>
      </c>
      <c r="QW37" s="48">
        <v>29</v>
      </c>
      <c r="QX37" s="29" t="str">
        <f t="shared" si="333"/>
        <v/>
      </c>
      <c r="QY37" s="29" t="str">
        <f t="shared" si="118"/>
        <v/>
      </c>
      <c r="QZ37" s="29" t="str">
        <f t="shared" si="119"/>
        <v/>
      </c>
      <c r="RA37" s="29" t="str">
        <f t="shared" si="120"/>
        <v/>
      </c>
      <c r="RB37" s="29" t="str">
        <f t="shared" si="121"/>
        <v/>
      </c>
      <c r="RC37" s="29" t="str">
        <f t="shared" si="122"/>
        <v/>
      </c>
      <c r="RD37" s="29" t="str">
        <f t="shared" si="123"/>
        <v/>
      </c>
      <c r="RE37" s="29" t="str">
        <f t="shared" si="124"/>
        <v/>
      </c>
      <c r="RF37" s="29" t="str">
        <f t="shared" si="125"/>
        <v/>
      </c>
      <c r="RG37" s="29" t="str">
        <f t="shared" si="126"/>
        <v/>
      </c>
      <c r="RH37" s="29" t="str">
        <f t="shared" si="127"/>
        <v/>
      </c>
      <c r="RI37" s="29" t="str">
        <f t="shared" si="128"/>
        <v/>
      </c>
      <c r="RJ37" s="29" t="str">
        <f t="shared" si="129"/>
        <v/>
      </c>
      <c r="RK37" s="29" t="str">
        <f t="shared" si="130"/>
        <v/>
      </c>
      <c r="RL37" s="29" t="str">
        <f t="shared" si="131"/>
        <v/>
      </c>
      <c r="RM37" s="29" t="str">
        <f t="shared" si="132"/>
        <v/>
      </c>
      <c r="RN37" s="29" t="str">
        <f t="shared" si="133"/>
        <v/>
      </c>
      <c r="RO37" s="29" t="str">
        <f t="shared" si="134"/>
        <v/>
      </c>
      <c r="RP37" s="29" t="str">
        <f t="shared" si="135"/>
        <v/>
      </c>
      <c r="RQ37" s="29" t="str">
        <f t="shared" si="136"/>
        <v/>
      </c>
      <c r="RR37" s="29" t="str">
        <f t="shared" si="137"/>
        <v/>
      </c>
      <c r="RS37" s="29">
        <f t="shared" si="138"/>
        <v>6654.431567048392</v>
      </c>
      <c r="RT37" s="29" t="str">
        <f t="shared" si="139"/>
        <v/>
      </c>
      <c r="RU37" s="29">
        <f t="shared" si="140"/>
        <v>2536.2719110869966</v>
      </c>
      <c r="RV37" s="29" t="str">
        <f t="shared" si="141"/>
        <v/>
      </c>
      <c r="RW37" s="29" t="str">
        <f t="shared" si="142"/>
        <v/>
      </c>
      <c r="RX37" s="29" t="str">
        <f t="shared" si="143"/>
        <v/>
      </c>
      <c r="RY37" s="29" t="str">
        <f t="shared" si="144"/>
        <v/>
      </c>
      <c r="RZ37" s="29" t="str">
        <f t="shared" si="145"/>
        <v/>
      </c>
      <c r="SA37" s="29" t="str">
        <f t="shared" si="146"/>
        <v/>
      </c>
      <c r="SB37" s="29" t="str">
        <f t="shared" si="147"/>
        <v/>
      </c>
      <c r="SC37" s="29" t="str">
        <f t="shared" si="148"/>
        <v/>
      </c>
      <c r="SD37" s="29" t="str">
        <f t="shared" si="149"/>
        <v/>
      </c>
      <c r="SE37" s="29" t="str">
        <f t="shared" si="150"/>
        <v/>
      </c>
      <c r="SF37" s="29" t="str">
        <f t="shared" si="151"/>
        <v/>
      </c>
      <c r="SG37" s="29" t="str">
        <f t="shared" si="152"/>
        <v/>
      </c>
      <c r="SH37" s="29" t="str">
        <f t="shared" si="153"/>
        <v/>
      </c>
      <c r="SI37" s="29" t="str">
        <f t="shared" si="154"/>
        <v/>
      </c>
      <c r="SJ37" s="29" t="str">
        <f t="shared" si="155"/>
        <v/>
      </c>
      <c r="SK37" s="29" t="str">
        <f t="shared" si="156"/>
        <v/>
      </c>
      <c r="SL37" s="45">
        <f t="shared" si="157"/>
        <v>2536.2719110869966</v>
      </c>
      <c r="SM37" s="48">
        <v>29</v>
      </c>
      <c r="SN37" s="30" t="str">
        <f t="shared" si="158"/>
        <v/>
      </c>
      <c r="SO37" s="30" t="str">
        <f t="shared" si="159"/>
        <v/>
      </c>
      <c r="SP37" s="30" t="str">
        <f t="shared" si="160"/>
        <v/>
      </c>
      <c r="SQ37" s="30" t="str">
        <f t="shared" si="161"/>
        <v/>
      </c>
      <c r="SR37" s="30" t="str">
        <f t="shared" si="162"/>
        <v/>
      </c>
      <c r="SS37" s="30" t="str">
        <f t="shared" si="163"/>
        <v/>
      </c>
      <c r="ST37" s="30" t="str">
        <f t="shared" si="164"/>
        <v/>
      </c>
      <c r="SU37" s="30" t="str">
        <f t="shared" si="165"/>
        <v/>
      </c>
      <c r="SV37" s="30" t="str">
        <f t="shared" si="166"/>
        <v/>
      </c>
      <c r="SW37" s="30" t="str">
        <f t="shared" si="167"/>
        <v/>
      </c>
      <c r="SX37" s="30" t="str">
        <f t="shared" si="168"/>
        <v/>
      </c>
      <c r="SY37" s="30" t="str">
        <f t="shared" si="169"/>
        <v/>
      </c>
      <c r="SZ37" s="30" t="str">
        <f t="shared" si="170"/>
        <v/>
      </c>
      <c r="TA37" s="30" t="str">
        <f t="shared" si="171"/>
        <v/>
      </c>
      <c r="TB37" s="30" t="str">
        <f t="shared" si="172"/>
        <v/>
      </c>
      <c r="TC37" s="30" t="str">
        <f t="shared" si="173"/>
        <v/>
      </c>
      <c r="TD37" s="30" t="str">
        <f t="shared" si="174"/>
        <v/>
      </c>
      <c r="TE37" s="30" t="str">
        <f t="shared" si="175"/>
        <v/>
      </c>
      <c r="TF37" s="30" t="str">
        <f t="shared" si="176"/>
        <v/>
      </c>
      <c r="TG37" s="30" t="str">
        <f t="shared" si="177"/>
        <v/>
      </c>
      <c r="TH37" s="30" t="str">
        <f t="shared" si="178"/>
        <v/>
      </c>
      <c r="TI37" s="30">
        <f t="shared" si="179"/>
        <v>15.245611202292208</v>
      </c>
      <c r="TJ37" s="30" t="str">
        <f t="shared" si="180"/>
        <v/>
      </c>
      <c r="TK37" s="30">
        <f t="shared" si="181"/>
        <v>40</v>
      </c>
      <c r="TL37" s="30" t="str">
        <f t="shared" si="182"/>
        <v/>
      </c>
      <c r="TM37" s="30" t="str">
        <f t="shared" si="183"/>
        <v/>
      </c>
      <c r="TN37" s="30" t="str">
        <f t="shared" si="184"/>
        <v/>
      </c>
      <c r="TO37" s="30" t="str">
        <f t="shared" si="185"/>
        <v/>
      </c>
      <c r="TP37" s="30" t="str">
        <f t="shared" si="186"/>
        <v/>
      </c>
      <c r="TQ37" s="30" t="str">
        <f t="shared" si="187"/>
        <v/>
      </c>
      <c r="TR37" s="30" t="str">
        <f t="shared" si="188"/>
        <v/>
      </c>
      <c r="TS37" s="30" t="str">
        <f t="shared" si="189"/>
        <v/>
      </c>
      <c r="TT37" s="30" t="str">
        <f t="shared" si="190"/>
        <v/>
      </c>
      <c r="TU37" s="30" t="str">
        <f t="shared" si="191"/>
        <v/>
      </c>
      <c r="TV37" s="30" t="str">
        <f t="shared" si="192"/>
        <v/>
      </c>
      <c r="TW37" s="30" t="str">
        <f t="shared" si="193"/>
        <v/>
      </c>
      <c r="TX37" s="30" t="str">
        <f t="shared" si="194"/>
        <v/>
      </c>
      <c r="TY37" s="30" t="str">
        <f t="shared" si="195"/>
        <v/>
      </c>
      <c r="TZ37" s="30" t="str">
        <f t="shared" si="196"/>
        <v/>
      </c>
      <c r="UA37" s="30" t="str">
        <f t="shared" si="197"/>
        <v/>
      </c>
      <c r="UB37" s="48">
        <v>29</v>
      </c>
      <c r="UC37" s="88"/>
      <c r="UD37" s="88"/>
      <c r="UE37" s="88"/>
      <c r="UF37" s="88"/>
      <c r="UG37" s="88"/>
      <c r="UH37" s="88"/>
      <c r="UI37" s="88"/>
      <c r="UJ37" s="88"/>
      <c r="UK37" s="88"/>
      <c r="UL37" s="88"/>
      <c r="UM37" s="88"/>
      <c r="UN37" s="88"/>
      <c r="UO37" s="88"/>
      <c r="UP37" s="88"/>
      <c r="UQ37" s="88"/>
      <c r="UR37" s="88"/>
      <c r="US37" s="88"/>
      <c r="UT37" s="88"/>
      <c r="UU37" s="88"/>
      <c r="UV37" s="88"/>
      <c r="UW37" s="88"/>
      <c r="UX37" s="89">
        <v>48</v>
      </c>
      <c r="UY37" s="88"/>
      <c r="UZ37" s="89">
        <v>72</v>
      </c>
      <c r="VA37" s="88"/>
      <c r="VB37" s="88"/>
      <c r="VC37" s="88"/>
      <c r="VD37" s="88"/>
      <c r="VE37" s="88"/>
      <c r="VF37" s="88"/>
      <c r="VG37" s="88"/>
      <c r="VH37" s="89">
        <v>73</v>
      </c>
      <c r="VI37" s="88"/>
      <c r="VJ37" s="88"/>
      <c r="VK37" s="88"/>
      <c r="VL37" s="88"/>
      <c r="VM37" s="89">
        <v>72</v>
      </c>
      <c r="VN37" s="88"/>
      <c r="VO37" s="88"/>
      <c r="VP37" s="88"/>
      <c r="VQ37" s="48">
        <v>29</v>
      </c>
      <c r="VR37" s="31">
        <f t="shared" si="198"/>
        <v>0</v>
      </c>
      <c r="VS37" s="31">
        <f t="shared" si="199"/>
        <v>0</v>
      </c>
      <c r="VT37" s="31">
        <f t="shared" si="200"/>
        <v>0</v>
      </c>
      <c r="VU37" s="31">
        <f t="shared" si="201"/>
        <v>0</v>
      </c>
      <c r="VV37" s="31">
        <f t="shared" si="202"/>
        <v>0</v>
      </c>
      <c r="VW37" s="31">
        <f t="shared" si="203"/>
        <v>0</v>
      </c>
      <c r="VX37" s="31">
        <f t="shared" si="204"/>
        <v>0</v>
      </c>
      <c r="VY37" s="31">
        <f t="shared" si="205"/>
        <v>0</v>
      </c>
      <c r="VZ37" s="31">
        <f t="shared" si="206"/>
        <v>0</v>
      </c>
      <c r="WA37" s="31">
        <f t="shared" si="207"/>
        <v>0</v>
      </c>
      <c r="WB37" s="31">
        <f t="shared" si="208"/>
        <v>0</v>
      </c>
      <c r="WC37" s="31">
        <f t="shared" si="209"/>
        <v>0</v>
      </c>
      <c r="WD37" s="31">
        <f t="shared" si="210"/>
        <v>0</v>
      </c>
      <c r="WE37" s="31">
        <f t="shared" si="211"/>
        <v>0</v>
      </c>
      <c r="WF37" s="31">
        <f t="shared" si="212"/>
        <v>0</v>
      </c>
      <c r="WG37" s="31">
        <f t="shared" si="213"/>
        <v>0</v>
      </c>
      <c r="WH37" s="31">
        <f t="shared" si="214"/>
        <v>0</v>
      </c>
      <c r="WI37" s="31">
        <f t="shared" si="215"/>
        <v>0</v>
      </c>
      <c r="WJ37" s="31">
        <f t="shared" si="216"/>
        <v>0</v>
      </c>
      <c r="WK37" s="31">
        <f t="shared" si="217"/>
        <v>0</v>
      </c>
      <c r="WL37" s="31">
        <f t="shared" si="218"/>
        <v>0</v>
      </c>
      <c r="WM37" s="31">
        <f t="shared" si="219"/>
        <v>20</v>
      </c>
      <c r="WN37" s="31">
        <f t="shared" si="220"/>
        <v>0</v>
      </c>
      <c r="WO37" s="31">
        <f t="shared" si="221"/>
        <v>60</v>
      </c>
      <c r="WP37" s="31">
        <f t="shared" si="222"/>
        <v>0</v>
      </c>
      <c r="WQ37" s="31">
        <f t="shared" si="223"/>
        <v>0</v>
      </c>
      <c r="WR37" s="31">
        <f t="shared" si="224"/>
        <v>0</v>
      </c>
      <c r="WS37" s="31">
        <f t="shared" si="225"/>
        <v>0</v>
      </c>
      <c r="WT37" s="31">
        <f t="shared" si="226"/>
        <v>0</v>
      </c>
      <c r="WU37" s="31">
        <f t="shared" si="227"/>
        <v>0</v>
      </c>
      <c r="WV37" s="31">
        <f t="shared" si="228"/>
        <v>0</v>
      </c>
      <c r="WW37" s="31">
        <f t="shared" si="229"/>
        <v>60</v>
      </c>
      <c r="WX37" s="31">
        <f t="shared" si="230"/>
        <v>0</v>
      </c>
      <c r="WY37" s="31">
        <f t="shared" si="231"/>
        <v>0</v>
      </c>
      <c r="WZ37" s="31">
        <f t="shared" si="232"/>
        <v>0</v>
      </c>
      <c r="XA37" s="31">
        <f t="shared" si="233"/>
        <v>0</v>
      </c>
      <c r="XB37" s="31">
        <f t="shared" si="234"/>
        <v>60</v>
      </c>
      <c r="XC37" s="31">
        <f t="shared" si="235"/>
        <v>0</v>
      </c>
      <c r="XD37" s="31">
        <f t="shared" si="236"/>
        <v>0</v>
      </c>
      <c r="XE37" s="31">
        <f t="shared" si="237"/>
        <v>0</v>
      </c>
      <c r="XF37" s="48">
        <v>29</v>
      </c>
      <c r="XG37" s="32" t="str">
        <f t="shared" si="334"/>
        <v/>
      </c>
      <c r="XH37" s="32" t="str">
        <f t="shared" si="238"/>
        <v/>
      </c>
      <c r="XI37" s="32" t="str">
        <f t="shared" si="239"/>
        <v/>
      </c>
      <c r="XJ37" s="32" t="str">
        <f t="shared" si="240"/>
        <v/>
      </c>
      <c r="XK37" s="32" t="str">
        <f t="shared" si="241"/>
        <v/>
      </c>
      <c r="XL37" s="32" t="str">
        <f t="shared" si="242"/>
        <v/>
      </c>
      <c r="XM37" s="32" t="str">
        <f t="shared" si="243"/>
        <v/>
      </c>
      <c r="XN37" s="32" t="str">
        <f t="shared" si="244"/>
        <v/>
      </c>
      <c r="XO37" s="32" t="str">
        <f t="shared" si="245"/>
        <v/>
      </c>
      <c r="XP37" s="32" t="str">
        <f t="shared" si="246"/>
        <v/>
      </c>
      <c r="XQ37" s="32" t="str">
        <f t="shared" si="247"/>
        <v/>
      </c>
      <c r="XR37" s="32" t="str">
        <f t="shared" si="248"/>
        <v/>
      </c>
      <c r="XS37" s="32" t="str">
        <f t="shared" si="249"/>
        <v/>
      </c>
      <c r="XT37" s="32" t="str">
        <f t="shared" si="250"/>
        <v/>
      </c>
      <c r="XU37" s="32" t="str">
        <f t="shared" si="251"/>
        <v/>
      </c>
      <c r="XV37" s="32" t="str">
        <f t="shared" si="252"/>
        <v/>
      </c>
      <c r="XW37" s="32" t="str">
        <f t="shared" si="253"/>
        <v/>
      </c>
      <c r="XX37" s="32" t="str">
        <f t="shared" si="254"/>
        <v/>
      </c>
      <c r="XY37" s="32" t="str">
        <f t="shared" si="255"/>
        <v/>
      </c>
      <c r="XZ37" s="32" t="str">
        <f t="shared" si="256"/>
        <v/>
      </c>
      <c r="YA37" s="32" t="str">
        <f t="shared" si="257"/>
        <v/>
      </c>
      <c r="YB37" s="32">
        <f t="shared" si="258"/>
        <v>35.24561120229221</v>
      </c>
      <c r="YC37" s="32" t="str">
        <f t="shared" si="259"/>
        <v/>
      </c>
      <c r="YD37" s="32">
        <f t="shared" si="260"/>
        <v>100</v>
      </c>
      <c r="YE37" s="32" t="str">
        <f t="shared" si="261"/>
        <v/>
      </c>
      <c r="YF37" s="32" t="str">
        <f t="shared" si="262"/>
        <v/>
      </c>
      <c r="YG37" s="32" t="str">
        <f t="shared" si="263"/>
        <v/>
      </c>
      <c r="YH37" s="32" t="str">
        <f t="shared" si="264"/>
        <v/>
      </c>
      <c r="YI37" s="32" t="str">
        <f t="shared" si="265"/>
        <v/>
      </c>
      <c r="YJ37" s="32" t="str">
        <f t="shared" si="266"/>
        <v/>
      </c>
      <c r="YK37" s="32" t="str">
        <f t="shared" si="267"/>
        <v/>
      </c>
      <c r="YL37" s="32" t="str">
        <f t="shared" si="268"/>
        <v/>
      </c>
      <c r="YM37" s="32" t="str">
        <f t="shared" si="269"/>
        <v/>
      </c>
      <c r="YN37" s="32" t="str">
        <f t="shared" si="270"/>
        <v/>
      </c>
      <c r="YO37" s="32" t="str">
        <f t="shared" si="271"/>
        <v/>
      </c>
      <c r="YP37" s="32" t="str">
        <f t="shared" si="272"/>
        <v/>
      </c>
      <c r="YQ37" s="32" t="str">
        <f t="shared" si="273"/>
        <v/>
      </c>
      <c r="YR37" s="32" t="str">
        <f t="shared" si="274"/>
        <v/>
      </c>
      <c r="YS37" s="32" t="str">
        <f t="shared" si="275"/>
        <v/>
      </c>
      <c r="YT37" s="32" t="str">
        <f t="shared" si="276"/>
        <v/>
      </c>
      <c r="YU37" s="33">
        <f t="shared" si="335"/>
        <v>100</v>
      </c>
      <c r="YV37" s="34" t="str">
        <f t="shared" si="336"/>
        <v/>
      </c>
      <c r="YW37" s="34" t="str">
        <f t="shared" si="337"/>
        <v/>
      </c>
      <c r="YX37" s="34" t="str">
        <f t="shared" si="338"/>
        <v/>
      </c>
      <c r="YY37" s="34" t="str">
        <f t="shared" si="339"/>
        <v>24. ICL DIDÁCTICAS S.A.S. - NIT.830007414-9</v>
      </c>
      <c r="YZ37" s="34" t="str">
        <f t="shared" si="340"/>
        <v/>
      </c>
      <c r="ZA37" s="34" t="str">
        <f t="shared" si="341"/>
        <v/>
      </c>
      <c r="ZB37" s="96" t="str">
        <f t="shared" si="342"/>
        <v>24. ICL DIDÁCTICAS S.A.S. - NIT.830007414-9</v>
      </c>
      <c r="ZC37" s="35" t="str">
        <f t="shared" si="343"/>
        <v/>
      </c>
      <c r="ZD37" s="35" t="str">
        <f t="shared" si="278"/>
        <v/>
      </c>
      <c r="ZE37" s="35" t="str">
        <f t="shared" si="279"/>
        <v/>
      </c>
      <c r="ZF37" s="35">
        <f t="shared" si="280"/>
        <v>275577939</v>
      </c>
      <c r="ZG37" s="35" t="str">
        <f t="shared" si="281"/>
        <v/>
      </c>
      <c r="ZH37" s="35" t="str">
        <f t="shared" si="282"/>
        <v/>
      </c>
      <c r="ZI37" s="101">
        <f t="shared" si="283"/>
        <v>275577939</v>
      </c>
      <c r="ZJ37" s="48">
        <v>29</v>
      </c>
      <c r="ZK37" s="125">
        <f t="shared" si="344"/>
        <v>30619771</v>
      </c>
      <c r="ZL37" s="126">
        <f t="shared" si="345"/>
        <v>0</v>
      </c>
    </row>
    <row r="38" spans="1:688" ht="22.5" x14ac:dyDescent="0.15">
      <c r="A38" s="44"/>
      <c r="B38" s="106" t="s">
        <v>136</v>
      </c>
      <c r="C38" s="106" t="s">
        <v>137</v>
      </c>
      <c r="D38" s="106" t="s">
        <v>144</v>
      </c>
      <c r="E38" s="106" t="s">
        <v>146</v>
      </c>
      <c r="F38" s="106">
        <v>26</v>
      </c>
      <c r="G38" s="63">
        <v>270345985</v>
      </c>
      <c r="H38" s="48">
        <v>30</v>
      </c>
      <c r="I38" s="65" t="s">
        <v>86</v>
      </c>
      <c r="J38" s="65" t="s">
        <v>86</v>
      </c>
      <c r="K38" s="65" t="s">
        <v>86</v>
      </c>
      <c r="L38" s="65" t="s">
        <v>86</v>
      </c>
      <c r="M38" s="65" t="s">
        <v>86</v>
      </c>
      <c r="N38" s="69">
        <v>259832232.66</v>
      </c>
      <c r="O38" s="65" t="s">
        <v>86</v>
      </c>
      <c r="P38" s="65" t="s">
        <v>86</v>
      </c>
      <c r="Q38" s="65" t="s">
        <v>86</v>
      </c>
      <c r="R38" s="65" t="s">
        <v>86</v>
      </c>
      <c r="S38" s="65" t="s">
        <v>86</v>
      </c>
      <c r="T38" s="65" t="s">
        <v>86</v>
      </c>
      <c r="U38" s="65" t="s">
        <v>86</v>
      </c>
      <c r="V38" s="65" t="s">
        <v>86</v>
      </c>
      <c r="W38" s="65" t="s">
        <v>86</v>
      </c>
      <c r="X38" s="65" t="s">
        <v>86</v>
      </c>
      <c r="Y38" s="65" t="s">
        <v>86</v>
      </c>
      <c r="Z38" s="65" t="s">
        <v>86</v>
      </c>
      <c r="AA38" s="65" t="s">
        <v>86</v>
      </c>
      <c r="AB38" s="65" t="s">
        <v>86</v>
      </c>
      <c r="AC38" s="65" t="s">
        <v>86</v>
      </c>
      <c r="AD38" s="65" t="s">
        <v>86</v>
      </c>
      <c r="AE38" s="65" t="s">
        <v>86</v>
      </c>
      <c r="AF38" s="72">
        <v>243311231.80000001</v>
      </c>
      <c r="AG38" s="65" t="s">
        <v>86</v>
      </c>
      <c r="AH38" s="65" t="s">
        <v>86</v>
      </c>
      <c r="AI38" s="65" t="s">
        <v>86</v>
      </c>
      <c r="AJ38" s="65" t="s">
        <v>86</v>
      </c>
      <c r="AK38" s="65" t="s">
        <v>86</v>
      </c>
      <c r="AL38" s="65" t="s">
        <v>86</v>
      </c>
      <c r="AM38" s="65" t="s">
        <v>86</v>
      </c>
      <c r="AN38" s="70">
        <v>191828000</v>
      </c>
      <c r="AO38" s="65" t="s">
        <v>86</v>
      </c>
      <c r="AP38" s="65" t="s">
        <v>86</v>
      </c>
      <c r="AQ38" s="65" t="s">
        <v>86</v>
      </c>
      <c r="AR38" s="65" t="s">
        <v>86</v>
      </c>
      <c r="AS38" s="69">
        <v>268868600</v>
      </c>
      <c r="AT38" s="65" t="s">
        <v>86</v>
      </c>
      <c r="AU38" s="65" t="s">
        <v>86</v>
      </c>
      <c r="AV38" s="65" t="s">
        <v>86</v>
      </c>
      <c r="AW38" s="52">
        <v>30</v>
      </c>
      <c r="AX38" s="22" t="str">
        <f t="shared" si="284"/>
        <v>NC</v>
      </c>
      <c r="AY38" s="22" t="str">
        <f t="shared" si="364"/>
        <v>NC</v>
      </c>
      <c r="AZ38" s="22" t="str">
        <f t="shared" si="365"/>
        <v>NC</v>
      </c>
      <c r="BA38" s="22" t="str">
        <f t="shared" si="366"/>
        <v>NC</v>
      </c>
      <c r="BB38" s="22" t="str">
        <f t="shared" si="367"/>
        <v>NC</v>
      </c>
      <c r="BC38" s="22">
        <f t="shared" si="368"/>
        <v>259832232.66</v>
      </c>
      <c r="BD38" s="22" t="str">
        <f t="shared" si="369"/>
        <v>NC</v>
      </c>
      <c r="BE38" s="22" t="str">
        <f t="shared" si="370"/>
        <v>NC</v>
      </c>
      <c r="BF38" s="22" t="str">
        <f t="shared" si="371"/>
        <v>NC</v>
      </c>
      <c r="BG38" s="22" t="str">
        <f t="shared" si="372"/>
        <v>NC</v>
      </c>
      <c r="BH38" s="22" t="str">
        <f t="shared" si="373"/>
        <v>NC</v>
      </c>
      <c r="BI38" s="22" t="str">
        <f t="shared" si="374"/>
        <v>NC</v>
      </c>
      <c r="BJ38" s="22" t="str">
        <f t="shared" si="375"/>
        <v>NC</v>
      </c>
      <c r="BK38" s="22" t="str">
        <f t="shared" si="376"/>
        <v>NC</v>
      </c>
      <c r="BL38" s="22" t="str">
        <f t="shared" si="377"/>
        <v>NC</v>
      </c>
      <c r="BM38" s="22" t="str">
        <f t="shared" si="378"/>
        <v>NC</v>
      </c>
      <c r="BN38" s="22" t="str">
        <f t="shared" si="379"/>
        <v>NC</v>
      </c>
      <c r="BO38" s="22" t="str">
        <f t="shared" si="380"/>
        <v>NC</v>
      </c>
      <c r="BP38" s="22" t="str">
        <f t="shared" si="381"/>
        <v>NC</v>
      </c>
      <c r="BQ38" s="22" t="str">
        <f t="shared" si="382"/>
        <v>NC</v>
      </c>
      <c r="BR38" s="22" t="str">
        <f t="shared" si="383"/>
        <v>NC</v>
      </c>
      <c r="BS38" s="22" t="str">
        <f t="shared" si="384"/>
        <v>NC</v>
      </c>
      <c r="BT38" s="22" t="str">
        <f t="shared" si="346"/>
        <v>NC</v>
      </c>
      <c r="BU38" s="22">
        <f t="shared" si="347"/>
        <v>243311231.80000001</v>
      </c>
      <c r="BV38" s="22" t="str">
        <f t="shared" si="348"/>
        <v>NC</v>
      </c>
      <c r="BW38" s="22" t="str">
        <f t="shared" si="349"/>
        <v>NC</v>
      </c>
      <c r="BX38" s="22" t="str">
        <f t="shared" si="350"/>
        <v>NC</v>
      </c>
      <c r="BY38" s="22" t="str">
        <f t="shared" si="351"/>
        <v>NC</v>
      </c>
      <c r="BZ38" s="22" t="str">
        <f t="shared" si="352"/>
        <v>NC</v>
      </c>
      <c r="CA38" s="22" t="str">
        <f t="shared" si="353"/>
        <v>NC</v>
      </c>
      <c r="CB38" s="22" t="str">
        <f t="shared" si="354"/>
        <v>NC</v>
      </c>
      <c r="CC38" s="22">
        <f t="shared" si="355"/>
        <v>191828000</v>
      </c>
      <c r="CD38" s="22" t="str">
        <f t="shared" si="356"/>
        <v>NC</v>
      </c>
      <c r="CE38" s="22" t="str">
        <f t="shared" si="357"/>
        <v>NC</v>
      </c>
      <c r="CF38" s="22" t="str">
        <f t="shared" si="358"/>
        <v>NC</v>
      </c>
      <c r="CG38" s="22" t="str">
        <f t="shared" si="359"/>
        <v>NC</v>
      </c>
      <c r="CH38" s="22">
        <f t="shared" si="360"/>
        <v>268868600</v>
      </c>
      <c r="CI38" s="22" t="str">
        <f t="shared" si="361"/>
        <v>NC</v>
      </c>
      <c r="CJ38" s="22" t="str">
        <f t="shared" si="362"/>
        <v>NC</v>
      </c>
      <c r="CK38" s="22" t="str">
        <f t="shared" si="363"/>
        <v>NC</v>
      </c>
      <c r="CL38" s="48">
        <v>30</v>
      </c>
      <c r="CM38" s="48" t="s">
        <v>87</v>
      </c>
      <c r="CN38" s="48" t="s">
        <v>87</v>
      </c>
      <c r="CO38" s="48" t="s">
        <v>87</v>
      </c>
      <c r="CP38" s="48" t="s">
        <v>87</v>
      </c>
      <c r="CQ38" s="48" t="s">
        <v>87</v>
      </c>
      <c r="CR38" s="113" t="s">
        <v>87</v>
      </c>
      <c r="CS38" s="48" t="s">
        <v>87</v>
      </c>
      <c r="CT38" s="48" t="s">
        <v>87</v>
      </c>
      <c r="CU38" s="48" t="s">
        <v>87</v>
      </c>
      <c r="CV38" s="48" t="s">
        <v>87</v>
      </c>
      <c r="CW38" s="48" t="s">
        <v>87</v>
      </c>
      <c r="CX38" s="48" t="s">
        <v>87</v>
      </c>
      <c r="CY38" s="48" t="s">
        <v>87</v>
      </c>
      <c r="CZ38" s="48" t="s">
        <v>87</v>
      </c>
      <c r="DA38" s="48" t="s">
        <v>87</v>
      </c>
      <c r="DB38" s="48" t="s">
        <v>87</v>
      </c>
      <c r="DC38" s="48" t="s">
        <v>87</v>
      </c>
      <c r="DD38" s="48" t="s">
        <v>87</v>
      </c>
      <c r="DE38" s="48" t="s">
        <v>87</v>
      </c>
      <c r="DF38" s="48" t="s">
        <v>87</v>
      </c>
      <c r="DG38" s="48" t="s">
        <v>87</v>
      </c>
      <c r="DH38" s="48" t="s">
        <v>87</v>
      </c>
      <c r="DI38" s="48" t="s">
        <v>87</v>
      </c>
      <c r="DJ38" s="73" t="s">
        <v>88</v>
      </c>
      <c r="DK38" s="48" t="s">
        <v>87</v>
      </c>
      <c r="DL38" s="48" t="s">
        <v>87</v>
      </c>
      <c r="DM38" s="48" t="s">
        <v>87</v>
      </c>
      <c r="DN38" s="48" t="s">
        <v>87</v>
      </c>
      <c r="DO38" s="48" t="s">
        <v>87</v>
      </c>
      <c r="DP38" s="48" t="s">
        <v>87</v>
      </c>
      <c r="DQ38" s="48" t="s">
        <v>87</v>
      </c>
      <c r="DR38" s="73" t="s">
        <v>87</v>
      </c>
      <c r="DS38" s="48" t="s">
        <v>87</v>
      </c>
      <c r="DT38" s="48" t="s">
        <v>87</v>
      </c>
      <c r="DU38" s="48" t="s">
        <v>87</v>
      </c>
      <c r="DV38" s="48" t="s">
        <v>87</v>
      </c>
      <c r="DW38" s="76" t="s">
        <v>88</v>
      </c>
      <c r="DX38" s="48" t="s">
        <v>87</v>
      </c>
      <c r="DY38" s="48" t="s">
        <v>87</v>
      </c>
      <c r="DZ38" s="48" t="s">
        <v>87</v>
      </c>
      <c r="EA38" s="48">
        <v>30</v>
      </c>
      <c r="EB38" s="81" t="s">
        <v>88</v>
      </c>
      <c r="EC38" s="81" t="s">
        <v>88</v>
      </c>
      <c r="ED38" s="81" t="s">
        <v>88</v>
      </c>
      <c r="EE38" s="81" t="s">
        <v>88</v>
      </c>
      <c r="EF38" s="81" t="s">
        <v>88</v>
      </c>
      <c r="EG38" s="81" t="s">
        <v>88</v>
      </c>
      <c r="EH38" s="81" t="s">
        <v>88</v>
      </c>
      <c r="EI38" s="81" t="s">
        <v>88</v>
      </c>
      <c r="EJ38" s="81" t="s">
        <v>88</v>
      </c>
      <c r="EK38" s="81" t="s">
        <v>88</v>
      </c>
      <c r="EL38" s="81" t="s">
        <v>88</v>
      </c>
      <c r="EM38" s="81" t="s">
        <v>88</v>
      </c>
      <c r="EN38" s="81" t="s">
        <v>88</v>
      </c>
      <c r="EO38" s="81" t="s">
        <v>88</v>
      </c>
      <c r="EP38" s="81" t="s">
        <v>88</v>
      </c>
      <c r="EQ38" s="81" t="s">
        <v>88</v>
      </c>
      <c r="ER38" s="81" t="s">
        <v>88</v>
      </c>
      <c r="ES38" s="81" t="s">
        <v>88</v>
      </c>
      <c r="ET38" s="81" t="s">
        <v>88</v>
      </c>
      <c r="EU38" s="81" t="s">
        <v>88</v>
      </c>
      <c r="EV38" s="81" t="s">
        <v>88</v>
      </c>
      <c r="EW38" s="81" t="s">
        <v>88</v>
      </c>
      <c r="EX38" s="81" t="s">
        <v>88</v>
      </c>
      <c r="EY38" s="81" t="s">
        <v>88</v>
      </c>
      <c r="EZ38" s="81" t="s">
        <v>88</v>
      </c>
      <c r="FA38" s="81" t="s">
        <v>87</v>
      </c>
      <c r="FB38" s="81" t="s">
        <v>88</v>
      </c>
      <c r="FC38" s="81" t="s">
        <v>88</v>
      </c>
      <c r="FD38" s="81" t="s">
        <v>88</v>
      </c>
      <c r="FE38" s="81" t="s">
        <v>88</v>
      </c>
      <c r="FF38" s="81" t="s">
        <v>88</v>
      </c>
      <c r="FG38" s="81" t="s">
        <v>88</v>
      </c>
      <c r="FH38" s="81" t="s">
        <v>88</v>
      </c>
      <c r="FI38" s="81" t="s">
        <v>87</v>
      </c>
      <c r="FJ38" s="81" t="s">
        <v>88</v>
      </c>
      <c r="FK38" s="81" t="s">
        <v>88</v>
      </c>
      <c r="FL38" s="81" t="s">
        <v>88</v>
      </c>
      <c r="FM38" s="81" t="s">
        <v>88</v>
      </c>
      <c r="FN38" s="81" t="s">
        <v>88</v>
      </c>
      <c r="FO38" s="81" t="s">
        <v>88</v>
      </c>
      <c r="FP38" s="48">
        <v>30</v>
      </c>
      <c r="FQ38" s="81" t="s">
        <v>88</v>
      </c>
      <c r="FR38" s="81" t="s">
        <v>88</v>
      </c>
      <c r="FS38" s="81" t="s">
        <v>88</v>
      </c>
      <c r="FT38" s="81" t="s">
        <v>88</v>
      </c>
      <c r="FU38" s="81" t="s">
        <v>88</v>
      </c>
      <c r="FV38" s="81" t="s">
        <v>88</v>
      </c>
      <c r="FW38" s="81" t="s">
        <v>88</v>
      </c>
      <c r="FX38" s="81" t="s">
        <v>88</v>
      </c>
      <c r="FY38" s="81" t="s">
        <v>88</v>
      </c>
      <c r="FZ38" s="81" t="s">
        <v>88</v>
      </c>
      <c r="GA38" s="81" t="s">
        <v>88</v>
      </c>
      <c r="GB38" s="81" t="s">
        <v>88</v>
      </c>
      <c r="GC38" s="81" t="s">
        <v>88</v>
      </c>
      <c r="GD38" s="81" t="s">
        <v>88</v>
      </c>
      <c r="GE38" s="81" t="s">
        <v>88</v>
      </c>
      <c r="GF38" s="81" t="s">
        <v>88</v>
      </c>
      <c r="GG38" s="81" t="s">
        <v>88</v>
      </c>
      <c r="GH38" s="81" t="s">
        <v>88</v>
      </c>
      <c r="GI38" s="81" t="s">
        <v>88</v>
      </c>
      <c r="GJ38" s="81" t="s">
        <v>88</v>
      </c>
      <c r="GK38" s="81" t="s">
        <v>88</v>
      </c>
      <c r="GL38" s="81" t="s">
        <v>88</v>
      </c>
      <c r="GM38" s="81" t="s">
        <v>88</v>
      </c>
      <c r="GN38" s="81" t="s">
        <v>88</v>
      </c>
      <c r="GO38" s="81" t="s">
        <v>88</v>
      </c>
      <c r="GP38" s="81" t="s">
        <v>88</v>
      </c>
      <c r="GQ38" s="81" t="s">
        <v>87</v>
      </c>
      <c r="GR38" s="81" t="s">
        <v>88</v>
      </c>
      <c r="GS38" s="81" t="s">
        <v>88</v>
      </c>
      <c r="GT38" s="81" t="s">
        <v>88</v>
      </c>
      <c r="GU38" s="81" t="s">
        <v>88</v>
      </c>
      <c r="GV38" s="81" t="s">
        <v>88</v>
      </c>
      <c r="GW38" s="81" t="s">
        <v>88</v>
      </c>
      <c r="GX38" s="81" t="s">
        <v>88</v>
      </c>
      <c r="GY38" s="81" t="s">
        <v>88</v>
      </c>
      <c r="GZ38" s="81" t="s">
        <v>88</v>
      </c>
      <c r="HA38" s="81" t="s">
        <v>88</v>
      </c>
      <c r="HB38" s="81" t="s">
        <v>88</v>
      </c>
      <c r="HC38" s="81" t="s">
        <v>88</v>
      </c>
      <c r="HD38" s="81" t="s">
        <v>88</v>
      </c>
      <c r="HE38" s="48">
        <v>30</v>
      </c>
      <c r="HF38" s="23" t="str">
        <f t="shared" si="285"/>
        <v>NO CUMPLE</v>
      </c>
      <c r="HG38" s="23" t="str">
        <f t="shared" si="1"/>
        <v>NO CUMPLE</v>
      </c>
      <c r="HH38" s="23" t="str">
        <f t="shared" si="2"/>
        <v>NO CUMPLE</v>
      </c>
      <c r="HI38" s="23" t="str">
        <f t="shared" si="3"/>
        <v>NO CUMPLE</v>
      </c>
      <c r="HJ38" s="23" t="str">
        <f t="shared" si="4"/>
        <v>NO CUMPLE</v>
      </c>
      <c r="HK38" s="23" t="str">
        <f t="shared" si="5"/>
        <v>NO CUMPLE</v>
      </c>
      <c r="HL38" s="23" t="str">
        <f t="shared" si="6"/>
        <v>NO CUMPLE</v>
      </c>
      <c r="HM38" s="23" t="str">
        <f t="shared" si="7"/>
        <v>NO CUMPLE</v>
      </c>
      <c r="HN38" s="23" t="str">
        <f t="shared" si="8"/>
        <v>NO CUMPLE</v>
      </c>
      <c r="HO38" s="23" t="str">
        <f t="shared" si="9"/>
        <v>NO CUMPLE</v>
      </c>
      <c r="HP38" s="23" t="str">
        <f t="shared" si="286"/>
        <v>NO CUMPLE</v>
      </c>
      <c r="HQ38" s="23" t="str">
        <f t="shared" si="10"/>
        <v>NO CUMPLE</v>
      </c>
      <c r="HR38" s="23" t="str">
        <f t="shared" si="11"/>
        <v>NO CUMPLE</v>
      </c>
      <c r="HS38" s="23" t="str">
        <f t="shared" si="12"/>
        <v>NO CUMPLE</v>
      </c>
      <c r="HT38" s="23" t="str">
        <f t="shared" si="13"/>
        <v>NO CUMPLE</v>
      </c>
      <c r="HU38" s="23" t="str">
        <f t="shared" si="14"/>
        <v>NO CUMPLE</v>
      </c>
      <c r="HV38" s="23" t="str">
        <f t="shared" si="15"/>
        <v>NO CUMPLE</v>
      </c>
      <c r="HW38" s="23" t="str">
        <f t="shared" si="16"/>
        <v>NO CUMPLE</v>
      </c>
      <c r="HX38" s="23" t="str">
        <f t="shared" si="17"/>
        <v>NO CUMPLE</v>
      </c>
      <c r="HY38" s="23" t="str">
        <f t="shared" si="18"/>
        <v>NO CUMPLE</v>
      </c>
      <c r="HZ38" s="23" t="str">
        <f t="shared" si="19"/>
        <v>NO CUMPLE</v>
      </c>
      <c r="IA38" s="23" t="str">
        <f t="shared" si="20"/>
        <v>NO CUMPLE</v>
      </c>
      <c r="IB38" s="23" t="str">
        <f t="shared" si="21"/>
        <v>NO CUMPLE</v>
      </c>
      <c r="IC38" s="23" t="str">
        <f t="shared" si="22"/>
        <v>CUMPLE</v>
      </c>
      <c r="ID38" s="23" t="str">
        <f t="shared" si="23"/>
        <v>NO CUMPLE</v>
      </c>
      <c r="IE38" s="23" t="str">
        <f t="shared" si="24"/>
        <v>NO CUMPLE</v>
      </c>
      <c r="IF38" s="23" t="str">
        <f t="shared" si="25"/>
        <v>NO CUMPLE</v>
      </c>
      <c r="IG38" s="23" t="str">
        <f t="shared" si="26"/>
        <v>NO CUMPLE</v>
      </c>
      <c r="IH38" s="23" t="str">
        <f t="shared" si="27"/>
        <v>NO CUMPLE</v>
      </c>
      <c r="II38" s="23" t="str">
        <f t="shared" si="28"/>
        <v>NO CUMPLE</v>
      </c>
      <c r="IJ38" s="23" t="str">
        <f t="shared" si="29"/>
        <v>NO CUMPLE</v>
      </c>
      <c r="IK38" s="23" t="str">
        <f t="shared" si="30"/>
        <v>NO CUMPLE</v>
      </c>
      <c r="IL38" s="23" t="str">
        <f t="shared" si="31"/>
        <v>NO CUMPLE</v>
      </c>
      <c r="IM38" s="23" t="str">
        <f t="shared" si="32"/>
        <v>NO CUMPLE</v>
      </c>
      <c r="IN38" s="23" t="str">
        <f t="shared" si="33"/>
        <v>NO CUMPLE</v>
      </c>
      <c r="IO38" s="23" t="str">
        <f t="shared" si="34"/>
        <v>NO CUMPLE</v>
      </c>
      <c r="IP38" s="23" t="str">
        <f t="shared" si="35"/>
        <v>CUMPLE</v>
      </c>
      <c r="IQ38" s="23" t="str">
        <f t="shared" si="36"/>
        <v>NO CUMPLE</v>
      </c>
      <c r="IR38" s="23" t="str">
        <f t="shared" si="37"/>
        <v>NO CUMPLE</v>
      </c>
      <c r="IS38" s="23" t="str">
        <f t="shared" si="38"/>
        <v>NO CUMPLE</v>
      </c>
      <c r="IT38" s="48">
        <v>30</v>
      </c>
      <c r="IU38" s="65" t="s">
        <v>86</v>
      </c>
      <c r="IV38" s="65" t="s">
        <v>86</v>
      </c>
      <c r="IW38" s="65" t="s">
        <v>86</v>
      </c>
      <c r="IX38" s="65" t="s">
        <v>86</v>
      </c>
      <c r="IY38" s="65" t="s">
        <v>86</v>
      </c>
      <c r="IZ38" s="113" t="s">
        <v>87</v>
      </c>
      <c r="JA38" s="65" t="s">
        <v>86</v>
      </c>
      <c r="JB38" s="65" t="s">
        <v>86</v>
      </c>
      <c r="JC38" s="65" t="s">
        <v>86</v>
      </c>
      <c r="JD38" s="65" t="s">
        <v>86</v>
      </c>
      <c r="JE38" s="65" t="s">
        <v>86</v>
      </c>
      <c r="JF38" s="65" t="s">
        <v>86</v>
      </c>
      <c r="JG38" s="65" t="s">
        <v>86</v>
      </c>
      <c r="JH38" s="65" t="s">
        <v>86</v>
      </c>
      <c r="JI38" s="65" t="s">
        <v>86</v>
      </c>
      <c r="JJ38" s="65" t="s">
        <v>86</v>
      </c>
      <c r="JK38" s="65" t="s">
        <v>86</v>
      </c>
      <c r="JL38" s="65" t="s">
        <v>86</v>
      </c>
      <c r="JM38" s="65" t="s">
        <v>86</v>
      </c>
      <c r="JN38" s="65" t="s">
        <v>86</v>
      </c>
      <c r="JO38" s="65" t="s">
        <v>86</v>
      </c>
      <c r="JP38" s="65" t="s">
        <v>86</v>
      </c>
      <c r="JQ38" s="65" t="s">
        <v>86</v>
      </c>
      <c r="JR38" s="93" t="s">
        <v>88</v>
      </c>
      <c r="JS38" s="65" t="s">
        <v>86</v>
      </c>
      <c r="JT38" s="65" t="s">
        <v>86</v>
      </c>
      <c r="JU38" s="65" t="s">
        <v>86</v>
      </c>
      <c r="JV38" s="65" t="s">
        <v>86</v>
      </c>
      <c r="JW38" s="65" t="s">
        <v>86</v>
      </c>
      <c r="JX38" s="65" t="s">
        <v>86</v>
      </c>
      <c r="JY38" s="65" t="s">
        <v>86</v>
      </c>
      <c r="JZ38" s="93" t="s">
        <v>88</v>
      </c>
      <c r="KA38" s="65" t="s">
        <v>86</v>
      </c>
      <c r="KB38" s="65" t="s">
        <v>86</v>
      </c>
      <c r="KC38" s="65" t="s">
        <v>86</v>
      </c>
      <c r="KD38" s="65" t="s">
        <v>86</v>
      </c>
      <c r="KE38" s="93" t="s">
        <v>88</v>
      </c>
      <c r="KF38" s="65" t="s">
        <v>86</v>
      </c>
      <c r="KG38" s="65" t="s">
        <v>86</v>
      </c>
      <c r="KH38" s="65" t="s">
        <v>86</v>
      </c>
      <c r="KI38" s="48">
        <v>30</v>
      </c>
      <c r="KJ38" s="56" t="s">
        <v>86</v>
      </c>
      <c r="KK38" s="56" t="s">
        <v>86</v>
      </c>
      <c r="KL38" s="56" t="s">
        <v>86</v>
      </c>
      <c r="KM38" s="56" t="s">
        <v>86</v>
      </c>
      <c r="KN38" s="56" t="s">
        <v>86</v>
      </c>
      <c r="KO38" s="87" t="s">
        <v>87</v>
      </c>
      <c r="KP38" s="56" t="s">
        <v>86</v>
      </c>
      <c r="KQ38" s="56" t="s">
        <v>86</v>
      </c>
      <c r="KR38" s="56" t="s">
        <v>86</v>
      </c>
      <c r="KS38" s="56" t="s">
        <v>86</v>
      </c>
      <c r="KT38" s="56" t="s">
        <v>86</v>
      </c>
      <c r="KU38" s="56" t="s">
        <v>86</v>
      </c>
      <c r="KV38" s="56" t="s">
        <v>86</v>
      </c>
      <c r="KW38" s="56" t="s">
        <v>86</v>
      </c>
      <c r="KX38" s="56" t="s">
        <v>86</v>
      </c>
      <c r="KY38" s="56" t="s">
        <v>86</v>
      </c>
      <c r="KZ38" s="56" t="s">
        <v>86</v>
      </c>
      <c r="LA38" s="56" t="s">
        <v>86</v>
      </c>
      <c r="LB38" s="56" t="s">
        <v>86</v>
      </c>
      <c r="LC38" s="56" t="s">
        <v>86</v>
      </c>
      <c r="LD38" s="56" t="s">
        <v>86</v>
      </c>
      <c r="LE38" s="56" t="s">
        <v>86</v>
      </c>
      <c r="LF38" s="56" t="s">
        <v>86</v>
      </c>
      <c r="LG38" s="87" t="s">
        <v>87</v>
      </c>
      <c r="LH38" s="56" t="s">
        <v>86</v>
      </c>
      <c r="LI38" s="56" t="s">
        <v>86</v>
      </c>
      <c r="LJ38" s="56" t="s">
        <v>86</v>
      </c>
      <c r="LK38" s="56" t="s">
        <v>86</v>
      </c>
      <c r="LL38" s="56" t="s">
        <v>86</v>
      </c>
      <c r="LM38" s="56" t="s">
        <v>86</v>
      </c>
      <c r="LN38" s="56" t="s">
        <v>86</v>
      </c>
      <c r="LO38" s="87" t="s">
        <v>87</v>
      </c>
      <c r="LP38" s="56" t="s">
        <v>86</v>
      </c>
      <c r="LQ38" s="56" t="s">
        <v>86</v>
      </c>
      <c r="LR38" s="56" t="s">
        <v>86</v>
      </c>
      <c r="LS38" s="56" t="s">
        <v>86</v>
      </c>
      <c r="LT38" s="87" t="s">
        <v>87</v>
      </c>
      <c r="LU38" s="56" t="s">
        <v>86</v>
      </c>
      <c r="LV38" s="56" t="s">
        <v>86</v>
      </c>
      <c r="LW38" s="56" t="s">
        <v>86</v>
      </c>
      <c r="LX38" s="48">
        <v>30</v>
      </c>
      <c r="LY38" s="22" t="str">
        <f t="shared" si="287"/>
        <v/>
      </c>
      <c r="LZ38" s="22" t="str">
        <f t="shared" si="288"/>
        <v/>
      </c>
      <c r="MA38" s="22" t="str">
        <f t="shared" si="289"/>
        <v/>
      </c>
      <c r="MB38" s="22" t="str">
        <f t="shared" si="290"/>
        <v/>
      </c>
      <c r="MC38" s="22" t="str">
        <f t="shared" si="291"/>
        <v/>
      </c>
      <c r="MD38" s="22" t="str">
        <f t="shared" si="292"/>
        <v/>
      </c>
      <c r="ME38" s="22" t="str">
        <f t="shared" si="293"/>
        <v/>
      </c>
      <c r="MF38" s="22" t="str">
        <f t="shared" si="294"/>
        <v/>
      </c>
      <c r="MG38" s="22" t="str">
        <f t="shared" si="295"/>
        <v/>
      </c>
      <c r="MH38" s="22" t="str">
        <f t="shared" si="296"/>
        <v/>
      </c>
      <c r="MI38" s="22" t="str">
        <f t="shared" si="297"/>
        <v/>
      </c>
      <c r="MJ38" s="22" t="str">
        <f t="shared" si="298"/>
        <v/>
      </c>
      <c r="MK38" s="22" t="str">
        <f t="shared" si="299"/>
        <v/>
      </c>
      <c r="ML38" s="22" t="str">
        <f t="shared" si="300"/>
        <v/>
      </c>
      <c r="MM38" s="22" t="str">
        <f t="shared" si="301"/>
        <v/>
      </c>
      <c r="MN38" s="22" t="str">
        <f t="shared" si="302"/>
        <v/>
      </c>
      <c r="MO38" s="22" t="str">
        <f t="shared" si="303"/>
        <v/>
      </c>
      <c r="MP38" s="22" t="str">
        <f t="shared" si="304"/>
        <v/>
      </c>
      <c r="MQ38" s="22" t="str">
        <f t="shared" si="305"/>
        <v/>
      </c>
      <c r="MR38" s="22" t="str">
        <f t="shared" si="306"/>
        <v/>
      </c>
      <c r="MS38" s="22" t="str">
        <f t="shared" si="307"/>
        <v/>
      </c>
      <c r="MT38" s="22" t="str">
        <f t="shared" si="308"/>
        <v/>
      </c>
      <c r="MU38" s="22" t="str">
        <f t="shared" si="309"/>
        <v/>
      </c>
      <c r="MV38" s="22" t="str">
        <f t="shared" si="310"/>
        <v/>
      </c>
      <c r="MW38" s="22" t="str">
        <f t="shared" si="311"/>
        <v/>
      </c>
      <c r="MX38" s="22" t="str">
        <f t="shared" si="312"/>
        <v/>
      </c>
      <c r="MY38" s="22" t="str">
        <f t="shared" si="313"/>
        <v/>
      </c>
      <c r="MZ38" s="22" t="str">
        <f t="shared" si="314"/>
        <v/>
      </c>
      <c r="NA38" s="22" t="str">
        <f t="shared" si="315"/>
        <v/>
      </c>
      <c r="NB38" s="22" t="str">
        <f t="shared" si="316"/>
        <v/>
      </c>
      <c r="NC38" s="22" t="str">
        <f t="shared" si="317"/>
        <v/>
      </c>
      <c r="ND38" s="22" t="str">
        <f t="shared" si="318"/>
        <v/>
      </c>
      <c r="NE38" s="22" t="str">
        <f t="shared" si="319"/>
        <v/>
      </c>
      <c r="NF38" s="22" t="str">
        <f t="shared" si="320"/>
        <v/>
      </c>
      <c r="NG38" s="22" t="str">
        <f t="shared" si="321"/>
        <v/>
      </c>
      <c r="NH38" s="22" t="str">
        <f t="shared" si="322"/>
        <v/>
      </c>
      <c r="NI38" s="22" t="str">
        <f t="shared" si="323"/>
        <v/>
      </c>
      <c r="NJ38" s="22" t="str">
        <f t="shared" si="324"/>
        <v/>
      </c>
      <c r="NK38" s="22" t="str">
        <f t="shared" si="325"/>
        <v/>
      </c>
      <c r="NL38" s="22" t="str">
        <f t="shared" si="326"/>
        <v/>
      </c>
      <c r="NM38" s="80">
        <v>270345985</v>
      </c>
      <c r="NN38" s="80">
        <v>270345985</v>
      </c>
      <c r="NO38" s="24">
        <f t="shared" si="327"/>
        <v>0</v>
      </c>
      <c r="NP38" s="24">
        <f t="shared" si="40"/>
        <v>0</v>
      </c>
      <c r="NQ38" s="25" t="str">
        <f t="shared" si="328"/>
        <v/>
      </c>
      <c r="NR38" s="26" t="str">
        <f t="shared" si="329"/>
        <v/>
      </c>
      <c r="NS38" s="48">
        <v>30</v>
      </c>
      <c r="NT38" s="27" t="str">
        <f t="shared" si="330"/>
        <v/>
      </c>
      <c r="NU38" s="27" t="str">
        <f t="shared" si="41"/>
        <v/>
      </c>
      <c r="NV38" s="27" t="str">
        <f t="shared" si="42"/>
        <v/>
      </c>
      <c r="NW38" s="27" t="str">
        <f t="shared" si="331"/>
        <v/>
      </c>
      <c r="NX38" s="27" t="str">
        <f t="shared" si="43"/>
        <v/>
      </c>
      <c r="NY38" s="27" t="str">
        <f t="shared" si="44"/>
        <v/>
      </c>
      <c r="NZ38" s="27" t="str">
        <f t="shared" si="45"/>
        <v/>
      </c>
      <c r="OA38" s="27" t="str">
        <f t="shared" si="46"/>
        <v/>
      </c>
      <c r="OB38" s="27" t="str">
        <f t="shared" si="47"/>
        <v/>
      </c>
      <c r="OC38" s="27" t="str">
        <f t="shared" si="48"/>
        <v/>
      </c>
      <c r="OD38" s="27" t="str">
        <f t="shared" si="49"/>
        <v/>
      </c>
      <c r="OE38" s="27" t="str">
        <f t="shared" si="50"/>
        <v/>
      </c>
      <c r="OF38" s="27" t="str">
        <f t="shared" si="51"/>
        <v/>
      </c>
      <c r="OG38" s="27" t="str">
        <f t="shared" si="52"/>
        <v/>
      </c>
      <c r="OH38" s="27" t="str">
        <f t="shared" si="53"/>
        <v/>
      </c>
      <c r="OI38" s="27" t="str">
        <f t="shared" si="54"/>
        <v/>
      </c>
      <c r="OJ38" s="27" t="str">
        <f t="shared" si="55"/>
        <v/>
      </c>
      <c r="OK38" s="27" t="str">
        <f t="shared" si="56"/>
        <v/>
      </c>
      <c r="OL38" s="27" t="str">
        <f t="shared" si="57"/>
        <v/>
      </c>
      <c r="OM38" s="27" t="str">
        <f t="shared" si="58"/>
        <v/>
      </c>
      <c r="ON38" s="27" t="str">
        <f t="shared" si="59"/>
        <v/>
      </c>
      <c r="OO38" s="27" t="str">
        <f t="shared" si="60"/>
        <v/>
      </c>
      <c r="OP38" s="27" t="str">
        <f t="shared" si="61"/>
        <v/>
      </c>
      <c r="OQ38" s="27" t="str">
        <f t="shared" si="62"/>
        <v/>
      </c>
      <c r="OR38" s="27" t="str">
        <f t="shared" si="63"/>
        <v/>
      </c>
      <c r="OS38" s="27" t="str">
        <f t="shared" si="64"/>
        <v/>
      </c>
      <c r="OT38" s="27" t="str">
        <f t="shared" si="65"/>
        <v/>
      </c>
      <c r="OU38" s="27" t="str">
        <f t="shared" si="66"/>
        <v/>
      </c>
      <c r="OV38" s="27" t="str">
        <f t="shared" si="67"/>
        <v/>
      </c>
      <c r="OW38" s="27" t="str">
        <f t="shared" si="68"/>
        <v/>
      </c>
      <c r="OX38" s="27" t="str">
        <f t="shared" si="69"/>
        <v/>
      </c>
      <c r="OY38" s="27" t="str">
        <f t="shared" si="70"/>
        <v/>
      </c>
      <c r="OZ38" s="27" t="str">
        <f t="shared" si="71"/>
        <v/>
      </c>
      <c r="PA38" s="27" t="str">
        <f t="shared" si="72"/>
        <v/>
      </c>
      <c r="PB38" s="27" t="str">
        <f t="shared" si="73"/>
        <v/>
      </c>
      <c r="PC38" s="27" t="str">
        <f t="shared" si="74"/>
        <v/>
      </c>
      <c r="PD38" s="27" t="str">
        <f t="shared" si="75"/>
        <v/>
      </c>
      <c r="PE38" s="27" t="str">
        <f t="shared" si="76"/>
        <v/>
      </c>
      <c r="PF38" s="27" t="str">
        <f t="shared" si="77"/>
        <v/>
      </c>
      <c r="PG38" s="27" t="str">
        <f t="shared" si="78"/>
        <v/>
      </c>
      <c r="PH38" s="48">
        <v>30</v>
      </c>
      <c r="PI38" s="28" t="str">
        <f t="shared" si="332"/>
        <v/>
      </c>
      <c r="PJ38" s="28" t="str">
        <f t="shared" si="79"/>
        <v/>
      </c>
      <c r="PK38" s="28" t="str">
        <f t="shared" si="80"/>
        <v/>
      </c>
      <c r="PL38" s="28" t="str">
        <f t="shared" si="81"/>
        <v/>
      </c>
      <c r="PM38" s="28" t="str">
        <f t="shared" si="82"/>
        <v/>
      </c>
      <c r="PN38" s="28" t="str">
        <f t="shared" si="83"/>
        <v/>
      </c>
      <c r="PO38" s="28" t="str">
        <f t="shared" si="84"/>
        <v/>
      </c>
      <c r="PP38" s="28" t="str">
        <f t="shared" si="85"/>
        <v/>
      </c>
      <c r="PQ38" s="28" t="str">
        <f t="shared" si="86"/>
        <v/>
      </c>
      <c r="PR38" s="28" t="str">
        <f t="shared" si="87"/>
        <v/>
      </c>
      <c r="PS38" s="28" t="str">
        <f t="shared" si="88"/>
        <v/>
      </c>
      <c r="PT38" s="28" t="str">
        <f t="shared" si="89"/>
        <v/>
      </c>
      <c r="PU38" s="28" t="str">
        <f t="shared" si="90"/>
        <v/>
      </c>
      <c r="PV38" s="28" t="str">
        <f t="shared" si="91"/>
        <v/>
      </c>
      <c r="PW38" s="28" t="str">
        <f t="shared" si="92"/>
        <v/>
      </c>
      <c r="PX38" s="28" t="str">
        <f t="shared" si="93"/>
        <v/>
      </c>
      <c r="PY38" s="28" t="str">
        <f t="shared" si="94"/>
        <v/>
      </c>
      <c r="PZ38" s="28" t="str">
        <f t="shared" si="95"/>
        <v/>
      </c>
      <c r="QA38" s="28" t="str">
        <f t="shared" si="96"/>
        <v/>
      </c>
      <c r="QB38" s="28" t="str">
        <f t="shared" si="97"/>
        <v/>
      </c>
      <c r="QC38" s="28" t="str">
        <f t="shared" si="98"/>
        <v/>
      </c>
      <c r="QD38" s="28" t="str">
        <f t="shared" si="99"/>
        <v/>
      </c>
      <c r="QE38" s="28" t="str">
        <f t="shared" si="100"/>
        <v/>
      </c>
      <c r="QF38" s="28" t="str">
        <f t="shared" si="101"/>
        <v/>
      </c>
      <c r="QG38" s="28" t="str">
        <f t="shared" si="102"/>
        <v/>
      </c>
      <c r="QH38" s="28" t="str">
        <f t="shared" si="103"/>
        <v/>
      </c>
      <c r="QI38" s="28" t="str">
        <f t="shared" si="104"/>
        <v/>
      </c>
      <c r="QJ38" s="28" t="str">
        <f t="shared" si="105"/>
        <v/>
      </c>
      <c r="QK38" s="28" t="str">
        <f t="shared" si="106"/>
        <v/>
      </c>
      <c r="QL38" s="28" t="str">
        <f t="shared" si="107"/>
        <v/>
      </c>
      <c r="QM38" s="28" t="str">
        <f t="shared" si="108"/>
        <v/>
      </c>
      <c r="QN38" s="28" t="str">
        <f t="shared" si="109"/>
        <v/>
      </c>
      <c r="QO38" s="28" t="str">
        <f t="shared" si="110"/>
        <v/>
      </c>
      <c r="QP38" s="28" t="str">
        <f t="shared" si="111"/>
        <v/>
      </c>
      <c r="QQ38" s="28" t="str">
        <f t="shared" si="112"/>
        <v/>
      </c>
      <c r="QR38" s="28" t="str">
        <f t="shared" si="113"/>
        <v/>
      </c>
      <c r="QS38" s="28" t="str">
        <f t="shared" si="114"/>
        <v/>
      </c>
      <c r="QT38" s="28" t="str">
        <f t="shared" si="115"/>
        <v/>
      </c>
      <c r="QU38" s="28" t="str">
        <f t="shared" si="116"/>
        <v/>
      </c>
      <c r="QV38" s="28" t="str">
        <f t="shared" si="117"/>
        <v/>
      </c>
      <c r="QW38" s="48">
        <v>30</v>
      </c>
      <c r="QX38" s="29" t="str">
        <f t="shared" si="333"/>
        <v/>
      </c>
      <c r="QY38" s="29" t="str">
        <f t="shared" si="118"/>
        <v/>
      </c>
      <c r="QZ38" s="29" t="str">
        <f t="shared" si="119"/>
        <v/>
      </c>
      <c r="RA38" s="29" t="str">
        <f t="shared" si="120"/>
        <v/>
      </c>
      <c r="RB38" s="29" t="str">
        <f t="shared" si="121"/>
        <v/>
      </c>
      <c r="RC38" s="29" t="str">
        <f t="shared" si="122"/>
        <v/>
      </c>
      <c r="RD38" s="29" t="str">
        <f t="shared" si="123"/>
        <v/>
      </c>
      <c r="RE38" s="29" t="str">
        <f t="shared" si="124"/>
        <v/>
      </c>
      <c r="RF38" s="29" t="str">
        <f t="shared" si="125"/>
        <v/>
      </c>
      <c r="RG38" s="29" t="str">
        <f t="shared" si="126"/>
        <v/>
      </c>
      <c r="RH38" s="29" t="str">
        <f t="shared" si="127"/>
        <v/>
      </c>
      <c r="RI38" s="29" t="str">
        <f t="shared" si="128"/>
        <v/>
      </c>
      <c r="RJ38" s="29" t="str">
        <f t="shared" si="129"/>
        <v/>
      </c>
      <c r="RK38" s="29" t="str">
        <f t="shared" si="130"/>
        <v/>
      </c>
      <c r="RL38" s="29" t="str">
        <f t="shared" si="131"/>
        <v/>
      </c>
      <c r="RM38" s="29" t="str">
        <f t="shared" si="132"/>
        <v/>
      </c>
      <c r="RN38" s="29" t="str">
        <f t="shared" si="133"/>
        <v/>
      </c>
      <c r="RO38" s="29" t="str">
        <f t="shared" si="134"/>
        <v/>
      </c>
      <c r="RP38" s="29" t="str">
        <f t="shared" si="135"/>
        <v/>
      </c>
      <c r="RQ38" s="29" t="str">
        <f t="shared" si="136"/>
        <v/>
      </c>
      <c r="RR38" s="29" t="str">
        <f t="shared" si="137"/>
        <v/>
      </c>
      <c r="RS38" s="29" t="str">
        <f t="shared" si="138"/>
        <v/>
      </c>
      <c r="RT38" s="29" t="str">
        <f t="shared" si="139"/>
        <v/>
      </c>
      <c r="RU38" s="29" t="str">
        <f t="shared" si="140"/>
        <v/>
      </c>
      <c r="RV38" s="29" t="str">
        <f t="shared" si="141"/>
        <v/>
      </c>
      <c r="RW38" s="29" t="str">
        <f t="shared" si="142"/>
        <v/>
      </c>
      <c r="RX38" s="29" t="str">
        <f t="shared" si="143"/>
        <v/>
      </c>
      <c r="RY38" s="29" t="str">
        <f t="shared" si="144"/>
        <v/>
      </c>
      <c r="RZ38" s="29" t="str">
        <f t="shared" si="145"/>
        <v/>
      </c>
      <c r="SA38" s="29" t="str">
        <f t="shared" si="146"/>
        <v/>
      </c>
      <c r="SB38" s="29" t="str">
        <f t="shared" si="147"/>
        <v/>
      </c>
      <c r="SC38" s="29" t="str">
        <f t="shared" si="148"/>
        <v/>
      </c>
      <c r="SD38" s="29" t="str">
        <f t="shared" si="149"/>
        <v/>
      </c>
      <c r="SE38" s="29" t="str">
        <f t="shared" si="150"/>
        <v/>
      </c>
      <c r="SF38" s="29" t="str">
        <f t="shared" si="151"/>
        <v/>
      </c>
      <c r="SG38" s="29" t="str">
        <f t="shared" si="152"/>
        <v/>
      </c>
      <c r="SH38" s="29" t="str">
        <f t="shared" si="153"/>
        <v/>
      </c>
      <c r="SI38" s="29" t="str">
        <f t="shared" si="154"/>
        <v/>
      </c>
      <c r="SJ38" s="29" t="str">
        <f t="shared" si="155"/>
        <v/>
      </c>
      <c r="SK38" s="29" t="str">
        <f t="shared" si="156"/>
        <v/>
      </c>
      <c r="SL38" s="45">
        <f t="shared" si="157"/>
        <v>0</v>
      </c>
      <c r="SM38" s="48">
        <v>30</v>
      </c>
      <c r="SN38" s="30" t="str">
        <f t="shared" si="158"/>
        <v/>
      </c>
      <c r="SO38" s="30" t="str">
        <f t="shared" si="159"/>
        <v/>
      </c>
      <c r="SP38" s="30" t="str">
        <f t="shared" si="160"/>
        <v/>
      </c>
      <c r="SQ38" s="30" t="str">
        <f t="shared" si="161"/>
        <v/>
      </c>
      <c r="SR38" s="30" t="str">
        <f t="shared" si="162"/>
        <v/>
      </c>
      <c r="SS38" s="30" t="str">
        <f t="shared" si="163"/>
        <v/>
      </c>
      <c r="ST38" s="30" t="str">
        <f t="shared" si="164"/>
        <v/>
      </c>
      <c r="SU38" s="30" t="str">
        <f t="shared" si="165"/>
        <v/>
      </c>
      <c r="SV38" s="30" t="str">
        <f t="shared" si="166"/>
        <v/>
      </c>
      <c r="SW38" s="30" t="str">
        <f t="shared" si="167"/>
        <v/>
      </c>
      <c r="SX38" s="30" t="str">
        <f t="shared" si="168"/>
        <v/>
      </c>
      <c r="SY38" s="30" t="str">
        <f t="shared" si="169"/>
        <v/>
      </c>
      <c r="SZ38" s="30" t="str">
        <f t="shared" si="170"/>
        <v/>
      </c>
      <c r="TA38" s="30" t="str">
        <f t="shared" si="171"/>
        <v/>
      </c>
      <c r="TB38" s="30" t="str">
        <f t="shared" si="172"/>
        <v/>
      </c>
      <c r="TC38" s="30" t="str">
        <f t="shared" si="173"/>
        <v/>
      </c>
      <c r="TD38" s="30" t="str">
        <f t="shared" si="174"/>
        <v/>
      </c>
      <c r="TE38" s="30" t="str">
        <f t="shared" si="175"/>
        <v/>
      </c>
      <c r="TF38" s="30" t="str">
        <f t="shared" si="176"/>
        <v/>
      </c>
      <c r="TG38" s="30" t="str">
        <f t="shared" si="177"/>
        <v/>
      </c>
      <c r="TH38" s="30" t="str">
        <f t="shared" si="178"/>
        <v/>
      </c>
      <c r="TI38" s="30" t="str">
        <f t="shared" si="179"/>
        <v/>
      </c>
      <c r="TJ38" s="30" t="str">
        <f t="shared" si="180"/>
        <v/>
      </c>
      <c r="TK38" s="30" t="str">
        <f t="shared" si="181"/>
        <v/>
      </c>
      <c r="TL38" s="30" t="str">
        <f t="shared" si="182"/>
        <v/>
      </c>
      <c r="TM38" s="30" t="str">
        <f t="shared" si="183"/>
        <v/>
      </c>
      <c r="TN38" s="30" t="str">
        <f t="shared" si="184"/>
        <v/>
      </c>
      <c r="TO38" s="30" t="str">
        <f t="shared" si="185"/>
        <v/>
      </c>
      <c r="TP38" s="30" t="str">
        <f t="shared" si="186"/>
        <v/>
      </c>
      <c r="TQ38" s="30" t="str">
        <f t="shared" si="187"/>
        <v/>
      </c>
      <c r="TR38" s="30" t="str">
        <f t="shared" si="188"/>
        <v/>
      </c>
      <c r="TS38" s="30" t="str">
        <f t="shared" si="189"/>
        <v/>
      </c>
      <c r="TT38" s="30" t="str">
        <f t="shared" si="190"/>
        <v/>
      </c>
      <c r="TU38" s="30" t="str">
        <f t="shared" si="191"/>
        <v/>
      </c>
      <c r="TV38" s="30" t="str">
        <f t="shared" si="192"/>
        <v/>
      </c>
      <c r="TW38" s="30" t="str">
        <f t="shared" si="193"/>
        <v/>
      </c>
      <c r="TX38" s="30" t="str">
        <f t="shared" si="194"/>
        <v/>
      </c>
      <c r="TY38" s="30" t="str">
        <f t="shared" si="195"/>
        <v/>
      </c>
      <c r="TZ38" s="30" t="str">
        <f t="shared" si="196"/>
        <v/>
      </c>
      <c r="UA38" s="30" t="str">
        <f t="shared" si="197"/>
        <v/>
      </c>
      <c r="UB38" s="48">
        <v>30</v>
      </c>
      <c r="UC38" s="88"/>
      <c r="UD38" s="88"/>
      <c r="UE38" s="88"/>
      <c r="UF38" s="88"/>
      <c r="UG38" s="88"/>
      <c r="UH38" s="89">
        <v>73</v>
      </c>
      <c r="UI38" s="88"/>
      <c r="UJ38" s="88"/>
      <c r="UK38" s="88"/>
      <c r="UL38" s="88"/>
      <c r="UM38" s="88"/>
      <c r="UN38" s="88"/>
      <c r="UO38" s="88"/>
      <c r="UP38" s="88"/>
      <c r="UQ38" s="88"/>
      <c r="UR38" s="88"/>
      <c r="US38" s="88"/>
      <c r="UT38" s="88"/>
      <c r="UU38" s="88"/>
      <c r="UV38" s="88"/>
      <c r="UW38" s="88"/>
      <c r="UX38" s="88"/>
      <c r="UY38" s="88"/>
      <c r="UZ38" s="89">
        <v>72</v>
      </c>
      <c r="VA38" s="88"/>
      <c r="VB38" s="88"/>
      <c r="VC38" s="88"/>
      <c r="VD38" s="88"/>
      <c r="VE38" s="88"/>
      <c r="VF38" s="88"/>
      <c r="VG38" s="88"/>
      <c r="VH38" s="89">
        <v>73</v>
      </c>
      <c r="VI38" s="88"/>
      <c r="VJ38" s="88"/>
      <c r="VK38" s="88"/>
      <c r="VL38" s="88"/>
      <c r="VM38" s="89">
        <v>72</v>
      </c>
      <c r="VN38" s="88"/>
      <c r="VO38" s="88"/>
      <c r="VP38" s="88"/>
      <c r="VQ38" s="48">
        <v>30</v>
      </c>
      <c r="VR38" s="31">
        <f t="shared" si="198"/>
        <v>0</v>
      </c>
      <c r="VS38" s="31">
        <f t="shared" si="199"/>
        <v>0</v>
      </c>
      <c r="VT38" s="31">
        <f t="shared" si="200"/>
        <v>0</v>
      </c>
      <c r="VU38" s="31">
        <f t="shared" si="201"/>
        <v>0</v>
      </c>
      <c r="VV38" s="31">
        <f t="shared" si="202"/>
        <v>0</v>
      </c>
      <c r="VW38" s="31">
        <f t="shared" si="203"/>
        <v>60</v>
      </c>
      <c r="VX38" s="31">
        <f t="shared" si="204"/>
        <v>0</v>
      </c>
      <c r="VY38" s="31">
        <f t="shared" si="205"/>
        <v>0</v>
      </c>
      <c r="VZ38" s="31">
        <f t="shared" si="206"/>
        <v>0</v>
      </c>
      <c r="WA38" s="31">
        <f t="shared" si="207"/>
        <v>0</v>
      </c>
      <c r="WB38" s="31">
        <f t="shared" si="208"/>
        <v>0</v>
      </c>
      <c r="WC38" s="31">
        <f t="shared" si="209"/>
        <v>0</v>
      </c>
      <c r="WD38" s="31">
        <f t="shared" si="210"/>
        <v>0</v>
      </c>
      <c r="WE38" s="31">
        <f t="shared" si="211"/>
        <v>0</v>
      </c>
      <c r="WF38" s="31">
        <f t="shared" si="212"/>
        <v>0</v>
      </c>
      <c r="WG38" s="31">
        <f t="shared" si="213"/>
        <v>0</v>
      </c>
      <c r="WH38" s="31">
        <f t="shared" si="214"/>
        <v>0</v>
      </c>
      <c r="WI38" s="31">
        <f t="shared" si="215"/>
        <v>0</v>
      </c>
      <c r="WJ38" s="31">
        <f t="shared" si="216"/>
        <v>0</v>
      </c>
      <c r="WK38" s="31">
        <f t="shared" si="217"/>
        <v>0</v>
      </c>
      <c r="WL38" s="31">
        <f t="shared" si="218"/>
        <v>0</v>
      </c>
      <c r="WM38" s="31">
        <f t="shared" si="219"/>
        <v>0</v>
      </c>
      <c r="WN38" s="31">
        <f t="shared" si="220"/>
        <v>0</v>
      </c>
      <c r="WO38" s="31">
        <f t="shared" si="221"/>
        <v>60</v>
      </c>
      <c r="WP38" s="31">
        <f t="shared" si="222"/>
        <v>0</v>
      </c>
      <c r="WQ38" s="31">
        <f t="shared" si="223"/>
        <v>0</v>
      </c>
      <c r="WR38" s="31">
        <f t="shared" si="224"/>
        <v>0</v>
      </c>
      <c r="WS38" s="31">
        <f t="shared" si="225"/>
        <v>0</v>
      </c>
      <c r="WT38" s="31">
        <f t="shared" si="226"/>
        <v>0</v>
      </c>
      <c r="WU38" s="31">
        <f t="shared" si="227"/>
        <v>0</v>
      </c>
      <c r="WV38" s="31">
        <f t="shared" si="228"/>
        <v>0</v>
      </c>
      <c r="WW38" s="31">
        <f t="shared" si="229"/>
        <v>60</v>
      </c>
      <c r="WX38" s="31">
        <f t="shared" si="230"/>
        <v>0</v>
      </c>
      <c r="WY38" s="31">
        <f t="shared" si="231"/>
        <v>0</v>
      </c>
      <c r="WZ38" s="31">
        <f t="shared" si="232"/>
        <v>0</v>
      </c>
      <c r="XA38" s="31">
        <f t="shared" si="233"/>
        <v>0</v>
      </c>
      <c r="XB38" s="31">
        <f t="shared" si="234"/>
        <v>60</v>
      </c>
      <c r="XC38" s="31">
        <f t="shared" si="235"/>
        <v>0</v>
      </c>
      <c r="XD38" s="31">
        <f t="shared" si="236"/>
        <v>0</v>
      </c>
      <c r="XE38" s="31">
        <f t="shared" si="237"/>
        <v>0</v>
      </c>
      <c r="XF38" s="48">
        <v>30</v>
      </c>
      <c r="XG38" s="32" t="str">
        <f t="shared" si="334"/>
        <v/>
      </c>
      <c r="XH38" s="32" t="str">
        <f t="shared" si="238"/>
        <v/>
      </c>
      <c r="XI38" s="32" t="str">
        <f t="shared" si="239"/>
        <v/>
      </c>
      <c r="XJ38" s="32" t="str">
        <f t="shared" si="240"/>
        <v/>
      </c>
      <c r="XK38" s="32" t="str">
        <f t="shared" si="241"/>
        <v/>
      </c>
      <c r="XL38" s="32" t="str">
        <f t="shared" si="242"/>
        <v/>
      </c>
      <c r="XM38" s="32" t="str">
        <f t="shared" si="243"/>
        <v/>
      </c>
      <c r="XN38" s="32" t="str">
        <f t="shared" si="244"/>
        <v/>
      </c>
      <c r="XO38" s="32" t="str">
        <f t="shared" si="245"/>
        <v/>
      </c>
      <c r="XP38" s="32" t="str">
        <f t="shared" si="246"/>
        <v/>
      </c>
      <c r="XQ38" s="32" t="str">
        <f t="shared" si="247"/>
        <v/>
      </c>
      <c r="XR38" s="32" t="str">
        <f t="shared" si="248"/>
        <v/>
      </c>
      <c r="XS38" s="32" t="str">
        <f t="shared" si="249"/>
        <v/>
      </c>
      <c r="XT38" s="32" t="str">
        <f t="shared" si="250"/>
        <v/>
      </c>
      <c r="XU38" s="32" t="str">
        <f t="shared" si="251"/>
        <v/>
      </c>
      <c r="XV38" s="32" t="str">
        <f t="shared" si="252"/>
        <v/>
      </c>
      <c r="XW38" s="32" t="str">
        <f t="shared" si="253"/>
        <v/>
      </c>
      <c r="XX38" s="32" t="str">
        <f t="shared" si="254"/>
        <v/>
      </c>
      <c r="XY38" s="32" t="str">
        <f t="shared" si="255"/>
        <v/>
      </c>
      <c r="XZ38" s="32" t="str">
        <f t="shared" si="256"/>
        <v/>
      </c>
      <c r="YA38" s="32" t="str">
        <f t="shared" si="257"/>
        <v/>
      </c>
      <c r="YB38" s="32" t="str">
        <f t="shared" si="258"/>
        <v/>
      </c>
      <c r="YC38" s="32" t="str">
        <f t="shared" si="259"/>
        <v/>
      </c>
      <c r="YD38" s="32" t="str">
        <f t="shared" si="260"/>
        <v/>
      </c>
      <c r="YE38" s="32" t="str">
        <f t="shared" si="261"/>
        <v/>
      </c>
      <c r="YF38" s="32" t="str">
        <f t="shared" si="262"/>
        <v/>
      </c>
      <c r="YG38" s="32" t="str">
        <f t="shared" si="263"/>
        <v/>
      </c>
      <c r="YH38" s="32" t="str">
        <f t="shared" si="264"/>
        <v/>
      </c>
      <c r="YI38" s="32" t="str">
        <f t="shared" si="265"/>
        <v/>
      </c>
      <c r="YJ38" s="32" t="str">
        <f t="shared" si="266"/>
        <v/>
      </c>
      <c r="YK38" s="32" t="str">
        <f t="shared" si="267"/>
        <v/>
      </c>
      <c r="YL38" s="32" t="str">
        <f t="shared" si="268"/>
        <v/>
      </c>
      <c r="YM38" s="32" t="str">
        <f t="shared" si="269"/>
        <v/>
      </c>
      <c r="YN38" s="32" t="str">
        <f t="shared" si="270"/>
        <v/>
      </c>
      <c r="YO38" s="32" t="str">
        <f t="shared" si="271"/>
        <v/>
      </c>
      <c r="YP38" s="32" t="str">
        <f t="shared" si="272"/>
        <v/>
      </c>
      <c r="YQ38" s="32" t="str">
        <f t="shared" si="273"/>
        <v/>
      </c>
      <c r="YR38" s="32" t="str">
        <f t="shared" si="274"/>
        <v/>
      </c>
      <c r="YS38" s="32" t="str">
        <f t="shared" si="275"/>
        <v/>
      </c>
      <c r="YT38" s="32" t="str">
        <f t="shared" si="276"/>
        <v/>
      </c>
      <c r="YU38" s="33">
        <f t="shared" si="335"/>
        <v>0</v>
      </c>
      <c r="YV38" s="34" t="str">
        <f t="shared" si="336"/>
        <v/>
      </c>
      <c r="YW38" s="34" t="str">
        <f t="shared" si="337"/>
        <v/>
      </c>
      <c r="YX38" s="34" t="str">
        <f t="shared" si="338"/>
        <v/>
      </c>
      <c r="YY38" s="34" t="str">
        <f t="shared" si="339"/>
        <v/>
      </c>
      <c r="YZ38" s="34" t="str">
        <f t="shared" si="340"/>
        <v/>
      </c>
      <c r="ZA38" s="34" t="str">
        <f t="shared" si="341"/>
        <v/>
      </c>
      <c r="ZB38" s="96" t="str">
        <f t="shared" si="342"/>
        <v>Desierto</v>
      </c>
      <c r="ZC38" s="35" t="str">
        <f t="shared" si="343"/>
        <v/>
      </c>
      <c r="ZD38" s="35" t="str">
        <f t="shared" si="278"/>
        <v/>
      </c>
      <c r="ZE38" s="35" t="str">
        <f t="shared" si="279"/>
        <v/>
      </c>
      <c r="ZF38" s="35" t="str">
        <f t="shared" si="280"/>
        <v/>
      </c>
      <c r="ZG38" s="35" t="str">
        <f t="shared" si="281"/>
        <v/>
      </c>
      <c r="ZH38" s="35" t="str">
        <f t="shared" si="282"/>
        <v/>
      </c>
      <c r="ZI38" s="101">
        <f t="shared" si="283"/>
        <v>0</v>
      </c>
      <c r="ZJ38" s="48">
        <v>30</v>
      </c>
      <c r="ZK38" s="125">
        <f t="shared" si="344"/>
        <v>0</v>
      </c>
      <c r="ZL38" s="126">
        <f t="shared" si="345"/>
        <v>270345985</v>
      </c>
    </row>
    <row r="39" spans="1:688" ht="16.5" x14ac:dyDescent="0.15">
      <c r="A39" s="44"/>
      <c r="B39" s="106" t="s">
        <v>136</v>
      </c>
      <c r="C39" s="106" t="s">
        <v>137</v>
      </c>
      <c r="D39" s="106" t="s">
        <v>147</v>
      </c>
      <c r="E39" s="106" t="s">
        <v>148</v>
      </c>
      <c r="F39" s="106">
        <v>5</v>
      </c>
      <c r="G39" s="63">
        <v>157859254</v>
      </c>
      <c r="H39" s="48">
        <v>31</v>
      </c>
      <c r="I39" s="65" t="s">
        <v>86</v>
      </c>
      <c r="J39" s="65" t="s">
        <v>86</v>
      </c>
      <c r="K39" s="65" t="s">
        <v>86</v>
      </c>
      <c r="L39" s="65" t="s">
        <v>86</v>
      </c>
      <c r="M39" s="65" t="s">
        <v>86</v>
      </c>
      <c r="N39" s="65" t="s">
        <v>86</v>
      </c>
      <c r="O39" s="65" t="s">
        <v>86</v>
      </c>
      <c r="P39" s="65" t="s">
        <v>86</v>
      </c>
      <c r="Q39" s="65" t="s">
        <v>86</v>
      </c>
      <c r="R39" s="65" t="s">
        <v>86</v>
      </c>
      <c r="S39" s="65" t="s">
        <v>86</v>
      </c>
      <c r="T39" s="65" t="s">
        <v>86</v>
      </c>
      <c r="U39" s="65" t="s">
        <v>86</v>
      </c>
      <c r="V39" s="65" t="s">
        <v>86</v>
      </c>
      <c r="W39" s="65" t="s">
        <v>86</v>
      </c>
      <c r="X39" s="65" t="s">
        <v>86</v>
      </c>
      <c r="Y39" s="65" t="s">
        <v>86</v>
      </c>
      <c r="Z39" s="65" t="s">
        <v>86</v>
      </c>
      <c r="AA39" s="65" t="s">
        <v>86</v>
      </c>
      <c r="AB39" s="65" t="s">
        <v>86</v>
      </c>
      <c r="AC39" s="65" t="s">
        <v>86</v>
      </c>
      <c r="AD39" s="65" t="s">
        <v>86</v>
      </c>
      <c r="AE39" s="65" t="s">
        <v>86</v>
      </c>
      <c r="AF39" s="65" t="s">
        <v>86</v>
      </c>
      <c r="AG39" s="65" t="s">
        <v>86</v>
      </c>
      <c r="AH39" s="65" t="s">
        <v>86</v>
      </c>
      <c r="AI39" s="65" t="s">
        <v>86</v>
      </c>
      <c r="AJ39" s="65" t="s">
        <v>86</v>
      </c>
      <c r="AK39" s="65" t="s">
        <v>86</v>
      </c>
      <c r="AL39" s="65" t="s">
        <v>86</v>
      </c>
      <c r="AM39" s="65" t="s">
        <v>86</v>
      </c>
      <c r="AN39" s="65" t="s">
        <v>86</v>
      </c>
      <c r="AO39" s="65" t="s">
        <v>86</v>
      </c>
      <c r="AP39" s="65" t="s">
        <v>86</v>
      </c>
      <c r="AQ39" s="65" t="s">
        <v>86</v>
      </c>
      <c r="AR39" s="65" t="s">
        <v>86</v>
      </c>
      <c r="AS39" s="65" t="s">
        <v>86</v>
      </c>
      <c r="AT39" s="65" t="s">
        <v>86</v>
      </c>
      <c r="AU39" s="65" t="s">
        <v>86</v>
      </c>
      <c r="AV39" s="65" t="s">
        <v>86</v>
      </c>
      <c r="AW39" s="52">
        <v>31</v>
      </c>
      <c r="AX39" s="22" t="str">
        <f t="shared" si="284"/>
        <v>NC</v>
      </c>
      <c r="AY39" s="22" t="str">
        <f t="shared" si="364"/>
        <v>NC</v>
      </c>
      <c r="AZ39" s="22" t="str">
        <f t="shared" si="365"/>
        <v>NC</v>
      </c>
      <c r="BA39" s="22" t="str">
        <f t="shared" si="366"/>
        <v>NC</v>
      </c>
      <c r="BB39" s="22" t="str">
        <f t="shared" si="367"/>
        <v>NC</v>
      </c>
      <c r="BC39" s="22" t="str">
        <f t="shared" si="368"/>
        <v>NC</v>
      </c>
      <c r="BD39" s="22" t="str">
        <f t="shared" si="369"/>
        <v>NC</v>
      </c>
      <c r="BE39" s="22" t="str">
        <f t="shared" si="370"/>
        <v>NC</v>
      </c>
      <c r="BF39" s="22" t="str">
        <f t="shared" si="371"/>
        <v>NC</v>
      </c>
      <c r="BG39" s="22" t="str">
        <f t="shared" si="372"/>
        <v>NC</v>
      </c>
      <c r="BH39" s="22" t="str">
        <f t="shared" si="373"/>
        <v>NC</v>
      </c>
      <c r="BI39" s="22" t="str">
        <f t="shared" si="374"/>
        <v>NC</v>
      </c>
      <c r="BJ39" s="22" t="str">
        <f t="shared" si="375"/>
        <v>NC</v>
      </c>
      <c r="BK39" s="22" t="str">
        <f t="shared" si="376"/>
        <v>NC</v>
      </c>
      <c r="BL39" s="22" t="str">
        <f t="shared" si="377"/>
        <v>NC</v>
      </c>
      <c r="BM39" s="22" t="str">
        <f t="shared" si="378"/>
        <v>NC</v>
      </c>
      <c r="BN39" s="22" t="str">
        <f t="shared" si="379"/>
        <v>NC</v>
      </c>
      <c r="BO39" s="22" t="str">
        <f t="shared" si="380"/>
        <v>NC</v>
      </c>
      <c r="BP39" s="22" t="str">
        <f t="shared" si="381"/>
        <v>NC</v>
      </c>
      <c r="BQ39" s="22" t="str">
        <f t="shared" si="382"/>
        <v>NC</v>
      </c>
      <c r="BR39" s="22" t="str">
        <f t="shared" si="383"/>
        <v>NC</v>
      </c>
      <c r="BS39" s="22" t="str">
        <f t="shared" si="384"/>
        <v>NC</v>
      </c>
      <c r="BT39" s="22" t="str">
        <f t="shared" si="346"/>
        <v>NC</v>
      </c>
      <c r="BU39" s="22" t="str">
        <f t="shared" si="347"/>
        <v>NC</v>
      </c>
      <c r="BV39" s="22" t="str">
        <f t="shared" si="348"/>
        <v>NC</v>
      </c>
      <c r="BW39" s="22" t="str">
        <f t="shared" si="349"/>
        <v>NC</v>
      </c>
      <c r="BX39" s="22" t="str">
        <f t="shared" si="350"/>
        <v>NC</v>
      </c>
      <c r="BY39" s="22" t="str">
        <f t="shared" si="351"/>
        <v>NC</v>
      </c>
      <c r="BZ39" s="22" t="str">
        <f t="shared" si="352"/>
        <v>NC</v>
      </c>
      <c r="CA39" s="22" t="str">
        <f t="shared" si="353"/>
        <v>NC</v>
      </c>
      <c r="CB39" s="22" t="str">
        <f t="shared" si="354"/>
        <v>NC</v>
      </c>
      <c r="CC39" s="22" t="str">
        <f t="shared" si="355"/>
        <v>NC</v>
      </c>
      <c r="CD39" s="22" t="str">
        <f t="shared" si="356"/>
        <v>NC</v>
      </c>
      <c r="CE39" s="22" t="str">
        <f t="shared" si="357"/>
        <v>NC</v>
      </c>
      <c r="CF39" s="22" t="str">
        <f t="shared" si="358"/>
        <v>NC</v>
      </c>
      <c r="CG39" s="22" t="str">
        <f t="shared" si="359"/>
        <v>NC</v>
      </c>
      <c r="CH39" s="22" t="str">
        <f t="shared" si="360"/>
        <v>NC</v>
      </c>
      <c r="CI39" s="22" t="str">
        <f t="shared" si="361"/>
        <v>NC</v>
      </c>
      <c r="CJ39" s="22" t="str">
        <f t="shared" si="362"/>
        <v>NC</v>
      </c>
      <c r="CK39" s="22" t="str">
        <f t="shared" si="363"/>
        <v>NC</v>
      </c>
      <c r="CL39" s="48">
        <v>31</v>
      </c>
      <c r="CM39" s="48" t="s">
        <v>87</v>
      </c>
      <c r="CN39" s="48" t="s">
        <v>87</v>
      </c>
      <c r="CO39" s="48" t="s">
        <v>87</v>
      </c>
      <c r="CP39" s="48" t="s">
        <v>87</v>
      </c>
      <c r="CQ39" s="48" t="s">
        <v>87</v>
      </c>
      <c r="CR39" s="65" t="s">
        <v>87</v>
      </c>
      <c r="CS39" s="48" t="s">
        <v>87</v>
      </c>
      <c r="CT39" s="48" t="s">
        <v>87</v>
      </c>
      <c r="CU39" s="48" t="s">
        <v>87</v>
      </c>
      <c r="CV39" s="48" t="s">
        <v>87</v>
      </c>
      <c r="CW39" s="48" t="s">
        <v>87</v>
      </c>
      <c r="CX39" s="48" t="s">
        <v>87</v>
      </c>
      <c r="CY39" s="48" t="s">
        <v>87</v>
      </c>
      <c r="CZ39" s="48" t="s">
        <v>87</v>
      </c>
      <c r="DA39" s="48" t="s">
        <v>87</v>
      </c>
      <c r="DB39" s="48" t="s">
        <v>87</v>
      </c>
      <c r="DC39" s="48" t="s">
        <v>87</v>
      </c>
      <c r="DD39" s="48" t="s">
        <v>87</v>
      </c>
      <c r="DE39" s="48" t="s">
        <v>87</v>
      </c>
      <c r="DF39" s="48" t="s">
        <v>87</v>
      </c>
      <c r="DG39" s="48" t="s">
        <v>87</v>
      </c>
      <c r="DH39" s="48" t="s">
        <v>87</v>
      </c>
      <c r="DI39" s="48" t="s">
        <v>87</v>
      </c>
      <c r="DJ39" s="48" t="s">
        <v>87</v>
      </c>
      <c r="DK39" s="48" t="s">
        <v>87</v>
      </c>
      <c r="DL39" s="48" t="s">
        <v>87</v>
      </c>
      <c r="DM39" s="48" t="s">
        <v>87</v>
      </c>
      <c r="DN39" s="48" t="s">
        <v>87</v>
      </c>
      <c r="DO39" s="48" t="s">
        <v>87</v>
      </c>
      <c r="DP39" s="48" t="s">
        <v>87</v>
      </c>
      <c r="DQ39" s="48" t="s">
        <v>87</v>
      </c>
      <c r="DR39" s="48" t="s">
        <v>87</v>
      </c>
      <c r="DS39" s="48" t="s">
        <v>87</v>
      </c>
      <c r="DT39" s="48" t="s">
        <v>87</v>
      </c>
      <c r="DU39" s="48" t="s">
        <v>87</v>
      </c>
      <c r="DV39" s="48" t="s">
        <v>87</v>
      </c>
      <c r="DW39" s="48" t="s">
        <v>87</v>
      </c>
      <c r="DX39" s="48" t="s">
        <v>87</v>
      </c>
      <c r="DY39" s="48" t="s">
        <v>87</v>
      </c>
      <c r="DZ39" s="48" t="s">
        <v>87</v>
      </c>
      <c r="EA39" s="48">
        <v>31</v>
      </c>
      <c r="EB39" s="81" t="s">
        <v>88</v>
      </c>
      <c r="EC39" s="81" t="s">
        <v>88</v>
      </c>
      <c r="ED39" s="81" t="s">
        <v>88</v>
      </c>
      <c r="EE39" s="81" t="s">
        <v>88</v>
      </c>
      <c r="EF39" s="81" t="s">
        <v>88</v>
      </c>
      <c r="EG39" s="81" t="s">
        <v>88</v>
      </c>
      <c r="EH39" s="81" t="s">
        <v>88</v>
      </c>
      <c r="EI39" s="81" t="s">
        <v>88</v>
      </c>
      <c r="EJ39" s="81" t="s">
        <v>88</v>
      </c>
      <c r="EK39" s="81" t="s">
        <v>88</v>
      </c>
      <c r="EL39" s="81" t="s">
        <v>88</v>
      </c>
      <c r="EM39" s="81" t="s">
        <v>88</v>
      </c>
      <c r="EN39" s="81" t="s">
        <v>88</v>
      </c>
      <c r="EO39" s="81" t="s">
        <v>88</v>
      </c>
      <c r="EP39" s="81" t="s">
        <v>88</v>
      </c>
      <c r="EQ39" s="81" t="s">
        <v>88</v>
      </c>
      <c r="ER39" s="81" t="s">
        <v>88</v>
      </c>
      <c r="ES39" s="81" t="s">
        <v>88</v>
      </c>
      <c r="ET39" s="81" t="s">
        <v>88</v>
      </c>
      <c r="EU39" s="81" t="s">
        <v>88</v>
      </c>
      <c r="EV39" s="81" t="s">
        <v>88</v>
      </c>
      <c r="EW39" s="81" t="s">
        <v>88</v>
      </c>
      <c r="EX39" s="81" t="s">
        <v>88</v>
      </c>
      <c r="EY39" s="81" t="s">
        <v>88</v>
      </c>
      <c r="EZ39" s="81" t="s">
        <v>88</v>
      </c>
      <c r="FA39" s="81" t="s">
        <v>87</v>
      </c>
      <c r="FB39" s="81" t="s">
        <v>88</v>
      </c>
      <c r="FC39" s="81" t="s">
        <v>88</v>
      </c>
      <c r="FD39" s="81" t="s">
        <v>88</v>
      </c>
      <c r="FE39" s="81" t="s">
        <v>88</v>
      </c>
      <c r="FF39" s="81" t="s">
        <v>88</v>
      </c>
      <c r="FG39" s="81" t="s">
        <v>88</v>
      </c>
      <c r="FH39" s="81" t="s">
        <v>88</v>
      </c>
      <c r="FI39" s="81" t="s">
        <v>87</v>
      </c>
      <c r="FJ39" s="81" t="s">
        <v>88</v>
      </c>
      <c r="FK39" s="81" t="s">
        <v>88</v>
      </c>
      <c r="FL39" s="81" t="s">
        <v>88</v>
      </c>
      <c r="FM39" s="81" t="s">
        <v>88</v>
      </c>
      <c r="FN39" s="81" t="s">
        <v>88</v>
      </c>
      <c r="FO39" s="81" t="s">
        <v>88</v>
      </c>
      <c r="FP39" s="48">
        <v>31</v>
      </c>
      <c r="FQ39" s="81" t="s">
        <v>88</v>
      </c>
      <c r="FR39" s="81" t="s">
        <v>88</v>
      </c>
      <c r="FS39" s="81" t="s">
        <v>88</v>
      </c>
      <c r="FT39" s="81" t="s">
        <v>88</v>
      </c>
      <c r="FU39" s="81" t="s">
        <v>88</v>
      </c>
      <c r="FV39" s="81" t="s">
        <v>88</v>
      </c>
      <c r="FW39" s="81" t="s">
        <v>88</v>
      </c>
      <c r="FX39" s="81" t="s">
        <v>88</v>
      </c>
      <c r="FY39" s="81" t="s">
        <v>88</v>
      </c>
      <c r="FZ39" s="81" t="s">
        <v>88</v>
      </c>
      <c r="GA39" s="81" t="s">
        <v>88</v>
      </c>
      <c r="GB39" s="81" t="s">
        <v>88</v>
      </c>
      <c r="GC39" s="81" t="s">
        <v>88</v>
      </c>
      <c r="GD39" s="81" t="s">
        <v>88</v>
      </c>
      <c r="GE39" s="81" t="s">
        <v>88</v>
      </c>
      <c r="GF39" s="81" t="s">
        <v>88</v>
      </c>
      <c r="GG39" s="81" t="s">
        <v>88</v>
      </c>
      <c r="GH39" s="81" t="s">
        <v>88</v>
      </c>
      <c r="GI39" s="81" t="s">
        <v>88</v>
      </c>
      <c r="GJ39" s="81" t="s">
        <v>88</v>
      </c>
      <c r="GK39" s="81" t="s">
        <v>88</v>
      </c>
      <c r="GL39" s="81" t="s">
        <v>88</v>
      </c>
      <c r="GM39" s="81" t="s">
        <v>88</v>
      </c>
      <c r="GN39" s="81" t="s">
        <v>88</v>
      </c>
      <c r="GO39" s="81" t="s">
        <v>88</v>
      </c>
      <c r="GP39" s="81" t="s">
        <v>88</v>
      </c>
      <c r="GQ39" s="81" t="s">
        <v>87</v>
      </c>
      <c r="GR39" s="81" t="s">
        <v>88</v>
      </c>
      <c r="GS39" s="81" t="s">
        <v>88</v>
      </c>
      <c r="GT39" s="81" t="s">
        <v>88</v>
      </c>
      <c r="GU39" s="81" t="s">
        <v>88</v>
      </c>
      <c r="GV39" s="81" t="s">
        <v>88</v>
      </c>
      <c r="GW39" s="81" t="s">
        <v>88</v>
      </c>
      <c r="GX39" s="81" t="s">
        <v>88</v>
      </c>
      <c r="GY39" s="81" t="s">
        <v>88</v>
      </c>
      <c r="GZ39" s="81" t="s">
        <v>88</v>
      </c>
      <c r="HA39" s="81" t="s">
        <v>88</v>
      </c>
      <c r="HB39" s="81" t="s">
        <v>88</v>
      </c>
      <c r="HC39" s="81" t="s">
        <v>88</v>
      </c>
      <c r="HD39" s="81" t="s">
        <v>88</v>
      </c>
      <c r="HE39" s="48">
        <v>31</v>
      </c>
      <c r="HF39" s="23" t="str">
        <f t="shared" si="285"/>
        <v>NO CUMPLE</v>
      </c>
      <c r="HG39" s="23" t="str">
        <f t="shared" si="1"/>
        <v>NO CUMPLE</v>
      </c>
      <c r="HH39" s="23" t="str">
        <f t="shared" si="2"/>
        <v>NO CUMPLE</v>
      </c>
      <c r="HI39" s="23" t="str">
        <f t="shared" si="3"/>
        <v>NO CUMPLE</v>
      </c>
      <c r="HJ39" s="23" t="str">
        <f t="shared" si="4"/>
        <v>NO CUMPLE</v>
      </c>
      <c r="HK39" s="23" t="str">
        <f t="shared" si="5"/>
        <v>NO CUMPLE</v>
      </c>
      <c r="HL39" s="23" t="str">
        <f t="shared" si="6"/>
        <v>NO CUMPLE</v>
      </c>
      <c r="HM39" s="23" t="str">
        <f t="shared" si="7"/>
        <v>NO CUMPLE</v>
      </c>
      <c r="HN39" s="23" t="str">
        <f t="shared" si="8"/>
        <v>NO CUMPLE</v>
      </c>
      <c r="HO39" s="23" t="str">
        <f t="shared" si="9"/>
        <v>NO CUMPLE</v>
      </c>
      <c r="HP39" s="23" t="str">
        <f t="shared" si="286"/>
        <v>NO CUMPLE</v>
      </c>
      <c r="HQ39" s="23" t="str">
        <f t="shared" si="10"/>
        <v>NO CUMPLE</v>
      </c>
      <c r="HR39" s="23" t="str">
        <f t="shared" si="11"/>
        <v>NO CUMPLE</v>
      </c>
      <c r="HS39" s="23" t="str">
        <f t="shared" si="12"/>
        <v>NO CUMPLE</v>
      </c>
      <c r="HT39" s="23" t="str">
        <f t="shared" si="13"/>
        <v>NO CUMPLE</v>
      </c>
      <c r="HU39" s="23" t="str">
        <f t="shared" si="14"/>
        <v>NO CUMPLE</v>
      </c>
      <c r="HV39" s="23" t="str">
        <f t="shared" si="15"/>
        <v>NO CUMPLE</v>
      </c>
      <c r="HW39" s="23" t="str">
        <f t="shared" si="16"/>
        <v>NO CUMPLE</v>
      </c>
      <c r="HX39" s="23" t="str">
        <f t="shared" si="17"/>
        <v>NO CUMPLE</v>
      </c>
      <c r="HY39" s="23" t="str">
        <f t="shared" si="18"/>
        <v>NO CUMPLE</v>
      </c>
      <c r="HZ39" s="23" t="str">
        <f t="shared" si="19"/>
        <v>NO CUMPLE</v>
      </c>
      <c r="IA39" s="23" t="str">
        <f t="shared" si="20"/>
        <v>NO CUMPLE</v>
      </c>
      <c r="IB39" s="23" t="str">
        <f t="shared" si="21"/>
        <v>NO CUMPLE</v>
      </c>
      <c r="IC39" s="23" t="str">
        <f t="shared" si="22"/>
        <v>NO CUMPLE</v>
      </c>
      <c r="ID39" s="23" t="str">
        <f t="shared" si="23"/>
        <v>NO CUMPLE</v>
      </c>
      <c r="IE39" s="23" t="str">
        <f t="shared" si="24"/>
        <v>NO CUMPLE</v>
      </c>
      <c r="IF39" s="23" t="str">
        <f t="shared" si="25"/>
        <v>NO CUMPLE</v>
      </c>
      <c r="IG39" s="23" t="str">
        <f t="shared" si="26"/>
        <v>NO CUMPLE</v>
      </c>
      <c r="IH39" s="23" t="str">
        <f t="shared" si="27"/>
        <v>NO CUMPLE</v>
      </c>
      <c r="II39" s="23" t="str">
        <f t="shared" si="28"/>
        <v>NO CUMPLE</v>
      </c>
      <c r="IJ39" s="23" t="str">
        <f t="shared" si="29"/>
        <v>NO CUMPLE</v>
      </c>
      <c r="IK39" s="23" t="str">
        <f t="shared" si="30"/>
        <v>NO CUMPLE</v>
      </c>
      <c r="IL39" s="23" t="str">
        <f t="shared" si="31"/>
        <v>NO CUMPLE</v>
      </c>
      <c r="IM39" s="23" t="str">
        <f t="shared" si="32"/>
        <v>NO CUMPLE</v>
      </c>
      <c r="IN39" s="23" t="str">
        <f t="shared" si="33"/>
        <v>NO CUMPLE</v>
      </c>
      <c r="IO39" s="23" t="str">
        <f t="shared" si="34"/>
        <v>NO CUMPLE</v>
      </c>
      <c r="IP39" s="23" t="str">
        <f t="shared" si="35"/>
        <v>NO CUMPLE</v>
      </c>
      <c r="IQ39" s="23" t="str">
        <f t="shared" si="36"/>
        <v>NO CUMPLE</v>
      </c>
      <c r="IR39" s="23" t="str">
        <f t="shared" si="37"/>
        <v>NO CUMPLE</v>
      </c>
      <c r="IS39" s="23" t="str">
        <f t="shared" si="38"/>
        <v>NO CUMPLE</v>
      </c>
      <c r="IT39" s="48">
        <v>31</v>
      </c>
      <c r="IU39" s="65" t="s">
        <v>86</v>
      </c>
      <c r="IV39" s="65" t="s">
        <v>86</v>
      </c>
      <c r="IW39" s="65" t="s">
        <v>86</v>
      </c>
      <c r="IX39" s="65" t="s">
        <v>86</v>
      </c>
      <c r="IY39" s="65" t="s">
        <v>86</v>
      </c>
      <c r="IZ39" s="65" t="s">
        <v>86</v>
      </c>
      <c r="JA39" s="65" t="s">
        <v>86</v>
      </c>
      <c r="JB39" s="65" t="s">
        <v>86</v>
      </c>
      <c r="JC39" s="65" t="s">
        <v>86</v>
      </c>
      <c r="JD39" s="65" t="s">
        <v>86</v>
      </c>
      <c r="JE39" s="65" t="s">
        <v>86</v>
      </c>
      <c r="JF39" s="65" t="s">
        <v>86</v>
      </c>
      <c r="JG39" s="65" t="s">
        <v>86</v>
      </c>
      <c r="JH39" s="65" t="s">
        <v>86</v>
      </c>
      <c r="JI39" s="65" t="s">
        <v>86</v>
      </c>
      <c r="JJ39" s="65" t="s">
        <v>86</v>
      </c>
      <c r="JK39" s="65" t="s">
        <v>86</v>
      </c>
      <c r="JL39" s="65" t="s">
        <v>86</v>
      </c>
      <c r="JM39" s="65" t="s">
        <v>86</v>
      </c>
      <c r="JN39" s="65" t="s">
        <v>86</v>
      </c>
      <c r="JO39" s="65" t="s">
        <v>86</v>
      </c>
      <c r="JP39" s="65" t="s">
        <v>86</v>
      </c>
      <c r="JQ39" s="65" t="s">
        <v>86</v>
      </c>
      <c r="JR39" s="65" t="s">
        <v>86</v>
      </c>
      <c r="JS39" s="65" t="s">
        <v>86</v>
      </c>
      <c r="JT39" s="65" t="s">
        <v>86</v>
      </c>
      <c r="JU39" s="65" t="s">
        <v>86</v>
      </c>
      <c r="JV39" s="65" t="s">
        <v>86</v>
      </c>
      <c r="JW39" s="65" t="s">
        <v>86</v>
      </c>
      <c r="JX39" s="65" t="s">
        <v>86</v>
      </c>
      <c r="JY39" s="65" t="s">
        <v>86</v>
      </c>
      <c r="JZ39" s="65" t="s">
        <v>86</v>
      </c>
      <c r="KA39" s="65" t="s">
        <v>86</v>
      </c>
      <c r="KB39" s="65" t="s">
        <v>86</v>
      </c>
      <c r="KC39" s="65" t="s">
        <v>86</v>
      </c>
      <c r="KD39" s="65" t="s">
        <v>86</v>
      </c>
      <c r="KE39" s="65" t="s">
        <v>86</v>
      </c>
      <c r="KF39" s="65" t="s">
        <v>86</v>
      </c>
      <c r="KG39" s="65" t="s">
        <v>86</v>
      </c>
      <c r="KH39" s="65" t="s">
        <v>86</v>
      </c>
      <c r="KI39" s="48">
        <v>31</v>
      </c>
      <c r="KJ39" s="56" t="s">
        <v>86</v>
      </c>
      <c r="KK39" s="56" t="s">
        <v>86</v>
      </c>
      <c r="KL39" s="56" t="s">
        <v>86</v>
      </c>
      <c r="KM39" s="56" t="s">
        <v>86</v>
      </c>
      <c r="KN39" s="56" t="s">
        <v>86</v>
      </c>
      <c r="KO39" s="56" t="s">
        <v>86</v>
      </c>
      <c r="KP39" s="56" t="s">
        <v>86</v>
      </c>
      <c r="KQ39" s="56" t="s">
        <v>86</v>
      </c>
      <c r="KR39" s="56" t="s">
        <v>86</v>
      </c>
      <c r="KS39" s="56" t="s">
        <v>86</v>
      </c>
      <c r="KT39" s="56" t="s">
        <v>86</v>
      </c>
      <c r="KU39" s="56" t="s">
        <v>86</v>
      </c>
      <c r="KV39" s="56" t="s">
        <v>86</v>
      </c>
      <c r="KW39" s="56" t="s">
        <v>86</v>
      </c>
      <c r="KX39" s="56" t="s">
        <v>86</v>
      </c>
      <c r="KY39" s="56" t="s">
        <v>86</v>
      </c>
      <c r="KZ39" s="56" t="s">
        <v>86</v>
      </c>
      <c r="LA39" s="56" t="s">
        <v>86</v>
      </c>
      <c r="LB39" s="56" t="s">
        <v>86</v>
      </c>
      <c r="LC39" s="56" t="s">
        <v>86</v>
      </c>
      <c r="LD39" s="56" t="s">
        <v>86</v>
      </c>
      <c r="LE39" s="56" t="s">
        <v>86</v>
      </c>
      <c r="LF39" s="56" t="s">
        <v>86</v>
      </c>
      <c r="LG39" s="56" t="s">
        <v>86</v>
      </c>
      <c r="LH39" s="56" t="s">
        <v>86</v>
      </c>
      <c r="LI39" s="56" t="s">
        <v>86</v>
      </c>
      <c r="LJ39" s="56" t="s">
        <v>86</v>
      </c>
      <c r="LK39" s="56" t="s">
        <v>86</v>
      </c>
      <c r="LL39" s="56" t="s">
        <v>86</v>
      </c>
      <c r="LM39" s="56" t="s">
        <v>86</v>
      </c>
      <c r="LN39" s="56" t="s">
        <v>86</v>
      </c>
      <c r="LO39" s="56" t="s">
        <v>86</v>
      </c>
      <c r="LP39" s="56" t="s">
        <v>86</v>
      </c>
      <c r="LQ39" s="56" t="s">
        <v>86</v>
      </c>
      <c r="LR39" s="56" t="s">
        <v>86</v>
      </c>
      <c r="LS39" s="56" t="s">
        <v>86</v>
      </c>
      <c r="LT39" s="56" t="s">
        <v>86</v>
      </c>
      <c r="LU39" s="56" t="s">
        <v>86</v>
      </c>
      <c r="LV39" s="56" t="s">
        <v>86</v>
      </c>
      <c r="LW39" s="56" t="s">
        <v>86</v>
      </c>
      <c r="LX39" s="48">
        <v>31</v>
      </c>
      <c r="LY39" s="22" t="str">
        <f t="shared" si="287"/>
        <v/>
      </c>
      <c r="LZ39" s="22" t="str">
        <f t="shared" si="288"/>
        <v/>
      </c>
      <c r="MA39" s="22" t="str">
        <f t="shared" si="289"/>
        <v/>
      </c>
      <c r="MB39" s="22" t="str">
        <f t="shared" si="290"/>
        <v/>
      </c>
      <c r="MC39" s="22" t="str">
        <f t="shared" si="291"/>
        <v/>
      </c>
      <c r="MD39" s="22" t="str">
        <f t="shared" si="292"/>
        <v/>
      </c>
      <c r="ME39" s="22" t="str">
        <f t="shared" si="293"/>
        <v/>
      </c>
      <c r="MF39" s="22" t="str">
        <f t="shared" si="294"/>
        <v/>
      </c>
      <c r="MG39" s="22" t="str">
        <f t="shared" si="295"/>
        <v/>
      </c>
      <c r="MH39" s="22" t="str">
        <f t="shared" si="296"/>
        <v/>
      </c>
      <c r="MI39" s="22" t="str">
        <f t="shared" si="297"/>
        <v/>
      </c>
      <c r="MJ39" s="22" t="str">
        <f t="shared" si="298"/>
        <v/>
      </c>
      <c r="MK39" s="22" t="str">
        <f t="shared" si="299"/>
        <v/>
      </c>
      <c r="ML39" s="22" t="str">
        <f t="shared" si="300"/>
        <v/>
      </c>
      <c r="MM39" s="22" t="str">
        <f t="shared" si="301"/>
        <v/>
      </c>
      <c r="MN39" s="22" t="str">
        <f t="shared" si="302"/>
        <v/>
      </c>
      <c r="MO39" s="22" t="str">
        <f t="shared" si="303"/>
        <v/>
      </c>
      <c r="MP39" s="22" t="str">
        <f t="shared" si="304"/>
        <v/>
      </c>
      <c r="MQ39" s="22" t="str">
        <f t="shared" si="305"/>
        <v/>
      </c>
      <c r="MR39" s="22" t="str">
        <f t="shared" si="306"/>
        <v/>
      </c>
      <c r="MS39" s="22" t="str">
        <f t="shared" si="307"/>
        <v/>
      </c>
      <c r="MT39" s="22" t="str">
        <f t="shared" si="308"/>
        <v/>
      </c>
      <c r="MU39" s="22" t="str">
        <f t="shared" si="309"/>
        <v/>
      </c>
      <c r="MV39" s="22" t="str">
        <f t="shared" si="310"/>
        <v/>
      </c>
      <c r="MW39" s="22" t="str">
        <f t="shared" si="311"/>
        <v/>
      </c>
      <c r="MX39" s="22" t="str">
        <f t="shared" si="312"/>
        <v/>
      </c>
      <c r="MY39" s="22" t="str">
        <f t="shared" si="313"/>
        <v/>
      </c>
      <c r="MZ39" s="22" t="str">
        <f t="shared" si="314"/>
        <v/>
      </c>
      <c r="NA39" s="22" t="str">
        <f t="shared" si="315"/>
        <v/>
      </c>
      <c r="NB39" s="22" t="str">
        <f t="shared" si="316"/>
        <v/>
      </c>
      <c r="NC39" s="22" t="str">
        <f t="shared" si="317"/>
        <v/>
      </c>
      <c r="ND39" s="22" t="str">
        <f t="shared" si="318"/>
        <v/>
      </c>
      <c r="NE39" s="22" t="str">
        <f t="shared" si="319"/>
        <v/>
      </c>
      <c r="NF39" s="22" t="str">
        <f t="shared" si="320"/>
        <v/>
      </c>
      <c r="NG39" s="22" t="str">
        <f t="shared" si="321"/>
        <v/>
      </c>
      <c r="NH39" s="22" t="str">
        <f t="shared" si="322"/>
        <v/>
      </c>
      <c r="NI39" s="22" t="str">
        <f t="shared" si="323"/>
        <v/>
      </c>
      <c r="NJ39" s="22" t="str">
        <f t="shared" si="324"/>
        <v/>
      </c>
      <c r="NK39" s="22" t="str">
        <f t="shared" si="325"/>
        <v/>
      </c>
      <c r="NL39" s="22" t="str">
        <f t="shared" si="326"/>
        <v/>
      </c>
      <c r="NM39" s="80">
        <v>157859254</v>
      </c>
      <c r="NN39" s="80">
        <v>157859254</v>
      </c>
      <c r="NO39" s="24">
        <f t="shared" si="327"/>
        <v>0</v>
      </c>
      <c r="NP39" s="24">
        <f t="shared" si="40"/>
        <v>0</v>
      </c>
      <c r="NQ39" s="25" t="str">
        <f t="shared" si="328"/>
        <v/>
      </c>
      <c r="NR39" s="26" t="str">
        <f t="shared" si="329"/>
        <v/>
      </c>
      <c r="NS39" s="48">
        <v>31</v>
      </c>
      <c r="NT39" s="27" t="str">
        <f t="shared" si="330"/>
        <v/>
      </c>
      <c r="NU39" s="27" t="str">
        <f t="shared" si="41"/>
        <v/>
      </c>
      <c r="NV39" s="27" t="str">
        <f t="shared" si="42"/>
        <v/>
      </c>
      <c r="NW39" s="27" t="str">
        <f t="shared" si="331"/>
        <v/>
      </c>
      <c r="NX39" s="27" t="str">
        <f t="shared" si="43"/>
        <v/>
      </c>
      <c r="NY39" s="27" t="str">
        <f t="shared" si="44"/>
        <v/>
      </c>
      <c r="NZ39" s="27" t="str">
        <f t="shared" si="45"/>
        <v/>
      </c>
      <c r="OA39" s="27" t="str">
        <f t="shared" si="46"/>
        <v/>
      </c>
      <c r="OB39" s="27" t="str">
        <f t="shared" si="47"/>
        <v/>
      </c>
      <c r="OC39" s="27" t="str">
        <f t="shared" si="48"/>
        <v/>
      </c>
      <c r="OD39" s="27" t="str">
        <f t="shared" si="49"/>
        <v/>
      </c>
      <c r="OE39" s="27" t="str">
        <f t="shared" si="50"/>
        <v/>
      </c>
      <c r="OF39" s="27" t="str">
        <f t="shared" si="51"/>
        <v/>
      </c>
      <c r="OG39" s="27" t="str">
        <f t="shared" si="52"/>
        <v/>
      </c>
      <c r="OH39" s="27" t="str">
        <f t="shared" si="53"/>
        <v/>
      </c>
      <c r="OI39" s="27" t="str">
        <f t="shared" si="54"/>
        <v/>
      </c>
      <c r="OJ39" s="27" t="str">
        <f t="shared" si="55"/>
        <v/>
      </c>
      <c r="OK39" s="27" t="str">
        <f t="shared" si="56"/>
        <v/>
      </c>
      <c r="OL39" s="27" t="str">
        <f t="shared" si="57"/>
        <v/>
      </c>
      <c r="OM39" s="27" t="str">
        <f t="shared" si="58"/>
        <v/>
      </c>
      <c r="ON39" s="27" t="str">
        <f t="shared" si="59"/>
        <v/>
      </c>
      <c r="OO39" s="27" t="str">
        <f t="shared" si="60"/>
        <v/>
      </c>
      <c r="OP39" s="27" t="str">
        <f t="shared" si="61"/>
        <v/>
      </c>
      <c r="OQ39" s="27" t="str">
        <f t="shared" si="62"/>
        <v/>
      </c>
      <c r="OR39" s="27" t="str">
        <f t="shared" si="63"/>
        <v/>
      </c>
      <c r="OS39" s="27" t="str">
        <f t="shared" si="64"/>
        <v/>
      </c>
      <c r="OT39" s="27" t="str">
        <f t="shared" si="65"/>
        <v/>
      </c>
      <c r="OU39" s="27" t="str">
        <f t="shared" si="66"/>
        <v/>
      </c>
      <c r="OV39" s="27" t="str">
        <f t="shared" si="67"/>
        <v/>
      </c>
      <c r="OW39" s="27" t="str">
        <f t="shared" si="68"/>
        <v/>
      </c>
      <c r="OX39" s="27" t="str">
        <f t="shared" si="69"/>
        <v/>
      </c>
      <c r="OY39" s="27" t="str">
        <f t="shared" si="70"/>
        <v/>
      </c>
      <c r="OZ39" s="27" t="str">
        <f t="shared" si="71"/>
        <v/>
      </c>
      <c r="PA39" s="27" t="str">
        <f t="shared" si="72"/>
        <v/>
      </c>
      <c r="PB39" s="27" t="str">
        <f t="shared" si="73"/>
        <v/>
      </c>
      <c r="PC39" s="27" t="str">
        <f t="shared" si="74"/>
        <v/>
      </c>
      <c r="PD39" s="27" t="str">
        <f t="shared" si="75"/>
        <v/>
      </c>
      <c r="PE39" s="27" t="str">
        <f t="shared" si="76"/>
        <v/>
      </c>
      <c r="PF39" s="27" t="str">
        <f t="shared" si="77"/>
        <v/>
      </c>
      <c r="PG39" s="27" t="str">
        <f t="shared" si="78"/>
        <v/>
      </c>
      <c r="PH39" s="48">
        <v>31</v>
      </c>
      <c r="PI39" s="28" t="str">
        <f t="shared" si="332"/>
        <v/>
      </c>
      <c r="PJ39" s="28" t="str">
        <f t="shared" si="79"/>
        <v/>
      </c>
      <c r="PK39" s="28" t="str">
        <f t="shared" si="80"/>
        <v/>
      </c>
      <c r="PL39" s="28" t="str">
        <f t="shared" si="81"/>
        <v/>
      </c>
      <c r="PM39" s="28" t="str">
        <f t="shared" si="82"/>
        <v/>
      </c>
      <c r="PN39" s="28" t="str">
        <f t="shared" si="83"/>
        <v/>
      </c>
      <c r="PO39" s="28" t="str">
        <f t="shared" si="84"/>
        <v/>
      </c>
      <c r="PP39" s="28" t="str">
        <f t="shared" si="85"/>
        <v/>
      </c>
      <c r="PQ39" s="28" t="str">
        <f t="shared" si="86"/>
        <v/>
      </c>
      <c r="PR39" s="28" t="str">
        <f t="shared" si="87"/>
        <v/>
      </c>
      <c r="PS39" s="28" t="str">
        <f t="shared" si="88"/>
        <v/>
      </c>
      <c r="PT39" s="28" t="str">
        <f t="shared" si="89"/>
        <v/>
      </c>
      <c r="PU39" s="28" t="str">
        <f t="shared" si="90"/>
        <v/>
      </c>
      <c r="PV39" s="28" t="str">
        <f t="shared" si="91"/>
        <v/>
      </c>
      <c r="PW39" s="28" t="str">
        <f t="shared" si="92"/>
        <v/>
      </c>
      <c r="PX39" s="28" t="str">
        <f t="shared" si="93"/>
        <v/>
      </c>
      <c r="PY39" s="28" t="str">
        <f t="shared" si="94"/>
        <v/>
      </c>
      <c r="PZ39" s="28" t="str">
        <f t="shared" si="95"/>
        <v/>
      </c>
      <c r="QA39" s="28" t="str">
        <f t="shared" si="96"/>
        <v/>
      </c>
      <c r="QB39" s="28" t="str">
        <f t="shared" si="97"/>
        <v/>
      </c>
      <c r="QC39" s="28" t="str">
        <f t="shared" si="98"/>
        <v/>
      </c>
      <c r="QD39" s="28" t="str">
        <f t="shared" si="99"/>
        <v/>
      </c>
      <c r="QE39" s="28" t="str">
        <f t="shared" si="100"/>
        <v/>
      </c>
      <c r="QF39" s="28" t="str">
        <f t="shared" si="101"/>
        <v/>
      </c>
      <c r="QG39" s="28" t="str">
        <f t="shared" si="102"/>
        <v/>
      </c>
      <c r="QH39" s="28" t="str">
        <f t="shared" si="103"/>
        <v/>
      </c>
      <c r="QI39" s="28" t="str">
        <f t="shared" si="104"/>
        <v/>
      </c>
      <c r="QJ39" s="28" t="str">
        <f t="shared" si="105"/>
        <v/>
      </c>
      <c r="QK39" s="28" t="str">
        <f t="shared" si="106"/>
        <v/>
      </c>
      <c r="QL39" s="28" t="str">
        <f t="shared" si="107"/>
        <v/>
      </c>
      <c r="QM39" s="28" t="str">
        <f t="shared" si="108"/>
        <v/>
      </c>
      <c r="QN39" s="28" t="str">
        <f t="shared" si="109"/>
        <v/>
      </c>
      <c r="QO39" s="28" t="str">
        <f t="shared" si="110"/>
        <v/>
      </c>
      <c r="QP39" s="28" t="str">
        <f t="shared" si="111"/>
        <v/>
      </c>
      <c r="QQ39" s="28" t="str">
        <f t="shared" si="112"/>
        <v/>
      </c>
      <c r="QR39" s="28" t="str">
        <f t="shared" si="113"/>
        <v/>
      </c>
      <c r="QS39" s="28" t="str">
        <f t="shared" si="114"/>
        <v/>
      </c>
      <c r="QT39" s="28" t="str">
        <f t="shared" si="115"/>
        <v/>
      </c>
      <c r="QU39" s="28" t="str">
        <f t="shared" si="116"/>
        <v/>
      </c>
      <c r="QV39" s="28" t="str">
        <f t="shared" si="117"/>
        <v/>
      </c>
      <c r="QW39" s="48">
        <v>31</v>
      </c>
      <c r="QX39" s="29" t="str">
        <f t="shared" si="333"/>
        <v/>
      </c>
      <c r="QY39" s="29" t="str">
        <f t="shared" si="118"/>
        <v/>
      </c>
      <c r="QZ39" s="29" t="str">
        <f t="shared" si="119"/>
        <v/>
      </c>
      <c r="RA39" s="29" t="str">
        <f t="shared" si="120"/>
        <v/>
      </c>
      <c r="RB39" s="29" t="str">
        <f t="shared" si="121"/>
        <v/>
      </c>
      <c r="RC39" s="29" t="str">
        <f t="shared" si="122"/>
        <v/>
      </c>
      <c r="RD39" s="29" t="str">
        <f t="shared" si="123"/>
        <v/>
      </c>
      <c r="RE39" s="29" t="str">
        <f t="shared" si="124"/>
        <v/>
      </c>
      <c r="RF39" s="29" t="str">
        <f t="shared" si="125"/>
        <v/>
      </c>
      <c r="RG39" s="29" t="str">
        <f t="shared" si="126"/>
        <v/>
      </c>
      <c r="RH39" s="29" t="str">
        <f t="shared" si="127"/>
        <v/>
      </c>
      <c r="RI39" s="29" t="str">
        <f t="shared" si="128"/>
        <v/>
      </c>
      <c r="RJ39" s="29" t="str">
        <f t="shared" si="129"/>
        <v/>
      </c>
      <c r="RK39" s="29" t="str">
        <f t="shared" si="130"/>
        <v/>
      </c>
      <c r="RL39" s="29" t="str">
        <f t="shared" si="131"/>
        <v/>
      </c>
      <c r="RM39" s="29" t="str">
        <f t="shared" si="132"/>
        <v/>
      </c>
      <c r="RN39" s="29" t="str">
        <f t="shared" si="133"/>
        <v/>
      </c>
      <c r="RO39" s="29" t="str">
        <f t="shared" si="134"/>
        <v/>
      </c>
      <c r="RP39" s="29" t="str">
        <f t="shared" si="135"/>
        <v/>
      </c>
      <c r="RQ39" s="29" t="str">
        <f t="shared" si="136"/>
        <v/>
      </c>
      <c r="RR39" s="29" t="str">
        <f t="shared" si="137"/>
        <v/>
      </c>
      <c r="RS39" s="29" t="str">
        <f t="shared" si="138"/>
        <v/>
      </c>
      <c r="RT39" s="29" t="str">
        <f t="shared" si="139"/>
        <v/>
      </c>
      <c r="RU39" s="29" t="str">
        <f t="shared" si="140"/>
        <v/>
      </c>
      <c r="RV39" s="29" t="str">
        <f t="shared" si="141"/>
        <v/>
      </c>
      <c r="RW39" s="29" t="str">
        <f t="shared" si="142"/>
        <v/>
      </c>
      <c r="RX39" s="29" t="str">
        <f t="shared" si="143"/>
        <v/>
      </c>
      <c r="RY39" s="29" t="str">
        <f t="shared" si="144"/>
        <v/>
      </c>
      <c r="RZ39" s="29" t="str">
        <f t="shared" si="145"/>
        <v/>
      </c>
      <c r="SA39" s="29" t="str">
        <f t="shared" si="146"/>
        <v/>
      </c>
      <c r="SB39" s="29" t="str">
        <f t="shared" si="147"/>
        <v/>
      </c>
      <c r="SC39" s="29" t="str">
        <f t="shared" si="148"/>
        <v/>
      </c>
      <c r="SD39" s="29" t="str">
        <f t="shared" si="149"/>
        <v/>
      </c>
      <c r="SE39" s="29" t="str">
        <f t="shared" si="150"/>
        <v/>
      </c>
      <c r="SF39" s="29" t="str">
        <f t="shared" si="151"/>
        <v/>
      </c>
      <c r="SG39" s="29" t="str">
        <f t="shared" si="152"/>
        <v/>
      </c>
      <c r="SH39" s="29" t="str">
        <f t="shared" si="153"/>
        <v/>
      </c>
      <c r="SI39" s="29" t="str">
        <f t="shared" si="154"/>
        <v/>
      </c>
      <c r="SJ39" s="29" t="str">
        <f t="shared" si="155"/>
        <v/>
      </c>
      <c r="SK39" s="29" t="str">
        <f t="shared" si="156"/>
        <v/>
      </c>
      <c r="SL39" s="45">
        <f>MIN(QX39:SK39)</f>
        <v>0</v>
      </c>
      <c r="SM39" s="48">
        <v>31</v>
      </c>
      <c r="SN39" s="30" t="str">
        <f>IF(QX39="","",IF(QX39=$SL39,40,(($SL39/QX39)*40)))</f>
        <v/>
      </c>
      <c r="SO39" s="30" t="str">
        <f t="shared" si="159"/>
        <v/>
      </c>
      <c r="SP39" s="30" t="str">
        <f t="shared" si="160"/>
        <v/>
      </c>
      <c r="SQ39" s="30" t="str">
        <f t="shared" si="161"/>
        <v/>
      </c>
      <c r="SR39" s="30" t="str">
        <f t="shared" si="162"/>
        <v/>
      </c>
      <c r="SS39" s="30" t="str">
        <f t="shared" si="163"/>
        <v/>
      </c>
      <c r="ST39" s="30" t="str">
        <f t="shared" si="164"/>
        <v/>
      </c>
      <c r="SU39" s="30" t="str">
        <f t="shared" si="165"/>
        <v/>
      </c>
      <c r="SV39" s="30" t="str">
        <f t="shared" si="166"/>
        <v/>
      </c>
      <c r="SW39" s="30" t="str">
        <f t="shared" si="167"/>
        <v/>
      </c>
      <c r="SX39" s="30" t="str">
        <f t="shared" si="168"/>
        <v/>
      </c>
      <c r="SY39" s="30" t="str">
        <f t="shared" si="169"/>
        <v/>
      </c>
      <c r="SZ39" s="30" t="str">
        <f t="shared" si="170"/>
        <v/>
      </c>
      <c r="TA39" s="30" t="str">
        <f t="shared" si="171"/>
        <v/>
      </c>
      <c r="TB39" s="30" t="str">
        <f t="shared" si="172"/>
        <v/>
      </c>
      <c r="TC39" s="30" t="str">
        <f t="shared" si="173"/>
        <v/>
      </c>
      <c r="TD39" s="30" t="str">
        <f t="shared" si="174"/>
        <v/>
      </c>
      <c r="TE39" s="30" t="str">
        <f t="shared" si="175"/>
        <v/>
      </c>
      <c r="TF39" s="30" t="str">
        <f t="shared" si="176"/>
        <v/>
      </c>
      <c r="TG39" s="30" t="str">
        <f t="shared" si="177"/>
        <v/>
      </c>
      <c r="TH39" s="30" t="str">
        <f t="shared" si="178"/>
        <v/>
      </c>
      <c r="TI39" s="30" t="str">
        <f t="shared" si="179"/>
        <v/>
      </c>
      <c r="TJ39" s="30" t="str">
        <f t="shared" si="180"/>
        <v/>
      </c>
      <c r="TK39" s="30" t="str">
        <f t="shared" si="181"/>
        <v/>
      </c>
      <c r="TL39" s="30" t="str">
        <f t="shared" si="182"/>
        <v/>
      </c>
      <c r="TM39" s="30" t="str">
        <f t="shared" si="183"/>
        <v/>
      </c>
      <c r="TN39" s="30" t="str">
        <f t="shared" si="184"/>
        <v/>
      </c>
      <c r="TO39" s="30" t="str">
        <f t="shared" si="185"/>
        <v/>
      </c>
      <c r="TP39" s="30" t="str">
        <f t="shared" si="186"/>
        <v/>
      </c>
      <c r="TQ39" s="30" t="str">
        <f t="shared" si="187"/>
        <v/>
      </c>
      <c r="TR39" s="30" t="str">
        <f t="shared" si="188"/>
        <v/>
      </c>
      <c r="TS39" s="30" t="str">
        <f t="shared" si="189"/>
        <v/>
      </c>
      <c r="TT39" s="30" t="str">
        <f t="shared" si="190"/>
        <v/>
      </c>
      <c r="TU39" s="30" t="str">
        <f t="shared" si="191"/>
        <v/>
      </c>
      <c r="TV39" s="30" t="str">
        <f t="shared" si="192"/>
        <v/>
      </c>
      <c r="TW39" s="30" t="str">
        <f t="shared" si="193"/>
        <v/>
      </c>
      <c r="TX39" s="30" t="str">
        <f t="shared" si="194"/>
        <v/>
      </c>
      <c r="TY39" s="30" t="str">
        <f t="shared" si="195"/>
        <v/>
      </c>
      <c r="TZ39" s="30" t="str">
        <f t="shared" si="196"/>
        <v/>
      </c>
      <c r="UA39" s="30" t="str">
        <f t="shared" si="197"/>
        <v/>
      </c>
      <c r="UB39" s="48">
        <v>31</v>
      </c>
      <c r="UC39" s="88"/>
      <c r="UD39" s="88"/>
      <c r="UE39" s="88"/>
      <c r="UF39" s="88"/>
      <c r="UG39" s="88"/>
      <c r="UH39" s="88"/>
      <c r="UI39" s="88"/>
      <c r="UJ39" s="88"/>
      <c r="UK39" s="88"/>
      <c r="UL39" s="88"/>
      <c r="UM39" s="88"/>
      <c r="UN39" s="88"/>
      <c r="UO39" s="88"/>
      <c r="UP39" s="88"/>
      <c r="UQ39" s="88"/>
      <c r="UR39" s="88"/>
      <c r="US39" s="88"/>
      <c r="UT39" s="88"/>
      <c r="UU39" s="88"/>
      <c r="UV39" s="88"/>
      <c r="UW39" s="88"/>
      <c r="UX39" s="88"/>
      <c r="UY39" s="88"/>
      <c r="UZ39" s="88"/>
      <c r="VA39" s="88"/>
      <c r="VB39" s="88"/>
      <c r="VC39" s="88"/>
      <c r="VD39" s="88"/>
      <c r="VE39" s="88"/>
      <c r="VF39" s="88"/>
      <c r="VG39" s="88"/>
      <c r="VH39" s="88"/>
      <c r="VI39" s="88"/>
      <c r="VJ39" s="88"/>
      <c r="VK39" s="88"/>
      <c r="VL39" s="88"/>
      <c r="VM39" s="88"/>
      <c r="VN39" s="88"/>
      <c r="VO39" s="88"/>
      <c r="VP39" s="88"/>
      <c r="VQ39" s="48">
        <v>31</v>
      </c>
      <c r="VR39" s="31">
        <f t="shared" si="198"/>
        <v>0</v>
      </c>
      <c r="VS39" s="31">
        <f t="shared" si="199"/>
        <v>0</v>
      </c>
      <c r="VT39" s="31">
        <f t="shared" si="200"/>
        <v>0</v>
      </c>
      <c r="VU39" s="31">
        <f t="shared" si="201"/>
        <v>0</v>
      </c>
      <c r="VV39" s="31">
        <f t="shared" si="202"/>
        <v>0</v>
      </c>
      <c r="VW39" s="31">
        <f t="shared" si="203"/>
        <v>0</v>
      </c>
      <c r="VX39" s="31">
        <f t="shared" si="204"/>
        <v>0</v>
      </c>
      <c r="VY39" s="31">
        <f t="shared" si="205"/>
        <v>0</v>
      </c>
      <c r="VZ39" s="31">
        <f t="shared" si="206"/>
        <v>0</v>
      </c>
      <c r="WA39" s="31">
        <f t="shared" si="207"/>
        <v>0</v>
      </c>
      <c r="WB39" s="31">
        <f t="shared" si="208"/>
        <v>0</v>
      </c>
      <c r="WC39" s="31">
        <f t="shared" si="209"/>
        <v>0</v>
      </c>
      <c r="WD39" s="31">
        <f t="shared" si="210"/>
        <v>0</v>
      </c>
      <c r="WE39" s="31">
        <f t="shared" si="211"/>
        <v>0</v>
      </c>
      <c r="WF39" s="31">
        <f t="shared" si="212"/>
        <v>0</v>
      </c>
      <c r="WG39" s="31">
        <f t="shared" si="213"/>
        <v>0</v>
      </c>
      <c r="WH39" s="31">
        <f t="shared" si="214"/>
        <v>0</v>
      </c>
      <c r="WI39" s="31">
        <f t="shared" si="215"/>
        <v>0</v>
      </c>
      <c r="WJ39" s="31">
        <f t="shared" si="216"/>
        <v>0</v>
      </c>
      <c r="WK39" s="31">
        <f t="shared" si="217"/>
        <v>0</v>
      </c>
      <c r="WL39" s="31">
        <f t="shared" si="218"/>
        <v>0</v>
      </c>
      <c r="WM39" s="31">
        <f t="shared" si="219"/>
        <v>0</v>
      </c>
      <c r="WN39" s="31">
        <f t="shared" si="220"/>
        <v>0</v>
      </c>
      <c r="WO39" s="31">
        <f t="shared" si="221"/>
        <v>0</v>
      </c>
      <c r="WP39" s="31">
        <f t="shared" si="222"/>
        <v>0</v>
      </c>
      <c r="WQ39" s="31">
        <f t="shared" si="223"/>
        <v>0</v>
      </c>
      <c r="WR39" s="31">
        <f t="shared" si="224"/>
        <v>0</v>
      </c>
      <c r="WS39" s="31">
        <f t="shared" si="225"/>
        <v>0</v>
      </c>
      <c r="WT39" s="31">
        <f t="shared" si="226"/>
        <v>0</v>
      </c>
      <c r="WU39" s="31">
        <f t="shared" si="227"/>
        <v>0</v>
      </c>
      <c r="WV39" s="31">
        <f t="shared" si="228"/>
        <v>0</v>
      </c>
      <c r="WW39" s="31">
        <f t="shared" si="229"/>
        <v>0</v>
      </c>
      <c r="WX39" s="31">
        <f t="shared" si="230"/>
        <v>0</v>
      </c>
      <c r="WY39" s="31">
        <f t="shared" si="231"/>
        <v>0</v>
      </c>
      <c r="WZ39" s="31">
        <f t="shared" si="232"/>
        <v>0</v>
      </c>
      <c r="XA39" s="31">
        <f t="shared" si="233"/>
        <v>0</v>
      </c>
      <c r="XB39" s="31">
        <f t="shared" si="234"/>
        <v>0</v>
      </c>
      <c r="XC39" s="31">
        <f t="shared" si="235"/>
        <v>0</v>
      </c>
      <c r="XD39" s="31">
        <f t="shared" si="236"/>
        <v>0</v>
      </c>
      <c r="XE39" s="31">
        <f t="shared" si="237"/>
        <v>0</v>
      </c>
      <c r="XF39" s="48">
        <v>31</v>
      </c>
      <c r="XG39" s="32" t="str">
        <f t="shared" si="334"/>
        <v/>
      </c>
      <c r="XH39" s="32" t="str">
        <f t="shared" si="238"/>
        <v/>
      </c>
      <c r="XI39" s="32" t="str">
        <f t="shared" si="239"/>
        <v/>
      </c>
      <c r="XJ39" s="32" t="str">
        <f t="shared" si="240"/>
        <v/>
      </c>
      <c r="XK39" s="32" t="str">
        <f t="shared" si="241"/>
        <v/>
      </c>
      <c r="XL39" s="32" t="str">
        <f t="shared" si="242"/>
        <v/>
      </c>
      <c r="XM39" s="32" t="str">
        <f t="shared" si="243"/>
        <v/>
      </c>
      <c r="XN39" s="32" t="str">
        <f t="shared" si="244"/>
        <v/>
      </c>
      <c r="XO39" s="32" t="str">
        <f t="shared" si="245"/>
        <v/>
      </c>
      <c r="XP39" s="32" t="str">
        <f t="shared" si="246"/>
        <v/>
      </c>
      <c r="XQ39" s="32" t="str">
        <f t="shared" si="247"/>
        <v/>
      </c>
      <c r="XR39" s="32" t="str">
        <f t="shared" si="248"/>
        <v/>
      </c>
      <c r="XS39" s="32" t="str">
        <f t="shared" si="249"/>
        <v/>
      </c>
      <c r="XT39" s="32" t="str">
        <f t="shared" si="250"/>
        <v/>
      </c>
      <c r="XU39" s="32" t="str">
        <f t="shared" si="251"/>
        <v/>
      </c>
      <c r="XV39" s="32" t="str">
        <f t="shared" si="252"/>
        <v/>
      </c>
      <c r="XW39" s="32" t="str">
        <f t="shared" si="253"/>
        <v/>
      </c>
      <c r="XX39" s="32" t="str">
        <f t="shared" si="254"/>
        <v/>
      </c>
      <c r="XY39" s="32" t="str">
        <f t="shared" si="255"/>
        <v/>
      </c>
      <c r="XZ39" s="32" t="str">
        <f t="shared" si="256"/>
        <v/>
      </c>
      <c r="YA39" s="32" t="str">
        <f t="shared" si="257"/>
        <v/>
      </c>
      <c r="YB39" s="32" t="str">
        <f t="shared" si="258"/>
        <v/>
      </c>
      <c r="YC39" s="32" t="str">
        <f t="shared" si="259"/>
        <v/>
      </c>
      <c r="YD39" s="32" t="str">
        <f t="shared" si="260"/>
        <v/>
      </c>
      <c r="YE39" s="32" t="str">
        <f t="shared" si="261"/>
        <v/>
      </c>
      <c r="YF39" s="32" t="str">
        <f t="shared" si="262"/>
        <v/>
      </c>
      <c r="YG39" s="32" t="str">
        <f t="shared" si="263"/>
        <v/>
      </c>
      <c r="YH39" s="32" t="str">
        <f t="shared" si="264"/>
        <v/>
      </c>
      <c r="YI39" s="32" t="str">
        <f t="shared" si="265"/>
        <v/>
      </c>
      <c r="YJ39" s="32" t="str">
        <f t="shared" si="266"/>
        <v/>
      </c>
      <c r="YK39" s="32" t="str">
        <f t="shared" si="267"/>
        <v/>
      </c>
      <c r="YL39" s="32" t="str">
        <f t="shared" si="268"/>
        <v/>
      </c>
      <c r="YM39" s="32" t="str">
        <f t="shared" si="269"/>
        <v/>
      </c>
      <c r="YN39" s="32" t="str">
        <f t="shared" si="270"/>
        <v/>
      </c>
      <c r="YO39" s="32" t="str">
        <f t="shared" si="271"/>
        <v/>
      </c>
      <c r="YP39" s="32" t="str">
        <f t="shared" si="272"/>
        <v/>
      </c>
      <c r="YQ39" s="32" t="str">
        <f t="shared" si="273"/>
        <v/>
      </c>
      <c r="YR39" s="32" t="str">
        <f t="shared" si="274"/>
        <v/>
      </c>
      <c r="YS39" s="32" t="str">
        <f t="shared" si="275"/>
        <v/>
      </c>
      <c r="YT39" s="32" t="str">
        <f t="shared" si="276"/>
        <v/>
      </c>
      <c r="YU39" s="33">
        <f t="shared" si="335"/>
        <v>0</v>
      </c>
      <c r="YV39" s="34" t="str">
        <f t="shared" si="336"/>
        <v/>
      </c>
      <c r="YW39" s="34" t="str">
        <f t="shared" si="337"/>
        <v/>
      </c>
      <c r="YX39" s="34" t="str">
        <f t="shared" si="338"/>
        <v/>
      </c>
      <c r="YY39" s="34" t="str">
        <f t="shared" si="339"/>
        <v/>
      </c>
      <c r="YZ39" s="34" t="str">
        <f t="shared" si="340"/>
        <v/>
      </c>
      <c r="ZA39" s="34" t="str">
        <f t="shared" si="341"/>
        <v/>
      </c>
      <c r="ZB39" s="96" t="str">
        <f t="shared" si="342"/>
        <v>Desierto</v>
      </c>
      <c r="ZC39" s="35" t="str">
        <f t="shared" si="343"/>
        <v/>
      </c>
      <c r="ZD39" s="35" t="str">
        <f t="shared" si="278"/>
        <v/>
      </c>
      <c r="ZE39" s="35" t="str">
        <f t="shared" si="279"/>
        <v/>
      </c>
      <c r="ZF39" s="35" t="str">
        <f t="shared" si="280"/>
        <v/>
      </c>
      <c r="ZG39" s="35" t="str">
        <f t="shared" si="281"/>
        <v/>
      </c>
      <c r="ZH39" s="35" t="str">
        <f t="shared" si="282"/>
        <v/>
      </c>
      <c r="ZI39" s="101">
        <f t="shared" si="283"/>
        <v>0</v>
      </c>
      <c r="ZJ39" s="48">
        <v>31</v>
      </c>
      <c r="ZK39" s="125">
        <f t="shared" si="344"/>
        <v>0</v>
      </c>
      <c r="ZL39" s="126">
        <f t="shared" si="345"/>
        <v>157859254</v>
      </c>
    </row>
    <row r="40" spans="1:688" ht="16.5" x14ac:dyDescent="0.15">
      <c r="A40" s="44"/>
      <c r="B40" s="106" t="s">
        <v>136</v>
      </c>
      <c r="C40" s="106" t="s">
        <v>137</v>
      </c>
      <c r="D40" s="106" t="s">
        <v>147</v>
      </c>
      <c r="E40" s="106" t="s">
        <v>149</v>
      </c>
      <c r="F40" s="106">
        <v>6</v>
      </c>
      <c r="G40" s="63">
        <v>6680517</v>
      </c>
      <c r="H40" s="48">
        <v>32</v>
      </c>
      <c r="I40" s="65" t="s">
        <v>86</v>
      </c>
      <c r="J40" s="65" t="s">
        <v>86</v>
      </c>
      <c r="K40" s="65" t="s">
        <v>86</v>
      </c>
      <c r="L40" s="65" t="s">
        <v>86</v>
      </c>
      <c r="M40" s="65" t="s">
        <v>86</v>
      </c>
      <c r="N40" s="65" t="s">
        <v>86</v>
      </c>
      <c r="O40" s="65" t="s">
        <v>86</v>
      </c>
      <c r="P40" s="65" t="s">
        <v>86</v>
      </c>
      <c r="Q40" s="65" t="s">
        <v>86</v>
      </c>
      <c r="R40" s="65" t="s">
        <v>86</v>
      </c>
      <c r="S40" s="65" t="s">
        <v>86</v>
      </c>
      <c r="T40" s="65" t="s">
        <v>86</v>
      </c>
      <c r="U40" s="65" t="s">
        <v>86</v>
      </c>
      <c r="V40" s="65" t="s">
        <v>86</v>
      </c>
      <c r="W40" s="65" t="s">
        <v>86</v>
      </c>
      <c r="X40" s="65" t="s">
        <v>86</v>
      </c>
      <c r="Y40" s="65" t="s">
        <v>86</v>
      </c>
      <c r="Z40" s="65" t="s">
        <v>86</v>
      </c>
      <c r="AA40" s="65" t="s">
        <v>86</v>
      </c>
      <c r="AB40" s="65" t="s">
        <v>86</v>
      </c>
      <c r="AC40" s="65" t="s">
        <v>86</v>
      </c>
      <c r="AD40" s="65" t="s">
        <v>86</v>
      </c>
      <c r="AE40" s="65" t="s">
        <v>86</v>
      </c>
      <c r="AF40" s="65" t="s">
        <v>86</v>
      </c>
      <c r="AG40" s="65" t="s">
        <v>86</v>
      </c>
      <c r="AH40" s="65" t="s">
        <v>86</v>
      </c>
      <c r="AI40" s="65" t="s">
        <v>86</v>
      </c>
      <c r="AJ40" s="65" t="s">
        <v>86</v>
      </c>
      <c r="AK40" s="65" t="s">
        <v>86</v>
      </c>
      <c r="AL40" s="65" t="s">
        <v>86</v>
      </c>
      <c r="AM40" s="65" t="s">
        <v>86</v>
      </c>
      <c r="AN40" s="65" t="s">
        <v>86</v>
      </c>
      <c r="AO40" s="65" t="s">
        <v>86</v>
      </c>
      <c r="AP40" s="65" t="s">
        <v>86</v>
      </c>
      <c r="AQ40" s="65" t="s">
        <v>86</v>
      </c>
      <c r="AR40" s="65" t="s">
        <v>86</v>
      </c>
      <c r="AS40" s="65" t="s">
        <v>86</v>
      </c>
      <c r="AT40" s="65" t="s">
        <v>86</v>
      </c>
      <c r="AU40" s="65" t="s">
        <v>86</v>
      </c>
      <c r="AV40" s="65" t="s">
        <v>86</v>
      </c>
      <c r="AW40" s="52">
        <v>32</v>
      </c>
      <c r="AX40" s="22" t="str">
        <f t="shared" si="284"/>
        <v>NC</v>
      </c>
      <c r="AY40" s="22" t="str">
        <f t="shared" si="364"/>
        <v>NC</v>
      </c>
      <c r="AZ40" s="22" t="str">
        <f t="shared" si="365"/>
        <v>NC</v>
      </c>
      <c r="BA40" s="22" t="str">
        <f t="shared" si="366"/>
        <v>NC</v>
      </c>
      <c r="BB40" s="22" t="str">
        <f t="shared" si="367"/>
        <v>NC</v>
      </c>
      <c r="BC40" s="22" t="str">
        <f t="shared" si="368"/>
        <v>NC</v>
      </c>
      <c r="BD40" s="22" t="str">
        <f t="shared" si="369"/>
        <v>NC</v>
      </c>
      <c r="BE40" s="22" t="str">
        <f t="shared" si="370"/>
        <v>NC</v>
      </c>
      <c r="BF40" s="22" t="str">
        <f t="shared" si="371"/>
        <v>NC</v>
      </c>
      <c r="BG40" s="22" t="str">
        <f t="shared" si="372"/>
        <v>NC</v>
      </c>
      <c r="BH40" s="22" t="str">
        <f t="shared" si="373"/>
        <v>NC</v>
      </c>
      <c r="BI40" s="22" t="str">
        <f t="shared" si="374"/>
        <v>NC</v>
      </c>
      <c r="BJ40" s="22" t="str">
        <f t="shared" si="375"/>
        <v>NC</v>
      </c>
      <c r="BK40" s="22" t="str">
        <f t="shared" si="376"/>
        <v>NC</v>
      </c>
      <c r="BL40" s="22" t="str">
        <f t="shared" si="377"/>
        <v>NC</v>
      </c>
      <c r="BM40" s="22" t="str">
        <f t="shared" si="378"/>
        <v>NC</v>
      </c>
      <c r="BN40" s="22" t="str">
        <f t="shared" si="379"/>
        <v>NC</v>
      </c>
      <c r="BO40" s="22" t="str">
        <f t="shared" si="380"/>
        <v>NC</v>
      </c>
      <c r="BP40" s="22" t="str">
        <f t="shared" si="381"/>
        <v>NC</v>
      </c>
      <c r="BQ40" s="22" t="str">
        <f t="shared" si="382"/>
        <v>NC</v>
      </c>
      <c r="BR40" s="22" t="str">
        <f t="shared" si="383"/>
        <v>NC</v>
      </c>
      <c r="BS40" s="22" t="str">
        <f t="shared" si="384"/>
        <v>NC</v>
      </c>
      <c r="BT40" s="22" t="str">
        <f t="shared" si="346"/>
        <v>NC</v>
      </c>
      <c r="BU40" s="22" t="str">
        <f t="shared" si="347"/>
        <v>NC</v>
      </c>
      <c r="BV40" s="22" t="str">
        <f t="shared" si="348"/>
        <v>NC</v>
      </c>
      <c r="BW40" s="22" t="str">
        <f t="shared" si="349"/>
        <v>NC</v>
      </c>
      <c r="BX40" s="22" t="str">
        <f t="shared" si="350"/>
        <v>NC</v>
      </c>
      <c r="BY40" s="22" t="str">
        <f t="shared" si="351"/>
        <v>NC</v>
      </c>
      <c r="BZ40" s="22" t="str">
        <f t="shared" si="352"/>
        <v>NC</v>
      </c>
      <c r="CA40" s="22" t="str">
        <f t="shared" si="353"/>
        <v>NC</v>
      </c>
      <c r="CB40" s="22" t="str">
        <f t="shared" si="354"/>
        <v>NC</v>
      </c>
      <c r="CC40" s="22" t="str">
        <f t="shared" si="355"/>
        <v>NC</v>
      </c>
      <c r="CD40" s="22" t="str">
        <f t="shared" si="356"/>
        <v>NC</v>
      </c>
      <c r="CE40" s="22" t="str">
        <f t="shared" si="357"/>
        <v>NC</v>
      </c>
      <c r="CF40" s="22" t="str">
        <f t="shared" si="358"/>
        <v>NC</v>
      </c>
      <c r="CG40" s="22" t="str">
        <f t="shared" si="359"/>
        <v>NC</v>
      </c>
      <c r="CH40" s="22" t="str">
        <f t="shared" si="360"/>
        <v>NC</v>
      </c>
      <c r="CI40" s="22" t="str">
        <f t="shared" si="361"/>
        <v>NC</v>
      </c>
      <c r="CJ40" s="22" t="str">
        <f t="shared" si="362"/>
        <v>NC</v>
      </c>
      <c r="CK40" s="22" t="str">
        <f t="shared" si="363"/>
        <v>NC</v>
      </c>
      <c r="CL40" s="48">
        <v>32</v>
      </c>
      <c r="CM40" s="48" t="s">
        <v>87</v>
      </c>
      <c r="CN40" s="48" t="s">
        <v>87</v>
      </c>
      <c r="CO40" s="48" t="s">
        <v>87</v>
      </c>
      <c r="CP40" s="48" t="s">
        <v>87</v>
      </c>
      <c r="CQ40" s="48" t="s">
        <v>87</v>
      </c>
      <c r="CR40" s="65" t="s">
        <v>87</v>
      </c>
      <c r="CS40" s="48" t="s">
        <v>87</v>
      </c>
      <c r="CT40" s="48" t="s">
        <v>87</v>
      </c>
      <c r="CU40" s="48" t="s">
        <v>87</v>
      </c>
      <c r="CV40" s="48" t="s">
        <v>87</v>
      </c>
      <c r="CW40" s="48" t="s">
        <v>87</v>
      </c>
      <c r="CX40" s="48" t="s">
        <v>87</v>
      </c>
      <c r="CY40" s="48" t="s">
        <v>87</v>
      </c>
      <c r="CZ40" s="48" t="s">
        <v>87</v>
      </c>
      <c r="DA40" s="48" t="s">
        <v>87</v>
      </c>
      <c r="DB40" s="48" t="s">
        <v>87</v>
      </c>
      <c r="DC40" s="48" t="s">
        <v>87</v>
      </c>
      <c r="DD40" s="48" t="s">
        <v>87</v>
      </c>
      <c r="DE40" s="48" t="s">
        <v>87</v>
      </c>
      <c r="DF40" s="48" t="s">
        <v>87</v>
      </c>
      <c r="DG40" s="48" t="s">
        <v>87</v>
      </c>
      <c r="DH40" s="48" t="s">
        <v>87</v>
      </c>
      <c r="DI40" s="48" t="s">
        <v>87</v>
      </c>
      <c r="DJ40" s="48" t="s">
        <v>87</v>
      </c>
      <c r="DK40" s="48" t="s">
        <v>87</v>
      </c>
      <c r="DL40" s="48" t="s">
        <v>87</v>
      </c>
      <c r="DM40" s="48" t="s">
        <v>87</v>
      </c>
      <c r="DN40" s="48" t="s">
        <v>87</v>
      </c>
      <c r="DO40" s="48" t="s">
        <v>87</v>
      </c>
      <c r="DP40" s="48" t="s">
        <v>87</v>
      </c>
      <c r="DQ40" s="48" t="s">
        <v>87</v>
      </c>
      <c r="DR40" s="48" t="s">
        <v>87</v>
      </c>
      <c r="DS40" s="48" t="s">
        <v>87</v>
      </c>
      <c r="DT40" s="48" t="s">
        <v>87</v>
      </c>
      <c r="DU40" s="48" t="s">
        <v>87</v>
      </c>
      <c r="DV40" s="48" t="s">
        <v>87</v>
      </c>
      <c r="DW40" s="48" t="s">
        <v>87</v>
      </c>
      <c r="DX40" s="48" t="s">
        <v>87</v>
      </c>
      <c r="DY40" s="48" t="s">
        <v>87</v>
      </c>
      <c r="DZ40" s="48" t="s">
        <v>87</v>
      </c>
      <c r="EA40" s="48">
        <v>32</v>
      </c>
      <c r="EB40" s="81" t="s">
        <v>88</v>
      </c>
      <c r="EC40" s="81" t="s">
        <v>88</v>
      </c>
      <c r="ED40" s="81" t="s">
        <v>88</v>
      </c>
      <c r="EE40" s="81" t="s">
        <v>88</v>
      </c>
      <c r="EF40" s="81" t="s">
        <v>88</v>
      </c>
      <c r="EG40" s="81" t="s">
        <v>88</v>
      </c>
      <c r="EH40" s="81" t="s">
        <v>88</v>
      </c>
      <c r="EI40" s="81" t="s">
        <v>88</v>
      </c>
      <c r="EJ40" s="81" t="s">
        <v>88</v>
      </c>
      <c r="EK40" s="81" t="s">
        <v>88</v>
      </c>
      <c r="EL40" s="81" t="s">
        <v>88</v>
      </c>
      <c r="EM40" s="81" t="s">
        <v>88</v>
      </c>
      <c r="EN40" s="81" t="s">
        <v>88</v>
      </c>
      <c r="EO40" s="81" t="s">
        <v>88</v>
      </c>
      <c r="EP40" s="81" t="s">
        <v>88</v>
      </c>
      <c r="EQ40" s="81" t="s">
        <v>88</v>
      </c>
      <c r="ER40" s="81" t="s">
        <v>88</v>
      </c>
      <c r="ES40" s="81" t="s">
        <v>88</v>
      </c>
      <c r="ET40" s="81" t="s">
        <v>88</v>
      </c>
      <c r="EU40" s="81" t="s">
        <v>88</v>
      </c>
      <c r="EV40" s="81" t="s">
        <v>88</v>
      </c>
      <c r="EW40" s="81" t="s">
        <v>88</v>
      </c>
      <c r="EX40" s="81" t="s">
        <v>88</v>
      </c>
      <c r="EY40" s="81" t="s">
        <v>88</v>
      </c>
      <c r="EZ40" s="81" t="s">
        <v>88</v>
      </c>
      <c r="FA40" s="81" t="s">
        <v>87</v>
      </c>
      <c r="FB40" s="81" t="s">
        <v>88</v>
      </c>
      <c r="FC40" s="81" t="s">
        <v>88</v>
      </c>
      <c r="FD40" s="81" t="s">
        <v>88</v>
      </c>
      <c r="FE40" s="81" t="s">
        <v>88</v>
      </c>
      <c r="FF40" s="81" t="s">
        <v>88</v>
      </c>
      <c r="FG40" s="81" t="s">
        <v>88</v>
      </c>
      <c r="FH40" s="81" t="s">
        <v>88</v>
      </c>
      <c r="FI40" s="81" t="s">
        <v>87</v>
      </c>
      <c r="FJ40" s="81" t="s">
        <v>88</v>
      </c>
      <c r="FK40" s="81" t="s">
        <v>88</v>
      </c>
      <c r="FL40" s="81" t="s">
        <v>88</v>
      </c>
      <c r="FM40" s="81" t="s">
        <v>88</v>
      </c>
      <c r="FN40" s="81" t="s">
        <v>88</v>
      </c>
      <c r="FO40" s="81" t="s">
        <v>88</v>
      </c>
      <c r="FP40" s="48">
        <v>32</v>
      </c>
      <c r="FQ40" s="81" t="s">
        <v>88</v>
      </c>
      <c r="FR40" s="81" t="s">
        <v>88</v>
      </c>
      <c r="FS40" s="81" t="s">
        <v>88</v>
      </c>
      <c r="FT40" s="81" t="s">
        <v>88</v>
      </c>
      <c r="FU40" s="81" t="s">
        <v>88</v>
      </c>
      <c r="FV40" s="81" t="s">
        <v>88</v>
      </c>
      <c r="FW40" s="81" t="s">
        <v>88</v>
      </c>
      <c r="FX40" s="81" t="s">
        <v>88</v>
      </c>
      <c r="FY40" s="81" t="s">
        <v>88</v>
      </c>
      <c r="FZ40" s="81" t="s">
        <v>88</v>
      </c>
      <c r="GA40" s="81" t="s">
        <v>88</v>
      </c>
      <c r="GB40" s="81" t="s">
        <v>88</v>
      </c>
      <c r="GC40" s="81" t="s">
        <v>88</v>
      </c>
      <c r="GD40" s="81" t="s">
        <v>88</v>
      </c>
      <c r="GE40" s="81" t="s">
        <v>88</v>
      </c>
      <c r="GF40" s="81" t="s">
        <v>88</v>
      </c>
      <c r="GG40" s="81" t="s">
        <v>88</v>
      </c>
      <c r="GH40" s="81" t="s">
        <v>88</v>
      </c>
      <c r="GI40" s="81" t="s">
        <v>88</v>
      </c>
      <c r="GJ40" s="81" t="s">
        <v>88</v>
      </c>
      <c r="GK40" s="81" t="s">
        <v>88</v>
      </c>
      <c r="GL40" s="81" t="s">
        <v>88</v>
      </c>
      <c r="GM40" s="81" t="s">
        <v>88</v>
      </c>
      <c r="GN40" s="81" t="s">
        <v>88</v>
      </c>
      <c r="GO40" s="81" t="s">
        <v>88</v>
      </c>
      <c r="GP40" s="81" t="s">
        <v>88</v>
      </c>
      <c r="GQ40" s="81" t="s">
        <v>87</v>
      </c>
      <c r="GR40" s="81" t="s">
        <v>88</v>
      </c>
      <c r="GS40" s="81" t="s">
        <v>88</v>
      </c>
      <c r="GT40" s="81" t="s">
        <v>88</v>
      </c>
      <c r="GU40" s="81" t="s">
        <v>88</v>
      </c>
      <c r="GV40" s="81" t="s">
        <v>88</v>
      </c>
      <c r="GW40" s="81" t="s">
        <v>88</v>
      </c>
      <c r="GX40" s="81" t="s">
        <v>88</v>
      </c>
      <c r="GY40" s="81" t="s">
        <v>88</v>
      </c>
      <c r="GZ40" s="81" t="s">
        <v>88</v>
      </c>
      <c r="HA40" s="81" t="s">
        <v>88</v>
      </c>
      <c r="HB40" s="81" t="s">
        <v>88</v>
      </c>
      <c r="HC40" s="81" t="s">
        <v>88</v>
      </c>
      <c r="HD40" s="81" t="s">
        <v>88</v>
      </c>
      <c r="HE40" s="48">
        <v>32</v>
      </c>
      <c r="HF40" s="23" t="str">
        <f t="shared" si="285"/>
        <v>NO CUMPLE</v>
      </c>
      <c r="HG40" s="23" t="str">
        <f t="shared" si="1"/>
        <v>NO CUMPLE</v>
      </c>
      <c r="HH40" s="23" t="str">
        <f t="shared" si="2"/>
        <v>NO CUMPLE</v>
      </c>
      <c r="HI40" s="23" t="str">
        <f t="shared" si="3"/>
        <v>NO CUMPLE</v>
      </c>
      <c r="HJ40" s="23" t="str">
        <f t="shared" si="4"/>
        <v>NO CUMPLE</v>
      </c>
      <c r="HK40" s="23" t="str">
        <f t="shared" si="5"/>
        <v>NO CUMPLE</v>
      </c>
      <c r="HL40" s="23" t="str">
        <f t="shared" si="6"/>
        <v>NO CUMPLE</v>
      </c>
      <c r="HM40" s="23" t="str">
        <f t="shared" si="7"/>
        <v>NO CUMPLE</v>
      </c>
      <c r="HN40" s="23" t="str">
        <f>IF(CU40="NO CUMPLE","NO CUMPLE",IF(EJ40="NO CUMPLE","NO CUMPLE",IF(FY40="NO CUMPLE","NO CUMPLE",IF(FY40="CUMPLE","CUMPLE"))))</f>
        <v>NO CUMPLE</v>
      </c>
      <c r="HO40" s="23" t="str">
        <f t="shared" si="9"/>
        <v>NO CUMPLE</v>
      </c>
      <c r="HP40" s="23" t="str">
        <f t="shared" si="286"/>
        <v>NO CUMPLE</v>
      </c>
      <c r="HQ40" s="23" t="str">
        <f t="shared" si="10"/>
        <v>NO CUMPLE</v>
      </c>
      <c r="HR40" s="23" t="str">
        <f t="shared" si="11"/>
        <v>NO CUMPLE</v>
      </c>
      <c r="HS40" s="23" t="str">
        <f t="shared" si="12"/>
        <v>NO CUMPLE</v>
      </c>
      <c r="HT40" s="23" t="str">
        <f t="shared" si="13"/>
        <v>NO CUMPLE</v>
      </c>
      <c r="HU40" s="23" t="str">
        <f t="shared" si="14"/>
        <v>NO CUMPLE</v>
      </c>
      <c r="HV40" s="23" t="str">
        <f t="shared" si="15"/>
        <v>NO CUMPLE</v>
      </c>
      <c r="HW40" s="23" t="str">
        <f t="shared" si="16"/>
        <v>NO CUMPLE</v>
      </c>
      <c r="HX40" s="23" t="str">
        <f t="shared" si="17"/>
        <v>NO CUMPLE</v>
      </c>
      <c r="HY40" s="23" t="str">
        <f t="shared" si="18"/>
        <v>NO CUMPLE</v>
      </c>
      <c r="HZ40" s="23" t="str">
        <f t="shared" si="19"/>
        <v>NO CUMPLE</v>
      </c>
      <c r="IA40" s="23" t="str">
        <f t="shared" si="20"/>
        <v>NO CUMPLE</v>
      </c>
      <c r="IB40" s="23" t="str">
        <f t="shared" si="21"/>
        <v>NO CUMPLE</v>
      </c>
      <c r="IC40" s="23" t="str">
        <f t="shared" si="22"/>
        <v>NO CUMPLE</v>
      </c>
      <c r="ID40" s="23" t="str">
        <f t="shared" si="23"/>
        <v>NO CUMPLE</v>
      </c>
      <c r="IE40" s="23" t="str">
        <f t="shared" si="24"/>
        <v>NO CUMPLE</v>
      </c>
      <c r="IF40" s="23" t="str">
        <f t="shared" si="25"/>
        <v>NO CUMPLE</v>
      </c>
      <c r="IG40" s="23" t="str">
        <f t="shared" si="26"/>
        <v>NO CUMPLE</v>
      </c>
      <c r="IH40" s="23" t="str">
        <f t="shared" si="27"/>
        <v>NO CUMPLE</v>
      </c>
      <c r="II40" s="23" t="str">
        <f t="shared" si="28"/>
        <v>NO CUMPLE</v>
      </c>
      <c r="IJ40" s="23" t="str">
        <f t="shared" si="29"/>
        <v>NO CUMPLE</v>
      </c>
      <c r="IK40" s="23" t="str">
        <f t="shared" si="30"/>
        <v>NO CUMPLE</v>
      </c>
      <c r="IL40" s="23" t="str">
        <f t="shared" si="31"/>
        <v>NO CUMPLE</v>
      </c>
      <c r="IM40" s="23" t="str">
        <f t="shared" si="32"/>
        <v>NO CUMPLE</v>
      </c>
      <c r="IN40" s="23" t="str">
        <f t="shared" si="33"/>
        <v>NO CUMPLE</v>
      </c>
      <c r="IO40" s="23" t="str">
        <f t="shared" si="34"/>
        <v>NO CUMPLE</v>
      </c>
      <c r="IP40" s="23" t="str">
        <f t="shared" si="35"/>
        <v>NO CUMPLE</v>
      </c>
      <c r="IQ40" s="23" t="str">
        <f t="shared" si="36"/>
        <v>NO CUMPLE</v>
      </c>
      <c r="IR40" s="23" t="str">
        <f t="shared" si="37"/>
        <v>NO CUMPLE</v>
      </c>
      <c r="IS40" s="23" t="str">
        <f t="shared" si="38"/>
        <v>NO CUMPLE</v>
      </c>
      <c r="IT40" s="48">
        <v>32</v>
      </c>
      <c r="IU40" s="65" t="s">
        <v>86</v>
      </c>
      <c r="IV40" s="65" t="s">
        <v>86</v>
      </c>
      <c r="IW40" s="65" t="s">
        <v>86</v>
      </c>
      <c r="IX40" s="65" t="s">
        <v>86</v>
      </c>
      <c r="IY40" s="65" t="s">
        <v>86</v>
      </c>
      <c r="IZ40" s="65" t="s">
        <v>86</v>
      </c>
      <c r="JA40" s="65" t="s">
        <v>86</v>
      </c>
      <c r="JB40" s="65" t="s">
        <v>86</v>
      </c>
      <c r="JC40" s="65" t="s">
        <v>86</v>
      </c>
      <c r="JD40" s="65" t="s">
        <v>86</v>
      </c>
      <c r="JE40" s="65" t="s">
        <v>86</v>
      </c>
      <c r="JF40" s="65" t="s">
        <v>86</v>
      </c>
      <c r="JG40" s="65" t="s">
        <v>86</v>
      </c>
      <c r="JH40" s="65" t="s">
        <v>86</v>
      </c>
      <c r="JI40" s="65" t="s">
        <v>86</v>
      </c>
      <c r="JJ40" s="65" t="s">
        <v>86</v>
      </c>
      <c r="JK40" s="65" t="s">
        <v>86</v>
      </c>
      <c r="JL40" s="65" t="s">
        <v>86</v>
      </c>
      <c r="JM40" s="65" t="s">
        <v>86</v>
      </c>
      <c r="JN40" s="65" t="s">
        <v>86</v>
      </c>
      <c r="JO40" s="65" t="s">
        <v>86</v>
      </c>
      <c r="JP40" s="65" t="s">
        <v>86</v>
      </c>
      <c r="JQ40" s="65" t="s">
        <v>86</v>
      </c>
      <c r="JR40" s="65" t="s">
        <v>86</v>
      </c>
      <c r="JS40" s="65" t="s">
        <v>86</v>
      </c>
      <c r="JT40" s="65" t="s">
        <v>86</v>
      </c>
      <c r="JU40" s="65" t="s">
        <v>86</v>
      </c>
      <c r="JV40" s="65" t="s">
        <v>86</v>
      </c>
      <c r="JW40" s="65" t="s">
        <v>86</v>
      </c>
      <c r="JX40" s="65" t="s">
        <v>86</v>
      </c>
      <c r="JY40" s="65" t="s">
        <v>86</v>
      </c>
      <c r="JZ40" s="65" t="s">
        <v>86</v>
      </c>
      <c r="KA40" s="65" t="s">
        <v>86</v>
      </c>
      <c r="KB40" s="65" t="s">
        <v>86</v>
      </c>
      <c r="KC40" s="65" t="s">
        <v>86</v>
      </c>
      <c r="KD40" s="65" t="s">
        <v>86</v>
      </c>
      <c r="KE40" s="65" t="s">
        <v>86</v>
      </c>
      <c r="KF40" s="65" t="s">
        <v>86</v>
      </c>
      <c r="KG40" s="65" t="s">
        <v>86</v>
      </c>
      <c r="KH40" s="65" t="s">
        <v>86</v>
      </c>
      <c r="KI40" s="48">
        <v>32</v>
      </c>
      <c r="KJ40" s="56" t="s">
        <v>86</v>
      </c>
      <c r="KK40" s="56" t="s">
        <v>86</v>
      </c>
      <c r="KL40" s="56" t="s">
        <v>86</v>
      </c>
      <c r="KM40" s="56" t="s">
        <v>86</v>
      </c>
      <c r="KN40" s="56" t="s">
        <v>86</v>
      </c>
      <c r="KO40" s="56" t="s">
        <v>86</v>
      </c>
      <c r="KP40" s="56" t="s">
        <v>86</v>
      </c>
      <c r="KQ40" s="56" t="s">
        <v>86</v>
      </c>
      <c r="KR40" s="56" t="s">
        <v>86</v>
      </c>
      <c r="KS40" s="56" t="s">
        <v>86</v>
      </c>
      <c r="KT40" s="56" t="s">
        <v>86</v>
      </c>
      <c r="KU40" s="56" t="s">
        <v>86</v>
      </c>
      <c r="KV40" s="56" t="s">
        <v>86</v>
      </c>
      <c r="KW40" s="56" t="s">
        <v>86</v>
      </c>
      <c r="KX40" s="56" t="s">
        <v>86</v>
      </c>
      <c r="KY40" s="56" t="s">
        <v>86</v>
      </c>
      <c r="KZ40" s="56" t="s">
        <v>86</v>
      </c>
      <c r="LA40" s="56" t="s">
        <v>86</v>
      </c>
      <c r="LB40" s="56" t="s">
        <v>86</v>
      </c>
      <c r="LC40" s="56" t="s">
        <v>86</v>
      </c>
      <c r="LD40" s="56" t="s">
        <v>86</v>
      </c>
      <c r="LE40" s="56" t="s">
        <v>86</v>
      </c>
      <c r="LF40" s="56" t="s">
        <v>86</v>
      </c>
      <c r="LG40" s="56" t="s">
        <v>86</v>
      </c>
      <c r="LH40" s="56" t="s">
        <v>86</v>
      </c>
      <c r="LI40" s="56" t="s">
        <v>86</v>
      </c>
      <c r="LJ40" s="56" t="s">
        <v>86</v>
      </c>
      <c r="LK40" s="56" t="s">
        <v>86</v>
      </c>
      <c r="LL40" s="56" t="s">
        <v>86</v>
      </c>
      <c r="LM40" s="56" t="s">
        <v>86</v>
      </c>
      <c r="LN40" s="56" t="s">
        <v>86</v>
      </c>
      <c r="LO40" s="56" t="s">
        <v>86</v>
      </c>
      <c r="LP40" s="56" t="s">
        <v>86</v>
      </c>
      <c r="LQ40" s="56" t="s">
        <v>86</v>
      </c>
      <c r="LR40" s="56" t="s">
        <v>86</v>
      </c>
      <c r="LS40" s="56" t="s">
        <v>86</v>
      </c>
      <c r="LT40" s="56" t="s">
        <v>86</v>
      </c>
      <c r="LU40" s="56" t="s">
        <v>86</v>
      </c>
      <c r="LV40" s="56" t="s">
        <v>86</v>
      </c>
      <c r="LW40" s="56" t="s">
        <v>86</v>
      </c>
      <c r="LX40" s="48">
        <v>32</v>
      </c>
      <c r="LY40" s="22" t="str">
        <f t="shared" si="287"/>
        <v/>
      </c>
      <c r="LZ40" s="22" t="str">
        <f t="shared" si="288"/>
        <v/>
      </c>
      <c r="MA40" s="22" t="str">
        <f t="shared" si="289"/>
        <v/>
      </c>
      <c r="MB40" s="22" t="str">
        <f t="shared" si="290"/>
        <v/>
      </c>
      <c r="MC40" s="22" t="str">
        <f t="shared" si="291"/>
        <v/>
      </c>
      <c r="MD40" s="22" t="str">
        <f t="shared" si="292"/>
        <v/>
      </c>
      <c r="ME40" s="22" t="str">
        <f t="shared" si="293"/>
        <v/>
      </c>
      <c r="MF40" s="22" t="str">
        <f t="shared" si="294"/>
        <v/>
      </c>
      <c r="MG40" s="22" t="str">
        <f t="shared" si="295"/>
        <v/>
      </c>
      <c r="MH40" s="22" t="str">
        <f t="shared" si="296"/>
        <v/>
      </c>
      <c r="MI40" s="22" t="str">
        <f t="shared" si="297"/>
        <v/>
      </c>
      <c r="MJ40" s="22" t="str">
        <f t="shared" si="298"/>
        <v/>
      </c>
      <c r="MK40" s="22" t="str">
        <f t="shared" si="299"/>
        <v/>
      </c>
      <c r="ML40" s="22" t="str">
        <f t="shared" si="300"/>
        <v/>
      </c>
      <c r="MM40" s="22" t="str">
        <f t="shared" si="301"/>
        <v/>
      </c>
      <c r="MN40" s="22" t="str">
        <f t="shared" si="302"/>
        <v/>
      </c>
      <c r="MO40" s="22" t="str">
        <f t="shared" si="303"/>
        <v/>
      </c>
      <c r="MP40" s="22" t="str">
        <f t="shared" si="304"/>
        <v/>
      </c>
      <c r="MQ40" s="22" t="str">
        <f t="shared" si="305"/>
        <v/>
      </c>
      <c r="MR40" s="22" t="str">
        <f t="shared" si="306"/>
        <v/>
      </c>
      <c r="MS40" s="22" t="str">
        <f t="shared" si="307"/>
        <v/>
      </c>
      <c r="MT40" s="22" t="str">
        <f t="shared" si="308"/>
        <v/>
      </c>
      <c r="MU40" s="22" t="str">
        <f t="shared" si="309"/>
        <v/>
      </c>
      <c r="MV40" s="22" t="str">
        <f t="shared" si="310"/>
        <v/>
      </c>
      <c r="MW40" s="22" t="str">
        <f t="shared" si="311"/>
        <v/>
      </c>
      <c r="MX40" s="22" t="str">
        <f t="shared" si="312"/>
        <v/>
      </c>
      <c r="MY40" s="22" t="str">
        <f t="shared" si="313"/>
        <v/>
      </c>
      <c r="MZ40" s="22" t="str">
        <f t="shared" si="314"/>
        <v/>
      </c>
      <c r="NA40" s="22" t="str">
        <f t="shared" si="315"/>
        <v/>
      </c>
      <c r="NB40" s="22" t="str">
        <f t="shared" si="316"/>
        <v/>
      </c>
      <c r="NC40" s="22" t="str">
        <f t="shared" si="317"/>
        <v/>
      </c>
      <c r="ND40" s="22" t="str">
        <f t="shared" si="318"/>
        <v/>
      </c>
      <c r="NE40" s="22" t="str">
        <f t="shared" si="319"/>
        <v/>
      </c>
      <c r="NF40" s="22" t="str">
        <f t="shared" si="320"/>
        <v/>
      </c>
      <c r="NG40" s="22" t="str">
        <f t="shared" si="321"/>
        <v/>
      </c>
      <c r="NH40" s="22" t="str">
        <f t="shared" si="322"/>
        <v/>
      </c>
      <c r="NI40" s="22" t="str">
        <f t="shared" si="323"/>
        <v/>
      </c>
      <c r="NJ40" s="22" t="str">
        <f t="shared" si="324"/>
        <v/>
      </c>
      <c r="NK40" s="22" t="str">
        <f t="shared" si="325"/>
        <v/>
      </c>
      <c r="NL40" s="22" t="str">
        <f t="shared" si="326"/>
        <v/>
      </c>
      <c r="NM40" s="80">
        <v>6680517</v>
      </c>
      <c r="NN40" s="80">
        <v>6680517</v>
      </c>
      <c r="NO40" s="24">
        <f t="shared" si="327"/>
        <v>0</v>
      </c>
      <c r="NP40" s="24">
        <f t="shared" si="40"/>
        <v>0</v>
      </c>
      <c r="NQ40" s="25" t="str">
        <f t="shared" si="328"/>
        <v/>
      </c>
      <c r="NR40" s="26" t="str">
        <f t="shared" si="329"/>
        <v/>
      </c>
      <c r="NS40" s="48">
        <v>32</v>
      </c>
      <c r="NT40" s="27" t="str">
        <f t="shared" si="330"/>
        <v/>
      </c>
      <c r="NU40" s="27" t="str">
        <f t="shared" si="41"/>
        <v/>
      </c>
      <c r="NV40" s="27" t="str">
        <f t="shared" si="42"/>
        <v/>
      </c>
      <c r="NW40" s="27" t="str">
        <f t="shared" si="331"/>
        <v/>
      </c>
      <c r="NX40" s="27" t="str">
        <f t="shared" si="43"/>
        <v/>
      </c>
      <c r="NY40" s="27" t="str">
        <f t="shared" si="44"/>
        <v/>
      </c>
      <c r="NZ40" s="27" t="str">
        <f t="shared" si="45"/>
        <v/>
      </c>
      <c r="OA40" s="27" t="str">
        <f t="shared" si="46"/>
        <v/>
      </c>
      <c r="OB40" s="27" t="str">
        <f t="shared" si="47"/>
        <v/>
      </c>
      <c r="OC40" s="27" t="str">
        <f t="shared" si="48"/>
        <v/>
      </c>
      <c r="OD40" s="27" t="str">
        <f t="shared" si="49"/>
        <v/>
      </c>
      <c r="OE40" s="27" t="str">
        <f t="shared" si="50"/>
        <v/>
      </c>
      <c r="OF40" s="27" t="str">
        <f t="shared" si="51"/>
        <v/>
      </c>
      <c r="OG40" s="27" t="str">
        <f t="shared" si="52"/>
        <v/>
      </c>
      <c r="OH40" s="27" t="str">
        <f t="shared" si="53"/>
        <v/>
      </c>
      <c r="OI40" s="27" t="str">
        <f t="shared" si="54"/>
        <v/>
      </c>
      <c r="OJ40" s="27" t="str">
        <f t="shared" si="55"/>
        <v/>
      </c>
      <c r="OK40" s="27" t="str">
        <f t="shared" si="56"/>
        <v/>
      </c>
      <c r="OL40" s="27" t="str">
        <f t="shared" si="57"/>
        <v/>
      </c>
      <c r="OM40" s="27" t="str">
        <f t="shared" si="58"/>
        <v/>
      </c>
      <c r="ON40" s="27" t="str">
        <f t="shared" si="59"/>
        <v/>
      </c>
      <c r="OO40" s="27" t="str">
        <f t="shared" si="60"/>
        <v/>
      </c>
      <c r="OP40" s="27" t="str">
        <f t="shared" si="61"/>
        <v/>
      </c>
      <c r="OQ40" s="27" t="str">
        <f t="shared" si="62"/>
        <v/>
      </c>
      <c r="OR40" s="27" t="str">
        <f t="shared" si="63"/>
        <v/>
      </c>
      <c r="OS40" s="27" t="str">
        <f t="shared" si="64"/>
        <v/>
      </c>
      <c r="OT40" s="27" t="str">
        <f t="shared" si="65"/>
        <v/>
      </c>
      <c r="OU40" s="27" t="str">
        <f t="shared" si="66"/>
        <v/>
      </c>
      <c r="OV40" s="27" t="str">
        <f t="shared" si="67"/>
        <v/>
      </c>
      <c r="OW40" s="27" t="str">
        <f t="shared" si="68"/>
        <v/>
      </c>
      <c r="OX40" s="27" t="str">
        <f t="shared" si="69"/>
        <v/>
      </c>
      <c r="OY40" s="27" t="str">
        <f t="shared" si="70"/>
        <v/>
      </c>
      <c r="OZ40" s="27" t="str">
        <f t="shared" si="71"/>
        <v/>
      </c>
      <c r="PA40" s="27" t="str">
        <f t="shared" si="72"/>
        <v/>
      </c>
      <c r="PB40" s="27" t="str">
        <f t="shared" si="73"/>
        <v/>
      </c>
      <c r="PC40" s="27" t="str">
        <f t="shared" si="74"/>
        <v/>
      </c>
      <c r="PD40" s="27" t="str">
        <f t="shared" si="75"/>
        <v/>
      </c>
      <c r="PE40" s="27" t="str">
        <f t="shared" si="76"/>
        <v/>
      </c>
      <c r="PF40" s="27" t="str">
        <f t="shared" si="77"/>
        <v/>
      </c>
      <c r="PG40" s="27" t="str">
        <f t="shared" si="78"/>
        <v/>
      </c>
      <c r="PH40" s="48">
        <v>32</v>
      </c>
      <c r="PI40" s="28" t="str">
        <f t="shared" si="332"/>
        <v/>
      </c>
      <c r="PJ40" s="28" t="str">
        <f t="shared" si="79"/>
        <v/>
      </c>
      <c r="PK40" s="28" t="str">
        <f t="shared" si="80"/>
        <v/>
      </c>
      <c r="PL40" s="28" t="str">
        <f t="shared" si="81"/>
        <v/>
      </c>
      <c r="PM40" s="28" t="str">
        <f t="shared" si="82"/>
        <v/>
      </c>
      <c r="PN40" s="28" t="str">
        <f t="shared" si="83"/>
        <v/>
      </c>
      <c r="PO40" s="28" t="str">
        <f t="shared" si="84"/>
        <v/>
      </c>
      <c r="PP40" s="28" t="str">
        <f t="shared" si="85"/>
        <v/>
      </c>
      <c r="PQ40" s="28" t="str">
        <f t="shared" si="86"/>
        <v/>
      </c>
      <c r="PR40" s="28" t="str">
        <f t="shared" si="87"/>
        <v/>
      </c>
      <c r="PS40" s="28" t="str">
        <f t="shared" si="88"/>
        <v/>
      </c>
      <c r="PT40" s="28" t="str">
        <f t="shared" si="89"/>
        <v/>
      </c>
      <c r="PU40" s="28" t="str">
        <f t="shared" si="90"/>
        <v/>
      </c>
      <c r="PV40" s="28" t="str">
        <f t="shared" si="91"/>
        <v/>
      </c>
      <c r="PW40" s="28" t="str">
        <f t="shared" si="92"/>
        <v/>
      </c>
      <c r="PX40" s="28" t="str">
        <f t="shared" si="93"/>
        <v/>
      </c>
      <c r="PY40" s="28" t="str">
        <f t="shared" si="94"/>
        <v/>
      </c>
      <c r="PZ40" s="28" t="str">
        <f t="shared" si="95"/>
        <v/>
      </c>
      <c r="QA40" s="28" t="str">
        <f t="shared" si="96"/>
        <v/>
      </c>
      <c r="QB40" s="28" t="str">
        <f t="shared" si="97"/>
        <v/>
      </c>
      <c r="QC40" s="28" t="str">
        <f t="shared" si="98"/>
        <v/>
      </c>
      <c r="QD40" s="28" t="str">
        <f t="shared" si="99"/>
        <v/>
      </c>
      <c r="QE40" s="28" t="str">
        <f t="shared" si="100"/>
        <v/>
      </c>
      <c r="QF40" s="28" t="str">
        <f t="shared" si="101"/>
        <v/>
      </c>
      <c r="QG40" s="28" t="str">
        <f t="shared" si="102"/>
        <v/>
      </c>
      <c r="QH40" s="28" t="str">
        <f t="shared" si="103"/>
        <v/>
      </c>
      <c r="QI40" s="28" t="str">
        <f t="shared" si="104"/>
        <v/>
      </c>
      <c r="QJ40" s="28" t="str">
        <f t="shared" si="105"/>
        <v/>
      </c>
      <c r="QK40" s="28" t="str">
        <f t="shared" si="106"/>
        <v/>
      </c>
      <c r="QL40" s="28" t="str">
        <f t="shared" si="107"/>
        <v/>
      </c>
      <c r="QM40" s="28" t="str">
        <f t="shared" si="108"/>
        <v/>
      </c>
      <c r="QN40" s="28" t="str">
        <f t="shared" si="109"/>
        <v/>
      </c>
      <c r="QO40" s="28" t="str">
        <f t="shared" si="110"/>
        <v/>
      </c>
      <c r="QP40" s="28" t="str">
        <f t="shared" si="111"/>
        <v/>
      </c>
      <c r="QQ40" s="28" t="str">
        <f t="shared" si="112"/>
        <v/>
      </c>
      <c r="QR40" s="28" t="str">
        <f t="shared" si="113"/>
        <v/>
      </c>
      <c r="QS40" s="28" t="str">
        <f t="shared" si="114"/>
        <v/>
      </c>
      <c r="QT40" s="28" t="str">
        <f t="shared" si="115"/>
        <v/>
      </c>
      <c r="QU40" s="28" t="str">
        <f t="shared" si="116"/>
        <v/>
      </c>
      <c r="QV40" s="28" t="str">
        <f t="shared" si="117"/>
        <v/>
      </c>
      <c r="QW40" s="48">
        <v>32</v>
      </c>
      <c r="QX40" s="29" t="str">
        <f t="shared" si="333"/>
        <v/>
      </c>
      <c r="QY40" s="29" t="str">
        <f t="shared" si="118"/>
        <v/>
      </c>
      <c r="QZ40" s="29" t="str">
        <f t="shared" si="119"/>
        <v/>
      </c>
      <c r="RA40" s="29" t="str">
        <f t="shared" si="120"/>
        <v/>
      </c>
      <c r="RB40" s="29" t="str">
        <f t="shared" si="121"/>
        <v/>
      </c>
      <c r="RC40" s="29" t="str">
        <f t="shared" si="122"/>
        <v/>
      </c>
      <c r="RD40" s="29" t="str">
        <f t="shared" si="123"/>
        <v/>
      </c>
      <c r="RE40" s="29" t="str">
        <f t="shared" si="124"/>
        <v/>
      </c>
      <c r="RF40" s="29" t="str">
        <f t="shared" si="125"/>
        <v/>
      </c>
      <c r="RG40" s="29" t="str">
        <f t="shared" si="126"/>
        <v/>
      </c>
      <c r="RH40" s="29" t="str">
        <f t="shared" si="127"/>
        <v/>
      </c>
      <c r="RI40" s="29" t="str">
        <f t="shared" si="128"/>
        <v/>
      </c>
      <c r="RJ40" s="29" t="str">
        <f t="shared" si="129"/>
        <v/>
      </c>
      <c r="RK40" s="29" t="str">
        <f t="shared" si="130"/>
        <v/>
      </c>
      <c r="RL40" s="29" t="str">
        <f t="shared" si="131"/>
        <v/>
      </c>
      <c r="RM40" s="29" t="str">
        <f t="shared" si="132"/>
        <v/>
      </c>
      <c r="RN40" s="29" t="str">
        <f t="shared" si="133"/>
        <v/>
      </c>
      <c r="RO40" s="29" t="str">
        <f t="shared" si="134"/>
        <v/>
      </c>
      <c r="RP40" s="29" t="str">
        <f t="shared" si="135"/>
        <v/>
      </c>
      <c r="RQ40" s="29" t="str">
        <f t="shared" si="136"/>
        <v/>
      </c>
      <c r="RR40" s="29" t="str">
        <f t="shared" si="137"/>
        <v/>
      </c>
      <c r="RS40" s="29" t="str">
        <f t="shared" si="138"/>
        <v/>
      </c>
      <c r="RT40" s="29" t="str">
        <f t="shared" si="139"/>
        <v/>
      </c>
      <c r="RU40" s="29" t="str">
        <f t="shared" si="140"/>
        <v/>
      </c>
      <c r="RV40" s="29" t="str">
        <f t="shared" si="141"/>
        <v/>
      </c>
      <c r="RW40" s="29" t="str">
        <f t="shared" si="142"/>
        <v/>
      </c>
      <c r="RX40" s="29" t="str">
        <f t="shared" si="143"/>
        <v/>
      </c>
      <c r="RY40" s="29" t="str">
        <f t="shared" si="144"/>
        <v/>
      </c>
      <c r="RZ40" s="29" t="str">
        <f t="shared" si="145"/>
        <v/>
      </c>
      <c r="SA40" s="29" t="str">
        <f t="shared" si="146"/>
        <v/>
      </c>
      <c r="SB40" s="29" t="str">
        <f t="shared" si="147"/>
        <v/>
      </c>
      <c r="SC40" s="29" t="str">
        <f t="shared" si="148"/>
        <v/>
      </c>
      <c r="SD40" s="29" t="str">
        <f t="shared" si="149"/>
        <v/>
      </c>
      <c r="SE40" s="29" t="str">
        <f t="shared" si="150"/>
        <v/>
      </c>
      <c r="SF40" s="29" t="str">
        <f t="shared" si="151"/>
        <v/>
      </c>
      <c r="SG40" s="29" t="str">
        <f t="shared" si="152"/>
        <v/>
      </c>
      <c r="SH40" s="29" t="str">
        <f t="shared" si="153"/>
        <v/>
      </c>
      <c r="SI40" s="29" t="str">
        <f t="shared" si="154"/>
        <v/>
      </c>
      <c r="SJ40" s="29" t="str">
        <f t="shared" si="155"/>
        <v/>
      </c>
      <c r="SK40" s="29" t="str">
        <f t="shared" si="156"/>
        <v/>
      </c>
      <c r="SL40" s="45">
        <f t="shared" si="157"/>
        <v>0</v>
      </c>
      <c r="SM40" s="48">
        <v>32</v>
      </c>
      <c r="SN40" s="30" t="str">
        <f t="shared" si="158"/>
        <v/>
      </c>
      <c r="SO40" s="30" t="str">
        <f t="shared" si="159"/>
        <v/>
      </c>
      <c r="SP40" s="30" t="str">
        <f t="shared" si="160"/>
        <v/>
      </c>
      <c r="SQ40" s="30" t="str">
        <f t="shared" si="161"/>
        <v/>
      </c>
      <c r="SR40" s="30" t="str">
        <f t="shared" si="162"/>
        <v/>
      </c>
      <c r="SS40" s="30" t="str">
        <f t="shared" si="163"/>
        <v/>
      </c>
      <c r="ST40" s="30" t="str">
        <f t="shared" si="164"/>
        <v/>
      </c>
      <c r="SU40" s="30" t="str">
        <f t="shared" si="165"/>
        <v/>
      </c>
      <c r="SV40" s="30" t="str">
        <f t="shared" si="166"/>
        <v/>
      </c>
      <c r="SW40" s="30" t="str">
        <f t="shared" si="167"/>
        <v/>
      </c>
      <c r="SX40" s="30" t="str">
        <f t="shared" si="168"/>
        <v/>
      </c>
      <c r="SY40" s="30" t="str">
        <f t="shared" si="169"/>
        <v/>
      </c>
      <c r="SZ40" s="30" t="str">
        <f t="shared" si="170"/>
        <v/>
      </c>
      <c r="TA40" s="30" t="str">
        <f t="shared" si="171"/>
        <v/>
      </c>
      <c r="TB40" s="30" t="str">
        <f t="shared" si="172"/>
        <v/>
      </c>
      <c r="TC40" s="30" t="str">
        <f t="shared" si="173"/>
        <v/>
      </c>
      <c r="TD40" s="30" t="str">
        <f t="shared" si="174"/>
        <v/>
      </c>
      <c r="TE40" s="30" t="str">
        <f t="shared" si="175"/>
        <v/>
      </c>
      <c r="TF40" s="30" t="str">
        <f t="shared" si="176"/>
        <v/>
      </c>
      <c r="TG40" s="30" t="str">
        <f t="shared" si="177"/>
        <v/>
      </c>
      <c r="TH40" s="30" t="str">
        <f t="shared" si="178"/>
        <v/>
      </c>
      <c r="TI40" s="30" t="str">
        <f t="shared" si="179"/>
        <v/>
      </c>
      <c r="TJ40" s="30" t="str">
        <f t="shared" si="180"/>
        <v/>
      </c>
      <c r="TK40" s="30" t="str">
        <f t="shared" si="181"/>
        <v/>
      </c>
      <c r="TL40" s="30" t="str">
        <f t="shared" si="182"/>
        <v/>
      </c>
      <c r="TM40" s="30" t="str">
        <f t="shared" si="183"/>
        <v/>
      </c>
      <c r="TN40" s="30" t="str">
        <f t="shared" si="184"/>
        <v/>
      </c>
      <c r="TO40" s="30" t="str">
        <f t="shared" si="185"/>
        <v/>
      </c>
      <c r="TP40" s="30" t="str">
        <f t="shared" si="186"/>
        <v/>
      </c>
      <c r="TQ40" s="30" t="str">
        <f t="shared" si="187"/>
        <v/>
      </c>
      <c r="TR40" s="30" t="str">
        <f t="shared" si="188"/>
        <v/>
      </c>
      <c r="TS40" s="30" t="str">
        <f t="shared" si="189"/>
        <v/>
      </c>
      <c r="TT40" s="30" t="str">
        <f t="shared" si="190"/>
        <v/>
      </c>
      <c r="TU40" s="30" t="str">
        <f t="shared" si="191"/>
        <v/>
      </c>
      <c r="TV40" s="30" t="str">
        <f t="shared" si="192"/>
        <v/>
      </c>
      <c r="TW40" s="30" t="str">
        <f t="shared" si="193"/>
        <v/>
      </c>
      <c r="TX40" s="30" t="str">
        <f t="shared" si="194"/>
        <v/>
      </c>
      <c r="TY40" s="30" t="str">
        <f t="shared" si="195"/>
        <v/>
      </c>
      <c r="TZ40" s="30" t="str">
        <f t="shared" si="196"/>
        <v/>
      </c>
      <c r="UA40" s="30" t="str">
        <f t="shared" si="197"/>
        <v/>
      </c>
      <c r="UB40" s="48">
        <v>32</v>
      </c>
      <c r="UC40" s="88"/>
      <c r="UD40" s="88"/>
      <c r="UE40" s="88"/>
      <c r="UF40" s="88"/>
      <c r="UG40" s="88"/>
      <c r="UH40" s="88"/>
      <c r="UI40" s="88"/>
      <c r="UJ40" s="88"/>
      <c r="UK40" s="88"/>
      <c r="UL40" s="88"/>
      <c r="UM40" s="88"/>
      <c r="UN40" s="88"/>
      <c r="UO40" s="88"/>
      <c r="UP40" s="88"/>
      <c r="UQ40" s="88"/>
      <c r="UR40" s="88"/>
      <c r="US40" s="88"/>
      <c r="UT40" s="88"/>
      <c r="UU40" s="88"/>
      <c r="UV40" s="88"/>
      <c r="UW40" s="88"/>
      <c r="UX40" s="88"/>
      <c r="UY40" s="88"/>
      <c r="UZ40" s="88"/>
      <c r="VA40" s="88"/>
      <c r="VB40" s="88"/>
      <c r="VC40" s="88"/>
      <c r="VD40" s="88"/>
      <c r="VE40" s="88"/>
      <c r="VF40" s="88"/>
      <c r="VG40" s="88"/>
      <c r="VH40" s="88"/>
      <c r="VI40" s="88"/>
      <c r="VJ40" s="88"/>
      <c r="VK40" s="88"/>
      <c r="VL40" s="88"/>
      <c r="VM40" s="88"/>
      <c r="VN40" s="88"/>
      <c r="VO40" s="88"/>
      <c r="VP40" s="88"/>
      <c r="VQ40" s="48">
        <v>32</v>
      </c>
      <c r="VR40" s="31">
        <f t="shared" si="198"/>
        <v>0</v>
      </c>
      <c r="VS40" s="31">
        <f t="shared" si="199"/>
        <v>0</v>
      </c>
      <c r="VT40" s="31">
        <f t="shared" si="200"/>
        <v>0</v>
      </c>
      <c r="VU40" s="31">
        <f t="shared" si="201"/>
        <v>0</v>
      </c>
      <c r="VV40" s="31">
        <f t="shared" si="202"/>
        <v>0</v>
      </c>
      <c r="VW40" s="31">
        <f t="shared" si="203"/>
        <v>0</v>
      </c>
      <c r="VX40" s="31">
        <f t="shared" si="204"/>
        <v>0</v>
      </c>
      <c r="VY40" s="31">
        <f t="shared" si="205"/>
        <v>0</v>
      </c>
      <c r="VZ40" s="31">
        <f t="shared" si="206"/>
        <v>0</v>
      </c>
      <c r="WA40" s="31">
        <f t="shared" si="207"/>
        <v>0</v>
      </c>
      <c r="WB40" s="31">
        <f t="shared" si="208"/>
        <v>0</v>
      </c>
      <c r="WC40" s="31">
        <f t="shared" si="209"/>
        <v>0</v>
      </c>
      <c r="WD40" s="31">
        <f t="shared" si="210"/>
        <v>0</v>
      </c>
      <c r="WE40" s="31">
        <f t="shared" si="211"/>
        <v>0</v>
      </c>
      <c r="WF40" s="31">
        <f t="shared" si="212"/>
        <v>0</v>
      </c>
      <c r="WG40" s="31">
        <f t="shared" si="213"/>
        <v>0</v>
      </c>
      <c r="WH40" s="31">
        <f t="shared" si="214"/>
        <v>0</v>
      </c>
      <c r="WI40" s="31">
        <f t="shared" si="215"/>
        <v>0</v>
      </c>
      <c r="WJ40" s="31">
        <f t="shared" si="216"/>
        <v>0</v>
      </c>
      <c r="WK40" s="31">
        <f t="shared" si="217"/>
        <v>0</v>
      </c>
      <c r="WL40" s="31">
        <f t="shared" si="218"/>
        <v>0</v>
      </c>
      <c r="WM40" s="31">
        <f t="shared" si="219"/>
        <v>0</v>
      </c>
      <c r="WN40" s="31">
        <f t="shared" si="220"/>
        <v>0</v>
      </c>
      <c r="WO40" s="31">
        <f t="shared" si="221"/>
        <v>0</v>
      </c>
      <c r="WP40" s="31">
        <f t="shared" si="222"/>
        <v>0</v>
      </c>
      <c r="WQ40" s="31">
        <f t="shared" si="223"/>
        <v>0</v>
      </c>
      <c r="WR40" s="31">
        <f t="shared" si="224"/>
        <v>0</v>
      </c>
      <c r="WS40" s="31">
        <f t="shared" si="225"/>
        <v>0</v>
      </c>
      <c r="WT40" s="31">
        <f t="shared" si="226"/>
        <v>0</v>
      </c>
      <c r="WU40" s="31">
        <f t="shared" si="227"/>
        <v>0</v>
      </c>
      <c r="WV40" s="31">
        <f t="shared" si="228"/>
        <v>0</v>
      </c>
      <c r="WW40" s="31">
        <f t="shared" si="229"/>
        <v>0</v>
      </c>
      <c r="WX40" s="31">
        <f t="shared" si="230"/>
        <v>0</v>
      </c>
      <c r="WY40" s="31">
        <f t="shared" si="231"/>
        <v>0</v>
      </c>
      <c r="WZ40" s="31">
        <f t="shared" si="232"/>
        <v>0</v>
      </c>
      <c r="XA40" s="31">
        <f t="shared" si="233"/>
        <v>0</v>
      </c>
      <c r="XB40" s="31">
        <f t="shared" si="234"/>
        <v>0</v>
      </c>
      <c r="XC40" s="31">
        <f t="shared" si="235"/>
        <v>0</v>
      </c>
      <c r="XD40" s="31">
        <f t="shared" si="236"/>
        <v>0</v>
      </c>
      <c r="XE40" s="31">
        <f t="shared" si="237"/>
        <v>0</v>
      </c>
      <c r="XF40" s="48">
        <v>32</v>
      </c>
      <c r="XG40" s="32" t="str">
        <f t="shared" si="334"/>
        <v/>
      </c>
      <c r="XH40" s="32" t="str">
        <f t="shared" si="238"/>
        <v/>
      </c>
      <c r="XI40" s="32" t="str">
        <f t="shared" si="239"/>
        <v/>
      </c>
      <c r="XJ40" s="32" t="str">
        <f t="shared" si="240"/>
        <v/>
      </c>
      <c r="XK40" s="32" t="str">
        <f t="shared" si="241"/>
        <v/>
      </c>
      <c r="XL40" s="32" t="str">
        <f t="shared" si="242"/>
        <v/>
      </c>
      <c r="XM40" s="32" t="str">
        <f t="shared" si="243"/>
        <v/>
      </c>
      <c r="XN40" s="32" t="str">
        <f t="shared" si="244"/>
        <v/>
      </c>
      <c r="XO40" s="32" t="str">
        <f t="shared" si="245"/>
        <v/>
      </c>
      <c r="XP40" s="32" t="str">
        <f t="shared" si="246"/>
        <v/>
      </c>
      <c r="XQ40" s="32" t="str">
        <f t="shared" si="247"/>
        <v/>
      </c>
      <c r="XR40" s="32" t="str">
        <f t="shared" si="248"/>
        <v/>
      </c>
      <c r="XS40" s="32" t="str">
        <f t="shared" si="249"/>
        <v/>
      </c>
      <c r="XT40" s="32" t="str">
        <f t="shared" si="250"/>
        <v/>
      </c>
      <c r="XU40" s="32" t="str">
        <f t="shared" si="251"/>
        <v/>
      </c>
      <c r="XV40" s="32" t="str">
        <f t="shared" si="252"/>
        <v/>
      </c>
      <c r="XW40" s="32" t="str">
        <f t="shared" si="253"/>
        <v/>
      </c>
      <c r="XX40" s="32" t="str">
        <f t="shared" si="254"/>
        <v/>
      </c>
      <c r="XY40" s="32" t="str">
        <f t="shared" si="255"/>
        <v/>
      </c>
      <c r="XZ40" s="32" t="str">
        <f t="shared" si="256"/>
        <v/>
      </c>
      <c r="YA40" s="32" t="str">
        <f t="shared" si="257"/>
        <v/>
      </c>
      <c r="YB40" s="32" t="str">
        <f t="shared" si="258"/>
        <v/>
      </c>
      <c r="YC40" s="32" t="str">
        <f t="shared" si="259"/>
        <v/>
      </c>
      <c r="YD40" s="32" t="str">
        <f t="shared" si="260"/>
        <v/>
      </c>
      <c r="YE40" s="32" t="str">
        <f t="shared" si="261"/>
        <v/>
      </c>
      <c r="YF40" s="32" t="str">
        <f t="shared" si="262"/>
        <v/>
      </c>
      <c r="YG40" s="32" t="str">
        <f t="shared" si="263"/>
        <v/>
      </c>
      <c r="YH40" s="32" t="str">
        <f t="shared" si="264"/>
        <v/>
      </c>
      <c r="YI40" s="32" t="str">
        <f t="shared" si="265"/>
        <v/>
      </c>
      <c r="YJ40" s="32" t="str">
        <f t="shared" si="266"/>
        <v/>
      </c>
      <c r="YK40" s="32" t="str">
        <f t="shared" si="267"/>
        <v/>
      </c>
      <c r="YL40" s="32" t="str">
        <f t="shared" si="268"/>
        <v/>
      </c>
      <c r="YM40" s="32" t="str">
        <f t="shared" si="269"/>
        <v/>
      </c>
      <c r="YN40" s="32" t="str">
        <f t="shared" si="270"/>
        <v/>
      </c>
      <c r="YO40" s="32" t="str">
        <f t="shared" si="271"/>
        <v/>
      </c>
      <c r="YP40" s="32" t="str">
        <f t="shared" si="272"/>
        <v/>
      </c>
      <c r="YQ40" s="32" t="str">
        <f t="shared" si="273"/>
        <v/>
      </c>
      <c r="YR40" s="32" t="str">
        <f t="shared" si="274"/>
        <v/>
      </c>
      <c r="YS40" s="32" t="str">
        <f t="shared" si="275"/>
        <v/>
      </c>
      <c r="YT40" s="32" t="str">
        <f t="shared" si="276"/>
        <v/>
      </c>
      <c r="YU40" s="33">
        <f t="shared" si="335"/>
        <v>0</v>
      </c>
      <c r="YV40" s="34" t="str">
        <f t="shared" si="336"/>
        <v/>
      </c>
      <c r="YW40" s="34" t="str">
        <f t="shared" si="337"/>
        <v/>
      </c>
      <c r="YX40" s="34" t="str">
        <f t="shared" si="338"/>
        <v/>
      </c>
      <c r="YY40" s="34" t="str">
        <f t="shared" si="339"/>
        <v/>
      </c>
      <c r="YZ40" s="34" t="str">
        <f t="shared" si="340"/>
        <v/>
      </c>
      <c r="ZA40" s="34" t="str">
        <f t="shared" si="341"/>
        <v/>
      </c>
      <c r="ZB40" s="96" t="str">
        <f t="shared" si="342"/>
        <v>Desierto</v>
      </c>
      <c r="ZC40" s="35" t="str">
        <f t="shared" si="343"/>
        <v/>
      </c>
      <c r="ZD40" s="35" t="str">
        <f t="shared" si="278"/>
        <v/>
      </c>
      <c r="ZE40" s="35" t="str">
        <f t="shared" si="279"/>
        <v/>
      </c>
      <c r="ZF40" s="35" t="str">
        <f t="shared" si="280"/>
        <v/>
      </c>
      <c r="ZG40" s="35" t="str">
        <f t="shared" si="281"/>
        <v/>
      </c>
      <c r="ZH40" s="35" t="str">
        <f t="shared" si="282"/>
        <v/>
      </c>
      <c r="ZI40" s="101">
        <f t="shared" si="283"/>
        <v>0</v>
      </c>
      <c r="ZJ40" s="48">
        <v>32</v>
      </c>
      <c r="ZK40" s="125">
        <f t="shared" si="344"/>
        <v>0</v>
      </c>
      <c r="ZL40" s="126">
        <f t="shared" si="345"/>
        <v>6680517</v>
      </c>
    </row>
    <row r="41" spans="1:688" ht="45" x14ac:dyDescent="0.15">
      <c r="A41" s="44"/>
      <c r="B41" s="106" t="s">
        <v>136</v>
      </c>
      <c r="C41" s="106" t="s">
        <v>150</v>
      </c>
      <c r="D41" s="106" t="s">
        <v>151</v>
      </c>
      <c r="E41" s="106" t="s">
        <v>152</v>
      </c>
      <c r="F41" s="103">
        <v>15</v>
      </c>
      <c r="G41" s="63">
        <v>18395615</v>
      </c>
      <c r="H41" s="48">
        <v>33</v>
      </c>
      <c r="I41" s="65" t="s">
        <v>86</v>
      </c>
      <c r="J41" s="65" t="s">
        <v>86</v>
      </c>
      <c r="K41" s="65" t="s">
        <v>86</v>
      </c>
      <c r="L41" s="65" t="s">
        <v>86</v>
      </c>
      <c r="M41" s="65" t="s">
        <v>86</v>
      </c>
      <c r="N41" s="65" t="s">
        <v>86</v>
      </c>
      <c r="O41" s="65" t="s">
        <v>86</v>
      </c>
      <c r="P41" s="65" t="s">
        <v>86</v>
      </c>
      <c r="Q41" s="65" t="s">
        <v>86</v>
      </c>
      <c r="R41" s="65" t="s">
        <v>86</v>
      </c>
      <c r="S41" s="65" t="s">
        <v>86</v>
      </c>
      <c r="T41" s="65" t="s">
        <v>86</v>
      </c>
      <c r="U41" s="65" t="s">
        <v>86</v>
      </c>
      <c r="V41" s="65" t="s">
        <v>86</v>
      </c>
      <c r="W41" s="65" t="s">
        <v>86</v>
      </c>
      <c r="X41" s="65" t="s">
        <v>86</v>
      </c>
      <c r="Y41" s="65" t="s">
        <v>86</v>
      </c>
      <c r="Z41" s="65" t="s">
        <v>86</v>
      </c>
      <c r="AA41" s="65" t="s">
        <v>86</v>
      </c>
      <c r="AB41" s="65" t="s">
        <v>86</v>
      </c>
      <c r="AC41" s="65" t="s">
        <v>86</v>
      </c>
      <c r="AD41" s="65" t="s">
        <v>86</v>
      </c>
      <c r="AE41" s="65" t="s">
        <v>86</v>
      </c>
      <c r="AF41" s="72">
        <v>18210570</v>
      </c>
      <c r="AG41" s="65" t="s">
        <v>86</v>
      </c>
      <c r="AH41" s="65" t="s">
        <v>86</v>
      </c>
      <c r="AI41" s="65" t="s">
        <v>86</v>
      </c>
      <c r="AJ41" s="65" t="s">
        <v>86</v>
      </c>
      <c r="AK41" s="65" t="s">
        <v>86</v>
      </c>
      <c r="AL41" s="65" t="s">
        <v>86</v>
      </c>
      <c r="AM41" s="65" t="s">
        <v>86</v>
      </c>
      <c r="AN41" s="65" t="s">
        <v>86</v>
      </c>
      <c r="AO41" s="65" t="s">
        <v>86</v>
      </c>
      <c r="AP41" s="65" t="s">
        <v>86</v>
      </c>
      <c r="AQ41" s="65" t="s">
        <v>86</v>
      </c>
      <c r="AR41" s="65" t="s">
        <v>86</v>
      </c>
      <c r="AS41" s="65" t="s">
        <v>86</v>
      </c>
      <c r="AT41" s="65" t="s">
        <v>86</v>
      </c>
      <c r="AU41" s="65" t="s">
        <v>86</v>
      </c>
      <c r="AV41" s="65" t="s">
        <v>86</v>
      </c>
      <c r="AW41" s="52">
        <v>33</v>
      </c>
      <c r="AX41" s="22" t="str">
        <f t="shared" si="284"/>
        <v>NC</v>
      </c>
      <c r="AY41" s="22" t="str">
        <f t="shared" si="364"/>
        <v>NC</v>
      </c>
      <c r="AZ41" s="22" t="str">
        <f t="shared" si="365"/>
        <v>NC</v>
      </c>
      <c r="BA41" s="22" t="str">
        <f t="shared" si="366"/>
        <v>NC</v>
      </c>
      <c r="BB41" s="22" t="str">
        <f t="shared" si="367"/>
        <v>NC</v>
      </c>
      <c r="BC41" s="22" t="str">
        <f t="shared" si="368"/>
        <v>NC</v>
      </c>
      <c r="BD41" s="22" t="str">
        <f t="shared" si="369"/>
        <v>NC</v>
      </c>
      <c r="BE41" s="22" t="str">
        <f t="shared" si="370"/>
        <v>NC</v>
      </c>
      <c r="BF41" s="22" t="str">
        <f t="shared" si="371"/>
        <v>NC</v>
      </c>
      <c r="BG41" s="22" t="str">
        <f t="shared" si="372"/>
        <v>NC</v>
      </c>
      <c r="BH41" s="22" t="str">
        <f t="shared" si="373"/>
        <v>NC</v>
      </c>
      <c r="BI41" s="22" t="str">
        <f t="shared" si="374"/>
        <v>NC</v>
      </c>
      <c r="BJ41" s="22" t="str">
        <f t="shared" si="375"/>
        <v>NC</v>
      </c>
      <c r="BK41" s="22" t="str">
        <f t="shared" si="376"/>
        <v>NC</v>
      </c>
      <c r="BL41" s="22" t="str">
        <f t="shared" si="377"/>
        <v>NC</v>
      </c>
      <c r="BM41" s="22" t="str">
        <f t="shared" si="378"/>
        <v>NC</v>
      </c>
      <c r="BN41" s="22" t="str">
        <f t="shared" si="379"/>
        <v>NC</v>
      </c>
      <c r="BO41" s="22" t="str">
        <f t="shared" si="380"/>
        <v>NC</v>
      </c>
      <c r="BP41" s="22" t="str">
        <f t="shared" si="381"/>
        <v>NC</v>
      </c>
      <c r="BQ41" s="22" t="str">
        <f t="shared" si="382"/>
        <v>NC</v>
      </c>
      <c r="BR41" s="22" t="str">
        <f t="shared" si="383"/>
        <v>NC</v>
      </c>
      <c r="BS41" s="22" t="str">
        <f t="shared" si="384"/>
        <v>NC</v>
      </c>
      <c r="BT41" s="22" t="str">
        <f t="shared" si="346"/>
        <v>NC</v>
      </c>
      <c r="BU41" s="22">
        <f t="shared" si="347"/>
        <v>18210570</v>
      </c>
      <c r="BV41" s="22" t="str">
        <f t="shared" si="348"/>
        <v>NC</v>
      </c>
      <c r="BW41" s="22" t="str">
        <f t="shared" si="349"/>
        <v>NC</v>
      </c>
      <c r="BX41" s="22" t="str">
        <f t="shared" si="350"/>
        <v>NC</v>
      </c>
      <c r="BY41" s="22" t="str">
        <f t="shared" si="351"/>
        <v>NC</v>
      </c>
      <c r="BZ41" s="22" t="str">
        <f t="shared" si="352"/>
        <v>NC</v>
      </c>
      <c r="CA41" s="22" t="str">
        <f t="shared" si="353"/>
        <v>NC</v>
      </c>
      <c r="CB41" s="22" t="str">
        <f t="shared" si="354"/>
        <v>NC</v>
      </c>
      <c r="CC41" s="22" t="str">
        <f t="shared" si="355"/>
        <v>NC</v>
      </c>
      <c r="CD41" s="22" t="str">
        <f t="shared" si="356"/>
        <v>NC</v>
      </c>
      <c r="CE41" s="22" t="str">
        <f t="shared" si="357"/>
        <v>NC</v>
      </c>
      <c r="CF41" s="22" t="str">
        <f t="shared" si="358"/>
        <v>NC</v>
      </c>
      <c r="CG41" s="22" t="str">
        <f t="shared" si="359"/>
        <v>NC</v>
      </c>
      <c r="CH41" s="22" t="str">
        <f t="shared" si="360"/>
        <v>NC</v>
      </c>
      <c r="CI41" s="22" t="str">
        <f t="shared" si="361"/>
        <v>NC</v>
      </c>
      <c r="CJ41" s="22" t="str">
        <f t="shared" si="362"/>
        <v>NC</v>
      </c>
      <c r="CK41" s="22" t="str">
        <f t="shared" si="363"/>
        <v>NC</v>
      </c>
      <c r="CL41" s="48">
        <v>33</v>
      </c>
      <c r="CM41" s="48" t="s">
        <v>87</v>
      </c>
      <c r="CN41" s="48" t="s">
        <v>87</v>
      </c>
      <c r="CO41" s="48" t="s">
        <v>87</v>
      </c>
      <c r="CP41" s="48" t="s">
        <v>87</v>
      </c>
      <c r="CQ41" s="48" t="s">
        <v>87</v>
      </c>
      <c r="CR41" s="65" t="s">
        <v>87</v>
      </c>
      <c r="CS41" s="48" t="s">
        <v>87</v>
      </c>
      <c r="CT41" s="48" t="s">
        <v>87</v>
      </c>
      <c r="CU41" s="48" t="s">
        <v>87</v>
      </c>
      <c r="CV41" s="48" t="s">
        <v>87</v>
      </c>
      <c r="CW41" s="48" t="s">
        <v>87</v>
      </c>
      <c r="CX41" s="48" t="s">
        <v>87</v>
      </c>
      <c r="CY41" s="48" t="s">
        <v>87</v>
      </c>
      <c r="CZ41" s="48" t="s">
        <v>87</v>
      </c>
      <c r="DA41" s="48" t="s">
        <v>87</v>
      </c>
      <c r="DB41" s="48" t="s">
        <v>87</v>
      </c>
      <c r="DC41" s="48" t="s">
        <v>87</v>
      </c>
      <c r="DD41" s="48" t="s">
        <v>87</v>
      </c>
      <c r="DE41" s="48" t="s">
        <v>87</v>
      </c>
      <c r="DF41" s="48" t="s">
        <v>87</v>
      </c>
      <c r="DG41" s="48" t="s">
        <v>87</v>
      </c>
      <c r="DH41" s="48" t="s">
        <v>87</v>
      </c>
      <c r="DI41" s="48" t="s">
        <v>87</v>
      </c>
      <c r="DJ41" s="73" t="s">
        <v>88</v>
      </c>
      <c r="DK41" s="48" t="s">
        <v>87</v>
      </c>
      <c r="DL41" s="48" t="s">
        <v>87</v>
      </c>
      <c r="DM41" s="48" t="s">
        <v>87</v>
      </c>
      <c r="DN41" s="48" t="s">
        <v>87</v>
      </c>
      <c r="DO41" s="48" t="s">
        <v>87</v>
      </c>
      <c r="DP41" s="48" t="s">
        <v>87</v>
      </c>
      <c r="DQ41" s="48" t="s">
        <v>87</v>
      </c>
      <c r="DR41" s="48" t="s">
        <v>87</v>
      </c>
      <c r="DS41" s="48" t="s">
        <v>87</v>
      </c>
      <c r="DT41" s="48" t="s">
        <v>87</v>
      </c>
      <c r="DU41" s="48" t="s">
        <v>87</v>
      </c>
      <c r="DV41" s="48" t="s">
        <v>87</v>
      </c>
      <c r="DW41" s="48" t="s">
        <v>87</v>
      </c>
      <c r="DX41" s="48" t="s">
        <v>87</v>
      </c>
      <c r="DY41" s="48" t="s">
        <v>87</v>
      </c>
      <c r="DZ41" s="48" t="s">
        <v>87</v>
      </c>
      <c r="EA41" s="48">
        <v>33</v>
      </c>
      <c r="EB41" s="81" t="s">
        <v>88</v>
      </c>
      <c r="EC41" s="81" t="s">
        <v>88</v>
      </c>
      <c r="ED41" s="81" t="s">
        <v>88</v>
      </c>
      <c r="EE41" s="81" t="s">
        <v>88</v>
      </c>
      <c r="EF41" s="81" t="s">
        <v>88</v>
      </c>
      <c r="EG41" s="81" t="s">
        <v>88</v>
      </c>
      <c r="EH41" s="81" t="s">
        <v>88</v>
      </c>
      <c r="EI41" s="81" t="s">
        <v>88</v>
      </c>
      <c r="EJ41" s="81" t="s">
        <v>88</v>
      </c>
      <c r="EK41" s="81" t="s">
        <v>88</v>
      </c>
      <c r="EL41" s="81" t="s">
        <v>88</v>
      </c>
      <c r="EM41" s="81" t="s">
        <v>88</v>
      </c>
      <c r="EN41" s="81" t="s">
        <v>88</v>
      </c>
      <c r="EO41" s="81" t="s">
        <v>88</v>
      </c>
      <c r="EP41" s="81" t="s">
        <v>88</v>
      </c>
      <c r="EQ41" s="81" t="s">
        <v>88</v>
      </c>
      <c r="ER41" s="81" t="s">
        <v>88</v>
      </c>
      <c r="ES41" s="81" t="s">
        <v>88</v>
      </c>
      <c r="ET41" s="81" t="s">
        <v>88</v>
      </c>
      <c r="EU41" s="81" t="s">
        <v>88</v>
      </c>
      <c r="EV41" s="81" t="s">
        <v>88</v>
      </c>
      <c r="EW41" s="81" t="s">
        <v>88</v>
      </c>
      <c r="EX41" s="81" t="s">
        <v>88</v>
      </c>
      <c r="EY41" s="81" t="s">
        <v>88</v>
      </c>
      <c r="EZ41" s="81" t="s">
        <v>88</v>
      </c>
      <c r="FA41" s="81" t="s">
        <v>87</v>
      </c>
      <c r="FB41" s="81" t="s">
        <v>88</v>
      </c>
      <c r="FC41" s="81" t="s">
        <v>88</v>
      </c>
      <c r="FD41" s="81" t="s">
        <v>88</v>
      </c>
      <c r="FE41" s="81" t="s">
        <v>88</v>
      </c>
      <c r="FF41" s="81" t="s">
        <v>88</v>
      </c>
      <c r="FG41" s="81" t="s">
        <v>88</v>
      </c>
      <c r="FH41" s="81" t="s">
        <v>88</v>
      </c>
      <c r="FI41" s="81" t="s">
        <v>87</v>
      </c>
      <c r="FJ41" s="81" t="s">
        <v>88</v>
      </c>
      <c r="FK41" s="81" t="s">
        <v>88</v>
      </c>
      <c r="FL41" s="81" t="s">
        <v>88</v>
      </c>
      <c r="FM41" s="81" t="s">
        <v>88</v>
      </c>
      <c r="FN41" s="81" t="s">
        <v>88</v>
      </c>
      <c r="FO41" s="81" t="s">
        <v>88</v>
      </c>
      <c r="FP41" s="48">
        <v>33</v>
      </c>
      <c r="FQ41" s="81" t="s">
        <v>88</v>
      </c>
      <c r="FR41" s="81" t="s">
        <v>88</v>
      </c>
      <c r="FS41" s="81" t="s">
        <v>88</v>
      </c>
      <c r="FT41" s="81" t="s">
        <v>88</v>
      </c>
      <c r="FU41" s="81" t="s">
        <v>88</v>
      </c>
      <c r="FV41" s="81" t="s">
        <v>88</v>
      </c>
      <c r="FW41" s="81" t="s">
        <v>88</v>
      </c>
      <c r="FX41" s="81" t="s">
        <v>88</v>
      </c>
      <c r="FY41" s="81" t="s">
        <v>88</v>
      </c>
      <c r="FZ41" s="81" t="s">
        <v>88</v>
      </c>
      <c r="GA41" s="81" t="s">
        <v>88</v>
      </c>
      <c r="GB41" s="81" t="s">
        <v>88</v>
      </c>
      <c r="GC41" s="81" t="s">
        <v>88</v>
      </c>
      <c r="GD41" s="81" t="s">
        <v>88</v>
      </c>
      <c r="GE41" s="81" t="s">
        <v>88</v>
      </c>
      <c r="GF41" s="81" t="s">
        <v>88</v>
      </c>
      <c r="GG41" s="81" t="s">
        <v>88</v>
      </c>
      <c r="GH41" s="81" t="s">
        <v>88</v>
      </c>
      <c r="GI41" s="81" t="s">
        <v>88</v>
      </c>
      <c r="GJ41" s="81" t="s">
        <v>88</v>
      </c>
      <c r="GK41" s="81" t="s">
        <v>88</v>
      </c>
      <c r="GL41" s="81" t="s">
        <v>88</v>
      </c>
      <c r="GM41" s="81" t="s">
        <v>88</v>
      </c>
      <c r="GN41" s="81" t="s">
        <v>88</v>
      </c>
      <c r="GO41" s="81" t="s">
        <v>88</v>
      </c>
      <c r="GP41" s="81" t="s">
        <v>88</v>
      </c>
      <c r="GQ41" s="81" t="s">
        <v>87</v>
      </c>
      <c r="GR41" s="81" t="s">
        <v>88</v>
      </c>
      <c r="GS41" s="81" t="s">
        <v>88</v>
      </c>
      <c r="GT41" s="81" t="s">
        <v>88</v>
      </c>
      <c r="GU41" s="81" t="s">
        <v>88</v>
      </c>
      <c r="GV41" s="81" t="s">
        <v>88</v>
      </c>
      <c r="GW41" s="81" t="s">
        <v>88</v>
      </c>
      <c r="GX41" s="81" t="s">
        <v>88</v>
      </c>
      <c r="GY41" s="81" t="s">
        <v>88</v>
      </c>
      <c r="GZ41" s="81" t="s">
        <v>88</v>
      </c>
      <c r="HA41" s="81" t="s">
        <v>88</v>
      </c>
      <c r="HB41" s="81" t="s">
        <v>88</v>
      </c>
      <c r="HC41" s="81" t="s">
        <v>88</v>
      </c>
      <c r="HD41" s="81" t="s">
        <v>88</v>
      </c>
      <c r="HE41" s="48">
        <v>33</v>
      </c>
      <c r="HF41" s="23" t="str">
        <f t="shared" ref="HF41:HF72" si="387">IF(CM41="NO CUMPLE","NO CUMPLE",IF(EB41="NO CUMPLE","NO CUMPLE",IF(FQ41="NO CUMPLE","NO CUMPLE",IF(FQ41="CUMPLE","CUMPLE"))))</f>
        <v>NO CUMPLE</v>
      </c>
      <c r="HG41" s="23" t="str">
        <f t="shared" ref="HG41:HG72" si="388">IF(CN41="NO CUMPLE","NO CUMPLE",IF(EC41="NO CUMPLE","NO CUMPLE",IF(FR41="NO CUMPLE","NO CUMPLE",IF(FR41="CUMPLE","CUMPLE"))))</f>
        <v>NO CUMPLE</v>
      </c>
      <c r="HH41" s="23" t="str">
        <f t="shared" ref="HH41:HH72" si="389">IF(CO41="NO CUMPLE","NO CUMPLE",IF(ED41="NO CUMPLE","NO CUMPLE",IF(FS41="NO CUMPLE","NO CUMPLE",IF(FS41="CUMPLE","CUMPLE"))))</f>
        <v>NO CUMPLE</v>
      </c>
      <c r="HI41" s="23" t="str">
        <f t="shared" ref="HI41:HI72" si="390">IF(CP41="NO CUMPLE","NO CUMPLE",IF(EE41="NO CUMPLE","NO CUMPLE",IF(FT41="NO CUMPLE","NO CUMPLE",IF(FT41="CUMPLE","CUMPLE"))))</f>
        <v>NO CUMPLE</v>
      </c>
      <c r="HJ41" s="23" t="str">
        <f t="shared" ref="HJ41:HJ72" si="391">IF(CQ41="NO CUMPLE","NO CUMPLE",IF(EF41="NO CUMPLE","NO CUMPLE",IF(FU41="NO CUMPLE","NO CUMPLE",IF(FU41="CUMPLE","CUMPLE"))))</f>
        <v>NO CUMPLE</v>
      </c>
      <c r="HK41" s="23" t="str">
        <f t="shared" ref="HK41:HK72" si="392">IF(CR41="NO CUMPLE","NO CUMPLE",IF(EG41="NO CUMPLE","NO CUMPLE",IF(FV41="NO CUMPLE","NO CUMPLE",IF(FV41="CUMPLE","CUMPLE"))))</f>
        <v>NO CUMPLE</v>
      </c>
      <c r="HL41" s="23" t="str">
        <f t="shared" ref="HL41:HL72" si="393">IF(CS41="NO CUMPLE","NO CUMPLE",IF(EH41="NO CUMPLE","NO CUMPLE",IF(FW41="NO CUMPLE","NO CUMPLE",IF(FW41="CUMPLE","CUMPLE"))))</f>
        <v>NO CUMPLE</v>
      </c>
      <c r="HM41" s="23" t="str">
        <f t="shared" ref="HM41:HM72" si="394">IF(CT41="NO CUMPLE","NO CUMPLE",IF(EI41="NO CUMPLE","NO CUMPLE",IF(FX41="NO CUMPLE","NO CUMPLE",IF(FX41="CUMPLE","CUMPLE"))))</f>
        <v>NO CUMPLE</v>
      </c>
      <c r="HN41" s="23" t="str">
        <f t="shared" ref="HN41:HN72" si="395">IF(CU41="NO CUMPLE","NO CUMPLE",IF(EJ41="NO CUMPLE","NO CUMPLE",IF(FY41="NO CUMPLE","NO CUMPLE",IF(FY41="CUMPLE","CUMPLE"))))</f>
        <v>NO CUMPLE</v>
      </c>
      <c r="HO41" s="23" t="str">
        <f t="shared" ref="HO41:HO72" si="396">IF(CV41="NO CUMPLE","NO CUMPLE",IF(EK41="NO CUMPLE","NO CUMPLE",IF(FZ41="NO CUMPLE","NO CUMPLE",IF(FZ41="CUMPLE","CUMPLE"))))</f>
        <v>NO CUMPLE</v>
      </c>
      <c r="HP41" s="23" t="str">
        <f t="shared" ref="HP41:HP72" si="397">IF(CW41="NO CUMPLE","NO CUMPLE",IF(EL41="NO CUMPLE","NO CUMPLE",IF(GA41="NO CUMPLE","NO CUMPLE",IF(GA41="CUMPLE","CUMPLE"))))</f>
        <v>NO CUMPLE</v>
      </c>
      <c r="HQ41" s="23" t="str">
        <f t="shared" ref="HQ41:HQ72" si="398">IF(CX41="NO CUMPLE","NO CUMPLE",IF(EM41="NO CUMPLE","NO CUMPLE",IF(GB41="NO CUMPLE","NO CUMPLE",IF(GB41="CUMPLE","CUMPLE"))))</f>
        <v>NO CUMPLE</v>
      </c>
      <c r="HR41" s="23" t="str">
        <f t="shared" ref="HR41:HR72" si="399">IF(CY41="NO CUMPLE","NO CUMPLE",IF(EN41="NO CUMPLE","NO CUMPLE",IF(GC41="NO CUMPLE","NO CUMPLE",IF(GC41="CUMPLE","CUMPLE"))))</f>
        <v>NO CUMPLE</v>
      </c>
      <c r="HS41" s="23" t="str">
        <f t="shared" ref="HS41:HS72" si="400">IF(CZ41="NO CUMPLE","NO CUMPLE",IF(EO41="NO CUMPLE","NO CUMPLE",IF(GD41="NO CUMPLE","NO CUMPLE",IF(GD41="CUMPLE","CUMPLE"))))</f>
        <v>NO CUMPLE</v>
      </c>
      <c r="HT41" s="23" t="str">
        <f t="shared" ref="HT41:HT72" si="401">IF(DA41="NO CUMPLE","NO CUMPLE",IF(EP41="NO CUMPLE","NO CUMPLE",IF(GE41="NO CUMPLE","NO CUMPLE",IF(GE41="CUMPLE","CUMPLE"))))</f>
        <v>NO CUMPLE</v>
      </c>
      <c r="HU41" s="23" t="str">
        <f t="shared" ref="HU41:HU72" si="402">IF(DB41="NO CUMPLE","NO CUMPLE",IF(EQ41="NO CUMPLE","NO CUMPLE",IF(GF41="NO CUMPLE","NO CUMPLE",IF(GF41="CUMPLE","CUMPLE"))))</f>
        <v>NO CUMPLE</v>
      </c>
      <c r="HV41" s="23" t="str">
        <f t="shared" ref="HV41:HV72" si="403">IF(DC41="NO CUMPLE","NO CUMPLE",IF(ER41="NO CUMPLE","NO CUMPLE",IF(GG41="NO CUMPLE","NO CUMPLE",IF(GG41="CUMPLE","CUMPLE"))))</f>
        <v>NO CUMPLE</v>
      </c>
      <c r="HW41" s="23" t="str">
        <f t="shared" ref="HW41:HW72" si="404">IF(DD41="NO CUMPLE","NO CUMPLE",IF(ES41="NO CUMPLE","NO CUMPLE",IF(GH41="NO CUMPLE","NO CUMPLE",IF(GH41="CUMPLE","CUMPLE"))))</f>
        <v>NO CUMPLE</v>
      </c>
      <c r="HX41" s="23" t="str">
        <f t="shared" ref="HX41:HX72" si="405">IF(DE41="NO CUMPLE","NO CUMPLE",IF(ET41="NO CUMPLE","NO CUMPLE",IF(GI41="NO CUMPLE","NO CUMPLE",IF(GI41="CUMPLE","CUMPLE"))))</f>
        <v>NO CUMPLE</v>
      </c>
      <c r="HY41" s="23" t="str">
        <f t="shared" ref="HY41:HY72" si="406">IF(DF41="NO CUMPLE","NO CUMPLE",IF(EU41="NO CUMPLE","NO CUMPLE",IF(GJ41="NO CUMPLE","NO CUMPLE",IF(GJ41="CUMPLE","CUMPLE"))))</f>
        <v>NO CUMPLE</v>
      </c>
      <c r="HZ41" s="23" t="str">
        <f t="shared" ref="HZ41:HZ72" si="407">IF(DG41="NO CUMPLE","NO CUMPLE",IF(EV41="NO CUMPLE","NO CUMPLE",IF(GK41="NO CUMPLE","NO CUMPLE",IF(GK41="CUMPLE","CUMPLE"))))</f>
        <v>NO CUMPLE</v>
      </c>
      <c r="IA41" s="23" t="str">
        <f t="shared" ref="IA41:IA72" si="408">IF(DH41="NO CUMPLE","NO CUMPLE",IF(EW41="NO CUMPLE","NO CUMPLE",IF(GL41="NO CUMPLE","NO CUMPLE",IF(GL41="CUMPLE","CUMPLE"))))</f>
        <v>NO CUMPLE</v>
      </c>
      <c r="IB41" s="23" t="str">
        <f t="shared" ref="IB41:IB72" si="409">IF(DI41="NO CUMPLE","NO CUMPLE",IF(EX41="NO CUMPLE","NO CUMPLE",IF(GM41="NO CUMPLE","NO CUMPLE",IF(GM41="CUMPLE","CUMPLE"))))</f>
        <v>NO CUMPLE</v>
      </c>
      <c r="IC41" s="23" t="str">
        <f t="shared" ref="IC41:IC72" si="410">IF(DJ41="NO CUMPLE","NO CUMPLE",IF(EY41="NO CUMPLE","NO CUMPLE",IF(GN41="NO CUMPLE","NO CUMPLE",IF(GN41="CUMPLE","CUMPLE"))))</f>
        <v>CUMPLE</v>
      </c>
      <c r="ID41" s="23" t="str">
        <f t="shared" ref="ID41:ID72" si="411">IF(DK41="NO CUMPLE","NO CUMPLE",IF(EZ41="NO CUMPLE","NO CUMPLE",IF(GO41="NO CUMPLE","NO CUMPLE",IF(GO41="CUMPLE","CUMPLE"))))</f>
        <v>NO CUMPLE</v>
      </c>
      <c r="IE41" s="23" t="str">
        <f t="shared" ref="IE41:IE72" si="412">IF(DL41="NO CUMPLE","NO CUMPLE",IF(FA41="NO CUMPLE","NO CUMPLE",IF(GP41="NO CUMPLE","NO CUMPLE",IF(GP41="CUMPLE","CUMPLE"))))</f>
        <v>NO CUMPLE</v>
      </c>
      <c r="IF41" s="23" t="str">
        <f t="shared" ref="IF41:IF72" si="413">IF(DM41="NO CUMPLE","NO CUMPLE",IF(FB41="NO CUMPLE","NO CUMPLE",IF(GQ41="NO CUMPLE","NO CUMPLE",IF(GQ41="CUMPLE","CUMPLE"))))</f>
        <v>NO CUMPLE</v>
      </c>
      <c r="IG41" s="23" t="str">
        <f t="shared" ref="IG41:IG72" si="414">IF(DN41="NO CUMPLE","NO CUMPLE",IF(FC41="NO CUMPLE","NO CUMPLE",IF(GR41="NO CUMPLE","NO CUMPLE",IF(GR41="CUMPLE","CUMPLE"))))</f>
        <v>NO CUMPLE</v>
      </c>
      <c r="IH41" s="23" t="str">
        <f t="shared" ref="IH41:IH72" si="415">IF(DO41="NO CUMPLE","NO CUMPLE",IF(FD41="NO CUMPLE","NO CUMPLE",IF(GS41="NO CUMPLE","NO CUMPLE",IF(GS41="CUMPLE","CUMPLE"))))</f>
        <v>NO CUMPLE</v>
      </c>
      <c r="II41" s="23" t="str">
        <f t="shared" ref="II41:II72" si="416">IF(DP41="NO CUMPLE","NO CUMPLE",IF(FE41="NO CUMPLE","NO CUMPLE",IF(GT41="NO CUMPLE","NO CUMPLE",IF(GT41="CUMPLE","CUMPLE"))))</f>
        <v>NO CUMPLE</v>
      </c>
      <c r="IJ41" s="23" t="str">
        <f t="shared" ref="IJ41:IJ72" si="417">IF(DQ41="NO CUMPLE","NO CUMPLE",IF(FF41="NO CUMPLE","NO CUMPLE",IF(GU41="NO CUMPLE","NO CUMPLE",IF(GU41="CUMPLE","CUMPLE"))))</f>
        <v>NO CUMPLE</v>
      </c>
      <c r="IK41" s="23" t="str">
        <f t="shared" ref="IK41:IK72" si="418">IF(DR41="NO CUMPLE","NO CUMPLE",IF(FG41="NO CUMPLE","NO CUMPLE",IF(GV41="NO CUMPLE","NO CUMPLE",IF(GV41="CUMPLE","CUMPLE"))))</f>
        <v>NO CUMPLE</v>
      </c>
      <c r="IL41" s="23" t="str">
        <f t="shared" ref="IL41:IL72" si="419">IF(DS41="NO CUMPLE","NO CUMPLE",IF(FH41="NO CUMPLE","NO CUMPLE",IF(GW41="NO CUMPLE","NO CUMPLE",IF(GW41="CUMPLE","CUMPLE"))))</f>
        <v>NO CUMPLE</v>
      </c>
      <c r="IM41" s="23" t="str">
        <f t="shared" ref="IM41:IM72" si="420">IF(DT41="NO CUMPLE","NO CUMPLE",IF(FI41="NO CUMPLE","NO CUMPLE",IF(GX41="NO CUMPLE","NO CUMPLE",IF(GX41="CUMPLE","CUMPLE"))))</f>
        <v>NO CUMPLE</v>
      </c>
      <c r="IN41" s="23" t="str">
        <f t="shared" ref="IN41:IN72" si="421">IF(DU41="NO CUMPLE","NO CUMPLE",IF(FJ41="NO CUMPLE","NO CUMPLE",IF(GY41="NO CUMPLE","NO CUMPLE",IF(GY41="CUMPLE","CUMPLE"))))</f>
        <v>NO CUMPLE</v>
      </c>
      <c r="IO41" s="23" t="str">
        <f t="shared" ref="IO41:IO72" si="422">IF(DV41="NO CUMPLE","NO CUMPLE",IF(FK41="NO CUMPLE","NO CUMPLE",IF(GZ41="NO CUMPLE","NO CUMPLE",IF(GZ41="CUMPLE","CUMPLE"))))</f>
        <v>NO CUMPLE</v>
      </c>
      <c r="IP41" s="23" t="str">
        <f t="shared" ref="IP41:IP72" si="423">IF(DW41="NO CUMPLE","NO CUMPLE",IF(FL41="NO CUMPLE","NO CUMPLE",IF(HA41="NO CUMPLE","NO CUMPLE",IF(HA41="CUMPLE","CUMPLE"))))</f>
        <v>NO CUMPLE</v>
      </c>
      <c r="IQ41" s="23" t="str">
        <f t="shared" ref="IQ41:IQ72" si="424">IF(DX41="NO CUMPLE","NO CUMPLE",IF(FM41="NO CUMPLE","NO CUMPLE",IF(HB41="NO CUMPLE","NO CUMPLE",IF(HB41="CUMPLE","CUMPLE"))))</f>
        <v>NO CUMPLE</v>
      </c>
      <c r="IR41" s="23" t="str">
        <f t="shared" ref="IR41:IR72" si="425">IF(DY41="NO CUMPLE","NO CUMPLE",IF(FN41="NO CUMPLE","NO CUMPLE",IF(HC41="NO CUMPLE","NO CUMPLE",IF(HC41="CUMPLE","CUMPLE"))))</f>
        <v>NO CUMPLE</v>
      </c>
      <c r="IS41" s="23" t="str">
        <f t="shared" ref="IS41:IS72" si="426">IF(DZ41="NO CUMPLE","NO CUMPLE",IF(FO41="NO CUMPLE","NO CUMPLE",IF(HD41="NO CUMPLE","NO CUMPLE",IF(HD41="CUMPLE","CUMPLE"))))</f>
        <v>NO CUMPLE</v>
      </c>
      <c r="IT41" s="48">
        <v>33</v>
      </c>
      <c r="IU41" s="65" t="s">
        <v>86</v>
      </c>
      <c r="IV41" s="65" t="s">
        <v>86</v>
      </c>
      <c r="IW41" s="65" t="s">
        <v>86</v>
      </c>
      <c r="IX41" s="65" t="s">
        <v>86</v>
      </c>
      <c r="IY41" s="65" t="s">
        <v>86</v>
      </c>
      <c r="IZ41" s="65" t="s">
        <v>86</v>
      </c>
      <c r="JA41" s="65" t="s">
        <v>86</v>
      </c>
      <c r="JB41" s="65" t="s">
        <v>86</v>
      </c>
      <c r="JC41" s="65" t="s">
        <v>86</v>
      </c>
      <c r="JD41" s="65" t="s">
        <v>86</v>
      </c>
      <c r="JE41" s="65" t="s">
        <v>86</v>
      </c>
      <c r="JF41" s="65" t="s">
        <v>86</v>
      </c>
      <c r="JG41" s="65" t="s">
        <v>86</v>
      </c>
      <c r="JH41" s="65" t="s">
        <v>86</v>
      </c>
      <c r="JI41" s="65" t="s">
        <v>86</v>
      </c>
      <c r="JJ41" s="65" t="s">
        <v>86</v>
      </c>
      <c r="JK41" s="65" t="s">
        <v>86</v>
      </c>
      <c r="JL41" s="65" t="s">
        <v>86</v>
      </c>
      <c r="JM41" s="65" t="s">
        <v>86</v>
      </c>
      <c r="JN41" s="65" t="s">
        <v>86</v>
      </c>
      <c r="JO41" s="65" t="s">
        <v>86</v>
      </c>
      <c r="JP41" s="65" t="s">
        <v>86</v>
      </c>
      <c r="JQ41" s="65" t="s">
        <v>86</v>
      </c>
      <c r="JR41" s="93" t="s">
        <v>88</v>
      </c>
      <c r="JS41" s="65" t="s">
        <v>86</v>
      </c>
      <c r="JT41" s="65" t="s">
        <v>86</v>
      </c>
      <c r="JU41" s="65" t="s">
        <v>86</v>
      </c>
      <c r="JV41" s="65" t="s">
        <v>86</v>
      </c>
      <c r="JW41" s="65" t="s">
        <v>86</v>
      </c>
      <c r="JX41" s="65" t="s">
        <v>86</v>
      </c>
      <c r="JY41" s="65" t="s">
        <v>86</v>
      </c>
      <c r="JZ41" s="65" t="s">
        <v>86</v>
      </c>
      <c r="KA41" s="65" t="s">
        <v>86</v>
      </c>
      <c r="KB41" s="65" t="s">
        <v>86</v>
      </c>
      <c r="KC41" s="65" t="s">
        <v>86</v>
      </c>
      <c r="KD41" s="65" t="s">
        <v>86</v>
      </c>
      <c r="KE41" s="65" t="s">
        <v>86</v>
      </c>
      <c r="KF41" s="65" t="s">
        <v>86</v>
      </c>
      <c r="KG41" s="65" t="s">
        <v>86</v>
      </c>
      <c r="KH41" s="65" t="s">
        <v>86</v>
      </c>
      <c r="KI41" s="48">
        <v>33</v>
      </c>
      <c r="KJ41" s="56" t="s">
        <v>86</v>
      </c>
      <c r="KK41" s="56" t="s">
        <v>86</v>
      </c>
      <c r="KL41" s="56" t="s">
        <v>86</v>
      </c>
      <c r="KM41" s="56" t="s">
        <v>86</v>
      </c>
      <c r="KN41" s="56" t="s">
        <v>86</v>
      </c>
      <c r="KO41" s="56" t="s">
        <v>86</v>
      </c>
      <c r="KP41" s="56" t="s">
        <v>86</v>
      </c>
      <c r="KQ41" s="56" t="s">
        <v>86</v>
      </c>
      <c r="KR41" s="56" t="s">
        <v>86</v>
      </c>
      <c r="KS41" s="56" t="s">
        <v>86</v>
      </c>
      <c r="KT41" s="56" t="s">
        <v>86</v>
      </c>
      <c r="KU41" s="56" t="s">
        <v>86</v>
      </c>
      <c r="KV41" s="56" t="s">
        <v>86</v>
      </c>
      <c r="KW41" s="56" t="s">
        <v>86</v>
      </c>
      <c r="KX41" s="56" t="s">
        <v>86</v>
      </c>
      <c r="KY41" s="56" t="s">
        <v>86</v>
      </c>
      <c r="KZ41" s="56" t="s">
        <v>86</v>
      </c>
      <c r="LA41" s="56" t="s">
        <v>86</v>
      </c>
      <c r="LB41" s="56" t="s">
        <v>86</v>
      </c>
      <c r="LC41" s="56" t="s">
        <v>86</v>
      </c>
      <c r="LD41" s="56" t="s">
        <v>86</v>
      </c>
      <c r="LE41" s="56" t="s">
        <v>86</v>
      </c>
      <c r="LF41" s="56" t="s">
        <v>86</v>
      </c>
      <c r="LG41" s="87" t="s">
        <v>88</v>
      </c>
      <c r="LH41" s="56" t="s">
        <v>86</v>
      </c>
      <c r="LI41" s="56" t="s">
        <v>86</v>
      </c>
      <c r="LJ41" s="56" t="s">
        <v>86</v>
      </c>
      <c r="LK41" s="56" t="s">
        <v>86</v>
      </c>
      <c r="LL41" s="56" t="s">
        <v>86</v>
      </c>
      <c r="LM41" s="56" t="s">
        <v>86</v>
      </c>
      <c r="LN41" s="56" t="s">
        <v>86</v>
      </c>
      <c r="LO41" s="56" t="s">
        <v>86</v>
      </c>
      <c r="LP41" s="56" t="s">
        <v>86</v>
      </c>
      <c r="LQ41" s="56" t="s">
        <v>86</v>
      </c>
      <c r="LR41" s="56" t="s">
        <v>86</v>
      </c>
      <c r="LS41" s="56" t="s">
        <v>86</v>
      </c>
      <c r="LT41" s="56" t="s">
        <v>86</v>
      </c>
      <c r="LU41" s="56" t="s">
        <v>86</v>
      </c>
      <c r="LV41" s="56" t="s">
        <v>86</v>
      </c>
      <c r="LW41" s="56" t="s">
        <v>86</v>
      </c>
      <c r="LX41" s="48">
        <v>33</v>
      </c>
      <c r="LY41" s="22" t="str">
        <f t="shared" si="287"/>
        <v/>
      </c>
      <c r="LZ41" s="22" t="str">
        <f t="shared" si="288"/>
        <v/>
      </c>
      <c r="MA41" s="22" t="str">
        <f t="shared" si="289"/>
        <v/>
      </c>
      <c r="MB41" s="22" t="str">
        <f t="shared" si="290"/>
        <v/>
      </c>
      <c r="MC41" s="22" t="str">
        <f t="shared" si="291"/>
        <v/>
      </c>
      <c r="MD41" s="22" t="str">
        <f t="shared" si="292"/>
        <v/>
      </c>
      <c r="ME41" s="22" t="str">
        <f t="shared" si="293"/>
        <v/>
      </c>
      <c r="MF41" s="22" t="str">
        <f t="shared" si="294"/>
        <v/>
      </c>
      <c r="MG41" s="22" t="str">
        <f t="shared" si="295"/>
        <v/>
      </c>
      <c r="MH41" s="22" t="str">
        <f t="shared" si="296"/>
        <v/>
      </c>
      <c r="MI41" s="22" t="str">
        <f t="shared" si="297"/>
        <v/>
      </c>
      <c r="MJ41" s="22" t="str">
        <f t="shared" si="298"/>
        <v/>
      </c>
      <c r="MK41" s="22" t="str">
        <f t="shared" si="299"/>
        <v/>
      </c>
      <c r="ML41" s="22" t="str">
        <f t="shared" si="300"/>
        <v/>
      </c>
      <c r="MM41" s="22" t="str">
        <f t="shared" si="301"/>
        <v/>
      </c>
      <c r="MN41" s="22" t="str">
        <f t="shared" si="302"/>
        <v/>
      </c>
      <c r="MO41" s="22" t="str">
        <f t="shared" si="303"/>
        <v/>
      </c>
      <c r="MP41" s="22" t="str">
        <f t="shared" si="304"/>
        <v/>
      </c>
      <c r="MQ41" s="22" t="str">
        <f t="shared" si="305"/>
        <v/>
      </c>
      <c r="MR41" s="22" t="str">
        <f t="shared" si="306"/>
        <v/>
      </c>
      <c r="MS41" s="22" t="str">
        <f t="shared" si="307"/>
        <v/>
      </c>
      <c r="MT41" s="22" t="str">
        <f t="shared" si="308"/>
        <v/>
      </c>
      <c r="MU41" s="22" t="str">
        <f t="shared" si="309"/>
        <v/>
      </c>
      <c r="MV41" s="22">
        <f t="shared" si="310"/>
        <v>18210570</v>
      </c>
      <c r="MW41" s="22" t="str">
        <f t="shared" si="311"/>
        <v/>
      </c>
      <c r="MX41" s="22" t="str">
        <f t="shared" si="312"/>
        <v/>
      </c>
      <c r="MY41" s="22" t="str">
        <f t="shared" si="313"/>
        <v/>
      </c>
      <c r="MZ41" s="22" t="str">
        <f t="shared" si="314"/>
        <v/>
      </c>
      <c r="NA41" s="22" t="str">
        <f t="shared" si="315"/>
        <v/>
      </c>
      <c r="NB41" s="22" t="str">
        <f t="shared" si="316"/>
        <v/>
      </c>
      <c r="NC41" s="22" t="str">
        <f t="shared" si="317"/>
        <v/>
      </c>
      <c r="ND41" s="22" t="str">
        <f t="shared" si="318"/>
        <v/>
      </c>
      <c r="NE41" s="22" t="str">
        <f t="shared" si="319"/>
        <v/>
      </c>
      <c r="NF41" s="22" t="str">
        <f t="shared" si="320"/>
        <v/>
      </c>
      <c r="NG41" s="22" t="str">
        <f t="shared" si="321"/>
        <v/>
      </c>
      <c r="NH41" s="22" t="str">
        <f t="shared" si="322"/>
        <v/>
      </c>
      <c r="NI41" s="22" t="str">
        <f t="shared" si="323"/>
        <v/>
      </c>
      <c r="NJ41" s="22" t="str">
        <f t="shared" si="324"/>
        <v/>
      </c>
      <c r="NK41" s="22" t="str">
        <f t="shared" si="325"/>
        <v/>
      </c>
      <c r="NL41" s="22" t="str">
        <f t="shared" si="326"/>
        <v/>
      </c>
      <c r="NM41" s="80">
        <v>18395615</v>
      </c>
      <c r="NN41" s="80">
        <v>18395615</v>
      </c>
      <c r="NO41" s="24">
        <f t="shared" si="327"/>
        <v>1</v>
      </c>
      <c r="NP41" s="24">
        <f t="shared" si="40"/>
        <v>0</v>
      </c>
      <c r="NQ41" s="25">
        <f t="shared" si="328"/>
        <v>18210570</v>
      </c>
      <c r="NR41" s="26">
        <f t="shared" si="329"/>
        <v>68289.637499999997</v>
      </c>
      <c r="NS41" s="48">
        <v>33</v>
      </c>
      <c r="NT41" s="27" t="str">
        <f t="shared" si="330"/>
        <v/>
      </c>
      <c r="NU41" s="27" t="str">
        <f t="shared" si="41"/>
        <v/>
      </c>
      <c r="NV41" s="27" t="str">
        <f t="shared" si="42"/>
        <v/>
      </c>
      <c r="NW41" s="27" t="str">
        <f t="shared" si="331"/>
        <v/>
      </c>
      <c r="NX41" s="27" t="str">
        <f t="shared" si="43"/>
        <v/>
      </c>
      <c r="NY41" s="27" t="str">
        <f t="shared" si="44"/>
        <v/>
      </c>
      <c r="NZ41" s="27" t="str">
        <f t="shared" si="45"/>
        <v/>
      </c>
      <c r="OA41" s="27" t="str">
        <f t="shared" si="46"/>
        <v/>
      </c>
      <c r="OB41" s="27" t="str">
        <f t="shared" si="47"/>
        <v/>
      </c>
      <c r="OC41" s="27" t="str">
        <f t="shared" si="48"/>
        <v/>
      </c>
      <c r="OD41" s="27" t="str">
        <f t="shared" si="49"/>
        <v/>
      </c>
      <c r="OE41" s="27" t="str">
        <f t="shared" si="50"/>
        <v/>
      </c>
      <c r="OF41" s="27" t="str">
        <f t="shared" si="51"/>
        <v/>
      </c>
      <c r="OG41" s="27" t="str">
        <f t="shared" si="52"/>
        <v/>
      </c>
      <c r="OH41" s="27" t="str">
        <f t="shared" si="53"/>
        <v/>
      </c>
      <c r="OI41" s="27" t="str">
        <f t="shared" si="54"/>
        <v/>
      </c>
      <c r="OJ41" s="27" t="str">
        <f t="shared" si="55"/>
        <v/>
      </c>
      <c r="OK41" s="27" t="str">
        <f t="shared" si="56"/>
        <v/>
      </c>
      <c r="OL41" s="27" t="str">
        <f t="shared" si="57"/>
        <v/>
      </c>
      <c r="OM41" s="27" t="str">
        <f t="shared" si="58"/>
        <v/>
      </c>
      <c r="ON41" s="27" t="str">
        <f t="shared" si="59"/>
        <v/>
      </c>
      <c r="OO41" s="27" t="str">
        <f t="shared" si="60"/>
        <v/>
      </c>
      <c r="OP41" s="27" t="str">
        <f t="shared" si="61"/>
        <v/>
      </c>
      <c r="OQ41" s="27">
        <f t="shared" si="62"/>
        <v>26666.666666666668</v>
      </c>
      <c r="OR41" s="27" t="str">
        <f t="shared" si="63"/>
        <v/>
      </c>
      <c r="OS41" s="27" t="str">
        <f t="shared" si="64"/>
        <v/>
      </c>
      <c r="OT41" s="27" t="str">
        <f t="shared" si="65"/>
        <v/>
      </c>
      <c r="OU41" s="27" t="str">
        <f t="shared" si="66"/>
        <v/>
      </c>
      <c r="OV41" s="27" t="str">
        <f t="shared" si="67"/>
        <v/>
      </c>
      <c r="OW41" s="27" t="str">
        <f t="shared" si="68"/>
        <v/>
      </c>
      <c r="OX41" s="27" t="str">
        <f t="shared" si="69"/>
        <v/>
      </c>
      <c r="OY41" s="27" t="str">
        <f t="shared" si="70"/>
        <v/>
      </c>
      <c r="OZ41" s="27" t="str">
        <f t="shared" si="71"/>
        <v/>
      </c>
      <c r="PA41" s="27" t="str">
        <f t="shared" si="72"/>
        <v/>
      </c>
      <c r="PB41" s="27" t="str">
        <f t="shared" si="73"/>
        <v/>
      </c>
      <c r="PC41" s="27" t="str">
        <f t="shared" si="74"/>
        <v/>
      </c>
      <c r="PD41" s="27" t="str">
        <f t="shared" si="75"/>
        <v/>
      </c>
      <c r="PE41" s="27" t="str">
        <f t="shared" si="76"/>
        <v/>
      </c>
      <c r="PF41" s="27" t="str">
        <f t="shared" si="77"/>
        <v/>
      </c>
      <c r="PG41" s="27" t="str">
        <f t="shared" si="78"/>
        <v/>
      </c>
      <c r="PH41" s="48">
        <v>33</v>
      </c>
      <c r="PI41" s="28" t="str">
        <f t="shared" si="332"/>
        <v/>
      </c>
      <c r="PJ41" s="28" t="str">
        <f t="shared" si="79"/>
        <v/>
      </c>
      <c r="PK41" s="28" t="str">
        <f t="shared" si="80"/>
        <v/>
      </c>
      <c r="PL41" s="28" t="str">
        <f t="shared" si="81"/>
        <v/>
      </c>
      <c r="PM41" s="28" t="str">
        <f t="shared" si="82"/>
        <v/>
      </c>
      <c r="PN41" s="28" t="str">
        <f t="shared" si="83"/>
        <v/>
      </c>
      <c r="PO41" s="28" t="str">
        <f t="shared" si="84"/>
        <v/>
      </c>
      <c r="PP41" s="28" t="str">
        <f t="shared" si="85"/>
        <v/>
      </c>
      <c r="PQ41" s="28" t="str">
        <f t="shared" si="86"/>
        <v/>
      </c>
      <c r="PR41" s="28" t="str">
        <f t="shared" si="87"/>
        <v/>
      </c>
      <c r="PS41" s="28" t="str">
        <f t="shared" si="88"/>
        <v/>
      </c>
      <c r="PT41" s="28" t="str">
        <f t="shared" si="89"/>
        <v/>
      </c>
      <c r="PU41" s="28" t="str">
        <f t="shared" si="90"/>
        <v/>
      </c>
      <c r="PV41" s="28" t="str">
        <f t="shared" si="91"/>
        <v/>
      </c>
      <c r="PW41" s="28" t="str">
        <f t="shared" si="92"/>
        <v/>
      </c>
      <c r="PX41" s="28" t="str">
        <f t="shared" si="93"/>
        <v/>
      </c>
      <c r="PY41" s="28" t="str">
        <f t="shared" si="94"/>
        <v/>
      </c>
      <c r="PZ41" s="28" t="str">
        <f t="shared" si="95"/>
        <v/>
      </c>
      <c r="QA41" s="28" t="str">
        <f t="shared" si="96"/>
        <v/>
      </c>
      <c r="QB41" s="28" t="str">
        <f t="shared" si="97"/>
        <v/>
      </c>
      <c r="QC41" s="28" t="str">
        <f t="shared" si="98"/>
        <v/>
      </c>
      <c r="QD41" s="28" t="str">
        <f t="shared" si="99"/>
        <v/>
      </c>
      <c r="QE41" s="28" t="str">
        <f t="shared" si="100"/>
        <v/>
      </c>
      <c r="QF41" s="28">
        <f t="shared" si="101"/>
        <v>0</v>
      </c>
      <c r="QG41" s="28" t="str">
        <f t="shared" si="102"/>
        <v/>
      </c>
      <c r="QH41" s="28" t="str">
        <f t="shared" si="103"/>
        <v/>
      </c>
      <c r="QI41" s="28" t="str">
        <f t="shared" si="104"/>
        <v/>
      </c>
      <c r="QJ41" s="28" t="str">
        <f t="shared" si="105"/>
        <v/>
      </c>
      <c r="QK41" s="28" t="str">
        <f t="shared" si="106"/>
        <v/>
      </c>
      <c r="QL41" s="28" t="str">
        <f t="shared" si="107"/>
        <v/>
      </c>
      <c r="QM41" s="28" t="str">
        <f t="shared" si="108"/>
        <v/>
      </c>
      <c r="QN41" s="28" t="str">
        <f t="shared" si="109"/>
        <v/>
      </c>
      <c r="QO41" s="28" t="str">
        <f t="shared" si="110"/>
        <v/>
      </c>
      <c r="QP41" s="28" t="str">
        <f t="shared" si="111"/>
        <v/>
      </c>
      <c r="QQ41" s="28" t="str">
        <f t="shared" si="112"/>
        <v/>
      </c>
      <c r="QR41" s="28" t="str">
        <f t="shared" si="113"/>
        <v/>
      </c>
      <c r="QS41" s="28" t="str">
        <f t="shared" si="114"/>
        <v/>
      </c>
      <c r="QT41" s="28" t="str">
        <f t="shared" si="115"/>
        <v/>
      </c>
      <c r="QU41" s="28" t="str">
        <f t="shared" si="116"/>
        <v/>
      </c>
      <c r="QV41" s="28" t="str">
        <f t="shared" si="117"/>
        <v/>
      </c>
      <c r="QW41" s="48">
        <v>33</v>
      </c>
      <c r="QX41" s="29" t="str">
        <f t="shared" si="333"/>
        <v/>
      </c>
      <c r="QY41" s="29" t="str">
        <f t="shared" ref="QY41:QY72" si="427">IF(PJ41="","",IF(PJ41=$NR41,100,((PJ41*100)/$NR41)))</f>
        <v/>
      </c>
      <c r="QZ41" s="29" t="str">
        <f t="shared" ref="QZ41:QZ72" si="428">IF(PK41="","",IF(PK41=$NR41,100,((PK41*100)/$NR41)))</f>
        <v/>
      </c>
      <c r="RA41" s="29" t="str">
        <f t="shared" ref="RA41:RA72" si="429">IF(PL41="","",IF(PL41=$NR41,100,((PL41*100)/$NR41)))</f>
        <v/>
      </c>
      <c r="RB41" s="29" t="str">
        <f t="shared" ref="RB41:RB72" si="430">IF(PM41="","",IF(PM41=$NR41,100,((PM41*100)/$NR41)))</f>
        <v/>
      </c>
      <c r="RC41" s="29" t="str">
        <f t="shared" ref="RC41:RC72" si="431">IF(PN41="","",IF(PN41=$NR41,100,((PN41*100)/$NR41)))</f>
        <v/>
      </c>
      <c r="RD41" s="29" t="str">
        <f t="shared" ref="RD41:RD72" si="432">IF(PO41="","",IF(PO41=$NR41,100,((PO41*100)/$NR41)))</f>
        <v/>
      </c>
      <c r="RE41" s="29" t="str">
        <f t="shared" ref="RE41:RE72" si="433">IF(PP41="","",IF(PP41=$NR41,100,((PP41*100)/$NR41)))</f>
        <v/>
      </c>
      <c r="RF41" s="29" t="str">
        <f t="shared" ref="RF41:RF72" si="434">IF(PQ41="","",IF(PQ41=$NR41,100,((PQ41*100)/$NR41)))</f>
        <v/>
      </c>
      <c r="RG41" s="29" t="str">
        <f t="shared" ref="RG41:RG72" si="435">IF(PR41="","",IF(PR41=$NR41,100,((PR41*100)/$NR41)))</f>
        <v/>
      </c>
      <c r="RH41" s="29" t="str">
        <f t="shared" ref="RH41:RH72" si="436">IF(PS41="","",IF(PS41=$NR41,100,((PS41*100)/$NR41)))</f>
        <v/>
      </c>
      <c r="RI41" s="29" t="str">
        <f t="shared" ref="RI41:RI72" si="437">IF(PT41="","",IF(PT41=$NR41,100,((PT41*100)/$NR41)))</f>
        <v/>
      </c>
      <c r="RJ41" s="29" t="str">
        <f t="shared" ref="RJ41:RJ72" si="438">IF(PU41="","",IF(PU41=$NR41,100,((PU41*100)/$NR41)))</f>
        <v/>
      </c>
      <c r="RK41" s="29" t="str">
        <f t="shared" ref="RK41:RK72" si="439">IF(PV41="","",IF(PV41=$NR41,100,((PV41*100)/$NR41)))</f>
        <v/>
      </c>
      <c r="RL41" s="29" t="str">
        <f t="shared" ref="RL41:RL72" si="440">IF(PW41="","",IF(PW41=$NR41,100,((PW41*100)/$NR41)))</f>
        <v/>
      </c>
      <c r="RM41" s="29" t="str">
        <f t="shared" ref="RM41:RM72" si="441">IF(PX41="","",IF(PX41=$NR41,100,((PX41*100)/$NR41)))</f>
        <v/>
      </c>
      <c r="RN41" s="29" t="str">
        <f t="shared" ref="RN41:RN72" si="442">IF(PY41="","",IF(PY41=$NR41,100,((PY41*100)/$NR41)))</f>
        <v/>
      </c>
      <c r="RO41" s="29" t="str">
        <f t="shared" ref="RO41:RO72" si="443">IF(PZ41="","",IF(PZ41=$NR41,100,((PZ41*100)/$NR41)))</f>
        <v/>
      </c>
      <c r="RP41" s="29" t="str">
        <f t="shared" ref="RP41:RP72" si="444">IF(QA41="","",IF(QA41=$NR41,100,((QA41*100)/$NR41)))</f>
        <v/>
      </c>
      <c r="RQ41" s="29" t="str">
        <f t="shared" ref="RQ41:RQ72" si="445">IF(QB41="","",IF(QB41=$NR41,100,((QB41*100)/$NR41)))</f>
        <v/>
      </c>
      <c r="RR41" s="29" t="str">
        <f t="shared" ref="RR41:RR72" si="446">IF(QC41="","",IF(QC41=$NR41,100,((QC41*100)/$NR41)))</f>
        <v/>
      </c>
      <c r="RS41" s="29" t="str">
        <f t="shared" ref="RS41:RS72" si="447">IF(QD41="","",IF(QD41=$NR41,100,((QD41*100)/$NR41)))</f>
        <v/>
      </c>
      <c r="RT41" s="29" t="str">
        <f t="shared" ref="RT41:RT72" si="448">IF(QE41="","",IF(QE41=$NR41,100,((QE41*100)/$NR41)))</f>
        <v/>
      </c>
      <c r="RU41" s="29">
        <f t="shared" ref="RU41:RU72" si="449">IF(QF41="","",IF(QF41=$NR41,100,((QF41*100)/$NR41)))</f>
        <v>0</v>
      </c>
      <c r="RV41" s="29" t="str">
        <f t="shared" ref="RV41:RV72" si="450">IF(QG41="","",IF(QG41=$NR41,100,((QG41*100)/$NR41)))</f>
        <v/>
      </c>
      <c r="RW41" s="29" t="str">
        <f t="shared" ref="RW41:RW72" si="451">IF(QH41="","",IF(QH41=$NR41,100,((QH41*100)/$NR41)))</f>
        <v/>
      </c>
      <c r="RX41" s="29" t="str">
        <f t="shared" ref="RX41:RX72" si="452">IF(QI41="","",IF(QI41=$NR41,100,((QI41*100)/$NR41)))</f>
        <v/>
      </c>
      <c r="RY41" s="29" t="str">
        <f t="shared" ref="RY41:RY72" si="453">IF(QJ41="","",IF(QJ41=$NR41,100,((QJ41*100)/$NR41)))</f>
        <v/>
      </c>
      <c r="RZ41" s="29" t="str">
        <f t="shared" ref="RZ41:RZ72" si="454">IF(QK41="","",IF(QK41=$NR41,100,((QK41*100)/$NR41)))</f>
        <v/>
      </c>
      <c r="SA41" s="29" t="str">
        <f t="shared" ref="SA41:SA72" si="455">IF(QL41="","",IF(QL41=$NR41,100,((QL41*100)/$NR41)))</f>
        <v/>
      </c>
      <c r="SB41" s="29" t="str">
        <f t="shared" ref="SB41:SB72" si="456">IF(QM41="","",IF(QM41=$NR41,100,((QM41*100)/$NR41)))</f>
        <v/>
      </c>
      <c r="SC41" s="29" t="str">
        <f t="shared" ref="SC41:SC72" si="457">IF(QN41="","",IF(QN41=$NR41,100,((QN41*100)/$NR41)))</f>
        <v/>
      </c>
      <c r="SD41" s="29" t="str">
        <f t="shared" ref="SD41:SD72" si="458">IF(QO41="","",IF(QO41=$NR41,100,((QO41*100)/$NR41)))</f>
        <v/>
      </c>
      <c r="SE41" s="29" t="str">
        <f t="shared" ref="SE41:SE72" si="459">IF(QP41="","",IF(QP41=$NR41,100,((QP41*100)/$NR41)))</f>
        <v/>
      </c>
      <c r="SF41" s="29" t="str">
        <f t="shared" ref="SF41:SF72" si="460">IF(QQ41="","",IF(QQ41=$NR41,100,((QQ41*100)/$NR41)))</f>
        <v/>
      </c>
      <c r="SG41" s="29" t="str">
        <f t="shared" ref="SG41:SG72" si="461">IF(QR41="","",IF(QR41=$NR41,100,((QR41*100)/$NR41)))</f>
        <v/>
      </c>
      <c r="SH41" s="29" t="str">
        <f t="shared" ref="SH41:SH72" si="462">IF(QS41="","",IF(QS41=$NR41,100,((QS41*100)/$NR41)))</f>
        <v/>
      </c>
      <c r="SI41" s="29" t="str">
        <f t="shared" ref="SI41:SI72" si="463">IF(QT41="","",IF(QT41=$NR41,100,((QT41*100)/$NR41)))</f>
        <v/>
      </c>
      <c r="SJ41" s="29" t="str">
        <f t="shared" ref="SJ41:SJ72" si="464">IF(QU41="","",IF(QU41=$NR41,100,((QU41*100)/$NR41)))</f>
        <v/>
      </c>
      <c r="SK41" s="29" t="str">
        <f t="shared" ref="SK41:SK72" si="465">IF(QV41="","",IF(QV41=$NR41,100,((QV41*100)/$NR41)))</f>
        <v/>
      </c>
      <c r="SL41" s="45">
        <f t="shared" si="157"/>
        <v>0</v>
      </c>
      <c r="SM41" s="48">
        <v>33</v>
      </c>
      <c r="SN41" s="30" t="str">
        <f t="shared" si="158"/>
        <v/>
      </c>
      <c r="SO41" s="30" t="str">
        <f t="shared" si="159"/>
        <v/>
      </c>
      <c r="SP41" s="30" t="str">
        <f t="shared" si="160"/>
        <v/>
      </c>
      <c r="SQ41" s="30" t="str">
        <f t="shared" si="161"/>
        <v/>
      </c>
      <c r="SR41" s="30" t="str">
        <f t="shared" si="162"/>
        <v/>
      </c>
      <c r="SS41" s="30" t="str">
        <f t="shared" si="163"/>
        <v/>
      </c>
      <c r="ST41" s="30" t="str">
        <f t="shared" ref="ST41:ST72" si="466">IF(RD41="","",IF(RD41=$SL41,40,(($SL41/RD41)*40)))</f>
        <v/>
      </c>
      <c r="SU41" s="30" t="str">
        <f t="shared" ref="SU41:SU72" si="467">IF(RE41="","",IF(RE41=$SL41,40,(($SL41/RE41)*40)))</f>
        <v/>
      </c>
      <c r="SV41" s="30" t="str">
        <f t="shared" ref="SV41:SV72" si="468">IF(RF41="","",IF(RF41=$SL41,40,(($SL41/RF41)*40)))</f>
        <v/>
      </c>
      <c r="SW41" s="30" t="str">
        <f t="shared" ref="SW41:SW72" si="469">IF(RG41="","",IF(RG41=$SL41,40,(($SL41/RG41)*40)))</f>
        <v/>
      </c>
      <c r="SX41" s="30" t="str">
        <f t="shared" ref="SX41:SX72" si="470">IF(RH41="","",IF(RH41=$SL41,40,(($SL41/RH41)*40)))</f>
        <v/>
      </c>
      <c r="SY41" s="30" t="str">
        <f t="shared" ref="SY41:SY72" si="471">IF(RI41="","",IF(RI41=$SL41,40,(($SL41/RI41)*40)))</f>
        <v/>
      </c>
      <c r="SZ41" s="30" t="str">
        <f t="shared" ref="SZ41:SZ72" si="472">IF(RJ41="","",IF(RJ41=$SL41,40,(($SL41/RJ41)*40)))</f>
        <v/>
      </c>
      <c r="TA41" s="30" t="str">
        <f t="shared" ref="TA41:TA72" si="473">IF(RK41="","",IF(RK41=$SL41,40,(($SL41/RK41)*40)))</f>
        <v/>
      </c>
      <c r="TB41" s="30" t="str">
        <f t="shared" ref="TB41:TB72" si="474">IF(RL41="","",IF(RL41=$SL41,40,(($SL41/RL41)*40)))</f>
        <v/>
      </c>
      <c r="TC41" s="30" t="str">
        <f t="shared" ref="TC41:TC72" si="475">IF(RM41="","",IF(RM41=$SL41,40,(($SL41/RM41)*40)))</f>
        <v/>
      </c>
      <c r="TD41" s="30" t="str">
        <f t="shared" ref="TD41:TD72" si="476">IF(RN41="","",IF(RN41=$SL41,40,(($SL41/RN41)*40)))</f>
        <v/>
      </c>
      <c r="TE41" s="30" t="str">
        <f t="shared" ref="TE41:TE72" si="477">IF(RO41="","",IF(RO41=$SL41,40,(($SL41/RO41)*40)))</f>
        <v/>
      </c>
      <c r="TF41" s="30" t="str">
        <f t="shared" ref="TF41:TF72" si="478">IF(RP41="","",IF(RP41=$SL41,40,(($SL41/RP41)*40)))</f>
        <v/>
      </c>
      <c r="TG41" s="30" t="str">
        <f t="shared" ref="TG41:TG72" si="479">IF(RQ41="","",IF(RQ41=$SL41,40,(($SL41/RQ41)*40)))</f>
        <v/>
      </c>
      <c r="TH41" s="30" t="str">
        <f t="shared" ref="TH41:TH72" si="480">IF(RR41="","",IF(RR41=$SL41,40,(($SL41/RR41)*40)))</f>
        <v/>
      </c>
      <c r="TI41" s="30" t="str">
        <f t="shared" ref="TI41:TI72" si="481">IF(RS41="","",IF(RS41=$SL41,40,(($SL41/RS41)*40)))</f>
        <v/>
      </c>
      <c r="TJ41" s="30" t="str">
        <f t="shared" ref="TJ41:TJ72" si="482">IF(RT41="","",IF(RT41=$SL41,40,(($SL41/RT41)*40)))</f>
        <v/>
      </c>
      <c r="TK41" s="30">
        <f t="shared" ref="TK41:TK72" si="483">IF(RU41="","",IF(RU41=$SL41,40,(($SL41/RU41)*40)))</f>
        <v>40</v>
      </c>
      <c r="TL41" s="30" t="str">
        <f t="shared" ref="TL41:TL72" si="484">IF(RV41="","",IF(RV41=$SL41,40,(($SL41/RV41)*40)))</f>
        <v/>
      </c>
      <c r="TM41" s="30" t="str">
        <f t="shared" ref="TM41:TM72" si="485">IF(RW41="","",IF(RW41=$SL41,40,(($SL41/RW41)*40)))</f>
        <v/>
      </c>
      <c r="TN41" s="30" t="str">
        <f t="shared" ref="TN41:TN72" si="486">IF(RX41="","",IF(RX41=$SL41,40,(($SL41/RX41)*40)))</f>
        <v/>
      </c>
      <c r="TO41" s="30" t="str">
        <f t="shared" ref="TO41:TO72" si="487">IF(RY41="","",IF(RY41=$SL41,40,(($SL41/RY41)*40)))</f>
        <v/>
      </c>
      <c r="TP41" s="30" t="str">
        <f t="shared" ref="TP41:TP72" si="488">IF(RZ41="","",IF(RZ41=$SL41,40,(($SL41/RZ41)*40)))</f>
        <v/>
      </c>
      <c r="TQ41" s="30" t="str">
        <f t="shared" ref="TQ41:TQ72" si="489">IF(SA41="","",IF(SA41=$SL41,40,(($SL41/SA41)*40)))</f>
        <v/>
      </c>
      <c r="TR41" s="30" t="str">
        <f t="shared" si="188"/>
        <v/>
      </c>
      <c r="TS41" s="30" t="str">
        <f t="shared" si="189"/>
        <v/>
      </c>
      <c r="TT41" s="30" t="str">
        <f t="shared" si="190"/>
        <v/>
      </c>
      <c r="TU41" s="30" t="str">
        <f t="shared" si="191"/>
        <v/>
      </c>
      <c r="TV41" s="30" t="str">
        <f t="shared" si="192"/>
        <v/>
      </c>
      <c r="TW41" s="30" t="str">
        <f t="shared" si="193"/>
        <v/>
      </c>
      <c r="TX41" s="30" t="str">
        <f t="shared" si="194"/>
        <v/>
      </c>
      <c r="TY41" s="30" t="str">
        <f t="shared" si="195"/>
        <v/>
      </c>
      <c r="TZ41" s="30" t="str">
        <f t="shared" si="196"/>
        <v/>
      </c>
      <c r="UA41" s="30" t="str">
        <f t="shared" si="197"/>
        <v/>
      </c>
      <c r="UB41" s="48">
        <v>33</v>
      </c>
      <c r="UC41" s="88"/>
      <c r="UD41" s="88"/>
      <c r="UE41" s="88"/>
      <c r="UF41" s="88"/>
      <c r="UG41" s="88"/>
      <c r="UH41" s="88"/>
      <c r="UI41" s="88"/>
      <c r="UJ41" s="88"/>
      <c r="UK41" s="88"/>
      <c r="UL41" s="88"/>
      <c r="UM41" s="88"/>
      <c r="UN41" s="88"/>
      <c r="UO41" s="88"/>
      <c r="UP41" s="88"/>
      <c r="UQ41" s="88"/>
      <c r="UR41" s="88"/>
      <c r="US41" s="88"/>
      <c r="UT41" s="88"/>
      <c r="UU41" s="88"/>
      <c r="UV41" s="88"/>
      <c r="UW41" s="88"/>
      <c r="UX41" s="88"/>
      <c r="UY41" s="88"/>
      <c r="UZ41" s="89">
        <v>72</v>
      </c>
      <c r="VA41" s="88"/>
      <c r="VB41" s="88"/>
      <c r="VC41" s="88"/>
      <c r="VD41" s="88"/>
      <c r="VE41" s="88"/>
      <c r="VF41" s="88"/>
      <c r="VG41" s="88"/>
      <c r="VH41" s="88"/>
      <c r="VI41" s="88"/>
      <c r="VJ41" s="88"/>
      <c r="VK41" s="88"/>
      <c r="VL41" s="88"/>
      <c r="VM41" s="88"/>
      <c r="VN41" s="88"/>
      <c r="VO41" s="88"/>
      <c r="VP41" s="88"/>
      <c r="VQ41" s="48">
        <v>33</v>
      </c>
      <c r="VR41" s="31">
        <f t="shared" ref="VR41:VR72" si="490">IF(UC41&lt;24,0,IF(UC41&gt;=72,60,IF(UC41&gt;=66,40,IF(UC41&gt;=60,30,IF(UC41&gt;=48,20,IF(UC41&gt;=36,10,0))))))</f>
        <v>0</v>
      </c>
      <c r="VS41" s="31">
        <f t="shared" ref="VS41:VS72" si="491">IF(UD41&lt;24,0,IF(UD41&gt;=72,60,IF(UD41&gt;=66,40,IF(UD41&gt;=60,30,IF(UD41&gt;=48,20,IF(UD41&gt;=36,10,0))))))</f>
        <v>0</v>
      </c>
      <c r="VT41" s="31">
        <f t="shared" ref="VT41:VT72" si="492">IF(UE41&lt;24,0,IF(UE41&gt;=72,60,IF(UE41&gt;=66,40,IF(UE41&gt;=60,30,IF(UE41&gt;=48,20,IF(UE41&gt;=36,10,0))))))</f>
        <v>0</v>
      </c>
      <c r="VU41" s="31">
        <f t="shared" ref="VU41:VU72" si="493">IF(UF41&lt;24,0,IF(UF41&gt;=72,60,IF(UF41&gt;=66,40,IF(UF41&gt;=60,30,IF(UF41&gt;=48,20,IF(UF41&gt;=36,10,0))))))</f>
        <v>0</v>
      </c>
      <c r="VV41" s="31">
        <f t="shared" ref="VV41:VV72" si="494">IF(UG41&lt;24,0,IF(UG41&gt;=72,60,IF(UG41&gt;=66,40,IF(UG41&gt;=60,30,IF(UG41&gt;=48,20,IF(UG41&gt;=36,10,0))))))</f>
        <v>0</v>
      </c>
      <c r="VW41" s="31">
        <f t="shared" ref="VW41:VW72" si="495">IF(UH41&lt;24,0,IF(UH41&gt;=72,60,IF(UH41&gt;=66,40,IF(UH41&gt;=60,30,IF(UH41&gt;=48,20,IF(UH41&gt;=36,10,0))))))</f>
        <v>0</v>
      </c>
      <c r="VX41" s="31">
        <f t="shared" ref="VX41:VX72" si="496">IF(UI41&lt;24,0,IF(UI41&gt;=72,60,IF(UI41&gt;=66,40,IF(UI41&gt;=60,30,IF(UI41&gt;=48,20,IF(UI41&gt;=36,10,0))))))</f>
        <v>0</v>
      </c>
      <c r="VY41" s="31">
        <f t="shared" ref="VY41:VY72" si="497">IF(UJ41&lt;24,0,IF(UJ41&gt;=72,60,IF(UJ41&gt;=66,40,IF(UJ41&gt;=60,30,IF(UJ41&gt;=48,20,IF(UJ41&gt;=36,10,0))))))</f>
        <v>0</v>
      </c>
      <c r="VZ41" s="31">
        <f t="shared" ref="VZ41:VZ72" si="498">IF(UK41&lt;24,0,IF(UK41&gt;=72,60,IF(UK41&gt;=66,40,IF(UK41&gt;=60,30,IF(UK41&gt;=48,20,IF(UK41&gt;=36,10,0))))))</f>
        <v>0</v>
      </c>
      <c r="WA41" s="31">
        <f t="shared" ref="WA41:WA72" si="499">IF(UL41&lt;24,0,IF(UL41&gt;=72,60,IF(UL41&gt;=66,40,IF(UL41&gt;=60,30,IF(UL41&gt;=48,20,IF(UL41&gt;=36,10,0))))))</f>
        <v>0</v>
      </c>
      <c r="WB41" s="31">
        <f t="shared" ref="WB41:WB72" si="500">IF(UM41&lt;24,0,IF(UM41&gt;=72,60,IF(UM41&gt;=66,40,IF(UM41&gt;=60,30,IF(UM41&gt;=48,20,IF(UM41&gt;=36,10,0))))))</f>
        <v>0</v>
      </c>
      <c r="WC41" s="31">
        <f t="shared" ref="WC41:WC72" si="501">IF(UN41&lt;24,0,IF(UN41&gt;=72,60,IF(UN41&gt;=66,40,IF(UN41&gt;=60,30,IF(UN41&gt;=48,20,IF(UN41&gt;=36,10,0))))))</f>
        <v>0</v>
      </c>
      <c r="WD41" s="31">
        <f t="shared" ref="WD41:WD72" si="502">IF(UO41&lt;24,0,IF(UO41&gt;=72,60,IF(UO41&gt;=66,40,IF(UO41&gt;=60,30,IF(UO41&gt;=48,20,IF(UO41&gt;=36,10,0))))))</f>
        <v>0</v>
      </c>
      <c r="WE41" s="31">
        <f t="shared" ref="WE41:WE72" si="503">IF(UP41&lt;24,0,IF(UP41&gt;=72,60,IF(UP41&gt;=66,40,IF(UP41&gt;=60,30,IF(UP41&gt;=48,20,IF(UP41&gt;=36,10,0))))))</f>
        <v>0</v>
      </c>
      <c r="WF41" s="31">
        <f t="shared" ref="WF41:WF72" si="504">IF(UQ41&lt;24,0,IF(UQ41&gt;=72,60,IF(UQ41&gt;=66,40,IF(UQ41&gt;=60,30,IF(UQ41&gt;=48,20,IF(UQ41&gt;=36,10,0))))))</f>
        <v>0</v>
      </c>
      <c r="WG41" s="31">
        <f t="shared" ref="WG41:WG72" si="505">IF(UR41&lt;24,0,IF(UR41&gt;=72,60,IF(UR41&gt;=66,40,IF(UR41&gt;=60,30,IF(UR41&gt;=48,20,IF(UR41&gt;=36,10,0))))))</f>
        <v>0</v>
      </c>
      <c r="WH41" s="31">
        <f t="shared" ref="WH41:WH72" si="506">IF(US41&lt;24,0,IF(US41&gt;=72,60,IF(US41&gt;=66,40,IF(US41&gt;=60,30,IF(US41&gt;=48,20,IF(US41&gt;=36,10,0))))))</f>
        <v>0</v>
      </c>
      <c r="WI41" s="31">
        <f t="shared" ref="WI41:WI72" si="507">IF(UT41&lt;24,0,IF(UT41&gt;=72,60,IF(UT41&gt;=66,40,IF(UT41&gt;=60,30,IF(UT41&gt;=48,20,IF(UT41&gt;=36,10,0))))))</f>
        <v>0</v>
      </c>
      <c r="WJ41" s="31">
        <f t="shared" ref="WJ41:WJ72" si="508">IF(UU41&lt;24,0,IF(UU41&gt;=72,60,IF(UU41&gt;=66,40,IF(UU41&gt;=60,30,IF(UU41&gt;=48,20,IF(UU41&gt;=36,10,0))))))</f>
        <v>0</v>
      </c>
      <c r="WK41" s="31">
        <f t="shared" ref="WK41:WK72" si="509">IF(UV41&lt;24,0,IF(UV41&gt;=72,60,IF(UV41&gt;=66,40,IF(UV41&gt;=60,30,IF(UV41&gt;=48,20,IF(UV41&gt;=36,10,0))))))</f>
        <v>0</v>
      </c>
      <c r="WL41" s="31">
        <f t="shared" ref="WL41:WL72" si="510">IF(UW41&lt;24,0,IF(UW41&gt;=72,60,IF(UW41&gt;=66,40,IF(UW41&gt;=60,30,IF(UW41&gt;=48,20,IF(UW41&gt;=36,10,0))))))</f>
        <v>0</v>
      </c>
      <c r="WM41" s="31">
        <f t="shared" ref="WM41:WM72" si="511">IF(UX41&lt;24,0,IF(UX41&gt;=72,60,IF(UX41&gt;=66,40,IF(UX41&gt;=60,30,IF(UX41&gt;=48,20,IF(UX41&gt;=36,10,0))))))</f>
        <v>0</v>
      </c>
      <c r="WN41" s="31">
        <f t="shared" ref="WN41:WN72" si="512">IF(UY41&lt;24,0,IF(UY41&gt;=72,60,IF(UY41&gt;=66,40,IF(UY41&gt;=60,30,IF(UY41&gt;=48,20,IF(UY41&gt;=36,10,0))))))</f>
        <v>0</v>
      </c>
      <c r="WO41" s="31">
        <f t="shared" ref="WO41:WO72" si="513">IF(UZ41&lt;24,0,IF(UZ41&gt;=72,60,IF(UZ41&gt;=66,40,IF(UZ41&gt;=60,30,IF(UZ41&gt;=48,20,IF(UZ41&gt;=36,10,0))))))</f>
        <v>60</v>
      </c>
      <c r="WP41" s="31">
        <f t="shared" ref="WP41:WP72" si="514">IF(VA41&lt;24,0,IF(VA41&gt;=72,60,IF(VA41&gt;=66,40,IF(VA41&gt;=60,30,IF(VA41&gt;=48,20,IF(VA41&gt;=36,10,0))))))</f>
        <v>0</v>
      </c>
      <c r="WQ41" s="31">
        <f t="shared" ref="WQ41:WQ72" si="515">IF(VB41&lt;24,0,IF(VB41&gt;=72,60,IF(VB41&gt;=66,40,IF(VB41&gt;=60,30,IF(VB41&gt;=48,20,IF(VB41&gt;=36,10,0))))))</f>
        <v>0</v>
      </c>
      <c r="WR41" s="31">
        <f t="shared" ref="WR41:WR72" si="516">IF(VC41&lt;24,0,IF(VC41&gt;=72,60,IF(VC41&gt;=66,40,IF(VC41&gt;=60,30,IF(VC41&gt;=48,20,IF(VC41&gt;=36,10,0))))))</f>
        <v>0</v>
      </c>
      <c r="WS41" s="31">
        <f t="shared" ref="WS41:WS72" si="517">IF(VD41&lt;24,0,IF(VD41&gt;=72,60,IF(VD41&gt;=66,40,IF(VD41&gt;=60,30,IF(VD41&gt;=48,20,IF(VD41&gt;=36,10,0))))))</f>
        <v>0</v>
      </c>
      <c r="WT41" s="31">
        <f t="shared" ref="WT41:WT72" si="518">IF(VE41&lt;24,0,IF(VE41&gt;=72,60,IF(VE41&gt;=66,40,IF(VE41&gt;=60,30,IF(VE41&gt;=48,20,IF(VE41&gt;=36,10,0))))))</f>
        <v>0</v>
      </c>
      <c r="WU41" s="31">
        <f t="shared" ref="WU41:WU72" si="519">IF(VF41&lt;24,0,IF(VF41&gt;=72,60,IF(VF41&gt;=66,40,IF(VF41&gt;=60,30,IF(VF41&gt;=48,20,IF(VF41&gt;=36,10,0))))))</f>
        <v>0</v>
      </c>
      <c r="WV41" s="31">
        <f t="shared" ref="WV41:WV72" si="520">IF(VG41&lt;24,0,IF(VG41&gt;=72,60,IF(VG41&gt;=66,40,IF(VG41&gt;=60,30,IF(VG41&gt;=48,20,IF(VG41&gt;=36,10,0))))))</f>
        <v>0</v>
      </c>
      <c r="WW41" s="31">
        <f t="shared" ref="WW41:WW72" si="521">IF(VH41&lt;24,0,IF(VH41&gt;=72,60,IF(VH41&gt;=66,40,IF(VH41&gt;=60,30,IF(VH41&gt;=48,20,IF(VH41&gt;=36,10,0))))))</f>
        <v>0</v>
      </c>
      <c r="WX41" s="31">
        <f t="shared" ref="WX41:WX72" si="522">IF(VI41&lt;24,0,IF(VI41&gt;=72,60,IF(VI41&gt;=66,40,IF(VI41&gt;=60,30,IF(VI41&gt;=48,20,IF(VI41&gt;=36,10,0))))))</f>
        <v>0</v>
      </c>
      <c r="WY41" s="31">
        <f t="shared" ref="WY41:WY72" si="523">IF(VJ41&lt;24,0,IF(VJ41&gt;=72,60,IF(VJ41&gt;=66,40,IF(VJ41&gt;=60,30,IF(VJ41&gt;=48,20,IF(VJ41&gt;=36,10,0))))))</f>
        <v>0</v>
      </c>
      <c r="WZ41" s="31">
        <f t="shared" ref="WZ41:WZ72" si="524">IF(VK41&lt;24,0,IF(VK41&gt;=72,60,IF(VK41&gt;=66,40,IF(VK41&gt;=60,30,IF(VK41&gt;=48,20,IF(VK41&gt;=36,10,0))))))</f>
        <v>0</v>
      </c>
      <c r="XA41" s="31">
        <f t="shared" ref="XA41:XA72" si="525">IF(VL41&lt;24,0,IF(VL41&gt;=72,60,IF(VL41&gt;=66,40,IF(VL41&gt;=60,30,IF(VL41&gt;=48,20,IF(VL41&gt;=36,10,0))))))</f>
        <v>0</v>
      </c>
      <c r="XB41" s="31">
        <f t="shared" ref="XB41:XB72" si="526">IF(VM41&lt;24,0,IF(VM41&gt;=72,60,IF(VM41&gt;=66,40,IF(VM41&gt;=60,30,IF(VM41&gt;=48,20,IF(VM41&gt;=36,10,0))))))</f>
        <v>0</v>
      </c>
      <c r="XC41" s="31">
        <f t="shared" ref="XC41:XC72" si="527">IF(VN41&lt;24,0,IF(VN41&gt;=72,60,IF(VN41&gt;=66,40,IF(VN41&gt;=60,30,IF(VN41&gt;=48,20,IF(VN41&gt;=36,10,0))))))</f>
        <v>0</v>
      </c>
      <c r="XD41" s="31">
        <f t="shared" ref="XD41:XD72" si="528">IF(VO41&lt;24,0,IF(VO41&gt;=72,60,IF(VO41&gt;=66,40,IF(VO41&gt;=60,30,IF(VO41&gt;=48,20,IF(VO41&gt;=36,10,0))))))</f>
        <v>0</v>
      </c>
      <c r="XE41" s="31">
        <f t="shared" ref="XE41:XE72" si="529">IF(VP41&lt;24,0,IF(VP41&gt;=72,60,IF(VP41&gt;=66,40,IF(VP41&gt;=60,30,IF(VP41&gt;=48,20,IF(VP41&gt;=36,10,0))))))</f>
        <v>0</v>
      </c>
      <c r="XF41" s="48">
        <v>33</v>
      </c>
      <c r="XG41" s="32" t="str">
        <f t="shared" ref="XG41:XG72" si="530">IF(SN41="","",(VR41+SN41))</f>
        <v/>
      </c>
      <c r="XH41" s="32" t="str">
        <f t="shared" ref="XH41:XH72" si="531">IF(SO41="","",(VS41+SO41))</f>
        <v/>
      </c>
      <c r="XI41" s="32" t="str">
        <f t="shared" ref="XI41:XI72" si="532">IF(SP41="","",(VT41+SP41))</f>
        <v/>
      </c>
      <c r="XJ41" s="32" t="str">
        <f t="shared" ref="XJ41:XJ72" si="533">IF(SQ41="","",(VU41+SQ41))</f>
        <v/>
      </c>
      <c r="XK41" s="32" t="str">
        <f t="shared" ref="XK41:XK72" si="534">IF(SR41="","",(VV41+SR41))</f>
        <v/>
      </c>
      <c r="XL41" s="32" t="str">
        <f t="shared" ref="XL41:XL72" si="535">IF(SS41="","",(VW41+SS41))</f>
        <v/>
      </c>
      <c r="XM41" s="32" t="str">
        <f t="shared" ref="XM41:XM72" si="536">IF(ST41="","",(VX41+ST41))</f>
        <v/>
      </c>
      <c r="XN41" s="32" t="str">
        <f t="shared" ref="XN41:XN72" si="537">IF(SU41="","",(VY41+SU41))</f>
        <v/>
      </c>
      <c r="XO41" s="32" t="str">
        <f t="shared" ref="XO41:XO72" si="538">IF(SV41="","",(VZ41+SV41))</f>
        <v/>
      </c>
      <c r="XP41" s="32" t="str">
        <f t="shared" ref="XP41:XP72" si="539">IF(SW41="","",(WA41+SW41))</f>
        <v/>
      </c>
      <c r="XQ41" s="32" t="str">
        <f t="shared" ref="XQ41:XQ72" si="540">IF(SX41="","",(WB41+SX41))</f>
        <v/>
      </c>
      <c r="XR41" s="32" t="str">
        <f t="shared" ref="XR41:XR72" si="541">IF(SY41="","",(WC41+SY41))</f>
        <v/>
      </c>
      <c r="XS41" s="32" t="str">
        <f t="shared" ref="XS41:XS72" si="542">IF(SZ41="","",(WD41+SZ41))</f>
        <v/>
      </c>
      <c r="XT41" s="32" t="str">
        <f t="shared" ref="XT41:XT72" si="543">IF(TA41="","",(WE41+TA41))</f>
        <v/>
      </c>
      <c r="XU41" s="32" t="str">
        <f t="shared" ref="XU41:XU72" si="544">IF(TB41="","",(WF41+TB41))</f>
        <v/>
      </c>
      <c r="XV41" s="32" t="str">
        <f t="shared" ref="XV41:XV72" si="545">IF(TC41="","",(WG41+TC41))</f>
        <v/>
      </c>
      <c r="XW41" s="32" t="str">
        <f t="shared" ref="XW41:XW72" si="546">IF(TD41="","",(WH41+TD41))</f>
        <v/>
      </c>
      <c r="XX41" s="32" t="str">
        <f t="shared" ref="XX41:XX72" si="547">IF(TE41="","",(WI41+TE41))</f>
        <v/>
      </c>
      <c r="XY41" s="32" t="str">
        <f t="shared" ref="XY41:XY72" si="548">IF(TF41="","",(WJ41+TF41))</f>
        <v/>
      </c>
      <c r="XZ41" s="32" t="str">
        <f t="shared" ref="XZ41:XZ72" si="549">IF(TG41="","",(WK41+TG41))</f>
        <v/>
      </c>
      <c r="YA41" s="32" t="str">
        <f t="shared" ref="YA41:YA72" si="550">IF(TH41="","",(WL41+TH41))</f>
        <v/>
      </c>
      <c r="YB41" s="32" t="str">
        <f t="shared" ref="YB41:YB72" si="551">IF(TI41="","",(WM41+TI41))</f>
        <v/>
      </c>
      <c r="YC41" s="32" t="str">
        <f t="shared" ref="YC41:YC72" si="552">IF(TJ41="","",(WN41+TJ41))</f>
        <v/>
      </c>
      <c r="YD41" s="32">
        <f t="shared" ref="YD41:YD72" si="553">IF(TK41="","",(WO41+TK41))</f>
        <v>100</v>
      </c>
      <c r="YE41" s="32" t="str">
        <f t="shared" ref="YE41:YE72" si="554">IF(TL41="","",(WP41+TL41))</f>
        <v/>
      </c>
      <c r="YF41" s="32" t="str">
        <f t="shared" ref="YF41:YF72" si="555">IF(TM41="","",(WQ41+TM41))</f>
        <v/>
      </c>
      <c r="YG41" s="32" t="str">
        <f t="shared" ref="YG41:YG72" si="556">IF(TN41="","",(WR41+TN41))</f>
        <v/>
      </c>
      <c r="YH41" s="32" t="str">
        <f t="shared" ref="YH41:YH72" si="557">IF(TO41="","",(WS41+TO41))</f>
        <v/>
      </c>
      <c r="YI41" s="32" t="str">
        <f t="shared" ref="YI41:YI72" si="558">IF(TP41="","",(WT41+TP41))</f>
        <v/>
      </c>
      <c r="YJ41" s="32" t="str">
        <f t="shared" ref="YJ41:YJ72" si="559">IF(TQ41="","",(WU41+TQ41))</f>
        <v/>
      </c>
      <c r="YK41" s="32" t="str">
        <f t="shared" ref="YK41:YK72" si="560">IF(TR41="","",(WV41+TR41))</f>
        <v/>
      </c>
      <c r="YL41" s="32" t="str">
        <f t="shared" ref="YL41:YL72" si="561">IF(TS41="","",(WW41+TS41))</f>
        <v/>
      </c>
      <c r="YM41" s="32" t="str">
        <f t="shared" ref="YM41:YM72" si="562">IF(TT41="","",(WX41+TT41))</f>
        <v/>
      </c>
      <c r="YN41" s="32" t="str">
        <f t="shared" ref="YN41:YN72" si="563">IF(TU41="","",(WY41+TU41))</f>
        <v/>
      </c>
      <c r="YO41" s="32" t="str">
        <f t="shared" ref="YO41:YO72" si="564">IF(TV41="","",(WZ41+TV41))</f>
        <v/>
      </c>
      <c r="YP41" s="32" t="str">
        <f t="shared" ref="YP41:YP72" si="565">IF(TW41="","",(XA41+TW41))</f>
        <v/>
      </c>
      <c r="YQ41" s="32" t="str">
        <f t="shared" ref="YQ41:YQ72" si="566">IF(TX41="","",(XB41+TX41))</f>
        <v/>
      </c>
      <c r="YR41" s="32" t="str">
        <f t="shared" ref="YR41:YR72" si="567">IF(TY41="","",(XC41+TY41))</f>
        <v/>
      </c>
      <c r="YS41" s="32" t="str">
        <f t="shared" ref="YS41:YS72" si="568">IF(TZ41="","",(XD41+TZ41))</f>
        <v/>
      </c>
      <c r="YT41" s="32" t="str">
        <f t="shared" ref="YT41:YT72" si="569">IF(UA41="","",(XE41+UA41))</f>
        <v/>
      </c>
      <c r="YU41" s="33">
        <f t="shared" si="335"/>
        <v>100</v>
      </c>
      <c r="YV41" s="34" t="str">
        <f t="shared" si="336"/>
        <v/>
      </c>
      <c r="YW41" s="34" t="str">
        <f t="shared" si="337"/>
        <v/>
      </c>
      <c r="YX41" s="34" t="str">
        <f t="shared" si="338"/>
        <v/>
      </c>
      <c r="YY41" s="34" t="str">
        <f t="shared" si="339"/>
        <v>24. ICL DIDÁCTICAS S.A.S. - NIT.830007414-9</v>
      </c>
      <c r="YZ41" s="34" t="str">
        <f t="shared" si="340"/>
        <v/>
      </c>
      <c r="ZA41" s="34" t="str">
        <f t="shared" si="341"/>
        <v/>
      </c>
      <c r="ZB41" s="96" t="str">
        <f t="shared" si="342"/>
        <v>24. ICL DIDÁCTICAS S.A.S. - NIT.830007414-9</v>
      </c>
      <c r="ZC41" s="35" t="str">
        <f t="shared" ref="ZC41:ZC72" si="570">IF($ZB41=$I$8,$I41,IF($ZB41=$J$8,$J41,IF($ZB41=$K$8,$K41,IF($ZB41=$L$8,$L41,IF($ZB41=$M$8,$M41,IF($ZB41=$N$8,$N41,IF($ZB41=$O$8,$O41,"")))))))</f>
        <v/>
      </c>
      <c r="ZD41" s="35" t="str">
        <f t="shared" ref="ZD41:ZD72" si="571">IF($ZB41=$P$8,$P41,IF($ZB41=$Q$8,$Q41,IF($ZB41=$R$8,$R41,IF($ZB41=$S$8,$S41,IF($ZB41=$T$8,$T41,IF($ZB41=$U$8,$U41,IF($ZB41=$V$8,$V41,"")))))))</f>
        <v/>
      </c>
      <c r="ZE41" s="35" t="str">
        <f t="shared" ref="ZE41:ZE72" si="572">IF($ZB41=$W$8,$W41,IF($ZB41=$X$8,$X41,IF($ZB41=$Y$8,$Y41,IF($ZB41=$Z$8,$Z41,IF($ZB41=$AA$8,$AA41,IF($ZB41=$AB$8,$AB41,IF($ZB41=$AC$8,$AC41,"")))))))</f>
        <v/>
      </c>
      <c r="ZF41" s="35">
        <f t="shared" ref="ZF41:ZF72" si="573">IF($ZB41=$AD$8,$AD41,IF($ZB41=$AE$8,$AE41,IF($ZB41=$AF$8,$AF41,IF($ZB41=$AG$8,$AG41,IF($ZB41=$AH$8,$AH41,IF($ZB41=$AI$8,$AI41,IF($ZB41=$AV$8,$AV41,"")))))))</f>
        <v>18210570</v>
      </c>
      <c r="ZG41" s="35" t="str">
        <f t="shared" ref="ZG41:ZG72" si="574">IF($ZB41=$AJ$8,$AJ41,IF($ZB41=$AK$8,$AK41,IF($ZB41=$AL$8,$AL41,IF($ZB41=$AM$8,$AM41,IF($ZB41=$AN$8,$AN41,IF($ZB41=$AO$8,$AO41,""))))))</f>
        <v/>
      </c>
      <c r="ZH41" s="35" t="str">
        <f t="shared" ref="ZH41:ZH72" si="575">IF($ZB41=$AP$8,$AP41,IF($ZB41=$AQ$8,$AQ41,IF($ZB41=$AR$8,$AR41,IF($ZB41=$AS$8,$AS41,IF($ZB41=$AT$8,$AT41,IF($ZB41=$AU$8,$AU41,IF($ZB41=$AV$8,$AV41,"")))))))</f>
        <v/>
      </c>
      <c r="ZI41" s="101">
        <f t="shared" ref="ZI41:ZI72" si="576">MAX(ZC41:ZH41)</f>
        <v>18210570</v>
      </c>
      <c r="ZJ41" s="48">
        <v>33</v>
      </c>
      <c r="ZK41" s="125">
        <f t="shared" si="344"/>
        <v>185045</v>
      </c>
      <c r="ZL41" s="126">
        <f t="shared" si="345"/>
        <v>0</v>
      </c>
    </row>
    <row r="42" spans="1:688" ht="45" x14ac:dyDescent="0.15">
      <c r="A42" s="44"/>
      <c r="B42" s="106" t="s">
        <v>136</v>
      </c>
      <c r="C42" s="106" t="s">
        <v>150</v>
      </c>
      <c r="D42" s="106" t="s">
        <v>151</v>
      </c>
      <c r="E42" s="106" t="s">
        <v>153</v>
      </c>
      <c r="F42" s="103">
        <v>30</v>
      </c>
      <c r="G42" s="63">
        <v>4371644</v>
      </c>
      <c r="H42" s="48">
        <v>34</v>
      </c>
      <c r="I42" s="65" t="s">
        <v>86</v>
      </c>
      <c r="J42" s="65" t="s">
        <v>86</v>
      </c>
      <c r="K42" s="65" t="s">
        <v>86</v>
      </c>
      <c r="L42" s="65" t="s">
        <v>86</v>
      </c>
      <c r="M42" s="65" t="s">
        <v>86</v>
      </c>
      <c r="N42" s="65" t="s">
        <v>86</v>
      </c>
      <c r="O42" s="65" t="s">
        <v>86</v>
      </c>
      <c r="P42" s="65" t="s">
        <v>86</v>
      </c>
      <c r="Q42" s="65" t="s">
        <v>86</v>
      </c>
      <c r="R42" s="65" t="s">
        <v>86</v>
      </c>
      <c r="S42" s="65" t="s">
        <v>86</v>
      </c>
      <c r="T42" s="65" t="s">
        <v>86</v>
      </c>
      <c r="U42" s="65" t="s">
        <v>86</v>
      </c>
      <c r="V42" s="65" t="s">
        <v>86</v>
      </c>
      <c r="W42" s="65" t="s">
        <v>86</v>
      </c>
      <c r="X42" s="65" t="s">
        <v>86</v>
      </c>
      <c r="Y42" s="65" t="s">
        <v>86</v>
      </c>
      <c r="Z42" s="65" t="s">
        <v>86</v>
      </c>
      <c r="AA42" s="65" t="s">
        <v>86</v>
      </c>
      <c r="AB42" s="65" t="s">
        <v>86</v>
      </c>
      <c r="AC42" s="65" t="s">
        <v>86</v>
      </c>
      <c r="AD42" s="65" t="s">
        <v>86</v>
      </c>
      <c r="AE42" s="65" t="s">
        <v>86</v>
      </c>
      <c r="AF42" s="72">
        <v>4326840</v>
      </c>
      <c r="AG42" s="65" t="s">
        <v>86</v>
      </c>
      <c r="AH42" s="65" t="s">
        <v>86</v>
      </c>
      <c r="AI42" s="65" t="s">
        <v>86</v>
      </c>
      <c r="AJ42" s="65" t="s">
        <v>86</v>
      </c>
      <c r="AK42" s="65" t="s">
        <v>86</v>
      </c>
      <c r="AL42" s="65" t="s">
        <v>86</v>
      </c>
      <c r="AM42" s="65" t="s">
        <v>86</v>
      </c>
      <c r="AN42" s="65" t="s">
        <v>86</v>
      </c>
      <c r="AO42" s="65" t="s">
        <v>86</v>
      </c>
      <c r="AP42" s="65" t="s">
        <v>86</v>
      </c>
      <c r="AQ42" s="65" t="s">
        <v>86</v>
      </c>
      <c r="AR42" s="65" t="s">
        <v>86</v>
      </c>
      <c r="AS42" s="65" t="s">
        <v>86</v>
      </c>
      <c r="AT42" s="65" t="s">
        <v>86</v>
      </c>
      <c r="AU42" s="65" t="s">
        <v>86</v>
      </c>
      <c r="AV42" s="65" t="s">
        <v>86</v>
      </c>
      <c r="AW42" s="52">
        <v>34</v>
      </c>
      <c r="AX42" s="22" t="str">
        <f t="shared" si="284"/>
        <v>NC</v>
      </c>
      <c r="AY42" s="22" t="str">
        <f t="shared" si="364"/>
        <v>NC</v>
      </c>
      <c r="AZ42" s="22" t="str">
        <f t="shared" si="365"/>
        <v>NC</v>
      </c>
      <c r="BA42" s="22" t="str">
        <f t="shared" si="366"/>
        <v>NC</v>
      </c>
      <c r="BB42" s="22" t="str">
        <f t="shared" si="367"/>
        <v>NC</v>
      </c>
      <c r="BC42" s="22" t="str">
        <f t="shared" si="368"/>
        <v>NC</v>
      </c>
      <c r="BD42" s="22" t="str">
        <f t="shared" si="369"/>
        <v>NC</v>
      </c>
      <c r="BE42" s="22" t="str">
        <f t="shared" si="370"/>
        <v>NC</v>
      </c>
      <c r="BF42" s="22" t="str">
        <f t="shared" si="371"/>
        <v>NC</v>
      </c>
      <c r="BG42" s="22" t="str">
        <f t="shared" si="372"/>
        <v>NC</v>
      </c>
      <c r="BH42" s="22" t="str">
        <f t="shared" si="373"/>
        <v>NC</v>
      </c>
      <c r="BI42" s="22" t="str">
        <f t="shared" si="374"/>
        <v>NC</v>
      </c>
      <c r="BJ42" s="22" t="str">
        <f t="shared" si="375"/>
        <v>NC</v>
      </c>
      <c r="BK42" s="22" t="str">
        <f t="shared" si="376"/>
        <v>NC</v>
      </c>
      <c r="BL42" s="22" t="str">
        <f t="shared" si="377"/>
        <v>NC</v>
      </c>
      <c r="BM42" s="22" t="str">
        <f t="shared" si="378"/>
        <v>NC</v>
      </c>
      <c r="BN42" s="22" t="str">
        <f t="shared" si="379"/>
        <v>NC</v>
      </c>
      <c r="BO42" s="22" t="str">
        <f t="shared" si="380"/>
        <v>NC</v>
      </c>
      <c r="BP42" s="22" t="str">
        <f t="shared" si="381"/>
        <v>NC</v>
      </c>
      <c r="BQ42" s="22" t="str">
        <f t="shared" si="382"/>
        <v>NC</v>
      </c>
      <c r="BR42" s="22" t="str">
        <f t="shared" si="383"/>
        <v>NC</v>
      </c>
      <c r="BS42" s="22" t="str">
        <f t="shared" si="384"/>
        <v>NC</v>
      </c>
      <c r="BT42" s="22" t="str">
        <f t="shared" si="346"/>
        <v>NC</v>
      </c>
      <c r="BU42" s="22">
        <f t="shared" si="347"/>
        <v>4326840</v>
      </c>
      <c r="BV42" s="22" t="str">
        <f t="shared" si="348"/>
        <v>NC</v>
      </c>
      <c r="BW42" s="22" t="str">
        <f t="shared" si="349"/>
        <v>NC</v>
      </c>
      <c r="BX42" s="22" t="str">
        <f t="shared" si="350"/>
        <v>NC</v>
      </c>
      <c r="BY42" s="22" t="str">
        <f t="shared" si="351"/>
        <v>NC</v>
      </c>
      <c r="BZ42" s="22" t="str">
        <f t="shared" si="352"/>
        <v>NC</v>
      </c>
      <c r="CA42" s="22" t="str">
        <f t="shared" si="353"/>
        <v>NC</v>
      </c>
      <c r="CB42" s="22" t="str">
        <f t="shared" si="354"/>
        <v>NC</v>
      </c>
      <c r="CC42" s="22" t="str">
        <f t="shared" si="355"/>
        <v>NC</v>
      </c>
      <c r="CD42" s="22" t="str">
        <f t="shared" si="356"/>
        <v>NC</v>
      </c>
      <c r="CE42" s="22" t="str">
        <f t="shared" si="357"/>
        <v>NC</v>
      </c>
      <c r="CF42" s="22" t="str">
        <f t="shared" si="358"/>
        <v>NC</v>
      </c>
      <c r="CG42" s="22" t="str">
        <f t="shared" si="359"/>
        <v>NC</v>
      </c>
      <c r="CH42" s="22" t="str">
        <f t="shared" si="360"/>
        <v>NC</v>
      </c>
      <c r="CI42" s="22" t="str">
        <f t="shared" si="361"/>
        <v>NC</v>
      </c>
      <c r="CJ42" s="22" t="str">
        <f t="shared" si="362"/>
        <v>NC</v>
      </c>
      <c r="CK42" s="22" t="str">
        <f t="shared" si="363"/>
        <v>NC</v>
      </c>
      <c r="CL42" s="48">
        <v>34</v>
      </c>
      <c r="CM42" s="48" t="s">
        <v>87</v>
      </c>
      <c r="CN42" s="48" t="s">
        <v>87</v>
      </c>
      <c r="CO42" s="48" t="s">
        <v>87</v>
      </c>
      <c r="CP42" s="48" t="s">
        <v>87</v>
      </c>
      <c r="CQ42" s="48" t="s">
        <v>87</v>
      </c>
      <c r="CR42" s="65" t="s">
        <v>87</v>
      </c>
      <c r="CS42" s="48" t="s">
        <v>87</v>
      </c>
      <c r="CT42" s="48" t="s">
        <v>87</v>
      </c>
      <c r="CU42" s="48" t="s">
        <v>87</v>
      </c>
      <c r="CV42" s="48" t="s">
        <v>87</v>
      </c>
      <c r="CW42" s="48" t="s">
        <v>87</v>
      </c>
      <c r="CX42" s="48" t="s">
        <v>87</v>
      </c>
      <c r="CY42" s="48" t="s">
        <v>87</v>
      </c>
      <c r="CZ42" s="48" t="s">
        <v>87</v>
      </c>
      <c r="DA42" s="48" t="s">
        <v>87</v>
      </c>
      <c r="DB42" s="48" t="s">
        <v>87</v>
      </c>
      <c r="DC42" s="48" t="s">
        <v>87</v>
      </c>
      <c r="DD42" s="48" t="s">
        <v>87</v>
      </c>
      <c r="DE42" s="48" t="s">
        <v>87</v>
      </c>
      <c r="DF42" s="48" t="s">
        <v>87</v>
      </c>
      <c r="DG42" s="48" t="s">
        <v>87</v>
      </c>
      <c r="DH42" s="48" t="s">
        <v>87</v>
      </c>
      <c r="DI42" s="48" t="s">
        <v>87</v>
      </c>
      <c r="DJ42" s="73" t="s">
        <v>88</v>
      </c>
      <c r="DK42" s="48" t="s">
        <v>87</v>
      </c>
      <c r="DL42" s="48" t="s">
        <v>87</v>
      </c>
      <c r="DM42" s="48" t="s">
        <v>87</v>
      </c>
      <c r="DN42" s="48" t="s">
        <v>87</v>
      </c>
      <c r="DO42" s="48" t="s">
        <v>87</v>
      </c>
      <c r="DP42" s="48" t="s">
        <v>87</v>
      </c>
      <c r="DQ42" s="48" t="s">
        <v>87</v>
      </c>
      <c r="DR42" s="48" t="s">
        <v>87</v>
      </c>
      <c r="DS42" s="48" t="s">
        <v>87</v>
      </c>
      <c r="DT42" s="48" t="s">
        <v>87</v>
      </c>
      <c r="DU42" s="48" t="s">
        <v>87</v>
      </c>
      <c r="DV42" s="48" t="s">
        <v>87</v>
      </c>
      <c r="DW42" s="48" t="s">
        <v>87</v>
      </c>
      <c r="DX42" s="48" t="s">
        <v>87</v>
      </c>
      <c r="DY42" s="48" t="s">
        <v>87</v>
      </c>
      <c r="DZ42" s="48" t="s">
        <v>87</v>
      </c>
      <c r="EA42" s="48">
        <v>34</v>
      </c>
      <c r="EB42" s="81" t="s">
        <v>88</v>
      </c>
      <c r="EC42" s="81" t="s">
        <v>88</v>
      </c>
      <c r="ED42" s="81" t="s">
        <v>88</v>
      </c>
      <c r="EE42" s="81" t="s">
        <v>88</v>
      </c>
      <c r="EF42" s="81" t="s">
        <v>88</v>
      </c>
      <c r="EG42" s="81" t="s">
        <v>88</v>
      </c>
      <c r="EH42" s="81" t="s">
        <v>88</v>
      </c>
      <c r="EI42" s="81" t="s">
        <v>88</v>
      </c>
      <c r="EJ42" s="81" t="s">
        <v>88</v>
      </c>
      <c r="EK42" s="81" t="s">
        <v>88</v>
      </c>
      <c r="EL42" s="81" t="s">
        <v>88</v>
      </c>
      <c r="EM42" s="81" t="s">
        <v>88</v>
      </c>
      <c r="EN42" s="81" t="s">
        <v>88</v>
      </c>
      <c r="EO42" s="81" t="s">
        <v>88</v>
      </c>
      <c r="EP42" s="81" t="s">
        <v>88</v>
      </c>
      <c r="EQ42" s="81" t="s">
        <v>88</v>
      </c>
      <c r="ER42" s="81" t="s">
        <v>88</v>
      </c>
      <c r="ES42" s="81" t="s">
        <v>88</v>
      </c>
      <c r="ET42" s="81" t="s">
        <v>88</v>
      </c>
      <c r="EU42" s="81" t="s">
        <v>88</v>
      </c>
      <c r="EV42" s="81" t="s">
        <v>88</v>
      </c>
      <c r="EW42" s="81" t="s">
        <v>88</v>
      </c>
      <c r="EX42" s="81" t="s">
        <v>88</v>
      </c>
      <c r="EY42" s="81" t="s">
        <v>88</v>
      </c>
      <c r="EZ42" s="81" t="s">
        <v>88</v>
      </c>
      <c r="FA42" s="81" t="s">
        <v>87</v>
      </c>
      <c r="FB42" s="81" t="s">
        <v>88</v>
      </c>
      <c r="FC42" s="81" t="s">
        <v>88</v>
      </c>
      <c r="FD42" s="81" t="s">
        <v>88</v>
      </c>
      <c r="FE42" s="81" t="s">
        <v>88</v>
      </c>
      <c r="FF42" s="81" t="s">
        <v>88</v>
      </c>
      <c r="FG42" s="81" t="s">
        <v>88</v>
      </c>
      <c r="FH42" s="81" t="s">
        <v>88</v>
      </c>
      <c r="FI42" s="81" t="s">
        <v>87</v>
      </c>
      <c r="FJ42" s="81" t="s">
        <v>88</v>
      </c>
      <c r="FK42" s="81" t="s">
        <v>88</v>
      </c>
      <c r="FL42" s="81" t="s">
        <v>88</v>
      </c>
      <c r="FM42" s="81" t="s">
        <v>88</v>
      </c>
      <c r="FN42" s="81" t="s">
        <v>88</v>
      </c>
      <c r="FO42" s="81" t="s">
        <v>88</v>
      </c>
      <c r="FP42" s="48">
        <v>34</v>
      </c>
      <c r="FQ42" s="81" t="s">
        <v>88</v>
      </c>
      <c r="FR42" s="81" t="s">
        <v>88</v>
      </c>
      <c r="FS42" s="81" t="s">
        <v>88</v>
      </c>
      <c r="FT42" s="81" t="s">
        <v>88</v>
      </c>
      <c r="FU42" s="81" t="s">
        <v>88</v>
      </c>
      <c r="FV42" s="81" t="s">
        <v>88</v>
      </c>
      <c r="FW42" s="81" t="s">
        <v>88</v>
      </c>
      <c r="FX42" s="81" t="s">
        <v>88</v>
      </c>
      <c r="FY42" s="81" t="s">
        <v>88</v>
      </c>
      <c r="FZ42" s="81" t="s">
        <v>88</v>
      </c>
      <c r="GA42" s="81" t="s">
        <v>88</v>
      </c>
      <c r="GB42" s="81" t="s">
        <v>88</v>
      </c>
      <c r="GC42" s="81" t="s">
        <v>88</v>
      </c>
      <c r="GD42" s="81" t="s">
        <v>88</v>
      </c>
      <c r="GE42" s="81" t="s">
        <v>88</v>
      </c>
      <c r="GF42" s="81" t="s">
        <v>88</v>
      </c>
      <c r="GG42" s="81" t="s">
        <v>88</v>
      </c>
      <c r="GH42" s="81" t="s">
        <v>88</v>
      </c>
      <c r="GI42" s="81" t="s">
        <v>88</v>
      </c>
      <c r="GJ42" s="81" t="s">
        <v>88</v>
      </c>
      <c r="GK42" s="81" t="s">
        <v>88</v>
      </c>
      <c r="GL42" s="81" t="s">
        <v>88</v>
      </c>
      <c r="GM42" s="81" t="s">
        <v>88</v>
      </c>
      <c r="GN42" s="81" t="s">
        <v>88</v>
      </c>
      <c r="GO42" s="81" t="s">
        <v>88</v>
      </c>
      <c r="GP42" s="81" t="s">
        <v>88</v>
      </c>
      <c r="GQ42" s="81" t="s">
        <v>87</v>
      </c>
      <c r="GR42" s="81" t="s">
        <v>88</v>
      </c>
      <c r="GS42" s="81" t="s">
        <v>88</v>
      </c>
      <c r="GT42" s="81" t="s">
        <v>88</v>
      </c>
      <c r="GU42" s="81" t="s">
        <v>88</v>
      </c>
      <c r="GV42" s="81" t="s">
        <v>88</v>
      </c>
      <c r="GW42" s="81" t="s">
        <v>88</v>
      </c>
      <c r="GX42" s="81" t="s">
        <v>88</v>
      </c>
      <c r="GY42" s="81" t="s">
        <v>88</v>
      </c>
      <c r="GZ42" s="81" t="s">
        <v>88</v>
      </c>
      <c r="HA42" s="81" t="s">
        <v>88</v>
      </c>
      <c r="HB42" s="81" t="s">
        <v>88</v>
      </c>
      <c r="HC42" s="81" t="s">
        <v>88</v>
      </c>
      <c r="HD42" s="81" t="s">
        <v>88</v>
      </c>
      <c r="HE42" s="48">
        <v>34</v>
      </c>
      <c r="HF42" s="23" t="str">
        <f t="shared" si="387"/>
        <v>NO CUMPLE</v>
      </c>
      <c r="HG42" s="23" t="str">
        <f t="shared" si="388"/>
        <v>NO CUMPLE</v>
      </c>
      <c r="HH42" s="23" t="str">
        <f t="shared" si="389"/>
        <v>NO CUMPLE</v>
      </c>
      <c r="HI42" s="23" t="str">
        <f t="shared" si="390"/>
        <v>NO CUMPLE</v>
      </c>
      <c r="HJ42" s="23" t="str">
        <f t="shared" si="391"/>
        <v>NO CUMPLE</v>
      </c>
      <c r="HK42" s="23" t="str">
        <f t="shared" si="392"/>
        <v>NO CUMPLE</v>
      </c>
      <c r="HL42" s="23" t="str">
        <f t="shared" si="393"/>
        <v>NO CUMPLE</v>
      </c>
      <c r="HM42" s="23" t="str">
        <f t="shared" si="394"/>
        <v>NO CUMPLE</v>
      </c>
      <c r="HN42" s="23" t="str">
        <f t="shared" si="395"/>
        <v>NO CUMPLE</v>
      </c>
      <c r="HO42" s="23" t="str">
        <f t="shared" si="396"/>
        <v>NO CUMPLE</v>
      </c>
      <c r="HP42" s="23" t="str">
        <f t="shared" si="397"/>
        <v>NO CUMPLE</v>
      </c>
      <c r="HQ42" s="23" t="str">
        <f t="shared" si="398"/>
        <v>NO CUMPLE</v>
      </c>
      <c r="HR42" s="23" t="str">
        <f t="shared" si="399"/>
        <v>NO CUMPLE</v>
      </c>
      <c r="HS42" s="23" t="str">
        <f t="shared" si="400"/>
        <v>NO CUMPLE</v>
      </c>
      <c r="HT42" s="23" t="str">
        <f t="shared" si="401"/>
        <v>NO CUMPLE</v>
      </c>
      <c r="HU42" s="23" t="str">
        <f t="shared" si="402"/>
        <v>NO CUMPLE</v>
      </c>
      <c r="HV42" s="23" t="str">
        <f t="shared" si="403"/>
        <v>NO CUMPLE</v>
      </c>
      <c r="HW42" s="23" t="str">
        <f t="shared" si="404"/>
        <v>NO CUMPLE</v>
      </c>
      <c r="HX42" s="23" t="str">
        <f t="shared" si="405"/>
        <v>NO CUMPLE</v>
      </c>
      <c r="HY42" s="23" t="str">
        <f t="shared" si="406"/>
        <v>NO CUMPLE</v>
      </c>
      <c r="HZ42" s="23" t="str">
        <f t="shared" si="407"/>
        <v>NO CUMPLE</v>
      </c>
      <c r="IA42" s="23" t="str">
        <f t="shared" si="408"/>
        <v>NO CUMPLE</v>
      </c>
      <c r="IB42" s="23" t="str">
        <f t="shared" si="409"/>
        <v>NO CUMPLE</v>
      </c>
      <c r="IC42" s="23" t="str">
        <f t="shared" si="410"/>
        <v>CUMPLE</v>
      </c>
      <c r="ID42" s="23" t="str">
        <f t="shared" si="411"/>
        <v>NO CUMPLE</v>
      </c>
      <c r="IE42" s="23" t="str">
        <f t="shared" si="412"/>
        <v>NO CUMPLE</v>
      </c>
      <c r="IF42" s="23" t="str">
        <f t="shared" si="413"/>
        <v>NO CUMPLE</v>
      </c>
      <c r="IG42" s="23" t="str">
        <f t="shared" si="414"/>
        <v>NO CUMPLE</v>
      </c>
      <c r="IH42" s="23" t="str">
        <f t="shared" si="415"/>
        <v>NO CUMPLE</v>
      </c>
      <c r="II42" s="23" t="str">
        <f t="shared" si="416"/>
        <v>NO CUMPLE</v>
      </c>
      <c r="IJ42" s="23" t="str">
        <f t="shared" si="417"/>
        <v>NO CUMPLE</v>
      </c>
      <c r="IK42" s="23" t="str">
        <f t="shared" si="418"/>
        <v>NO CUMPLE</v>
      </c>
      <c r="IL42" s="23" t="str">
        <f t="shared" si="419"/>
        <v>NO CUMPLE</v>
      </c>
      <c r="IM42" s="23" t="str">
        <f t="shared" si="420"/>
        <v>NO CUMPLE</v>
      </c>
      <c r="IN42" s="23" t="str">
        <f t="shared" si="421"/>
        <v>NO CUMPLE</v>
      </c>
      <c r="IO42" s="23" t="str">
        <f t="shared" si="422"/>
        <v>NO CUMPLE</v>
      </c>
      <c r="IP42" s="23" t="str">
        <f t="shared" si="423"/>
        <v>NO CUMPLE</v>
      </c>
      <c r="IQ42" s="23" t="str">
        <f t="shared" si="424"/>
        <v>NO CUMPLE</v>
      </c>
      <c r="IR42" s="23" t="str">
        <f t="shared" si="425"/>
        <v>NO CUMPLE</v>
      </c>
      <c r="IS42" s="23" t="str">
        <f t="shared" si="426"/>
        <v>NO CUMPLE</v>
      </c>
      <c r="IT42" s="48">
        <v>34</v>
      </c>
      <c r="IU42" s="65" t="s">
        <v>86</v>
      </c>
      <c r="IV42" s="65" t="s">
        <v>86</v>
      </c>
      <c r="IW42" s="65" t="s">
        <v>86</v>
      </c>
      <c r="IX42" s="65" t="s">
        <v>86</v>
      </c>
      <c r="IY42" s="65" t="s">
        <v>86</v>
      </c>
      <c r="IZ42" s="65" t="s">
        <v>86</v>
      </c>
      <c r="JA42" s="65" t="s">
        <v>86</v>
      </c>
      <c r="JB42" s="65" t="s">
        <v>86</v>
      </c>
      <c r="JC42" s="65" t="s">
        <v>86</v>
      </c>
      <c r="JD42" s="65" t="s">
        <v>86</v>
      </c>
      <c r="JE42" s="65" t="s">
        <v>86</v>
      </c>
      <c r="JF42" s="65" t="s">
        <v>86</v>
      </c>
      <c r="JG42" s="65" t="s">
        <v>86</v>
      </c>
      <c r="JH42" s="65" t="s">
        <v>86</v>
      </c>
      <c r="JI42" s="65" t="s">
        <v>86</v>
      </c>
      <c r="JJ42" s="65" t="s">
        <v>86</v>
      </c>
      <c r="JK42" s="65" t="s">
        <v>86</v>
      </c>
      <c r="JL42" s="65" t="s">
        <v>86</v>
      </c>
      <c r="JM42" s="65" t="s">
        <v>86</v>
      </c>
      <c r="JN42" s="65" t="s">
        <v>86</v>
      </c>
      <c r="JO42" s="65" t="s">
        <v>86</v>
      </c>
      <c r="JP42" s="65" t="s">
        <v>86</v>
      </c>
      <c r="JQ42" s="65" t="s">
        <v>86</v>
      </c>
      <c r="JR42" s="93" t="s">
        <v>88</v>
      </c>
      <c r="JS42" s="65" t="s">
        <v>86</v>
      </c>
      <c r="JT42" s="65" t="s">
        <v>86</v>
      </c>
      <c r="JU42" s="65" t="s">
        <v>86</v>
      </c>
      <c r="JV42" s="65" t="s">
        <v>86</v>
      </c>
      <c r="JW42" s="65" t="s">
        <v>86</v>
      </c>
      <c r="JX42" s="65" t="s">
        <v>86</v>
      </c>
      <c r="JY42" s="65" t="s">
        <v>86</v>
      </c>
      <c r="JZ42" s="65" t="s">
        <v>86</v>
      </c>
      <c r="KA42" s="65" t="s">
        <v>86</v>
      </c>
      <c r="KB42" s="65" t="s">
        <v>86</v>
      </c>
      <c r="KC42" s="65" t="s">
        <v>86</v>
      </c>
      <c r="KD42" s="65" t="s">
        <v>86</v>
      </c>
      <c r="KE42" s="65" t="s">
        <v>86</v>
      </c>
      <c r="KF42" s="65" t="s">
        <v>86</v>
      </c>
      <c r="KG42" s="65" t="s">
        <v>86</v>
      </c>
      <c r="KH42" s="65" t="s">
        <v>86</v>
      </c>
      <c r="KI42" s="48">
        <v>34</v>
      </c>
      <c r="KJ42" s="56" t="s">
        <v>86</v>
      </c>
      <c r="KK42" s="56" t="s">
        <v>86</v>
      </c>
      <c r="KL42" s="56" t="s">
        <v>86</v>
      </c>
      <c r="KM42" s="56" t="s">
        <v>86</v>
      </c>
      <c r="KN42" s="56" t="s">
        <v>86</v>
      </c>
      <c r="KO42" s="56" t="s">
        <v>86</v>
      </c>
      <c r="KP42" s="56" t="s">
        <v>86</v>
      </c>
      <c r="KQ42" s="56" t="s">
        <v>86</v>
      </c>
      <c r="KR42" s="56" t="s">
        <v>86</v>
      </c>
      <c r="KS42" s="56" t="s">
        <v>86</v>
      </c>
      <c r="KT42" s="56" t="s">
        <v>86</v>
      </c>
      <c r="KU42" s="56" t="s">
        <v>86</v>
      </c>
      <c r="KV42" s="56" t="s">
        <v>86</v>
      </c>
      <c r="KW42" s="56" t="s">
        <v>86</v>
      </c>
      <c r="KX42" s="56" t="s">
        <v>86</v>
      </c>
      <c r="KY42" s="56" t="s">
        <v>86</v>
      </c>
      <c r="KZ42" s="56" t="s">
        <v>86</v>
      </c>
      <c r="LA42" s="56" t="s">
        <v>86</v>
      </c>
      <c r="LB42" s="56" t="s">
        <v>86</v>
      </c>
      <c r="LC42" s="56" t="s">
        <v>86</v>
      </c>
      <c r="LD42" s="56" t="s">
        <v>86</v>
      </c>
      <c r="LE42" s="56" t="s">
        <v>86</v>
      </c>
      <c r="LF42" s="56" t="s">
        <v>86</v>
      </c>
      <c r="LG42" s="87" t="s">
        <v>88</v>
      </c>
      <c r="LH42" s="56" t="s">
        <v>86</v>
      </c>
      <c r="LI42" s="56" t="s">
        <v>86</v>
      </c>
      <c r="LJ42" s="56" t="s">
        <v>86</v>
      </c>
      <c r="LK42" s="56" t="s">
        <v>86</v>
      </c>
      <c r="LL42" s="56" t="s">
        <v>86</v>
      </c>
      <c r="LM42" s="56" t="s">
        <v>86</v>
      </c>
      <c r="LN42" s="56" t="s">
        <v>86</v>
      </c>
      <c r="LO42" s="56" t="s">
        <v>86</v>
      </c>
      <c r="LP42" s="56" t="s">
        <v>86</v>
      </c>
      <c r="LQ42" s="56" t="s">
        <v>86</v>
      </c>
      <c r="LR42" s="56" t="s">
        <v>86</v>
      </c>
      <c r="LS42" s="56" t="s">
        <v>86</v>
      </c>
      <c r="LT42" s="56" t="s">
        <v>86</v>
      </c>
      <c r="LU42" s="56" t="s">
        <v>86</v>
      </c>
      <c r="LV42" s="56" t="s">
        <v>86</v>
      </c>
      <c r="LW42" s="56" t="s">
        <v>86</v>
      </c>
      <c r="LX42" s="48">
        <v>34</v>
      </c>
      <c r="LY42" s="22" t="str">
        <f t="shared" si="287"/>
        <v/>
      </c>
      <c r="LZ42" s="22" t="str">
        <f t="shared" ref="LZ42:LZ73" si="577">IF(HG42="NO CUMPLE","",IF(IV42="NO CUMPLE","",IF(KK42="NO CUMPLE","",IF(IV42="NC","",IF(KK42="CUMPLE",AY42)))))</f>
        <v/>
      </c>
      <c r="MA42" s="22" t="str">
        <f t="shared" ref="MA42:MA73" si="578">IF(HH42="NO CUMPLE","",IF(IW42="NO CUMPLE","",IF(KL42="NO CUMPLE","",IF(IW42="NC","",IF(KL42="CUMPLE",AZ42)))))</f>
        <v/>
      </c>
      <c r="MB42" s="22" t="str">
        <f t="shared" ref="MB42:MB73" si="579">IF(HI42="NO CUMPLE","",IF(IX42="NO CUMPLE","",IF(KM42="NO CUMPLE","",IF(IX42="NC","",IF(KM42="CUMPLE",BA42)))))</f>
        <v/>
      </c>
      <c r="MC42" s="22" t="str">
        <f t="shared" ref="MC42:MC73" si="580">IF(HJ42="NO CUMPLE","",IF(IY42="NO CUMPLE","",IF(KN42="NO CUMPLE","",IF(IY42="NC","",IF(KN42="CUMPLE",BB42)))))</f>
        <v/>
      </c>
      <c r="MD42" s="22" t="str">
        <f t="shared" ref="MD42:MD73" si="581">IF(HK42="NO CUMPLE","",IF(IZ42="NO CUMPLE","",IF(KO42="NO CUMPLE","",IF(IZ42="NC","",IF(KO42="CUMPLE",BC42)))))</f>
        <v/>
      </c>
      <c r="ME42" s="22" t="str">
        <f t="shared" ref="ME42:ME73" si="582">IF(HL42="NO CUMPLE","",IF(JA42="NO CUMPLE","",IF(KP42="NO CUMPLE","",IF(JA42="NC","",IF(KP42="CUMPLE",BD42)))))</f>
        <v/>
      </c>
      <c r="MF42" s="22" t="str">
        <f t="shared" ref="MF42:MF73" si="583">IF(HM42="NO CUMPLE","",IF(JB42="NO CUMPLE","",IF(KQ42="NO CUMPLE","",IF(JB42="NC","",IF(KQ42="CUMPLE",BE42)))))</f>
        <v/>
      </c>
      <c r="MG42" s="22" t="str">
        <f t="shared" ref="MG42:MG73" si="584">IF(HN42="NO CUMPLE","",IF(JC42="NO CUMPLE","",IF(KR42="NO CUMPLE","",IF(JC42="NC","",IF(KR42="CUMPLE",BF42)))))</f>
        <v/>
      </c>
      <c r="MH42" s="22" t="str">
        <f t="shared" ref="MH42:MH73" si="585">IF(HO42="NO CUMPLE","",IF(JD42="NO CUMPLE","",IF(KS42="NO CUMPLE","",IF(JD42="NC","",IF(KS42="CUMPLE",BG42)))))</f>
        <v/>
      </c>
      <c r="MI42" s="22" t="str">
        <f t="shared" si="297"/>
        <v/>
      </c>
      <c r="MJ42" s="22" t="str">
        <f t="shared" si="298"/>
        <v/>
      </c>
      <c r="MK42" s="22" t="str">
        <f t="shared" ref="MK42:MK73" si="586">IF(HR42="NO CUMPLE","",IF(JG42="NO CUMPLE","",IF(KV42="NO CUMPLE","",IF(JG42="NC","",IF(KV42="CUMPLE",BJ42)))))</f>
        <v/>
      </c>
      <c r="ML42" s="22" t="str">
        <f t="shared" ref="ML42:ML73" si="587">IF(HS42="NO CUMPLE","",IF(JH42="NO CUMPLE","",IF(KW42="NO CUMPLE","",IF(JH42="NC","",IF(KW42="CUMPLE",BK42)))))</f>
        <v/>
      </c>
      <c r="MM42" s="22" t="str">
        <f t="shared" ref="MM42:MM73" si="588">IF(HT42="NO CUMPLE","",IF(JI42="NO CUMPLE","",IF(KX42="NO CUMPLE","",IF(JI42="NC","",IF(KX42="CUMPLE",BL42)))))</f>
        <v/>
      </c>
      <c r="MN42" s="22" t="str">
        <f t="shared" ref="MN42:MN73" si="589">IF(HU42="NO CUMPLE","",IF(JJ42="NO CUMPLE","",IF(KY42="NO CUMPLE","",IF(JJ42="NC","",IF(KY42="CUMPLE",BM42)))))</f>
        <v/>
      </c>
      <c r="MO42" s="22" t="str">
        <f t="shared" ref="MO42:MO73" si="590">IF(HV42="NO CUMPLE","",IF(JK42="NO CUMPLE","",IF(KZ42="NO CUMPLE","",IF(JK42="NC","",IF(KZ42="CUMPLE",BN42)))))</f>
        <v/>
      </c>
      <c r="MP42" s="22" t="str">
        <f t="shared" ref="MP42:MP73" si="591">IF(HW42="NO CUMPLE","",IF(JL42="NO CUMPLE","",IF(LA42="NO CUMPLE","",IF(JL42="NC","",IF(LA42="CUMPLE",BO42)))))</f>
        <v/>
      </c>
      <c r="MQ42" s="22" t="str">
        <f t="shared" ref="MQ42:MQ73" si="592">IF(HX42="NO CUMPLE","",IF(JM42="NO CUMPLE","",IF(LB42="NO CUMPLE","",IF(JM42="NC","",IF(LB42="CUMPLE",BP42)))))</f>
        <v/>
      </c>
      <c r="MR42" s="22" t="str">
        <f t="shared" ref="MR42:MR73" si="593">IF(HY42="NO CUMPLE","",IF(JN42="NO CUMPLE","",IF(LC42="NO CUMPLE","",IF(JN42="NC","",IF(LC42="CUMPLE",BQ42)))))</f>
        <v/>
      </c>
      <c r="MS42" s="22" t="str">
        <f t="shared" ref="MS42:MS73" si="594">IF(HZ42="NO CUMPLE","",IF(JO42="NO CUMPLE","",IF(LD42="NO CUMPLE","",IF(JO42="NC","",IF(LD42="CUMPLE",BR42)))))</f>
        <v/>
      </c>
      <c r="MT42" s="22" t="str">
        <f t="shared" ref="MT42:MT73" si="595">IF(IA42="NO CUMPLE","",IF(JP42="NO CUMPLE","",IF(LE42="NO CUMPLE","",IF(JP42="NC","",IF(LE42="CUMPLE",BS42)))))</f>
        <v/>
      </c>
      <c r="MU42" s="22" t="str">
        <f t="shared" ref="MU42:MU73" si="596">IF(IB42="NO CUMPLE","",IF(JQ42="NO CUMPLE","",IF(LF42="NO CUMPLE","",IF(JQ42="NC","",IF(LF42="CUMPLE",BT42)))))</f>
        <v/>
      </c>
      <c r="MV42" s="22">
        <f t="shared" ref="MV42:MV73" si="597">IF(IC42="NO CUMPLE","",IF(JR42="NO CUMPLE","",IF(LG42="NO CUMPLE","",IF(JR42="NC","",IF(LG42="CUMPLE",BU42)))))</f>
        <v>4326840</v>
      </c>
      <c r="MW42" s="22" t="str">
        <f t="shared" ref="MW42:MW73" si="598">IF(ID42="NO CUMPLE","",IF(JS42="NO CUMPLE","",IF(LH42="NO CUMPLE","",IF(JS42="NC","",IF(LH42="CUMPLE",BV42)))))</f>
        <v/>
      </c>
      <c r="MX42" s="22" t="str">
        <f t="shared" ref="MX42:MX73" si="599">IF(IE42="NO CUMPLE","",IF(JT42="NO CUMPLE","",IF(LI42="NO CUMPLE","",IF(JT42="NC","",IF(LI42="CUMPLE",BW42)))))</f>
        <v/>
      </c>
      <c r="MY42" s="22" t="str">
        <f t="shared" ref="MY42:MY73" si="600">IF(IF42="NO CUMPLE","",IF(JU42="NO CUMPLE","",IF(LJ42="NO CUMPLE","",IF(JU42="NC","",IF(LJ42="CUMPLE",BX42)))))</f>
        <v/>
      </c>
      <c r="MZ42" s="22" t="str">
        <f t="shared" ref="MZ42:MZ73" si="601">IF(IG42="NO CUMPLE","",IF(JV42="NO CUMPLE","",IF(LK42="NO CUMPLE","",IF(JV42="NC","",IF(LK42="CUMPLE",BY42)))))</f>
        <v/>
      </c>
      <c r="NA42" s="22" t="str">
        <f t="shared" ref="NA42:NA73" si="602">IF(IH42="NO CUMPLE","",IF(JW42="NO CUMPLE","",IF(LL42="NO CUMPLE","",IF(JW42="NC","",IF(LL42="CUMPLE",BZ42)))))</f>
        <v/>
      </c>
      <c r="NB42" s="22" t="str">
        <f t="shared" ref="NB42:NB73" si="603">IF(II42="NO CUMPLE","",IF(JX42="NO CUMPLE","",IF(LM42="NO CUMPLE","",IF(JX42="NC","",IF(LM42="CUMPLE",CA42)))))</f>
        <v/>
      </c>
      <c r="NC42" s="22" t="str">
        <f t="shared" ref="NC42:NC73" si="604">IF(IJ42="NO CUMPLE","",IF(JY42="NO CUMPLE","",IF(LN42="NO CUMPLE","",IF(JY42="NC","",IF(LN42="CUMPLE",CB42)))))</f>
        <v/>
      </c>
      <c r="ND42" s="22" t="str">
        <f t="shared" ref="ND42:ND73" si="605">IF(IK42="NO CUMPLE","",IF(JZ42="NO CUMPLE","",IF(LO42="NO CUMPLE","",IF(JZ42="NC","",IF(LO42="CUMPLE",CC42)))))</f>
        <v/>
      </c>
      <c r="NE42" s="22" t="str">
        <f t="shared" ref="NE42:NE73" si="606">IF(IL42="NO CUMPLE","",IF(KA42="NO CUMPLE","",IF(LP42="NO CUMPLE","",IF(KA42="NC","",IF(LP42="CUMPLE",CD42)))))</f>
        <v/>
      </c>
      <c r="NF42" s="22" t="str">
        <f t="shared" ref="NF42:NF73" si="607">IF(IM42="NO CUMPLE","",IF(KB42="NO CUMPLE","",IF(LQ42="NO CUMPLE","",IF(KB42="NC","",IF(LQ42="CUMPLE",CE42)))))</f>
        <v/>
      </c>
      <c r="NG42" s="22" t="str">
        <f t="shared" ref="NG42:NG73" si="608">IF(IN42="NO CUMPLE","",IF(KC42="NO CUMPLE","",IF(LR42="NO CUMPLE","",IF(KC42="NC","",IF(LR42="CUMPLE",CF42)))))</f>
        <v/>
      </c>
      <c r="NH42" s="22" t="str">
        <f t="shared" ref="NH42:NH73" si="609">IF(IO42="NO CUMPLE","",IF(KD42="NO CUMPLE","",IF(LS42="NO CUMPLE","",IF(KD42="NC","",IF(LS42="CUMPLE",CG42)))))</f>
        <v/>
      </c>
      <c r="NI42" s="22" t="str">
        <f t="shared" ref="NI42:NI73" si="610">IF(IP42="NO CUMPLE","",IF(KE42="NO CUMPLE","",IF(LT42="NO CUMPLE","",IF(KE42="NC","",IF(LT42="CUMPLE",CH42)))))</f>
        <v/>
      </c>
      <c r="NJ42" s="22" t="str">
        <f t="shared" ref="NJ42:NJ73" si="611">IF(IQ42="NO CUMPLE","",IF(KF42="NO CUMPLE","",IF(LU42="NO CUMPLE","",IF(KF42="NC","",IF(LU42="CUMPLE",CI42)))))</f>
        <v/>
      </c>
      <c r="NK42" s="22" t="str">
        <f t="shared" ref="NK42:NK73" si="612">IF(IR42="NO CUMPLE","",IF(KG42="NO CUMPLE","",IF(LV42="NO CUMPLE","",IF(KG42="NC","",IF(LV42="CUMPLE",CJ42)))))</f>
        <v/>
      </c>
      <c r="NL42" s="22" t="str">
        <f t="shared" ref="NL42:NL73" si="613">IF(IS42="NO CUMPLE","",IF(KH42="NO CUMPLE","",IF(LW42="NO CUMPLE","",IF(KH42="NC","",IF(LW42="CUMPLE",CK42)))))</f>
        <v/>
      </c>
      <c r="NM42" s="80">
        <v>4371644</v>
      </c>
      <c r="NN42" s="80">
        <v>4371644</v>
      </c>
      <c r="NO42" s="24">
        <f t="shared" si="327"/>
        <v>1</v>
      </c>
      <c r="NP42" s="24">
        <f t="shared" si="40"/>
        <v>0</v>
      </c>
      <c r="NQ42" s="25">
        <f t="shared" si="328"/>
        <v>4326840</v>
      </c>
      <c r="NR42" s="26">
        <f t="shared" si="329"/>
        <v>16225.65</v>
      </c>
      <c r="NS42" s="48">
        <v>34</v>
      </c>
      <c r="NT42" s="27" t="str">
        <f t="shared" si="330"/>
        <v/>
      </c>
      <c r="NU42" s="27" t="str">
        <f t="shared" si="41"/>
        <v/>
      </c>
      <c r="NV42" s="27" t="str">
        <f t="shared" si="42"/>
        <v/>
      </c>
      <c r="NW42" s="27" t="str">
        <f t="shared" si="331"/>
        <v/>
      </c>
      <c r="NX42" s="27" t="str">
        <f t="shared" si="43"/>
        <v/>
      </c>
      <c r="NY42" s="27" t="str">
        <f t="shared" si="44"/>
        <v/>
      </c>
      <c r="NZ42" s="27" t="str">
        <f t="shared" si="45"/>
        <v/>
      </c>
      <c r="OA42" s="27" t="str">
        <f t="shared" si="46"/>
        <v/>
      </c>
      <c r="OB42" s="27" t="str">
        <f t="shared" si="47"/>
        <v/>
      </c>
      <c r="OC42" s="27" t="str">
        <f t="shared" si="48"/>
        <v/>
      </c>
      <c r="OD42" s="27" t="str">
        <f t="shared" si="49"/>
        <v/>
      </c>
      <c r="OE42" s="27" t="str">
        <f t="shared" si="50"/>
        <v/>
      </c>
      <c r="OF42" s="27" t="str">
        <f t="shared" si="51"/>
        <v/>
      </c>
      <c r="OG42" s="27" t="str">
        <f t="shared" si="52"/>
        <v/>
      </c>
      <c r="OH42" s="27" t="str">
        <f t="shared" si="53"/>
        <v/>
      </c>
      <c r="OI42" s="27" t="str">
        <f t="shared" si="54"/>
        <v/>
      </c>
      <c r="OJ42" s="27" t="str">
        <f t="shared" si="55"/>
        <v/>
      </c>
      <c r="OK42" s="27" t="str">
        <f t="shared" si="56"/>
        <v/>
      </c>
      <c r="OL42" s="27" t="str">
        <f t="shared" si="57"/>
        <v/>
      </c>
      <c r="OM42" s="27" t="str">
        <f t="shared" si="58"/>
        <v/>
      </c>
      <c r="ON42" s="27" t="str">
        <f t="shared" si="59"/>
        <v/>
      </c>
      <c r="OO42" s="27" t="str">
        <f t="shared" si="60"/>
        <v/>
      </c>
      <c r="OP42" s="27" t="str">
        <f t="shared" si="61"/>
        <v/>
      </c>
      <c r="OQ42" s="27">
        <f t="shared" si="62"/>
        <v>26666.666666666668</v>
      </c>
      <c r="OR42" s="27" t="str">
        <f t="shared" si="63"/>
        <v/>
      </c>
      <c r="OS42" s="27" t="str">
        <f t="shared" si="64"/>
        <v/>
      </c>
      <c r="OT42" s="27" t="str">
        <f t="shared" si="65"/>
        <v/>
      </c>
      <c r="OU42" s="27" t="str">
        <f t="shared" si="66"/>
        <v/>
      </c>
      <c r="OV42" s="27" t="str">
        <f t="shared" si="67"/>
        <v/>
      </c>
      <c r="OW42" s="27" t="str">
        <f t="shared" si="68"/>
        <v/>
      </c>
      <c r="OX42" s="27" t="str">
        <f t="shared" si="69"/>
        <v/>
      </c>
      <c r="OY42" s="27" t="str">
        <f t="shared" si="70"/>
        <v/>
      </c>
      <c r="OZ42" s="27" t="str">
        <f t="shared" si="71"/>
        <v/>
      </c>
      <c r="PA42" s="27" t="str">
        <f t="shared" si="72"/>
        <v/>
      </c>
      <c r="PB42" s="27" t="str">
        <f t="shared" si="73"/>
        <v/>
      </c>
      <c r="PC42" s="27" t="str">
        <f t="shared" si="74"/>
        <v/>
      </c>
      <c r="PD42" s="27" t="str">
        <f t="shared" si="75"/>
        <v/>
      </c>
      <c r="PE42" s="27" t="str">
        <f t="shared" si="76"/>
        <v/>
      </c>
      <c r="PF42" s="27" t="str">
        <f t="shared" si="77"/>
        <v/>
      </c>
      <c r="PG42" s="27" t="str">
        <f t="shared" si="78"/>
        <v/>
      </c>
      <c r="PH42" s="48">
        <v>34</v>
      </c>
      <c r="PI42" s="28" t="str">
        <f t="shared" si="332"/>
        <v/>
      </c>
      <c r="PJ42" s="28" t="str">
        <f t="shared" si="79"/>
        <v/>
      </c>
      <c r="PK42" s="28" t="str">
        <f t="shared" si="80"/>
        <v/>
      </c>
      <c r="PL42" s="28" t="str">
        <f t="shared" si="81"/>
        <v/>
      </c>
      <c r="PM42" s="28" t="str">
        <f t="shared" si="82"/>
        <v/>
      </c>
      <c r="PN42" s="28" t="str">
        <f t="shared" si="83"/>
        <v/>
      </c>
      <c r="PO42" s="28" t="str">
        <f t="shared" si="84"/>
        <v/>
      </c>
      <c r="PP42" s="28" t="str">
        <f t="shared" si="85"/>
        <v/>
      </c>
      <c r="PQ42" s="28" t="str">
        <f t="shared" si="86"/>
        <v/>
      </c>
      <c r="PR42" s="28" t="str">
        <f t="shared" si="87"/>
        <v/>
      </c>
      <c r="PS42" s="28" t="str">
        <f t="shared" si="88"/>
        <v/>
      </c>
      <c r="PT42" s="28" t="str">
        <f t="shared" si="89"/>
        <v/>
      </c>
      <c r="PU42" s="28" t="str">
        <f t="shared" si="90"/>
        <v/>
      </c>
      <c r="PV42" s="28" t="str">
        <f t="shared" si="91"/>
        <v/>
      </c>
      <c r="PW42" s="28" t="str">
        <f t="shared" si="92"/>
        <v/>
      </c>
      <c r="PX42" s="28" t="str">
        <f t="shared" si="93"/>
        <v/>
      </c>
      <c r="PY42" s="28" t="str">
        <f t="shared" si="94"/>
        <v/>
      </c>
      <c r="PZ42" s="28" t="str">
        <f t="shared" si="95"/>
        <v/>
      </c>
      <c r="QA42" s="28" t="str">
        <f t="shared" si="96"/>
        <v/>
      </c>
      <c r="QB42" s="28" t="str">
        <f t="shared" si="97"/>
        <v/>
      </c>
      <c r="QC42" s="28" t="str">
        <f t="shared" si="98"/>
        <v/>
      </c>
      <c r="QD42" s="28" t="str">
        <f t="shared" si="99"/>
        <v/>
      </c>
      <c r="QE42" s="28" t="str">
        <f t="shared" si="100"/>
        <v/>
      </c>
      <c r="QF42" s="28">
        <f t="shared" si="101"/>
        <v>0</v>
      </c>
      <c r="QG42" s="28" t="str">
        <f t="shared" si="102"/>
        <v/>
      </c>
      <c r="QH42" s="28" t="str">
        <f t="shared" si="103"/>
        <v/>
      </c>
      <c r="QI42" s="28" t="str">
        <f t="shared" si="104"/>
        <v/>
      </c>
      <c r="QJ42" s="28" t="str">
        <f t="shared" si="105"/>
        <v/>
      </c>
      <c r="QK42" s="28" t="str">
        <f t="shared" si="106"/>
        <v/>
      </c>
      <c r="QL42" s="28" t="str">
        <f t="shared" si="107"/>
        <v/>
      </c>
      <c r="QM42" s="28" t="str">
        <f t="shared" si="108"/>
        <v/>
      </c>
      <c r="QN42" s="28" t="str">
        <f t="shared" si="109"/>
        <v/>
      </c>
      <c r="QO42" s="28" t="str">
        <f t="shared" si="110"/>
        <v/>
      </c>
      <c r="QP42" s="28" t="str">
        <f t="shared" si="111"/>
        <v/>
      </c>
      <c r="QQ42" s="28" t="str">
        <f t="shared" si="112"/>
        <v/>
      </c>
      <c r="QR42" s="28" t="str">
        <f t="shared" si="113"/>
        <v/>
      </c>
      <c r="QS42" s="28" t="str">
        <f t="shared" si="114"/>
        <v/>
      </c>
      <c r="QT42" s="28" t="str">
        <f t="shared" si="115"/>
        <v/>
      </c>
      <c r="QU42" s="28" t="str">
        <f t="shared" si="116"/>
        <v/>
      </c>
      <c r="QV42" s="28" t="str">
        <f t="shared" si="117"/>
        <v/>
      </c>
      <c r="QW42" s="48">
        <v>34</v>
      </c>
      <c r="QX42" s="29" t="str">
        <f t="shared" si="333"/>
        <v/>
      </c>
      <c r="QY42" s="29" t="str">
        <f t="shared" si="427"/>
        <v/>
      </c>
      <c r="QZ42" s="29" t="str">
        <f t="shared" si="428"/>
        <v/>
      </c>
      <c r="RA42" s="29" t="str">
        <f t="shared" si="429"/>
        <v/>
      </c>
      <c r="RB42" s="29" t="str">
        <f t="shared" si="430"/>
        <v/>
      </c>
      <c r="RC42" s="29" t="str">
        <f t="shared" si="431"/>
        <v/>
      </c>
      <c r="RD42" s="29" t="str">
        <f t="shared" si="432"/>
        <v/>
      </c>
      <c r="RE42" s="29" t="str">
        <f t="shared" si="433"/>
        <v/>
      </c>
      <c r="RF42" s="29" t="str">
        <f t="shared" si="434"/>
        <v/>
      </c>
      <c r="RG42" s="29" t="str">
        <f t="shared" si="435"/>
        <v/>
      </c>
      <c r="RH42" s="29" t="str">
        <f t="shared" si="436"/>
        <v/>
      </c>
      <c r="RI42" s="29" t="str">
        <f t="shared" si="437"/>
        <v/>
      </c>
      <c r="RJ42" s="29" t="str">
        <f t="shared" si="438"/>
        <v/>
      </c>
      <c r="RK42" s="29" t="str">
        <f t="shared" si="439"/>
        <v/>
      </c>
      <c r="RL42" s="29" t="str">
        <f t="shared" si="440"/>
        <v/>
      </c>
      <c r="RM42" s="29" t="str">
        <f t="shared" si="441"/>
        <v/>
      </c>
      <c r="RN42" s="29" t="str">
        <f t="shared" si="442"/>
        <v/>
      </c>
      <c r="RO42" s="29" t="str">
        <f t="shared" si="443"/>
        <v/>
      </c>
      <c r="RP42" s="29" t="str">
        <f t="shared" si="444"/>
        <v/>
      </c>
      <c r="RQ42" s="29" t="str">
        <f t="shared" si="445"/>
        <v/>
      </c>
      <c r="RR42" s="29" t="str">
        <f t="shared" si="446"/>
        <v/>
      </c>
      <c r="RS42" s="29" t="str">
        <f t="shared" si="447"/>
        <v/>
      </c>
      <c r="RT42" s="29" t="str">
        <f t="shared" si="448"/>
        <v/>
      </c>
      <c r="RU42" s="29">
        <f t="shared" si="449"/>
        <v>0</v>
      </c>
      <c r="RV42" s="29" t="str">
        <f t="shared" si="450"/>
        <v/>
      </c>
      <c r="RW42" s="29" t="str">
        <f t="shared" si="451"/>
        <v/>
      </c>
      <c r="RX42" s="29" t="str">
        <f t="shared" si="452"/>
        <v/>
      </c>
      <c r="RY42" s="29" t="str">
        <f t="shared" si="453"/>
        <v/>
      </c>
      <c r="RZ42" s="29" t="str">
        <f t="shared" si="454"/>
        <v/>
      </c>
      <c r="SA42" s="29" t="str">
        <f t="shared" si="455"/>
        <v/>
      </c>
      <c r="SB42" s="29" t="str">
        <f t="shared" si="456"/>
        <v/>
      </c>
      <c r="SC42" s="29" t="str">
        <f t="shared" si="457"/>
        <v/>
      </c>
      <c r="SD42" s="29" t="str">
        <f t="shared" si="458"/>
        <v/>
      </c>
      <c r="SE42" s="29" t="str">
        <f t="shared" si="459"/>
        <v/>
      </c>
      <c r="SF42" s="29" t="str">
        <f t="shared" si="460"/>
        <v/>
      </c>
      <c r="SG42" s="29" t="str">
        <f t="shared" si="461"/>
        <v/>
      </c>
      <c r="SH42" s="29" t="str">
        <f t="shared" si="462"/>
        <v/>
      </c>
      <c r="SI42" s="29" t="str">
        <f t="shared" si="463"/>
        <v/>
      </c>
      <c r="SJ42" s="29" t="str">
        <f t="shared" si="464"/>
        <v/>
      </c>
      <c r="SK42" s="29" t="str">
        <f t="shared" si="465"/>
        <v/>
      </c>
      <c r="SL42" s="45">
        <f t="shared" si="157"/>
        <v>0</v>
      </c>
      <c r="SM42" s="48">
        <v>34</v>
      </c>
      <c r="SN42" s="30" t="str">
        <f t="shared" si="158"/>
        <v/>
      </c>
      <c r="SO42" s="30" t="str">
        <f t="shared" si="159"/>
        <v/>
      </c>
      <c r="SP42" s="30" t="str">
        <f t="shared" si="160"/>
        <v/>
      </c>
      <c r="SQ42" s="30" t="str">
        <f t="shared" si="161"/>
        <v/>
      </c>
      <c r="SR42" s="30" t="str">
        <f t="shared" si="162"/>
        <v/>
      </c>
      <c r="SS42" s="30" t="str">
        <f t="shared" si="163"/>
        <v/>
      </c>
      <c r="ST42" s="30" t="str">
        <f t="shared" si="466"/>
        <v/>
      </c>
      <c r="SU42" s="30" t="str">
        <f t="shared" si="467"/>
        <v/>
      </c>
      <c r="SV42" s="30" t="str">
        <f t="shared" si="468"/>
        <v/>
      </c>
      <c r="SW42" s="30" t="str">
        <f t="shared" si="469"/>
        <v/>
      </c>
      <c r="SX42" s="30" t="str">
        <f t="shared" si="470"/>
        <v/>
      </c>
      <c r="SY42" s="30" t="str">
        <f t="shared" si="471"/>
        <v/>
      </c>
      <c r="SZ42" s="30" t="str">
        <f t="shared" si="472"/>
        <v/>
      </c>
      <c r="TA42" s="30" t="str">
        <f t="shared" si="473"/>
        <v/>
      </c>
      <c r="TB42" s="30" t="str">
        <f t="shared" si="474"/>
        <v/>
      </c>
      <c r="TC42" s="30" t="str">
        <f t="shared" si="475"/>
        <v/>
      </c>
      <c r="TD42" s="30" t="str">
        <f t="shared" si="476"/>
        <v/>
      </c>
      <c r="TE42" s="30" t="str">
        <f t="shared" si="477"/>
        <v/>
      </c>
      <c r="TF42" s="30" t="str">
        <f t="shared" si="478"/>
        <v/>
      </c>
      <c r="TG42" s="30" t="str">
        <f t="shared" si="479"/>
        <v/>
      </c>
      <c r="TH42" s="30" t="str">
        <f t="shared" si="480"/>
        <v/>
      </c>
      <c r="TI42" s="30" t="str">
        <f t="shared" si="481"/>
        <v/>
      </c>
      <c r="TJ42" s="30" t="str">
        <f t="shared" si="482"/>
        <v/>
      </c>
      <c r="TK42" s="30">
        <f t="shared" si="483"/>
        <v>40</v>
      </c>
      <c r="TL42" s="30" t="str">
        <f t="shared" si="484"/>
        <v/>
      </c>
      <c r="TM42" s="30" t="str">
        <f t="shared" si="485"/>
        <v/>
      </c>
      <c r="TN42" s="30" t="str">
        <f t="shared" si="486"/>
        <v/>
      </c>
      <c r="TO42" s="30" t="str">
        <f t="shared" si="487"/>
        <v/>
      </c>
      <c r="TP42" s="30" t="str">
        <f t="shared" si="488"/>
        <v/>
      </c>
      <c r="TQ42" s="30" t="str">
        <f t="shared" si="489"/>
        <v/>
      </c>
      <c r="TR42" s="30" t="str">
        <f t="shared" si="188"/>
        <v/>
      </c>
      <c r="TS42" s="30" t="str">
        <f t="shared" si="189"/>
        <v/>
      </c>
      <c r="TT42" s="30" t="str">
        <f t="shared" si="190"/>
        <v/>
      </c>
      <c r="TU42" s="30" t="str">
        <f t="shared" si="191"/>
        <v/>
      </c>
      <c r="TV42" s="30" t="str">
        <f t="shared" si="192"/>
        <v/>
      </c>
      <c r="TW42" s="30" t="str">
        <f t="shared" si="193"/>
        <v/>
      </c>
      <c r="TX42" s="30" t="str">
        <f t="shared" si="194"/>
        <v/>
      </c>
      <c r="TY42" s="30" t="str">
        <f t="shared" si="195"/>
        <v/>
      </c>
      <c r="TZ42" s="30" t="str">
        <f t="shared" si="196"/>
        <v/>
      </c>
      <c r="UA42" s="30" t="str">
        <f t="shared" si="197"/>
        <v/>
      </c>
      <c r="UB42" s="48">
        <v>34</v>
      </c>
      <c r="UC42" s="88"/>
      <c r="UD42" s="88"/>
      <c r="UE42" s="88"/>
      <c r="UF42" s="88"/>
      <c r="UG42" s="88"/>
      <c r="UH42" s="88"/>
      <c r="UI42" s="88"/>
      <c r="UJ42" s="88"/>
      <c r="UK42" s="88"/>
      <c r="UL42" s="88"/>
      <c r="UM42" s="88"/>
      <c r="UN42" s="88"/>
      <c r="UO42" s="88"/>
      <c r="UP42" s="88"/>
      <c r="UQ42" s="88"/>
      <c r="UR42" s="88"/>
      <c r="US42" s="88"/>
      <c r="UT42" s="88"/>
      <c r="UU42" s="88"/>
      <c r="UV42" s="88"/>
      <c r="UW42" s="88"/>
      <c r="UX42" s="88"/>
      <c r="UY42" s="88"/>
      <c r="UZ42" s="89">
        <v>72</v>
      </c>
      <c r="VA42" s="88"/>
      <c r="VB42" s="88"/>
      <c r="VC42" s="88"/>
      <c r="VD42" s="88"/>
      <c r="VE42" s="88"/>
      <c r="VF42" s="88"/>
      <c r="VG42" s="88"/>
      <c r="VH42" s="88"/>
      <c r="VI42" s="88"/>
      <c r="VJ42" s="88"/>
      <c r="VK42" s="88"/>
      <c r="VL42" s="88"/>
      <c r="VM42" s="88"/>
      <c r="VN42" s="88"/>
      <c r="VO42" s="88"/>
      <c r="VP42" s="88"/>
      <c r="VQ42" s="48">
        <v>34</v>
      </c>
      <c r="VR42" s="31">
        <f t="shared" si="490"/>
        <v>0</v>
      </c>
      <c r="VS42" s="31">
        <f t="shared" si="491"/>
        <v>0</v>
      </c>
      <c r="VT42" s="31">
        <f t="shared" si="492"/>
        <v>0</v>
      </c>
      <c r="VU42" s="31">
        <f t="shared" si="493"/>
        <v>0</v>
      </c>
      <c r="VV42" s="31">
        <f t="shared" si="494"/>
        <v>0</v>
      </c>
      <c r="VW42" s="31">
        <f t="shared" si="495"/>
        <v>0</v>
      </c>
      <c r="VX42" s="31">
        <f t="shared" si="496"/>
        <v>0</v>
      </c>
      <c r="VY42" s="31">
        <f t="shared" si="497"/>
        <v>0</v>
      </c>
      <c r="VZ42" s="31">
        <f t="shared" si="498"/>
        <v>0</v>
      </c>
      <c r="WA42" s="31">
        <f t="shared" si="499"/>
        <v>0</v>
      </c>
      <c r="WB42" s="31">
        <f t="shared" si="500"/>
        <v>0</v>
      </c>
      <c r="WC42" s="31">
        <f t="shared" si="501"/>
        <v>0</v>
      </c>
      <c r="WD42" s="31">
        <f t="shared" si="502"/>
        <v>0</v>
      </c>
      <c r="WE42" s="31">
        <f t="shared" si="503"/>
        <v>0</v>
      </c>
      <c r="WF42" s="31">
        <f t="shared" si="504"/>
        <v>0</v>
      </c>
      <c r="WG42" s="31">
        <f t="shared" si="505"/>
        <v>0</v>
      </c>
      <c r="WH42" s="31">
        <f t="shared" si="506"/>
        <v>0</v>
      </c>
      <c r="WI42" s="31">
        <f t="shared" si="507"/>
        <v>0</v>
      </c>
      <c r="WJ42" s="31">
        <f t="shared" si="508"/>
        <v>0</v>
      </c>
      <c r="WK42" s="31">
        <f t="shared" si="509"/>
        <v>0</v>
      </c>
      <c r="WL42" s="31">
        <f t="shared" si="510"/>
        <v>0</v>
      </c>
      <c r="WM42" s="31">
        <f t="shared" si="511"/>
        <v>0</v>
      </c>
      <c r="WN42" s="31">
        <f t="shared" si="512"/>
        <v>0</v>
      </c>
      <c r="WO42" s="31">
        <f t="shared" si="513"/>
        <v>60</v>
      </c>
      <c r="WP42" s="31">
        <f t="shared" si="514"/>
        <v>0</v>
      </c>
      <c r="WQ42" s="31">
        <f t="shared" si="515"/>
        <v>0</v>
      </c>
      <c r="WR42" s="31">
        <f t="shared" si="516"/>
        <v>0</v>
      </c>
      <c r="WS42" s="31">
        <f t="shared" si="517"/>
        <v>0</v>
      </c>
      <c r="WT42" s="31">
        <f t="shared" si="518"/>
        <v>0</v>
      </c>
      <c r="WU42" s="31">
        <f t="shared" si="519"/>
        <v>0</v>
      </c>
      <c r="WV42" s="31">
        <f t="shared" si="520"/>
        <v>0</v>
      </c>
      <c r="WW42" s="31">
        <f t="shared" si="521"/>
        <v>0</v>
      </c>
      <c r="WX42" s="31">
        <f t="shared" si="522"/>
        <v>0</v>
      </c>
      <c r="WY42" s="31">
        <f t="shared" si="523"/>
        <v>0</v>
      </c>
      <c r="WZ42" s="31">
        <f t="shared" si="524"/>
        <v>0</v>
      </c>
      <c r="XA42" s="31">
        <f t="shared" si="525"/>
        <v>0</v>
      </c>
      <c r="XB42" s="31">
        <f t="shared" si="526"/>
        <v>0</v>
      </c>
      <c r="XC42" s="31">
        <f t="shared" si="527"/>
        <v>0</v>
      </c>
      <c r="XD42" s="31">
        <f t="shared" si="528"/>
        <v>0</v>
      </c>
      <c r="XE42" s="31">
        <f t="shared" si="529"/>
        <v>0</v>
      </c>
      <c r="XF42" s="48">
        <v>34</v>
      </c>
      <c r="XG42" s="32" t="str">
        <f t="shared" si="530"/>
        <v/>
      </c>
      <c r="XH42" s="32" t="str">
        <f t="shared" si="531"/>
        <v/>
      </c>
      <c r="XI42" s="32" t="str">
        <f t="shared" si="532"/>
        <v/>
      </c>
      <c r="XJ42" s="32" t="str">
        <f t="shared" si="533"/>
        <v/>
      </c>
      <c r="XK42" s="32" t="str">
        <f t="shared" si="534"/>
        <v/>
      </c>
      <c r="XL42" s="32" t="str">
        <f t="shared" si="535"/>
        <v/>
      </c>
      <c r="XM42" s="32" t="str">
        <f t="shared" si="536"/>
        <v/>
      </c>
      <c r="XN42" s="32" t="str">
        <f t="shared" si="537"/>
        <v/>
      </c>
      <c r="XO42" s="32" t="str">
        <f t="shared" si="538"/>
        <v/>
      </c>
      <c r="XP42" s="32" t="str">
        <f t="shared" si="539"/>
        <v/>
      </c>
      <c r="XQ42" s="32" t="str">
        <f t="shared" si="540"/>
        <v/>
      </c>
      <c r="XR42" s="32" t="str">
        <f t="shared" si="541"/>
        <v/>
      </c>
      <c r="XS42" s="32" t="str">
        <f t="shared" si="542"/>
        <v/>
      </c>
      <c r="XT42" s="32" t="str">
        <f t="shared" si="543"/>
        <v/>
      </c>
      <c r="XU42" s="32" t="str">
        <f t="shared" si="544"/>
        <v/>
      </c>
      <c r="XV42" s="32" t="str">
        <f t="shared" si="545"/>
        <v/>
      </c>
      <c r="XW42" s="32" t="str">
        <f t="shared" si="546"/>
        <v/>
      </c>
      <c r="XX42" s="32" t="str">
        <f t="shared" si="547"/>
        <v/>
      </c>
      <c r="XY42" s="32" t="str">
        <f t="shared" si="548"/>
        <v/>
      </c>
      <c r="XZ42" s="32" t="str">
        <f t="shared" si="549"/>
        <v/>
      </c>
      <c r="YA42" s="32" t="str">
        <f t="shared" si="550"/>
        <v/>
      </c>
      <c r="YB42" s="32" t="str">
        <f t="shared" si="551"/>
        <v/>
      </c>
      <c r="YC42" s="32" t="str">
        <f t="shared" si="552"/>
        <v/>
      </c>
      <c r="YD42" s="32">
        <f t="shared" si="553"/>
        <v>100</v>
      </c>
      <c r="YE42" s="32" t="str">
        <f t="shared" si="554"/>
        <v/>
      </c>
      <c r="YF42" s="32" t="str">
        <f t="shared" si="555"/>
        <v/>
      </c>
      <c r="YG42" s="32" t="str">
        <f t="shared" si="556"/>
        <v/>
      </c>
      <c r="YH42" s="32" t="str">
        <f t="shared" si="557"/>
        <v/>
      </c>
      <c r="YI42" s="32" t="str">
        <f t="shared" si="558"/>
        <v/>
      </c>
      <c r="YJ42" s="32" t="str">
        <f t="shared" si="559"/>
        <v/>
      </c>
      <c r="YK42" s="32" t="str">
        <f t="shared" si="560"/>
        <v/>
      </c>
      <c r="YL42" s="32" t="str">
        <f t="shared" si="561"/>
        <v/>
      </c>
      <c r="YM42" s="32" t="str">
        <f t="shared" si="562"/>
        <v/>
      </c>
      <c r="YN42" s="32" t="str">
        <f t="shared" si="563"/>
        <v/>
      </c>
      <c r="YO42" s="32" t="str">
        <f t="shared" si="564"/>
        <v/>
      </c>
      <c r="YP42" s="32" t="str">
        <f t="shared" si="565"/>
        <v/>
      </c>
      <c r="YQ42" s="32" t="str">
        <f t="shared" si="566"/>
        <v/>
      </c>
      <c r="YR42" s="32" t="str">
        <f t="shared" si="567"/>
        <v/>
      </c>
      <c r="YS42" s="32" t="str">
        <f t="shared" si="568"/>
        <v/>
      </c>
      <c r="YT42" s="32" t="str">
        <f t="shared" si="569"/>
        <v/>
      </c>
      <c r="YU42" s="33">
        <f t="shared" ref="YU42:YU73" si="614">MAX(XG42:YT42)</f>
        <v>100</v>
      </c>
      <c r="YV42" s="34" t="str">
        <f t="shared" si="336"/>
        <v/>
      </c>
      <c r="YW42" s="34" t="str">
        <f t="shared" si="337"/>
        <v/>
      </c>
      <c r="YX42" s="34" t="str">
        <f t="shared" si="338"/>
        <v/>
      </c>
      <c r="YY42" s="34" t="str">
        <f t="shared" si="339"/>
        <v>24. ICL DIDÁCTICAS S.A.S. - NIT.830007414-9</v>
      </c>
      <c r="YZ42" s="34" t="str">
        <f t="shared" si="340"/>
        <v/>
      </c>
      <c r="ZA42" s="34" t="str">
        <f t="shared" si="341"/>
        <v/>
      </c>
      <c r="ZB42" s="96" t="str">
        <f t="shared" si="342"/>
        <v>24. ICL DIDÁCTICAS S.A.S. - NIT.830007414-9</v>
      </c>
      <c r="ZC42" s="35" t="str">
        <f t="shared" si="570"/>
        <v/>
      </c>
      <c r="ZD42" s="35" t="str">
        <f t="shared" si="571"/>
        <v/>
      </c>
      <c r="ZE42" s="35" t="str">
        <f t="shared" si="572"/>
        <v/>
      </c>
      <c r="ZF42" s="35">
        <f t="shared" si="573"/>
        <v>4326840</v>
      </c>
      <c r="ZG42" s="35" t="str">
        <f t="shared" si="574"/>
        <v/>
      </c>
      <c r="ZH42" s="35" t="str">
        <f t="shared" si="575"/>
        <v/>
      </c>
      <c r="ZI42" s="101">
        <f t="shared" si="576"/>
        <v>4326840</v>
      </c>
      <c r="ZJ42" s="48">
        <v>34</v>
      </c>
      <c r="ZK42" s="125">
        <f t="shared" si="344"/>
        <v>44804</v>
      </c>
      <c r="ZL42" s="126">
        <f t="shared" si="345"/>
        <v>0</v>
      </c>
    </row>
    <row r="43" spans="1:688" ht="45" x14ac:dyDescent="0.15">
      <c r="A43" s="44"/>
      <c r="B43" s="106" t="s">
        <v>136</v>
      </c>
      <c r="C43" s="106" t="s">
        <v>150</v>
      </c>
      <c r="D43" s="106" t="s">
        <v>151</v>
      </c>
      <c r="E43" s="106" t="s">
        <v>154</v>
      </c>
      <c r="F43" s="103">
        <v>30</v>
      </c>
      <c r="G43" s="63">
        <v>4922233</v>
      </c>
      <c r="H43" s="48">
        <v>35</v>
      </c>
      <c r="I43" s="65" t="s">
        <v>86</v>
      </c>
      <c r="J43" s="65" t="s">
        <v>86</v>
      </c>
      <c r="K43" s="65" t="s">
        <v>86</v>
      </c>
      <c r="L43" s="65" t="s">
        <v>86</v>
      </c>
      <c r="M43" s="65" t="s">
        <v>86</v>
      </c>
      <c r="N43" s="65" t="s">
        <v>86</v>
      </c>
      <c r="O43" s="65" t="s">
        <v>86</v>
      </c>
      <c r="P43" s="65" t="s">
        <v>86</v>
      </c>
      <c r="Q43" s="65" t="s">
        <v>86</v>
      </c>
      <c r="R43" s="65" t="s">
        <v>86</v>
      </c>
      <c r="S43" s="65" t="s">
        <v>86</v>
      </c>
      <c r="T43" s="65" t="s">
        <v>86</v>
      </c>
      <c r="U43" s="65" t="s">
        <v>86</v>
      </c>
      <c r="V43" s="65" t="s">
        <v>86</v>
      </c>
      <c r="W43" s="65" t="s">
        <v>86</v>
      </c>
      <c r="X43" s="65" t="s">
        <v>86</v>
      </c>
      <c r="Y43" s="65" t="s">
        <v>86</v>
      </c>
      <c r="Z43" s="65" t="s">
        <v>86</v>
      </c>
      <c r="AA43" s="65" t="s">
        <v>86</v>
      </c>
      <c r="AB43" s="65" t="s">
        <v>86</v>
      </c>
      <c r="AC43" s="65" t="s">
        <v>86</v>
      </c>
      <c r="AD43" s="65" t="s">
        <v>86</v>
      </c>
      <c r="AE43" s="65" t="s">
        <v>86</v>
      </c>
      <c r="AF43" s="72">
        <v>4869480</v>
      </c>
      <c r="AG43" s="65" t="s">
        <v>86</v>
      </c>
      <c r="AH43" s="65" t="s">
        <v>86</v>
      </c>
      <c r="AI43" s="65" t="s">
        <v>86</v>
      </c>
      <c r="AJ43" s="65" t="s">
        <v>86</v>
      </c>
      <c r="AK43" s="65" t="s">
        <v>86</v>
      </c>
      <c r="AL43" s="65" t="s">
        <v>86</v>
      </c>
      <c r="AM43" s="65" t="s">
        <v>86</v>
      </c>
      <c r="AN43" s="65" t="s">
        <v>86</v>
      </c>
      <c r="AO43" s="65" t="s">
        <v>86</v>
      </c>
      <c r="AP43" s="65" t="s">
        <v>86</v>
      </c>
      <c r="AQ43" s="65" t="s">
        <v>86</v>
      </c>
      <c r="AR43" s="65" t="s">
        <v>86</v>
      </c>
      <c r="AS43" s="65" t="s">
        <v>86</v>
      </c>
      <c r="AT43" s="65" t="s">
        <v>86</v>
      </c>
      <c r="AU43" s="65" t="s">
        <v>86</v>
      </c>
      <c r="AV43" s="65" t="s">
        <v>86</v>
      </c>
      <c r="AW43" s="52">
        <v>35</v>
      </c>
      <c r="AX43" s="22" t="str">
        <f t="shared" si="284"/>
        <v>NC</v>
      </c>
      <c r="AY43" s="22" t="str">
        <f t="shared" si="364"/>
        <v>NC</v>
      </c>
      <c r="AZ43" s="22" t="str">
        <f t="shared" si="365"/>
        <v>NC</v>
      </c>
      <c r="BA43" s="22" t="str">
        <f t="shared" si="366"/>
        <v>NC</v>
      </c>
      <c r="BB43" s="22" t="str">
        <f t="shared" si="367"/>
        <v>NC</v>
      </c>
      <c r="BC43" s="22" t="str">
        <f t="shared" si="368"/>
        <v>NC</v>
      </c>
      <c r="BD43" s="22" t="str">
        <f t="shared" si="369"/>
        <v>NC</v>
      </c>
      <c r="BE43" s="22" t="str">
        <f t="shared" si="370"/>
        <v>NC</v>
      </c>
      <c r="BF43" s="22" t="str">
        <f t="shared" si="371"/>
        <v>NC</v>
      </c>
      <c r="BG43" s="22" t="str">
        <f t="shared" si="372"/>
        <v>NC</v>
      </c>
      <c r="BH43" s="22" t="str">
        <f t="shared" si="373"/>
        <v>NC</v>
      </c>
      <c r="BI43" s="22" t="str">
        <f t="shared" si="374"/>
        <v>NC</v>
      </c>
      <c r="BJ43" s="22" t="str">
        <f t="shared" si="375"/>
        <v>NC</v>
      </c>
      <c r="BK43" s="22" t="str">
        <f t="shared" si="376"/>
        <v>NC</v>
      </c>
      <c r="BL43" s="22" t="str">
        <f t="shared" si="377"/>
        <v>NC</v>
      </c>
      <c r="BM43" s="22" t="str">
        <f t="shared" si="378"/>
        <v>NC</v>
      </c>
      <c r="BN43" s="22" t="str">
        <f t="shared" si="379"/>
        <v>NC</v>
      </c>
      <c r="BO43" s="22" t="str">
        <f t="shared" si="380"/>
        <v>NC</v>
      </c>
      <c r="BP43" s="22" t="str">
        <f t="shared" si="381"/>
        <v>NC</v>
      </c>
      <c r="BQ43" s="22" t="str">
        <f t="shared" si="382"/>
        <v>NC</v>
      </c>
      <c r="BR43" s="22" t="str">
        <f t="shared" si="383"/>
        <v>NC</v>
      </c>
      <c r="BS43" s="22" t="str">
        <f t="shared" si="384"/>
        <v>NC</v>
      </c>
      <c r="BT43" s="22" t="str">
        <f t="shared" si="346"/>
        <v>NC</v>
      </c>
      <c r="BU43" s="22">
        <f t="shared" si="347"/>
        <v>4869480</v>
      </c>
      <c r="BV43" s="22" t="str">
        <f t="shared" si="348"/>
        <v>NC</v>
      </c>
      <c r="BW43" s="22" t="str">
        <f t="shared" si="349"/>
        <v>NC</v>
      </c>
      <c r="BX43" s="22" t="str">
        <f t="shared" si="350"/>
        <v>NC</v>
      </c>
      <c r="BY43" s="22" t="str">
        <f t="shared" si="351"/>
        <v>NC</v>
      </c>
      <c r="BZ43" s="22" t="str">
        <f t="shared" si="352"/>
        <v>NC</v>
      </c>
      <c r="CA43" s="22" t="str">
        <f t="shared" si="353"/>
        <v>NC</v>
      </c>
      <c r="CB43" s="22" t="str">
        <f t="shared" si="354"/>
        <v>NC</v>
      </c>
      <c r="CC43" s="22" t="str">
        <f t="shared" si="355"/>
        <v>NC</v>
      </c>
      <c r="CD43" s="22" t="str">
        <f t="shared" si="356"/>
        <v>NC</v>
      </c>
      <c r="CE43" s="22" t="str">
        <f t="shared" si="357"/>
        <v>NC</v>
      </c>
      <c r="CF43" s="22" t="str">
        <f t="shared" si="358"/>
        <v>NC</v>
      </c>
      <c r="CG43" s="22" t="str">
        <f t="shared" si="359"/>
        <v>NC</v>
      </c>
      <c r="CH43" s="22" t="str">
        <f t="shared" si="360"/>
        <v>NC</v>
      </c>
      <c r="CI43" s="22" t="str">
        <f t="shared" si="361"/>
        <v>NC</v>
      </c>
      <c r="CJ43" s="22" t="str">
        <f t="shared" si="362"/>
        <v>NC</v>
      </c>
      <c r="CK43" s="22" t="str">
        <f t="shared" si="363"/>
        <v>NC</v>
      </c>
      <c r="CL43" s="48">
        <v>35</v>
      </c>
      <c r="CM43" s="48" t="s">
        <v>87</v>
      </c>
      <c r="CN43" s="48" t="s">
        <v>87</v>
      </c>
      <c r="CO43" s="48" t="s">
        <v>87</v>
      </c>
      <c r="CP43" s="48" t="s">
        <v>87</v>
      </c>
      <c r="CQ43" s="48" t="s">
        <v>87</v>
      </c>
      <c r="CR43" s="65" t="s">
        <v>87</v>
      </c>
      <c r="CS43" s="48" t="s">
        <v>87</v>
      </c>
      <c r="CT43" s="48" t="s">
        <v>87</v>
      </c>
      <c r="CU43" s="48" t="s">
        <v>87</v>
      </c>
      <c r="CV43" s="48" t="s">
        <v>87</v>
      </c>
      <c r="CW43" s="48" t="s">
        <v>87</v>
      </c>
      <c r="CX43" s="48" t="s">
        <v>87</v>
      </c>
      <c r="CY43" s="48" t="s">
        <v>87</v>
      </c>
      <c r="CZ43" s="48" t="s">
        <v>87</v>
      </c>
      <c r="DA43" s="48" t="s">
        <v>87</v>
      </c>
      <c r="DB43" s="48" t="s">
        <v>87</v>
      </c>
      <c r="DC43" s="48" t="s">
        <v>87</v>
      </c>
      <c r="DD43" s="48" t="s">
        <v>87</v>
      </c>
      <c r="DE43" s="48" t="s">
        <v>87</v>
      </c>
      <c r="DF43" s="48" t="s">
        <v>87</v>
      </c>
      <c r="DG43" s="48" t="s">
        <v>87</v>
      </c>
      <c r="DH43" s="48" t="s">
        <v>87</v>
      </c>
      <c r="DI43" s="48" t="s">
        <v>87</v>
      </c>
      <c r="DJ43" s="73" t="s">
        <v>88</v>
      </c>
      <c r="DK43" s="48" t="s">
        <v>87</v>
      </c>
      <c r="DL43" s="48" t="s">
        <v>87</v>
      </c>
      <c r="DM43" s="48" t="s">
        <v>87</v>
      </c>
      <c r="DN43" s="48" t="s">
        <v>87</v>
      </c>
      <c r="DO43" s="48" t="s">
        <v>87</v>
      </c>
      <c r="DP43" s="48" t="s">
        <v>87</v>
      </c>
      <c r="DQ43" s="48" t="s">
        <v>87</v>
      </c>
      <c r="DR43" s="48" t="s">
        <v>87</v>
      </c>
      <c r="DS43" s="48" t="s">
        <v>87</v>
      </c>
      <c r="DT43" s="48" t="s">
        <v>87</v>
      </c>
      <c r="DU43" s="48" t="s">
        <v>87</v>
      </c>
      <c r="DV43" s="48" t="s">
        <v>87</v>
      </c>
      <c r="DW43" s="48" t="s">
        <v>87</v>
      </c>
      <c r="DX43" s="48" t="s">
        <v>87</v>
      </c>
      <c r="DY43" s="48" t="s">
        <v>87</v>
      </c>
      <c r="DZ43" s="48" t="s">
        <v>87</v>
      </c>
      <c r="EA43" s="48">
        <v>35</v>
      </c>
      <c r="EB43" s="81" t="s">
        <v>88</v>
      </c>
      <c r="EC43" s="81" t="s">
        <v>88</v>
      </c>
      <c r="ED43" s="81" t="s">
        <v>88</v>
      </c>
      <c r="EE43" s="81" t="s">
        <v>88</v>
      </c>
      <c r="EF43" s="81" t="s">
        <v>88</v>
      </c>
      <c r="EG43" s="81" t="s">
        <v>88</v>
      </c>
      <c r="EH43" s="81" t="s">
        <v>88</v>
      </c>
      <c r="EI43" s="81" t="s">
        <v>88</v>
      </c>
      <c r="EJ43" s="81" t="s">
        <v>88</v>
      </c>
      <c r="EK43" s="81" t="s">
        <v>88</v>
      </c>
      <c r="EL43" s="81" t="s">
        <v>88</v>
      </c>
      <c r="EM43" s="81" t="s">
        <v>88</v>
      </c>
      <c r="EN43" s="81" t="s">
        <v>88</v>
      </c>
      <c r="EO43" s="81" t="s">
        <v>88</v>
      </c>
      <c r="EP43" s="81" t="s">
        <v>88</v>
      </c>
      <c r="EQ43" s="81" t="s">
        <v>88</v>
      </c>
      <c r="ER43" s="81" t="s">
        <v>88</v>
      </c>
      <c r="ES43" s="81" t="s">
        <v>88</v>
      </c>
      <c r="ET43" s="81" t="s">
        <v>88</v>
      </c>
      <c r="EU43" s="81" t="s">
        <v>88</v>
      </c>
      <c r="EV43" s="81" t="s">
        <v>88</v>
      </c>
      <c r="EW43" s="81" t="s">
        <v>88</v>
      </c>
      <c r="EX43" s="81" t="s">
        <v>88</v>
      </c>
      <c r="EY43" s="81" t="s">
        <v>88</v>
      </c>
      <c r="EZ43" s="81" t="s">
        <v>88</v>
      </c>
      <c r="FA43" s="81" t="s">
        <v>87</v>
      </c>
      <c r="FB43" s="81" t="s">
        <v>88</v>
      </c>
      <c r="FC43" s="81" t="s">
        <v>88</v>
      </c>
      <c r="FD43" s="81" t="s">
        <v>88</v>
      </c>
      <c r="FE43" s="81" t="s">
        <v>88</v>
      </c>
      <c r="FF43" s="81" t="s">
        <v>88</v>
      </c>
      <c r="FG43" s="81" t="s">
        <v>88</v>
      </c>
      <c r="FH43" s="81" t="s">
        <v>88</v>
      </c>
      <c r="FI43" s="81" t="s">
        <v>87</v>
      </c>
      <c r="FJ43" s="81" t="s">
        <v>88</v>
      </c>
      <c r="FK43" s="81" t="s">
        <v>88</v>
      </c>
      <c r="FL43" s="81" t="s">
        <v>88</v>
      </c>
      <c r="FM43" s="81" t="s">
        <v>88</v>
      </c>
      <c r="FN43" s="81" t="s">
        <v>88</v>
      </c>
      <c r="FO43" s="81" t="s">
        <v>88</v>
      </c>
      <c r="FP43" s="48">
        <v>35</v>
      </c>
      <c r="FQ43" s="81" t="s">
        <v>88</v>
      </c>
      <c r="FR43" s="81" t="s">
        <v>88</v>
      </c>
      <c r="FS43" s="81" t="s">
        <v>88</v>
      </c>
      <c r="FT43" s="81" t="s">
        <v>88</v>
      </c>
      <c r="FU43" s="81" t="s">
        <v>88</v>
      </c>
      <c r="FV43" s="81" t="s">
        <v>88</v>
      </c>
      <c r="FW43" s="81" t="s">
        <v>88</v>
      </c>
      <c r="FX43" s="81" t="s">
        <v>88</v>
      </c>
      <c r="FY43" s="81" t="s">
        <v>88</v>
      </c>
      <c r="FZ43" s="81" t="s">
        <v>88</v>
      </c>
      <c r="GA43" s="81" t="s">
        <v>88</v>
      </c>
      <c r="GB43" s="81" t="s">
        <v>88</v>
      </c>
      <c r="GC43" s="81" t="s">
        <v>88</v>
      </c>
      <c r="GD43" s="81" t="s">
        <v>88</v>
      </c>
      <c r="GE43" s="81" t="s">
        <v>88</v>
      </c>
      <c r="GF43" s="81" t="s">
        <v>88</v>
      </c>
      <c r="GG43" s="81" t="s">
        <v>88</v>
      </c>
      <c r="GH43" s="81" t="s">
        <v>88</v>
      </c>
      <c r="GI43" s="81" t="s">
        <v>88</v>
      </c>
      <c r="GJ43" s="81" t="s">
        <v>88</v>
      </c>
      <c r="GK43" s="81" t="s">
        <v>88</v>
      </c>
      <c r="GL43" s="81" t="s">
        <v>88</v>
      </c>
      <c r="GM43" s="81" t="s">
        <v>88</v>
      </c>
      <c r="GN43" s="81" t="s">
        <v>88</v>
      </c>
      <c r="GO43" s="81" t="s">
        <v>88</v>
      </c>
      <c r="GP43" s="81" t="s">
        <v>88</v>
      </c>
      <c r="GQ43" s="81" t="s">
        <v>87</v>
      </c>
      <c r="GR43" s="81" t="s">
        <v>88</v>
      </c>
      <c r="GS43" s="81" t="s">
        <v>88</v>
      </c>
      <c r="GT43" s="81" t="s">
        <v>88</v>
      </c>
      <c r="GU43" s="81" t="s">
        <v>88</v>
      </c>
      <c r="GV43" s="81" t="s">
        <v>88</v>
      </c>
      <c r="GW43" s="81" t="s">
        <v>88</v>
      </c>
      <c r="GX43" s="81" t="s">
        <v>88</v>
      </c>
      <c r="GY43" s="81" t="s">
        <v>88</v>
      </c>
      <c r="GZ43" s="81" t="s">
        <v>88</v>
      </c>
      <c r="HA43" s="81" t="s">
        <v>88</v>
      </c>
      <c r="HB43" s="81" t="s">
        <v>88</v>
      </c>
      <c r="HC43" s="81" t="s">
        <v>88</v>
      </c>
      <c r="HD43" s="81" t="s">
        <v>88</v>
      </c>
      <c r="HE43" s="48">
        <v>35</v>
      </c>
      <c r="HF43" s="23" t="str">
        <f t="shared" si="387"/>
        <v>NO CUMPLE</v>
      </c>
      <c r="HG43" s="23" t="str">
        <f t="shared" si="388"/>
        <v>NO CUMPLE</v>
      </c>
      <c r="HH43" s="23" t="str">
        <f t="shared" si="389"/>
        <v>NO CUMPLE</v>
      </c>
      <c r="HI43" s="23" t="str">
        <f t="shared" si="390"/>
        <v>NO CUMPLE</v>
      </c>
      <c r="HJ43" s="23" t="str">
        <f t="shared" si="391"/>
        <v>NO CUMPLE</v>
      </c>
      <c r="HK43" s="23" t="str">
        <f t="shared" si="392"/>
        <v>NO CUMPLE</v>
      </c>
      <c r="HL43" s="23" t="str">
        <f t="shared" si="393"/>
        <v>NO CUMPLE</v>
      </c>
      <c r="HM43" s="23" t="str">
        <f t="shared" si="394"/>
        <v>NO CUMPLE</v>
      </c>
      <c r="HN43" s="23" t="str">
        <f t="shared" si="395"/>
        <v>NO CUMPLE</v>
      </c>
      <c r="HO43" s="23" t="str">
        <f t="shared" si="396"/>
        <v>NO CUMPLE</v>
      </c>
      <c r="HP43" s="23" t="str">
        <f t="shared" si="397"/>
        <v>NO CUMPLE</v>
      </c>
      <c r="HQ43" s="23" t="str">
        <f t="shared" si="398"/>
        <v>NO CUMPLE</v>
      </c>
      <c r="HR43" s="23" t="str">
        <f t="shared" si="399"/>
        <v>NO CUMPLE</v>
      </c>
      <c r="HS43" s="23" t="str">
        <f t="shared" si="400"/>
        <v>NO CUMPLE</v>
      </c>
      <c r="HT43" s="23" t="str">
        <f t="shared" si="401"/>
        <v>NO CUMPLE</v>
      </c>
      <c r="HU43" s="23" t="str">
        <f t="shared" si="402"/>
        <v>NO CUMPLE</v>
      </c>
      <c r="HV43" s="23" t="str">
        <f t="shared" si="403"/>
        <v>NO CUMPLE</v>
      </c>
      <c r="HW43" s="23" t="str">
        <f t="shared" si="404"/>
        <v>NO CUMPLE</v>
      </c>
      <c r="HX43" s="23" t="str">
        <f t="shared" si="405"/>
        <v>NO CUMPLE</v>
      </c>
      <c r="HY43" s="23" t="str">
        <f t="shared" si="406"/>
        <v>NO CUMPLE</v>
      </c>
      <c r="HZ43" s="23" t="str">
        <f t="shared" si="407"/>
        <v>NO CUMPLE</v>
      </c>
      <c r="IA43" s="23" t="str">
        <f t="shared" si="408"/>
        <v>NO CUMPLE</v>
      </c>
      <c r="IB43" s="23" t="str">
        <f t="shared" si="409"/>
        <v>NO CUMPLE</v>
      </c>
      <c r="IC43" s="23" t="str">
        <f t="shared" si="410"/>
        <v>CUMPLE</v>
      </c>
      <c r="ID43" s="23" t="str">
        <f t="shared" si="411"/>
        <v>NO CUMPLE</v>
      </c>
      <c r="IE43" s="23" t="str">
        <f t="shared" si="412"/>
        <v>NO CUMPLE</v>
      </c>
      <c r="IF43" s="23" t="str">
        <f t="shared" si="413"/>
        <v>NO CUMPLE</v>
      </c>
      <c r="IG43" s="23" t="str">
        <f t="shared" si="414"/>
        <v>NO CUMPLE</v>
      </c>
      <c r="IH43" s="23" t="str">
        <f t="shared" si="415"/>
        <v>NO CUMPLE</v>
      </c>
      <c r="II43" s="23" t="str">
        <f t="shared" si="416"/>
        <v>NO CUMPLE</v>
      </c>
      <c r="IJ43" s="23" t="str">
        <f t="shared" si="417"/>
        <v>NO CUMPLE</v>
      </c>
      <c r="IK43" s="23" t="str">
        <f t="shared" si="418"/>
        <v>NO CUMPLE</v>
      </c>
      <c r="IL43" s="23" t="str">
        <f t="shared" si="419"/>
        <v>NO CUMPLE</v>
      </c>
      <c r="IM43" s="23" t="str">
        <f t="shared" si="420"/>
        <v>NO CUMPLE</v>
      </c>
      <c r="IN43" s="23" t="str">
        <f t="shared" si="421"/>
        <v>NO CUMPLE</v>
      </c>
      <c r="IO43" s="23" t="str">
        <f t="shared" si="422"/>
        <v>NO CUMPLE</v>
      </c>
      <c r="IP43" s="23" t="str">
        <f t="shared" si="423"/>
        <v>NO CUMPLE</v>
      </c>
      <c r="IQ43" s="23" t="str">
        <f t="shared" si="424"/>
        <v>NO CUMPLE</v>
      </c>
      <c r="IR43" s="23" t="str">
        <f t="shared" si="425"/>
        <v>NO CUMPLE</v>
      </c>
      <c r="IS43" s="23" t="str">
        <f t="shared" si="426"/>
        <v>NO CUMPLE</v>
      </c>
      <c r="IT43" s="48">
        <v>35</v>
      </c>
      <c r="IU43" s="65" t="s">
        <v>86</v>
      </c>
      <c r="IV43" s="65" t="s">
        <v>86</v>
      </c>
      <c r="IW43" s="65" t="s">
        <v>86</v>
      </c>
      <c r="IX43" s="65" t="s">
        <v>86</v>
      </c>
      <c r="IY43" s="65" t="s">
        <v>86</v>
      </c>
      <c r="IZ43" s="65" t="s">
        <v>86</v>
      </c>
      <c r="JA43" s="65" t="s">
        <v>86</v>
      </c>
      <c r="JB43" s="65" t="s">
        <v>86</v>
      </c>
      <c r="JC43" s="65" t="s">
        <v>86</v>
      </c>
      <c r="JD43" s="65" t="s">
        <v>86</v>
      </c>
      <c r="JE43" s="65" t="s">
        <v>86</v>
      </c>
      <c r="JF43" s="65" t="s">
        <v>86</v>
      </c>
      <c r="JG43" s="65" t="s">
        <v>86</v>
      </c>
      <c r="JH43" s="65" t="s">
        <v>86</v>
      </c>
      <c r="JI43" s="65" t="s">
        <v>86</v>
      </c>
      <c r="JJ43" s="65" t="s">
        <v>86</v>
      </c>
      <c r="JK43" s="65" t="s">
        <v>86</v>
      </c>
      <c r="JL43" s="65" t="s">
        <v>86</v>
      </c>
      <c r="JM43" s="65" t="s">
        <v>86</v>
      </c>
      <c r="JN43" s="65" t="s">
        <v>86</v>
      </c>
      <c r="JO43" s="65" t="s">
        <v>86</v>
      </c>
      <c r="JP43" s="65" t="s">
        <v>86</v>
      </c>
      <c r="JQ43" s="65" t="s">
        <v>86</v>
      </c>
      <c r="JR43" s="93" t="s">
        <v>88</v>
      </c>
      <c r="JS43" s="65" t="s">
        <v>86</v>
      </c>
      <c r="JT43" s="65" t="s">
        <v>86</v>
      </c>
      <c r="JU43" s="65" t="s">
        <v>86</v>
      </c>
      <c r="JV43" s="65" t="s">
        <v>86</v>
      </c>
      <c r="JW43" s="65" t="s">
        <v>86</v>
      </c>
      <c r="JX43" s="65" t="s">
        <v>86</v>
      </c>
      <c r="JY43" s="65" t="s">
        <v>86</v>
      </c>
      <c r="JZ43" s="65" t="s">
        <v>86</v>
      </c>
      <c r="KA43" s="65" t="s">
        <v>86</v>
      </c>
      <c r="KB43" s="65" t="s">
        <v>86</v>
      </c>
      <c r="KC43" s="65" t="s">
        <v>86</v>
      </c>
      <c r="KD43" s="65" t="s">
        <v>86</v>
      </c>
      <c r="KE43" s="65" t="s">
        <v>86</v>
      </c>
      <c r="KF43" s="65" t="s">
        <v>86</v>
      </c>
      <c r="KG43" s="65" t="s">
        <v>86</v>
      </c>
      <c r="KH43" s="65" t="s">
        <v>86</v>
      </c>
      <c r="KI43" s="48">
        <v>35</v>
      </c>
      <c r="KJ43" s="56" t="s">
        <v>86</v>
      </c>
      <c r="KK43" s="56" t="s">
        <v>86</v>
      </c>
      <c r="KL43" s="56" t="s">
        <v>86</v>
      </c>
      <c r="KM43" s="56" t="s">
        <v>86</v>
      </c>
      <c r="KN43" s="56" t="s">
        <v>86</v>
      </c>
      <c r="KO43" s="56" t="s">
        <v>86</v>
      </c>
      <c r="KP43" s="56" t="s">
        <v>86</v>
      </c>
      <c r="KQ43" s="56" t="s">
        <v>86</v>
      </c>
      <c r="KR43" s="56" t="s">
        <v>86</v>
      </c>
      <c r="KS43" s="56" t="s">
        <v>86</v>
      </c>
      <c r="KT43" s="56" t="s">
        <v>86</v>
      </c>
      <c r="KU43" s="56" t="s">
        <v>86</v>
      </c>
      <c r="KV43" s="56" t="s">
        <v>86</v>
      </c>
      <c r="KW43" s="56" t="s">
        <v>86</v>
      </c>
      <c r="KX43" s="56" t="s">
        <v>86</v>
      </c>
      <c r="KY43" s="56" t="s">
        <v>86</v>
      </c>
      <c r="KZ43" s="56" t="s">
        <v>86</v>
      </c>
      <c r="LA43" s="56" t="s">
        <v>86</v>
      </c>
      <c r="LB43" s="56" t="s">
        <v>86</v>
      </c>
      <c r="LC43" s="56" t="s">
        <v>86</v>
      </c>
      <c r="LD43" s="56" t="s">
        <v>86</v>
      </c>
      <c r="LE43" s="56" t="s">
        <v>86</v>
      </c>
      <c r="LF43" s="56" t="s">
        <v>86</v>
      </c>
      <c r="LG43" s="87" t="s">
        <v>88</v>
      </c>
      <c r="LH43" s="56" t="s">
        <v>86</v>
      </c>
      <c r="LI43" s="56" t="s">
        <v>86</v>
      </c>
      <c r="LJ43" s="56" t="s">
        <v>86</v>
      </c>
      <c r="LK43" s="56" t="s">
        <v>86</v>
      </c>
      <c r="LL43" s="56" t="s">
        <v>86</v>
      </c>
      <c r="LM43" s="56" t="s">
        <v>86</v>
      </c>
      <c r="LN43" s="56" t="s">
        <v>86</v>
      </c>
      <c r="LO43" s="56" t="s">
        <v>86</v>
      </c>
      <c r="LP43" s="56" t="s">
        <v>86</v>
      </c>
      <c r="LQ43" s="56" t="s">
        <v>86</v>
      </c>
      <c r="LR43" s="56" t="s">
        <v>86</v>
      </c>
      <c r="LS43" s="56" t="s">
        <v>86</v>
      </c>
      <c r="LT43" s="56" t="s">
        <v>86</v>
      </c>
      <c r="LU43" s="56" t="s">
        <v>86</v>
      </c>
      <c r="LV43" s="56" t="s">
        <v>86</v>
      </c>
      <c r="LW43" s="56" t="s">
        <v>86</v>
      </c>
      <c r="LX43" s="48">
        <v>35</v>
      </c>
      <c r="LY43" s="22" t="str">
        <f t="shared" si="287"/>
        <v/>
      </c>
      <c r="LZ43" s="22" t="str">
        <f t="shared" si="577"/>
        <v/>
      </c>
      <c r="MA43" s="22" t="str">
        <f t="shared" si="578"/>
        <v/>
      </c>
      <c r="MB43" s="22" t="str">
        <f t="shared" si="579"/>
        <v/>
      </c>
      <c r="MC43" s="22" t="str">
        <f t="shared" si="580"/>
        <v/>
      </c>
      <c r="MD43" s="22" t="str">
        <f t="shared" si="581"/>
        <v/>
      </c>
      <c r="ME43" s="22" t="str">
        <f t="shared" si="582"/>
        <v/>
      </c>
      <c r="MF43" s="22" t="str">
        <f t="shared" si="583"/>
        <v/>
      </c>
      <c r="MG43" s="22" t="str">
        <f t="shared" si="584"/>
        <v/>
      </c>
      <c r="MH43" s="22" t="str">
        <f t="shared" si="585"/>
        <v/>
      </c>
      <c r="MI43" s="22" t="str">
        <f t="shared" si="297"/>
        <v/>
      </c>
      <c r="MJ43" s="22" t="str">
        <f t="shared" si="298"/>
        <v/>
      </c>
      <c r="MK43" s="22" t="str">
        <f t="shared" si="586"/>
        <v/>
      </c>
      <c r="ML43" s="22" t="str">
        <f t="shared" si="587"/>
        <v/>
      </c>
      <c r="MM43" s="22" t="str">
        <f t="shared" si="588"/>
        <v/>
      </c>
      <c r="MN43" s="22" t="str">
        <f t="shared" si="589"/>
        <v/>
      </c>
      <c r="MO43" s="22" t="str">
        <f t="shared" si="590"/>
        <v/>
      </c>
      <c r="MP43" s="22" t="str">
        <f t="shared" si="591"/>
        <v/>
      </c>
      <c r="MQ43" s="22" t="str">
        <f t="shared" si="592"/>
        <v/>
      </c>
      <c r="MR43" s="22" t="str">
        <f t="shared" si="593"/>
        <v/>
      </c>
      <c r="MS43" s="22" t="str">
        <f t="shared" si="594"/>
        <v/>
      </c>
      <c r="MT43" s="22" t="str">
        <f t="shared" si="595"/>
        <v/>
      </c>
      <c r="MU43" s="22" t="str">
        <f t="shared" si="596"/>
        <v/>
      </c>
      <c r="MV43" s="22">
        <f t="shared" si="597"/>
        <v>4869480</v>
      </c>
      <c r="MW43" s="22" t="str">
        <f t="shared" si="598"/>
        <v/>
      </c>
      <c r="MX43" s="22" t="str">
        <f t="shared" si="599"/>
        <v/>
      </c>
      <c r="MY43" s="22" t="str">
        <f t="shared" si="600"/>
        <v/>
      </c>
      <c r="MZ43" s="22" t="str">
        <f t="shared" si="601"/>
        <v/>
      </c>
      <c r="NA43" s="22" t="str">
        <f t="shared" si="602"/>
        <v/>
      </c>
      <c r="NB43" s="22" t="str">
        <f t="shared" si="603"/>
        <v/>
      </c>
      <c r="NC43" s="22" t="str">
        <f t="shared" si="604"/>
        <v/>
      </c>
      <c r="ND43" s="22" t="str">
        <f t="shared" si="605"/>
        <v/>
      </c>
      <c r="NE43" s="22" t="str">
        <f t="shared" si="606"/>
        <v/>
      </c>
      <c r="NF43" s="22" t="str">
        <f t="shared" si="607"/>
        <v/>
      </c>
      <c r="NG43" s="22" t="str">
        <f t="shared" si="608"/>
        <v/>
      </c>
      <c r="NH43" s="22" t="str">
        <f t="shared" si="609"/>
        <v/>
      </c>
      <c r="NI43" s="22" t="str">
        <f t="shared" si="610"/>
        <v/>
      </c>
      <c r="NJ43" s="22" t="str">
        <f t="shared" si="611"/>
        <v/>
      </c>
      <c r="NK43" s="22" t="str">
        <f t="shared" si="612"/>
        <v/>
      </c>
      <c r="NL43" s="22" t="str">
        <f t="shared" si="613"/>
        <v/>
      </c>
      <c r="NM43" s="80">
        <v>4922233</v>
      </c>
      <c r="NN43" s="80">
        <v>4922233</v>
      </c>
      <c r="NO43" s="24">
        <f t="shared" si="327"/>
        <v>1</v>
      </c>
      <c r="NP43" s="24">
        <f t="shared" si="40"/>
        <v>0</v>
      </c>
      <c r="NQ43" s="25">
        <f t="shared" si="328"/>
        <v>4869480</v>
      </c>
      <c r="NR43" s="26">
        <f t="shared" si="329"/>
        <v>18260.55</v>
      </c>
      <c r="NS43" s="48">
        <v>35</v>
      </c>
      <c r="NT43" s="27" t="str">
        <f t="shared" si="330"/>
        <v/>
      </c>
      <c r="NU43" s="27" t="str">
        <f t="shared" si="41"/>
        <v/>
      </c>
      <c r="NV43" s="27" t="str">
        <f t="shared" si="42"/>
        <v/>
      </c>
      <c r="NW43" s="27" t="str">
        <f t="shared" si="331"/>
        <v/>
      </c>
      <c r="NX43" s="27" t="str">
        <f t="shared" si="43"/>
        <v/>
      </c>
      <c r="NY43" s="27" t="str">
        <f t="shared" si="44"/>
        <v/>
      </c>
      <c r="NZ43" s="27" t="str">
        <f t="shared" si="45"/>
        <v/>
      </c>
      <c r="OA43" s="27" t="str">
        <f t="shared" si="46"/>
        <v/>
      </c>
      <c r="OB43" s="27" t="str">
        <f t="shared" si="47"/>
        <v/>
      </c>
      <c r="OC43" s="27" t="str">
        <f t="shared" si="48"/>
        <v/>
      </c>
      <c r="OD43" s="27" t="str">
        <f t="shared" si="49"/>
        <v/>
      </c>
      <c r="OE43" s="27" t="str">
        <f t="shared" si="50"/>
        <v/>
      </c>
      <c r="OF43" s="27" t="str">
        <f t="shared" si="51"/>
        <v/>
      </c>
      <c r="OG43" s="27" t="str">
        <f t="shared" si="52"/>
        <v/>
      </c>
      <c r="OH43" s="27" t="str">
        <f t="shared" si="53"/>
        <v/>
      </c>
      <c r="OI43" s="27" t="str">
        <f t="shared" si="54"/>
        <v/>
      </c>
      <c r="OJ43" s="27" t="str">
        <f t="shared" si="55"/>
        <v/>
      </c>
      <c r="OK43" s="27" t="str">
        <f t="shared" si="56"/>
        <v/>
      </c>
      <c r="OL43" s="27" t="str">
        <f t="shared" si="57"/>
        <v/>
      </c>
      <c r="OM43" s="27" t="str">
        <f t="shared" si="58"/>
        <v/>
      </c>
      <c r="ON43" s="27" t="str">
        <f t="shared" si="59"/>
        <v/>
      </c>
      <c r="OO43" s="27" t="str">
        <f t="shared" si="60"/>
        <v/>
      </c>
      <c r="OP43" s="27" t="str">
        <f t="shared" si="61"/>
        <v/>
      </c>
      <c r="OQ43" s="27">
        <f t="shared" si="62"/>
        <v>26666.666666666668</v>
      </c>
      <c r="OR43" s="27" t="str">
        <f t="shared" si="63"/>
        <v/>
      </c>
      <c r="OS43" s="27" t="str">
        <f t="shared" si="64"/>
        <v/>
      </c>
      <c r="OT43" s="27" t="str">
        <f t="shared" si="65"/>
        <v/>
      </c>
      <c r="OU43" s="27" t="str">
        <f t="shared" si="66"/>
        <v/>
      </c>
      <c r="OV43" s="27" t="str">
        <f t="shared" si="67"/>
        <v/>
      </c>
      <c r="OW43" s="27" t="str">
        <f t="shared" si="68"/>
        <v/>
      </c>
      <c r="OX43" s="27" t="str">
        <f t="shared" si="69"/>
        <v/>
      </c>
      <c r="OY43" s="27" t="str">
        <f t="shared" si="70"/>
        <v/>
      </c>
      <c r="OZ43" s="27" t="str">
        <f t="shared" si="71"/>
        <v/>
      </c>
      <c r="PA43" s="27" t="str">
        <f t="shared" si="72"/>
        <v/>
      </c>
      <c r="PB43" s="27" t="str">
        <f t="shared" si="73"/>
        <v/>
      </c>
      <c r="PC43" s="27" t="str">
        <f t="shared" si="74"/>
        <v/>
      </c>
      <c r="PD43" s="27" t="str">
        <f t="shared" si="75"/>
        <v/>
      </c>
      <c r="PE43" s="27" t="str">
        <f t="shared" si="76"/>
        <v/>
      </c>
      <c r="PF43" s="27" t="str">
        <f t="shared" si="77"/>
        <v/>
      </c>
      <c r="PG43" s="27" t="str">
        <f t="shared" si="78"/>
        <v/>
      </c>
      <c r="PH43" s="48">
        <v>35</v>
      </c>
      <c r="PI43" s="28" t="str">
        <f t="shared" si="332"/>
        <v/>
      </c>
      <c r="PJ43" s="28" t="str">
        <f t="shared" si="79"/>
        <v/>
      </c>
      <c r="PK43" s="28" t="str">
        <f t="shared" si="80"/>
        <v/>
      </c>
      <c r="PL43" s="28" t="str">
        <f t="shared" si="81"/>
        <v/>
      </c>
      <c r="PM43" s="28" t="str">
        <f t="shared" si="82"/>
        <v/>
      </c>
      <c r="PN43" s="28" t="str">
        <f t="shared" si="83"/>
        <v/>
      </c>
      <c r="PO43" s="28" t="str">
        <f t="shared" si="84"/>
        <v/>
      </c>
      <c r="PP43" s="28" t="str">
        <f t="shared" si="85"/>
        <v/>
      </c>
      <c r="PQ43" s="28" t="str">
        <f t="shared" si="86"/>
        <v/>
      </c>
      <c r="PR43" s="28" t="str">
        <f t="shared" si="87"/>
        <v/>
      </c>
      <c r="PS43" s="28" t="str">
        <f t="shared" si="88"/>
        <v/>
      </c>
      <c r="PT43" s="28" t="str">
        <f t="shared" si="89"/>
        <v/>
      </c>
      <c r="PU43" s="28" t="str">
        <f t="shared" si="90"/>
        <v/>
      </c>
      <c r="PV43" s="28" t="str">
        <f t="shared" si="91"/>
        <v/>
      </c>
      <c r="PW43" s="28" t="str">
        <f t="shared" si="92"/>
        <v/>
      </c>
      <c r="PX43" s="28" t="str">
        <f t="shared" si="93"/>
        <v/>
      </c>
      <c r="PY43" s="28" t="str">
        <f t="shared" si="94"/>
        <v/>
      </c>
      <c r="PZ43" s="28" t="str">
        <f t="shared" si="95"/>
        <v/>
      </c>
      <c r="QA43" s="28" t="str">
        <f t="shared" si="96"/>
        <v/>
      </c>
      <c r="QB43" s="28" t="str">
        <f t="shared" si="97"/>
        <v/>
      </c>
      <c r="QC43" s="28" t="str">
        <f t="shared" si="98"/>
        <v/>
      </c>
      <c r="QD43" s="28" t="str">
        <f t="shared" si="99"/>
        <v/>
      </c>
      <c r="QE43" s="28" t="str">
        <f t="shared" si="100"/>
        <v/>
      </c>
      <c r="QF43" s="28">
        <f t="shared" si="101"/>
        <v>0</v>
      </c>
      <c r="QG43" s="28" t="str">
        <f t="shared" si="102"/>
        <v/>
      </c>
      <c r="QH43" s="28" t="str">
        <f t="shared" si="103"/>
        <v/>
      </c>
      <c r="QI43" s="28" t="str">
        <f t="shared" si="104"/>
        <v/>
      </c>
      <c r="QJ43" s="28" t="str">
        <f t="shared" si="105"/>
        <v/>
      </c>
      <c r="QK43" s="28" t="str">
        <f t="shared" si="106"/>
        <v/>
      </c>
      <c r="QL43" s="28" t="str">
        <f t="shared" si="107"/>
        <v/>
      </c>
      <c r="QM43" s="28" t="str">
        <f t="shared" si="108"/>
        <v/>
      </c>
      <c r="QN43" s="28" t="str">
        <f t="shared" si="109"/>
        <v/>
      </c>
      <c r="QO43" s="28" t="str">
        <f t="shared" si="110"/>
        <v/>
      </c>
      <c r="QP43" s="28" t="str">
        <f t="shared" si="111"/>
        <v/>
      </c>
      <c r="QQ43" s="28" t="str">
        <f t="shared" si="112"/>
        <v/>
      </c>
      <c r="QR43" s="28" t="str">
        <f t="shared" si="113"/>
        <v/>
      </c>
      <c r="QS43" s="28" t="str">
        <f t="shared" si="114"/>
        <v/>
      </c>
      <c r="QT43" s="28" t="str">
        <f t="shared" si="115"/>
        <v/>
      </c>
      <c r="QU43" s="28" t="str">
        <f t="shared" si="116"/>
        <v/>
      </c>
      <c r="QV43" s="28" t="str">
        <f t="shared" si="117"/>
        <v/>
      </c>
      <c r="QW43" s="48">
        <v>35</v>
      </c>
      <c r="QX43" s="29" t="str">
        <f t="shared" si="333"/>
        <v/>
      </c>
      <c r="QY43" s="29" t="str">
        <f t="shared" si="427"/>
        <v/>
      </c>
      <c r="QZ43" s="29" t="str">
        <f t="shared" si="428"/>
        <v/>
      </c>
      <c r="RA43" s="29" t="str">
        <f t="shared" si="429"/>
        <v/>
      </c>
      <c r="RB43" s="29" t="str">
        <f t="shared" si="430"/>
        <v/>
      </c>
      <c r="RC43" s="29" t="str">
        <f t="shared" si="431"/>
        <v/>
      </c>
      <c r="RD43" s="29" t="str">
        <f t="shared" si="432"/>
        <v/>
      </c>
      <c r="RE43" s="29" t="str">
        <f t="shared" si="433"/>
        <v/>
      </c>
      <c r="RF43" s="29" t="str">
        <f t="shared" si="434"/>
        <v/>
      </c>
      <c r="RG43" s="29" t="str">
        <f t="shared" si="435"/>
        <v/>
      </c>
      <c r="RH43" s="29" t="str">
        <f t="shared" si="436"/>
        <v/>
      </c>
      <c r="RI43" s="29" t="str">
        <f t="shared" si="437"/>
        <v/>
      </c>
      <c r="RJ43" s="29" t="str">
        <f t="shared" si="438"/>
        <v/>
      </c>
      <c r="RK43" s="29" t="str">
        <f t="shared" si="439"/>
        <v/>
      </c>
      <c r="RL43" s="29" t="str">
        <f t="shared" si="440"/>
        <v/>
      </c>
      <c r="RM43" s="29" t="str">
        <f t="shared" si="441"/>
        <v/>
      </c>
      <c r="RN43" s="29" t="str">
        <f t="shared" si="442"/>
        <v/>
      </c>
      <c r="RO43" s="29" t="str">
        <f t="shared" si="443"/>
        <v/>
      </c>
      <c r="RP43" s="29" t="str">
        <f t="shared" si="444"/>
        <v/>
      </c>
      <c r="RQ43" s="29" t="str">
        <f t="shared" si="445"/>
        <v/>
      </c>
      <c r="RR43" s="29" t="str">
        <f t="shared" si="446"/>
        <v/>
      </c>
      <c r="RS43" s="29" t="str">
        <f t="shared" si="447"/>
        <v/>
      </c>
      <c r="RT43" s="29" t="str">
        <f t="shared" si="448"/>
        <v/>
      </c>
      <c r="RU43" s="29">
        <f t="shared" si="449"/>
        <v>0</v>
      </c>
      <c r="RV43" s="29" t="str">
        <f t="shared" si="450"/>
        <v/>
      </c>
      <c r="RW43" s="29" t="str">
        <f t="shared" si="451"/>
        <v/>
      </c>
      <c r="RX43" s="29" t="str">
        <f t="shared" si="452"/>
        <v/>
      </c>
      <c r="RY43" s="29" t="str">
        <f t="shared" si="453"/>
        <v/>
      </c>
      <c r="RZ43" s="29" t="str">
        <f t="shared" si="454"/>
        <v/>
      </c>
      <c r="SA43" s="29" t="str">
        <f t="shared" si="455"/>
        <v/>
      </c>
      <c r="SB43" s="29" t="str">
        <f t="shared" si="456"/>
        <v/>
      </c>
      <c r="SC43" s="29" t="str">
        <f t="shared" si="457"/>
        <v/>
      </c>
      <c r="SD43" s="29" t="str">
        <f t="shared" si="458"/>
        <v/>
      </c>
      <c r="SE43" s="29" t="str">
        <f t="shared" si="459"/>
        <v/>
      </c>
      <c r="SF43" s="29" t="str">
        <f t="shared" si="460"/>
        <v/>
      </c>
      <c r="SG43" s="29" t="str">
        <f t="shared" si="461"/>
        <v/>
      </c>
      <c r="SH43" s="29" t="str">
        <f t="shared" si="462"/>
        <v/>
      </c>
      <c r="SI43" s="29" t="str">
        <f t="shared" si="463"/>
        <v/>
      </c>
      <c r="SJ43" s="29" t="str">
        <f t="shared" si="464"/>
        <v/>
      </c>
      <c r="SK43" s="29" t="str">
        <f t="shared" si="465"/>
        <v/>
      </c>
      <c r="SL43" s="45">
        <f t="shared" si="157"/>
        <v>0</v>
      </c>
      <c r="SM43" s="48">
        <v>35</v>
      </c>
      <c r="SN43" s="30" t="str">
        <f t="shared" si="158"/>
        <v/>
      </c>
      <c r="SO43" s="30" t="str">
        <f t="shared" si="159"/>
        <v/>
      </c>
      <c r="SP43" s="30" t="str">
        <f t="shared" si="160"/>
        <v/>
      </c>
      <c r="SQ43" s="30" t="str">
        <f t="shared" si="161"/>
        <v/>
      </c>
      <c r="SR43" s="30" t="str">
        <f t="shared" si="162"/>
        <v/>
      </c>
      <c r="SS43" s="30" t="str">
        <f t="shared" si="163"/>
        <v/>
      </c>
      <c r="ST43" s="30" t="str">
        <f t="shared" si="466"/>
        <v/>
      </c>
      <c r="SU43" s="30" t="str">
        <f t="shared" si="467"/>
        <v/>
      </c>
      <c r="SV43" s="30" t="str">
        <f t="shared" si="468"/>
        <v/>
      </c>
      <c r="SW43" s="30" t="str">
        <f t="shared" si="469"/>
        <v/>
      </c>
      <c r="SX43" s="30" t="str">
        <f t="shared" si="470"/>
        <v/>
      </c>
      <c r="SY43" s="30" t="str">
        <f t="shared" si="471"/>
        <v/>
      </c>
      <c r="SZ43" s="30" t="str">
        <f t="shared" si="472"/>
        <v/>
      </c>
      <c r="TA43" s="30" t="str">
        <f t="shared" si="473"/>
        <v/>
      </c>
      <c r="TB43" s="30" t="str">
        <f t="shared" si="474"/>
        <v/>
      </c>
      <c r="TC43" s="30" t="str">
        <f t="shared" si="475"/>
        <v/>
      </c>
      <c r="TD43" s="30" t="str">
        <f t="shared" si="476"/>
        <v/>
      </c>
      <c r="TE43" s="30" t="str">
        <f t="shared" si="477"/>
        <v/>
      </c>
      <c r="TF43" s="30" t="str">
        <f t="shared" si="478"/>
        <v/>
      </c>
      <c r="TG43" s="30" t="str">
        <f t="shared" si="479"/>
        <v/>
      </c>
      <c r="TH43" s="30" t="str">
        <f t="shared" si="480"/>
        <v/>
      </c>
      <c r="TI43" s="30" t="str">
        <f t="shared" si="481"/>
        <v/>
      </c>
      <c r="TJ43" s="30" t="str">
        <f t="shared" si="482"/>
        <v/>
      </c>
      <c r="TK43" s="30">
        <f t="shared" si="483"/>
        <v>40</v>
      </c>
      <c r="TL43" s="30" t="str">
        <f t="shared" si="484"/>
        <v/>
      </c>
      <c r="TM43" s="30" t="str">
        <f t="shared" si="485"/>
        <v/>
      </c>
      <c r="TN43" s="30" t="str">
        <f t="shared" si="486"/>
        <v/>
      </c>
      <c r="TO43" s="30" t="str">
        <f t="shared" si="487"/>
        <v/>
      </c>
      <c r="TP43" s="30" t="str">
        <f t="shared" si="488"/>
        <v/>
      </c>
      <c r="TQ43" s="30" t="str">
        <f t="shared" si="489"/>
        <v/>
      </c>
      <c r="TR43" s="30" t="str">
        <f t="shared" si="188"/>
        <v/>
      </c>
      <c r="TS43" s="30" t="str">
        <f t="shared" si="189"/>
        <v/>
      </c>
      <c r="TT43" s="30" t="str">
        <f t="shared" si="190"/>
        <v/>
      </c>
      <c r="TU43" s="30" t="str">
        <f t="shared" si="191"/>
        <v/>
      </c>
      <c r="TV43" s="30" t="str">
        <f t="shared" si="192"/>
        <v/>
      </c>
      <c r="TW43" s="30" t="str">
        <f t="shared" si="193"/>
        <v/>
      </c>
      <c r="TX43" s="30" t="str">
        <f t="shared" si="194"/>
        <v/>
      </c>
      <c r="TY43" s="30" t="str">
        <f t="shared" si="195"/>
        <v/>
      </c>
      <c r="TZ43" s="30" t="str">
        <f t="shared" si="196"/>
        <v/>
      </c>
      <c r="UA43" s="30" t="str">
        <f t="shared" si="197"/>
        <v/>
      </c>
      <c r="UB43" s="48">
        <v>35</v>
      </c>
      <c r="UC43" s="88"/>
      <c r="UD43" s="88"/>
      <c r="UE43" s="88"/>
      <c r="UF43" s="88"/>
      <c r="UG43" s="88"/>
      <c r="UH43" s="88"/>
      <c r="UI43" s="88"/>
      <c r="UJ43" s="88"/>
      <c r="UK43" s="88"/>
      <c r="UL43" s="88"/>
      <c r="UM43" s="88"/>
      <c r="UN43" s="88"/>
      <c r="UO43" s="88"/>
      <c r="UP43" s="88"/>
      <c r="UQ43" s="88"/>
      <c r="UR43" s="88"/>
      <c r="US43" s="88"/>
      <c r="UT43" s="88"/>
      <c r="UU43" s="88"/>
      <c r="UV43" s="88"/>
      <c r="UW43" s="88"/>
      <c r="UX43" s="88"/>
      <c r="UY43" s="88"/>
      <c r="UZ43" s="89">
        <v>72</v>
      </c>
      <c r="VA43" s="88"/>
      <c r="VB43" s="88"/>
      <c r="VC43" s="88"/>
      <c r="VD43" s="88"/>
      <c r="VE43" s="88"/>
      <c r="VF43" s="88"/>
      <c r="VG43" s="88"/>
      <c r="VH43" s="88"/>
      <c r="VI43" s="88"/>
      <c r="VJ43" s="88"/>
      <c r="VK43" s="88"/>
      <c r="VL43" s="88"/>
      <c r="VM43" s="88"/>
      <c r="VN43" s="88"/>
      <c r="VO43" s="88"/>
      <c r="VP43" s="88"/>
      <c r="VQ43" s="48">
        <v>35</v>
      </c>
      <c r="VR43" s="31">
        <f t="shared" si="490"/>
        <v>0</v>
      </c>
      <c r="VS43" s="31">
        <f t="shared" si="491"/>
        <v>0</v>
      </c>
      <c r="VT43" s="31">
        <f t="shared" si="492"/>
        <v>0</v>
      </c>
      <c r="VU43" s="31">
        <f t="shared" si="493"/>
        <v>0</v>
      </c>
      <c r="VV43" s="31">
        <f t="shared" si="494"/>
        <v>0</v>
      </c>
      <c r="VW43" s="31">
        <f t="shared" si="495"/>
        <v>0</v>
      </c>
      <c r="VX43" s="31">
        <f t="shared" si="496"/>
        <v>0</v>
      </c>
      <c r="VY43" s="31">
        <f t="shared" si="497"/>
        <v>0</v>
      </c>
      <c r="VZ43" s="31">
        <f t="shared" si="498"/>
        <v>0</v>
      </c>
      <c r="WA43" s="31">
        <f t="shared" si="499"/>
        <v>0</v>
      </c>
      <c r="WB43" s="31">
        <f t="shared" si="500"/>
        <v>0</v>
      </c>
      <c r="WC43" s="31">
        <f t="shared" si="501"/>
        <v>0</v>
      </c>
      <c r="WD43" s="31">
        <f t="shared" si="502"/>
        <v>0</v>
      </c>
      <c r="WE43" s="31">
        <f t="shared" si="503"/>
        <v>0</v>
      </c>
      <c r="WF43" s="31">
        <f t="shared" si="504"/>
        <v>0</v>
      </c>
      <c r="WG43" s="31">
        <f t="shared" si="505"/>
        <v>0</v>
      </c>
      <c r="WH43" s="31">
        <f t="shared" si="506"/>
        <v>0</v>
      </c>
      <c r="WI43" s="31">
        <f t="shared" si="507"/>
        <v>0</v>
      </c>
      <c r="WJ43" s="31">
        <f t="shared" si="508"/>
        <v>0</v>
      </c>
      <c r="WK43" s="31">
        <f t="shared" si="509"/>
        <v>0</v>
      </c>
      <c r="WL43" s="31">
        <f t="shared" si="510"/>
        <v>0</v>
      </c>
      <c r="WM43" s="31">
        <f t="shared" si="511"/>
        <v>0</v>
      </c>
      <c r="WN43" s="31">
        <f t="shared" si="512"/>
        <v>0</v>
      </c>
      <c r="WO43" s="31">
        <f t="shared" si="513"/>
        <v>60</v>
      </c>
      <c r="WP43" s="31">
        <f t="shared" si="514"/>
        <v>0</v>
      </c>
      <c r="WQ43" s="31">
        <f t="shared" si="515"/>
        <v>0</v>
      </c>
      <c r="WR43" s="31">
        <f t="shared" si="516"/>
        <v>0</v>
      </c>
      <c r="WS43" s="31">
        <f t="shared" si="517"/>
        <v>0</v>
      </c>
      <c r="WT43" s="31">
        <f t="shared" si="518"/>
        <v>0</v>
      </c>
      <c r="WU43" s="31">
        <f t="shared" si="519"/>
        <v>0</v>
      </c>
      <c r="WV43" s="31">
        <f t="shared" si="520"/>
        <v>0</v>
      </c>
      <c r="WW43" s="31">
        <f t="shared" si="521"/>
        <v>0</v>
      </c>
      <c r="WX43" s="31">
        <f t="shared" si="522"/>
        <v>0</v>
      </c>
      <c r="WY43" s="31">
        <f t="shared" si="523"/>
        <v>0</v>
      </c>
      <c r="WZ43" s="31">
        <f t="shared" si="524"/>
        <v>0</v>
      </c>
      <c r="XA43" s="31">
        <f t="shared" si="525"/>
        <v>0</v>
      </c>
      <c r="XB43" s="31">
        <f t="shared" si="526"/>
        <v>0</v>
      </c>
      <c r="XC43" s="31">
        <f t="shared" si="527"/>
        <v>0</v>
      </c>
      <c r="XD43" s="31">
        <f t="shared" si="528"/>
        <v>0</v>
      </c>
      <c r="XE43" s="31">
        <f t="shared" si="529"/>
        <v>0</v>
      </c>
      <c r="XF43" s="48">
        <v>35</v>
      </c>
      <c r="XG43" s="32" t="str">
        <f t="shared" si="530"/>
        <v/>
      </c>
      <c r="XH43" s="32" t="str">
        <f t="shared" si="531"/>
        <v/>
      </c>
      <c r="XI43" s="32" t="str">
        <f t="shared" si="532"/>
        <v/>
      </c>
      <c r="XJ43" s="32" t="str">
        <f t="shared" si="533"/>
        <v/>
      </c>
      <c r="XK43" s="32" t="str">
        <f t="shared" si="534"/>
        <v/>
      </c>
      <c r="XL43" s="32" t="str">
        <f t="shared" si="535"/>
        <v/>
      </c>
      <c r="XM43" s="32" t="str">
        <f t="shared" si="536"/>
        <v/>
      </c>
      <c r="XN43" s="32" t="str">
        <f t="shared" si="537"/>
        <v/>
      </c>
      <c r="XO43" s="32" t="str">
        <f t="shared" si="538"/>
        <v/>
      </c>
      <c r="XP43" s="32" t="str">
        <f t="shared" si="539"/>
        <v/>
      </c>
      <c r="XQ43" s="32" t="str">
        <f t="shared" si="540"/>
        <v/>
      </c>
      <c r="XR43" s="32" t="str">
        <f t="shared" si="541"/>
        <v/>
      </c>
      <c r="XS43" s="32" t="str">
        <f t="shared" si="542"/>
        <v/>
      </c>
      <c r="XT43" s="32" t="str">
        <f t="shared" si="543"/>
        <v/>
      </c>
      <c r="XU43" s="32" t="str">
        <f t="shared" si="544"/>
        <v/>
      </c>
      <c r="XV43" s="32" t="str">
        <f t="shared" si="545"/>
        <v/>
      </c>
      <c r="XW43" s="32" t="str">
        <f t="shared" si="546"/>
        <v/>
      </c>
      <c r="XX43" s="32" t="str">
        <f t="shared" si="547"/>
        <v/>
      </c>
      <c r="XY43" s="32" t="str">
        <f t="shared" si="548"/>
        <v/>
      </c>
      <c r="XZ43" s="32" t="str">
        <f t="shared" si="549"/>
        <v/>
      </c>
      <c r="YA43" s="32" t="str">
        <f t="shared" si="550"/>
        <v/>
      </c>
      <c r="YB43" s="32" t="str">
        <f t="shared" si="551"/>
        <v/>
      </c>
      <c r="YC43" s="32" t="str">
        <f t="shared" si="552"/>
        <v/>
      </c>
      <c r="YD43" s="32">
        <f t="shared" si="553"/>
        <v>100</v>
      </c>
      <c r="YE43" s="32" t="str">
        <f t="shared" si="554"/>
        <v/>
      </c>
      <c r="YF43" s="32" t="str">
        <f t="shared" si="555"/>
        <v/>
      </c>
      <c r="YG43" s="32" t="str">
        <f t="shared" si="556"/>
        <v/>
      </c>
      <c r="YH43" s="32" t="str">
        <f t="shared" si="557"/>
        <v/>
      </c>
      <c r="YI43" s="32" t="str">
        <f t="shared" si="558"/>
        <v/>
      </c>
      <c r="YJ43" s="32" t="str">
        <f t="shared" si="559"/>
        <v/>
      </c>
      <c r="YK43" s="32" t="str">
        <f t="shared" si="560"/>
        <v/>
      </c>
      <c r="YL43" s="32" t="str">
        <f t="shared" si="561"/>
        <v/>
      </c>
      <c r="YM43" s="32" t="str">
        <f t="shared" si="562"/>
        <v/>
      </c>
      <c r="YN43" s="32" t="str">
        <f t="shared" si="563"/>
        <v/>
      </c>
      <c r="YO43" s="32" t="str">
        <f t="shared" si="564"/>
        <v/>
      </c>
      <c r="YP43" s="32" t="str">
        <f t="shared" si="565"/>
        <v/>
      </c>
      <c r="YQ43" s="32" t="str">
        <f t="shared" si="566"/>
        <v/>
      </c>
      <c r="YR43" s="32" t="str">
        <f t="shared" si="567"/>
        <v/>
      </c>
      <c r="YS43" s="32" t="str">
        <f t="shared" si="568"/>
        <v/>
      </c>
      <c r="YT43" s="32" t="str">
        <f t="shared" si="569"/>
        <v/>
      </c>
      <c r="YU43" s="33">
        <f t="shared" si="614"/>
        <v>100</v>
      </c>
      <c r="YV43" s="34" t="str">
        <f t="shared" si="336"/>
        <v/>
      </c>
      <c r="YW43" s="34" t="str">
        <f t="shared" si="337"/>
        <v/>
      </c>
      <c r="YX43" s="34" t="str">
        <f t="shared" si="338"/>
        <v/>
      </c>
      <c r="YY43" s="34" t="str">
        <f t="shared" si="339"/>
        <v>24. ICL DIDÁCTICAS S.A.S. - NIT.830007414-9</v>
      </c>
      <c r="YZ43" s="34" t="str">
        <f t="shared" si="340"/>
        <v/>
      </c>
      <c r="ZA43" s="34" t="str">
        <f t="shared" si="341"/>
        <v/>
      </c>
      <c r="ZB43" s="96" t="str">
        <f t="shared" si="342"/>
        <v>24. ICL DIDÁCTICAS S.A.S. - NIT.830007414-9</v>
      </c>
      <c r="ZC43" s="35" t="str">
        <f t="shared" si="570"/>
        <v/>
      </c>
      <c r="ZD43" s="35" t="str">
        <f t="shared" si="571"/>
        <v/>
      </c>
      <c r="ZE43" s="35" t="str">
        <f t="shared" si="572"/>
        <v/>
      </c>
      <c r="ZF43" s="35">
        <f t="shared" si="573"/>
        <v>4869480</v>
      </c>
      <c r="ZG43" s="35" t="str">
        <f t="shared" si="574"/>
        <v/>
      </c>
      <c r="ZH43" s="35" t="str">
        <f t="shared" si="575"/>
        <v/>
      </c>
      <c r="ZI43" s="101">
        <f t="shared" si="576"/>
        <v>4869480</v>
      </c>
      <c r="ZJ43" s="48">
        <v>35</v>
      </c>
      <c r="ZK43" s="125">
        <f t="shared" si="344"/>
        <v>52753</v>
      </c>
      <c r="ZL43" s="126">
        <f t="shared" si="345"/>
        <v>0</v>
      </c>
    </row>
    <row r="44" spans="1:688" ht="45" x14ac:dyDescent="0.15">
      <c r="A44" s="44"/>
      <c r="B44" s="106" t="s">
        <v>136</v>
      </c>
      <c r="C44" s="106" t="s">
        <v>150</v>
      </c>
      <c r="D44" s="106" t="s">
        <v>151</v>
      </c>
      <c r="E44" s="106" t="s">
        <v>155</v>
      </c>
      <c r="F44" s="103">
        <v>15</v>
      </c>
      <c r="G44" s="63">
        <v>1753066</v>
      </c>
      <c r="H44" s="48">
        <v>36</v>
      </c>
      <c r="I44" s="65" t="s">
        <v>86</v>
      </c>
      <c r="J44" s="65" t="s">
        <v>86</v>
      </c>
      <c r="K44" s="65" t="s">
        <v>86</v>
      </c>
      <c r="L44" s="65" t="s">
        <v>86</v>
      </c>
      <c r="M44" s="65" t="s">
        <v>86</v>
      </c>
      <c r="N44" s="65" t="s">
        <v>86</v>
      </c>
      <c r="O44" s="65" t="s">
        <v>86</v>
      </c>
      <c r="P44" s="65" t="s">
        <v>86</v>
      </c>
      <c r="Q44" s="65" t="s">
        <v>86</v>
      </c>
      <c r="R44" s="65" t="s">
        <v>86</v>
      </c>
      <c r="S44" s="65" t="s">
        <v>86</v>
      </c>
      <c r="T44" s="65" t="s">
        <v>86</v>
      </c>
      <c r="U44" s="65" t="s">
        <v>86</v>
      </c>
      <c r="V44" s="65" t="s">
        <v>86</v>
      </c>
      <c r="W44" s="65" t="s">
        <v>86</v>
      </c>
      <c r="X44" s="65" t="s">
        <v>86</v>
      </c>
      <c r="Y44" s="65" t="s">
        <v>86</v>
      </c>
      <c r="Z44" s="65" t="s">
        <v>86</v>
      </c>
      <c r="AA44" s="65" t="s">
        <v>86</v>
      </c>
      <c r="AB44" s="65" t="s">
        <v>86</v>
      </c>
      <c r="AC44" s="65" t="s">
        <v>86</v>
      </c>
      <c r="AD44" s="65" t="s">
        <v>86</v>
      </c>
      <c r="AE44" s="65" t="s">
        <v>86</v>
      </c>
      <c r="AF44" s="72">
        <v>1717170</v>
      </c>
      <c r="AG44" s="65" t="s">
        <v>86</v>
      </c>
      <c r="AH44" s="65" t="s">
        <v>86</v>
      </c>
      <c r="AI44" s="65" t="s">
        <v>86</v>
      </c>
      <c r="AJ44" s="65" t="s">
        <v>86</v>
      </c>
      <c r="AK44" s="65" t="s">
        <v>86</v>
      </c>
      <c r="AL44" s="65" t="s">
        <v>86</v>
      </c>
      <c r="AM44" s="65" t="s">
        <v>86</v>
      </c>
      <c r="AN44" s="65" t="s">
        <v>86</v>
      </c>
      <c r="AO44" s="65" t="s">
        <v>86</v>
      </c>
      <c r="AP44" s="65" t="s">
        <v>86</v>
      </c>
      <c r="AQ44" s="65" t="s">
        <v>86</v>
      </c>
      <c r="AR44" s="65" t="s">
        <v>86</v>
      </c>
      <c r="AS44" s="65" t="s">
        <v>86</v>
      </c>
      <c r="AT44" s="65" t="s">
        <v>86</v>
      </c>
      <c r="AU44" s="65" t="s">
        <v>86</v>
      </c>
      <c r="AV44" s="65" t="s">
        <v>86</v>
      </c>
      <c r="AW44" s="52">
        <v>36</v>
      </c>
      <c r="AX44" s="22" t="str">
        <f t="shared" si="284"/>
        <v>NC</v>
      </c>
      <c r="AY44" s="22" t="str">
        <f t="shared" si="364"/>
        <v>NC</v>
      </c>
      <c r="AZ44" s="22" t="str">
        <f t="shared" si="365"/>
        <v>NC</v>
      </c>
      <c r="BA44" s="22" t="str">
        <f t="shared" si="366"/>
        <v>NC</v>
      </c>
      <c r="BB44" s="22" t="str">
        <f t="shared" si="367"/>
        <v>NC</v>
      </c>
      <c r="BC44" s="22" t="str">
        <f t="shared" si="368"/>
        <v>NC</v>
      </c>
      <c r="BD44" s="22" t="str">
        <f t="shared" si="369"/>
        <v>NC</v>
      </c>
      <c r="BE44" s="22" t="str">
        <f t="shared" si="370"/>
        <v>NC</v>
      </c>
      <c r="BF44" s="22" t="str">
        <f t="shared" si="371"/>
        <v>NC</v>
      </c>
      <c r="BG44" s="22" t="str">
        <f t="shared" si="372"/>
        <v>NC</v>
      </c>
      <c r="BH44" s="22" t="str">
        <f t="shared" si="373"/>
        <v>NC</v>
      </c>
      <c r="BI44" s="22" t="str">
        <f t="shared" si="374"/>
        <v>NC</v>
      </c>
      <c r="BJ44" s="22" t="str">
        <f t="shared" si="375"/>
        <v>NC</v>
      </c>
      <c r="BK44" s="22" t="str">
        <f t="shared" si="376"/>
        <v>NC</v>
      </c>
      <c r="BL44" s="22" t="str">
        <f t="shared" si="377"/>
        <v>NC</v>
      </c>
      <c r="BM44" s="22" t="str">
        <f t="shared" si="378"/>
        <v>NC</v>
      </c>
      <c r="BN44" s="22" t="str">
        <f t="shared" si="379"/>
        <v>NC</v>
      </c>
      <c r="BO44" s="22" t="str">
        <f t="shared" si="380"/>
        <v>NC</v>
      </c>
      <c r="BP44" s="22" t="str">
        <f t="shared" si="381"/>
        <v>NC</v>
      </c>
      <c r="BQ44" s="22" t="str">
        <f t="shared" si="382"/>
        <v>NC</v>
      </c>
      <c r="BR44" s="22" t="str">
        <f t="shared" si="383"/>
        <v>NC</v>
      </c>
      <c r="BS44" s="22" t="str">
        <f t="shared" si="384"/>
        <v>NC</v>
      </c>
      <c r="BT44" s="22" t="str">
        <f t="shared" si="346"/>
        <v>NC</v>
      </c>
      <c r="BU44" s="22">
        <f t="shared" si="347"/>
        <v>1717170</v>
      </c>
      <c r="BV44" s="22" t="str">
        <f t="shared" si="348"/>
        <v>NC</v>
      </c>
      <c r="BW44" s="22" t="str">
        <f t="shared" si="349"/>
        <v>NC</v>
      </c>
      <c r="BX44" s="22" t="str">
        <f t="shared" si="350"/>
        <v>NC</v>
      </c>
      <c r="BY44" s="22" t="str">
        <f t="shared" si="351"/>
        <v>NC</v>
      </c>
      <c r="BZ44" s="22" t="str">
        <f t="shared" si="352"/>
        <v>NC</v>
      </c>
      <c r="CA44" s="22" t="str">
        <f t="shared" si="353"/>
        <v>NC</v>
      </c>
      <c r="CB44" s="22" t="str">
        <f t="shared" si="354"/>
        <v>NC</v>
      </c>
      <c r="CC44" s="22" t="str">
        <f t="shared" si="355"/>
        <v>NC</v>
      </c>
      <c r="CD44" s="22" t="str">
        <f t="shared" si="356"/>
        <v>NC</v>
      </c>
      <c r="CE44" s="22" t="str">
        <f t="shared" si="357"/>
        <v>NC</v>
      </c>
      <c r="CF44" s="22" t="str">
        <f t="shared" si="358"/>
        <v>NC</v>
      </c>
      <c r="CG44" s="22" t="str">
        <f t="shared" si="359"/>
        <v>NC</v>
      </c>
      <c r="CH44" s="22" t="str">
        <f t="shared" si="360"/>
        <v>NC</v>
      </c>
      <c r="CI44" s="22" t="str">
        <f t="shared" si="361"/>
        <v>NC</v>
      </c>
      <c r="CJ44" s="22" t="str">
        <f t="shared" si="362"/>
        <v>NC</v>
      </c>
      <c r="CK44" s="22" t="str">
        <f t="shared" si="363"/>
        <v>NC</v>
      </c>
      <c r="CL44" s="48">
        <v>36</v>
      </c>
      <c r="CM44" s="48" t="s">
        <v>87</v>
      </c>
      <c r="CN44" s="48" t="s">
        <v>87</v>
      </c>
      <c r="CO44" s="48" t="s">
        <v>87</v>
      </c>
      <c r="CP44" s="48" t="s">
        <v>87</v>
      </c>
      <c r="CQ44" s="48" t="s">
        <v>87</v>
      </c>
      <c r="CR44" s="65" t="s">
        <v>87</v>
      </c>
      <c r="CS44" s="48" t="s">
        <v>87</v>
      </c>
      <c r="CT44" s="48" t="s">
        <v>87</v>
      </c>
      <c r="CU44" s="48" t="s">
        <v>87</v>
      </c>
      <c r="CV44" s="48" t="s">
        <v>87</v>
      </c>
      <c r="CW44" s="48" t="s">
        <v>87</v>
      </c>
      <c r="CX44" s="48" t="s">
        <v>87</v>
      </c>
      <c r="CY44" s="48" t="s">
        <v>87</v>
      </c>
      <c r="CZ44" s="48" t="s">
        <v>87</v>
      </c>
      <c r="DA44" s="48" t="s">
        <v>87</v>
      </c>
      <c r="DB44" s="48" t="s">
        <v>87</v>
      </c>
      <c r="DC44" s="48" t="s">
        <v>87</v>
      </c>
      <c r="DD44" s="48" t="s">
        <v>87</v>
      </c>
      <c r="DE44" s="48" t="s">
        <v>87</v>
      </c>
      <c r="DF44" s="48" t="s">
        <v>87</v>
      </c>
      <c r="DG44" s="48" t="s">
        <v>87</v>
      </c>
      <c r="DH44" s="48" t="s">
        <v>87</v>
      </c>
      <c r="DI44" s="48" t="s">
        <v>87</v>
      </c>
      <c r="DJ44" s="73" t="s">
        <v>88</v>
      </c>
      <c r="DK44" s="48" t="s">
        <v>87</v>
      </c>
      <c r="DL44" s="48" t="s">
        <v>87</v>
      </c>
      <c r="DM44" s="48" t="s">
        <v>87</v>
      </c>
      <c r="DN44" s="48" t="s">
        <v>87</v>
      </c>
      <c r="DO44" s="48" t="s">
        <v>87</v>
      </c>
      <c r="DP44" s="48" t="s">
        <v>87</v>
      </c>
      <c r="DQ44" s="48" t="s">
        <v>87</v>
      </c>
      <c r="DR44" s="48" t="s">
        <v>87</v>
      </c>
      <c r="DS44" s="48" t="s">
        <v>87</v>
      </c>
      <c r="DT44" s="48" t="s">
        <v>87</v>
      </c>
      <c r="DU44" s="48" t="s">
        <v>87</v>
      </c>
      <c r="DV44" s="48" t="s">
        <v>87</v>
      </c>
      <c r="DW44" s="48" t="s">
        <v>87</v>
      </c>
      <c r="DX44" s="48" t="s">
        <v>87</v>
      </c>
      <c r="DY44" s="48" t="s">
        <v>87</v>
      </c>
      <c r="DZ44" s="48" t="s">
        <v>87</v>
      </c>
      <c r="EA44" s="48">
        <v>36</v>
      </c>
      <c r="EB44" s="81" t="s">
        <v>88</v>
      </c>
      <c r="EC44" s="81" t="s">
        <v>88</v>
      </c>
      <c r="ED44" s="81" t="s">
        <v>88</v>
      </c>
      <c r="EE44" s="81" t="s">
        <v>88</v>
      </c>
      <c r="EF44" s="81" t="s">
        <v>88</v>
      </c>
      <c r="EG44" s="81" t="s">
        <v>88</v>
      </c>
      <c r="EH44" s="81" t="s">
        <v>88</v>
      </c>
      <c r="EI44" s="81" t="s">
        <v>88</v>
      </c>
      <c r="EJ44" s="81" t="s">
        <v>88</v>
      </c>
      <c r="EK44" s="81" t="s">
        <v>88</v>
      </c>
      <c r="EL44" s="81" t="s">
        <v>88</v>
      </c>
      <c r="EM44" s="81" t="s">
        <v>88</v>
      </c>
      <c r="EN44" s="81" t="s">
        <v>88</v>
      </c>
      <c r="EO44" s="81" t="s">
        <v>88</v>
      </c>
      <c r="EP44" s="81" t="s">
        <v>88</v>
      </c>
      <c r="EQ44" s="81" t="s">
        <v>88</v>
      </c>
      <c r="ER44" s="81" t="s">
        <v>88</v>
      </c>
      <c r="ES44" s="81" t="s">
        <v>88</v>
      </c>
      <c r="ET44" s="81" t="s">
        <v>88</v>
      </c>
      <c r="EU44" s="81" t="s">
        <v>88</v>
      </c>
      <c r="EV44" s="81" t="s">
        <v>88</v>
      </c>
      <c r="EW44" s="81" t="s">
        <v>88</v>
      </c>
      <c r="EX44" s="81" t="s">
        <v>88</v>
      </c>
      <c r="EY44" s="81" t="s">
        <v>88</v>
      </c>
      <c r="EZ44" s="81" t="s">
        <v>88</v>
      </c>
      <c r="FA44" s="81" t="s">
        <v>87</v>
      </c>
      <c r="FB44" s="81" t="s">
        <v>88</v>
      </c>
      <c r="FC44" s="81" t="s">
        <v>88</v>
      </c>
      <c r="FD44" s="81" t="s">
        <v>88</v>
      </c>
      <c r="FE44" s="81" t="s">
        <v>88</v>
      </c>
      <c r="FF44" s="81" t="s">
        <v>88</v>
      </c>
      <c r="FG44" s="81" t="s">
        <v>88</v>
      </c>
      <c r="FH44" s="81" t="s">
        <v>88</v>
      </c>
      <c r="FI44" s="81" t="s">
        <v>87</v>
      </c>
      <c r="FJ44" s="81" t="s">
        <v>88</v>
      </c>
      <c r="FK44" s="81" t="s">
        <v>88</v>
      </c>
      <c r="FL44" s="81" t="s">
        <v>88</v>
      </c>
      <c r="FM44" s="81" t="s">
        <v>88</v>
      </c>
      <c r="FN44" s="81" t="s">
        <v>88</v>
      </c>
      <c r="FO44" s="81" t="s">
        <v>88</v>
      </c>
      <c r="FP44" s="48">
        <v>36</v>
      </c>
      <c r="FQ44" s="81" t="s">
        <v>88</v>
      </c>
      <c r="FR44" s="81" t="s">
        <v>88</v>
      </c>
      <c r="FS44" s="81" t="s">
        <v>88</v>
      </c>
      <c r="FT44" s="81" t="s">
        <v>88</v>
      </c>
      <c r="FU44" s="81" t="s">
        <v>88</v>
      </c>
      <c r="FV44" s="81" t="s">
        <v>88</v>
      </c>
      <c r="FW44" s="81" t="s">
        <v>88</v>
      </c>
      <c r="FX44" s="81" t="s">
        <v>88</v>
      </c>
      <c r="FY44" s="81" t="s">
        <v>88</v>
      </c>
      <c r="FZ44" s="81" t="s">
        <v>88</v>
      </c>
      <c r="GA44" s="81" t="s">
        <v>88</v>
      </c>
      <c r="GB44" s="81" t="s">
        <v>88</v>
      </c>
      <c r="GC44" s="81" t="s">
        <v>88</v>
      </c>
      <c r="GD44" s="81" t="s">
        <v>88</v>
      </c>
      <c r="GE44" s="81" t="s">
        <v>88</v>
      </c>
      <c r="GF44" s="81" t="s">
        <v>88</v>
      </c>
      <c r="GG44" s="81" t="s">
        <v>88</v>
      </c>
      <c r="GH44" s="81" t="s">
        <v>88</v>
      </c>
      <c r="GI44" s="81" t="s">
        <v>88</v>
      </c>
      <c r="GJ44" s="81" t="s">
        <v>88</v>
      </c>
      <c r="GK44" s="81" t="s">
        <v>88</v>
      </c>
      <c r="GL44" s="81" t="s">
        <v>88</v>
      </c>
      <c r="GM44" s="81" t="s">
        <v>88</v>
      </c>
      <c r="GN44" s="81" t="s">
        <v>88</v>
      </c>
      <c r="GO44" s="81" t="s">
        <v>88</v>
      </c>
      <c r="GP44" s="81" t="s">
        <v>88</v>
      </c>
      <c r="GQ44" s="81" t="s">
        <v>87</v>
      </c>
      <c r="GR44" s="81" t="s">
        <v>88</v>
      </c>
      <c r="GS44" s="81" t="s">
        <v>88</v>
      </c>
      <c r="GT44" s="81" t="s">
        <v>88</v>
      </c>
      <c r="GU44" s="81" t="s">
        <v>88</v>
      </c>
      <c r="GV44" s="81" t="s">
        <v>88</v>
      </c>
      <c r="GW44" s="81" t="s">
        <v>88</v>
      </c>
      <c r="GX44" s="81" t="s">
        <v>88</v>
      </c>
      <c r="GY44" s="81" t="s">
        <v>88</v>
      </c>
      <c r="GZ44" s="81" t="s">
        <v>88</v>
      </c>
      <c r="HA44" s="81" t="s">
        <v>88</v>
      </c>
      <c r="HB44" s="81" t="s">
        <v>88</v>
      </c>
      <c r="HC44" s="81" t="s">
        <v>88</v>
      </c>
      <c r="HD44" s="81" t="s">
        <v>88</v>
      </c>
      <c r="HE44" s="48">
        <v>36</v>
      </c>
      <c r="HF44" s="23" t="str">
        <f t="shared" si="387"/>
        <v>NO CUMPLE</v>
      </c>
      <c r="HG44" s="23" t="str">
        <f t="shared" si="388"/>
        <v>NO CUMPLE</v>
      </c>
      <c r="HH44" s="23" t="str">
        <f t="shared" si="389"/>
        <v>NO CUMPLE</v>
      </c>
      <c r="HI44" s="23" t="str">
        <f t="shared" si="390"/>
        <v>NO CUMPLE</v>
      </c>
      <c r="HJ44" s="23" t="str">
        <f t="shared" si="391"/>
        <v>NO CUMPLE</v>
      </c>
      <c r="HK44" s="23" t="str">
        <f t="shared" si="392"/>
        <v>NO CUMPLE</v>
      </c>
      <c r="HL44" s="23" t="str">
        <f t="shared" si="393"/>
        <v>NO CUMPLE</v>
      </c>
      <c r="HM44" s="23" t="str">
        <f t="shared" si="394"/>
        <v>NO CUMPLE</v>
      </c>
      <c r="HN44" s="23" t="str">
        <f t="shared" si="395"/>
        <v>NO CUMPLE</v>
      </c>
      <c r="HO44" s="23" t="str">
        <f t="shared" si="396"/>
        <v>NO CUMPLE</v>
      </c>
      <c r="HP44" s="23" t="str">
        <f t="shared" si="397"/>
        <v>NO CUMPLE</v>
      </c>
      <c r="HQ44" s="23" t="str">
        <f t="shared" si="398"/>
        <v>NO CUMPLE</v>
      </c>
      <c r="HR44" s="23" t="str">
        <f t="shared" si="399"/>
        <v>NO CUMPLE</v>
      </c>
      <c r="HS44" s="23" t="str">
        <f t="shared" si="400"/>
        <v>NO CUMPLE</v>
      </c>
      <c r="HT44" s="23" t="str">
        <f t="shared" si="401"/>
        <v>NO CUMPLE</v>
      </c>
      <c r="HU44" s="23" t="str">
        <f t="shared" si="402"/>
        <v>NO CUMPLE</v>
      </c>
      <c r="HV44" s="23" t="str">
        <f t="shared" si="403"/>
        <v>NO CUMPLE</v>
      </c>
      <c r="HW44" s="23" t="str">
        <f t="shared" si="404"/>
        <v>NO CUMPLE</v>
      </c>
      <c r="HX44" s="23" t="str">
        <f t="shared" si="405"/>
        <v>NO CUMPLE</v>
      </c>
      <c r="HY44" s="23" t="str">
        <f t="shared" si="406"/>
        <v>NO CUMPLE</v>
      </c>
      <c r="HZ44" s="23" t="str">
        <f t="shared" si="407"/>
        <v>NO CUMPLE</v>
      </c>
      <c r="IA44" s="23" t="str">
        <f t="shared" si="408"/>
        <v>NO CUMPLE</v>
      </c>
      <c r="IB44" s="23" t="str">
        <f t="shared" si="409"/>
        <v>NO CUMPLE</v>
      </c>
      <c r="IC44" s="23" t="str">
        <f t="shared" si="410"/>
        <v>CUMPLE</v>
      </c>
      <c r="ID44" s="23" t="str">
        <f t="shared" si="411"/>
        <v>NO CUMPLE</v>
      </c>
      <c r="IE44" s="23" t="str">
        <f t="shared" si="412"/>
        <v>NO CUMPLE</v>
      </c>
      <c r="IF44" s="23" t="str">
        <f t="shared" si="413"/>
        <v>NO CUMPLE</v>
      </c>
      <c r="IG44" s="23" t="str">
        <f t="shared" si="414"/>
        <v>NO CUMPLE</v>
      </c>
      <c r="IH44" s="23" t="str">
        <f t="shared" si="415"/>
        <v>NO CUMPLE</v>
      </c>
      <c r="II44" s="23" t="str">
        <f t="shared" si="416"/>
        <v>NO CUMPLE</v>
      </c>
      <c r="IJ44" s="23" t="str">
        <f t="shared" si="417"/>
        <v>NO CUMPLE</v>
      </c>
      <c r="IK44" s="23" t="str">
        <f t="shared" si="418"/>
        <v>NO CUMPLE</v>
      </c>
      <c r="IL44" s="23" t="str">
        <f t="shared" si="419"/>
        <v>NO CUMPLE</v>
      </c>
      <c r="IM44" s="23" t="str">
        <f t="shared" si="420"/>
        <v>NO CUMPLE</v>
      </c>
      <c r="IN44" s="23" t="str">
        <f t="shared" si="421"/>
        <v>NO CUMPLE</v>
      </c>
      <c r="IO44" s="23" t="str">
        <f t="shared" si="422"/>
        <v>NO CUMPLE</v>
      </c>
      <c r="IP44" s="23" t="str">
        <f t="shared" si="423"/>
        <v>NO CUMPLE</v>
      </c>
      <c r="IQ44" s="23" t="str">
        <f t="shared" si="424"/>
        <v>NO CUMPLE</v>
      </c>
      <c r="IR44" s="23" t="str">
        <f t="shared" si="425"/>
        <v>NO CUMPLE</v>
      </c>
      <c r="IS44" s="23" t="str">
        <f t="shared" si="426"/>
        <v>NO CUMPLE</v>
      </c>
      <c r="IT44" s="48">
        <v>36</v>
      </c>
      <c r="IU44" s="65" t="s">
        <v>86</v>
      </c>
      <c r="IV44" s="65" t="s">
        <v>86</v>
      </c>
      <c r="IW44" s="65" t="s">
        <v>86</v>
      </c>
      <c r="IX44" s="65" t="s">
        <v>86</v>
      </c>
      <c r="IY44" s="65" t="s">
        <v>86</v>
      </c>
      <c r="IZ44" s="65" t="s">
        <v>86</v>
      </c>
      <c r="JA44" s="65" t="s">
        <v>86</v>
      </c>
      <c r="JB44" s="65" t="s">
        <v>86</v>
      </c>
      <c r="JC44" s="65" t="s">
        <v>86</v>
      </c>
      <c r="JD44" s="65" t="s">
        <v>86</v>
      </c>
      <c r="JE44" s="65" t="s">
        <v>86</v>
      </c>
      <c r="JF44" s="65" t="s">
        <v>86</v>
      </c>
      <c r="JG44" s="65" t="s">
        <v>86</v>
      </c>
      <c r="JH44" s="65" t="s">
        <v>86</v>
      </c>
      <c r="JI44" s="65" t="s">
        <v>86</v>
      </c>
      <c r="JJ44" s="65" t="s">
        <v>86</v>
      </c>
      <c r="JK44" s="65" t="s">
        <v>86</v>
      </c>
      <c r="JL44" s="65" t="s">
        <v>86</v>
      </c>
      <c r="JM44" s="65" t="s">
        <v>86</v>
      </c>
      <c r="JN44" s="65" t="s">
        <v>86</v>
      </c>
      <c r="JO44" s="65" t="s">
        <v>86</v>
      </c>
      <c r="JP44" s="65" t="s">
        <v>86</v>
      </c>
      <c r="JQ44" s="65" t="s">
        <v>86</v>
      </c>
      <c r="JR44" s="93" t="s">
        <v>88</v>
      </c>
      <c r="JS44" s="65" t="s">
        <v>86</v>
      </c>
      <c r="JT44" s="65" t="s">
        <v>86</v>
      </c>
      <c r="JU44" s="65" t="s">
        <v>86</v>
      </c>
      <c r="JV44" s="65" t="s">
        <v>86</v>
      </c>
      <c r="JW44" s="65" t="s">
        <v>86</v>
      </c>
      <c r="JX44" s="65" t="s">
        <v>86</v>
      </c>
      <c r="JY44" s="65" t="s">
        <v>86</v>
      </c>
      <c r="JZ44" s="65" t="s">
        <v>86</v>
      </c>
      <c r="KA44" s="65" t="s">
        <v>86</v>
      </c>
      <c r="KB44" s="65" t="s">
        <v>86</v>
      </c>
      <c r="KC44" s="65" t="s">
        <v>86</v>
      </c>
      <c r="KD44" s="65" t="s">
        <v>86</v>
      </c>
      <c r="KE44" s="65" t="s">
        <v>86</v>
      </c>
      <c r="KF44" s="65" t="s">
        <v>86</v>
      </c>
      <c r="KG44" s="65" t="s">
        <v>86</v>
      </c>
      <c r="KH44" s="65" t="s">
        <v>86</v>
      </c>
      <c r="KI44" s="48">
        <v>36</v>
      </c>
      <c r="KJ44" s="56" t="s">
        <v>86</v>
      </c>
      <c r="KK44" s="56" t="s">
        <v>86</v>
      </c>
      <c r="KL44" s="56" t="s">
        <v>86</v>
      </c>
      <c r="KM44" s="56" t="s">
        <v>86</v>
      </c>
      <c r="KN44" s="56" t="s">
        <v>86</v>
      </c>
      <c r="KO44" s="56" t="s">
        <v>86</v>
      </c>
      <c r="KP44" s="56" t="s">
        <v>86</v>
      </c>
      <c r="KQ44" s="56" t="s">
        <v>86</v>
      </c>
      <c r="KR44" s="56" t="s">
        <v>86</v>
      </c>
      <c r="KS44" s="56" t="s">
        <v>86</v>
      </c>
      <c r="KT44" s="56" t="s">
        <v>86</v>
      </c>
      <c r="KU44" s="56" t="s">
        <v>86</v>
      </c>
      <c r="KV44" s="56" t="s">
        <v>86</v>
      </c>
      <c r="KW44" s="56" t="s">
        <v>86</v>
      </c>
      <c r="KX44" s="56" t="s">
        <v>86</v>
      </c>
      <c r="KY44" s="56" t="s">
        <v>86</v>
      </c>
      <c r="KZ44" s="56" t="s">
        <v>86</v>
      </c>
      <c r="LA44" s="56" t="s">
        <v>86</v>
      </c>
      <c r="LB44" s="56" t="s">
        <v>86</v>
      </c>
      <c r="LC44" s="56" t="s">
        <v>86</v>
      </c>
      <c r="LD44" s="56" t="s">
        <v>86</v>
      </c>
      <c r="LE44" s="56" t="s">
        <v>86</v>
      </c>
      <c r="LF44" s="56" t="s">
        <v>86</v>
      </c>
      <c r="LG44" s="87" t="s">
        <v>88</v>
      </c>
      <c r="LH44" s="56" t="s">
        <v>86</v>
      </c>
      <c r="LI44" s="56" t="s">
        <v>86</v>
      </c>
      <c r="LJ44" s="56" t="s">
        <v>86</v>
      </c>
      <c r="LK44" s="56" t="s">
        <v>86</v>
      </c>
      <c r="LL44" s="56" t="s">
        <v>86</v>
      </c>
      <c r="LM44" s="56" t="s">
        <v>86</v>
      </c>
      <c r="LN44" s="56" t="s">
        <v>86</v>
      </c>
      <c r="LO44" s="56" t="s">
        <v>86</v>
      </c>
      <c r="LP44" s="56" t="s">
        <v>86</v>
      </c>
      <c r="LQ44" s="56" t="s">
        <v>86</v>
      </c>
      <c r="LR44" s="56" t="s">
        <v>86</v>
      </c>
      <c r="LS44" s="56" t="s">
        <v>86</v>
      </c>
      <c r="LT44" s="56" t="s">
        <v>86</v>
      </c>
      <c r="LU44" s="56" t="s">
        <v>86</v>
      </c>
      <c r="LV44" s="56" t="s">
        <v>86</v>
      </c>
      <c r="LW44" s="56" t="s">
        <v>86</v>
      </c>
      <c r="LX44" s="48">
        <v>36</v>
      </c>
      <c r="LY44" s="22" t="str">
        <f t="shared" si="287"/>
        <v/>
      </c>
      <c r="LZ44" s="22" t="str">
        <f t="shared" si="577"/>
        <v/>
      </c>
      <c r="MA44" s="22" t="str">
        <f t="shared" si="578"/>
        <v/>
      </c>
      <c r="MB44" s="22" t="str">
        <f t="shared" si="579"/>
        <v/>
      </c>
      <c r="MC44" s="22" t="str">
        <f t="shared" si="580"/>
        <v/>
      </c>
      <c r="MD44" s="22" t="str">
        <f t="shared" si="581"/>
        <v/>
      </c>
      <c r="ME44" s="22" t="str">
        <f t="shared" si="582"/>
        <v/>
      </c>
      <c r="MF44" s="22" t="str">
        <f t="shared" si="583"/>
        <v/>
      </c>
      <c r="MG44" s="22" t="str">
        <f t="shared" si="584"/>
        <v/>
      </c>
      <c r="MH44" s="22" t="str">
        <f t="shared" si="585"/>
        <v/>
      </c>
      <c r="MI44" s="22" t="str">
        <f t="shared" si="297"/>
        <v/>
      </c>
      <c r="MJ44" s="22" t="str">
        <f t="shared" si="298"/>
        <v/>
      </c>
      <c r="MK44" s="22" t="str">
        <f t="shared" si="586"/>
        <v/>
      </c>
      <c r="ML44" s="22" t="str">
        <f t="shared" si="587"/>
        <v/>
      </c>
      <c r="MM44" s="22" t="str">
        <f t="shared" si="588"/>
        <v/>
      </c>
      <c r="MN44" s="22" t="str">
        <f t="shared" si="589"/>
        <v/>
      </c>
      <c r="MO44" s="22" t="str">
        <f t="shared" si="590"/>
        <v/>
      </c>
      <c r="MP44" s="22" t="str">
        <f t="shared" si="591"/>
        <v/>
      </c>
      <c r="MQ44" s="22" t="str">
        <f t="shared" si="592"/>
        <v/>
      </c>
      <c r="MR44" s="22" t="str">
        <f t="shared" si="593"/>
        <v/>
      </c>
      <c r="MS44" s="22" t="str">
        <f t="shared" si="594"/>
        <v/>
      </c>
      <c r="MT44" s="22" t="str">
        <f t="shared" si="595"/>
        <v/>
      </c>
      <c r="MU44" s="22" t="str">
        <f t="shared" si="596"/>
        <v/>
      </c>
      <c r="MV44" s="22">
        <f t="shared" si="597"/>
        <v>1717170</v>
      </c>
      <c r="MW44" s="22" t="str">
        <f t="shared" si="598"/>
        <v/>
      </c>
      <c r="MX44" s="22" t="str">
        <f t="shared" si="599"/>
        <v/>
      </c>
      <c r="MY44" s="22" t="str">
        <f t="shared" si="600"/>
        <v/>
      </c>
      <c r="MZ44" s="22" t="str">
        <f t="shared" si="601"/>
        <v/>
      </c>
      <c r="NA44" s="22" t="str">
        <f t="shared" si="602"/>
        <v/>
      </c>
      <c r="NB44" s="22" t="str">
        <f t="shared" si="603"/>
        <v/>
      </c>
      <c r="NC44" s="22" t="str">
        <f t="shared" si="604"/>
        <v/>
      </c>
      <c r="ND44" s="22" t="str">
        <f t="shared" si="605"/>
        <v/>
      </c>
      <c r="NE44" s="22" t="str">
        <f t="shared" si="606"/>
        <v/>
      </c>
      <c r="NF44" s="22" t="str">
        <f t="shared" si="607"/>
        <v/>
      </c>
      <c r="NG44" s="22" t="str">
        <f t="shared" si="608"/>
        <v/>
      </c>
      <c r="NH44" s="22" t="str">
        <f t="shared" si="609"/>
        <v/>
      </c>
      <c r="NI44" s="22" t="str">
        <f t="shared" si="610"/>
        <v/>
      </c>
      <c r="NJ44" s="22" t="str">
        <f t="shared" si="611"/>
        <v/>
      </c>
      <c r="NK44" s="22" t="str">
        <f t="shared" si="612"/>
        <v/>
      </c>
      <c r="NL44" s="22" t="str">
        <f t="shared" si="613"/>
        <v/>
      </c>
      <c r="NM44" s="80">
        <v>1753066</v>
      </c>
      <c r="NN44" s="80">
        <v>1753066</v>
      </c>
      <c r="NO44" s="24">
        <f t="shared" si="327"/>
        <v>1</v>
      </c>
      <c r="NP44" s="24">
        <f t="shared" si="40"/>
        <v>0</v>
      </c>
      <c r="NQ44" s="25">
        <f t="shared" si="328"/>
        <v>1717170</v>
      </c>
      <c r="NR44" s="26">
        <f t="shared" si="329"/>
        <v>6439.3874999999998</v>
      </c>
      <c r="NS44" s="48">
        <v>36</v>
      </c>
      <c r="NT44" s="27" t="str">
        <f t="shared" si="330"/>
        <v/>
      </c>
      <c r="NU44" s="27" t="str">
        <f t="shared" si="41"/>
        <v/>
      </c>
      <c r="NV44" s="27" t="str">
        <f t="shared" si="42"/>
        <v/>
      </c>
      <c r="NW44" s="27" t="str">
        <f t="shared" si="331"/>
        <v/>
      </c>
      <c r="NX44" s="27" t="str">
        <f t="shared" si="43"/>
        <v/>
      </c>
      <c r="NY44" s="27" t="str">
        <f t="shared" si="44"/>
        <v/>
      </c>
      <c r="NZ44" s="27" t="str">
        <f t="shared" si="45"/>
        <v/>
      </c>
      <c r="OA44" s="27" t="str">
        <f t="shared" si="46"/>
        <v/>
      </c>
      <c r="OB44" s="27" t="str">
        <f t="shared" si="47"/>
        <v/>
      </c>
      <c r="OC44" s="27" t="str">
        <f t="shared" si="48"/>
        <v/>
      </c>
      <c r="OD44" s="27" t="str">
        <f t="shared" si="49"/>
        <v/>
      </c>
      <c r="OE44" s="27" t="str">
        <f t="shared" si="50"/>
        <v/>
      </c>
      <c r="OF44" s="27" t="str">
        <f t="shared" si="51"/>
        <v/>
      </c>
      <c r="OG44" s="27" t="str">
        <f t="shared" si="52"/>
        <v/>
      </c>
      <c r="OH44" s="27" t="str">
        <f t="shared" si="53"/>
        <v/>
      </c>
      <c r="OI44" s="27" t="str">
        <f t="shared" si="54"/>
        <v/>
      </c>
      <c r="OJ44" s="27" t="str">
        <f t="shared" si="55"/>
        <v/>
      </c>
      <c r="OK44" s="27" t="str">
        <f t="shared" si="56"/>
        <v/>
      </c>
      <c r="OL44" s="27" t="str">
        <f t="shared" si="57"/>
        <v/>
      </c>
      <c r="OM44" s="27" t="str">
        <f t="shared" si="58"/>
        <v/>
      </c>
      <c r="ON44" s="27" t="str">
        <f t="shared" si="59"/>
        <v/>
      </c>
      <c r="OO44" s="27" t="str">
        <f t="shared" si="60"/>
        <v/>
      </c>
      <c r="OP44" s="27" t="str">
        <f t="shared" si="61"/>
        <v/>
      </c>
      <c r="OQ44" s="27">
        <f t="shared" si="62"/>
        <v>26666.666666666668</v>
      </c>
      <c r="OR44" s="27" t="str">
        <f t="shared" si="63"/>
        <v/>
      </c>
      <c r="OS44" s="27" t="str">
        <f t="shared" si="64"/>
        <v/>
      </c>
      <c r="OT44" s="27" t="str">
        <f t="shared" si="65"/>
        <v/>
      </c>
      <c r="OU44" s="27" t="str">
        <f t="shared" si="66"/>
        <v/>
      </c>
      <c r="OV44" s="27" t="str">
        <f t="shared" si="67"/>
        <v/>
      </c>
      <c r="OW44" s="27" t="str">
        <f t="shared" si="68"/>
        <v/>
      </c>
      <c r="OX44" s="27" t="str">
        <f t="shared" si="69"/>
        <v/>
      </c>
      <c r="OY44" s="27" t="str">
        <f t="shared" si="70"/>
        <v/>
      </c>
      <c r="OZ44" s="27" t="str">
        <f t="shared" si="71"/>
        <v/>
      </c>
      <c r="PA44" s="27" t="str">
        <f t="shared" si="72"/>
        <v/>
      </c>
      <c r="PB44" s="27" t="str">
        <f t="shared" si="73"/>
        <v/>
      </c>
      <c r="PC44" s="27" t="str">
        <f t="shared" si="74"/>
        <v/>
      </c>
      <c r="PD44" s="27" t="str">
        <f t="shared" si="75"/>
        <v/>
      </c>
      <c r="PE44" s="27" t="str">
        <f t="shared" si="76"/>
        <v/>
      </c>
      <c r="PF44" s="27" t="str">
        <f t="shared" si="77"/>
        <v/>
      </c>
      <c r="PG44" s="27" t="str">
        <f t="shared" si="78"/>
        <v/>
      </c>
      <c r="PH44" s="48">
        <v>36</v>
      </c>
      <c r="PI44" s="28" t="str">
        <f t="shared" si="332"/>
        <v/>
      </c>
      <c r="PJ44" s="28" t="str">
        <f t="shared" si="79"/>
        <v/>
      </c>
      <c r="PK44" s="28" t="str">
        <f t="shared" si="80"/>
        <v/>
      </c>
      <c r="PL44" s="28" t="str">
        <f t="shared" si="81"/>
        <v/>
      </c>
      <c r="PM44" s="28" t="str">
        <f t="shared" si="82"/>
        <v/>
      </c>
      <c r="PN44" s="28" t="str">
        <f t="shared" si="83"/>
        <v/>
      </c>
      <c r="PO44" s="28" t="str">
        <f t="shared" si="84"/>
        <v/>
      </c>
      <c r="PP44" s="28" t="str">
        <f t="shared" si="85"/>
        <v/>
      </c>
      <c r="PQ44" s="28" t="str">
        <f t="shared" si="86"/>
        <v/>
      </c>
      <c r="PR44" s="28" t="str">
        <f t="shared" si="87"/>
        <v/>
      </c>
      <c r="PS44" s="28" t="str">
        <f t="shared" si="88"/>
        <v/>
      </c>
      <c r="PT44" s="28" t="str">
        <f t="shared" si="89"/>
        <v/>
      </c>
      <c r="PU44" s="28" t="str">
        <f t="shared" si="90"/>
        <v/>
      </c>
      <c r="PV44" s="28" t="str">
        <f t="shared" si="91"/>
        <v/>
      </c>
      <c r="PW44" s="28" t="str">
        <f t="shared" si="92"/>
        <v/>
      </c>
      <c r="PX44" s="28" t="str">
        <f t="shared" si="93"/>
        <v/>
      </c>
      <c r="PY44" s="28" t="str">
        <f t="shared" si="94"/>
        <v/>
      </c>
      <c r="PZ44" s="28" t="str">
        <f t="shared" si="95"/>
        <v/>
      </c>
      <c r="QA44" s="28" t="str">
        <f t="shared" si="96"/>
        <v/>
      </c>
      <c r="QB44" s="28" t="str">
        <f t="shared" si="97"/>
        <v/>
      </c>
      <c r="QC44" s="28" t="str">
        <f t="shared" si="98"/>
        <v/>
      </c>
      <c r="QD44" s="28" t="str">
        <f t="shared" si="99"/>
        <v/>
      </c>
      <c r="QE44" s="28" t="str">
        <f t="shared" si="100"/>
        <v/>
      </c>
      <c r="QF44" s="28">
        <f t="shared" si="101"/>
        <v>0</v>
      </c>
      <c r="QG44" s="28" t="str">
        <f t="shared" si="102"/>
        <v/>
      </c>
      <c r="QH44" s="28" t="str">
        <f t="shared" si="103"/>
        <v/>
      </c>
      <c r="QI44" s="28" t="str">
        <f t="shared" si="104"/>
        <v/>
      </c>
      <c r="QJ44" s="28" t="str">
        <f t="shared" si="105"/>
        <v/>
      </c>
      <c r="QK44" s="28" t="str">
        <f t="shared" si="106"/>
        <v/>
      </c>
      <c r="QL44" s="28" t="str">
        <f t="shared" si="107"/>
        <v/>
      </c>
      <c r="QM44" s="28" t="str">
        <f t="shared" si="108"/>
        <v/>
      </c>
      <c r="QN44" s="28" t="str">
        <f t="shared" si="109"/>
        <v/>
      </c>
      <c r="QO44" s="28" t="str">
        <f t="shared" si="110"/>
        <v/>
      </c>
      <c r="QP44" s="28" t="str">
        <f t="shared" si="111"/>
        <v/>
      </c>
      <c r="QQ44" s="28" t="str">
        <f t="shared" si="112"/>
        <v/>
      </c>
      <c r="QR44" s="28" t="str">
        <f t="shared" si="113"/>
        <v/>
      </c>
      <c r="QS44" s="28" t="str">
        <f t="shared" si="114"/>
        <v/>
      </c>
      <c r="QT44" s="28" t="str">
        <f t="shared" si="115"/>
        <v/>
      </c>
      <c r="QU44" s="28" t="str">
        <f t="shared" si="116"/>
        <v/>
      </c>
      <c r="QV44" s="28" t="str">
        <f t="shared" si="117"/>
        <v/>
      </c>
      <c r="QW44" s="48">
        <v>36</v>
      </c>
      <c r="QX44" s="29" t="str">
        <f t="shared" si="333"/>
        <v/>
      </c>
      <c r="QY44" s="29" t="str">
        <f t="shared" si="427"/>
        <v/>
      </c>
      <c r="QZ44" s="29" t="str">
        <f t="shared" si="428"/>
        <v/>
      </c>
      <c r="RA44" s="29" t="str">
        <f t="shared" si="429"/>
        <v/>
      </c>
      <c r="RB44" s="29" t="str">
        <f t="shared" si="430"/>
        <v/>
      </c>
      <c r="RC44" s="29" t="str">
        <f t="shared" si="431"/>
        <v/>
      </c>
      <c r="RD44" s="29" t="str">
        <f t="shared" si="432"/>
        <v/>
      </c>
      <c r="RE44" s="29" t="str">
        <f t="shared" si="433"/>
        <v/>
      </c>
      <c r="RF44" s="29" t="str">
        <f t="shared" si="434"/>
        <v/>
      </c>
      <c r="RG44" s="29" t="str">
        <f t="shared" si="435"/>
        <v/>
      </c>
      <c r="RH44" s="29" t="str">
        <f t="shared" si="436"/>
        <v/>
      </c>
      <c r="RI44" s="29" t="str">
        <f t="shared" si="437"/>
        <v/>
      </c>
      <c r="RJ44" s="29" t="str">
        <f t="shared" si="438"/>
        <v/>
      </c>
      <c r="RK44" s="29" t="str">
        <f t="shared" si="439"/>
        <v/>
      </c>
      <c r="RL44" s="29" t="str">
        <f t="shared" si="440"/>
        <v/>
      </c>
      <c r="RM44" s="29" t="str">
        <f t="shared" si="441"/>
        <v/>
      </c>
      <c r="RN44" s="29" t="str">
        <f t="shared" si="442"/>
        <v/>
      </c>
      <c r="RO44" s="29" t="str">
        <f t="shared" si="443"/>
        <v/>
      </c>
      <c r="RP44" s="29" t="str">
        <f t="shared" si="444"/>
        <v/>
      </c>
      <c r="RQ44" s="29" t="str">
        <f t="shared" si="445"/>
        <v/>
      </c>
      <c r="RR44" s="29" t="str">
        <f t="shared" si="446"/>
        <v/>
      </c>
      <c r="RS44" s="29" t="str">
        <f t="shared" si="447"/>
        <v/>
      </c>
      <c r="RT44" s="29" t="str">
        <f t="shared" si="448"/>
        <v/>
      </c>
      <c r="RU44" s="29">
        <f t="shared" si="449"/>
        <v>0</v>
      </c>
      <c r="RV44" s="29" t="str">
        <f t="shared" si="450"/>
        <v/>
      </c>
      <c r="RW44" s="29" t="str">
        <f t="shared" si="451"/>
        <v/>
      </c>
      <c r="RX44" s="29" t="str">
        <f t="shared" si="452"/>
        <v/>
      </c>
      <c r="RY44" s="29" t="str">
        <f t="shared" si="453"/>
        <v/>
      </c>
      <c r="RZ44" s="29" t="str">
        <f t="shared" si="454"/>
        <v/>
      </c>
      <c r="SA44" s="29" t="str">
        <f t="shared" si="455"/>
        <v/>
      </c>
      <c r="SB44" s="29" t="str">
        <f t="shared" si="456"/>
        <v/>
      </c>
      <c r="SC44" s="29" t="str">
        <f t="shared" si="457"/>
        <v/>
      </c>
      <c r="SD44" s="29" t="str">
        <f t="shared" si="458"/>
        <v/>
      </c>
      <c r="SE44" s="29" t="str">
        <f t="shared" si="459"/>
        <v/>
      </c>
      <c r="SF44" s="29" t="str">
        <f t="shared" si="460"/>
        <v/>
      </c>
      <c r="SG44" s="29" t="str">
        <f t="shared" si="461"/>
        <v/>
      </c>
      <c r="SH44" s="29" t="str">
        <f t="shared" si="462"/>
        <v/>
      </c>
      <c r="SI44" s="29" t="str">
        <f t="shared" si="463"/>
        <v/>
      </c>
      <c r="SJ44" s="29" t="str">
        <f t="shared" si="464"/>
        <v/>
      </c>
      <c r="SK44" s="29" t="str">
        <f t="shared" si="465"/>
        <v/>
      </c>
      <c r="SL44" s="45">
        <f t="shared" si="157"/>
        <v>0</v>
      </c>
      <c r="SM44" s="48">
        <v>36</v>
      </c>
      <c r="SN44" s="30" t="str">
        <f t="shared" si="158"/>
        <v/>
      </c>
      <c r="SO44" s="30" t="str">
        <f t="shared" si="159"/>
        <v/>
      </c>
      <c r="SP44" s="30" t="str">
        <f t="shared" si="160"/>
        <v/>
      </c>
      <c r="SQ44" s="30" t="str">
        <f t="shared" si="161"/>
        <v/>
      </c>
      <c r="SR44" s="30" t="str">
        <f t="shared" si="162"/>
        <v/>
      </c>
      <c r="SS44" s="30" t="str">
        <f t="shared" si="163"/>
        <v/>
      </c>
      <c r="ST44" s="30" t="str">
        <f t="shared" si="466"/>
        <v/>
      </c>
      <c r="SU44" s="30" t="str">
        <f t="shared" si="467"/>
        <v/>
      </c>
      <c r="SV44" s="30" t="str">
        <f t="shared" si="468"/>
        <v/>
      </c>
      <c r="SW44" s="30" t="str">
        <f t="shared" si="469"/>
        <v/>
      </c>
      <c r="SX44" s="30" t="str">
        <f t="shared" si="470"/>
        <v/>
      </c>
      <c r="SY44" s="30" t="str">
        <f t="shared" si="471"/>
        <v/>
      </c>
      <c r="SZ44" s="30" t="str">
        <f t="shared" si="472"/>
        <v/>
      </c>
      <c r="TA44" s="30" t="str">
        <f t="shared" si="473"/>
        <v/>
      </c>
      <c r="TB44" s="30" t="str">
        <f t="shared" si="474"/>
        <v/>
      </c>
      <c r="TC44" s="30" t="str">
        <f t="shared" si="475"/>
        <v/>
      </c>
      <c r="TD44" s="30" t="str">
        <f t="shared" si="476"/>
        <v/>
      </c>
      <c r="TE44" s="30" t="str">
        <f t="shared" si="477"/>
        <v/>
      </c>
      <c r="TF44" s="30" t="str">
        <f t="shared" si="478"/>
        <v/>
      </c>
      <c r="TG44" s="30" t="str">
        <f t="shared" si="479"/>
        <v/>
      </c>
      <c r="TH44" s="30" t="str">
        <f t="shared" si="480"/>
        <v/>
      </c>
      <c r="TI44" s="30" t="str">
        <f t="shared" si="481"/>
        <v/>
      </c>
      <c r="TJ44" s="30" t="str">
        <f t="shared" si="482"/>
        <v/>
      </c>
      <c r="TK44" s="30">
        <f t="shared" si="483"/>
        <v>40</v>
      </c>
      <c r="TL44" s="30" t="str">
        <f t="shared" si="484"/>
        <v/>
      </c>
      <c r="TM44" s="30" t="str">
        <f t="shared" si="485"/>
        <v/>
      </c>
      <c r="TN44" s="30" t="str">
        <f t="shared" si="486"/>
        <v/>
      </c>
      <c r="TO44" s="30" t="str">
        <f t="shared" si="487"/>
        <v/>
      </c>
      <c r="TP44" s="30" t="str">
        <f t="shared" si="488"/>
        <v/>
      </c>
      <c r="TQ44" s="30" t="str">
        <f t="shared" si="489"/>
        <v/>
      </c>
      <c r="TR44" s="30" t="str">
        <f t="shared" si="188"/>
        <v/>
      </c>
      <c r="TS44" s="30" t="str">
        <f t="shared" si="189"/>
        <v/>
      </c>
      <c r="TT44" s="30" t="str">
        <f t="shared" si="190"/>
        <v/>
      </c>
      <c r="TU44" s="30" t="str">
        <f t="shared" si="191"/>
        <v/>
      </c>
      <c r="TV44" s="30" t="str">
        <f t="shared" si="192"/>
        <v/>
      </c>
      <c r="TW44" s="30" t="str">
        <f t="shared" si="193"/>
        <v/>
      </c>
      <c r="TX44" s="30" t="str">
        <f t="shared" si="194"/>
        <v/>
      </c>
      <c r="TY44" s="30" t="str">
        <f t="shared" si="195"/>
        <v/>
      </c>
      <c r="TZ44" s="30" t="str">
        <f t="shared" si="196"/>
        <v/>
      </c>
      <c r="UA44" s="30" t="str">
        <f t="shared" si="197"/>
        <v/>
      </c>
      <c r="UB44" s="48">
        <v>36</v>
      </c>
      <c r="UC44" s="88"/>
      <c r="UD44" s="88"/>
      <c r="UE44" s="88"/>
      <c r="UF44" s="88"/>
      <c r="UG44" s="88"/>
      <c r="UH44" s="88"/>
      <c r="UI44" s="88"/>
      <c r="UJ44" s="88"/>
      <c r="UK44" s="88"/>
      <c r="UL44" s="88"/>
      <c r="UM44" s="88"/>
      <c r="UN44" s="88"/>
      <c r="UO44" s="88"/>
      <c r="UP44" s="88"/>
      <c r="UQ44" s="88"/>
      <c r="UR44" s="88"/>
      <c r="US44" s="88"/>
      <c r="UT44" s="88"/>
      <c r="UU44" s="88"/>
      <c r="UV44" s="88"/>
      <c r="UW44" s="88"/>
      <c r="UX44" s="88"/>
      <c r="UY44" s="88"/>
      <c r="UZ44" s="89">
        <v>72</v>
      </c>
      <c r="VA44" s="88"/>
      <c r="VB44" s="88"/>
      <c r="VC44" s="88"/>
      <c r="VD44" s="88"/>
      <c r="VE44" s="88"/>
      <c r="VF44" s="88"/>
      <c r="VG44" s="88"/>
      <c r="VH44" s="88"/>
      <c r="VI44" s="88"/>
      <c r="VJ44" s="88"/>
      <c r="VK44" s="88"/>
      <c r="VL44" s="88"/>
      <c r="VM44" s="88"/>
      <c r="VN44" s="88"/>
      <c r="VO44" s="88"/>
      <c r="VP44" s="88"/>
      <c r="VQ44" s="48">
        <v>36</v>
      </c>
      <c r="VR44" s="31">
        <f t="shared" si="490"/>
        <v>0</v>
      </c>
      <c r="VS44" s="31">
        <f t="shared" si="491"/>
        <v>0</v>
      </c>
      <c r="VT44" s="31">
        <f t="shared" si="492"/>
        <v>0</v>
      </c>
      <c r="VU44" s="31">
        <f t="shared" si="493"/>
        <v>0</v>
      </c>
      <c r="VV44" s="31">
        <f t="shared" si="494"/>
        <v>0</v>
      </c>
      <c r="VW44" s="31">
        <f t="shared" si="495"/>
        <v>0</v>
      </c>
      <c r="VX44" s="31">
        <f t="shared" si="496"/>
        <v>0</v>
      </c>
      <c r="VY44" s="31">
        <f t="shared" si="497"/>
        <v>0</v>
      </c>
      <c r="VZ44" s="31">
        <f t="shared" si="498"/>
        <v>0</v>
      </c>
      <c r="WA44" s="31">
        <f t="shared" si="499"/>
        <v>0</v>
      </c>
      <c r="WB44" s="31">
        <f t="shared" si="500"/>
        <v>0</v>
      </c>
      <c r="WC44" s="31">
        <f t="shared" si="501"/>
        <v>0</v>
      </c>
      <c r="WD44" s="31">
        <f t="shared" si="502"/>
        <v>0</v>
      </c>
      <c r="WE44" s="31">
        <f t="shared" si="503"/>
        <v>0</v>
      </c>
      <c r="WF44" s="31">
        <f t="shared" si="504"/>
        <v>0</v>
      </c>
      <c r="WG44" s="31">
        <f t="shared" si="505"/>
        <v>0</v>
      </c>
      <c r="WH44" s="31">
        <f>IF(US44&lt;24,0,IF(US44&gt;=72,60,IF(US44&gt;=66,40,IF(US44&gt;=60,30,IF(US44&gt;=48,20,IF(US44&gt;=36,10,0))))))</f>
        <v>0</v>
      </c>
      <c r="WI44" s="31">
        <f t="shared" si="507"/>
        <v>0</v>
      </c>
      <c r="WJ44" s="31">
        <f t="shared" si="508"/>
        <v>0</v>
      </c>
      <c r="WK44" s="31">
        <f t="shared" si="509"/>
        <v>0</v>
      </c>
      <c r="WL44" s="31">
        <f t="shared" si="510"/>
        <v>0</v>
      </c>
      <c r="WM44" s="31">
        <f t="shared" si="511"/>
        <v>0</v>
      </c>
      <c r="WN44" s="31">
        <f t="shared" si="512"/>
        <v>0</v>
      </c>
      <c r="WO44" s="31">
        <f>IF(UZ44&lt;24,0,IF(UZ44&gt;=72,60,IF(UZ44&gt;=66,40,IF(UZ44&gt;=60,30,IF(UZ44&gt;=48,20,IF(UZ44&gt;=36,10,0))))))</f>
        <v>60</v>
      </c>
      <c r="WP44" s="31">
        <f t="shared" si="514"/>
        <v>0</v>
      </c>
      <c r="WQ44" s="31">
        <f t="shared" si="515"/>
        <v>0</v>
      </c>
      <c r="WR44" s="31">
        <f t="shared" si="516"/>
        <v>0</v>
      </c>
      <c r="WS44" s="31">
        <f t="shared" si="517"/>
        <v>0</v>
      </c>
      <c r="WT44" s="31">
        <f t="shared" si="518"/>
        <v>0</v>
      </c>
      <c r="WU44" s="31">
        <f t="shared" si="519"/>
        <v>0</v>
      </c>
      <c r="WV44" s="31">
        <f t="shared" si="520"/>
        <v>0</v>
      </c>
      <c r="WW44" s="31">
        <f t="shared" si="521"/>
        <v>0</v>
      </c>
      <c r="WX44" s="31">
        <f t="shared" si="522"/>
        <v>0</v>
      </c>
      <c r="WY44" s="31">
        <f t="shared" si="523"/>
        <v>0</v>
      </c>
      <c r="WZ44" s="31">
        <f t="shared" si="524"/>
        <v>0</v>
      </c>
      <c r="XA44" s="31">
        <f t="shared" si="525"/>
        <v>0</v>
      </c>
      <c r="XB44" s="31">
        <f t="shared" si="526"/>
        <v>0</v>
      </c>
      <c r="XC44" s="31">
        <f t="shared" si="527"/>
        <v>0</v>
      </c>
      <c r="XD44" s="31">
        <f t="shared" si="528"/>
        <v>0</v>
      </c>
      <c r="XE44" s="31">
        <f t="shared" si="529"/>
        <v>0</v>
      </c>
      <c r="XF44" s="48">
        <v>36</v>
      </c>
      <c r="XG44" s="32" t="str">
        <f t="shared" si="530"/>
        <v/>
      </c>
      <c r="XH44" s="32" t="str">
        <f t="shared" si="531"/>
        <v/>
      </c>
      <c r="XI44" s="32" t="str">
        <f t="shared" si="532"/>
        <v/>
      </c>
      <c r="XJ44" s="32" t="str">
        <f t="shared" si="533"/>
        <v/>
      </c>
      <c r="XK44" s="32" t="str">
        <f t="shared" si="534"/>
        <v/>
      </c>
      <c r="XL44" s="32" t="str">
        <f t="shared" si="535"/>
        <v/>
      </c>
      <c r="XM44" s="32" t="str">
        <f t="shared" si="536"/>
        <v/>
      </c>
      <c r="XN44" s="32" t="str">
        <f t="shared" si="537"/>
        <v/>
      </c>
      <c r="XO44" s="32" t="str">
        <f t="shared" si="538"/>
        <v/>
      </c>
      <c r="XP44" s="32" t="str">
        <f t="shared" si="539"/>
        <v/>
      </c>
      <c r="XQ44" s="32" t="str">
        <f t="shared" si="540"/>
        <v/>
      </c>
      <c r="XR44" s="32" t="str">
        <f t="shared" si="541"/>
        <v/>
      </c>
      <c r="XS44" s="32" t="str">
        <f t="shared" si="542"/>
        <v/>
      </c>
      <c r="XT44" s="32" t="str">
        <f t="shared" si="543"/>
        <v/>
      </c>
      <c r="XU44" s="32" t="str">
        <f t="shared" si="544"/>
        <v/>
      </c>
      <c r="XV44" s="32" t="str">
        <f t="shared" si="545"/>
        <v/>
      </c>
      <c r="XW44" s="32" t="str">
        <f t="shared" si="546"/>
        <v/>
      </c>
      <c r="XX44" s="32" t="str">
        <f t="shared" si="547"/>
        <v/>
      </c>
      <c r="XY44" s="32" t="str">
        <f t="shared" si="548"/>
        <v/>
      </c>
      <c r="XZ44" s="32" t="str">
        <f t="shared" si="549"/>
        <v/>
      </c>
      <c r="YA44" s="32" t="str">
        <f t="shared" si="550"/>
        <v/>
      </c>
      <c r="YB44" s="32" t="str">
        <f t="shared" si="551"/>
        <v/>
      </c>
      <c r="YC44" s="32" t="str">
        <f t="shared" si="552"/>
        <v/>
      </c>
      <c r="YD44" s="32">
        <f t="shared" si="553"/>
        <v>100</v>
      </c>
      <c r="YE44" s="32" t="str">
        <f t="shared" si="554"/>
        <v/>
      </c>
      <c r="YF44" s="32" t="str">
        <f t="shared" si="555"/>
        <v/>
      </c>
      <c r="YG44" s="32" t="str">
        <f t="shared" si="556"/>
        <v/>
      </c>
      <c r="YH44" s="32" t="str">
        <f t="shared" si="557"/>
        <v/>
      </c>
      <c r="YI44" s="32" t="str">
        <f t="shared" si="558"/>
        <v/>
      </c>
      <c r="YJ44" s="32" t="str">
        <f t="shared" si="559"/>
        <v/>
      </c>
      <c r="YK44" s="32" t="str">
        <f t="shared" si="560"/>
        <v/>
      </c>
      <c r="YL44" s="32" t="str">
        <f t="shared" si="561"/>
        <v/>
      </c>
      <c r="YM44" s="32" t="str">
        <f t="shared" si="562"/>
        <v/>
      </c>
      <c r="YN44" s="32" t="str">
        <f t="shared" si="563"/>
        <v/>
      </c>
      <c r="YO44" s="32" t="str">
        <f t="shared" si="564"/>
        <v/>
      </c>
      <c r="YP44" s="32" t="str">
        <f t="shared" si="565"/>
        <v/>
      </c>
      <c r="YQ44" s="32" t="str">
        <f t="shared" si="566"/>
        <v/>
      </c>
      <c r="YR44" s="32" t="str">
        <f t="shared" si="567"/>
        <v/>
      </c>
      <c r="YS44" s="32" t="str">
        <f t="shared" si="568"/>
        <v/>
      </c>
      <c r="YT44" s="32" t="str">
        <f t="shared" si="569"/>
        <v/>
      </c>
      <c r="YU44" s="33">
        <f t="shared" si="614"/>
        <v>100</v>
      </c>
      <c r="YV44" s="34" t="str">
        <f t="shared" si="336"/>
        <v/>
      </c>
      <c r="YW44" s="34" t="str">
        <f t="shared" si="337"/>
        <v/>
      </c>
      <c r="YX44" s="34" t="str">
        <f t="shared" si="338"/>
        <v/>
      </c>
      <c r="YY44" s="34" t="str">
        <f t="shared" si="339"/>
        <v>24. ICL DIDÁCTICAS S.A.S. - NIT.830007414-9</v>
      </c>
      <c r="YZ44" s="34" t="str">
        <f t="shared" si="340"/>
        <v/>
      </c>
      <c r="ZA44" s="34" t="str">
        <f t="shared" si="341"/>
        <v/>
      </c>
      <c r="ZB44" s="96" t="str">
        <f t="shared" si="342"/>
        <v>24. ICL DIDÁCTICAS S.A.S. - NIT.830007414-9</v>
      </c>
      <c r="ZC44" s="35" t="str">
        <f t="shared" si="570"/>
        <v/>
      </c>
      <c r="ZD44" s="35" t="str">
        <f t="shared" si="571"/>
        <v/>
      </c>
      <c r="ZE44" s="35" t="str">
        <f t="shared" si="572"/>
        <v/>
      </c>
      <c r="ZF44" s="35">
        <f t="shared" si="573"/>
        <v>1717170</v>
      </c>
      <c r="ZG44" s="35" t="str">
        <f t="shared" si="574"/>
        <v/>
      </c>
      <c r="ZH44" s="35" t="str">
        <f t="shared" si="575"/>
        <v/>
      </c>
      <c r="ZI44" s="101">
        <f t="shared" si="576"/>
        <v>1717170</v>
      </c>
      <c r="ZJ44" s="48">
        <v>36</v>
      </c>
      <c r="ZK44" s="125">
        <f t="shared" si="344"/>
        <v>35896</v>
      </c>
      <c r="ZL44" s="126">
        <f t="shared" si="345"/>
        <v>0</v>
      </c>
    </row>
    <row r="45" spans="1:688" ht="45" x14ac:dyDescent="0.15">
      <c r="A45" s="44"/>
      <c r="B45" s="106" t="s">
        <v>136</v>
      </c>
      <c r="C45" s="106" t="s">
        <v>150</v>
      </c>
      <c r="D45" s="106" t="s">
        <v>151</v>
      </c>
      <c r="E45" s="106" t="s">
        <v>156</v>
      </c>
      <c r="F45" s="106">
        <v>15</v>
      </c>
      <c r="G45" s="63">
        <v>2681403</v>
      </c>
      <c r="H45" s="48">
        <v>37</v>
      </c>
      <c r="I45" s="65" t="s">
        <v>86</v>
      </c>
      <c r="J45" s="65" t="s">
        <v>86</v>
      </c>
      <c r="K45" s="65" t="s">
        <v>86</v>
      </c>
      <c r="L45" s="65" t="s">
        <v>86</v>
      </c>
      <c r="M45" s="65" t="s">
        <v>86</v>
      </c>
      <c r="N45" s="65" t="s">
        <v>86</v>
      </c>
      <c r="O45" s="65" t="s">
        <v>86</v>
      </c>
      <c r="P45" s="65" t="s">
        <v>86</v>
      </c>
      <c r="Q45" s="65" t="s">
        <v>86</v>
      </c>
      <c r="R45" s="65" t="s">
        <v>86</v>
      </c>
      <c r="S45" s="65" t="s">
        <v>86</v>
      </c>
      <c r="T45" s="65" t="s">
        <v>86</v>
      </c>
      <c r="U45" s="65" t="s">
        <v>86</v>
      </c>
      <c r="V45" s="65" t="s">
        <v>86</v>
      </c>
      <c r="W45" s="65" t="s">
        <v>86</v>
      </c>
      <c r="X45" s="65" t="s">
        <v>86</v>
      </c>
      <c r="Y45" s="65" t="s">
        <v>86</v>
      </c>
      <c r="Z45" s="65" t="s">
        <v>86</v>
      </c>
      <c r="AA45" s="65" t="s">
        <v>86</v>
      </c>
      <c r="AB45" s="65" t="s">
        <v>86</v>
      </c>
      <c r="AC45" s="65" t="s">
        <v>86</v>
      </c>
      <c r="AD45" s="65" t="s">
        <v>86</v>
      </c>
      <c r="AE45" s="65" t="s">
        <v>86</v>
      </c>
      <c r="AF45" s="70">
        <v>2654295</v>
      </c>
      <c r="AG45" s="65" t="s">
        <v>86</v>
      </c>
      <c r="AH45" s="65" t="s">
        <v>86</v>
      </c>
      <c r="AI45" s="65" t="s">
        <v>86</v>
      </c>
      <c r="AJ45" s="65" t="s">
        <v>86</v>
      </c>
      <c r="AK45" s="65" t="s">
        <v>86</v>
      </c>
      <c r="AL45" s="65" t="s">
        <v>86</v>
      </c>
      <c r="AM45" s="70">
        <v>2046395.4</v>
      </c>
      <c r="AN45" s="65" t="s">
        <v>86</v>
      </c>
      <c r="AO45" s="65" t="s">
        <v>86</v>
      </c>
      <c r="AP45" s="65" t="s">
        <v>86</v>
      </c>
      <c r="AQ45" s="65" t="s">
        <v>86</v>
      </c>
      <c r="AR45" s="65" t="s">
        <v>86</v>
      </c>
      <c r="AS45" s="65" t="s">
        <v>86</v>
      </c>
      <c r="AT45" s="65" t="s">
        <v>86</v>
      </c>
      <c r="AU45" s="65" t="s">
        <v>86</v>
      </c>
      <c r="AV45" s="65" t="s">
        <v>86</v>
      </c>
      <c r="AW45" s="52">
        <v>37</v>
      </c>
      <c r="AX45" s="22" t="str">
        <f t="shared" si="284"/>
        <v>NC</v>
      </c>
      <c r="AY45" s="22" t="str">
        <f t="shared" si="364"/>
        <v>NC</v>
      </c>
      <c r="AZ45" s="22" t="str">
        <f t="shared" si="365"/>
        <v>NC</v>
      </c>
      <c r="BA45" s="22" t="str">
        <f t="shared" si="366"/>
        <v>NC</v>
      </c>
      <c r="BB45" s="22" t="str">
        <f t="shared" si="367"/>
        <v>NC</v>
      </c>
      <c r="BC45" s="22" t="str">
        <f t="shared" si="368"/>
        <v>NC</v>
      </c>
      <c r="BD45" s="22" t="str">
        <f t="shared" si="369"/>
        <v>NC</v>
      </c>
      <c r="BE45" s="22" t="str">
        <f t="shared" si="370"/>
        <v>NC</v>
      </c>
      <c r="BF45" s="22" t="str">
        <f t="shared" si="371"/>
        <v>NC</v>
      </c>
      <c r="BG45" s="22" t="str">
        <f t="shared" si="372"/>
        <v>NC</v>
      </c>
      <c r="BH45" s="22" t="str">
        <f t="shared" si="373"/>
        <v>NC</v>
      </c>
      <c r="BI45" s="22" t="str">
        <f t="shared" si="374"/>
        <v>NC</v>
      </c>
      <c r="BJ45" s="22" t="str">
        <f t="shared" si="375"/>
        <v>NC</v>
      </c>
      <c r="BK45" s="22" t="str">
        <f t="shared" si="376"/>
        <v>NC</v>
      </c>
      <c r="BL45" s="22" t="str">
        <f t="shared" si="377"/>
        <v>NC</v>
      </c>
      <c r="BM45" s="22" t="str">
        <f t="shared" si="378"/>
        <v>NC</v>
      </c>
      <c r="BN45" s="22" t="str">
        <f t="shared" si="379"/>
        <v>NC</v>
      </c>
      <c r="BO45" s="22" t="str">
        <f t="shared" si="380"/>
        <v>NC</v>
      </c>
      <c r="BP45" s="22" t="str">
        <f t="shared" si="381"/>
        <v>NC</v>
      </c>
      <c r="BQ45" s="22" t="str">
        <f t="shared" si="382"/>
        <v>NC</v>
      </c>
      <c r="BR45" s="22" t="str">
        <f t="shared" si="383"/>
        <v>NC</v>
      </c>
      <c r="BS45" s="22" t="str">
        <f t="shared" si="384"/>
        <v>NC</v>
      </c>
      <c r="BT45" s="22" t="str">
        <f t="shared" si="346"/>
        <v>NC</v>
      </c>
      <c r="BU45" s="22">
        <f t="shared" si="347"/>
        <v>2654295</v>
      </c>
      <c r="BV45" s="22" t="str">
        <f t="shared" si="348"/>
        <v>NC</v>
      </c>
      <c r="BW45" s="22" t="str">
        <f t="shared" si="349"/>
        <v>NC</v>
      </c>
      <c r="BX45" s="22" t="str">
        <f t="shared" si="350"/>
        <v>NC</v>
      </c>
      <c r="BY45" s="22" t="str">
        <f t="shared" si="351"/>
        <v>NC</v>
      </c>
      <c r="BZ45" s="22" t="str">
        <f t="shared" si="352"/>
        <v>NC</v>
      </c>
      <c r="CA45" s="22" t="str">
        <f t="shared" si="353"/>
        <v>NC</v>
      </c>
      <c r="CB45" s="22">
        <f t="shared" si="354"/>
        <v>2046395.4</v>
      </c>
      <c r="CC45" s="22" t="str">
        <f t="shared" si="355"/>
        <v>NC</v>
      </c>
      <c r="CD45" s="22" t="str">
        <f t="shared" si="356"/>
        <v>NC</v>
      </c>
      <c r="CE45" s="22" t="str">
        <f t="shared" si="357"/>
        <v>NC</v>
      </c>
      <c r="CF45" s="22" t="str">
        <f t="shared" si="358"/>
        <v>NC</v>
      </c>
      <c r="CG45" s="22" t="str">
        <f t="shared" si="359"/>
        <v>NC</v>
      </c>
      <c r="CH45" s="22" t="str">
        <f t="shared" si="360"/>
        <v>NC</v>
      </c>
      <c r="CI45" s="22" t="str">
        <f t="shared" si="361"/>
        <v>NC</v>
      </c>
      <c r="CJ45" s="22" t="str">
        <f t="shared" si="362"/>
        <v>NC</v>
      </c>
      <c r="CK45" s="22" t="str">
        <f t="shared" si="363"/>
        <v>NC</v>
      </c>
      <c r="CL45" s="48">
        <v>37</v>
      </c>
      <c r="CM45" s="48" t="s">
        <v>87</v>
      </c>
      <c r="CN45" s="48" t="s">
        <v>87</v>
      </c>
      <c r="CO45" s="48" t="s">
        <v>87</v>
      </c>
      <c r="CP45" s="48" t="s">
        <v>87</v>
      </c>
      <c r="CQ45" s="48" t="s">
        <v>87</v>
      </c>
      <c r="CR45" s="65" t="s">
        <v>87</v>
      </c>
      <c r="CS45" s="48" t="s">
        <v>87</v>
      </c>
      <c r="CT45" s="48" t="s">
        <v>87</v>
      </c>
      <c r="CU45" s="48" t="s">
        <v>87</v>
      </c>
      <c r="CV45" s="48" t="s">
        <v>87</v>
      </c>
      <c r="CW45" s="48" t="s">
        <v>87</v>
      </c>
      <c r="CX45" s="48" t="s">
        <v>87</v>
      </c>
      <c r="CY45" s="48" t="s">
        <v>87</v>
      </c>
      <c r="CZ45" s="48" t="s">
        <v>87</v>
      </c>
      <c r="DA45" s="48" t="s">
        <v>87</v>
      </c>
      <c r="DB45" s="48" t="s">
        <v>87</v>
      </c>
      <c r="DC45" s="48" t="s">
        <v>87</v>
      </c>
      <c r="DD45" s="48" t="s">
        <v>87</v>
      </c>
      <c r="DE45" s="48" t="s">
        <v>87</v>
      </c>
      <c r="DF45" s="48" t="s">
        <v>87</v>
      </c>
      <c r="DG45" s="48" t="s">
        <v>87</v>
      </c>
      <c r="DH45" s="48" t="s">
        <v>87</v>
      </c>
      <c r="DI45" s="48" t="s">
        <v>87</v>
      </c>
      <c r="DJ45" s="73" t="s">
        <v>88</v>
      </c>
      <c r="DK45" s="48" t="s">
        <v>87</v>
      </c>
      <c r="DL45" s="48" t="s">
        <v>87</v>
      </c>
      <c r="DM45" s="48" t="s">
        <v>87</v>
      </c>
      <c r="DN45" s="48" t="s">
        <v>87</v>
      </c>
      <c r="DO45" s="48" t="s">
        <v>87</v>
      </c>
      <c r="DP45" s="48" t="s">
        <v>87</v>
      </c>
      <c r="DQ45" s="73" t="s">
        <v>88</v>
      </c>
      <c r="DR45" s="48" t="s">
        <v>87</v>
      </c>
      <c r="DS45" s="48" t="s">
        <v>87</v>
      </c>
      <c r="DT45" s="48" t="s">
        <v>87</v>
      </c>
      <c r="DU45" s="48" t="s">
        <v>87</v>
      </c>
      <c r="DV45" s="48" t="s">
        <v>87</v>
      </c>
      <c r="DW45" s="48" t="s">
        <v>87</v>
      </c>
      <c r="DX45" s="48" t="s">
        <v>87</v>
      </c>
      <c r="DY45" s="48" t="s">
        <v>87</v>
      </c>
      <c r="DZ45" s="48" t="s">
        <v>87</v>
      </c>
      <c r="EA45" s="48">
        <v>37</v>
      </c>
      <c r="EB45" s="81" t="s">
        <v>88</v>
      </c>
      <c r="EC45" s="81" t="s">
        <v>88</v>
      </c>
      <c r="ED45" s="81" t="s">
        <v>88</v>
      </c>
      <c r="EE45" s="81" t="s">
        <v>88</v>
      </c>
      <c r="EF45" s="81" t="s">
        <v>88</v>
      </c>
      <c r="EG45" s="81" t="s">
        <v>88</v>
      </c>
      <c r="EH45" s="81" t="s">
        <v>88</v>
      </c>
      <c r="EI45" s="81" t="s">
        <v>88</v>
      </c>
      <c r="EJ45" s="81" t="s">
        <v>88</v>
      </c>
      <c r="EK45" s="81" t="s">
        <v>88</v>
      </c>
      <c r="EL45" s="81" t="s">
        <v>88</v>
      </c>
      <c r="EM45" s="81" t="s">
        <v>88</v>
      </c>
      <c r="EN45" s="81" t="s">
        <v>88</v>
      </c>
      <c r="EO45" s="81" t="s">
        <v>88</v>
      </c>
      <c r="EP45" s="81" t="s">
        <v>88</v>
      </c>
      <c r="EQ45" s="81" t="s">
        <v>88</v>
      </c>
      <c r="ER45" s="81" t="s">
        <v>88</v>
      </c>
      <c r="ES45" s="81" t="s">
        <v>88</v>
      </c>
      <c r="ET45" s="81" t="s">
        <v>88</v>
      </c>
      <c r="EU45" s="81" t="s">
        <v>88</v>
      </c>
      <c r="EV45" s="81" t="s">
        <v>88</v>
      </c>
      <c r="EW45" s="81" t="s">
        <v>88</v>
      </c>
      <c r="EX45" s="81" t="s">
        <v>88</v>
      </c>
      <c r="EY45" s="81" t="s">
        <v>88</v>
      </c>
      <c r="EZ45" s="81" t="s">
        <v>88</v>
      </c>
      <c r="FA45" s="81" t="s">
        <v>87</v>
      </c>
      <c r="FB45" s="81" t="s">
        <v>88</v>
      </c>
      <c r="FC45" s="81" t="s">
        <v>88</v>
      </c>
      <c r="FD45" s="81" t="s">
        <v>88</v>
      </c>
      <c r="FE45" s="81" t="s">
        <v>88</v>
      </c>
      <c r="FF45" s="81" t="s">
        <v>88</v>
      </c>
      <c r="FG45" s="81" t="s">
        <v>88</v>
      </c>
      <c r="FH45" s="81" t="s">
        <v>88</v>
      </c>
      <c r="FI45" s="81" t="s">
        <v>87</v>
      </c>
      <c r="FJ45" s="81" t="s">
        <v>88</v>
      </c>
      <c r="FK45" s="81" t="s">
        <v>88</v>
      </c>
      <c r="FL45" s="81" t="s">
        <v>88</v>
      </c>
      <c r="FM45" s="81" t="s">
        <v>88</v>
      </c>
      <c r="FN45" s="81" t="s">
        <v>88</v>
      </c>
      <c r="FO45" s="81" t="s">
        <v>88</v>
      </c>
      <c r="FP45" s="48">
        <v>37</v>
      </c>
      <c r="FQ45" s="81" t="s">
        <v>88</v>
      </c>
      <c r="FR45" s="81" t="s">
        <v>88</v>
      </c>
      <c r="FS45" s="81" t="s">
        <v>88</v>
      </c>
      <c r="FT45" s="81" t="s">
        <v>88</v>
      </c>
      <c r="FU45" s="81" t="s">
        <v>88</v>
      </c>
      <c r="FV45" s="81" t="s">
        <v>88</v>
      </c>
      <c r="FW45" s="81" t="s">
        <v>88</v>
      </c>
      <c r="FX45" s="81" t="s">
        <v>88</v>
      </c>
      <c r="FY45" s="81" t="s">
        <v>88</v>
      </c>
      <c r="FZ45" s="81" t="s">
        <v>88</v>
      </c>
      <c r="GA45" s="81" t="s">
        <v>88</v>
      </c>
      <c r="GB45" s="81" t="s">
        <v>88</v>
      </c>
      <c r="GC45" s="81" t="s">
        <v>88</v>
      </c>
      <c r="GD45" s="81" t="s">
        <v>88</v>
      </c>
      <c r="GE45" s="81" t="s">
        <v>88</v>
      </c>
      <c r="GF45" s="81" t="s">
        <v>88</v>
      </c>
      <c r="GG45" s="81" t="s">
        <v>88</v>
      </c>
      <c r="GH45" s="81" t="s">
        <v>88</v>
      </c>
      <c r="GI45" s="81" t="s">
        <v>88</v>
      </c>
      <c r="GJ45" s="81" t="s">
        <v>88</v>
      </c>
      <c r="GK45" s="81" t="s">
        <v>88</v>
      </c>
      <c r="GL45" s="81" t="s">
        <v>88</v>
      </c>
      <c r="GM45" s="81" t="s">
        <v>88</v>
      </c>
      <c r="GN45" s="81" t="s">
        <v>88</v>
      </c>
      <c r="GO45" s="81" t="s">
        <v>88</v>
      </c>
      <c r="GP45" s="81" t="s">
        <v>88</v>
      </c>
      <c r="GQ45" s="81" t="s">
        <v>87</v>
      </c>
      <c r="GR45" s="81" t="s">
        <v>88</v>
      </c>
      <c r="GS45" s="81" t="s">
        <v>88</v>
      </c>
      <c r="GT45" s="81" t="s">
        <v>88</v>
      </c>
      <c r="GU45" s="81" t="s">
        <v>88</v>
      </c>
      <c r="GV45" s="81" t="s">
        <v>88</v>
      </c>
      <c r="GW45" s="81" t="s">
        <v>88</v>
      </c>
      <c r="GX45" s="81" t="s">
        <v>88</v>
      </c>
      <c r="GY45" s="81" t="s">
        <v>88</v>
      </c>
      <c r="GZ45" s="81" t="s">
        <v>88</v>
      </c>
      <c r="HA45" s="81" t="s">
        <v>88</v>
      </c>
      <c r="HB45" s="81" t="s">
        <v>88</v>
      </c>
      <c r="HC45" s="81" t="s">
        <v>88</v>
      </c>
      <c r="HD45" s="81" t="s">
        <v>88</v>
      </c>
      <c r="HE45" s="48">
        <v>37</v>
      </c>
      <c r="HF45" s="23" t="str">
        <f t="shared" si="387"/>
        <v>NO CUMPLE</v>
      </c>
      <c r="HG45" s="23" t="str">
        <f t="shared" si="388"/>
        <v>NO CUMPLE</v>
      </c>
      <c r="HH45" s="23" t="str">
        <f t="shared" si="389"/>
        <v>NO CUMPLE</v>
      </c>
      <c r="HI45" s="23" t="str">
        <f t="shared" si="390"/>
        <v>NO CUMPLE</v>
      </c>
      <c r="HJ45" s="23" t="str">
        <f t="shared" si="391"/>
        <v>NO CUMPLE</v>
      </c>
      <c r="HK45" s="23" t="str">
        <f t="shared" si="392"/>
        <v>NO CUMPLE</v>
      </c>
      <c r="HL45" s="23" t="str">
        <f t="shared" si="393"/>
        <v>NO CUMPLE</v>
      </c>
      <c r="HM45" s="23" t="str">
        <f t="shared" si="394"/>
        <v>NO CUMPLE</v>
      </c>
      <c r="HN45" s="23" t="str">
        <f t="shared" si="395"/>
        <v>NO CUMPLE</v>
      </c>
      <c r="HO45" s="23" t="str">
        <f t="shared" si="396"/>
        <v>NO CUMPLE</v>
      </c>
      <c r="HP45" s="23" t="str">
        <f t="shared" si="397"/>
        <v>NO CUMPLE</v>
      </c>
      <c r="HQ45" s="23" t="str">
        <f t="shared" si="398"/>
        <v>NO CUMPLE</v>
      </c>
      <c r="HR45" s="23" t="str">
        <f t="shared" si="399"/>
        <v>NO CUMPLE</v>
      </c>
      <c r="HS45" s="23" t="str">
        <f t="shared" si="400"/>
        <v>NO CUMPLE</v>
      </c>
      <c r="HT45" s="23" t="str">
        <f t="shared" si="401"/>
        <v>NO CUMPLE</v>
      </c>
      <c r="HU45" s="23" t="str">
        <f t="shared" si="402"/>
        <v>NO CUMPLE</v>
      </c>
      <c r="HV45" s="23" t="str">
        <f t="shared" si="403"/>
        <v>NO CUMPLE</v>
      </c>
      <c r="HW45" s="23" t="str">
        <f t="shared" si="404"/>
        <v>NO CUMPLE</v>
      </c>
      <c r="HX45" s="23" t="str">
        <f t="shared" si="405"/>
        <v>NO CUMPLE</v>
      </c>
      <c r="HY45" s="23" t="str">
        <f t="shared" si="406"/>
        <v>NO CUMPLE</v>
      </c>
      <c r="HZ45" s="23" t="str">
        <f t="shared" si="407"/>
        <v>NO CUMPLE</v>
      </c>
      <c r="IA45" s="23" t="str">
        <f t="shared" si="408"/>
        <v>NO CUMPLE</v>
      </c>
      <c r="IB45" s="23" t="str">
        <f t="shared" si="409"/>
        <v>NO CUMPLE</v>
      </c>
      <c r="IC45" s="23" t="str">
        <f t="shared" si="410"/>
        <v>CUMPLE</v>
      </c>
      <c r="ID45" s="23" t="str">
        <f t="shared" si="411"/>
        <v>NO CUMPLE</v>
      </c>
      <c r="IE45" s="23" t="str">
        <f t="shared" si="412"/>
        <v>NO CUMPLE</v>
      </c>
      <c r="IF45" s="23" t="str">
        <f t="shared" si="413"/>
        <v>NO CUMPLE</v>
      </c>
      <c r="IG45" s="23" t="str">
        <f t="shared" si="414"/>
        <v>NO CUMPLE</v>
      </c>
      <c r="IH45" s="23" t="str">
        <f t="shared" si="415"/>
        <v>NO CUMPLE</v>
      </c>
      <c r="II45" s="23" t="str">
        <f t="shared" si="416"/>
        <v>NO CUMPLE</v>
      </c>
      <c r="IJ45" s="23" t="str">
        <f t="shared" si="417"/>
        <v>CUMPLE</v>
      </c>
      <c r="IK45" s="23" t="str">
        <f t="shared" si="418"/>
        <v>NO CUMPLE</v>
      </c>
      <c r="IL45" s="23" t="str">
        <f t="shared" si="419"/>
        <v>NO CUMPLE</v>
      </c>
      <c r="IM45" s="23" t="str">
        <f t="shared" si="420"/>
        <v>NO CUMPLE</v>
      </c>
      <c r="IN45" s="23" t="str">
        <f t="shared" si="421"/>
        <v>NO CUMPLE</v>
      </c>
      <c r="IO45" s="23" t="str">
        <f t="shared" si="422"/>
        <v>NO CUMPLE</v>
      </c>
      <c r="IP45" s="23" t="str">
        <f t="shared" si="423"/>
        <v>NO CUMPLE</v>
      </c>
      <c r="IQ45" s="23" t="str">
        <f t="shared" si="424"/>
        <v>NO CUMPLE</v>
      </c>
      <c r="IR45" s="23" t="str">
        <f t="shared" si="425"/>
        <v>NO CUMPLE</v>
      </c>
      <c r="IS45" s="23" t="str">
        <f t="shared" si="426"/>
        <v>NO CUMPLE</v>
      </c>
      <c r="IT45" s="48">
        <v>37</v>
      </c>
      <c r="IU45" s="65" t="s">
        <v>86</v>
      </c>
      <c r="IV45" s="65" t="s">
        <v>86</v>
      </c>
      <c r="IW45" s="65" t="s">
        <v>86</v>
      </c>
      <c r="IX45" s="65" t="s">
        <v>86</v>
      </c>
      <c r="IY45" s="65" t="s">
        <v>86</v>
      </c>
      <c r="IZ45" s="65" t="s">
        <v>86</v>
      </c>
      <c r="JA45" s="65" t="s">
        <v>86</v>
      </c>
      <c r="JB45" s="65" t="s">
        <v>86</v>
      </c>
      <c r="JC45" s="65" t="s">
        <v>86</v>
      </c>
      <c r="JD45" s="65" t="s">
        <v>86</v>
      </c>
      <c r="JE45" s="65" t="s">
        <v>86</v>
      </c>
      <c r="JF45" s="65" t="s">
        <v>86</v>
      </c>
      <c r="JG45" s="65" t="s">
        <v>86</v>
      </c>
      <c r="JH45" s="65" t="s">
        <v>86</v>
      </c>
      <c r="JI45" s="65" t="s">
        <v>86</v>
      </c>
      <c r="JJ45" s="65" t="s">
        <v>86</v>
      </c>
      <c r="JK45" s="65" t="s">
        <v>86</v>
      </c>
      <c r="JL45" s="65" t="s">
        <v>86</v>
      </c>
      <c r="JM45" s="65" t="s">
        <v>86</v>
      </c>
      <c r="JN45" s="65" t="s">
        <v>86</v>
      </c>
      <c r="JO45" s="65" t="s">
        <v>86</v>
      </c>
      <c r="JP45" s="65" t="s">
        <v>86</v>
      </c>
      <c r="JQ45" s="65" t="s">
        <v>86</v>
      </c>
      <c r="JR45" s="93" t="s">
        <v>88</v>
      </c>
      <c r="JS45" s="65" t="s">
        <v>86</v>
      </c>
      <c r="JT45" s="65" t="s">
        <v>86</v>
      </c>
      <c r="JU45" s="65" t="s">
        <v>86</v>
      </c>
      <c r="JV45" s="65" t="s">
        <v>86</v>
      </c>
      <c r="JW45" s="65" t="s">
        <v>86</v>
      </c>
      <c r="JX45" s="65" t="s">
        <v>86</v>
      </c>
      <c r="JY45" s="93" t="s">
        <v>88</v>
      </c>
      <c r="JZ45" s="65" t="s">
        <v>86</v>
      </c>
      <c r="KA45" s="65" t="s">
        <v>86</v>
      </c>
      <c r="KB45" s="65" t="s">
        <v>86</v>
      </c>
      <c r="KC45" s="65" t="s">
        <v>86</v>
      </c>
      <c r="KD45" s="65" t="s">
        <v>86</v>
      </c>
      <c r="KE45" s="65" t="s">
        <v>86</v>
      </c>
      <c r="KF45" s="65" t="s">
        <v>86</v>
      </c>
      <c r="KG45" s="65" t="s">
        <v>86</v>
      </c>
      <c r="KH45" s="65" t="s">
        <v>86</v>
      </c>
      <c r="KI45" s="48">
        <v>37</v>
      </c>
      <c r="KJ45" s="56" t="s">
        <v>86</v>
      </c>
      <c r="KK45" s="56" t="s">
        <v>86</v>
      </c>
      <c r="KL45" s="56" t="s">
        <v>86</v>
      </c>
      <c r="KM45" s="56" t="s">
        <v>86</v>
      </c>
      <c r="KN45" s="56" t="s">
        <v>86</v>
      </c>
      <c r="KO45" s="56" t="s">
        <v>86</v>
      </c>
      <c r="KP45" s="56" t="s">
        <v>86</v>
      </c>
      <c r="KQ45" s="56" t="s">
        <v>86</v>
      </c>
      <c r="KR45" s="56" t="s">
        <v>86</v>
      </c>
      <c r="KS45" s="56" t="s">
        <v>86</v>
      </c>
      <c r="KT45" s="56" t="s">
        <v>86</v>
      </c>
      <c r="KU45" s="56" t="s">
        <v>86</v>
      </c>
      <c r="KV45" s="56" t="s">
        <v>86</v>
      </c>
      <c r="KW45" s="56" t="s">
        <v>86</v>
      </c>
      <c r="KX45" s="56" t="s">
        <v>86</v>
      </c>
      <c r="KY45" s="56" t="s">
        <v>86</v>
      </c>
      <c r="KZ45" s="56" t="s">
        <v>86</v>
      </c>
      <c r="LA45" s="56" t="s">
        <v>86</v>
      </c>
      <c r="LB45" s="56" t="s">
        <v>86</v>
      </c>
      <c r="LC45" s="56" t="s">
        <v>86</v>
      </c>
      <c r="LD45" s="56" t="s">
        <v>86</v>
      </c>
      <c r="LE45" s="56" t="s">
        <v>86</v>
      </c>
      <c r="LF45" s="56" t="s">
        <v>86</v>
      </c>
      <c r="LG45" s="87" t="s">
        <v>88</v>
      </c>
      <c r="LH45" s="56" t="s">
        <v>86</v>
      </c>
      <c r="LI45" s="56" t="s">
        <v>86</v>
      </c>
      <c r="LJ45" s="56" t="s">
        <v>86</v>
      </c>
      <c r="LK45" s="56" t="s">
        <v>86</v>
      </c>
      <c r="LL45" s="56" t="s">
        <v>86</v>
      </c>
      <c r="LM45" s="56" t="s">
        <v>86</v>
      </c>
      <c r="LN45" s="87" t="s">
        <v>88</v>
      </c>
      <c r="LO45" s="56" t="s">
        <v>86</v>
      </c>
      <c r="LP45" s="56" t="s">
        <v>86</v>
      </c>
      <c r="LQ45" s="56" t="s">
        <v>86</v>
      </c>
      <c r="LR45" s="56" t="s">
        <v>86</v>
      </c>
      <c r="LS45" s="56" t="s">
        <v>86</v>
      </c>
      <c r="LT45" s="56" t="s">
        <v>86</v>
      </c>
      <c r="LU45" s="56" t="s">
        <v>86</v>
      </c>
      <c r="LV45" s="56" t="s">
        <v>86</v>
      </c>
      <c r="LW45" s="56" t="s">
        <v>86</v>
      </c>
      <c r="LX45" s="48">
        <v>37</v>
      </c>
      <c r="LY45" s="22" t="str">
        <f t="shared" si="287"/>
        <v/>
      </c>
      <c r="LZ45" s="22" t="str">
        <f t="shared" si="577"/>
        <v/>
      </c>
      <c r="MA45" s="22" t="str">
        <f t="shared" si="578"/>
        <v/>
      </c>
      <c r="MB45" s="22" t="str">
        <f t="shared" si="579"/>
        <v/>
      </c>
      <c r="MC45" s="22" t="str">
        <f t="shared" si="580"/>
        <v/>
      </c>
      <c r="MD45" s="22" t="str">
        <f t="shared" si="581"/>
        <v/>
      </c>
      <c r="ME45" s="22" t="str">
        <f t="shared" si="582"/>
        <v/>
      </c>
      <c r="MF45" s="22" t="str">
        <f t="shared" si="583"/>
        <v/>
      </c>
      <c r="MG45" s="22" t="str">
        <f t="shared" si="584"/>
        <v/>
      </c>
      <c r="MH45" s="22" t="str">
        <f t="shared" si="585"/>
        <v/>
      </c>
      <c r="MI45" s="22" t="str">
        <f t="shared" si="297"/>
        <v/>
      </c>
      <c r="MJ45" s="22" t="str">
        <f t="shared" si="298"/>
        <v/>
      </c>
      <c r="MK45" s="22" t="str">
        <f t="shared" si="586"/>
        <v/>
      </c>
      <c r="ML45" s="22" t="str">
        <f t="shared" si="587"/>
        <v/>
      </c>
      <c r="MM45" s="22" t="str">
        <f t="shared" si="588"/>
        <v/>
      </c>
      <c r="MN45" s="22" t="str">
        <f t="shared" si="589"/>
        <v/>
      </c>
      <c r="MO45" s="22" t="str">
        <f t="shared" si="590"/>
        <v/>
      </c>
      <c r="MP45" s="22" t="str">
        <f t="shared" si="591"/>
        <v/>
      </c>
      <c r="MQ45" s="22" t="str">
        <f t="shared" si="592"/>
        <v/>
      </c>
      <c r="MR45" s="22" t="str">
        <f t="shared" si="593"/>
        <v/>
      </c>
      <c r="MS45" s="22" t="str">
        <f t="shared" si="594"/>
        <v/>
      </c>
      <c r="MT45" s="22" t="str">
        <f t="shared" si="595"/>
        <v/>
      </c>
      <c r="MU45" s="22" t="str">
        <f t="shared" si="596"/>
        <v/>
      </c>
      <c r="MV45" s="22">
        <f t="shared" si="597"/>
        <v>2654295</v>
      </c>
      <c r="MW45" s="22" t="str">
        <f t="shared" si="598"/>
        <v/>
      </c>
      <c r="MX45" s="22" t="str">
        <f t="shared" si="599"/>
        <v/>
      </c>
      <c r="MY45" s="22" t="str">
        <f t="shared" si="600"/>
        <v/>
      </c>
      <c r="MZ45" s="22" t="str">
        <f t="shared" si="601"/>
        <v/>
      </c>
      <c r="NA45" s="22" t="str">
        <f t="shared" si="602"/>
        <v/>
      </c>
      <c r="NB45" s="22" t="str">
        <f t="shared" si="603"/>
        <v/>
      </c>
      <c r="NC45" s="22">
        <f t="shared" si="604"/>
        <v>2046395.4</v>
      </c>
      <c r="ND45" s="22" t="str">
        <f t="shared" si="605"/>
        <v/>
      </c>
      <c r="NE45" s="22" t="str">
        <f t="shared" si="606"/>
        <v/>
      </c>
      <c r="NF45" s="22" t="str">
        <f t="shared" si="607"/>
        <v/>
      </c>
      <c r="NG45" s="22" t="str">
        <f t="shared" si="608"/>
        <v/>
      </c>
      <c r="NH45" s="22" t="str">
        <f t="shared" si="609"/>
        <v/>
      </c>
      <c r="NI45" s="22" t="str">
        <f t="shared" si="610"/>
        <v/>
      </c>
      <c r="NJ45" s="22" t="str">
        <f t="shared" si="611"/>
        <v/>
      </c>
      <c r="NK45" s="22" t="str">
        <f t="shared" si="612"/>
        <v/>
      </c>
      <c r="NL45" s="22" t="str">
        <f t="shared" si="613"/>
        <v/>
      </c>
      <c r="NM45" s="80">
        <v>2681403</v>
      </c>
      <c r="NN45" s="80">
        <v>2681403</v>
      </c>
      <c r="NO45" s="24">
        <f t="shared" si="327"/>
        <v>2</v>
      </c>
      <c r="NP45" s="24">
        <f t="shared" si="40"/>
        <v>1</v>
      </c>
      <c r="NQ45" s="25">
        <f t="shared" si="328"/>
        <v>2442119.6809874456</v>
      </c>
      <c r="NR45" s="26">
        <f t="shared" si="329"/>
        <v>9157.9488037029205</v>
      </c>
      <c r="NS45" s="48">
        <v>37</v>
      </c>
      <c r="NT45" s="27" t="str">
        <f t="shared" si="330"/>
        <v/>
      </c>
      <c r="NU45" s="27" t="str">
        <f t="shared" si="41"/>
        <v/>
      </c>
      <c r="NV45" s="27" t="str">
        <f t="shared" si="42"/>
        <v/>
      </c>
      <c r="NW45" s="27" t="str">
        <f t="shared" si="331"/>
        <v/>
      </c>
      <c r="NX45" s="27" t="str">
        <f t="shared" si="43"/>
        <v/>
      </c>
      <c r="NY45" s="27" t="str">
        <f t="shared" si="44"/>
        <v/>
      </c>
      <c r="NZ45" s="27" t="str">
        <f t="shared" si="45"/>
        <v/>
      </c>
      <c r="OA45" s="27" t="str">
        <f t="shared" si="46"/>
        <v/>
      </c>
      <c r="OB45" s="27" t="str">
        <f t="shared" si="47"/>
        <v/>
      </c>
      <c r="OC45" s="27" t="str">
        <f t="shared" si="48"/>
        <v/>
      </c>
      <c r="OD45" s="27" t="str">
        <f t="shared" si="49"/>
        <v/>
      </c>
      <c r="OE45" s="27" t="str">
        <f t="shared" si="50"/>
        <v/>
      </c>
      <c r="OF45" s="27" t="str">
        <f t="shared" si="51"/>
        <v/>
      </c>
      <c r="OG45" s="27" t="str">
        <f t="shared" si="52"/>
        <v/>
      </c>
      <c r="OH45" s="27" t="str">
        <f t="shared" si="53"/>
        <v/>
      </c>
      <c r="OI45" s="27" t="str">
        <f t="shared" si="54"/>
        <v/>
      </c>
      <c r="OJ45" s="27" t="str">
        <f t="shared" si="55"/>
        <v/>
      </c>
      <c r="OK45" s="27" t="str">
        <f t="shared" si="56"/>
        <v/>
      </c>
      <c r="OL45" s="27" t="str">
        <f t="shared" si="57"/>
        <v/>
      </c>
      <c r="OM45" s="27" t="str">
        <f t="shared" si="58"/>
        <v/>
      </c>
      <c r="ON45" s="27" t="str">
        <f t="shared" si="59"/>
        <v/>
      </c>
      <c r="OO45" s="27" t="str">
        <f t="shared" si="60"/>
        <v/>
      </c>
      <c r="OP45" s="27" t="str">
        <f t="shared" si="61"/>
        <v/>
      </c>
      <c r="OQ45" s="27">
        <f t="shared" si="62"/>
        <v>28983.509920111846</v>
      </c>
      <c r="OR45" s="27" t="str">
        <f t="shared" si="63"/>
        <v/>
      </c>
      <c r="OS45" s="27" t="str">
        <f t="shared" si="64"/>
        <v/>
      </c>
      <c r="OT45" s="27" t="str">
        <f t="shared" si="65"/>
        <v/>
      </c>
      <c r="OU45" s="27" t="str">
        <f t="shared" si="66"/>
        <v/>
      </c>
      <c r="OV45" s="27" t="str">
        <f t="shared" si="67"/>
        <v/>
      </c>
      <c r="OW45" s="27" t="str">
        <f t="shared" si="68"/>
        <v/>
      </c>
      <c r="OX45" s="27">
        <f t="shared" si="69"/>
        <v>22345.564971629472</v>
      </c>
      <c r="OY45" s="27" t="str">
        <f t="shared" si="70"/>
        <v/>
      </c>
      <c r="OZ45" s="27" t="str">
        <f t="shared" si="71"/>
        <v/>
      </c>
      <c r="PA45" s="27" t="str">
        <f t="shared" si="72"/>
        <v/>
      </c>
      <c r="PB45" s="27" t="str">
        <f t="shared" si="73"/>
        <v/>
      </c>
      <c r="PC45" s="27" t="str">
        <f t="shared" si="74"/>
        <v/>
      </c>
      <c r="PD45" s="27" t="str">
        <f t="shared" si="75"/>
        <v/>
      </c>
      <c r="PE45" s="27" t="str">
        <f t="shared" si="76"/>
        <v/>
      </c>
      <c r="PF45" s="27" t="str">
        <f t="shared" si="77"/>
        <v/>
      </c>
      <c r="PG45" s="27" t="str">
        <f t="shared" si="78"/>
        <v/>
      </c>
      <c r="PH45" s="48">
        <v>37</v>
      </c>
      <c r="PI45" s="28" t="str">
        <f t="shared" si="332"/>
        <v/>
      </c>
      <c r="PJ45" s="28" t="str">
        <f t="shared" si="79"/>
        <v/>
      </c>
      <c r="PK45" s="28" t="str">
        <f t="shared" si="80"/>
        <v/>
      </c>
      <c r="PL45" s="28" t="str">
        <f t="shared" si="81"/>
        <v/>
      </c>
      <c r="PM45" s="28" t="str">
        <f t="shared" si="82"/>
        <v/>
      </c>
      <c r="PN45" s="28" t="str">
        <f t="shared" si="83"/>
        <v/>
      </c>
      <c r="PO45" s="28" t="str">
        <f t="shared" si="84"/>
        <v/>
      </c>
      <c r="PP45" s="28" t="str">
        <f t="shared" si="85"/>
        <v/>
      </c>
      <c r="PQ45" s="28" t="str">
        <f t="shared" si="86"/>
        <v/>
      </c>
      <c r="PR45" s="28" t="str">
        <f t="shared" si="87"/>
        <v/>
      </c>
      <c r="PS45" s="28" t="str">
        <f t="shared" si="88"/>
        <v/>
      </c>
      <c r="PT45" s="28" t="str">
        <f t="shared" si="89"/>
        <v/>
      </c>
      <c r="PU45" s="28" t="str">
        <f t="shared" si="90"/>
        <v/>
      </c>
      <c r="PV45" s="28" t="str">
        <f t="shared" si="91"/>
        <v/>
      </c>
      <c r="PW45" s="28" t="str">
        <f t="shared" si="92"/>
        <v/>
      </c>
      <c r="PX45" s="28" t="str">
        <f t="shared" si="93"/>
        <v/>
      </c>
      <c r="PY45" s="28" t="str">
        <f t="shared" si="94"/>
        <v/>
      </c>
      <c r="PZ45" s="28" t="str">
        <f t="shared" si="95"/>
        <v/>
      </c>
      <c r="QA45" s="28" t="str">
        <f t="shared" si="96"/>
        <v/>
      </c>
      <c r="QB45" s="28" t="str">
        <f t="shared" si="97"/>
        <v/>
      </c>
      <c r="QC45" s="28" t="str">
        <f t="shared" si="98"/>
        <v/>
      </c>
      <c r="QD45" s="28" t="str">
        <f t="shared" si="99"/>
        <v/>
      </c>
      <c r="QE45" s="28" t="str">
        <f t="shared" si="100"/>
        <v/>
      </c>
      <c r="QF45" s="28">
        <f t="shared" si="101"/>
        <v>212175.31901255436</v>
      </c>
      <c r="QG45" s="28" t="str">
        <f t="shared" si="102"/>
        <v/>
      </c>
      <c r="QH45" s="28" t="str">
        <f t="shared" si="103"/>
        <v/>
      </c>
      <c r="QI45" s="28" t="str">
        <f t="shared" si="104"/>
        <v/>
      </c>
      <c r="QJ45" s="28" t="str">
        <f t="shared" si="105"/>
        <v/>
      </c>
      <c r="QK45" s="28" t="str">
        <f t="shared" si="106"/>
        <v/>
      </c>
      <c r="QL45" s="28" t="str">
        <f t="shared" si="107"/>
        <v/>
      </c>
      <c r="QM45" s="28">
        <f t="shared" si="108"/>
        <v>395724.28098744573</v>
      </c>
      <c r="QN45" s="28" t="str">
        <f t="shared" si="109"/>
        <v/>
      </c>
      <c r="QO45" s="28" t="str">
        <f t="shared" si="110"/>
        <v/>
      </c>
      <c r="QP45" s="28" t="str">
        <f t="shared" si="111"/>
        <v/>
      </c>
      <c r="QQ45" s="28" t="str">
        <f t="shared" si="112"/>
        <v/>
      </c>
      <c r="QR45" s="28" t="str">
        <f t="shared" si="113"/>
        <v/>
      </c>
      <c r="QS45" s="28" t="str">
        <f t="shared" si="114"/>
        <v/>
      </c>
      <c r="QT45" s="28" t="str">
        <f t="shared" si="115"/>
        <v/>
      </c>
      <c r="QU45" s="28" t="str">
        <f t="shared" si="116"/>
        <v/>
      </c>
      <c r="QV45" s="28" t="str">
        <f t="shared" si="117"/>
        <v/>
      </c>
      <c r="QW45" s="48">
        <v>37</v>
      </c>
      <c r="QX45" s="29" t="str">
        <f t="shared" si="333"/>
        <v/>
      </c>
      <c r="QY45" s="29" t="str">
        <f t="shared" si="427"/>
        <v/>
      </c>
      <c r="QZ45" s="29" t="str">
        <f t="shared" si="428"/>
        <v/>
      </c>
      <c r="RA45" s="29" t="str">
        <f t="shared" si="429"/>
        <v/>
      </c>
      <c r="RB45" s="29" t="str">
        <f t="shared" si="430"/>
        <v/>
      </c>
      <c r="RC45" s="29" t="str">
        <f t="shared" si="431"/>
        <v/>
      </c>
      <c r="RD45" s="29" t="str">
        <f t="shared" si="432"/>
        <v/>
      </c>
      <c r="RE45" s="29" t="str">
        <f t="shared" si="433"/>
        <v/>
      </c>
      <c r="RF45" s="29" t="str">
        <f t="shared" si="434"/>
        <v/>
      </c>
      <c r="RG45" s="29" t="str">
        <f t="shared" si="435"/>
        <v/>
      </c>
      <c r="RH45" s="29" t="str">
        <f t="shared" si="436"/>
        <v/>
      </c>
      <c r="RI45" s="29" t="str">
        <f t="shared" si="437"/>
        <v/>
      </c>
      <c r="RJ45" s="29" t="str">
        <f t="shared" si="438"/>
        <v/>
      </c>
      <c r="RK45" s="29" t="str">
        <f t="shared" si="439"/>
        <v/>
      </c>
      <c r="RL45" s="29" t="str">
        <f t="shared" si="440"/>
        <v/>
      </c>
      <c r="RM45" s="29" t="str">
        <f t="shared" si="441"/>
        <v/>
      </c>
      <c r="RN45" s="29" t="str">
        <f t="shared" si="442"/>
        <v/>
      </c>
      <c r="RO45" s="29" t="str">
        <f t="shared" si="443"/>
        <v/>
      </c>
      <c r="RP45" s="29" t="str">
        <f t="shared" si="444"/>
        <v/>
      </c>
      <c r="RQ45" s="29" t="str">
        <f t="shared" si="445"/>
        <v/>
      </c>
      <c r="RR45" s="29" t="str">
        <f t="shared" si="446"/>
        <v/>
      </c>
      <c r="RS45" s="29" t="str">
        <f t="shared" si="447"/>
        <v/>
      </c>
      <c r="RT45" s="29" t="str">
        <f t="shared" si="448"/>
        <v/>
      </c>
      <c r="RU45" s="29">
        <f t="shared" si="449"/>
        <v>2316.8432534451763</v>
      </c>
      <c r="RV45" s="29" t="str">
        <f t="shared" si="450"/>
        <v/>
      </c>
      <c r="RW45" s="29" t="str">
        <f t="shared" si="451"/>
        <v/>
      </c>
      <c r="RX45" s="29" t="str">
        <f t="shared" si="452"/>
        <v/>
      </c>
      <c r="RY45" s="29" t="str">
        <f t="shared" si="453"/>
        <v/>
      </c>
      <c r="RZ45" s="29" t="str">
        <f t="shared" si="454"/>
        <v/>
      </c>
      <c r="SA45" s="29" t="str">
        <f t="shared" si="455"/>
        <v/>
      </c>
      <c r="SB45" s="29">
        <f t="shared" si="456"/>
        <v>4321.1016950371986</v>
      </c>
      <c r="SC45" s="29" t="str">
        <f t="shared" si="457"/>
        <v/>
      </c>
      <c r="SD45" s="29" t="str">
        <f t="shared" si="458"/>
        <v/>
      </c>
      <c r="SE45" s="29" t="str">
        <f t="shared" si="459"/>
        <v/>
      </c>
      <c r="SF45" s="29" t="str">
        <f t="shared" si="460"/>
        <v/>
      </c>
      <c r="SG45" s="29" t="str">
        <f t="shared" si="461"/>
        <v/>
      </c>
      <c r="SH45" s="29" t="str">
        <f t="shared" si="462"/>
        <v/>
      </c>
      <c r="SI45" s="29" t="str">
        <f t="shared" si="463"/>
        <v/>
      </c>
      <c r="SJ45" s="29" t="str">
        <f t="shared" si="464"/>
        <v/>
      </c>
      <c r="SK45" s="29" t="str">
        <f t="shared" si="465"/>
        <v/>
      </c>
      <c r="SL45" s="45">
        <f t="shared" si="157"/>
        <v>2316.8432534451763</v>
      </c>
      <c r="SM45" s="48">
        <v>37</v>
      </c>
      <c r="SN45" s="30" t="str">
        <f t="shared" si="158"/>
        <v/>
      </c>
      <c r="SO45" s="30" t="str">
        <f t="shared" si="159"/>
        <v/>
      </c>
      <c r="SP45" s="30" t="str">
        <f t="shared" si="160"/>
        <v/>
      </c>
      <c r="SQ45" s="30" t="str">
        <f t="shared" si="161"/>
        <v/>
      </c>
      <c r="SR45" s="30" t="str">
        <f t="shared" si="162"/>
        <v/>
      </c>
      <c r="SS45" s="30" t="str">
        <f t="shared" si="163"/>
        <v/>
      </c>
      <c r="ST45" s="30" t="str">
        <f t="shared" si="466"/>
        <v/>
      </c>
      <c r="SU45" s="30" t="str">
        <f t="shared" si="467"/>
        <v/>
      </c>
      <c r="SV45" s="30" t="str">
        <f t="shared" si="468"/>
        <v/>
      </c>
      <c r="SW45" s="30" t="str">
        <f t="shared" si="469"/>
        <v/>
      </c>
      <c r="SX45" s="30" t="str">
        <f t="shared" si="470"/>
        <v/>
      </c>
      <c r="SY45" s="30" t="str">
        <f t="shared" si="471"/>
        <v/>
      </c>
      <c r="SZ45" s="30" t="str">
        <f t="shared" si="472"/>
        <v/>
      </c>
      <c r="TA45" s="30" t="str">
        <f t="shared" si="473"/>
        <v/>
      </c>
      <c r="TB45" s="30" t="str">
        <f t="shared" si="474"/>
        <v/>
      </c>
      <c r="TC45" s="30" t="str">
        <f t="shared" si="475"/>
        <v/>
      </c>
      <c r="TD45" s="30" t="str">
        <f t="shared" si="476"/>
        <v/>
      </c>
      <c r="TE45" s="30" t="str">
        <f t="shared" si="477"/>
        <v/>
      </c>
      <c r="TF45" s="30" t="str">
        <f t="shared" si="478"/>
        <v/>
      </c>
      <c r="TG45" s="30" t="str">
        <f t="shared" si="479"/>
        <v/>
      </c>
      <c r="TH45" s="30" t="str">
        <f t="shared" si="480"/>
        <v/>
      </c>
      <c r="TI45" s="30" t="str">
        <f t="shared" si="481"/>
        <v/>
      </c>
      <c r="TJ45" s="30" t="str">
        <f t="shared" si="482"/>
        <v/>
      </c>
      <c r="TK45" s="30">
        <f t="shared" si="483"/>
        <v>40</v>
      </c>
      <c r="TL45" s="30" t="str">
        <f t="shared" si="484"/>
        <v/>
      </c>
      <c r="TM45" s="30" t="str">
        <f t="shared" si="485"/>
        <v/>
      </c>
      <c r="TN45" s="30" t="str">
        <f t="shared" si="486"/>
        <v/>
      </c>
      <c r="TO45" s="30" t="str">
        <f t="shared" si="487"/>
        <v/>
      </c>
      <c r="TP45" s="30" t="str">
        <f t="shared" si="488"/>
        <v/>
      </c>
      <c r="TQ45" s="30" t="str">
        <f t="shared" si="489"/>
        <v/>
      </c>
      <c r="TR45" s="30">
        <f t="shared" si="188"/>
        <v>21.446782945248238</v>
      </c>
      <c r="TS45" s="30" t="str">
        <f t="shared" si="189"/>
        <v/>
      </c>
      <c r="TT45" s="30" t="str">
        <f t="shared" si="190"/>
        <v/>
      </c>
      <c r="TU45" s="30" t="str">
        <f t="shared" si="191"/>
        <v/>
      </c>
      <c r="TV45" s="30" t="str">
        <f t="shared" si="192"/>
        <v/>
      </c>
      <c r="TW45" s="30" t="str">
        <f t="shared" si="193"/>
        <v/>
      </c>
      <c r="TX45" s="30" t="str">
        <f t="shared" si="194"/>
        <v/>
      </c>
      <c r="TY45" s="30" t="str">
        <f t="shared" si="195"/>
        <v/>
      </c>
      <c r="TZ45" s="30" t="str">
        <f t="shared" si="196"/>
        <v/>
      </c>
      <c r="UA45" s="30" t="str">
        <f t="shared" si="197"/>
        <v/>
      </c>
      <c r="UB45" s="48">
        <v>37</v>
      </c>
      <c r="UC45" s="88"/>
      <c r="UD45" s="88"/>
      <c r="UE45" s="88"/>
      <c r="UF45" s="88"/>
      <c r="UG45" s="88"/>
      <c r="UH45" s="88"/>
      <c r="UI45" s="88"/>
      <c r="UJ45" s="88"/>
      <c r="UK45" s="88"/>
      <c r="UL45" s="88"/>
      <c r="UM45" s="88"/>
      <c r="UN45" s="88"/>
      <c r="UO45" s="88"/>
      <c r="UP45" s="88"/>
      <c r="UQ45" s="88"/>
      <c r="UR45" s="88"/>
      <c r="US45" s="88"/>
      <c r="UT45" s="88"/>
      <c r="UU45" s="88"/>
      <c r="UV45" s="88"/>
      <c r="UW45" s="88"/>
      <c r="UX45" s="88"/>
      <c r="UY45" s="88"/>
      <c r="UZ45" s="89">
        <v>72</v>
      </c>
      <c r="VA45" s="88"/>
      <c r="VB45" s="88"/>
      <c r="VC45" s="88"/>
      <c r="VD45" s="88"/>
      <c r="VE45" s="88"/>
      <c r="VF45" s="88"/>
      <c r="VG45" s="89">
        <v>36</v>
      </c>
      <c r="VH45" s="88"/>
      <c r="VI45" s="88"/>
      <c r="VJ45" s="88"/>
      <c r="VK45" s="88"/>
      <c r="VL45" s="88"/>
      <c r="VM45" s="88"/>
      <c r="VN45" s="88"/>
      <c r="VO45" s="88"/>
      <c r="VP45" s="88"/>
      <c r="VQ45" s="48">
        <v>37</v>
      </c>
      <c r="VR45" s="31">
        <f t="shared" si="490"/>
        <v>0</v>
      </c>
      <c r="VS45" s="31">
        <f t="shared" si="491"/>
        <v>0</v>
      </c>
      <c r="VT45" s="31">
        <f t="shared" si="492"/>
        <v>0</v>
      </c>
      <c r="VU45" s="31">
        <f t="shared" si="493"/>
        <v>0</v>
      </c>
      <c r="VV45" s="31">
        <f t="shared" si="494"/>
        <v>0</v>
      </c>
      <c r="VW45" s="31">
        <f t="shared" si="495"/>
        <v>0</v>
      </c>
      <c r="VX45" s="31">
        <f t="shared" si="496"/>
        <v>0</v>
      </c>
      <c r="VY45" s="31">
        <f t="shared" si="497"/>
        <v>0</v>
      </c>
      <c r="VZ45" s="31">
        <f t="shared" si="498"/>
        <v>0</v>
      </c>
      <c r="WA45" s="31">
        <f t="shared" si="499"/>
        <v>0</v>
      </c>
      <c r="WB45" s="31">
        <f t="shared" si="500"/>
        <v>0</v>
      </c>
      <c r="WC45" s="31">
        <f t="shared" si="501"/>
        <v>0</v>
      </c>
      <c r="WD45" s="31">
        <f t="shared" si="502"/>
        <v>0</v>
      </c>
      <c r="WE45" s="31">
        <f t="shared" si="503"/>
        <v>0</v>
      </c>
      <c r="WF45" s="31">
        <f t="shared" si="504"/>
        <v>0</v>
      </c>
      <c r="WG45" s="31">
        <f t="shared" si="505"/>
        <v>0</v>
      </c>
      <c r="WH45" s="31">
        <f t="shared" si="506"/>
        <v>0</v>
      </c>
      <c r="WI45" s="31">
        <f t="shared" si="507"/>
        <v>0</v>
      </c>
      <c r="WJ45" s="31">
        <f t="shared" si="508"/>
        <v>0</v>
      </c>
      <c r="WK45" s="31">
        <f t="shared" si="509"/>
        <v>0</v>
      </c>
      <c r="WL45" s="31">
        <f t="shared" si="510"/>
        <v>0</v>
      </c>
      <c r="WM45" s="31">
        <f t="shared" si="511"/>
        <v>0</v>
      </c>
      <c r="WN45" s="31">
        <f t="shared" si="512"/>
        <v>0</v>
      </c>
      <c r="WO45" s="31">
        <f t="shared" si="513"/>
        <v>60</v>
      </c>
      <c r="WP45" s="31">
        <f t="shared" si="514"/>
        <v>0</v>
      </c>
      <c r="WQ45" s="31">
        <f t="shared" si="515"/>
        <v>0</v>
      </c>
      <c r="WR45" s="31">
        <f t="shared" si="516"/>
        <v>0</v>
      </c>
      <c r="WS45" s="31">
        <f t="shared" si="517"/>
        <v>0</v>
      </c>
      <c r="WT45" s="31">
        <f t="shared" si="518"/>
        <v>0</v>
      </c>
      <c r="WU45" s="31">
        <f t="shared" si="519"/>
        <v>0</v>
      </c>
      <c r="WV45" s="31">
        <f t="shared" si="520"/>
        <v>10</v>
      </c>
      <c r="WW45" s="31">
        <f t="shared" si="521"/>
        <v>0</v>
      </c>
      <c r="WX45" s="31">
        <f t="shared" si="522"/>
        <v>0</v>
      </c>
      <c r="WY45" s="31">
        <f t="shared" si="523"/>
        <v>0</v>
      </c>
      <c r="WZ45" s="31">
        <f t="shared" si="524"/>
        <v>0</v>
      </c>
      <c r="XA45" s="31">
        <f t="shared" si="525"/>
        <v>0</v>
      </c>
      <c r="XB45" s="31">
        <f t="shared" si="526"/>
        <v>0</v>
      </c>
      <c r="XC45" s="31">
        <f t="shared" si="527"/>
        <v>0</v>
      </c>
      <c r="XD45" s="31">
        <f t="shared" si="528"/>
        <v>0</v>
      </c>
      <c r="XE45" s="31">
        <f t="shared" si="529"/>
        <v>0</v>
      </c>
      <c r="XF45" s="48">
        <v>37</v>
      </c>
      <c r="XG45" s="32" t="str">
        <f t="shared" si="530"/>
        <v/>
      </c>
      <c r="XH45" s="32" t="str">
        <f t="shared" si="531"/>
        <v/>
      </c>
      <c r="XI45" s="32" t="str">
        <f t="shared" si="532"/>
        <v/>
      </c>
      <c r="XJ45" s="32" t="str">
        <f t="shared" si="533"/>
        <v/>
      </c>
      <c r="XK45" s="32" t="str">
        <f t="shared" si="534"/>
        <v/>
      </c>
      <c r="XL45" s="32" t="str">
        <f t="shared" si="535"/>
        <v/>
      </c>
      <c r="XM45" s="32" t="str">
        <f t="shared" si="536"/>
        <v/>
      </c>
      <c r="XN45" s="32" t="str">
        <f t="shared" si="537"/>
        <v/>
      </c>
      <c r="XO45" s="32" t="str">
        <f t="shared" si="538"/>
        <v/>
      </c>
      <c r="XP45" s="32" t="str">
        <f t="shared" si="539"/>
        <v/>
      </c>
      <c r="XQ45" s="32" t="str">
        <f t="shared" si="540"/>
        <v/>
      </c>
      <c r="XR45" s="32" t="str">
        <f t="shared" si="541"/>
        <v/>
      </c>
      <c r="XS45" s="32" t="str">
        <f t="shared" si="542"/>
        <v/>
      </c>
      <c r="XT45" s="32" t="str">
        <f t="shared" si="543"/>
        <v/>
      </c>
      <c r="XU45" s="32" t="str">
        <f t="shared" si="544"/>
        <v/>
      </c>
      <c r="XV45" s="32" t="str">
        <f t="shared" si="545"/>
        <v/>
      </c>
      <c r="XW45" s="32" t="str">
        <f t="shared" si="546"/>
        <v/>
      </c>
      <c r="XX45" s="32" t="str">
        <f t="shared" si="547"/>
        <v/>
      </c>
      <c r="XY45" s="32" t="str">
        <f t="shared" si="548"/>
        <v/>
      </c>
      <c r="XZ45" s="32" t="str">
        <f t="shared" si="549"/>
        <v/>
      </c>
      <c r="YA45" s="32" t="str">
        <f t="shared" si="550"/>
        <v/>
      </c>
      <c r="YB45" s="32" t="str">
        <f t="shared" si="551"/>
        <v/>
      </c>
      <c r="YC45" s="32" t="str">
        <f t="shared" si="552"/>
        <v/>
      </c>
      <c r="YD45" s="32">
        <f t="shared" si="553"/>
        <v>100</v>
      </c>
      <c r="YE45" s="32" t="str">
        <f t="shared" si="554"/>
        <v/>
      </c>
      <c r="YF45" s="32" t="str">
        <f t="shared" si="555"/>
        <v/>
      </c>
      <c r="YG45" s="32" t="str">
        <f t="shared" si="556"/>
        <v/>
      </c>
      <c r="YH45" s="32" t="str">
        <f t="shared" si="557"/>
        <v/>
      </c>
      <c r="YI45" s="32" t="str">
        <f t="shared" si="558"/>
        <v/>
      </c>
      <c r="YJ45" s="32" t="str">
        <f t="shared" si="559"/>
        <v/>
      </c>
      <c r="YK45" s="32">
        <f>IF(TR45="","",(WV45+TR45))</f>
        <v>31.446782945248238</v>
      </c>
      <c r="YL45" s="32" t="str">
        <f t="shared" si="561"/>
        <v/>
      </c>
      <c r="YM45" s="32" t="str">
        <f t="shared" si="562"/>
        <v/>
      </c>
      <c r="YN45" s="32" t="str">
        <f t="shared" si="563"/>
        <v/>
      </c>
      <c r="YO45" s="32" t="str">
        <f t="shared" si="564"/>
        <v/>
      </c>
      <c r="YP45" s="32" t="str">
        <f t="shared" si="565"/>
        <v/>
      </c>
      <c r="YQ45" s="32" t="str">
        <f t="shared" si="566"/>
        <v/>
      </c>
      <c r="YR45" s="32" t="str">
        <f t="shared" si="567"/>
        <v/>
      </c>
      <c r="YS45" s="32" t="str">
        <f t="shared" si="568"/>
        <v/>
      </c>
      <c r="YT45" s="32" t="str">
        <f t="shared" si="569"/>
        <v/>
      </c>
      <c r="YU45" s="33">
        <f t="shared" si="614"/>
        <v>100</v>
      </c>
      <c r="YV45" s="34" t="str">
        <f t="shared" si="336"/>
        <v/>
      </c>
      <c r="YW45" s="34" t="str">
        <f t="shared" si="337"/>
        <v/>
      </c>
      <c r="YX45" s="34" t="str">
        <f t="shared" si="338"/>
        <v/>
      </c>
      <c r="YY45" s="34" t="str">
        <f t="shared" si="339"/>
        <v>24. ICL DIDÁCTICAS S.A.S. - NIT.830007414-9</v>
      </c>
      <c r="YZ45" s="34" t="str">
        <f t="shared" si="340"/>
        <v/>
      </c>
      <c r="ZA45" s="34" t="str">
        <f t="shared" si="341"/>
        <v/>
      </c>
      <c r="ZB45" s="96" t="str">
        <f t="shared" si="342"/>
        <v>24. ICL DIDÁCTICAS S.A.S. - NIT.830007414-9</v>
      </c>
      <c r="ZC45" s="35" t="str">
        <f t="shared" si="570"/>
        <v/>
      </c>
      <c r="ZD45" s="35" t="str">
        <f t="shared" si="571"/>
        <v/>
      </c>
      <c r="ZE45" s="35" t="str">
        <f t="shared" si="572"/>
        <v/>
      </c>
      <c r="ZF45" s="35">
        <f t="shared" si="573"/>
        <v>2654295</v>
      </c>
      <c r="ZG45" s="35" t="str">
        <f t="shared" si="574"/>
        <v/>
      </c>
      <c r="ZH45" s="35" t="str">
        <f t="shared" si="575"/>
        <v/>
      </c>
      <c r="ZI45" s="101">
        <f t="shared" si="576"/>
        <v>2654295</v>
      </c>
      <c r="ZJ45" s="48">
        <v>37</v>
      </c>
      <c r="ZK45" s="125">
        <f t="shared" si="344"/>
        <v>27108</v>
      </c>
      <c r="ZL45" s="126">
        <f t="shared" si="345"/>
        <v>0</v>
      </c>
    </row>
    <row r="46" spans="1:688" ht="45" x14ac:dyDescent="0.15">
      <c r="A46" s="44"/>
      <c r="B46" s="106" t="s">
        <v>136</v>
      </c>
      <c r="C46" s="106" t="s">
        <v>150</v>
      </c>
      <c r="D46" s="106" t="s">
        <v>151</v>
      </c>
      <c r="E46" s="106" t="s">
        <v>157</v>
      </c>
      <c r="F46" s="103">
        <v>30</v>
      </c>
      <c r="G46" s="63">
        <v>8218836</v>
      </c>
      <c r="H46" s="48">
        <v>38</v>
      </c>
      <c r="I46" s="65" t="s">
        <v>86</v>
      </c>
      <c r="J46" s="65" t="s">
        <v>86</v>
      </c>
      <c r="K46" s="65" t="s">
        <v>86</v>
      </c>
      <c r="L46" s="65" t="s">
        <v>86</v>
      </c>
      <c r="M46" s="65" t="s">
        <v>86</v>
      </c>
      <c r="N46" s="65" t="s">
        <v>86</v>
      </c>
      <c r="O46" s="65" t="s">
        <v>86</v>
      </c>
      <c r="P46" s="65" t="s">
        <v>86</v>
      </c>
      <c r="Q46" s="65" t="s">
        <v>86</v>
      </c>
      <c r="R46" s="65" t="s">
        <v>86</v>
      </c>
      <c r="S46" s="65" t="s">
        <v>86</v>
      </c>
      <c r="T46" s="65" t="s">
        <v>86</v>
      </c>
      <c r="U46" s="65" t="s">
        <v>86</v>
      </c>
      <c r="V46" s="65" t="s">
        <v>86</v>
      </c>
      <c r="W46" s="65" t="s">
        <v>86</v>
      </c>
      <c r="X46" s="65" t="s">
        <v>86</v>
      </c>
      <c r="Y46" s="65" t="s">
        <v>86</v>
      </c>
      <c r="Z46" s="65" t="s">
        <v>86</v>
      </c>
      <c r="AA46" s="65" t="s">
        <v>86</v>
      </c>
      <c r="AB46" s="65" t="s">
        <v>86</v>
      </c>
      <c r="AC46" s="65" t="s">
        <v>86</v>
      </c>
      <c r="AD46" s="65" t="s">
        <v>86</v>
      </c>
      <c r="AE46" s="65" t="s">
        <v>86</v>
      </c>
      <c r="AF46" s="72">
        <v>7807590</v>
      </c>
      <c r="AG46" s="65" t="s">
        <v>86</v>
      </c>
      <c r="AH46" s="65" t="s">
        <v>86</v>
      </c>
      <c r="AI46" s="65" t="s">
        <v>86</v>
      </c>
      <c r="AJ46" s="65" t="s">
        <v>86</v>
      </c>
      <c r="AK46" s="65" t="s">
        <v>86</v>
      </c>
      <c r="AL46" s="65" t="s">
        <v>86</v>
      </c>
      <c r="AM46" s="65" t="s">
        <v>86</v>
      </c>
      <c r="AN46" s="65" t="s">
        <v>86</v>
      </c>
      <c r="AO46" s="65" t="s">
        <v>86</v>
      </c>
      <c r="AP46" s="65" t="s">
        <v>86</v>
      </c>
      <c r="AQ46" s="65" t="s">
        <v>86</v>
      </c>
      <c r="AR46" s="65" t="s">
        <v>86</v>
      </c>
      <c r="AS46" s="65" t="s">
        <v>86</v>
      </c>
      <c r="AT46" s="65" t="s">
        <v>86</v>
      </c>
      <c r="AU46" s="65" t="s">
        <v>86</v>
      </c>
      <c r="AV46" s="65" t="s">
        <v>86</v>
      </c>
      <c r="AW46" s="52">
        <v>38</v>
      </c>
      <c r="AX46" s="22" t="str">
        <f t="shared" si="284"/>
        <v>NC</v>
      </c>
      <c r="AY46" s="22" t="str">
        <f t="shared" si="364"/>
        <v>NC</v>
      </c>
      <c r="AZ46" s="22" t="str">
        <f t="shared" si="365"/>
        <v>NC</v>
      </c>
      <c r="BA46" s="22" t="str">
        <f t="shared" si="366"/>
        <v>NC</v>
      </c>
      <c r="BB46" s="22" t="str">
        <f t="shared" si="367"/>
        <v>NC</v>
      </c>
      <c r="BC46" s="22" t="str">
        <f t="shared" si="368"/>
        <v>NC</v>
      </c>
      <c r="BD46" s="22" t="str">
        <f t="shared" si="369"/>
        <v>NC</v>
      </c>
      <c r="BE46" s="22" t="str">
        <f t="shared" si="370"/>
        <v>NC</v>
      </c>
      <c r="BF46" s="22" t="str">
        <f t="shared" si="371"/>
        <v>NC</v>
      </c>
      <c r="BG46" s="22" t="str">
        <f t="shared" si="372"/>
        <v>NC</v>
      </c>
      <c r="BH46" s="22" t="str">
        <f t="shared" si="373"/>
        <v>NC</v>
      </c>
      <c r="BI46" s="22" t="str">
        <f t="shared" si="374"/>
        <v>NC</v>
      </c>
      <c r="BJ46" s="22" t="str">
        <f t="shared" si="375"/>
        <v>NC</v>
      </c>
      <c r="BK46" s="22" t="str">
        <f t="shared" si="376"/>
        <v>NC</v>
      </c>
      <c r="BL46" s="22" t="str">
        <f t="shared" si="377"/>
        <v>NC</v>
      </c>
      <c r="BM46" s="22" t="str">
        <f t="shared" si="378"/>
        <v>NC</v>
      </c>
      <c r="BN46" s="22" t="str">
        <f t="shared" si="379"/>
        <v>NC</v>
      </c>
      <c r="BO46" s="22" t="str">
        <f t="shared" si="380"/>
        <v>NC</v>
      </c>
      <c r="BP46" s="22" t="str">
        <f t="shared" si="381"/>
        <v>NC</v>
      </c>
      <c r="BQ46" s="22" t="str">
        <f t="shared" si="382"/>
        <v>NC</v>
      </c>
      <c r="BR46" s="22" t="str">
        <f t="shared" si="383"/>
        <v>NC</v>
      </c>
      <c r="BS46" s="22" t="str">
        <f t="shared" si="384"/>
        <v>NC</v>
      </c>
      <c r="BT46" s="22" t="str">
        <f t="shared" si="346"/>
        <v>NC</v>
      </c>
      <c r="BU46" s="22">
        <f t="shared" si="347"/>
        <v>7807590</v>
      </c>
      <c r="BV46" s="22" t="str">
        <f t="shared" si="348"/>
        <v>NC</v>
      </c>
      <c r="BW46" s="22" t="str">
        <f t="shared" si="349"/>
        <v>NC</v>
      </c>
      <c r="BX46" s="22" t="str">
        <f t="shared" si="350"/>
        <v>NC</v>
      </c>
      <c r="BY46" s="22" t="str">
        <f t="shared" si="351"/>
        <v>NC</v>
      </c>
      <c r="BZ46" s="22" t="str">
        <f t="shared" si="352"/>
        <v>NC</v>
      </c>
      <c r="CA46" s="22" t="str">
        <f t="shared" si="353"/>
        <v>NC</v>
      </c>
      <c r="CB46" s="22" t="str">
        <f t="shared" si="354"/>
        <v>NC</v>
      </c>
      <c r="CC46" s="22" t="str">
        <f t="shared" si="355"/>
        <v>NC</v>
      </c>
      <c r="CD46" s="22" t="str">
        <f t="shared" si="356"/>
        <v>NC</v>
      </c>
      <c r="CE46" s="22" t="str">
        <f t="shared" si="357"/>
        <v>NC</v>
      </c>
      <c r="CF46" s="22" t="str">
        <f t="shared" si="358"/>
        <v>NC</v>
      </c>
      <c r="CG46" s="22" t="str">
        <f t="shared" si="359"/>
        <v>NC</v>
      </c>
      <c r="CH46" s="22" t="str">
        <f t="shared" si="360"/>
        <v>NC</v>
      </c>
      <c r="CI46" s="22" t="str">
        <f t="shared" si="361"/>
        <v>NC</v>
      </c>
      <c r="CJ46" s="22" t="str">
        <f t="shared" si="362"/>
        <v>NC</v>
      </c>
      <c r="CK46" s="22" t="str">
        <f t="shared" si="363"/>
        <v>NC</v>
      </c>
      <c r="CL46" s="48">
        <v>38</v>
      </c>
      <c r="CM46" s="48" t="s">
        <v>87</v>
      </c>
      <c r="CN46" s="48" t="s">
        <v>87</v>
      </c>
      <c r="CO46" s="48" t="s">
        <v>87</v>
      </c>
      <c r="CP46" s="48" t="s">
        <v>87</v>
      </c>
      <c r="CQ46" s="48" t="s">
        <v>87</v>
      </c>
      <c r="CR46" s="65" t="s">
        <v>87</v>
      </c>
      <c r="CS46" s="48" t="s">
        <v>87</v>
      </c>
      <c r="CT46" s="48" t="s">
        <v>87</v>
      </c>
      <c r="CU46" s="48" t="s">
        <v>87</v>
      </c>
      <c r="CV46" s="48" t="s">
        <v>87</v>
      </c>
      <c r="CW46" s="48" t="s">
        <v>87</v>
      </c>
      <c r="CX46" s="48" t="s">
        <v>87</v>
      </c>
      <c r="CY46" s="48" t="s">
        <v>87</v>
      </c>
      <c r="CZ46" s="48" t="s">
        <v>87</v>
      </c>
      <c r="DA46" s="48" t="s">
        <v>87</v>
      </c>
      <c r="DB46" s="48" t="s">
        <v>87</v>
      </c>
      <c r="DC46" s="48" t="s">
        <v>87</v>
      </c>
      <c r="DD46" s="48" t="s">
        <v>87</v>
      </c>
      <c r="DE46" s="48" t="s">
        <v>87</v>
      </c>
      <c r="DF46" s="48" t="s">
        <v>87</v>
      </c>
      <c r="DG46" s="48" t="s">
        <v>87</v>
      </c>
      <c r="DH46" s="48" t="s">
        <v>87</v>
      </c>
      <c r="DI46" s="48" t="s">
        <v>87</v>
      </c>
      <c r="DJ46" s="73" t="s">
        <v>88</v>
      </c>
      <c r="DK46" s="48" t="s">
        <v>87</v>
      </c>
      <c r="DL46" s="48" t="s">
        <v>87</v>
      </c>
      <c r="DM46" s="48" t="s">
        <v>87</v>
      </c>
      <c r="DN46" s="48" t="s">
        <v>87</v>
      </c>
      <c r="DO46" s="48" t="s">
        <v>87</v>
      </c>
      <c r="DP46" s="48" t="s">
        <v>87</v>
      </c>
      <c r="DQ46" s="48" t="s">
        <v>87</v>
      </c>
      <c r="DR46" s="48" t="s">
        <v>87</v>
      </c>
      <c r="DS46" s="48" t="s">
        <v>87</v>
      </c>
      <c r="DT46" s="48" t="s">
        <v>87</v>
      </c>
      <c r="DU46" s="48" t="s">
        <v>87</v>
      </c>
      <c r="DV46" s="48" t="s">
        <v>87</v>
      </c>
      <c r="DW46" s="48" t="s">
        <v>87</v>
      </c>
      <c r="DX46" s="48" t="s">
        <v>87</v>
      </c>
      <c r="DY46" s="48" t="s">
        <v>87</v>
      </c>
      <c r="DZ46" s="48" t="s">
        <v>87</v>
      </c>
      <c r="EA46" s="48">
        <v>38</v>
      </c>
      <c r="EB46" s="81" t="s">
        <v>88</v>
      </c>
      <c r="EC46" s="81" t="s">
        <v>88</v>
      </c>
      <c r="ED46" s="81" t="s">
        <v>88</v>
      </c>
      <c r="EE46" s="81" t="s">
        <v>88</v>
      </c>
      <c r="EF46" s="81" t="s">
        <v>88</v>
      </c>
      <c r="EG46" s="81" t="s">
        <v>88</v>
      </c>
      <c r="EH46" s="81" t="s">
        <v>88</v>
      </c>
      <c r="EI46" s="81" t="s">
        <v>88</v>
      </c>
      <c r="EJ46" s="81" t="s">
        <v>88</v>
      </c>
      <c r="EK46" s="81" t="s">
        <v>88</v>
      </c>
      <c r="EL46" s="81" t="s">
        <v>88</v>
      </c>
      <c r="EM46" s="81" t="s">
        <v>88</v>
      </c>
      <c r="EN46" s="81" t="s">
        <v>88</v>
      </c>
      <c r="EO46" s="81" t="s">
        <v>88</v>
      </c>
      <c r="EP46" s="81" t="s">
        <v>88</v>
      </c>
      <c r="EQ46" s="81" t="s">
        <v>88</v>
      </c>
      <c r="ER46" s="81" t="s">
        <v>88</v>
      </c>
      <c r="ES46" s="81" t="s">
        <v>88</v>
      </c>
      <c r="ET46" s="81" t="s">
        <v>88</v>
      </c>
      <c r="EU46" s="81" t="s">
        <v>88</v>
      </c>
      <c r="EV46" s="81" t="s">
        <v>88</v>
      </c>
      <c r="EW46" s="81" t="s">
        <v>88</v>
      </c>
      <c r="EX46" s="81" t="s">
        <v>88</v>
      </c>
      <c r="EY46" s="81" t="s">
        <v>88</v>
      </c>
      <c r="EZ46" s="81" t="s">
        <v>88</v>
      </c>
      <c r="FA46" s="81" t="s">
        <v>87</v>
      </c>
      <c r="FB46" s="81" t="s">
        <v>88</v>
      </c>
      <c r="FC46" s="81" t="s">
        <v>88</v>
      </c>
      <c r="FD46" s="81" t="s">
        <v>88</v>
      </c>
      <c r="FE46" s="81" t="s">
        <v>88</v>
      </c>
      <c r="FF46" s="81" t="s">
        <v>88</v>
      </c>
      <c r="FG46" s="81" t="s">
        <v>88</v>
      </c>
      <c r="FH46" s="81" t="s">
        <v>88</v>
      </c>
      <c r="FI46" s="81" t="s">
        <v>87</v>
      </c>
      <c r="FJ46" s="81" t="s">
        <v>88</v>
      </c>
      <c r="FK46" s="81" t="s">
        <v>88</v>
      </c>
      <c r="FL46" s="81" t="s">
        <v>88</v>
      </c>
      <c r="FM46" s="81" t="s">
        <v>88</v>
      </c>
      <c r="FN46" s="81" t="s">
        <v>88</v>
      </c>
      <c r="FO46" s="81" t="s">
        <v>88</v>
      </c>
      <c r="FP46" s="48">
        <v>38</v>
      </c>
      <c r="FQ46" s="81" t="s">
        <v>88</v>
      </c>
      <c r="FR46" s="81" t="s">
        <v>88</v>
      </c>
      <c r="FS46" s="81" t="s">
        <v>88</v>
      </c>
      <c r="FT46" s="81" t="s">
        <v>88</v>
      </c>
      <c r="FU46" s="81" t="s">
        <v>88</v>
      </c>
      <c r="FV46" s="81" t="s">
        <v>88</v>
      </c>
      <c r="FW46" s="81" t="s">
        <v>88</v>
      </c>
      <c r="FX46" s="81" t="s">
        <v>88</v>
      </c>
      <c r="FY46" s="81" t="s">
        <v>88</v>
      </c>
      <c r="FZ46" s="81" t="s">
        <v>88</v>
      </c>
      <c r="GA46" s="81" t="s">
        <v>88</v>
      </c>
      <c r="GB46" s="81" t="s">
        <v>88</v>
      </c>
      <c r="GC46" s="81" t="s">
        <v>88</v>
      </c>
      <c r="GD46" s="81" t="s">
        <v>88</v>
      </c>
      <c r="GE46" s="81" t="s">
        <v>88</v>
      </c>
      <c r="GF46" s="81" t="s">
        <v>88</v>
      </c>
      <c r="GG46" s="81" t="s">
        <v>88</v>
      </c>
      <c r="GH46" s="81" t="s">
        <v>88</v>
      </c>
      <c r="GI46" s="81" t="s">
        <v>88</v>
      </c>
      <c r="GJ46" s="81" t="s">
        <v>88</v>
      </c>
      <c r="GK46" s="81" t="s">
        <v>88</v>
      </c>
      <c r="GL46" s="81" t="s">
        <v>88</v>
      </c>
      <c r="GM46" s="81" t="s">
        <v>88</v>
      </c>
      <c r="GN46" s="81" t="s">
        <v>88</v>
      </c>
      <c r="GO46" s="81" t="s">
        <v>88</v>
      </c>
      <c r="GP46" s="81" t="s">
        <v>88</v>
      </c>
      <c r="GQ46" s="81" t="s">
        <v>87</v>
      </c>
      <c r="GR46" s="81" t="s">
        <v>88</v>
      </c>
      <c r="GS46" s="81" t="s">
        <v>88</v>
      </c>
      <c r="GT46" s="81" t="s">
        <v>88</v>
      </c>
      <c r="GU46" s="81" t="s">
        <v>88</v>
      </c>
      <c r="GV46" s="81" t="s">
        <v>88</v>
      </c>
      <c r="GW46" s="81" t="s">
        <v>88</v>
      </c>
      <c r="GX46" s="81" t="s">
        <v>88</v>
      </c>
      <c r="GY46" s="81" t="s">
        <v>88</v>
      </c>
      <c r="GZ46" s="81" t="s">
        <v>88</v>
      </c>
      <c r="HA46" s="81" t="s">
        <v>88</v>
      </c>
      <c r="HB46" s="81" t="s">
        <v>88</v>
      </c>
      <c r="HC46" s="81" t="s">
        <v>88</v>
      </c>
      <c r="HD46" s="81" t="s">
        <v>88</v>
      </c>
      <c r="HE46" s="48">
        <v>38</v>
      </c>
      <c r="HF46" s="23" t="str">
        <f t="shared" si="387"/>
        <v>NO CUMPLE</v>
      </c>
      <c r="HG46" s="23" t="str">
        <f t="shared" si="388"/>
        <v>NO CUMPLE</v>
      </c>
      <c r="HH46" s="23" t="str">
        <f t="shared" si="389"/>
        <v>NO CUMPLE</v>
      </c>
      <c r="HI46" s="23" t="str">
        <f t="shared" si="390"/>
        <v>NO CUMPLE</v>
      </c>
      <c r="HJ46" s="23" t="str">
        <f t="shared" si="391"/>
        <v>NO CUMPLE</v>
      </c>
      <c r="HK46" s="23" t="str">
        <f t="shared" si="392"/>
        <v>NO CUMPLE</v>
      </c>
      <c r="HL46" s="23" t="str">
        <f t="shared" si="393"/>
        <v>NO CUMPLE</v>
      </c>
      <c r="HM46" s="23" t="str">
        <f t="shared" si="394"/>
        <v>NO CUMPLE</v>
      </c>
      <c r="HN46" s="23" t="str">
        <f t="shared" si="395"/>
        <v>NO CUMPLE</v>
      </c>
      <c r="HO46" s="23" t="str">
        <f t="shared" si="396"/>
        <v>NO CUMPLE</v>
      </c>
      <c r="HP46" s="23" t="str">
        <f t="shared" si="397"/>
        <v>NO CUMPLE</v>
      </c>
      <c r="HQ46" s="23" t="str">
        <f t="shared" si="398"/>
        <v>NO CUMPLE</v>
      </c>
      <c r="HR46" s="23" t="str">
        <f t="shared" si="399"/>
        <v>NO CUMPLE</v>
      </c>
      <c r="HS46" s="23" t="str">
        <f t="shared" si="400"/>
        <v>NO CUMPLE</v>
      </c>
      <c r="HT46" s="23" t="str">
        <f t="shared" si="401"/>
        <v>NO CUMPLE</v>
      </c>
      <c r="HU46" s="23" t="str">
        <f t="shared" si="402"/>
        <v>NO CUMPLE</v>
      </c>
      <c r="HV46" s="23" t="str">
        <f t="shared" si="403"/>
        <v>NO CUMPLE</v>
      </c>
      <c r="HW46" s="23" t="str">
        <f t="shared" si="404"/>
        <v>NO CUMPLE</v>
      </c>
      <c r="HX46" s="23" t="str">
        <f t="shared" si="405"/>
        <v>NO CUMPLE</v>
      </c>
      <c r="HY46" s="23" t="str">
        <f t="shared" si="406"/>
        <v>NO CUMPLE</v>
      </c>
      <c r="HZ46" s="23" t="str">
        <f t="shared" si="407"/>
        <v>NO CUMPLE</v>
      </c>
      <c r="IA46" s="23" t="str">
        <f t="shared" si="408"/>
        <v>NO CUMPLE</v>
      </c>
      <c r="IB46" s="23" t="str">
        <f t="shared" si="409"/>
        <v>NO CUMPLE</v>
      </c>
      <c r="IC46" s="23" t="str">
        <f t="shared" si="410"/>
        <v>CUMPLE</v>
      </c>
      <c r="ID46" s="23" t="str">
        <f t="shared" si="411"/>
        <v>NO CUMPLE</v>
      </c>
      <c r="IE46" s="23" t="str">
        <f t="shared" si="412"/>
        <v>NO CUMPLE</v>
      </c>
      <c r="IF46" s="23" t="str">
        <f t="shared" si="413"/>
        <v>NO CUMPLE</v>
      </c>
      <c r="IG46" s="23" t="str">
        <f t="shared" si="414"/>
        <v>NO CUMPLE</v>
      </c>
      <c r="IH46" s="23" t="str">
        <f t="shared" si="415"/>
        <v>NO CUMPLE</v>
      </c>
      <c r="II46" s="23" t="str">
        <f t="shared" si="416"/>
        <v>NO CUMPLE</v>
      </c>
      <c r="IJ46" s="23" t="str">
        <f t="shared" si="417"/>
        <v>NO CUMPLE</v>
      </c>
      <c r="IK46" s="23" t="str">
        <f t="shared" si="418"/>
        <v>NO CUMPLE</v>
      </c>
      <c r="IL46" s="23" t="str">
        <f t="shared" si="419"/>
        <v>NO CUMPLE</v>
      </c>
      <c r="IM46" s="23" t="str">
        <f t="shared" si="420"/>
        <v>NO CUMPLE</v>
      </c>
      <c r="IN46" s="23" t="str">
        <f t="shared" si="421"/>
        <v>NO CUMPLE</v>
      </c>
      <c r="IO46" s="23" t="str">
        <f t="shared" si="422"/>
        <v>NO CUMPLE</v>
      </c>
      <c r="IP46" s="23" t="str">
        <f t="shared" si="423"/>
        <v>NO CUMPLE</v>
      </c>
      <c r="IQ46" s="23" t="str">
        <f t="shared" si="424"/>
        <v>NO CUMPLE</v>
      </c>
      <c r="IR46" s="23" t="str">
        <f t="shared" si="425"/>
        <v>NO CUMPLE</v>
      </c>
      <c r="IS46" s="23" t="str">
        <f t="shared" si="426"/>
        <v>NO CUMPLE</v>
      </c>
      <c r="IT46" s="48">
        <v>38</v>
      </c>
      <c r="IU46" s="65" t="s">
        <v>86</v>
      </c>
      <c r="IV46" s="65" t="s">
        <v>86</v>
      </c>
      <c r="IW46" s="65" t="s">
        <v>86</v>
      </c>
      <c r="IX46" s="65" t="s">
        <v>86</v>
      </c>
      <c r="IY46" s="65" t="s">
        <v>86</v>
      </c>
      <c r="IZ46" s="65" t="s">
        <v>86</v>
      </c>
      <c r="JA46" s="65" t="s">
        <v>86</v>
      </c>
      <c r="JB46" s="65" t="s">
        <v>86</v>
      </c>
      <c r="JC46" s="65" t="s">
        <v>86</v>
      </c>
      <c r="JD46" s="65" t="s">
        <v>86</v>
      </c>
      <c r="JE46" s="65" t="s">
        <v>86</v>
      </c>
      <c r="JF46" s="65" t="s">
        <v>86</v>
      </c>
      <c r="JG46" s="65" t="s">
        <v>86</v>
      </c>
      <c r="JH46" s="65" t="s">
        <v>86</v>
      </c>
      <c r="JI46" s="65" t="s">
        <v>86</v>
      </c>
      <c r="JJ46" s="65" t="s">
        <v>86</v>
      </c>
      <c r="JK46" s="65" t="s">
        <v>86</v>
      </c>
      <c r="JL46" s="65" t="s">
        <v>86</v>
      </c>
      <c r="JM46" s="65" t="s">
        <v>86</v>
      </c>
      <c r="JN46" s="65" t="s">
        <v>86</v>
      </c>
      <c r="JO46" s="65" t="s">
        <v>86</v>
      </c>
      <c r="JP46" s="65" t="s">
        <v>86</v>
      </c>
      <c r="JQ46" s="65" t="s">
        <v>86</v>
      </c>
      <c r="JR46" s="93" t="s">
        <v>88</v>
      </c>
      <c r="JS46" s="65" t="s">
        <v>86</v>
      </c>
      <c r="JT46" s="65" t="s">
        <v>86</v>
      </c>
      <c r="JU46" s="65" t="s">
        <v>86</v>
      </c>
      <c r="JV46" s="65" t="s">
        <v>86</v>
      </c>
      <c r="JW46" s="65" t="s">
        <v>86</v>
      </c>
      <c r="JX46" s="65" t="s">
        <v>86</v>
      </c>
      <c r="JY46" s="65" t="s">
        <v>86</v>
      </c>
      <c r="JZ46" s="65" t="s">
        <v>86</v>
      </c>
      <c r="KA46" s="65" t="s">
        <v>86</v>
      </c>
      <c r="KB46" s="65" t="s">
        <v>86</v>
      </c>
      <c r="KC46" s="65" t="s">
        <v>86</v>
      </c>
      <c r="KD46" s="65" t="s">
        <v>86</v>
      </c>
      <c r="KE46" s="65" t="s">
        <v>86</v>
      </c>
      <c r="KF46" s="65" t="s">
        <v>86</v>
      </c>
      <c r="KG46" s="65" t="s">
        <v>86</v>
      </c>
      <c r="KH46" s="65" t="s">
        <v>86</v>
      </c>
      <c r="KI46" s="48">
        <v>38</v>
      </c>
      <c r="KJ46" s="56" t="s">
        <v>86</v>
      </c>
      <c r="KK46" s="56" t="s">
        <v>86</v>
      </c>
      <c r="KL46" s="56" t="s">
        <v>86</v>
      </c>
      <c r="KM46" s="56" t="s">
        <v>86</v>
      </c>
      <c r="KN46" s="56" t="s">
        <v>86</v>
      </c>
      <c r="KO46" s="56" t="s">
        <v>86</v>
      </c>
      <c r="KP46" s="56" t="s">
        <v>86</v>
      </c>
      <c r="KQ46" s="56" t="s">
        <v>86</v>
      </c>
      <c r="KR46" s="56" t="s">
        <v>86</v>
      </c>
      <c r="KS46" s="56" t="s">
        <v>86</v>
      </c>
      <c r="KT46" s="56" t="s">
        <v>86</v>
      </c>
      <c r="KU46" s="56" t="s">
        <v>86</v>
      </c>
      <c r="KV46" s="56" t="s">
        <v>86</v>
      </c>
      <c r="KW46" s="56" t="s">
        <v>86</v>
      </c>
      <c r="KX46" s="56" t="s">
        <v>86</v>
      </c>
      <c r="KY46" s="56" t="s">
        <v>86</v>
      </c>
      <c r="KZ46" s="56" t="s">
        <v>86</v>
      </c>
      <c r="LA46" s="56" t="s">
        <v>86</v>
      </c>
      <c r="LB46" s="56" t="s">
        <v>86</v>
      </c>
      <c r="LC46" s="56" t="s">
        <v>86</v>
      </c>
      <c r="LD46" s="56" t="s">
        <v>86</v>
      </c>
      <c r="LE46" s="56" t="s">
        <v>86</v>
      </c>
      <c r="LF46" s="56" t="s">
        <v>86</v>
      </c>
      <c r="LG46" s="87" t="s">
        <v>88</v>
      </c>
      <c r="LH46" s="56" t="s">
        <v>86</v>
      </c>
      <c r="LI46" s="56" t="s">
        <v>86</v>
      </c>
      <c r="LJ46" s="56" t="s">
        <v>86</v>
      </c>
      <c r="LK46" s="56" t="s">
        <v>86</v>
      </c>
      <c r="LL46" s="56" t="s">
        <v>86</v>
      </c>
      <c r="LM46" s="56" t="s">
        <v>86</v>
      </c>
      <c r="LN46" s="56" t="s">
        <v>86</v>
      </c>
      <c r="LO46" s="56" t="s">
        <v>86</v>
      </c>
      <c r="LP46" s="56" t="s">
        <v>86</v>
      </c>
      <c r="LQ46" s="56" t="s">
        <v>86</v>
      </c>
      <c r="LR46" s="56" t="s">
        <v>86</v>
      </c>
      <c r="LS46" s="56" t="s">
        <v>86</v>
      </c>
      <c r="LT46" s="56" t="s">
        <v>86</v>
      </c>
      <c r="LU46" s="56" t="s">
        <v>86</v>
      </c>
      <c r="LV46" s="56" t="s">
        <v>86</v>
      </c>
      <c r="LW46" s="56" t="s">
        <v>86</v>
      </c>
      <c r="LX46" s="48">
        <v>38</v>
      </c>
      <c r="LY46" s="22" t="str">
        <f t="shared" si="287"/>
        <v/>
      </c>
      <c r="LZ46" s="22" t="str">
        <f t="shared" si="577"/>
        <v/>
      </c>
      <c r="MA46" s="22" t="str">
        <f t="shared" si="578"/>
        <v/>
      </c>
      <c r="MB46" s="22" t="str">
        <f t="shared" si="579"/>
        <v/>
      </c>
      <c r="MC46" s="22" t="str">
        <f t="shared" si="580"/>
        <v/>
      </c>
      <c r="MD46" s="22" t="str">
        <f t="shared" si="581"/>
        <v/>
      </c>
      <c r="ME46" s="22" t="str">
        <f t="shared" si="582"/>
        <v/>
      </c>
      <c r="MF46" s="22" t="str">
        <f t="shared" si="583"/>
        <v/>
      </c>
      <c r="MG46" s="22" t="str">
        <f t="shared" si="584"/>
        <v/>
      </c>
      <c r="MH46" s="22" t="str">
        <f t="shared" si="585"/>
        <v/>
      </c>
      <c r="MI46" s="22" t="str">
        <f t="shared" si="297"/>
        <v/>
      </c>
      <c r="MJ46" s="22" t="str">
        <f t="shared" si="298"/>
        <v/>
      </c>
      <c r="MK46" s="22" t="str">
        <f t="shared" si="586"/>
        <v/>
      </c>
      <c r="ML46" s="22" t="str">
        <f t="shared" si="587"/>
        <v/>
      </c>
      <c r="MM46" s="22" t="str">
        <f t="shared" si="588"/>
        <v/>
      </c>
      <c r="MN46" s="22" t="str">
        <f t="shared" si="589"/>
        <v/>
      </c>
      <c r="MO46" s="22" t="str">
        <f t="shared" si="590"/>
        <v/>
      </c>
      <c r="MP46" s="22" t="str">
        <f t="shared" si="591"/>
        <v/>
      </c>
      <c r="MQ46" s="22" t="str">
        <f t="shared" si="592"/>
        <v/>
      </c>
      <c r="MR46" s="22" t="str">
        <f t="shared" si="593"/>
        <v/>
      </c>
      <c r="MS46" s="22" t="str">
        <f t="shared" si="594"/>
        <v/>
      </c>
      <c r="MT46" s="22" t="str">
        <f t="shared" si="595"/>
        <v/>
      </c>
      <c r="MU46" s="22" t="str">
        <f t="shared" si="596"/>
        <v/>
      </c>
      <c r="MV46" s="22">
        <f t="shared" si="597"/>
        <v>7807590</v>
      </c>
      <c r="MW46" s="22" t="str">
        <f t="shared" si="598"/>
        <v/>
      </c>
      <c r="MX46" s="22" t="str">
        <f t="shared" si="599"/>
        <v/>
      </c>
      <c r="MY46" s="22" t="str">
        <f t="shared" si="600"/>
        <v/>
      </c>
      <c r="MZ46" s="22" t="str">
        <f t="shared" si="601"/>
        <v/>
      </c>
      <c r="NA46" s="22" t="str">
        <f t="shared" si="602"/>
        <v/>
      </c>
      <c r="NB46" s="22" t="str">
        <f t="shared" si="603"/>
        <v/>
      </c>
      <c r="NC46" s="22" t="str">
        <f t="shared" si="604"/>
        <v/>
      </c>
      <c r="ND46" s="22" t="str">
        <f t="shared" si="605"/>
        <v/>
      </c>
      <c r="NE46" s="22" t="str">
        <f t="shared" si="606"/>
        <v/>
      </c>
      <c r="NF46" s="22" t="str">
        <f t="shared" si="607"/>
        <v/>
      </c>
      <c r="NG46" s="22" t="str">
        <f t="shared" si="608"/>
        <v/>
      </c>
      <c r="NH46" s="22" t="str">
        <f t="shared" si="609"/>
        <v/>
      </c>
      <c r="NI46" s="22" t="str">
        <f t="shared" si="610"/>
        <v/>
      </c>
      <c r="NJ46" s="22" t="str">
        <f t="shared" si="611"/>
        <v/>
      </c>
      <c r="NK46" s="22" t="str">
        <f t="shared" si="612"/>
        <v/>
      </c>
      <c r="NL46" s="22" t="str">
        <f t="shared" si="613"/>
        <v/>
      </c>
      <c r="NM46" s="80">
        <v>8218836</v>
      </c>
      <c r="NN46" s="80">
        <v>8218836</v>
      </c>
      <c r="NO46" s="24">
        <f t="shared" si="327"/>
        <v>1</v>
      </c>
      <c r="NP46" s="24">
        <f t="shared" si="40"/>
        <v>0</v>
      </c>
      <c r="NQ46" s="25">
        <f t="shared" si="328"/>
        <v>7807590</v>
      </c>
      <c r="NR46" s="26">
        <f t="shared" si="329"/>
        <v>29278.462500000001</v>
      </c>
      <c r="NS46" s="48">
        <v>38</v>
      </c>
      <c r="NT46" s="27" t="str">
        <f t="shared" si="330"/>
        <v/>
      </c>
      <c r="NU46" s="27" t="str">
        <f t="shared" si="41"/>
        <v/>
      </c>
      <c r="NV46" s="27" t="str">
        <f t="shared" si="42"/>
        <v/>
      </c>
      <c r="NW46" s="27" t="str">
        <f t="shared" si="331"/>
        <v/>
      </c>
      <c r="NX46" s="27" t="str">
        <f t="shared" si="43"/>
        <v/>
      </c>
      <c r="NY46" s="27" t="str">
        <f t="shared" si="44"/>
        <v/>
      </c>
      <c r="NZ46" s="27" t="str">
        <f t="shared" si="45"/>
        <v/>
      </c>
      <c r="OA46" s="27" t="str">
        <f t="shared" si="46"/>
        <v/>
      </c>
      <c r="OB46" s="27" t="str">
        <f t="shared" si="47"/>
        <v/>
      </c>
      <c r="OC46" s="27" t="str">
        <f t="shared" si="48"/>
        <v/>
      </c>
      <c r="OD46" s="27" t="str">
        <f t="shared" si="49"/>
        <v/>
      </c>
      <c r="OE46" s="27" t="str">
        <f t="shared" si="50"/>
        <v/>
      </c>
      <c r="OF46" s="27" t="str">
        <f t="shared" si="51"/>
        <v/>
      </c>
      <c r="OG46" s="27" t="str">
        <f t="shared" si="52"/>
        <v/>
      </c>
      <c r="OH46" s="27" t="str">
        <f t="shared" si="53"/>
        <v/>
      </c>
      <c r="OI46" s="27" t="str">
        <f t="shared" si="54"/>
        <v/>
      </c>
      <c r="OJ46" s="27" t="str">
        <f t="shared" si="55"/>
        <v/>
      </c>
      <c r="OK46" s="27" t="str">
        <f t="shared" si="56"/>
        <v/>
      </c>
      <c r="OL46" s="27" t="str">
        <f t="shared" si="57"/>
        <v/>
      </c>
      <c r="OM46" s="27" t="str">
        <f t="shared" si="58"/>
        <v/>
      </c>
      <c r="ON46" s="27" t="str">
        <f t="shared" si="59"/>
        <v/>
      </c>
      <c r="OO46" s="27" t="str">
        <f t="shared" si="60"/>
        <v/>
      </c>
      <c r="OP46" s="27" t="str">
        <f t="shared" si="61"/>
        <v/>
      </c>
      <c r="OQ46" s="27">
        <f t="shared" si="62"/>
        <v>26666.666666666664</v>
      </c>
      <c r="OR46" s="27" t="str">
        <f t="shared" si="63"/>
        <v/>
      </c>
      <c r="OS46" s="27" t="str">
        <f t="shared" si="64"/>
        <v/>
      </c>
      <c r="OT46" s="27" t="str">
        <f t="shared" si="65"/>
        <v/>
      </c>
      <c r="OU46" s="27" t="str">
        <f t="shared" si="66"/>
        <v/>
      </c>
      <c r="OV46" s="27" t="str">
        <f t="shared" si="67"/>
        <v/>
      </c>
      <c r="OW46" s="27" t="str">
        <f t="shared" si="68"/>
        <v/>
      </c>
      <c r="OX46" s="27" t="str">
        <f t="shared" si="69"/>
        <v/>
      </c>
      <c r="OY46" s="27" t="str">
        <f t="shared" si="70"/>
        <v/>
      </c>
      <c r="OZ46" s="27" t="str">
        <f t="shared" si="71"/>
        <v/>
      </c>
      <c r="PA46" s="27" t="str">
        <f t="shared" si="72"/>
        <v/>
      </c>
      <c r="PB46" s="27" t="str">
        <f t="shared" si="73"/>
        <v/>
      </c>
      <c r="PC46" s="27" t="str">
        <f t="shared" si="74"/>
        <v/>
      </c>
      <c r="PD46" s="27" t="str">
        <f t="shared" si="75"/>
        <v/>
      </c>
      <c r="PE46" s="27" t="str">
        <f t="shared" si="76"/>
        <v/>
      </c>
      <c r="PF46" s="27" t="str">
        <f t="shared" si="77"/>
        <v/>
      </c>
      <c r="PG46" s="27" t="str">
        <f t="shared" si="78"/>
        <v/>
      </c>
      <c r="PH46" s="48">
        <v>38</v>
      </c>
      <c r="PI46" s="28" t="str">
        <f t="shared" si="332"/>
        <v/>
      </c>
      <c r="PJ46" s="28" t="str">
        <f t="shared" si="79"/>
        <v/>
      </c>
      <c r="PK46" s="28" t="str">
        <f t="shared" si="80"/>
        <v/>
      </c>
      <c r="PL46" s="28" t="str">
        <f t="shared" si="81"/>
        <v/>
      </c>
      <c r="PM46" s="28" t="str">
        <f t="shared" si="82"/>
        <v/>
      </c>
      <c r="PN46" s="28" t="str">
        <f t="shared" si="83"/>
        <v/>
      </c>
      <c r="PO46" s="28" t="str">
        <f t="shared" si="84"/>
        <v/>
      </c>
      <c r="PP46" s="28" t="str">
        <f t="shared" si="85"/>
        <v/>
      </c>
      <c r="PQ46" s="28" t="str">
        <f t="shared" si="86"/>
        <v/>
      </c>
      <c r="PR46" s="28" t="str">
        <f t="shared" si="87"/>
        <v/>
      </c>
      <c r="PS46" s="28" t="str">
        <f t="shared" si="88"/>
        <v/>
      </c>
      <c r="PT46" s="28" t="str">
        <f t="shared" si="89"/>
        <v/>
      </c>
      <c r="PU46" s="28" t="str">
        <f t="shared" si="90"/>
        <v/>
      </c>
      <c r="PV46" s="28" t="str">
        <f t="shared" si="91"/>
        <v/>
      </c>
      <c r="PW46" s="28" t="str">
        <f t="shared" si="92"/>
        <v/>
      </c>
      <c r="PX46" s="28" t="str">
        <f t="shared" si="93"/>
        <v/>
      </c>
      <c r="PY46" s="28" t="str">
        <f t="shared" si="94"/>
        <v/>
      </c>
      <c r="PZ46" s="28" t="str">
        <f t="shared" si="95"/>
        <v/>
      </c>
      <c r="QA46" s="28" t="str">
        <f t="shared" si="96"/>
        <v/>
      </c>
      <c r="QB46" s="28" t="str">
        <f t="shared" si="97"/>
        <v/>
      </c>
      <c r="QC46" s="28" t="str">
        <f t="shared" si="98"/>
        <v/>
      </c>
      <c r="QD46" s="28" t="str">
        <f t="shared" si="99"/>
        <v/>
      </c>
      <c r="QE46" s="28" t="str">
        <f t="shared" si="100"/>
        <v/>
      </c>
      <c r="QF46" s="28">
        <f t="shared" si="101"/>
        <v>0</v>
      </c>
      <c r="QG46" s="28" t="str">
        <f t="shared" si="102"/>
        <v/>
      </c>
      <c r="QH46" s="28" t="str">
        <f t="shared" si="103"/>
        <v/>
      </c>
      <c r="QI46" s="28" t="str">
        <f t="shared" si="104"/>
        <v/>
      </c>
      <c r="QJ46" s="28" t="str">
        <f t="shared" si="105"/>
        <v/>
      </c>
      <c r="QK46" s="28" t="str">
        <f t="shared" si="106"/>
        <v/>
      </c>
      <c r="QL46" s="28" t="str">
        <f t="shared" si="107"/>
        <v/>
      </c>
      <c r="QM46" s="28" t="str">
        <f t="shared" si="108"/>
        <v/>
      </c>
      <c r="QN46" s="28" t="str">
        <f t="shared" si="109"/>
        <v/>
      </c>
      <c r="QO46" s="28" t="str">
        <f t="shared" si="110"/>
        <v/>
      </c>
      <c r="QP46" s="28" t="str">
        <f t="shared" si="111"/>
        <v/>
      </c>
      <c r="QQ46" s="28" t="str">
        <f t="shared" si="112"/>
        <v/>
      </c>
      <c r="QR46" s="28" t="str">
        <f t="shared" si="113"/>
        <v/>
      </c>
      <c r="QS46" s="28" t="str">
        <f t="shared" si="114"/>
        <v/>
      </c>
      <c r="QT46" s="28" t="str">
        <f t="shared" si="115"/>
        <v/>
      </c>
      <c r="QU46" s="28" t="str">
        <f t="shared" si="116"/>
        <v/>
      </c>
      <c r="QV46" s="28" t="str">
        <f t="shared" si="117"/>
        <v/>
      </c>
      <c r="QW46" s="48">
        <v>38</v>
      </c>
      <c r="QX46" s="29" t="str">
        <f t="shared" si="333"/>
        <v/>
      </c>
      <c r="QY46" s="29" t="str">
        <f t="shared" si="427"/>
        <v/>
      </c>
      <c r="QZ46" s="29" t="str">
        <f t="shared" si="428"/>
        <v/>
      </c>
      <c r="RA46" s="29" t="str">
        <f t="shared" si="429"/>
        <v/>
      </c>
      <c r="RB46" s="29" t="str">
        <f t="shared" si="430"/>
        <v/>
      </c>
      <c r="RC46" s="29" t="str">
        <f t="shared" si="431"/>
        <v/>
      </c>
      <c r="RD46" s="29" t="str">
        <f t="shared" si="432"/>
        <v/>
      </c>
      <c r="RE46" s="29" t="str">
        <f t="shared" si="433"/>
        <v/>
      </c>
      <c r="RF46" s="29" t="str">
        <f t="shared" si="434"/>
        <v/>
      </c>
      <c r="RG46" s="29" t="str">
        <f t="shared" si="435"/>
        <v/>
      </c>
      <c r="RH46" s="29" t="str">
        <f t="shared" si="436"/>
        <v/>
      </c>
      <c r="RI46" s="29" t="str">
        <f t="shared" si="437"/>
        <v/>
      </c>
      <c r="RJ46" s="29" t="str">
        <f t="shared" si="438"/>
        <v/>
      </c>
      <c r="RK46" s="29" t="str">
        <f t="shared" si="439"/>
        <v/>
      </c>
      <c r="RL46" s="29" t="str">
        <f t="shared" si="440"/>
        <v/>
      </c>
      <c r="RM46" s="29" t="str">
        <f t="shared" si="441"/>
        <v/>
      </c>
      <c r="RN46" s="29" t="str">
        <f t="shared" si="442"/>
        <v/>
      </c>
      <c r="RO46" s="29" t="str">
        <f t="shared" si="443"/>
        <v/>
      </c>
      <c r="RP46" s="29" t="str">
        <f t="shared" si="444"/>
        <v/>
      </c>
      <c r="RQ46" s="29" t="str">
        <f t="shared" si="445"/>
        <v/>
      </c>
      <c r="RR46" s="29" t="str">
        <f t="shared" si="446"/>
        <v/>
      </c>
      <c r="RS46" s="29" t="str">
        <f t="shared" si="447"/>
        <v/>
      </c>
      <c r="RT46" s="29" t="str">
        <f t="shared" si="448"/>
        <v/>
      </c>
      <c r="RU46" s="29">
        <f t="shared" si="449"/>
        <v>0</v>
      </c>
      <c r="RV46" s="29" t="str">
        <f t="shared" si="450"/>
        <v/>
      </c>
      <c r="RW46" s="29" t="str">
        <f t="shared" si="451"/>
        <v/>
      </c>
      <c r="RX46" s="29" t="str">
        <f t="shared" si="452"/>
        <v/>
      </c>
      <c r="RY46" s="29" t="str">
        <f t="shared" si="453"/>
        <v/>
      </c>
      <c r="RZ46" s="29" t="str">
        <f t="shared" si="454"/>
        <v/>
      </c>
      <c r="SA46" s="29" t="str">
        <f t="shared" si="455"/>
        <v/>
      </c>
      <c r="SB46" s="29" t="str">
        <f t="shared" si="456"/>
        <v/>
      </c>
      <c r="SC46" s="29" t="str">
        <f t="shared" si="457"/>
        <v/>
      </c>
      <c r="SD46" s="29" t="str">
        <f t="shared" si="458"/>
        <v/>
      </c>
      <c r="SE46" s="29" t="str">
        <f t="shared" si="459"/>
        <v/>
      </c>
      <c r="SF46" s="29" t="str">
        <f t="shared" si="460"/>
        <v/>
      </c>
      <c r="SG46" s="29" t="str">
        <f t="shared" si="461"/>
        <v/>
      </c>
      <c r="SH46" s="29" t="str">
        <f t="shared" si="462"/>
        <v/>
      </c>
      <c r="SI46" s="29" t="str">
        <f t="shared" si="463"/>
        <v/>
      </c>
      <c r="SJ46" s="29" t="str">
        <f t="shared" si="464"/>
        <v/>
      </c>
      <c r="SK46" s="29" t="str">
        <f t="shared" si="465"/>
        <v/>
      </c>
      <c r="SL46" s="45">
        <f t="shared" si="157"/>
        <v>0</v>
      </c>
      <c r="SM46" s="48">
        <v>38</v>
      </c>
      <c r="SN46" s="30" t="str">
        <f t="shared" si="158"/>
        <v/>
      </c>
      <c r="SO46" s="30" t="str">
        <f t="shared" si="159"/>
        <v/>
      </c>
      <c r="SP46" s="30" t="str">
        <f t="shared" si="160"/>
        <v/>
      </c>
      <c r="SQ46" s="30" t="str">
        <f t="shared" si="161"/>
        <v/>
      </c>
      <c r="SR46" s="30" t="str">
        <f t="shared" si="162"/>
        <v/>
      </c>
      <c r="SS46" s="30" t="str">
        <f t="shared" si="163"/>
        <v/>
      </c>
      <c r="ST46" s="30" t="str">
        <f t="shared" si="466"/>
        <v/>
      </c>
      <c r="SU46" s="30" t="str">
        <f t="shared" si="467"/>
        <v/>
      </c>
      <c r="SV46" s="30" t="str">
        <f t="shared" si="468"/>
        <v/>
      </c>
      <c r="SW46" s="30" t="str">
        <f t="shared" si="469"/>
        <v/>
      </c>
      <c r="SX46" s="30" t="str">
        <f t="shared" si="470"/>
        <v/>
      </c>
      <c r="SY46" s="30" t="str">
        <f t="shared" si="471"/>
        <v/>
      </c>
      <c r="SZ46" s="30" t="str">
        <f t="shared" si="472"/>
        <v/>
      </c>
      <c r="TA46" s="30" t="str">
        <f t="shared" si="473"/>
        <v/>
      </c>
      <c r="TB46" s="30" t="str">
        <f t="shared" si="474"/>
        <v/>
      </c>
      <c r="TC46" s="30" t="str">
        <f t="shared" si="475"/>
        <v/>
      </c>
      <c r="TD46" s="30" t="str">
        <f t="shared" si="476"/>
        <v/>
      </c>
      <c r="TE46" s="30" t="str">
        <f t="shared" si="477"/>
        <v/>
      </c>
      <c r="TF46" s="30" t="str">
        <f t="shared" si="478"/>
        <v/>
      </c>
      <c r="TG46" s="30" t="str">
        <f t="shared" si="479"/>
        <v/>
      </c>
      <c r="TH46" s="30" t="str">
        <f t="shared" si="480"/>
        <v/>
      </c>
      <c r="TI46" s="30" t="str">
        <f t="shared" si="481"/>
        <v/>
      </c>
      <c r="TJ46" s="30" t="str">
        <f t="shared" si="482"/>
        <v/>
      </c>
      <c r="TK46" s="30">
        <f t="shared" si="483"/>
        <v>40</v>
      </c>
      <c r="TL46" s="30" t="str">
        <f t="shared" si="484"/>
        <v/>
      </c>
      <c r="TM46" s="30" t="str">
        <f t="shared" si="485"/>
        <v/>
      </c>
      <c r="TN46" s="30" t="str">
        <f t="shared" si="486"/>
        <v/>
      </c>
      <c r="TO46" s="30" t="str">
        <f t="shared" si="487"/>
        <v/>
      </c>
      <c r="TP46" s="30" t="str">
        <f t="shared" si="488"/>
        <v/>
      </c>
      <c r="TQ46" s="30" t="str">
        <f t="shared" si="489"/>
        <v/>
      </c>
      <c r="TR46" s="30" t="str">
        <f t="shared" si="188"/>
        <v/>
      </c>
      <c r="TS46" s="30" t="str">
        <f t="shared" si="189"/>
        <v/>
      </c>
      <c r="TT46" s="30" t="str">
        <f t="shared" si="190"/>
        <v/>
      </c>
      <c r="TU46" s="30" t="str">
        <f t="shared" si="191"/>
        <v/>
      </c>
      <c r="TV46" s="30" t="str">
        <f t="shared" si="192"/>
        <v/>
      </c>
      <c r="TW46" s="30" t="str">
        <f t="shared" si="193"/>
        <v/>
      </c>
      <c r="TX46" s="30" t="str">
        <f t="shared" si="194"/>
        <v/>
      </c>
      <c r="TY46" s="30" t="str">
        <f t="shared" si="195"/>
        <v/>
      </c>
      <c r="TZ46" s="30" t="str">
        <f t="shared" si="196"/>
        <v/>
      </c>
      <c r="UA46" s="30" t="str">
        <f t="shared" si="197"/>
        <v/>
      </c>
      <c r="UB46" s="48">
        <v>38</v>
      </c>
      <c r="UC46" s="88"/>
      <c r="UD46" s="88"/>
      <c r="UE46" s="88"/>
      <c r="UF46" s="88"/>
      <c r="UG46" s="88"/>
      <c r="UH46" s="88"/>
      <c r="UI46" s="88"/>
      <c r="UJ46" s="88"/>
      <c r="UK46" s="88"/>
      <c r="UL46" s="88"/>
      <c r="UM46" s="88"/>
      <c r="UN46" s="88"/>
      <c r="UO46" s="88"/>
      <c r="UP46" s="88"/>
      <c r="UQ46" s="88"/>
      <c r="UR46" s="88"/>
      <c r="US46" s="88"/>
      <c r="UT46" s="88"/>
      <c r="UU46" s="88"/>
      <c r="UV46" s="88"/>
      <c r="UW46" s="88"/>
      <c r="UX46" s="88"/>
      <c r="UY46" s="88"/>
      <c r="UZ46" s="89">
        <v>72</v>
      </c>
      <c r="VA46" s="88"/>
      <c r="VB46" s="88"/>
      <c r="VC46" s="88"/>
      <c r="VD46" s="88"/>
      <c r="VE46" s="88"/>
      <c r="VF46" s="88"/>
      <c r="VG46" s="88"/>
      <c r="VH46" s="88"/>
      <c r="VI46" s="88"/>
      <c r="VJ46" s="88"/>
      <c r="VK46" s="88"/>
      <c r="VL46" s="88"/>
      <c r="VM46" s="88"/>
      <c r="VN46" s="88"/>
      <c r="VO46" s="88"/>
      <c r="VP46" s="88"/>
      <c r="VQ46" s="48">
        <v>38</v>
      </c>
      <c r="VR46" s="31">
        <f t="shared" si="490"/>
        <v>0</v>
      </c>
      <c r="VS46" s="31">
        <f t="shared" si="491"/>
        <v>0</v>
      </c>
      <c r="VT46" s="31">
        <f t="shared" si="492"/>
        <v>0</v>
      </c>
      <c r="VU46" s="31">
        <f t="shared" si="493"/>
        <v>0</v>
      </c>
      <c r="VV46" s="31">
        <f t="shared" si="494"/>
        <v>0</v>
      </c>
      <c r="VW46" s="31">
        <f t="shared" si="495"/>
        <v>0</v>
      </c>
      <c r="VX46" s="31">
        <f t="shared" si="496"/>
        <v>0</v>
      </c>
      <c r="VY46" s="31">
        <f t="shared" si="497"/>
        <v>0</v>
      </c>
      <c r="VZ46" s="31">
        <f t="shared" si="498"/>
        <v>0</v>
      </c>
      <c r="WA46" s="31">
        <f t="shared" si="499"/>
        <v>0</v>
      </c>
      <c r="WB46" s="31">
        <f t="shared" si="500"/>
        <v>0</v>
      </c>
      <c r="WC46" s="31">
        <f t="shared" si="501"/>
        <v>0</v>
      </c>
      <c r="WD46" s="31">
        <f t="shared" si="502"/>
        <v>0</v>
      </c>
      <c r="WE46" s="31">
        <f t="shared" si="503"/>
        <v>0</v>
      </c>
      <c r="WF46" s="31">
        <f t="shared" si="504"/>
        <v>0</v>
      </c>
      <c r="WG46" s="31">
        <f t="shared" si="505"/>
        <v>0</v>
      </c>
      <c r="WH46" s="31">
        <f t="shared" si="506"/>
        <v>0</v>
      </c>
      <c r="WI46" s="31">
        <f t="shared" si="507"/>
        <v>0</v>
      </c>
      <c r="WJ46" s="31">
        <f t="shared" si="508"/>
        <v>0</v>
      </c>
      <c r="WK46" s="31">
        <f t="shared" si="509"/>
        <v>0</v>
      </c>
      <c r="WL46" s="31">
        <f t="shared" si="510"/>
        <v>0</v>
      </c>
      <c r="WM46" s="31">
        <f t="shared" si="511"/>
        <v>0</v>
      </c>
      <c r="WN46" s="31">
        <f t="shared" si="512"/>
        <v>0</v>
      </c>
      <c r="WO46" s="31">
        <f t="shared" si="513"/>
        <v>60</v>
      </c>
      <c r="WP46" s="31">
        <f t="shared" si="514"/>
        <v>0</v>
      </c>
      <c r="WQ46" s="31">
        <f t="shared" si="515"/>
        <v>0</v>
      </c>
      <c r="WR46" s="31">
        <f t="shared" si="516"/>
        <v>0</v>
      </c>
      <c r="WS46" s="31">
        <f t="shared" si="517"/>
        <v>0</v>
      </c>
      <c r="WT46" s="31">
        <f t="shared" si="518"/>
        <v>0</v>
      </c>
      <c r="WU46" s="31">
        <f t="shared" si="519"/>
        <v>0</v>
      </c>
      <c r="WV46" s="31">
        <f t="shared" si="520"/>
        <v>0</v>
      </c>
      <c r="WW46" s="31">
        <f t="shared" si="521"/>
        <v>0</v>
      </c>
      <c r="WX46" s="31">
        <f t="shared" si="522"/>
        <v>0</v>
      </c>
      <c r="WY46" s="31">
        <f t="shared" si="523"/>
        <v>0</v>
      </c>
      <c r="WZ46" s="31">
        <f t="shared" si="524"/>
        <v>0</v>
      </c>
      <c r="XA46" s="31">
        <f t="shared" si="525"/>
        <v>0</v>
      </c>
      <c r="XB46" s="31">
        <f t="shared" si="526"/>
        <v>0</v>
      </c>
      <c r="XC46" s="31">
        <f t="shared" si="527"/>
        <v>0</v>
      </c>
      <c r="XD46" s="31">
        <f t="shared" si="528"/>
        <v>0</v>
      </c>
      <c r="XE46" s="31">
        <f t="shared" si="529"/>
        <v>0</v>
      </c>
      <c r="XF46" s="48">
        <v>38</v>
      </c>
      <c r="XG46" s="32" t="str">
        <f t="shared" si="530"/>
        <v/>
      </c>
      <c r="XH46" s="32" t="str">
        <f t="shared" si="531"/>
        <v/>
      </c>
      <c r="XI46" s="32" t="str">
        <f t="shared" si="532"/>
        <v/>
      </c>
      <c r="XJ46" s="32" t="str">
        <f t="shared" si="533"/>
        <v/>
      </c>
      <c r="XK46" s="32" t="str">
        <f t="shared" si="534"/>
        <v/>
      </c>
      <c r="XL46" s="32" t="str">
        <f t="shared" si="535"/>
        <v/>
      </c>
      <c r="XM46" s="32" t="str">
        <f t="shared" si="536"/>
        <v/>
      </c>
      <c r="XN46" s="32" t="str">
        <f t="shared" si="537"/>
        <v/>
      </c>
      <c r="XO46" s="32" t="str">
        <f t="shared" si="538"/>
        <v/>
      </c>
      <c r="XP46" s="32" t="str">
        <f t="shared" si="539"/>
        <v/>
      </c>
      <c r="XQ46" s="32" t="str">
        <f t="shared" si="540"/>
        <v/>
      </c>
      <c r="XR46" s="32" t="str">
        <f t="shared" si="541"/>
        <v/>
      </c>
      <c r="XS46" s="32" t="str">
        <f t="shared" si="542"/>
        <v/>
      </c>
      <c r="XT46" s="32" t="str">
        <f t="shared" si="543"/>
        <v/>
      </c>
      <c r="XU46" s="32" t="str">
        <f t="shared" si="544"/>
        <v/>
      </c>
      <c r="XV46" s="32" t="str">
        <f t="shared" si="545"/>
        <v/>
      </c>
      <c r="XW46" s="32" t="str">
        <f t="shared" si="546"/>
        <v/>
      </c>
      <c r="XX46" s="32" t="str">
        <f t="shared" si="547"/>
        <v/>
      </c>
      <c r="XY46" s="32" t="str">
        <f t="shared" si="548"/>
        <v/>
      </c>
      <c r="XZ46" s="32" t="str">
        <f t="shared" si="549"/>
        <v/>
      </c>
      <c r="YA46" s="32" t="str">
        <f t="shared" si="550"/>
        <v/>
      </c>
      <c r="YB46" s="32" t="str">
        <f t="shared" si="551"/>
        <v/>
      </c>
      <c r="YC46" s="32" t="str">
        <f t="shared" si="552"/>
        <v/>
      </c>
      <c r="YD46" s="32">
        <f t="shared" si="553"/>
        <v>100</v>
      </c>
      <c r="YE46" s="32" t="str">
        <f t="shared" si="554"/>
        <v/>
      </c>
      <c r="YF46" s="32" t="str">
        <f t="shared" si="555"/>
        <v/>
      </c>
      <c r="YG46" s="32" t="str">
        <f t="shared" si="556"/>
        <v/>
      </c>
      <c r="YH46" s="32" t="str">
        <f t="shared" si="557"/>
        <v/>
      </c>
      <c r="YI46" s="32" t="str">
        <f t="shared" si="558"/>
        <v/>
      </c>
      <c r="YJ46" s="32" t="str">
        <f t="shared" si="559"/>
        <v/>
      </c>
      <c r="YK46" s="32" t="str">
        <f t="shared" si="560"/>
        <v/>
      </c>
      <c r="YL46" s="32" t="str">
        <f t="shared" si="561"/>
        <v/>
      </c>
      <c r="YM46" s="32" t="str">
        <f t="shared" si="562"/>
        <v/>
      </c>
      <c r="YN46" s="32" t="str">
        <f t="shared" si="563"/>
        <v/>
      </c>
      <c r="YO46" s="32" t="str">
        <f t="shared" si="564"/>
        <v/>
      </c>
      <c r="YP46" s="32" t="str">
        <f t="shared" si="565"/>
        <v/>
      </c>
      <c r="YQ46" s="32" t="str">
        <f t="shared" si="566"/>
        <v/>
      </c>
      <c r="YR46" s="32" t="str">
        <f t="shared" si="567"/>
        <v/>
      </c>
      <c r="YS46" s="32" t="str">
        <f t="shared" si="568"/>
        <v/>
      </c>
      <c r="YT46" s="32" t="str">
        <f t="shared" si="569"/>
        <v/>
      </c>
      <c r="YU46" s="33">
        <f t="shared" si="614"/>
        <v>100</v>
      </c>
      <c r="YV46" s="34" t="str">
        <f t="shared" si="336"/>
        <v/>
      </c>
      <c r="YW46" s="34" t="str">
        <f t="shared" si="337"/>
        <v/>
      </c>
      <c r="YX46" s="34" t="str">
        <f t="shared" si="338"/>
        <v/>
      </c>
      <c r="YY46" s="34" t="str">
        <f t="shared" si="339"/>
        <v>24. ICL DIDÁCTICAS S.A.S. - NIT.830007414-9</v>
      </c>
      <c r="YZ46" s="34" t="str">
        <f t="shared" si="340"/>
        <v/>
      </c>
      <c r="ZA46" s="34" t="str">
        <f t="shared" si="341"/>
        <v/>
      </c>
      <c r="ZB46" s="96" t="str">
        <f t="shared" si="342"/>
        <v>24. ICL DIDÁCTICAS S.A.S. - NIT.830007414-9</v>
      </c>
      <c r="ZC46" s="35" t="str">
        <f t="shared" si="570"/>
        <v/>
      </c>
      <c r="ZD46" s="35" t="str">
        <f t="shared" si="571"/>
        <v/>
      </c>
      <c r="ZE46" s="35" t="str">
        <f t="shared" si="572"/>
        <v/>
      </c>
      <c r="ZF46" s="35">
        <f t="shared" si="573"/>
        <v>7807590</v>
      </c>
      <c r="ZG46" s="35" t="str">
        <f t="shared" si="574"/>
        <v/>
      </c>
      <c r="ZH46" s="35" t="str">
        <f t="shared" si="575"/>
        <v/>
      </c>
      <c r="ZI46" s="101">
        <f t="shared" si="576"/>
        <v>7807590</v>
      </c>
      <c r="ZJ46" s="48">
        <v>38</v>
      </c>
      <c r="ZK46" s="125">
        <f t="shared" si="344"/>
        <v>411246</v>
      </c>
      <c r="ZL46" s="126">
        <f t="shared" si="345"/>
        <v>0</v>
      </c>
    </row>
    <row r="47" spans="1:688" ht="45" x14ac:dyDescent="0.15">
      <c r="A47" s="44"/>
      <c r="B47" s="106" t="s">
        <v>136</v>
      </c>
      <c r="C47" s="106" t="s">
        <v>150</v>
      </c>
      <c r="D47" s="106" t="s">
        <v>151</v>
      </c>
      <c r="E47" s="106" t="s">
        <v>158</v>
      </c>
      <c r="F47" s="103">
        <v>30</v>
      </c>
      <c r="G47" s="63">
        <v>12694920</v>
      </c>
      <c r="H47" s="48">
        <v>39</v>
      </c>
      <c r="I47" s="65" t="s">
        <v>86</v>
      </c>
      <c r="J47" s="65" t="s">
        <v>86</v>
      </c>
      <c r="K47" s="65" t="s">
        <v>86</v>
      </c>
      <c r="L47" s="65" t="s">
        <v>86</v>
      </c>
      <c r="M47" s="65" t="s">
        <v>86</v>
      </c>
      <c r="N47" s="65" t="s">
        <v>86</v>
      </c>
      <c r="O47" s="65" t="s">
        <v>86</v>
      </c>
      <c r="P47" s="65" t="s">
        <v>86</v>
      </c>
      <c r="Q47" s="65" t="s">
        <v>86</v>
      </c>
      <c r="R47" s="65" t="s">
        <v>86</v>
      </c>
      <c r="S47" s="65" t="s">
        <v>86</v>
      </c>
      <c r="T47" s="65" t="s">
        <v>86</v>
      </c>
      <c r="U47" s="65" t="s">
        <v>86</v>
      </c>
      <c r="V47" s="65" t="s">
        <v>86</v>
      </c>
      <c r="W47" s="65" t="s">
        <v>86</v>
      </c>
      <c r="X47" s="65" t="s">
        <v>86</v>
      </c>
      <c r="Y47" s="65" t="s">
        <v>86</v>
      </c>
      <c r="Z47" s="65" t="s">
        <v>86</v>
      </c>
      <c r="AA47" s="65" t="s">
        <v>86</v>
      </c>
      <c r="AB47" s="65" t="s">
        <v>86</v>
      </c>
      <c r="AC47" s="65" t="s">
        <v>86</v>
      </c>
      <c r="AD47" s="65" t="s">
        <v>86</v>
      </c>
      <c r="AE47" s="65" t="s">
        <v>86</v>
      </c>
      <c r="AF47" s="72">
        <v>12059460</v>
      </c>
      <c r="AG47" s="65" t="s">
        <v>86</v>
      </c>
      <c r="AH47" s="65" t="s">
        <v>86</v>
      </c>
      <c r="AI47" s="65" t="s">
        <v>86</v>
      </c>
      <c r="AJ47" s="65" t="s">
        <v>86</v>
      </c>
      <c r="AK47" s="65" t="s">
        <v>86</v>
      </c>
      <c r="AL47" s="65" t="s">
        <v>86</v>
      </c>
      <c r="AM47" s="65" t="s">
        <v>86</v>
      </c>
      <c r="AN47" s="65" t="s">
        <v>86</v>
      </c>
      <c r="AO47" s="65" t="s">
        <v>86</v>
      </c>
      <c r="AP47" s="65" t="s">
        <v>86</v>
      </c>
      <c r="AQ47" s="65" t="s">
        <v>86</v>
      </c>
      <c r="AR47" s="65" t="s">
        <v>86</v>
      </c>
      <c r="AS47" s="65" t="s">
        <v>86</v>
      </c>
      <c r="AT47" s="65" t="s">
        <v>86</v>
      </c>
      <c r="AU47" s="65" t="s">
        <v>86</v>
      </c>
      <c r="AV47" s="65" t="s">
        <v>86</v>
      </c>
      <c r="AW47" s="52">
        <v>39</v>
      </c>
      <c r="AX47" s="22" t="str">
        <f t="shared" si="284"/>
        <v>NC</v>
      </c>
      <c r="AY47" s="22" t="str">
        <f t="shared" si="364"/>
        <v>NC</v>
      </c>
      <c r="AZ47" s="22" t="str">
        <f t="shared" si="365"/>
        <v>NC</v>
      </c>
      <c r="BA47" s="22" t="str">
        <f t="shared" si="366"/>
        <v>NC</v>
      </c>
      <c r="BB47" s="22" t="str">
        <f t="shared" si="367"/>
        <v>NC</v>
      </c>
      <c r="BC47" s="22" t="str">
        <f t="shared" si="368"/>
        <v>NC</v>
      </c>
      <c r="BD47" s="22" t="str">
        <f t="shared" si="369"/>
        <v>NC</v>
      </c>
      <c r="BE47" s="22" t="str">
        <f t="shared" si="370"/>
        <v>NC</v>
      </c>
      <c r="BF47" s="22" t="str">
        <f t="shared" si="371"/>
        <v>NC</v>
      </c>
      <c r="BG47" s="22" t="str">
        <f t="shared" si="372"/>
        <v>NC</v>
      </c>
      <c r="BH47" s="22" t="str">
        <f t="shared" si="373"/>
        <v>NC</v>
      </c>
      <c r="BI47" s="22" t="str">
        <f t="shared" si="374"/>
        <v>NC</v>
      </c>
      <c r="BJ47" s="22" t="str">
        <f t="shared" si="375"/>
        <v>NC</v>
      </c>
      <c r="BK47" s="22" t="str">
        <f t="shared" si="376"/>
        <v>NC</v>
      </c>
      <c r="BL47" s="22" t="str">
        <f t="shared" si="377"/>
        <v>NC</v>
      </c>
      <c r="BM47" s="22" t="str">
        <f t="shared" si="378"/>
        <v>NC</v>
      </c>
      <c r="BN47" s="22" t="str">
        <f t="shared" si="379"/>
        <v>NC</v>
      </c>
      <c r="BO47" s="22" t="str">
        <f t="shared" si="380"/>
        <v>NC</v>
      </c>
      <c r="BP47" s="22" t="str">
        <f t="shared" si="381"/>
        <v>NC</v>
      </c>
      <c r="BQ47" s="22" t="str">
        <f t="shared" si="382"/>
        <v>NC</v>
      </c>
      <c r="BR47" s="22" t="str">
        <f t="shared" si="383"/>
        <v>NC</v>
      </c>
      <c r="BS47" s="22" t="str">
        <f t="shared" si="384"/>
        <v>NC</v>
      </c>
      <c r="BT47" s="22" t="str">
        <f t="shared" si="346"/>
        <v>NC</v>
      </c>
      <c r="BU47" s="22">
        <f t="shared" si="347"/>
        <v>12059460</v>
      </c>
      <c r="BV47" s="22" t="str">
        <f t="shared" si="348"/>
        <v>NC</v>
      </c>
      <c r="BW47" s="22" t="str">
        <f t="shared" si="349"/>
        <v>NC</v>
      </c>
      <c r="BX47" s="22" t="str">
        <f t="shared" si="350"/>
        <v>NC</v>
      </c>
      <c r="BY47" s="22" t="str">
        <f t="shared" si="351"/>
        <v>NC</v>
      </c>
      <c r="BZ47" s="22" t="str">
        <f t="shared" si="352"/>
        <v>NC</v>
      </c>
      <c r="CA47" s="22" t="str">
        <f t="shared" si="353"/>
        <v>NC</v>
      </c>
      <c r="CB47" s="22" t="str">
        <f t="shared" si="354"/>
        <v>NC</v>
      </c>
      <c r="CC47" s="22" t="str">
        <f t="shared" si="355"/>
        <v>NC</v>
      </c>
      <c r="CD47" s="22" t="str">
        <f t="shared" si="356"/>
        <v>NC</v>
      </c>
      <c r="CE47" s="22" t="str">
        <f t="shared" si="357"/>
        <v>NC</v>
      </c>
      <c r="CF47" s="22" t="str">
        <f t="shared" si="358"/>
        <v>NC</v>
      </c>
      <c r="CG47" s="22" t="str">
        <f t="shared" si="359"/>
        <v>NC</v>
      </c>
      <c r="CH47" s="22" t="str">
        <f t="shared" si="360"/>
        <v>NC</v>
      </c>
      <c r="CI47" s="22" t="str">
        <f t="shared" si="361"/>
        <v>NC</v>
      </c>
      <c r="CJ47" s="22" t="str">
        <f t="shared" si="362"/>
        <v>NC</v>
      </c>
      <c r="CK47" s="22" t="str">
        <f t="shared" si="363"/>
        <v>NC</v>
      </c>
      <c r="CL47" s="48">
        <v>39</v>
      </c>
      <c r="CM47" s="48" t="s">
        <v>87</v>
      </c>
      <c r="CN47" s="48" t="s">
        <v>87</v>
      </c>
      <c r="CO47" s="48" t="s">
        <v>87</v>
      </c>
      <c r="CP47" s="48" t="s">
        <v>87</v>
      </c>
      <c r="CQ47" s="48" t="s">
        <v>87</v>
      </c>
      <c r="CR47" s="65" t="s">
        <v>87</v>
      </c>
      <c r="CS47" s="48" t="s">
        <v>87</v>
      </c>
      <c r="CT47" s="48" t="s">
        <v>87</v>
      </c>
      <c r="CU47" s="48" t="s">
        <v>87</v>
      </c>
      <c r="CV47" s="48" t="s">
        <v>87</v>
      </c>
      <c r="CW47" s="48" t="s">
        <v>87</v>
      </c>
      <c r="CX47" s="48" t="s">
        <v>87</v>
      </c>
      <c r="CY47" s="48" t="s">
        <v>87</v>
      </c>
      <c r="CZ47" s="48" t="s">
        <v>87</v>
      </c>
      <c r="DA47" s="48" t="s">
        <v>87</v>
      </c>
      <c r="DB47" s="48" t="s">
        <v>87</v>
      </c>
      <c r="DC47" s="48" t="s">
        <v>87</v>
      </c>
      <c r="DD47" s="48" t="s">
        <v>87</v>
      </c>
      <c r="DE47" s="48" t="s">
        <v>87</v>
      </c>
      <c r="DF47" s="48" t="s">
        <v>87</v>
      </c>
      <c r="DG47" s="48" t="s">
        <v>87</v>
      </c>
      <c r="DH47" s="48" t="s">
        <v>87</v>
      </c>
      <c r="DI47" s="48" t="s">
        <v>87</v>
      </c>
      <c r="DJ47" s="73" t="s">
        <v>88</v>
      </c>
      <c r="DK47" s="48" t="s">
        <v>87</v>
      </c>
      <c r="DL47" s="48" t="s">
        <v>87</v>
      </c>
      <c r="DM47" s="48" t="s">
        <v>87</v>
      </c>
      <c r="DN47" s="48" t="s">
        <v>87</v>
      </c>
      <c r="DO47" s="48" t="s">
        <v>87</v>
      </c>
      <c r="DP47" s="48" t="s">
        <v>87</v>
      </c>
      <c r="DQ47" s="48" t="s">
        <v>87</v>
      </c>
      <c r="DR47" s="48" t="s">
        <v>87</v>
      </c>
      <c r="DS47" s="48" t="s">
        <v>87</v>
      </c>
      <c r="DT47" s="48" t="s">
        <v>87</v>
      </c>
      <c r="DU47" s="48" t="s">
        <v>87</v>
      </c>
      <c r="DV47" s="48" t="s">
        <v>87</v>
      </c>
      <c r="DW47" s="48" t="s">
        <v>87</v>
      </c>
      <c r="DX47" s="48" t="s">
        <v>87</v>
      </c>
      <c r="DY47" s="48" t="s">
        <v>87</v>
      </c>
      <c r="DZ47" s="48" t="s">
        <v>87</v>
      </c>
      <c r="EA47" s="48">
        <v>39</v>
      </c>
      <c r="EB47" s="81" t="s">
        <v>88</v>
      </c>
      <c r="EC47" s="81" t="s">
        <v>88</v>
      </c>
      <c r="ED47" s="81" t="s">
        <v>88</v>
      </c>
      <c r="EE47" s="81" t="s">
        <v>88</v>
      </c>
      <c r="EF47" s="81" t="s">
        <v>88</v>
      </c>
      <c r="EG47" s="81" t="s">
        <v>88</v>
      </c>
      <c r="EH47" s="81" t="s">
        <v>88</v>
      </c>
      <c r="EI47" s="81" t="s">
        <v>88</v>
      </c>
      <c r="EJ47" s="81" t="s">
        <v>88</v>
      </c>
      <c r="EK47" s="81" t="s">
        <v>88</v>
      </c>
      <c r="EL47" s="81" t="s">
        <v>88</v>
      </c>
      <c r="EM47" s="81" t="s">
        <v>88</v>
      </c>
      <c r="EN47" s="81" t="s">
        <v>88</v>
      </c>
      <c r="EO47" s="81" t="s">
        <v>88</v>
      </c>
      <c r="EP47" s="81" t="s">
        <v>88</v>
      </c>
      <c r="EQ47" s="81" t="s">
        <v>88</v>
      </c>
      <c r="ER47" s="81" t="s">
        <v>88</v>
      </c>
      <c r="ES47" s="81" t="s">
        <v>88</v>
      </c>
      <c r="ET47" s="81" t="s">
        <v>88</v>
      </c>
      <c r="EU47" s="81" t="s">
        <v>88</v>
      </c>
      <c r="EV47" s="81" t="s">
        <v>88</v>
      </c>
      <c r="EW47" s="81" t="s">
        <v>88</v>
      </c>
      <c r="EX47" s="81" t="s">
        <v>88</v>
      </c>
      <c r="EY47" s="81" t="s">
        <v>88</v>
      </c>
      <c r="EZ47" s="81" t="s">
        <v>88</v>
      </c>
      <c r="FA47" s="81" t="s">
        <v>87</v>
      </c>
      <c r="FB47" s="81" t="s">
        <v>88</v>
      </c>
      <c r="FC47" s="81" t="s">
        <v>88</v>
      </c>
      <c r="FD47" s="81" t="s">
        <v>88</v>
      </c>
      <c r="FE47" s="81" t="s">
        <v>88</v>
      </c>
      <c r="FF47" s="81" t="s">
        <v>88</v>
      </c>
      <c r="FG47" s="81" t="s">
        <v>88</v>
      </c>
      <c r="FH47" s="81" t="s">
        <v>88</v>
      </c>
      <c r="FI47" s="81" t="s">
        <v>87</v>
      </c>
      <c r="FJ47" s="81" t="s">
        <v>88</v>
      </c>
      <c r="FK47" s="81" t="s">
        <v>88</v>
      </c>
      <c r="FL47" s="81" t="s">
        <v>88</v>
      </c>
      <c r="FM47" s="81" t="s">
        <v>88</v>
      </c>
      <c r="FN47" s="81" t="s">
        <v>88</v>
      </c>
      <c r="FO47" s="81" t="s">
        <v>88</v>
      </c>
      <c r="FP47" s="48">
        <v>39</v>
      </c>
      <c r="FQ47" s="81" t="s">
        <v>88</v>
      </c>
      <c r="FR47" s="81" t="s">
        <v>88</v>
      </c>
      <c r="FS47" s="81" t="s">
        <v>88</v>
      </c>
      <c r="FT47" s="81" t="s">
        <v>88</v>
      </c>
      <c r="FU47" s="81" t="s">
        <v>88</v>
      </c>
      <c r="FV47" s="81" t="s">
        <v>88</v>
      </c>
      <c r="FW47" s="81" t="s">
        <v>88</v>
      </c>
      <c r="FX47" s="81" t="s">
        <v>88</v>
      </c>
      <c r="FY47" s="81" t="s">
        <v>88</v>
      </c>
      <c r="FZ47" s="81" t="s">
        <v>88</v>
      </c>
      <c r="GA47" s="81" t="s">
        <v>88</v>
      </c>
      <c r="GB47" s="81" t="s">
        <v>88</v>
      </c>
      <c r="GC47" s="81" t="s">
        <v>88</v>
      </c>
      <c r="GD47" s="81" t="s">
        <v>88</v>
      </c>
      <c r="GE47" s="81" t="s">
        <v>88</v>
      </c>
      <c r="GF47" s="81" t="s">
        <v>88</v>
      </c>
      <c r="GG47" s="81" t="s">
        <v>88</v>
      </c>
      <c r="GH47" s="81" t="s">
        <v>88</v>
      </c>
      <c r="GI47" s="81" t="s">
        <v>88</v>
      </c>
      <c r="GJ47" s="81" t="s">
        <v>88</v>
      </c>
      <c r="GK47" s="81" t="s">
        <v>88</v>
      </c>
      <c r="GL47" s="81" t="s">
        <v>88</v>
      </c>
      <c r="GM47" s="81" t="s">
        <v>88</v>
      </c>
      <c r="GN47" s="81" t="s">
        <v>88</v>
      </c>
      <c r="GO47" s="81" t="s">
        <v>88</v>
      </c>
      <c r="GP47" s="81" t="s">
        <v>88</v>
      </c>
      <c r="GQ47" s="81" t="s">
        <v>87</v>
      </c>
      <c r="GR47" s="81" t="s">
        <v>88</v>
      </c>
      <c r="GS47" s="81" t="s">
        <v>88</v>
      </c>
      <c r="GT47" s="81" t="s">
        <v>88</v>
      </c>
      <c r="GU47" s="81" t="s">
        <v>88</v>
      </c>
      <c r="GV47" s="81" t="s">
        <v>88</v>
      </c>
      <c r="GW47" s="81" t="s">
        <v>88</v>
      </c>
      <c r="GX47" s="81" t="s">
        <v>88</v>
      </c>
      <c r="GY47" s="81" t="s">
        <v>88</v>
      </c>
      <c r="GZ47" s="81" t="s">
        <v>88</v>
      </c>
      <c r="HA47" s="81" t="s">
        <v>88</v>
      </c>
      <c r="HB47" s="81" t="s">
        <v>88</v>
      </c>
      <c r="HC47" s="81" t="s">
        <v>88</v>
      </c>
      <c r="HD47" s="81" t="s">
        <v>88</v>
      </c>
      <c r="HE47" s="48">
        <v>39</v>
      </c>
      <c r="HF47" s="23" t="str">
        <f t="shared" si="387"/>
        <v>NO CUMPLE</v>
      </c>
      <c r="HG47" s="23" t="str">
        <f t="shared" si="388"/>
        <v>NO CUMPLE</v>
      </c>
      <c r="HH47" s="23" t="str">
        <f t="shared" si="389"/>
        <v>NO CUMPLE</v>
      </c>
      <c r="HI47" s="23" t="str">
        <f t="shared" si="390"/>
        <v>NO CUMPLE</v>
      </c>
      <c r="HJ47" s="23" t="str">
        <f t="shared" si="391"/>
        <v>NO CUMPLE</v>
      </c>
      <c r="HK47" s="23" t="str">
        <f t="shared" si="392"/>
        <v>NO CUMPLE</v>
      </c>
      <c r="HL47" s="23" t="str">
        <f t="shared" si="393"/>
        <v>NO CUMPLE</v>
      </c>
      <c r="HM47" s="23" t="str">
        <f t="shared" si="394"/>
        <v>NO CUMPLE</v>
      </c>
      <c r="HN47" s="23" t="str">
        <f t="shared" si="395"/>
        <v>NO CUMPLE</v>
      </c>
      <c r="HO47" s="23" t="str">
        <f t="shared" si="396"/>
        <v>NO CUMPLE</v>
      </c>
      <c r="HP47" s="23" t="str">
        <f t="shared" si="397"/>
        <v>NO CUMPLE</v>
      </c>
      <c r="HQ47" s="23" t="str">
        <f t="shared" si="398"/>
        <v>NO CUMPLE</v>
      </c>
      <c r="HR47" s="23" t="str">
        <f t="shared" si="399"/>
        <v>NO CUMPLE</v>
      </c>
      <c r="HS47" s="23" t="str">
        <f t="shared" si="400"/>
        <v>NO CUMPLE</v>
      </c>
      <c r="HT47" s="23" t="str">
        <f t="shared" si="401"/>
        <v>NO CUMPLE</v>
      </c>
      <c r="HU47" s="23" t="str">
        <f t="shared" si="402"/>
        <v>NO CUMPLE</v>
      </c>
      <c r="HV47" s="23" t="str">
        <f t="shared" si="403"/>
        <v>NO CUMPLE</v>
      </c>
      <c r="HW47" s="23" t="str">
        <f t="shared" si="404"/>
        <v>NO CUMPLE</v>
      </c>
      <c r="HX47" s="23" t="str">
        <f t="shared" si="405"/>
        <v>NO CUMPLE</v>
      </c>
      <c r="HY47" s="23" t="str">
        <f t="shared" si="406"/>
        <v>NO CUMPLE</v>
      </c>
      <c r="HZ47" s="23" t="str">
        <f t="shared" si="407"/>
        <v>NO CUMPLE</v>
      </c>
      <c r="IA47" s="23" t="str">
        <f t="shared" si="408"/>
        <v>NO CUMPLE</v>
      </c>
      <c r="IB47" s="23" t="str">
        <f t="shared" si="409"/>
        <v>NO CUMPLE</v>
      </c>
      <c r="IC47" s="23" t="str">
        <f t="shared" si="410"/>
        <v>CUMPLE</v>
      </c>
      <c r="ID47" s="23" t="str">
        <f t="shared" si="411"/>
        <v>NO CUMPLE</v>
      </c>
      <c r="IE47" s="23" t="str">
        <f t="shared" si="412"/>
        <v>NO CUMPLE</v>
      </c>
      <c r="IF47" s="23" t="str">
        <f t="shared" si="413"/>
        <v>NO CUMPLE</v>
      </c>
      <c r="IG47" s="23" t="str">
        <f t="shared" si="414"/>
        <v>NO CUMPLE</v>
      </c>
      <c r="IH47" s="23" t="str">
        <f t="shared" si="415"/>
        <v>NO CUMPLE</v>
      </c>
      <c r="II47" s="23" t="str">
        <f t="shared" si="416"/>
        <v>NO CUMPLE</v>
      </c>
      <c r="IJ47" s="23" t="str">
        <f t="shared" si="417"/>
        <v>NO CUMPLE</v>
      </c>
      <c r="IK47" s="23" t="str">
        <f t="shared" si="418"/>
        <v>NO CUMPLE</v>
      </c>
      <c r="IL47" s="23" t="str">
        <f t="shared" si="419"/>
        <v>NO CUMPLE</v>
      </c>
      <c r="IM47" s="23" t="str">
        <f t="shared" si="420"/>
        <v>NO CUMPLE</v>
      </c>
      <c r="IN47" s="23" t="str">
        <f t="shared" si="421"/>
        <v>NO CUMPLE</v>
      </c>
      <c r="IO47" s="23" t="str">
        <f t="shared" si="422"/>
        <v>NO CUMPLE</v>
      </c>
      <c r="IP47" s="23" t="str">
        <f t="shared" si="423"/>
        <v>NO CUMPLE</v>
      </c>
      <c r="IQ47" s="23" t="str">
        <f t="shared" si="424"/>
        <v>NO CUMPLE</v>
      </c>
      <c r="IR47" s="23" t="str">
        <f t="shared" si="425"/>
        <v>NO CUMPLE</v>
      </c>
      <c r="IS47" s="23" t="str">
        <f t="shared" si="426"/>
        <v>NO CUMPLE</v>
      </c>
      <c r="IT47" s="48">
        <v>39</v>
      </c>
      <c r="IU47" s="65" t="s">
        <v>86</v>
      </c>
      <c r="IV47" s="65" t="s">
        <v>86</v>
      </c>
      <c r="IW47" s="65" t="s">
        <v>86</v>
      </c>
      <c r="IX47" s="65" t="s">
        <v>86</v>
      </c>
      <c r="IY47" s="65" t="s">
        <v>86</v>
      </c>
      <c r="IZ47" s="65" t="s">
        <v>86</v>
      </c>
      <c r="JA47" s="65" t="s">
        <v>86</v>
      </c>
      <c r="JB47" s="65" t="s">
        <v>86</v>
      </c>
      <c r="JC47" s="65" t="s">
        <v>86</v>
      </c>
      <c r="JD47" s="65" t="s">
        <v>86</v>
      </c>
      <c r="JE47" s="65" t="s">
        <v>86</v>
      </c>
      <c r="JF47" s="65" t="s">
        <v>86</v>
      </c>
      <c r="JG47" s="65" t="s">
        <v>86</v>
      </c>
      <c r="JH47" s="65" t="s">
        <v>86</v>
      </c>
      <c r="JI47" s="65" t="s">
        <v>86</v>
      </c>
      <c r="JJ47" s="65" t="s">
        <v>86</v>
      </c>
      <c r="JK47" s="65" t="s">
        <v>86</v>
      </c>
      <c r="JL47" s="65" t="s">
        <v>86</v>
      </c>
      <c r="JM47" s="65" t="s">
        <v>86</v>
      </c>
      <c r="JN47" s="65" t="s">
        <v>86</v>
      </c>
      <c r="JO47" s="65" t="s">
        <v>86</v>
      </c>
      <c r="JP47" s="65" t="s">
        <v>86</v>
      </c>
      <c r="JQ47" s="65" t="s">
        <v>86</v>
      </c>
      <c r="JR47" s="93" t="s">
        <v>88</v>
      </c>
      <c r="JS47" s="65" t="s">
        <v>86</v>
      </c>
      <c r="JT47" s="65" t="s">
        <v>86</v>
      </c>
      <c r="JU47" s="65" t="s">
        <v>86</v>
      </c>
      <c r="JV47" s="65" t="s">
        <v>86</v>
      </c>
      <c r="JW47" s="65" t="s">
        <v>86</v>
      </c>
      <c r="JX47" s="65" t="s">
        <v>86</v>
      </c>
      <c r="JY47" s="65" t="s">
        <v>86</v>
      </c>
      <c r="JZ47" s="65" t="s">
        <v>86</v>
      </c>
      <c r="KA47" s="65" t="s">
        <v>86</v>
      </c>
      <c r="KB47" s="65" t="s">
        <v>86</v>
      </c>
      <c r="KC47" s="65" t="s">
        <v>86</v>
      </c>
      <c r="KD47" s="65" t="s">
        <v>86</v>
      </c>
      <c r="KE47" s="65" t="s">
        <v>86</v>
      </c>
      <c r="KF47" s="65" t="s">
        <v>86</v>
      </c>
      <c r="KG47" s="65" t="s">
        <v>86</v>
      </c>
      <c r="KH47" s="65" t="s">
        <v>86</v>
      </c>
      <c r="KI47" s="48">
        <v>39</v>
      </c>
      <c r="KJ47" s="56" t="s">
        <v>86</v>
      </c>
      <c r="KK47" s="56" t="s">
        <v>86</v>
      </c>
      <c r="KL47" s="56" t="s">
        <v>86</v>
      </c>
      <c r="KM47" s="56" t="s">
        <v>86</v>
      </c>
      <c r="KN47" s="56" t="s">
        <v>86</v>
      </c>
      <c r="KO47" s="56" t="s">
        <v>86</v>
      </c>
      <c r="KP47" s="56" t="s">
        <v>86</v>
      </c>
      <c r="KQ47" s="56" t="s">
        <v>86</v>
      </c>
      <c r="KR47" s="56" t="s">
        <v>86</v>
      </c>
      <c r="KS47" s="56" t="s">
        <v>86</v>
      </c>
      <c r="KT47" s="56" t="s">
        <v>86</v>
      </c>
      <c r="KU47" s="56" t="s">
        <v>86</v>
      </c>
      <c r="KV47" s="56" t="s">
        <v>86</v>
      </c>
      <c r="KW47" s="56" t="s">
        <v>86</v>
      </c>
      <c r="KX47" s="56" t="s">
        <v>86</v>
      </c>
      <c r="KY47" s="56" t="s">
        <v>86</v>
      </c>
      <c r="KZ47" s="56" t="s">
        <v>86</v>
      </c>
      <c r="LA47" s="56" t="s">
        <v>86</v>
      </c>
      <c r="LB47" s="56" t="s">
        <v>86</v>
      </c>
      <c r="LC47" s="56" t="s">
        <v>86</v>
      </c>
      <c r="LD47" s="56" t="s">
        <v>86</v>
      </c>
      <c r="LE47" s="56" t="s">
        <v>86</v>
      </c>
      <c r="LF47" s="56" t="s">
        <v>86</v>
      </c>
      <c r="LG47" s="87" t="s">
        <v>88</v>
      </c>
      <c r="LH47" s="56" t="s">
        <v>86</v>
      </c>
      <c r="LI47" s="56" t="s">
        <v>86</v>
      </c>
      <c r="LJ47" s="56" t="s">
        <v>86</v>
      </c>
      <c r="LK47" s="56" t="s">
        <v>86</v>
      </c>
      <c r="LL47" s="56" t="s">
        <v>86</v>
      </c>
      <c r="LM47" s="56" t="s">
        <v>86</v>
      </c>
      <c r="LN47" s="56" t="s">
        <v>86</v>
      </c>
      <c r="LO47" s="56" t="s">
        <v>86</v>
      </c>
      <c r="LP47" s="56" t="s">
        <v>86</v>
      </c>
      <c r="LQ47" s="56" t="s">
        <v>86</v>
      </c>
      <c r="LR47" s="56" t="s">
        <v>86</v>
      </c>
      <c r="LS47" s="56" t="s">
        <v>86</v>
      </c>
      <c r="LT47" s="56" t="s">
        <v>86</v>
      </c>
      <c r="LU47" s="56" t="s">
        <v>86</v>
      </c>
      <c r="LV47" s="56" t="s">
        <v>86</v>
      </c>
      <c r="LW47" s="56" t="s">
        <v>86</v>
      </c>
      <c r="LX47" s="48">
        <v>39</v>
      </c>
      <c r="LY47" s="22" t="str">
        <f t="shared" si="287"/>
        <v/>
      </c>
      <c r="LZ47" s="22" t="str">
        <f t="shared" si="577"/>
        <v/>
      </c>
      <c r="MA47" s="22" t="str">
        <f t="shared" si="578"/>
        <v/>
      </c>
      <c r="MB47" s="22" t="str">
        <f t="shared" si="579"/>
        <v/>
      </c>
      <c r="MC47" s="22" t="str">
        <f t="shared" si="580"/>
        <v/>
      </c>
      <c r="MD47" s="22" t="str">
        <f t="shared" si="581"/>
        <v/>
      </c>
      <c r="ME47" s="22" t="str">
        <f t="shared" si="582"/>
        <v/>
      </c>
      <c r="MF47" s="22" t="str">
        <f t="shared" si="583"/>
        <v/>
      </c>
      <c r="MG47" s="22" t="str">
        <f t="shared" si="584"/>
        <v/>
      </c>
      <c r="MH47" s="22" t="str">
        <f t="shared" si="585"/>
        <v/>
      </c>
      <c r="MI47" s="22" t="str">
        <f t="shared" si="297"/>
        <v/>
      </c>
      <c r="MJ47" s="22" t="str">
        <f t="shared" si="298"/>
        <v/>
      </c>
      <c r="MK47" s="22" t="str">
        <f t="shared" si="586"/>
        <v/>
      </c>
      <c r="ML47" s="22" t="str">
        <f t="shared" si="587"/>
        <v/>
      </c>
      <c r="MM47" s="22" t="str">
        <f t="shared" si="588"/>
        <v/>
      </c>
      <c r="MN47" s="22" t="str">
        <f t="shared" si="589"/>
        <v/>
      </c>
      <c r="MO47" s="22" t="str">
        <f t="shared" si="590"/>
        <v/>
      </c>
      <c r="MP47" s="22" t="str">
        <f t="shared" si="591"/>
        <v/>
      </c>
      <c r="MQ47" s="22" t="str">
        <f t="shared" si="592"/>
        <v/>
      </c>
      <c r="MR47" s="22" t="str">
        <f t="shared" si="593"/>
        <v/>
      </c>
      <c r="MS47" s="22" t="str">
        <f t="shared" si="594"/>
        <v/>
      </c>
      <c r="MT47" s="22" t="str">
        <f t="shared" si="595"/>
        <v/>
      </c>
      <c r="MU47" s="22" t="str">
        <f t="shared" si="596"/>
        <v/>
      </c>
      <c r="MV47" s="22">
        <f t="shared" si="597"/>
        <v>12059460</v>
      </c>
      <c r="MW47" s="22" t="str">
        <f t="shared" si="598"/>
        <v/>
      </c>
      <c r="MX47" s="22" t="str">
        <f t="shared" si="599"/>
        <v/>
      </c>
      <c r="MY47" s="22" t="str">
        <f t="shared" si="600"/>
        <v/>
      </c>
      <c r="MZ47" s="22" t="str">
        <f t="shared" si="601"/>
        <v/>
      </c>
      <c r="NA47" s="22" t="str">
        <f t="shared" si="602"/>
        <v/>
      </c>
      <c r="NB47" s="22" t="str">
        <f t="shared" si="603"/>
        <v/>
      </c>
      <c r="NC47" s="22" t="str">
        <f t="shared" si="604"/>
        <v/>
      </c>
      <c r="ND47" s="22" t="str">
        <f t="shared" si="605"/>
        <v/>
      </c>
      <c r="NE47" s="22" t="str">
        <f t="shared" si="606"/>
        <v/>
      </c>
      <c r="NF47" s="22" t="str">
        <f t="shared" si="607"/>
        <v/>
      </c>
      <c r="NG47" s="22" t="str">
        <f t="shared" si="608"/>
        <v/>
      </c>
      <c r="NH47" s="22" t="str">
        <f t="shared" si="609"/>
        <v/>
      </c>
      <c r="NI47" s="22" t="str">
        <f t="shared" si="610"/>
        <v/>
      </c>
      <c r="NJ47" s="22" t="str">
        <f t="shared" si="611"/>
        <v/>
      </c>
      <c r="NK47" s="22" t="str">
        <f t="shared" si="612"/>
        <v/>
      </c>
      <c r="NL47" s="22" t="str">
        <f t="shared" si="613"/>
        <v/>
      </c>
      <c r="NM47" s="80">
        <v>12694920</v>
      </c>
      <c r="NN47" s="80">
        <v>12694920</v>
      </c>
      <c r="NO47" s="24">
        <f t="shared" si="327"/>
        <v>1</v>
      </c>
      <c r="NP47" s="24">
        <f t="shared" si="40"/>
        <v>0</v>
      </c>
      <c r="NQ47" s="25">
        <f t="shared" si="328"/>
        <v>12059460</v>
      </c>
      <c r="NR47" s="26">
        <f t="shared" si="329"/>
        <v>45222.974999999999</v>
      </c>
      <c r="NS47" s="48">
        <v>39</v>
      </c>
      <c r="NT47" s="27" t="str">
        <f t="shared" si="330"/>
        <v/>
      </c>
      <c r="NU47" s="27" t="str">
        <f t="shared" si="41"/>
        <v/>
      </c>
      <c r="NV47" s="27" t="str">
        <f t="shared" si="42"/>
        <v/>
      </c>
      <c r="NW47" s="27" t="str">
        <f t="shared" si="331"/>
        <v/>
      </c>
      <c r="NX47" s="27" t="str">
        <f t="shared" si="43"/>
        <v/>
      </c>
      <c r="NY47" s="27" t="str">
        <f t="shared" si="44"/>
        <v/>
      </c>
      <c r="NZ47" s="27" t="str">
        <f t="shared" si="45"/>
        <v/>
      </c>
      <c r="OA47" s="27" t="str">
        <f t="shared" si="46"/>
        <v/>
      </c>
      <c r="OB47" s="27" t="str">
        <f t="shared" si="47"/>
        <v/>
      </c>
      <c r="OC47" s="27" t="str">
        <f t="shared" si="48"/>
        <v/>
      </c>
      <c r="OD47" s="27" t="str">
        <f t="shared" si="49"/>
        <v/>
      </c>
      <c r="OE47" s="27" t="str">
        <f t="shared" si="50"/>
        <v/>
      </c>
      <c r="OF47" s="27" t="str">
        <f t="shared" si="51"/>
        <v/>
      </c>
      <c r="OG47" s="27" t="str">
        <f t="shared" si="52"/>
        <v/>
      </c>
      <c r="OH47" s="27" t="str">
        <f t="shared" si="53"/>
        <v/>
      </c>
      <c r="OI47" s="27" t="str">
        <f t="shared" si="54"/>
        <v/>
      </c>
      <c r="OJ47" s="27" t="str">
        <f t="shared" si="55"/>
        <v/>
      </c>
      <c r="OK47" s="27" t="str">
        <f t="shared" si="56"/>
        <v/>
      </c>
      <c r="OL47" s="27" t="str">
        <f t="shared" si="57"/>
        <v/>
      </c>
      <c r="OM47" s="27" t="str">
        <f t="shared" si="58"/>
        <v/>
      </c>
      <c r="ON47" s="27" t="str">
        <f t="shared" si="59"/>
        <v/>
      </c>
      <c r="OO47" s="27" t="str">
        <f t="shared" si="60"/>
        <v/>
      </c>
      <c r="OP47" s="27" t="str">
        <f t="shared" si="61"/>
        <v/>
      </c>
      <c r="OQ47" s="27">
        <f t="shared" si="62"/>
        <v>26666.666666666668</v>
      </c>
      <c r="OR47" s="27" t="str">
        <f t="shared" si="63"/>
        <v/>
      </c>
      <c r="OS47" s="27" t="str">
        <f t="shared" si="64"/>
        <v/>
      </c>
      <c r="OT47" s="27" t="str">
        <f t="shared" si="65"/>
        <v/>
      </c>
      <c r="OU47" s="27" t="str">
        <f t="shared" si="66"/>
        <v/>
      </c>
      <c r="OV47" s="27" t="str">
        <f t="shared" si="67"/>
        <v/>
      </c>
      <c r="OW47" s="27" t="str">
        <f t="shared" si="68"/>
        <v/>
      </c>
      <c r="OX47" s="27" t="str">
        <f t="shared" si="69"/>
        <v/>
      </c>
      <c r="OY47" s="27" t="str">
        <f t="shared" si="70"/>
        <v/>
      </c>
      <c r="OZ47" s="27" t="str">
        <f t="shared" si="71"/>
        <v/>
      </c>
      <c r="PA47" s="27" t="str">
        <f t="shared" si="72"/>
        <v/>
      </c>
      <c r="PB47" s="27" t="str">
        <f t="shared" si="73"/>
        <v/>
      </c>
      <c r="PC47" s="27" t="str">
        <f t="shared" si="74"/>
        <v/>
      </c>
      <c r="PD47" s="27" t="str">
        <f t="shared" si="75"/>
        <v/>
      </c>
      <c r="PE47" s="27" t="str">
        <f t="shared" si="76"/>
        <v/>
      </c>
      <c r="PF47" s="27" t="str">
        <f t="shared" si="77"/>
        <v/>
      </c>
      <c r="PG47" s="27" t="str">
        <f t="shared" si="78"/>
        <v/>
      </c>
      <c r="PH47" s="48">
        <v>39</v>
      </c>
      <c r="PI47" s="28" t="str">
        <f t="shared" si="332"/>
        <v/>
      </c>
      <c r="PJ47" s="28" t="str">
        <f t="shared" si="79"/>
        <v/>
      </c>
      <c r="PK47" s="28" t="str">
        <f t="shared" si="80"/>
        <v/>
      </c>
      <c r="PL47" s="28" t="str">
        <f t="shared" si="81"/>
        <v/>
      </c>
      <c r="PM47" s="28" t="str">
        <f t="shared" si="82"/>
        <v/>
      </c>
      <c r="PN47" s="28" t="str">
        <f t="shared" si="83"/>
        <v/>
      </c>
      <c r="PO47" s="28" t="str">
        <f t="shared" si="84"/>
        <v/>
      </c>
      <c r="PP47" s="28" t="str">
        <f t="shared" si="85"/>
        <v/>
      </c>
      <c r="PQ47" s="28" t="str">
        <f t="shared" si="86"/>
        <v/>
      </c>
      <c r="PR47" s="28" t="str">
        <f t="shared" si="87"/>
        <v/>
      </c>
      <c r="PS47" s="28" t="str">
        <f t="shared" si="88"/>
        <v/>
      </c>
      <c r="PT47" s="28" t="str">
        <f t="shared" si="89"/>
        <v/>
      </c>
      <c r="PU47" s="28" t="str">
        <f t="shared" si="90"/>
        <v/>
      </c>
      <c r="PV47" s="28" t="str">
        <f t="shared" si="91"/>
        <v/>
      </c>
      <c r="PW47" s="28" t="str">
        <f t="shared" si="92"/>
        <v/>
      </c>
      <c r="PX47" s="28" t="str">
        <f t="shared" si="93"/>
        <v/>
      </c>
      <c r="PY47" s="28" t="str">
        <f t="shared" si="94"/>
        <v/>
      </c>
      <c r="PZ47" s="28" t="str">
        <f t="shared" si="95"/>
        <v/>
      </c>
      <c r="QA47" s="28" t="str">
        <f t="shared" si="96"/>
        <v/>
      </c>
      <c r="QB47" s="28" t="str">
        <f t="shared" si="97"/>
        <v/>
      </c>
      <c r="QC47" s="28" t="str">
        <f t="shared" si="98"/>
        <v/>
      </c>
      <c r="QD47" s="28" t="str">
        <f t="shared" si="99"/>
        <v/>
      </c>
      <c r="QE47" s="28" t="str">
        <f t="shared" si="100"/>
        <v/>
      </c>
      <c r="QF47" s="28">
        <f t="shared" si="101"/>
        <v>0</v>
      </c>
      <c r="QG47" s="28" t="str">
        <f t="shared" si="102"/>
        <v/>
      </c>
      <c r="QH47" s="28" t="str">
        <f t="shared" si="103"/>
        <v/>
      </c>
      <c r="QI47" s="28" t="str">
        <f t="shared" si="104"/>
        <v/>
      </c>
      <c r="QJ47" s="28" t="str">
        <f t="shared" si="105"/>
        <v/>
      </c>
      <c r="QK47" s="28" t="str">
        <f t="shared" si="106"/>
        <v/>
      </c>
      <c r="QL47" s="28" t="str">
        <f t="shared" si="107"/>
        <v/>
      </c>
      <c r="QM47" s="28" t="str">
        <f t="shared" si="108"/>
        <v/>
      </c>
      <c r="QN47" s="28" t="str">
        <f t="shared" si="109"/>
        <v/>
      </c>
      <c r="QO47" s="28" t="str">
        <f t="shared" si="110"/>
        <v/>
      </c>
      <c r="QP47" s="28" t="str">
        <f t="shared" si="111"/>
        <v/>
      </c>
      <c r="QQ47" s="28" t="str">
        <f t="shared" si="112"/>
        <v/>
      </c>
      <c r="QR47" s="28" t="str">
        <f t="shared" si="113"/>
        <v/>
      </c>
      <c r="QS47" s="28" t="str">
        <f t="shared" si="114"/>
        <v/>
      </c>
      <c r="QT47" s="28" t="str">
        <f t="shared" si="115"/>
        <v/>
      </c>
      <c r="QU47" s="28" t="str">
        <f t="shared" si="116"/>
        <v/>
      </c>
      <c r="QV47" s="28" t="str">
        <f t="shared" si="117"/>
        <v/>
      </c>
      <c r="QW47" s="48">
        <v>39</v>
      </c>
      <c r="QX47" s="29" t="str">
        <f t="shared" si="333"/>
        <v/>
      </c>
      <c r="QY47" s="29" t="str">
        <f t="shared" si="427"/>
        <v/>
      </c>
      <c r="QZ47" s="29" t="str">
        <f t="shared" si="428"/>
        <v/>
      </c>
      <c r="RA47" s="29" t="str">
        <f t="shared" si="429"/>
        <v/>
      </c>
      <c r="RB47" s="29" t="str">
        <f t="shared" si="430"/>
        <v/>
      </c>
      <c r="RC47" s="29" t="str">
        <f t="shared" si="431"/>
        <v/>
      </c>
      <c r="RD47" s="29" t="str">
        <f t="shared" si="432"/>
        <v/>
      </c>
      <c r="RE47" s="29" t="str">
        <f t="shared" si="433"/>
        <v/>
      </c>
      <c r="RF47" s="29" t="str">
        <f t="shared" si="434"/>
        <v/>
      </c>
      <c r="RG47" s="29" t="str">
        <f t="shared" si="435"/>
        <v/>
      </c>
      <c r="RH47" s="29" t="str">
        <f t="shared" si="436"/>
        <v/>
      </c>
      <c r="RI47" s="29" t="str">
        <f t="shared" si="437"/>
        <v/>
      </c>
      <c r="RJ47" s="29" t="str">
        <f t="shared" si="438"/>
        <v/>
      </c>
      <c r="RK47" s="29" t="str">
        <f t="shared" si="439"/>
        <v/>
      </c>
      <c r="RL47" s="29" t="str">
        <f t="shared" si="440"/>
        <v/>
      </c>
      <c r="RM47" s="29" t="str">
        <f t="shared" si="441"/>
        <v/>
      </c>
      <c r="RN47" s="29" t="str">
        <f t="shared" si="442"/>
        <v/>
      </c>
      <c r="RO47" s="29" t="str">
        <f t="shared" si="443"/>
        <v/>
      </c>
      <c r="RP47" s="29" t="str">
        <f t="shared" si="444"/>
        <v/>
      </c>
      <c r="RQ47" s="29" t="str">
        <f t="shared" si="445"/>
        <v/>
      </c>
      <c r="RR47" s="29" t="str">
        <f t="shared" si="446"/>
        <v/>
      </c>
      <c r="RS47" s="29" t="str">
        <f t="shared" si="447"/>
        <v/>
      </c>
      <c r="RT47" s="29" t="str">
        <f t="shared" si="448"/>
        <v/>
      </c>
      <c r="RU47" s="29">
        <f t="shared" si="449"/>
        <v>0</v>
      </c>
      <c r="RV47" s="29" t="str">
        <f t="shared" si="450"/>
        <v/>
      </c>
      <c r="RW47" s="29" t="str">
        <f t="shared" si="451"/>
        <v/>
      </c>
      <c r="RX47" s="29" t="str">
        <f t="shared" si="452"/>
        <v/>
      </c>
      <c r="RY47" s="29" t="str">
        <f t="shared" si="453"/>
        <v/>
      </c>
      <c r="RZ47" s="29" t="str">
        <f t="shared" si="454"/>
        <v/>
      </c>
      <c r="SA47" s="29" t="str">
        <f t="shared" si="455"/>
        <v/>
      </c>
      <c r="SB47" s="29" t="str">
        <f t="shared" si="456"/>
        <v/>
      </c>
      <c r="SC47" s="29" t="str">
        <f t="shared" si="457"/>
        <v/>
      </c>
      <c r="SD47" s="29" t="str">
        <f t="shared" si="458"/>
        <v/>
      </c>
      <c r="SE47" s="29" t="str">
        <f t="shared" si="459"/>
        <v/>
      </c>
      <c r="SF47" s="29" t="str">
        <f t="shared" si="460"/>
        <v/>
      </c>
      <c r="SG47" s="29" t="str">
        <f t="shared" si="461"/>
        <v/>
      </c>
      <c r="SH47" s="29" t="str">
        <f t="shared" si="462"/>
        <v/>
      </c>
      <c r="SI47" s="29" t="str">
        <f t="shared" si="463"/>
        <v/>
      </c>
      <c r="SJ47" s="29" t="str">
        <f t="shared" si="464"/>
        <v/>
      </c>
      <c r="SK47" s="29" t="str">
        <f t="shared" si="465"/>
        <v/>
      </c>
      <c r="SL47" s="45">
        <f t="shared" si="157"/>
        <v>0</v>
      </c>
      <c r="SM47" s="48">
        <v>39</v>
      </c>
      <c r="SN47" s="30" t="str">
        <f t="shared" si="158"/>
        <v/>
      </c>
      <c r="SO47" s="30" t="str">
        <f t="shared" si="159"/>
        <v/>
      </c>
      <c r="SP47" s="30" t="str">
        <f t="shared" si="160"/>
        <v/>
      </c>
      <c r="SQ47" s="30" t="str">
        <f t="shared" si="161"/>
        <v/>
      </c>
      <c r="SR47" s="30" t="str">
        <f t="shared" si="162"/>
        <v/>
      </c>
      <c r="SS47" s="30" t="str">
        <f t="shared" si="163"/>
        <v/>
      </c>
      <c r="ST47" s="30" t="str">
        <f t="shared" si="466"/>
        <v/>
      </c>
      <c r="SU47" s="30" t="str">
        <f t="shared" si="467"/>
        <v/>
      </c>
      <c r="SV47" s="30" t="str">
        <f t="shared" si="468"/>
        <v/>
      </c>
      <c r="SW47" s="30" t="str">
        <f t="shared" si="469"/>
        <v/>
      </c>
      <c r="SX47" s="30" t="str">
        <f t="shared" si="470"/>
        <v/>
      </c>
      <c r="SY47" s="30" t="str">
        <f t="shared" si="471"/>
        <v/>
      </c>
      <c r="SZ47" s="30" t="str">
        <f t="shared" si="472"/>
        <v/>
      </c>
      <c r="TA47" s="30" t="str">
        <f t="shared" si="473"/>
        <v/>
      </c>
      <c r="TB47" s="30" t="str">
        <f t="shared" si="474"/>
        <v/>
      </c>
      <c r="TC47" s="30" t="str">
        <f t="shared" si="475"/>
        <v/>
      </c>
      <c r="TD47" s="30" t="str">
        <f t="shared" si="476"/>
        <v/>
      </c>
      <c r="TE47" s="30" t="str">
        <f t="shared" si="477"/>
        <v/>
      </c>
      <c r="TF47" s="30" t="str">
        <f t="shared" si="478"/>
        <v/>
      </c>
      <c r="TG47" s="30" t="str">
        <f t="shared" si="479"/>
        <v/>
      </c>
      <c r="TH47" s="30" t="str">
        <f t="shared" si="480"/>
        <v/>
      </c>
      <c r="TI47" s="30" t="str">
        <f t="shared" si="481"/>
        <v/>
      </c>
      <c r="TJ47" s="30" t="str">
        <f t="shared" si="482"/>
        <v/>
      </c>
      <c r="TK47" s="30">
        <f t="shared" si="483"/>
        <v>40</v>
      </c>
      <c r="TL47" s="30" t="str">
        <f t="shared" si="484"/>
        <v/>
      </c>
      <c r="TM47" s="30" t="str">
        <f t="shared" si="485"/>
        <v/>
      </c>
      <c r="TN47" s="30" t="str">
        <f t="shared" si="486"/>
        <v/>
      </c>
      <c r="TO47" s="30" t="str">
        <f t="shared" si="487"/>
        <v/>
      </c>
      <c r="TP47" s="30" t="str">
        <f t="shared" si="488"/>
        <v/>
      </c>
      <c r="TQ47" s="30" t="str">
        <f t="shared" si="489"/>
        <v/>
      </c>
      <c r="TR47" s="30" t="str">
        <f t="shared" si="188"/>
        <v/>
      </c>
      <c r="TS47" s="30" t="str">
        <f t="shared" si="189"/>
        <v/>
      </c>
      <c r="TT47" s="30" t="str">
        <f t="shared" si="190"/>
        <v/>
      </c>
      <c r="TU47" s="30" t="str">
        <f t="shared" si="191"/>
        <v/>
      </c>
      <c r="TV47" s="30" t="str">
        <f t="shared" si="192"/>
        <v/>
      </c>
      <c r="TW47" s="30" t="str">
        <f t="shared" si="193"/>
        <v/>
      </c>
      <c r="TX47" s="30" t="str">
        <f t="shared" si="194"/>
        <v/>
      </c>
      <c r="TY47" s="30" t="str">
        <f t="shared" si="195"/>
        <v/>
      </c>
      <c r="TZ47" s="30" t="str">
        <f t="shared" si="196"/>
        <v/>
      </c>
      <c r="UA47" s="30" t="str">
        <f t="shared" si="197"/>
        <v/>
      </c>
      <c r="UB47" s="48">
        <v>39</v>
      </c>
      <c r="UC47" s="88"/>
      <c r="UD47" s="88"/>
      <c r="UE47" s="88"/>
      <c r="UF47" s="88"/>
      <c r="UG47" s="88"/>
      <c r="UH47" s="88"/>
      <c r="UI47" s="88"/>
      <c r="UJ47" s="88"/>
      <c r="UK47" s="88"/>
      <c r="UL47" s="88"/>
      <c r="UM47" s="88"/>
      <c r="UN47" s="88"/>
      <c r="UO47" s="88"/>
      <c r="UP47" s="88"/>
      <c r="UQ47" s="88"/>
      <c r="UR47" s="88"/>
      <c r="US47" s="88"/>
      <c r="UT47" s="88"/>
      <c r="UU47" s="88"/>
      <c r="UV47" s="88"/>
      <c r="UW47" s="88"/>
      <c r="UX47" s="88"/>
      <c r="UY47" s="88"/>
      <c r="UZ47" s="89">
        <v>72</v>
      </c>
      <c r="VA47" s="88"/>
      <c r="VB47" s="88"/>
      <c r="VC47" s="88"/>
      <c r="VD47" s="88"/>
      <c r="VE47" s="88"/>
      <c r="VF47" s="88"/>
      <c r="VG47" s="88"/>
      <c r="VH47" s="88"/>
      <c r="VI47" s="88"/>
      <c r="VJ47" s="88"/>
      <c r="VK47" s="88"/>
      <c r="VL47" s="88"/>
      <c r="VM47" s="88"/>
      <c r="VN47" s="88"/>
      <c r="VO47" s="88"/>
      <c r="VP47" s="88"/>
      <c r="VQ47" s="48">
        <v>39</v>
      </c>
      <c r="VR47" s="31">
        <f t="shared" si="490"/>
        <v>0</v>
      </c>
      <c r="VS47" s="31">
        <f t="shared" si="491"/>
        <v>0</v>
      </c>
      <c r="VT47" s="31">
        <f t="shared" si="492"/>
        <v>0</v>
      </c>
      <c r="VU47" s="31">
        <f t="shared" si="493"/>
        <v>0</v>
      </c>
      <c r="VV47" s="31">
        <f t="shared" si="494"/>
        <v>0</v>
      </c>
      <c r="VW47" s="31">
        <f t="shared" si="495"/>
        <v>0</v>
      </c>
      <c r="VX47" s="31">
        <f t="shared" si="496"/>
        <v>0</v>
      </c>
      <c r="VY47" s="31">
        <f t="shared" si="497"/>
        <v>0</v>
      </c>
      <c r="VZ47" s="31">
        <f t="shared" si="498"/>
        <v>0</v>
      </c>
      <c r="WA47" s="31">
        <f t="shared" si="499"/>
        <v>0</v>
      </c>
      <c r="WB47" s="31">
        <f t="shared" si="500"/>
        <v>0</v>
      </c>
      <c r="WC47" s="31">
        <f t="shared" si="501"/>
        <v>0</v>
      </c>
      <c r="WD47" s="31">
        <f t="shared" si="502"/>
        <v>0</v>
      </c>
      <c r="WE47" s="31">
        <f t="shared" si="503"/>
        <v>0</v>
      </c>
      <c r="WF47" s="31">
        <f t="shared" si="504"/>
        <v>0</v>
      </c>
      <c r="WG47" s="31">
        <f t="shared" si="505"/>
        <v>0</v>
      </c>
      <c r="WH47" s="31">
        <f t="shared" si="506"/>
        <v>0</v>
      </c>
      <c r="WI47" s="31">
        <f t="shared" si="507"/>
        <v>0</v>
      </c>
      <c r="WJ47" s="31">
        <f t="shared" si="508"/>
        <v>0</v>
      </c>
      <c r="WK47" s="31">
        <f t="shared" si="509"/>
        <v>0</v>
      </c>
      <c r="WL47" s="31">
        <f t="shared" si="510"/>
        <v>0</v>
      </c>
      <c r="WM47" s="31">
        <f t="shared" si="511"/>
        <v>0</v>
      </c>
      <c r="WN47" s="31">
        <f t="shared" si="512"/>
        <v>0</v>
      </c>
      <c r="WO47" s="31">
        <f t="shared" si="513"/>
        <v>60</v>
      </c>
      <c r="WP47" s="31">
        <f t="shared" si="514"/>
        <v>0</v>
      </c>
      <c r="WQ47" s="31">
        <f t="shared" si="515"/>
        <v>0</v>
      </c>
      <c r="WR47" s="31">
        <f t="shared" si="516"/>
        <v>0</v>
      </c>
      <c r="WS47" s="31">
        <f t="shared" si="517"/>
        <v>0</v>
      </c>
      <c r="WT47" s="31">
        <f t="shared" si="518"/>
        <v>0</v>
      </c>
      <c r="WU47" s="31">
        <f t="shared" si="519"/>
        <v>0</v>
      </c>
      <c r="WV47" s="31">
        <f t="shared" si="520"/>
        <v>0</v>
      </c>
      <c r="WW47" s="31">
        <f t="shared" si="521"/>
        <v>0</v>
      </c>
      <c r="WX47" s="31">
        <f t="shared" si="522"/>
        <v>0</v>
      </c>
      <c r="WY47" s="31">
        <f t="shared" si="523"/>
        <v>0</v>
      </c>
      <c r="WZ47" s="31">
        <f t="shared" si="524"/>
        <v>0</v>
      </c>
      <c r="XA47" s="31">
        <f t="shared" si="525"/>
        <v>0</v>
      </c>
      <c r="XB47" s="31">
        <f t="shared" si="526"/>
        <v>0</v>
      </c>
      <c r="XC47" s="31">
        <f t="shared" si="527"/>
        <v>0</v>
      </c>
      <c r="XD47" s="31">
        <f t="shared" si="528"/>
        <v>0</v>
      </c>
      <c r="XE47" s="31">
        <f t="shared" si="529"/>
        <v>0</v>
      </c>
      <c r="XF47" s="48">
        <v>39</v>
      </c>
      <c r="XG47" s="32" t="str">
        <f t="shared" si="530"/>
        <v/>
      </c>
      <c r="XH47" s="32" t="str">
        <f t="shared" si="531"/>
        <v/>
      </c>
      <c r="XI47" s="32" t="str">
        <f t="shared" si="532"/>
        <v/>
      </c>
      <c r="XJ47" s="32" t="str">
        <f t="shared" si="533"/>
        <v/>
      </c>
      <c r="XK47" s="32" t="str">
        <f t="shared" si="534"/>
        <v/>
      </c>
      <c r="XL47" s="32" t="str">
        <f t="shared" si="535"/>
        <v/>
      </c>
      <c r="XM47" s="32" t="str">
        <f t="shared" si="536"/>
        <v/>
      </c>
      <c r="XN47" s="32" t="str">
        <f t="shared" si="537"/>
        <v/>
      </c>
      <c r="XO47" s="32" t="str">
        <f t="shared" si="538"/>
        <v/>
      </c>
      <c r="XP47" s="32" t="str">
        <f t="shared" si="539"/>
        <v/>
      </c>
      <c r="XQ47" s="32" t="str">
        <f t="shared" si="540"/>
        <v/>
      </c>
      <c r="XR47" s="32" t="str">
        <f t="shared" si="541"/>
        <v/>
      </c>
      <c r="XS47" s="32" t="str">
        <f t="shared" si="542"/>
        <v/>
      </c>
      <c r="XT47" s="32" t="str">
        <f t="shared" si="543"/>
        <v/>
      </c>
      <c r="XU47" s="32" t="str">
        <f t="shared" si="544"/>
        <v/>
      </c>
      <c r="XV47" s="32" t="str">
        <f t="shared" si="545"/>
        <v/>
      </c>
      <c r="XW47" s="32" t="str">
        <f t="shared" si="546"/>
        <v/>
      </c>
      <c r="XX47" s="32" t="str">
        <f t="shared" si="547"/>
        <v/>
      </c>
      <c r="XY47" s="32" t="str">
        <f t="shared" si="548"/>
        <v/>
      </c>
      <c r="XZ47" s="32" t="str">
        <f t="shared" si="549"/>
        <v/>
      </c>
      <c r="YA47" s="32" t="str">
        <f t="shared" si="550"/>
        <v/>
      </c>
      <c r="YB47" s="32" t="str">
        <f t="shared" si="551"/>
        <v/>
      </c>
      <c r="YC47" s="32" t="str">
        <f t="shared" si="552"/>
        <v/>
      </c>
      <c r="YD47" s="32">
        <f t="shared" si="553"/>
        <v>100</v>
      </c>
      <c r="YE47" s="32" t="str">
        <f t="shared" si="554"/>
        <v/>
      </c>
      <c r="YF47" s="32" t="str">
        <f t="shared" si="555"/>
        <v/>
      </c>
      <c r="YG47" s="32" t="str">
        <f t="shared" si="556"/>
        <v/>
      </c>
      <c r="YH47" s="32" t="str">
        <f t="shared" si="557"/>
        <v/>
      </c>
      <c r="YI47" s="32" t="str">
        <f t="shared" si="558"/>
        <v/>
      </c>
      <c r="YJ47" s="32" t="str">
        <f t="shared" si="559"/>
        <v/>
      </c>
      <c r="YK47" s="32" t="str">
        <f t="shared" si="560"/>
        <v/>
      </c>
      <c r="YL47" s="32" t="str">
        <f t="shared" si="561"/>
        <v/>
      </c>
      <c r="YM47" s="32" t="str">
        <f t="shared" si="562"/>
        <v/>
      </c>
      <c r="YN47" s="32" t="str">
        <f t="shared" si="563"/>
        <v/>
      </c>
      <c r="YO47" s="32" t="str">
        <f t="shared" si="564"/>
        <v/>
      </c>
      <c r="YP47" s="32" t="str">
        <f t="shared" si="565"/>
        <v/>
      </c>
      <c r="YQ47" s="32" t="str">
        <f t="shared" si="566"/>
        <v/>
      </c>
      <c r="YR47" s="32" t="str">
        <f t="shared" si="567"/>
        <v/>
      </c>
      <c r="YS47" s="32" t="str">
        <f t="shared" si="568"/>
        <v/>
      </c>
      <c r="YT47" s="32" t="str">
        <f t="shared" si="569"/>
        <v/>
      </c>
      <c r="YU47" s="33">
        <f t="shared" si="614"/>
        <v>100</v>
      </c>
      <c r="YV47" s="34" t="str">
        <f t="shared" si="336"/>
        <v/>
      </c>
      <c r="YW47" s="34" t="str">
        <f t="shared" si="337"/>
        <v/>
      </c>
      <c r="YX47" s="34" t="str">
        <f t="shared" si="338"/>
        <v/>
      </c>
      <c r="YY47" s="34" t="str">
        <f t="shared" si="339"/>
        <v>24. ICL DIDÁCTICAS S.A.S. - NIT.830007414-9</v>
      </c>
      <c r="YZ47" s="34" t="str">
        <f t="shared" si="340"/>
        <v/>
      </c>
      <c r="ZA47" s="34" t="str">
        <f t="shared" si="341"/>
        <v/>
      </c>
      <c r="ZB47" s="96" t="str">
        <f t="shared" si="342"/>
        <v>24. ICL DIDÁCTICAS S.A.S. - NIT.830007414-9</v>
      </c>
      <c r="ZC47" s="35" t="str">
        <f t="shared" si="570"/>
        <v/>
      </c>
      <c r="ZD47" s="35" t="str">
        <f t="shared" si="571"/>
        <v/>
      </c>
      <c r="ZE47" s="35" t="str">
        <f t="shared" si="572"/>
        <v/>
      </c>
      <c r="ZF47" s="35">
        <f t="shared" si="573"/>
        <v>12059460</v>
      </c>
      <c r="ZG47" s="35" t="str">
        <f t="shared" si="574"/>
        <v/>
      </c>
      <c r="ZH47" s="35" t="str">
        <f t="shared" si="575"/>
        <v/>
      </c>
      <c r="ZI47" s="101">
        <f t="shared" si="576"/>
        <v>12059460</v>
      </c>
      <c r="ZJ47" s="48">
        <v>39</v>
      </c>
      <c r="ZK47" s="125">
        <f t="shared" si="344"/>
        <v>635460</v>
      </c>
      <c r="ZL47" s="126">
        <f t="shared" si="345"/>
        <v>0</v>
      </c>
    </row>
    <row r="48" spans="1:688" ht="22.5" x14ac:dyDescent="0.15">
      <c r="A48" s="44"/>
      <c r="B48" s="106" t="s">
        <v>136</v>
      </c>
      <c r="C48" s="106" t="s">
        <v>159</v>
      </c>
      <c r="D48" s="103" t="s">
        <v>151</v>
      </c>
      <c r="E48" s="106" t="s">
        <v>160</v>
      </c>
      <c r="F48" s="105">
        <v>15</v>
      </c>
      <c r="G48" s="63">
        <v>196410761.40000001</v>
      </c>
      <c r="H48" s="48">
        <v>40</v>
      </c>
      <c r="I48" s="65" t="s">
        <v>86</v>
      </c>
      <c r="J48" s="65" t="s">
        <v>86</v>
      </c>
      <c r="K48" s="65" t="s">
        <v>86</v>
      </c>
      <c r="L48" s="65" t="s">
        <v>86</v>
      </c>
      <c r="M48" s="65" t="s">
        <v>86</v>
      </c>
      <c r="N48" s="65" t="s">
        <v>86</v>
      </c>
      <c r="O48" s="65" t="s">
        <v>86</v>
      </c>
      <c r="P48" s="65" t="s">
        <v>86</v>
      </c>
      <c r="Q48" s="65" t="s">
        <v>86</v>
      </c>
      <c r="R48" s="65" t="s">
        <v>86</v>
      </c>
      <c r="S48" s="65" t="s">
        <v>86</v>
      </c>
      <c r="T48" s="65" t="s">
        <v>86</v>
      </c>
      <c r="U48" s="65" t="s">
        <v>86</v>
      </c>
      <c r="V48" s="65" t="s">
        <v>86</v>
      </c>
      <c r="W48" s="65" t="s">
        <v>86</v>
      </c>
      <c r="X48" s="65" t="s">
        <v>86</v>
      </c>
      <c r="Y48" s="65" t="s">
        <v>86</v>
      </c>
      <c r="Z48" s="65" t="s">
        <v>86</v>
      </c>
      <c r="AA48" s="65" t="s">
        <v>86</v>
      </c>
      <c r="AB48" s="65" t="s">
        <v>86</v>
      </c>
      <c r="AC48" s="65" t="s">
        <v>86</v>
      </c>
      <c r="AD48" s="65" t="s">
        <v>86</v>
      </c>
      <c r="AE48" s="65" t="s">
        <v>86</v>
      </c>
      <c r="AF48" s="72">
        <v>180697335</v>
      </c>
      <c r="AG48" s="65" t="s">
        <v>86</v>
      </c>
      <c r="AH48" s="65" t="s">
        <v>86</v>
      </c>
      <c r="AI48" s="65" t="s">
        <v>86</v>
      </c>
      <c r="AJ48" s="69">
        <v>187425000</v>
      </c>
      <c r="AK48" s="65" t="s">
        <v>86</v>
      </c>
      <c r="AL48" s="65" t="s">
        <v>86</v>
      </c>
      <c r="AM48" s="70">
        <v>162951614.69999999</v>
      </c>
      <c r="AN48" s="70">
        <v>105315000</v>
      </c>
      <c r="AO48" s="65" t="s">
        <v>86</v>
      </c>
      <c r="AP48" s="65" t="s">
        <v>86</v>
      </c>
      <c r="AQ48" s="65" t="s">
        <v>86</v>
      </c>
      <c r="AR48" s="65" t="s">
        <v>86</v>
      </c>
      <c r="AS48" s="65" t="s">
        <v>86</v>
      </c>
      <c r="AT48" s="65" t="s">
        <v>86</v>
      </c>
      <c r="AU48" s="65" t="s">
        <v>86</v>
      </c>
      <c r="AV48" s="65" t="s">
        <v>86</v>
      </c>
      <c r="AW48" s="52">
        <v>40</v>
      </c>
      <c r="AX48" s="22" t="str">
        <f t="shared" si="284"/>
        <v>NC</v>
      </c>
      <c r="AY48" s="22" t="str">
        <f t="shared" si="364"/>
        <v>NC</v>
      </c>
      <c r="AZ48" s="22" t="str">
        <f t="shared" si="365"/>
        <v>NC</v>
      </c>
      <c r="BA48" s="22" t="str">
        <f t="shared" si="366"/>
        <v>NC</v>
      </c>
      <c r="BB48" s="22" t="str">
        <f t="shared" si="367"/>
        <v>NC</v>
      </c>
      <c r="BC48" s="22" t="str">
        <f t="shared" si="368"/>
        <v>NC</v>
      </c>
      <c r="BD48" s="22" t="str">
        <f t="shared" si="369"/>
        <v>NC</v>
      </c>
      <c r="BE48" s="22" t="str">
        <f t="shared" si="370"/>
        <v>NC</v>
      </c>
      <c r="BF48" s="22" t="str">
        <f t="shared" si="371"/>
        <v>NC</v>
      </c>
      <c r="BG48" s="22" t="str">
        <f t="shared" si="372"/>
        <v>NC</v>
      </c>
      <c r="BH48" s="22" t="str">
        <f t="shared" si="373"/>
        <v>NC</v>
      </c>
      <c r="BI48" s="22" t="str">
        <f t="shared" si="374"/>
        <v>NC</v>
      </c>
      <c r="BJ48" s="22" t="str">
        <f t="shared" si="375"/>
        <v>NC</v>
      </c>
      <c r="BK48" s="22" t="str">
        <f t="shared" si="376"/>
        <v>NC</v>
      </c>
      <c r="BL48" s="22" t="str">
        <f t="shared" si="377"/>
        <v>NC</v>
      </c>
      <c r="BM48" s="22" t="str">
        <f t="shared" si="378"/>
        <v>NC</v>
      </c>
      <c r="BN48" s="22" t="str">
        <f t="shared" si="379"/>
        <v>NC</v>
      </c>
      <c r="BO48" s="22" t="str">
        <f t="shared" si="380"/>
        <v>NC</v>
      </c>
      <c r="BP48" s="22" t="str">
        <f t="shared" si="381"/>
        <v>NC</v>
      </c>
      <c r="BQ48" s="22" t="str">
        <f t="shared" si="382"/>
        <v>NC</v>
      </c>
      <c r="BR48" s="22" t="str">
        <f t="shared" si="383"/>
        <v>NC</v>
      </c>
      <c r="BS48" s="22" t="str">
        <f t="shared" si="384"/>
        <v>NC</v>
      </c>
      <c r="BT48" s="22" t="str">
        <f t="shared" si="346"/>
        <v>NC</v>
      </c>
      <c r="BU48" s="22">
        <f t="shared" si="347"/>
        <v>180697335</v>
      </c>
      <c r="BV48" s="22" t="str">
        <f t="shared" si="348"/>
        <v>NC</v>
      </c>
      <c r="BW48" s="22" t="str">
        <f t="shared" si="349"/>
        <v>NC</v>
      </c>
      <c r="BX48" s="22" t="str">
        <f t="shared" si="350"/>
        <v>NC</v>
      </c>
      <c r="BY48" s="22">
        <f t="shared" si="351"/>
        <v>187425000</v>
      </c>
      <c r="BZ48" s="22" t="str">
        <f t="shared" si="352"/>
        <v>NC</v>
      </c>
      <c r="CA48" s="22" t="str">
        <f t="shared" si="353"/>
        <v>NC</v>
      </c>
      <c r="CB48" s="22">
        <f t="shared" si="354"/>
        <v>162951614.69999999</v>
      </c>
      <c r="CC48" s="22">
        <f t="shared" si="355"/>
        <v>105315000</v>
      </c>
      <c r="CD48" s="22" t="str">
        <f t="shared" si="356"/>
        <v>NC</v>
      </c>
      <c r="CE48" s="22" t="str">
        <f t="shared" si="357"/>
        <v>NC</v>
      </c>
      <c r="CF48" s="22" t="str">
        <f t="shared" si="358"/>
        <v>NC</v>
      </c>
      <c r="CG48" s="22" t="str">
        <f t="shared" si="359"/>
        <v>NC</v>
      </c>
      <c r="CH48" s="22" t="str">
        <f t="shared" si="360"/>
        <v>NC</v>
      </c>
      <c r="CI48" s="22" t="str">
        <f t="shared" si="361"/>
        <v>NC</v>
      </c>
      <c r="CJ48" s="22" t="str">
        <f t="shared" si="362"/>
        <v>NC</v>
      </c>
      <c r="CK48" s="22" t="str">
        <f t="shared" si="363"/>
        <v>NC</v>
      </c>
      <c r="CL48" s="48">
        <v>40</v>
      </c>
      <c r="CM48" s="48" t="s">
        <v>87</v>
      </c>
      <c r="CN48" s="48" t="s">
        <v>87</v>
      </c>
      <c r="CO48" s="48" t="s">
        <v>87</v>
      </c>
      <c r="CP48" s="48" t="s">
        <v>87</v>
      </c>
      <c r="CQ48" s="48" t="s">
        <v>87</v>
      </c>
      <c r="CR48" s="65" t="s">
        <v>87</v>
      </c>
      <c r="CS48" s="48" t="s">
        <v>87</v>
      </c>
      <c r="CT48" s="48" t="s">
        <v>87</v>
      </c>
      <c r="CU48" s="48" t="s">
        <v>87</v>
      </c>
      <c r="CV48" s="48" t="s">
        <v>87</v>
      </c>
      <c r="CW48" s="48" t="s">
        <v>87</v>
      </c>
      <c r="CX48" s="48" t="s">
        <v>87</v>
      </c>
      <c r="CY48" s="48" t="s">
        <v>87</v>
      </c>
      <c r="CZ48" s="48" t="s">
        <v>87</v>
      </c>
      <c r="DA48" s="48" t="s">
        <v>87</v>
      </c>
      <c r="DB48" s="48" t="s">
        <v>87</v>
      </c>
      <c r="DC48" s="48" t="s">
        <v>87</v>
      </c>
      <c r="DD48" s="48" t="s">
        <v>87</v>
      </c>
      <c r="DE48" s="48" t="s">
        <v>87</v>
      </c>
      <c r="DF48" s="48" t="s">
        <v>87</v>
      </c>
      <c r="DG48" s="48" t="s">
        <v>87</v>
      </c>
      <c r="DH48" s="48" t="s">
        <v>87</v>
      </c>
      <c r="DI48" s="48" t="s">
        <v>87</v>
      </c>
      <c r="DJ48" s="73" t="s">
        <v>88</v>
      </c>
      <c r="DK48" s="48" t="s">
        <v>87</v>
      </c>
      <c r="DL48" s="48" t="s">
        <v>87</v>
      </c>
      <c r="DM48" s="48" t="s">
        <v>87</v>
      </c>
      <c r="DN48" s="48" t="s">
        <v>87</v>
      </c>
      <c r="DO48" s="48" t="s">
        <v>87</v>
      </c>
      <c r="DP48" s="48" t="s">
        <v>87</v>
      </c>
      <c r="DQ48" s="73" t="s">
        <v>88</v>
      </c>
      <c r="DR48" s="73" t="s">
        <v>87</v>
      </c>
      <c r="DS48" s="48" t="s">
        <v>87</v>
      </c>
      <c r="DT48" s="48" t="s">
        <v>87</v>
      </c>
      <c r="DU48" s="48" t="s">
        <v>87</v>
      </c>
      <c r="DV48" s="48" t="s">
        <v>87</v>
      </c>
      <c r="DW48" s="48" t="s">
        <v>87</v>
      </c>
      <c r="DX48" s="48" t="s">
        <v>87</v>
      </c>
      <c r="DY48" s="48" t="s">
        <v>87</v>
      </c>
      <c r="DZ48" s="48" t="s">
        <v>87</v>
      </c>
      <c r="EA48" s="48">
        <v>40</v>
      </c>
      <c r="EB48" s="81" t="s">
        <v>88</v>
      </c>
      <c r="EC48" s="81" t="s">
        <v>88</v>
      </c>
      <c r="ED48" s="81" t="s">
        <v>88</v>
      </c>
      <c r="EE48" s="81" t="s">
        <v>88</v>
      </c>
      <c r="EF48" s="81" t="s">
        <v>88</v>
      </c>
      <c r="EG48" s="81" t="s">
        <v>88</v>
      </c>
      <c r="EH48" s="81" t="s">
        <v>88</v>
      </c>
      <c r="EI48" s="81" t="s">
        <v>88</v>
      </c>
      <c r="EJ48" s="81" t="s">
        <v>88</v>
      </c>
      <c r="EK48" s="81" t="s">
        <v>88</v>
      </c>
      <c r="EL48" s="81" t="s">
        <v>88</v>
      </c>
      <c r="EM48" s="81" t="s">
        <v>88</v>
      </c>
      <c r="EN48" s="81" t="s">
        <v>88</v>
      </c>
      <c r="EO48" s="81" t="s">
        <v>88</v>
      </c>
      <c r="EP48" s="81" t="s">
        <v>88</v>
      </c>
      <c r="EQ48" s="81" t="s">
        <v>88</v>
      </c>
      <c r="ER48" s="81" t="s">
        <v>88</v>
      </c>
      <c r="ES48" s="81" t="s">
        <v>88</v>
      </c>
      <c r="ET48" s="81" t="s">
        <v>88</v>
      </c>
      <c r="EU48" s="81" t="s">
        <v>88</v>
      </c>
      <c r="EV48" s="81" t="s">
        <v>88</v>
      </c>
      <c r="EW48" s="81" t="s">
        <v>88</v>
      </c>
      <c r="EX48" s="81" t="s">
        <v>88</v>
      </c>
      <c r="EY48" s="81" t="s">
        <v>88</v>
      </c>
      <c r="EZ48" s="81" t="s">
        <v>88</v>
      </c>
      <c r="FA48" s="81" t="s">
        <v>87</v>
      </c>
      <c r="FB48" s="81" t="s">
        <v>88</v>
      </c>
      <c r="FC48" s="81" t="s">
        <v>88</v>
      </c>
      <c r="FD48" s="81" t="s">
        <v>88</v>
      </c>
      <c r="FE48" s="81" t="s">
        <v>88</v>
      </c>
      <c r="FF48" s="81" t="s">
        <v>88</v>
      </c>
      <c r="FG48" s="81" t="s">
        <v>88</v>
      </c>
      <c r="FH48" s="81" t="s">
        <v>88</v>
      </c>
      <c r="FI48" s="81" t="s">
        <v>87</v>
      </c>
      <c r="FJ48" s="81" t="s">
        <v>88</v>
      </c>
      <c r="FK48" s="81" t="s">
        <v>88</v>
      </c>
      <c r="FL48" s="81" t="s">
        <v>88</v>
      </c>
      <c r="FM48" s="81" t="s">
        <v>88</v>
      </c>
      <c r="FN48" s="81" t="s">
        <v>88</v>
      </c>
      <c r="FO48" s="81" t="s">
        <v>88</v>
      </c>
      <c r="FP48" s="48">
        <v>40</v>
      </c>
      <c r="FQ48" s="81" t="s">
        <v>88</v>
      </c>
      <c r="FR48" s="81" t="s">
        <v>88</v>
      </c>
      <c r="FS48" s="81" t="s">
        <v>88</v>
      </c>
      <c r="FT48" s="81" t="s">
        <v>88</v>
      </c>
      <c r="FU48" s="81" t="s">
        <v>88</v>
      </c>
      <c r="FV48" s="81" t="s">
        <v>88</v>
      </c>
      <c r="FW48" s="81" t="s">
        <v>88</v>
      </c>
      <c r="FX48" s="81" t="s">
        <v>88</v>
      </c>
      <c r="FY48" s="81" t="s">
        <v>88</v>
      </c>
      <c r="FZ48" s="81" t="s">
        <v>88</v>
      </c>
      <c r="GA48" s="81" t="s">
        <v>88</v>
      </c>
      <c r="GB48" s="81" t="s">
        <v>88</v>
      </c>
      <c r="GC48" s="81" t="s">
        <v>88</v>
      </c>
      <c r="GD48" s="81" t="s">
        <v>88</v>
      </c>
      <c r="GE48" s="81" t="s">
        <v>88</v>
      </c>
      <c r="GF48" s="81" t="s">
        <v>88</v>
      </c>
      <c r="GG48" s="81" t="s">
        <v>88</v>
      </c>
      <c r="GH48" s="81" t="s">
        <v>88</v>
      </c>
      <c r="GI48" s="81" t="s">
        <v>88</v>
      </c>
      <c r="GJ48" s="81" t="s">
        <v>88</v>
      </c>
      <c r="GK48" s="81" t="s">
        <v>88</v>
      </c>
      <c r="GL48" s="81" t="s">
        <v>88</v>
      </c>
      <c r="GM48" s="81" t="s">
        <v>88</v>
      </c>
      <c r="GN48" s="81" t="s">
        <v>88</v>
      </c>
      <c r="GO48" s="81" t="s">
        <v>88</v>
      </c>
      <c r="GP48" s="81" t="s">
        <v>88</v>
      </c>
      <c r="GQ48" s="81" t="s">
        <v>87</v>
      </c>
      <c r="GR48" s="81" t="s">
        <v>88</v>
      </c>
      <c r="GS48" s="81" t="s">
        <v>88</v>
      </c>
      <c r="GT48" s="81" t="s">
        <v>88</v>
      </c>
      <c r="GU48" s="81" t="s">
        <v>88</v>
      </c>
      <c r="GV48" s="81" t="s">
        <v>88</v>
      </c>
      <c r="GW48" s="81" t="s">
        <v>88</v>
      </c>
      <c r="GX48" s="81" t="s">
        <v>88</v>
      </c>
      <c r="GY48" s="81" t="s">
        <v>88</v>
      </c>
      <c r="GZ48" s="81" t="s">
        <v>88</v>
      </c>
      <c r="HA48" s="81" t="s">
        <v>88</v>
      </c>
      <c r="HB48" s="81" t="s">
        <v>88</v>
      </c>
      <c r="HC48" s="81" t="s">
        <v>88</v>
      </c>
      <c r="HD48" s="81" t="s">
        <v>88</v>
      </c>
      <c r="HE48" s="48">
        <v>40</v>
      </c>
      <c r="HF48" s="23" t="str">
        <f t="shared" si="387"/>
        <v>NO CUMPLE</v>
      </c>
      <c r="HG48" s="23" t="str">
        <f t="shared" si="388"/>
        <v>NO CUMPLE</v>
      </c>
      <c r="HH48" s="23" t="str">
        <f t="shared" si="389"/>
        <v>NO CUMPLE</v>
      </c>
      <c r="HI48" s="23" t="str">
        <f t="shared" si="390"/>
        <v>NO CUMPLE</v>
      </c>
      <c r="HJ48" s="23" t="str">
        <f t="shared" si="391"/>
        <v>NO CUMPLE</v>
      </c>
      <c r="HK48" s="23" t="str">
        <f t="shared" si="392"/>
        <v>NO CUMPLE</v>
      </c>
      <c r="HL48" s="23" t="str">
        <f t="shared" si="393"/>
        <v>NO CUMPLE</v>
      </c>
      <c r="HM48" s="23" t="str">
        <f t="shared" si="394"/>
        <v>NO CUMPLE</v>
      </c>
      <c r="HN48" s="23" t="str">
        <f t="shared" si="395"/>
        <v>NO CUMPLE</v>
      </c>
      <c r="HO48" s="23" t="str">
        <f t="shared" si="396"/>
        <v>NO CUMPLE</v>
      </c>
      <c r="HP48" s="23" t="str">
        <f t="shared" si="397"/>
        <v>NO CUMPLE</v>
      </c>
      <c r="HQ48" s="23" t="str">
        <f t="shared" si="398"/>
        <v>NO CUMPLE</v>
      </c>
      <c r="HR48" s="23" t="str">
        <f t="shared" si="399"/>
        <v>NO CUMPLE</v>
      </c>
      <c r="HS48" s="23" t="str">
        <f t="shared" si="400"/>
        <v>NO CUMPLE</v>
      </c>
      <c r="HT48" s="23" t="str">
        <f t="shared" si="401"/>
        <v>NO CUMPLE</v>
      </c>
      <c r="HU48" s="23" t="str">
        <f t="shared" si="402"/>
        <v>NO CUMPLE</v>
      </c>
      <c r="HV48" s="23" t="str">
        <f t="shared" si="403"/>
        <v>NO CUMPLE</v>
      </c>
      <c r="HW48" s="23" t="str">
        <f t="shared" si="404"/>
        <v>NO CUMPLE</v>
      </c>
      <c r="HX48" s="23" t="str">
        <f t="shared" si="405"/>
        <v>NO CUMPLE</v>
      </c>
      <c r="HY48" s="23" t="str">
        <f t="shared" si="406"/>
        <v>NO CUMPLE</v>
      </c>
      <c r="HZ48" s="23" t="str">
        <f t="shared" si="407"/>
        <v>NO CUMPLE</v>
      </c>
      <c r="IA48" s="23" t="str">
        <f t="shared" si="408"/>
        <v>NO CUMPLE</v>
      </c>
      <c r="IB48" s="23" t="str">
        <f t="shared" si="409"/>
        <v>NO CUMPLE</v>
      </c>
      <c r="IC48" s="23" t="str">
        <f t="shared" si="410"/>
        <v>CUMPLE</v>
      </c>
      <c r="ID48" s="23" t="str">
        <f t="shared" si="411"/>
        <v>NO CUMPLE</v>
      </c>
      <c r="IE48" s="23" t="str">
        <f t="shared" si="412"/>
        <v>NO CUMPLE</v>
      </c>
      <c r="IF48" s="23" t="str">
        <f t="shared" si="413"/>
        <v>NO CUMPLE</v>
      </c>
      <c r="IG48" s="23" t="str">
        <f t="shared" si="414"/>
        <v>NO CUMPLE</v>
      </c>
      <c r="IH48" s="23" t="str">
        <f t="shared" si="415"/>
        <v>NO CUMPLE</v>
      </c>
      <c r="II48" s="23" t="str">
        <f t="shared" si="416"/>
        <v>NO CUMPLE</v>
      </c>
      <c r="IJ48" s="23" t="str">
        <f t="shared" si="417"/>
        <v>CUMPLE</v>
      </c>
      <c r="IK48" s="23" t="str">
        <f t="shared" si="418"/>
        <v>NO CUMPLE</v>
      </c>
      <c r="IL48" s="23" t="str">
        <f t="shared" si="419"/>
        <v>NO CUMPLE</v>
      </c>
      <c r="IM48" s="23" t="str">
        <f t="shared" si="420"/>
        <v>NO CUMPLE</v>
      </c>
      <c r="IN48" s="23" t="str">
        <f t="shared" si="421"/>
        <v>NO CUMPLE</v>
      </c>
      <c r="IO48" s="23" t="str">
        <f t="shared" si="422"/>
        <v>NO CUMPLE</v>
      </c>
      <c r="IP48" s="23" t="str">
        <f t="shared" si="423"/>
        <v>NO CUMPLE</v>
      </c>
      <c r="IQ48" s="23" t="str">
        <f t="shared" si="424"/>
        <v>NO CUMPLE</v>
      </c>
      <c r="IR48" s="23" t="str">
        <f t="shared" si="425"/>
        <v>NO CUMPLE</v>
      </c>
      <c r="IS48" s="23" t="str">
        <f t="shared" si="426"/>
        <v>NO CUMPLE</v>
      </c>
      <c r="IT48" s="48">
        <v>40</v>
      </c>
      <c r="IU48" s="65" t="s">
        <v>86</v>
      </c>
      <c r="IV48" s="65" t="s">
        <v>86</v>
      </c>
      <c r="IW48" s="65" t="s">
        <v>86</v>
      </c>
      <c r="IX48" s="65" t="s">
        <v>86</v>
      </c>
      <c r="IY48" s="65" t="s">
        <v>86</v>
      </c>
      <c r="IZ48" s="65" t="s">
        <v>86</v>
      </c>
      <c r="JA48" s="65" t="s">
        <v>86</v>
      </c>
      <c r="JB48" s="65" t="s">
        <v>86</v>
      </c>
      <c r="JC48" s="65" t="s">
        <v>86</v>
      </c>
      <c r="JD48" s="65" t="s">
        <v>86</v>
      </c>
      <c r="JE48" s="65" t="s">
        <v>86</v>
      </c>
      <c r="JF48" s="65" t="s">
        <v>86</v>
      </c>
      <c r="JG48" s="65" t="s">
        <v>86</v>
      </c>
      <c r="JH48" s="65" t="s">
        <v>86</v>
      </c>
      <c r="JI48" s="65" t="s">
        <v>86</v>
      </c>
      <c r="JJ48" s="65" t="s">
        <v>86</v>
      </c>
      <c r="JK48" s="65" t="s">
        <v>86</v>
      </c>
      <c r="JL48" s="65" t="s">
        <v>86</v>
      </c>
      <c r="JM48" s="65" t="s">
        <v>86</v>
      </c>
      <c r="JN48" s="65" t="s">
        <v>86</v>
      </c>
      <c r="JO48" s="65" t="s">
        <v>86</v>
      </c>
      <c r="JP48" s="65" t="s">
        <v>86</v>
      </c>
      <c r="JQ48" s="65" t="s">
        <v>86</v>
      </c>
      <c r="JR48" s="93" t="s">
        <v>88</v>
      </c>
      <c r="JS48" s="65" t="s">
        <v>86</v>
      </c>
      <c r="JT48" s="65" t="s">
        <v>86</v>
      </c>
      <c r="JU48" s="65" t="s">
        <v>86</v>
      </c>
      <c r="JV48" s="93" t="s">
        <v>88</v>
      </c>
      <c r="JW48" s="65" t="s">
        <v>86</v>
      </c>
      <c r="JX48" s="65" t="s">
        <v>86</v>
      </c>
      <c r="JY48" s="93" t="s">
        <v>88</v>
      </c>
      <c r="JZ48" s="93" t="s">
        <v>88</v>
      </c>
      <c r="KA48" s="65" t="s">
        <v>86</v>
      </c>
      <c r="KB48" s="65" t="s">
        <v>86</v>
      </c>
      <c r="KC48" s="65" t="s">
        <v>86</v>
      </c>
      <c r="KD48" s="65" t="s">
        <v>86</v>
      </c>
      <c r="KE48" s="65" t="s">
        <v>86</v>
      </c>
      <c r="KF48" s="65" t="s">
        <v>86</v>
      </c>
      <c r="KG48" s="65" t="s">
        <v>86</v>
      </c>
      <c r="KH48" s="65" t="s">
        <v>86</v>
      </c>
      <c r="KI48" s="48">
        <v>40</v>
      </c>
      <c r="KJ48" s="56" t="s">
        <v>86</v>
      </c>
      <c r="KK48" s="56" t="s">
        <v>86</v>
      </c>
      <c r="KL48" s="56" t="s">
        <v>86</v>
      </c>
      <c r="KM48" s="56" t="s">
        <v>86</v>
      </c>
      <c r="KN48" s="56" t="s">
        <v>86</v>
      </c>
      <c r="KO48" s="56" t="s">
        <v>86</v>
      </c>
      <c r="KP48" s="56" t="s">
        <v>86</v>
      </c>
      <c r="KQ48" s="56" t="s">
        <v>86</v>
      </c>
      <c r="KR48" s="56" t="s">
        <v>86</v>
      </c>
      <c r="KS48" s="56" t="s">
        <v>86</v>
      </c>
      <c r="KT48" s="56" t="s">
        <v>86</v>
      </c>
      <c r="KU48" s="56" t="s">
        <v>86</v>
      </c>
      <c r="KV48" s="56" t="s">
        <v>86</v>
      </c>
      <c r="KW48" s="56" t="s">
        <v>86</v>
      </c>
      <c r="KX48" s="56" t="s">
        <v>86</v>
      </c>
      <c r="KY48" s="56" t="s">
        <v>86</v>
      </c>
      <c r="KZ48" s="56" t="s">
        <v>86</v>
      </c>
      <c r="LA48" s="56" t="s">
        <v>86</v>
      </c>
      <c r="LB48" s="56" t="s">
        <v>86</v>
      </c>
      <c r="LC48" s="56" t="s">
        <v>86</v>
      </c>
      <c r="LD48" s="56" t="s">
        <v>86</v>
      </c>
      <c r="LE48" s="56" t="s">
        <v>86</v>
      </c>
      <c r="LF48" s="56" t="s">
        <v>86</v>
      </c>
      <c r="LG48" s="87" t="s">
        <v>88</v>
      </c>
      <c r="LH48" s="56" t="s">
        <v>86</v>
      </c>
      <c r="LI48" s="56" t="s">
        <v>86</v>
      </c>
      <c r="LJ48" s="56" t="s">
        <v>86</v>
      </c>
      <c r="LK48" s="87" t="s">
        <v>88</v>
      </c>
      <c r="LL48" s="56" t="s">
        <v>86</v>
      </c>
      <c r="LM48" s="56" t="s">
        <v>86</v>
      </c>
      <c r="LN48" s="87" t="s">
        <v>88</v>
      </c>
      <c r="LO48" s="87" t="s">
        <v>87</v>
      </c>
      <c r="LP48" s="56" t="s">
        <v>86</v>
      </c>
      <c r="LQ48" s="56" t="s">
        <v>86</v>
      </c>
      <c r="LR48" s="56" t="s">
        <v>86</v>
      </c>
      <c r="LS48" s="56" t="s">
        <v>86</v>
      </c>
      <c r="LT48" s="56" t="s">
        <v>86</v>
      </c>
      <c r="LU48" s="56" t="s">
        <v>86</v>
      </c>
      <c r="LV48" s="56" t="s">
        <v>86</v>
      </c>
      <c r="LW48" s="56" t="s">
        <v>86</v>
      </c>
      <c r="LX48" s="48">
        <v>40</v>
      </c>
      <c r="LY48" s="22" t="str">
        <f t="shared" si="287"/>
        <v/>
      </c>
      <c r="LZ48" s="22" t="str">
        <f t="shared" si="577"/>
        <v/>
      </c>
      <c r="MA48" s="22" t="str">
        <f t="shared" si="578"/>
        <v/>
      </c>
      <c r="MB48" s="22" t="str">
        <f t="shared" si="579"/>
        <v/>
      </c>
      <c r="MC48" s="22" t="str">
        <f t="shared" si="580"/>
        <v/>
      </c>
      <c r="MD48" s="22" t="str">
        <f t="shared" si="581"/>
        <v/>
      </c>
      <c r="ME48" s="22" t="str">
        <f t="shared" si="582"/>
        <v/>
      </c>
      <c r="MF48" s="22" t="str">
        <f t="shared" si="583"/>
        <v/>
      </c>
      <c r="MG48" s="22" t="str">
        <f t="shared" si="584"/>
        <v/>
      </c>
      <c r="MH48" s="22" t="str">
        <f t="shared" si="585"/>
        <v/>
      </c>
      <c r="MI48" s="22" t="str">
        <f t="shared" si="297"/>
        <v/>
      </c>
      <c r="MJ48" s="22" t="str">
        <f t="shared" si="298"/>
        <v/>
      </c>
      <c r="MK48" s="22" t="str">
        <f t="shared" si="586"/>
        <v/>
      </c>
      <c r="ML48" s="22" t="str">
        <f t="shared" si="587"/>
        <v/>
      </c>
      <c r="MM48" s="22" t="str">
        <f t="shared" si="588"/>
        <v/>
      </c>
      <c r="MN48" s="22" t="str">
        <f t="shared" si="589"/>
        <v/>
      </c>
      <c r="MO48" s="22" t="str">
        <f t="shared" si="590"/>
        <v/>
      </c>
      <c r="MP48" s="22" t="str">
        <f t="shared" si="591"/>
        <v/>
      </c>
      <c r="MQ48" s="22" t="str">
        <f t="shared" si="592"/>
        <v/>
      </c>
      <c r="MR48" s="22" t="str">
        <f t="shared" si="593"/>
        <v/>
      </c>
      <c r="MS48" s="22" t="str">
        <f t="shared" si="594"/>
        <v/>
      </c>
      <c r="MT48" s="22" t="str">
        <f t="shared" si="595"/>
        <v/>
      </c>
      <c r="MU48" s="22" t="str">
        <f t="shared" si="596"/>
        <v/>
      </c>
      <c r="MV48" s="22">
        <f t="shared" si="597"/>
        <v>180697335</v>
      </c>
      <c r="MW48" s="22" t="str">
        <f t="shared" si="598"/>
        <v/>
      </c>
      <c r="MX48" s="22" t="str">
        <f t="shared" si="599"/>
        <v/>
      </c>
      <c r="MY48" s="22" t="str">
        <f t="shared" si="600"/>
        <v/>
      </c>
      <c r="MZ48" s="22" t="str">
        <f t="shared" si="601"/>
        <v/>
      </c>
      <c r="NA48" s="22" t="str">
        <f t="shared" si="602"/>
        <v/>
      </c>
      <c r="NB48" s="22" t="str">
        <f t="shared" si="603"/>
        <v/>
      </c>
      <c r="NC48" s="22">
        <f t="shared" si="604"/>
        <v>162951614.69999999</v>
      </c>
      <c r="ND48" s="22" t="str">
        <f t="shared" si="605"/>
        <v/>
      </c>
      <c r="NE48" s="22" t="str">
        <f t="shared" si="606"/>
        <v/>
      </c>
      <c r="NF48" s="22" t="str">
        <f t="shared" si="607"/>
        <v/>
      </c>
      <c r="NG48" s="22" t="str">
        <f t="shared" si="608"/>
        <v/>
      </c>
      <c r="NH48" s="22" t="str">
        <f t="shared" si="609"/>
        <v/>
      </c>
      <c r="NI48" s="22" t="str">
        <f t="shared" si="610"/>
        <v/>
      </c>
      <c r="NJ48" s="22" t="str">
        <f t="shared" si="611"/>
        <v/>
      </c>
      <c r="NK48" s="22" t="str">
        <f t="shared" si="612"/>
        <v/>
      </c>
      <c r="NL48" s="22" t="str">
        <f t="shared" si="613"/>
        <v/>
      </c>
      <c r="NM48" s="80">
        <v>196410761.40000001</v>
      </c>
      <c r="NN48" s="80">
        <v>196410761.40000001</v>
      </c>
      <c r="NO48" s="24">
        <f t="shared" si="327"/>
        <v>2</v>
      </c>
      <c r="NP48" s="24">
        <f t="shared" si="40"/>
        <v>1</v>
      </c>
      <c r="NQ48" s="25">
        <f t="shared" si="328"/>
        <v>179497566.45184883</v>
      </c>
      <c r="NR48" s="26">
        <f t="shared" si="329"/>
        <v>673115.8741944331</v>
      </c>
      <c r="NS48" s="48">
        <v>40</v>
      </c>
      <c r="NT48" s="27" t="str">
        <f t="shared" si="330"/>
        <v/>
      </c>
      <c r="NU48" s="27" t="str">
        <f t="shared" si="41"/>
        <v/>
      </c>
      <c r="NV48" s="27" t="str">
        <f t="shared" si="42"/>
        <v/>
      </c>
      <c r="NW48" s="27" t="str">
        <f t="shared" si="331"/>
        <v/>
      </c>
      <c r="NX48" s="27" t="str">
        <f t="shared" si="43"/>
        <v/>
      </c>
      <c r="NY48" s="27" t="str">
        <f t="shared" si="44"/>
        <v/>
      </c>
      <c r="NZ48" s="27" t="str">
        <f t="shared" si="45"/>
        <v/>
      </c>
      <c r="OA48" s="27" t="str">
        <f t="shared" si="46"/>
        <v/>
      </c>
      <c r="OB48" s="27" t="str">
        <f t="shared" si="47"/>
        <v/>
      </c>
      <c r="OC48" s="27" t="str">
        <f t="shared" si="48"/>
        <v/>
      </c>
      <c r="OD48" s="27" t="str">
        <f t="shared" si="49"/>
        <v/>
      </c>
      <c r="OE48" s="27" t="str">
        <f t="shared" si="50"/>
        <v/>
      </c>
      <c r="OF48" s="27" t="str">
        <f t="shared" si="51"/>
        <v/>
      </c>
      <c r="OG48" s="27" t="str">
        <f t="shared" si="52"/>
        <v/>
      </c>
      <c r="OH48" s="27" t="str">
        <f t="shared" si="53"/>
        <v/>
      </c>
      <c r="OI48" s="27" t="str">
        <f t="shared" si="54"/>
        <v/>
      </c>
      <c r="OJ48" s="27" t="str">
        <f t="shared" si="55"/>
        <v/>
      </c>
      <c r="OK48" s="27" t="str">
        <f t="shared" si="56"/>
        <v/>
      </c>
      <c r="OL48" s="27" t="str">
        <f t="shared" si="57"/>
        <v/>
      </c>
      <c r="OM48" s="27" t="str">
        <f t="shared" si="58"/>
        <v/>
      </c>
      <c r="ON48" s="27" t="str">
        <f t="shared" si="59"/>
        <v/>
      </c>
      <c r="OO48" s="27" t="str">
        <f t="shared" si="60"/>
        <v/>
      </c>
      <c r="OP48" s="27" t="str">
        <f t="shared" si="61"/>
        <v/>
      </c>
      <c r="OQ48" s="27">
        <f t="shared" si="62"/>
        <v>26844.907678971871</v>
      </c>
      <c r="OR48" s="27" t="str">
        <f t="shared" si="63"/>
        <v/>
      </c>
      <c r="OS48" s="27" t="str">
        <f t="shared" si="64"/>
        <v/>
      </c>
      <c r="OT48" s="27" t="str">
        <f t="shared" si="65"/>
        <v/>
      </c>
      <c r="OU48" s="27" t="str">
        <f t="shared" si="66"/>
        <v/>
      </c>
      <c r="OV48" s="27" t="str">
        <f t="shared" si="67"/>
        <v/>
      </c>
      <c r="OW48" s="27" t="str">
        <f t="shared" si="68"/>
        <v/>
      </c>
      <c r="OX48" s="27">
        <f t="shared" si="69"/>
        <v>24208.553229414782</v>
      </c>
      <c r="OY48" s="27" t="str">
        <f t="shared" si="70"/>
        <v/>
      </c>
      <c r="OZ48" s="27" t="str">
        <f t="shared" si="71"/>
        <v/>
      </c>
      <c r="PA48" s="27" t="str">
        <f t="shared" si="72"/>
        <v/>
      </c>
      <c r="PB48" s="27" t="str">
        <f t="shared" si="73"/>
        <v/>
      </c>
      <c r="PC48" s="27" t="str">
        <f t="shared" si="74"/>
        <v/>
      </c>
      <c r="PD48" s="27" t="str">
        <f t="shared" si="75"/>
        <v/>
      </c>
      <c r="PE48" s="27" t="str">
        <f t="shared" si="76"/>
        <v/>
      </c>
      <c r="PF48" s="27" t="str">
        <f t="shared" si="77"/>
        <v/>
      </c>
      <c r="PG48" s="27" t="str">
        <f t="shared" si="78"/>
        <v/>
      </c>
      <c r="PH48" s="48">
        <v>40</v>
      </c>
      <c r="PI48" s="28" t="str">
        <f t="shared" si="332"/>
        <v/>
      </c>
      <c r="PJ48" s="28" t="str">
        <f t="shared" si="79"/>
        <v/>
      </c>
      <c r="PK48" s="28" t="str">
        <f t="shared" si="80"/>
        <v/>
      </c>
      <c r="PL48" s="28" t="str">
        <f t="shared" si="81"/>
        <v/>
      </c>
      <c r="PM48" s="28" t="str">
        <f t="shared" si="82"/>
        <v/>
      </c>
      <c r="PN48" s="28" t="str">
        <f t="shared" si="83"/>
        <v/>
      </c>
      <c r="PO48" s="28" t="str">
        <f t="shared" si="84"/>
        <v/>
      </c>
      <c r="PP48" s="28" t="str">
        <f t="shared" si="85"/>
        <v/>
      </c>
      <c r="PQ48" s="28" t="str">
        <f t="shared" si="86"/>
        <v/>
      </c>
      <c r="PR48" s="28" t="str">
        <f t="shared" si="87"/>
        <v/>
      </c>
      <c r="PS48" s="28" t="str">
        <f t="shared" si="88"/>
        <v/>
      </c>
      <c r="PT48" s="28" t="str">
        <f t="shared" si="89"/>
        <v/>
      </c>
      <c r="PU48" s="28" t="str">
        <f t="shared" si="90"/>
        <v/>
      </c>
      <c r="PV48" s="28" t="str">
        <f t="shared" si="91"/>
        <v/>
      </c>
      <c r="PW48" s="28" t="str">
        <f t="shared" si="92"/>
        <v/>
      </c>
      <c r="PX48" s="28" t="str">
        <f t="shared" si="93"/>
        <v/>
      </c>
      <c r="PY48" s="28" t="str">
        <f t="shared" si="94"/>
        <v/>
      </c>
      <c r="PZ48" s="28" t="str">
        <f t="shared" si="95"/>
        <v/>
      </c>
      <c r="QA48" s="28" t="str">
        <f t="shared" si="96"/>
        <v/>
      </c>
      <c r="QB48" s="28" t="str">
        <f t="shared" si="97"/>
        <v/>
      </c>
      <c r="QC48" s="28" t="str">
        <f t="shared" si="98"/>
        <v/>
      </c>
      <c r="QD48" s="28" t="str">
        <f t="shared" si="99"/>
        <v/>
      </c>
      <c r="QE48" s="28" t="str">
        <f t="shared" si="100"/>
        <v/>
      </c>
      <c r="QF48" s="28">
        <f t="shared" si="101"/>
        <v>1199768.5481511652</v>
      </c>
      <c r="QG48" s="28" t="str">
        <f t="shared" si="102"/>
        <v/>
      </c>
      <c r="QH48" s="28" t="str">
        <f t="shared" si="103"/>
        <v/>
      </c>
      <c r="QI48" s="28" t="str">
        <f t="shared" si="104"/>
        <v/>
      </c>
      <c r="QJ48" s="28" t="str">
        <f t="shared" si="105"/>
        <v/>
      </c>
      <c r="QK48" s="28" t="str">
        <f t="shared" si="106"/>
        <v/>
      </c>
      <c r="QL48" s="28" t="str">
        <f t="shared" si="107"/>
        <v/>
      </c>
      <c r="QM48" s="28">
        <f t="shared" si="108"/>
        <v>16545951.751848847</v>
      </c>
      <c r="QN48" s="28" t="str">
        <f t="shared" si="109"/>
        <v/>
      </c>
      <c r="QO48" s="28" t="str">
        <f t="shared" si="110"/>
        <v/>
      </c>
      <c r="QP48" s="28" t="str">
        <f t="shared" si="111"/>
        <v/>
      </c>
      <c r="QQ48" s="28" t="str">
        <f t="shared" si="112"/>
        <v/>
      </c>
      <c r="QR48" s="28" t="str">
        <f t="shared" si="113"/>
        <v/>
      </c>
      <c r="QS48" s="28" t="str">
        <f t="shared" si="114"/>
        <v/>
      </c>
      <c r="QT48" s="28" t="str">
        <f t="shared" si="115"/>
        <v/>
      </c>
      <c r="QU48" s="28" t="str">
        <f t="shared" si="116"/>
        <v/>
      </c>
      <c r="QV48" s="28" t="str">
        <f t="shared" si="117"/>
        <v/>
      </c>
      <c r="QW48" s="48">
        <v>40</v>
      </c>
      <c r="QX48" s="29" t="str">
        <f t="shared" si="333"/>
        <v/>
      </c>
      <c r="QY48" s="29" t="str">
        <f t="shared" si="427"/>
        <v/>
      </c>
      <c r="QZ48" s="29" t="str">
        <f t="shared" si="428"/>
        <v/>
      </c>
      <c r="RA48" s="29" t="str">
        <f t="shared" si="429"/>
        <v/>
      </c>
      <c r="RB48" s="29" t="str">
        <f t="shared" si="430"/>
        <v/>
      </c>
      <c r="RC48" s="29" t="str">
        <f t="shared" si="431"/>
        <v/>
      </c>
      <c r="RD48" s="29" t="str">
        <f t="shared" si="432"/>
        <v/>
      </c>
      <c r="RE48" s="29" t="str">
        <f t="shared" si="433"/>
        <v/>
      </c>
      <c r="RF48" s="29" t="str">
        <f t="shared" si="434"/>
        <v/>
      </c>
      <c r="RG48" s="29" t="str">
        <f t="shared" si="435"/>
        <v/>
      </c>
      <c r="RH48" s="29" t="str">
        <f t="shared" si="436"/>
        <v/>
      </c>
      <c r="RI48" s="29" t="str">
        <f t="shared" si="437"/>
        <v/>
      </c>
      <c r="RJ48" s="29" t="str">
        <f t="shared" si="438"/>
        <v/>
      </c>
      <c r="RK48" s="29" t="str">
        <f t="shared" si="439"/>
        <v/>
      </c>
      <c r="RL48" s="29" t="str">
        <f t="shared" si="440"/>
        <v/>
      </c>
      <c r="RM48" s="29" t="str">
        <f t="shared" si="441"/>
        <v/>
      </c>
      <c r="RN48" s="29" t="str">
        <f t="shared" si="442"/>
        <v/>
      </c>
      <c r="RO48" s="29" t="str">
        <f t="shared" si="443"/>
        <v/>
      </c>
      <c r="RP48" s="29" t="str">
        <f t="shared" si="444"/>
        <v/>
      </c>
      <c r="RQ48" s="29" t="str">
        <f t="shared" si="445"/>
        <v/>
      </c>
      <c r="RR48" s="29" t="str">
        <f t="shared" si="446"/>
        <v/>
      </c>
      <c r="RS48" s="29" t="str">
        <f t="shared" si="447"/>
        <v/>
      </c>
      <c r="RT48" s="29" t="str">
        <f t="shared" si="448"/>
        <v/>
      </c>
      <c r="RU48" s="29">
        <f t="shared" si="449"/>
        <v>178.24101230520165</v>
      </c>
      <c r="RV48" s="29" t="str">
        <f t="shared" si="450"/>
        <v/>
      </c>
      <c r="RW48" s="29" t="str">
        <f t="shared" si="451"/>
        <v/>
      </c>
      <c r="RX48" s="29" t="str">
        <f t="shared" si="452"/>
        <v/>
      </c>
      <c r="RY48" s="29" t="str">
        <f t="shared" si="453"/>
        <v/>
      </c>
      <c r="RZ48" s="29" t="str">
        <f t="shared" si="454"/>
        <v/>
      </c>
      <c r="SA48" s="29" t="str">
        <f t="shared" si="455"/>
        <v/>
      </c>
      <c r="SB48" s="29">
        <f t="shared" si="456"/>
        <v>2458.1134372518836</v>
      </c>
      <c r="SC48" s="29" t="str">
        <f t="shared" si="457"/>
        <v/>
      </c>
      <c r="SD48" s="29" t="str">
        <f t="shared" si="458"/>
        <v/>
      </c>
      <c r="SE48" s="29" t="str">
        <f t="shared" si="459"/>
        <v/>
      </c>
      <c r="SF48" s="29" t="str">
        <f t="shared" si="460"/>
        <v/>
      </c>
      <c r="SG48" s="29" t="str">
        <f t="shared" si="461"/>
        <v/>
      </c>
      <c r="SH48" s="29" t="str">
        <f t="shared" si="462"/>
        <v/>
      </c>
      <c r="SI48" s="29" t="str">
        <f t="shared" si="463"/>
        <v/>
      </c>
      <c r="SJ48" s="29" t="str">
        <f t="shared" si="464"/>
        <v/>
      </c>
      <c r="SK48" s="29" t="str">
        <f t="shared" si="465"/>
        <v/>
      </c>
      <c r="SL48" s="45">
        <f t="shared" si="157"/>
        <v>178.24101230520165</v>
      </c>
      <c r="SM48" s="48">
        <v>40</v>
      </c>
      <c r="SN48" s="30" t="str">
        <f t="shared" si="158"/>
        <v/>
      </c>
      <c r="SO48" s="30" t="str">
        <f t="shared" si="159"/>
        <v/>
      </c>
      <c r="SP48" s="30" t="str">
        <f t="shared" si="160"/>
        <v/>
      </c>
      <c r="SQ48" s="30" t="str">
        <f t="shared" si="161"/>
        <v/>
      </c>
      <c r="SR48" s="30" t="str">
        <f t="shared" si="162"/>
        <v/>
      </c>
      <c r="SS48" s="30" t="str">
        <f t="shared" si="163"/>
        <v/>
      </c>
      <c r="ST48" s="30" t="str">
        <f t="shared" si="466"/>
        <v/>
      </c>
      <c r="SU48" s="30" t="str">
        <f t="shared" si="467"/>
        <v/>
      </c>
      <c r="SV48" s="30" t="str">
        <f t="shared" si="468"/>
        <v/>
      </c>
      <c r="SW48" s="30" t="str">
        <f t="shared" si="469"/>
        <v/>
      </c>
      <c r="SX48" s="30" t="str">
        <f t="shared" si="470"/>
        <v/>
      </c>
      <c r="SY48" s="30" t="str">
        <f t="shared" si="471"/>
        <v/>
      </c>
      <c r="SZ48" s="30" t="str">
        <f t="shared" si="472"/>
        <v/>
      </c>
      <c r="TA48" s="30" t="str">
        <f t="shared" si="473"/>
        <v/>
      </c>
      <c r="TB48" s="30" t="str">
        <f t="shared" si="474"/>
        <v/>
      </c>
      <c r="TC48" s="30" t="str">
        <f t="shared" si="475"/>
        <v/>
      </c>
      <c r="TD48" s="30" t="str">
        <f t="shared" si="476"/>
        <v/>
      </c>
      <c r="TE48" s="30" t="str">
        <f t="shared" si="477"/>
        <v/>
      </c>
      <c r="TF48" s="30" t="str">
        <f t="shared" si="478"/>
        <v/>
      </c>
      <c r="TG48" s="30" t="str">
        <f t="shared" si="479"/>
        <v/>
      </c>
      <c r="TH48" s="30" t="str">
        <f t="shared" si="480"/>
        <v/>
      </c>
      <c r="TI48" s="30" t="str">
        <f t="shared" si="481"/>
        <v/>
      </c>
      <c r="TJ48" s="30" t="str">
        <f t="shared" si="482"/>
        <v/>
      </c>
      <c r="TK48" s="30">
        <f t="shared" si="483"/>
        <v>40</v>
      </c>
      <c r="TL48" s="30" t="str">
        <f t="shared" si="484"/>
        <v/>
      </c>
      <c r="TM48" s="30" t="str">
        <f t="shared" si="485"/>
        <v/>
      </c>
      <c r="TN48" s="30" t="str">
        <f t="shared" si="486"/>
        <v/>
      </c>
      <c r="TO48" s="30" t="str">
        <f t="shared" si="487"/>
        <v/>
      </c>
      <c r="TP48" s="30" t="str">
        <f t="shared" si="488"/>
        <v/>
      </c>
      <c r="TQ48" s="30" t="str">
        <f t="shared" si="489"/>
        <v/>
      </c>
      <c r="TR48" s="30">
        <f t="shared" si="188"/>
        <v>2.9004521858758672</v>
      </c>
      <c r="TS48" s="30" t="str">
        <f t="shared" si="189"/>
        <v/>
      </c>
      <c r="TT48" s="30" t="str">
        <f t="shared" si="190"/>
        <v/>
      </c>
      <c r="TU48" s="30" t="str">
        <f t="shared" si="191"/>
        <v/>
      </c>
      <c r="TV48" s="30" t="str">
        <f t="shared" si="192"/>
        <v/>
      </c>
      <c r="TW48" s="30" t="str">
        <f t="shared" si="193"/>
        <v/>
      </c>
      <c r="TX48" s="30" t="str">
        <f t="shared" si="194"/>
        <v/>
      </c>
      <c r="TY48" s="30" t="str">
        <f t="shared" si="195"/>
        <v/>
      </c>
      <c r="TZ48" s="30" t="str">
        <f t="shared" si="196"/>
        <v/>
      </c>
      <c r="UA48" s="30" t="str">
        <f t="shared" si="197"/>
        <v/>
      </c>
      <c r="UB48" s="48">
        <v>40</v>
      </c>
      <c r="UC48" s="88"/>
      <c r="UD48" s="88"/>
      <c r="UE48" s="88"/>
      <c r="UF48" s="88"/>
      <c r="UG48" s="88"/>
      <c r="UH48" s="88"/>
      <c r="UI48" s="88"/>
      <c r="UJ48" s="88"/>
      <c r="UK48" s="88"/>
      <c r="UL48" s="88"/>
      <c r="UM48" s="88"/>
      <c r="UN48" s="88"/>
      <c r="UO48" s="88"/>
      <c r="UP48" s="88"/>
      <c r="UQ48" s="88"/>
      <c r="UR48" s="88"/>
      <c r="US48" s="88"/>
      <c r="UT48" s="88"/>
      <c r="UU48" s="88"/>
      <c r="UV48" s="88"/>
      <c r="UW48" s="88"/>
      <c r="UX48" s="88"/>
      <c r="UY48" s="88"/>
      <c r="UZ48" s="89">
        <v>72</v>
      </c>
      <c r="VA48" s="88"/>
      <c r="VB48" s="88"/>
      <c r="VC48" s="88"/>
      <c r="VD48" s="89">
        <v>73</v>
      </c>
      <c r="VE48" s="88"/>
      <c r="VF48" s="88"/>
      <c r="VG48" s="89">
        <v>36</v>
      </c>
      <c r="VH48" s="89">
        <v>73</v>
      </c>
      <c r="VI48" s="88"/>
      <c r="VJ48" s="88"/>
      <c r="VK48" s="88"/>
      <c r="VL48" s="88"/>
      <c r="VM48" s="88"/>
      <c r="VN48" s="88"/>
      <c r="VO48" s="88"/>
      <c r="VP48" s="88"/>
      <c r="VQ48" s="48">
        <v>40</v>
      </c>
      <c r="VR48" s="31">
        <f t="shared" si="490"/>
        <v>0</v>
      </c>
      <c r="VS48" s="31">
        <f t="shared" si="491"/>
        <v>0</v>
      </c>
      <c r="VT48" s="31">
        <f t="shared" si="492"/>
        <v>0</v>
      </c>
      <c r="VU48" s="31">
        <f t="shared" si="493"/>
        <v>0</v>
      </c>
      <c r="VV48" s="31">
        <f t="shared" si="494"/>
        <v>0</v>
      </c>
      <c r="VW48" s="31">
        <f t="shared" si="495"/>
        <v>0</v>
      </c>
      <c r="VX48" s="31">
        <f t="shared" si="496"/>
        <v>0</v>
      </c>
      <c r="VY48" s="31">
        <f t="shared" si="497"/>
        <v>0</v>
      </c>
      <c r="VZ48" s="31">
        <f t="shared" si="498"/>
        <v>0</v>
      </c>
      <c r="WA48" s="31">
        <f t="shared" si="499"/>
        <v>0</v>
      </c>
      <c r="WB48" s="31">
        <f t="shared" si="500"/>
        <v>0</v>
      </c>
      <c r="WC48" s="31">
        <f t="shared" si="501"/>
        <v>0</v>
      </c>
      <c r="WD48" s="31">
        <f t="shared" si="502"/>
        <v>0</v>
      </c>
      <c r="WE48" s="31">
        <f t="shared" si="503"/>
        <v>0</v>
      </c>
      <c r="WF48" s="31">
        <f t="shared" si="504"/>
        <v>0</v>
      </c>
      <c r="WG48" s="31">
        <f t="shared" si="505"/>
        <v>0</v>
      </c>
      <c r="WH48" s="31">
        <f t="shared" si="506"/>
        <v>0</v>
      </c>
      <c r="WI48" s="31">
        <f t="shared" si="507"/>
        <v>0</v>
      </c>
      <c r="WJ48" s="31">
        <f t="shared" si="508"/>
        <v>0</v>
      </c>
      <c r="WK48" s="31">
        <f t="shared" si="509"/>
        <v>0</v>
      </c>
      <c r="WL48" s="31">
        <f t="shared" si="510"/>
        <v>0</v>
      </c>
      <c r="WM48" s="31">
        <f t="shared" si="511"/>
        <v>0</v>
      </c>
      <c r="WN48" s="31">
        <f t="shared" si="512"/>
        <v>0</v>
      </c>
      <c r="WO48" s="31">
        <f t="shared" si="513"/>
        <v>60</v>
      </c>
      <c r="WP48" s="31">
        <f t="shared" si="514"/>
        <v>0</v>
      </c>
      <c r="WQ48" s="31">
        <f t="shared" si="515"/>
        <v>0</v>
      </c>
      <c r="WR48" s="31">
        <f t="shared" si="516"/>
        <v>0</v>
      </c>
      <c r="WS48" s="31">
        <f t="shared" si="517"/>
        <v>60</v>
      </c>
      <c r="WT48" s="31">
        <f t="shared" si="518"/>
        <v>0</v>
      </c>
      <c r="WU48" s="31">
        <f t="shared" si="519"/>
        <v>0</v>
      </c>
      <c r="WV48" s="31">
        <f t="shared" si="520"/>
        <v>10</v>
      </c>
      <c r="WW48" s="31">
        <f t="shared" si="521"/>
        <v>60</v>
      </c>
      <c r="WX48" s="31">
        <f t="shared" si="522"/>
        <v>0</v>
      </c>
      <c r="WY48" s="31">
        <f t="shared" si="523"/>
        <v>0</v>
      </c>
      <c r="WZ48" s="31">
        <f t="shared" si="524"/>
        <v>0</v>
      </c>
      <c r="XA48" s="31">
        <f t="shared" si="525"/>
        <v>0</v>
      </c>
      <c r="XB48" s="31">
        <f t="shared" si="526"/>
        <v>0</v>
      </c>
      <c r="XC48" s="31">
        <f t="shared" si="527"/>
        <v>0</v>
      </c>
      <c r="XD48" s="31">
        <f t="shared" si="528"/>
        <v>0</v>
      </c>
      <c r="XE48" s="31">
        <f t="shared" si="529"/>
        <v>0</v>
      </c>
      <c r="XF48" s="48">
        <v>40</v>
      </c>
      <c r="XG48" s="32" t="str">
        <f t="shared" si="530"/>
        <v/>
      </c>
      <c r="XH48" s="32" t="str">
        <f t="shared" si="531"/>
        <v/>
      </c>
      <c r="XI48" s="32" t="str">
        <f t="shared" si="532"/>
        <v/>
      </c>
      <c r="XJ48" s="32" t="str">
        <f t="shared" si="533"/>
        <v/>
      </c>
      <c r="XK48" s="32" t="str">
        <f t="shared" si="534"/>
        <v/>
      </c>
      <c r="XL48" s="32" t="str">
        <f t="shared" si="535"/>
        <v/>
      </c>
      <c r="XM48" s="32" t="str">
        <f t="shared" si="536"/>
        <v/>
      </c>
      <c r="XN48" s="32" t="str">
        <f t="shared" si="537"/>
        <v/>
      </c>
      <c r="XO48" s="32" t="str">
        <f t="shared" si="538"/>
        <v/>
      </c>
      <c r="XP48" s="32" t="str">
        <f t="shared" si="539"/>
        <v/>
      </c>
      <c r="XQ48" s="32" t="str">
        <f t="shared" si="540"/>
        <v/>
      </c>
      <c r="XR48" s="32" t="str">
        <f t="shared" si="541"/>
        <v/>
      </c>
      <c r="XS48" s="32" t="str">
        <f t="shared" si="542"/>
        <v/>
      </c>
      <c r="XT48" s="32" t="str">
        <f t="shared" si="543"/>
        <v/>
      </c>
      <c r="XU48" s="32" t="str">
        <f t="shared" si="544"/>
        <v/>
      </c>
      <c r="XV48" s="32" t="str">
        <f t="shared" si="545"/>
        <v/>
      </c>
      <c r="XW48" s="32" t="str">
        <f t="shared" si="546"/>
        <v/>
      </c>
      <c r="XX48" s="32" t="str">
        <f t="shared" si="547"/>
        <v/>
      </c>
      <c r="XY48" s="32" t="str">
        <f t="shared" si="548"/>
        <v/>
      </c>
      <c r="XZ48" s="32" t="str">
        <f t="shared" si="549"/>
        <v/>
      </c>
      <c r="YA48" s="32" t="str">
        <f t="shared" si="550"/>
        <v/>
      </c>
      <c r="YB48" s="32" t="str">
        <f t="shared" si="551"/>
        <v/>
      </c>
      <c r="YC48" s="32" t="str">
        <f t="shared" si="552"/>
        <v/>
      </c>
      <c r="YD48" s="32">
        <f t="shared" si="553"/>
        <v>100</v>
      </c>
      <c r="YE48" s="32" t="str">
        <f t="shared" si="554"/>
        <v/>
      </c>
      <c r="YF48" s="32" t="str">
        <f t="shared" si="555"/>
        <v/>
      </c>
      <c r="YG48" s="32" t="str">
        <f t="shared" si="556"/>
        <v/>
      </c>
      <c r="YH48" s="32" t="str">
        <f t="shared" si="557"/>
        <v/>
      </c>
      <c r="YI48" s="32" t="str">
        <f t="shared" si="558"/>
        <v/>
      </c>
      <c r="YJ48" s="32" t="str">
        <f t="shared" si="559"/>
        <v/>
      </c>
      <c r="YK48" s="32">
        <f t="shared" si="560"/>
        <v>12.900452185875867</v>
      </c>
      <c r="YL48" s="32" t="str">
        <f t="shared" si="561"/>
        <v/>
      </c>
      <c r="YM48" s="32" t="str">
        <f t="shared" si="562"/>
        <v/>
      </c>
      <c r="YN48" s="32" t="str">
        <f t="shared" si="563"/>
        <v/>
      </c>
      <c r="YO48" s="32" t="str">
        <f t="shared" si="564"/>
        <v/>
      </c>
      <c r="YP48" s="32" t="str">
        <f t="shared" si="565"/>
        <v/>
      </c>
      <c r="YQ48" s="32" t="str">
        <f t="shared" si="566"/>
        <v/>
      </c>
      <c r="YR48" s="32" t="str">
        <f t="shared" si="567"/>
        <v/>
      </c>
      <c r="YS48" s="32" t="str">
        <f t="shared" si="568"/>
        <v/>
      </c>
      <c r="YT48" s="32" t="str">
        <f t="shared" si="569"/>
        <v/>
      </c>
      <c r="YU48" s="33">
        <f t="shared" si="614"/>
        <v>100</v>
      </c>
      <c r="YV48" s="34" t="str">
        <f t="shared" si="336"/>
        <v/>
      </c>
      <c r="YW48" s="34" t="str">
        <f t="shared" si="337"/>
        <v/>
      </c>
      <c r="YX48" s="34" t="str">
        <f t="shared" si="338"/>
        <v/>
      </c>
      <c r="YY48" s="34" t="str">
        <f t="shared" si="339"/>
        <v>24. ICL DIDÁCTICAS S.A.S. - NIT.830007414-9</v>
      </c>
      <c r="YZ48" s="34" t="str">
        <f t="shared" si="340"/>
        <v/>
      </c>
      <c r="ZA48" s="34" t="str">
        <f t="shared" si="341"/>
        <v/>
      </c>
      <c r="ZB48" s="96" t="str">
        <f t="shared" si="342"/>
        <v>24. ICL DIDÁCTICAS S.A.S. - NIT.830007414-9</v>
      </c>
      <c r="ZC48" s="35" t="str">
        <f t="shared" si="570"/>
        <v/>
      </c>
      <c r="ZD48" s="35" t="str">
        <f t="shared" si="571"/>
        <v/>
      </c>
      <c r="ZE48" s="35" t="str">
        <f t="shared" si="572"/>
        <v/>
      </c>
      <c r="ZF48" s="35">
        <f t="shared" si="573"/>
        <v>180697335</v>
      </c>
      <c r="ZG48" s="35" t="str">
        <f t="shared" si="574"/>
        <v/>
      </c>
      <c r="ZH48" s="35" t="str">
        <f t="shared" si="575"/>
        <v/>
      </c>
      <c r="ZI48" s="101">
        <f t="shared" si="576"/>
        <v>180697335</v>
      </c>
      <c r="ZJ48" s="48">
        <v>40</v>
      </c>
      <c r="ZK48" s="125">
        <f t="shared" si="344"/>
        <v>15713426.400000006</v>
      </c>
      <c r="ZL48" s="126">
        <f t="shared" si="345"/>
        <v>0</v>
      </c>
    </row>
    <row r="49" spans="1:688" ht="45" x14ac:dyDescent="0.15">
      <c r="A49" s="44"/>
      <c r="B49" s="106" t="s">
        <v>136</v>
      </c>
      <c r="C49" s="106" t="s">
        <v>159</v>
      </c>
      <c r="D49" s="106" t="s">
        <v>151</v>
      </c>
      <c r="E49" s="103" t="s">
        <v>161</v>
      </c>
      <c r="F49" s="103">
        <v>8</v>
      </c>
      <c r="G49" s="63">
        <v>136537027</v>
      </c>
      <c r="H49" s="48">
        <v>41</v>
      </c>
      <c r="I49" s="65" t="s">
        <v>86</v>
      </c>
      <c r="J49" s="65" t="s">
        <v>86</v>
      </c>
      <c r="K49" s="65" t="s">
        <v>86</v>
      </c>
      <c r="L49" s="65" t="s">
        <v>86</v>
      </c>
      <c r="M49" s="65" t="s">
        <v>86</v>
      </c>
      <c r="N49" s="65" t="s">
        <v>86</v>
      </c>
      <c r="O49" s="65" t="s">
        <v>86</v>
      </c>
      <c r="P49" s="65" t="s">
        <v>86</v>
      </c>
      <c r="Q49" s="65" t="s">
        <v>86</v>
      </c>
      <c r="R49" s="65" t="s">
        <v>86</v>
      </c>
      <c r="S49" s="65" t="s">
        <v>86</v>
      </c>
      <c r="T49" s="65" t="s">
        <v>86</v>
      </c>
      <c r="U49" s="65" t="s">
        <v>86</v>
      </c>
      <c r="V49" s="65" t="s">
        <v>86</v>
      </c>
      <c r="W49" s="65" t="s">
        <v>86</v>
      </c>
      <c r="X49" s="65" t="s">
        <v>86</v>
      </c>
      <c r="Y49" s="65" t="s">
        <v>86</v>
      </c>
      <c r="Z49" s="65" t="s">
        <v>86</v>
      </c>
      <c r="AA49" s="65" t="s">
        <v>86</v>
      </c>
      <c r="AB49" s="65" t="s">
        <v>86</v>
      </c>
      <c r="AC49" s="65" t="s">
        <v>86</v>
      </c>
      <c r="AD49" s="65" t="s">
        <v>86</v>
      </c>
      <c r="AE49" s="65" t="s">
        <v>86</v>
      </c>
      <c r="AF49" s="72">
        <v>135171624</v>
      </c>
      <c r="AG49" s="65" t="s">
        <v>86</v>
      </c>
      <c r="AH49" s="65" t="s">
        <v>86</v>
      </c>
      <c r="AI49" s="65" t="s">
        <v>86</v>
      </c>
      <c r="AJ49" s="69">
        <v>135184000</v>
      </c>
      <c r="AK49" s="65" t="s">
        <v>86</v>
      </c>
      <c r="AL49" s="65" t="s">
        <v>86</v>
      </c>
      <c r="AM49" s="65" t="s">
        <v>86</v>
      </c>
      <c r="AN49" s="70">
        <v>89535600</v>
      </c>
      <c r="AO49" s="65" t="s">
        <v>86</v>
      </c>
      <c r="AP49" s="65" t="s">
        <v>86</v>
      </c>
      <c r="AQ49" s="65" t="s">
        <v>86</v>
      </c>
      <c r="AR49" s="65" t="s">
        <v>86</v>
      </c>
      <c r="AS49" s="65" t="s">
        <v>86</v>
      </c>
      <c r="AT49" s="65" t="s">
        <v>86</v>
      </c>
      <c r="AU49" s="65" t="s">
        <v>86</v>
      </c>
      <c r="AV49" s="65" t="s">
        <v>86</v>
      </c>
      <c r="AW49" s="52">
        <v>41</v>
      </c>
      <c r="AX49" s="22" t="str">
        <f t="shared" si="284"/>
        <v>NC</v>
      </c>
      <c r="AY49" s="22" t="str">
        <f t="shared" si="364"/>
        <v>NC</v>
      </c>
      <c r="AZ49" s="22" t="str">
        <f t="shared" si="365"/>
        <v>NC</v>
      </c>
      <c r="BA49" s="22" t="str">
        <f t="shared" si="366"/>
        <v>NC</v>
      </c>
      <c r="BB49" s="22" t="str">
        <f t="shared" si="367"/>
        <v>NC</v>
      </c>
      <c r="BC49" s="22" t="str">
        <f t="shared" si="368"/>
        <v>NC</v>
      </c>
      <c r="BD49" s="22" t="str">
        <f t="shared" si="369"/>
        <v>NC</v>
      </c>
      <c r="BE49" s="22" t="str">
        <f t="shared" si="370"/>
        <v>NC</v>
      </c>
      <c r="BF49" s="22" t="str">
        <f t="shared" si="371"/>
        <v>NC</v>
      </c>
      <c r="BG49" s="22" t="str">
        <f t="shared" si="372"/>
        <v>NC</v>
      </c>
      <c r="BH49" s="22" t="str">
        <f t="shared" si="373"/>
        <v>NC</v>
      </c>
      <c r="BI49" s="22" t="str">
        <f t="shared" si="374"/>
        <v>NC</v>
      </c>
      <c r="BJ49" s="22" t="str">
        <f t="shared" si="375"/>
        <v>NC</v>
      </c>
      <c r="BK49" s="22" t="str">
        <f t="shared" si="376"/>
        <v>NC</v>
      </c>
      <c r="BL49" s="22" t="str">
        <f t="shared" si="377"/>
        <v>NC</v>
      </c>
      <c r="BM49" s="22" t="str">
        <f t="shared" si="378"/>
        <v>NC</v>
      </c>
      <c r="BN49" s="22" t="str">
        <f t="shared" si="379"/>
        <v>NC</v>
      </c>
      <c r="BO49" s="22" t="str">
        <f t="shared" si="380"/>
        <v>NC</v>
      </c>
      <c r="BP49" s="22" t="str">
        <f t="shared" si="381"/>
        <v>NC</v>
      </c>
      <c r="BQ49" s="22" t="str">
        <f t="shared" si="382"/>
        <v>NC</v>
      </c>
      <c r="BR49" s="22" t="str">
        <f t="shared" si="383"/>
        <v>NC</v>
      </c>
      <c r="BS49" s="22" t="str">
        <f t="shared" si="384"/>
        <v>NC</v>
      </c>
      <c r="BT49" s="22" t="str">
        <f t="shared" si="346"/>
        <v>NC</v>
      </c>
      <c r="BU49" s="22">
        <f t="shared" si="347"/>
        <v>135171624</v>
      </c>
      <c r="BV49" s="22" t="str">
        <f t="shared" si="348"/>
        <v>NC</v>
      </c>
      <c r="BW49" s="22" t="str">
        <f t="shared" si="349"/>
        <v>NC</v>
      </c>
      <c r="BX49" s="22" t="str">
        <f t="shared" si="350"/>
        <v>NC</v>
      </c>
      <c r="BY49" s="22">
        <f t="shared" si="351"/>
        <v>135184000</v>
      </c>
      <c r="BZ49" s="22" t="str">
        <f t="shared" si="352"/>
        <v>NC</v>
      </c>
      <c r="CA49" s="22" t="str">
        <f t="shared" si="353"/>
        <v>NC</v>
      </c>
      <c r="CB49" s="22" t="str">
        <f t="shared" si="354"/>
        <v>NC</v>
      </c>
      <c r="CC49" s="22">
        <f t="shared" si="355"/>
        <v>89535600</v>
      </c>
      <c r="CD49" s="22" t="str">
        <f t="shared" si="356"/>
        <v>NC</v>
      </c>
      <c r="CE49" s="22" t="str">
        <f t="shared" si="357"/>
        <v>NC</v>
      </c>
      <c r="CF49" s="22" t="str">
        <f t="shared" si="358"/>
        <v>NC</v>
      </c>
      <c r="CG49" s="22" t="str">
        <f t="shared" si="359"/>
        <v>NC</v>
      </c>
      <c r="CH49" s="22" t="str">
        <f t="shared" si="360"/>
        <v>NC</v>
      </c>
      <c r="CI49" s="22" t="str">
        <f t="shared" si="361"/>
        <v>NC</v>
      </c>
      <c r="CJ49" s="22" t="str">
        <f t="shared" si="362"/>
        <v>NC</v>
      </c>
      <c r="CK49" s="22" t="str">
        <f t="shared" si="363"/>
        <v>NC</v>
      </c>
      <c r="CL49" s="48">
        <v>41</v>
      </c>
      <c r="CM49" s="48" t="s">
        <v>87</v>
      </c>
      <c r="CN49" s="48" t="s">
        <v>87</v>
      </c>
      <c r="CO49" s="48" t="s">
        <v>87</v>
      </c>
      <c r="CP49" s="48" t="s">
        <v>87</v>
      </c>
      <c r="CQ49" s="48" t="s">
        <v>87</v>
      </c>
      <c r="CR49" s="65" t="s">
        <v>87</v>
      </c>
      <c r="CS49" s="48" t="s">
        <v>87</v>
      </c>
      <c r="CT49" s="48" t="s">
        <v>87</v>
      </c>
      <c r="CU49" s="48" t="s">
        <v>87</v>
      </c>
      <c r="CV49" s="48" t="s">
        <v>87</v>
      </c>
      <c r="CW49" s="48" t="s">
        <v>87</v>
      </c>
      <c r="CX49" s="48" t="s">
        <v>87</v>
      </c>
      <c r="CY49" s="48" t="s">
        <v>87</v>
      </c>
      <c r="CZ49" s="48" t="s">
        <v>87</v>
      </c>
      <c r="DA49" s="48" t="s">
        <v>87</v>
      </c>
      <c r="DB49" s="48" t="s">
        <v>87</v>
      </c>
      <c r="DC49" s="48" t="s">
        <v>87</v>
      </c>
      <c r="DD49" s="48" t="s">
        <v>87</v>
      </c>
      <c r="DE49" s="48" t="s">
        <v>87</v>
      </c>
      <c r="DF49" s="48" t="s">
        <v>87</v>
      </c>
      <c r="DG49" s="48" t="s">
        <v>87</v>
      </c>
      <c r="DH49" s="48" t="s">
        <v>87</v>
      </c>
      <c r="DI49" s="48" t="s">
        <v>87</v>
      </c>
      <c r="DJ49" s="73" t="s">
        <v>88</v>
      </c>
      <c r="DK49" s="48" t="s">
        <v>87</v>
      </c>
      <c r="DL49" s="48" t="s">
        <v>87</v>
      </c>
      <c r="DM49" s="48" t="s">
        <v>87</v>
      </c>
      <c r="DN49" s="48" t="s">
        <v>87</v>
      </c>
      <c r="DO49" s="48" t="s">
        <v>87</v>
      </c>
      <c r="DP49" s="48" t="s">
        <v>87</v>
      </c>
      <c r="DQ49" s="48" t="s">
        <v>87</v>
      </c>
      <c r="DR49" s="73" t="s">
        <v>87</v>
      </c>
      <c r="DS49" s="48" t="s">
        <v>87</v>
      </c>
      <c r="DT49" s="48" t="s">
        <v>87</v>
      </c>
      <c r="DU49" s="48" t="s">
        <v>87</v>
      </c>
      <c r="DV49" s="48" t="s">
        <v>87</v>
      </c>
      <c r="DW49" s="48" t="s">
        <v>87</v>
      </c>
      <c r="DX49" s="48" t="s">
        <v>87</v>
      </c>
      <c r="DY49" s="48" t="s">
        <v>87</v>
      </c>
      <c r="DZ49" s="48" t="s">
        <v>87</v>
      </c>
      <c r="EA49" s="48">
        <v>41</v>
      </c>
      <c r="EB49" s="81" t="s">
        <v>88</v>
      </c>
      <c r="EC49" s="81" t="s">
        <v>88</v>
      </c>
      <c r="ED49" s="81" t="s">
        <v>88</v>
      </c>
      <c r="EE49" s="81" t="s">
        <v>88</v>
      </c>
      <c r="EF49" s="81" t="s">
        <v>88</v>
      </c>
      <c r="EG49" s="81" t="s">
        <v>88</v>
      </c>
      <c r="EH49" s="81" t="s">
        <v>88</v>
      </c>
      <c r="EI49" s="81" t="s">
        <v>88</v>
      </c>
      <c r="EJ49" s="81" t="s">
        <v>88</v>
      </c>
      <c r="EK49" s="81" t="s">
        <v>88</v>
      </c>
      <c r="EL49" s="81" t="s">
        <v>88</v>
      </c>
      <c r="EM49" s="81" t="s">
        <v>88</v>
      </c>
      <c r="EN49" s="81" t="s">
        <v>88</v>
      </c>
      <c r="EO49" s="81" t="s">
        <v>88</v>
      </c>
      <c r="EP49" s="81" t="s">
        <v>88</v>
      </c>
      <c r="EQ49" s="81" t="s">
        <v>88</v>
      </c>
      <c r="ER49" s="81" t="s">
        <v>88</v>
      </c>
      <c r="ES49" s="81" t="s">
        <v>88</v>
      </c>
      <c r="ET49" s="81" t="s">
        <v>88</v>
      </c>
      <c r="EU49" s="81" t="s">
        <v>88</v>
      </c>
      <c r="EV49" s="81" t="s">
        <v>88</v>
      </c>
      <c r="EW49" s="81" t="s">
        <v>88</v>
      </c>
      <c r="EX49" s="81" t="s">
        <v>88</v>
      </c>
      <c r="EY49" s="81" t="s">
        <v>88</v>
      </c>
      <c r="EZ49" s="81" t="s">
        <v>88</v>
      </c>
      <c r="FA49" s="81" t="s">
        <v>87</v>
      </c>
      <c r="FB49" s="81" t="s">
        <v>88</v>
      </c>
      <c r="FC49" s="81" t="s">
        <v>88</v>
      </c>
      <c r="FD49" s="81" t="s">
        <v>88</v>
      </c>
      <c r="FE49" s="81" t="s">
        <v>88</v>
      </c>
      <c r="FF49" s="81" t="s">
        <v>88</v>
      </c>
      <c r="FG49" s="81" t="s">
        <v>88</v>
      </c>
      <c r="FH49" s="81" t="s">
        <v>88</v>
      </c>
      <c r="FI49" s="81" t="s">
        <v>87</v>
      </c>
      <c r="FJ49" s="81" t="s">
        <v>88</v>
      </c>
      <c r="FK49" s="81" t="s">
        <v>88</v>
      </c>
      <c r="FL49" s="81" t="s">
        <v>88</v>
      </c>
      <c r="FM49" s="81" t="s">
        <v>88</v>
      </c>
      <c r="FN49" s="81" t="s">
        <v>88</v>
      </c>
      <c r="FO49" s="81" t="s">
        <v>88</v>
      </c>
      <c r="FP49" s="48">
        <v>41</v>
      </c>
      <c r="FQ49" s="81" t="s">
        <v>88</v>
      </c>
      <c r="FR49" s="81" t="s">
        <v>88</v>
      </c>
      <c r="FS49" s="81" t="s">
        <v>88</v>
      </c>
      <c r="FT49" s="81" t="s">
        <v>88</v>
      </c>
      <c r="FU49" s="81" t="s">
        <v>88</v>
      </c>
      <c r="FV49" s="81" t="s">
        <v>88</v>
      </c>
      <c r="FW49" s="81" t="s">
        <v>88</v>
      </c>
      <c r="FX49" s="81" t="s">
        <v>88</v>
      </c>
      <c r="FY49" s="81" t="s">
        <v>88</v>
      </c>
      <c r="FZ49" s="81" t="s">
        <v>88</v>
      </c>
      <c r="GA49" s="81" t="s">
        <v>88</v>
      </c>
      <c r="GB49" s="81" t="s">
        <v>88</v>
      </c>
      <c r="GC49" s="81" t="s">
        <v>88</v>
      </c>
      <c r="GD49" s="81" t="s">
        <v>88</v>
      </c>
      <c r="GE49" s="81" t="s">
        <v>88</v>
      </c>
      <c r="GF49" s="81" t="s">
        <v>88</v>
      </c>
      <c r="GG49" s="81" t="s">
        <v>88</v>
      </c>
      <c r="GH49" s="81" t="s">
        <v>88</v>
      </c>
      <c r="GI49" s="81" t="s">
        <v>88</v>
      </c>
      <c r="GJ49" s="81" t="s">
        <v>88</v>
      </c>
      <c r="GK49" s="81" t="s">
        <v>88</v>
      </c>
      <c r="GL49" s="81" t="s">
        <v>88</v>
      </c>
      <c r="GM49" s="81" t="s">
        <v>88</v>
      </c>
      <c r="GN49" s="81" t="s">
        <v>88</v>
      </c>
      <c r="GO49" s="81" t="s">
        <v>88</v>
      </c>
      <c r="GP49" s="81" t="s">
        <v>88</v>
      </c>
      <c r="GQ49" s="81" t="s">
        <v>87</v>
      </c>
      <c r="GR49" s="81" t="s">
        <v>88</v>
      </c>
      <c r="GS49" s="81" t="s">
        <v>88</v>
      </c>
      <c r="GT49" s="81" t="s">
        <v>88</v>
      </c>
      <c r="GU49" s="81" t="s">
        <v>88</v>
      </c>
      <c r="GV49" s="81" t="s">
        <v>88</v>
      </c>
      <c r="GW49" s="81" t="s">
        <v>88</v>
      </c>
      <c r="GX49" s="81" t="s">
        <v>88</v>
      </c>
      <c r="GY49" s="81" t="s">
        <v>88</v>
      </c>
      <c r="GZ49" s="81" t="s">
        <v>88</v>
      </c>
      <c r="HA49" s="81" t="s">
        <v>88</v>
      </c>
      <c r="HB49" s="81" t="s">
        <v>88</v>
      </c>
      <c r="HC49" s="81" t="s">
        <v>88</v>
      </c>
      <c r="HD49" s="81" t="s">
        <v>88</v>
      </c>
      <c r="HE49" s="48">
        <v>41</v>
      </c>
      <c r="HF49" s="23" t="str">
        <f t="shared" si="387"/>
        <v>NO CUMPLE</v>
      </c>
      <c r="HG49" s="23" t="str">
        <f t="shared" si="388"/>
        <v>NO CUMPLE</v>
      </c>
      <c r="HH49" s="23" t="str">
        <f t="shared" si="389"/>
        <v>NO CUMPLE</v>
      </c>
      <c r="HI49" s="23" t="str">
        <f t="shared" si="390"/>
        <v>NO CUMPLE</v>
      </c>
      <c r="HJ49" s="23" t="str">
        <f t="shared" si="391"/>
        <v>NO CUMPLE</v>
      </c>
      <c r="HK49" s="23" t="str">
        <f t="shared" si="392"/>
        <v>NO CUMPLE</v>
      </c>
      <c r="HL49" s="23" t="str">
        <f t="shared" si="393"/>
        <v>NO CUMPLE</v>
      </c>
      <c r="HM49" s="23" t="str">
        <f t="shared" si="394"/>
        <v>NO CUMPLE</v>
      </c>
      <c r="HN49" s="23" t="str">
        <f t="shared" si="395"/>
        <v>NO CUMPLE</v>
      </c>
      <c r="HO49" s="23" t="str">
        <f t="shared" si="396"/>
        <v>NO CUMPLE</v>
      </c>
      <c r="HP49" s="23" t="str">
        <f t="shared" si="397"/>
        <v>NO CUMPLE</v>
      </c>
      <c r="HQ49" s="23" t="str">
        <f t="shared" si="398"/>
        <v>NO CUMPLE</v>
      </c>
      <c r="HR49" s="23" t="str">
        <f t="shared" si="399"/>
        <v>NO CUMPLE</v>
      </c>
      <c r="HS49" s="23" t="str">
        <f t="shared" si="400"/>
        <v>NO CUMPLE</v>
      </c>
      <c r="HT49" s="23" t="str">
        <f t="shared" si="401"/>
        <v>NO CUMPLE</v>
      </c>
      <c r="HU49" s="23" t="str">
        <f t="shared" si="402"/>
        <v>NO CUMPLE</v>
      </c>
      <c r="HV49" s="23" t="str">
        <f t="shared" si="403"/>
        <v>NO CUMPLE</v>
      </c>
      <c r="HW49" s="23" t="str">
        <f t="shared" si="404"/>
        <v>NO CUMPLE</v>
      </c>
      <c r="HX49" s="23" t="str">
        <f t="shared" si="405"/>
        <v>NO CUMPLE</v>
      </c>
      <c r="HY49" s="23" t="str">
        <f t="shared" si="406"/>
        <v>NO CUMPLE</v>
      </c>
      <c r="HZ49" s="23" t="str">
        <f t="shared" si="407"/>
        <v>NO CUMPLE</v>
      </c>
      <c r="IA49" s="23" t="str">
        <f t="shared" si="408"/>
        <v>NO CUMPLE</v>
      </c>
      <c r="IB49" s="23" t="str">
        <f t="shared" si="409"/>
        <v>NO CUMPLE</v>
      </c>
      <c r="IC49" s="23" t="str">
        <f t="shared" si="410"/>
        <v>CUMPLE</v>
      </c>
      <c r="ID49" s="23" t="str">
        <f t="shared" si="411"/>
        <v>NO CUMPLE</v>
      </c>
      <c r="IE49" s="23" t="str">
        <f t="shared" si="412"/>
        <v>NO CUMPLE</v>
      </c>
      <c r="IF49" s="23" t="str">
        <f t="shared" si="413"/>
        <v>NO CUMPLE</v>
      </c>
      <c r="IG49" s="23" t="str">
        <f t="shared" si="414"/>
        <v>NO CUMPLE</v>
      </c>
      <c r="IH49" s="23" t="str">
        <f t="shared" si="415"/>
        <v>NO CUMPLE</v>
      </c>
      <c r="II49" s="23" t="str">
        <f t="shared" si="416"/>
        <v>NO CUMPLE</v>
      </c>
      <c r="IJ49" s="23" t="str">
        <f t="shared" si="417"/>
        <v>NO CUMPLE</v>
      </c>
      <c r="IK49" s="23" t="str">
        <f t="shared" si="418"/>
        <v>NO CUMPLE</v>
      </c>
      <c r="IL49" s="23" t="str">
        <f t="shared" si="419"/>
        <v>NO CUMPLE</v>
      </c>
      <c r="IM49" s="23" t="str">
        <f t="shared" si="420"/>
        <v>NO CUMPLE</v>
      </c>
      <c r="IN49" s="23" t="str">
        <f t="shared" si="421"/>
        <v>NO CUMPLE</v>
      </c>
      <c r="IO49" s="23" t="str">
        <f t="shared" si="422"/>
        <v>NO CUMPLE</v>
      </c>
      <c r="IP49" s="23" t="str">
        <f t="shared" si="423"/>
        <v>NO CUMPLE</v>
      </c>
      <c r="IQ49" s="23" t="str">
        <f t="shared" si="424"/>
        <v>NO CUMPLE</v>
      </c>
      <c r="IR49" s="23" t="str">
        <f t="shared" si="425"/>
        <v>NO CUMPLE</v>
      </c>
      <c r="IS49" s="23" t="str">
        <f t="shared" si="426"/>
        <v>NO CUMPLE</v>
      </c>
      <c r="IT49" s="48">
        <v>41</v>
      </c>
      <c r="IU49" s="65" t="s">
        <v>86</v>
      </c>
      <c r="IV49" s="65" t="s">
        <v>86</v>
      </c>
      <c r="IW49" s="65" t="s">
        <v>86</v>
      </c>
      <c r="IX49" s="65" t="s">
        <v>86</v>
      </c>
      <c r="IY49" s="65" t="s">
        <v>86</v>
      </c>
      <c r="IZ49" s="65" t="s">
        <v>86</v>
      </c>
      <c r="JA49" s="65" t="s">
        <v>86</v>
      </c>
      <c r="JB49" s="65" t="s">
        <v>86</v>
      </c>
      <c r="JC49" s="65" t="s">
        <v>86</v>
      </c>
      <c r="JD49" s="65" t="s">
        <v>86</v>
      </c>
      <c r="JE49" s="65" t="s">
        <v>86</v>
      </c>
      <c r="JF49" s="65" t="s">
        <v>86</v>
      </c>
      <c r="JG49" s="65" t="s">
        <v>86</v>
      </c>
      <c r="JH49" s="65" t="s">
        <v>86</v>
      </c>
      <c r="JI49" s="65" t="s">
        <v>86</v>
      </c>
      <c r="JJ49" s="65" t="s">
        <v>86</v>
      </c>
      <c r="JK49" s="65" t="s">
        <v>86</v>
      </c>
      <c r="JL49" s="65" t="s">
        <v>86</v>
      </c>
      <c r="JM49" s="65" t="s">
        <v>86</v>
      </c>
      <c r="JN49" s="65" t="s">
        <v>86</v>
      </c>
      <c r="JO49" s="65" t="s">
        <v>86</v>
      </c>
      <c r="JP49" s="65" t="s">
        <v>86</v>
      </c>
      <c r="JQ49" s="65" t="s">
        <v>86</v>
      </c>
      <c r="JR49" s="93" t="s">
        <v>88</v>
      </c>
      <c r="JS49" s="65" t="s">
        <v>86</v>
      </c>
      <c r="JT49" s="65" t="s">
        <v>86</v>
      </c>
      <c r="JU49" s="65" t="s">
        <v>86</v>
      </c>
      <c r="JV49" s="93" t="s">
        <v>88</v>
      </c>
      <c r="JW49" s="65" t="s">
        <v>86</v>
      </c>
      <c r="JX49" s="65" t="s">
        <v>86</v>
      </c>
      <c r="JY49" s="65" t="s">
        <v>86</v>
      </c>
      <c r="JZ49" s="93" t="s">
        <v>88</v>
      </c>
      <c r="KA49" s="65" t="s">
        <v>86</v>
      </c>
      <c r="KB49" s="65" t="s">
        <v>86</v>
      </c>
      <c r="KC49" s="65" t="s">
        <v>86</v>
      </c>
      <c r="KD49" s="65" t="s">
        <v>86</v>
      </c>
      <c r="KE49" s="65" t="s">
        <v>86</v>
      </c>
      <c r="KF49" s="65" t="s">
        <v>86</v>
      </c>
      <c r="KG49" s="65" t="s">
        <v>86</v>
      </c>
      <c r="KH49" s="65" t="s">
        <v>86</v>
      </c>
      <c r="KI49" s="48">
        <v>41</v>
      </c>
      <c r="KJ49" s="56" t="s">
        <v>86</v>
      </c>
      <c r="KK49" s="56" t="s">
        <v>86</v>
      </c>
      <c r="KL49" s="56" t="s">
        <v>86</v>
      </c>
      <c r="KM49" s="56" t="s">
        <v>86</v>
      </c>
      <c r="KN49" s="56" t="s">
        <v>86</v>
      </c>
      <c r="KO49" s="56" t="s">
        <v>86</v>
      </c>
      <c r="KP49" s="56" t="s">
        <v>86</v>
      </c>
      <c r="KQ49" s="56" t="s">
        <v>86</v>
      </c>
      <c r="KR49" s="56" t="s">
        <v>86</v>
      </c>
      <c r="KS49" s="56" t="s">
        <v>86</v>
      </c>
      <c r="KT49" s="56" t="s">
        <v>86</v>
      </c>
      <c r="KU49" s="56" t="s">
        <v>86</v>
      </c>
      <c r="KV49" s="56" t="s">
        <v>86</v>
      </c>
      <c r="KW49" s="56" t="s">
        <v>86</v>
      </c>
      <c r="KX49" s="56" t="s">
        <v>86</v>
      </c>
      <c r="KY49" s="56" t="s">
        <v>86</v>
      </c>
      <c r="KZ49" s="56" t="s">
        <v>86</v>
      </c>
      <c r="LA49" s="56" t="s">
        <v>86</v>
      </c>
      <c r="LB49" s="56" t="s">
        <v>86</v>
      </c>
      <c r="LC49" s="56" t="s">
        <v>86</v>
      </c>
      <c r="LD49" s="56" t="s">
        <v>86</v>
      </c>
      <c r="LE49" s="56" t="s">
        <v>86</v>
      </c>
      <c r="LF49" s="56" t="s">
        <v>86</v>
      </c>
      <c r="LG49" s="87" t="s">
        <v>88</v>
      </c>
      <c r="LH49" s="56" t="s">
        <v>86</v>
      </c>
      <c r="LI49" s="56" t="s">
        <v>86</v>
      </c>
      <c r="LJ49" s="56" t="s">
        <v>86</v>
      </c>
      <c r="LK49" s="87" t="s">
        <v>87</v>
      </c>
      <c r="LL49" s="56" t="s">
        <v>86</v>
      </c>
      <c r="LM49" s="56" t="s">
        <v>86</v>
      </c>
      <c r="LN49" s="56" t="s">
        <v>86</v>
      </c>
      <c r="LO49" s="87" t="s">
        <v>87</v>
      </c>
      <c r="LP49" s="56" t="s">
        <v>86</v>
      </c>
      <c r="LQ49" s="56" t="s">
        <v>86</v>
      </c>
      <c r="LR49" s="56" t="s">
        <v>86</v>
      </c>
      <c r="LS49" s="56" t="s">
        <v>86</v>
      </c>
      <c r="LT49" s="56" t="s">
        <v>86</v>
      </c>
      <c r="LU49" s="56" t="s">
        <v>86</v>
      </c>
      <c r="LV49" s="56" t="s">
        <v>86</v>
      </c>
      <c r="LW49" s="56" t="s">
        <v>86</v>
      </c>
      <c r="LX49" s="48">
        <v>41</v>
      </c>
      <c r="LY49" s="22" t="str">
        <f t="shared" si="287"/>
        <v/>
      </c>
      <c r="LZ49" s="22" t="str">
        <f t="shared" si="577"/>
        <v/>
      </c>
      <c r="MA49" s="22" t="str">
        <f t="shared" si="578"/>
        <v/>
      </c>
      <c r="MB49" s="22" t="str">
        <f t="shared" si="579"/>
        <v/>
      </c>
      <c r="MC49" s="22" t="str">
        <f t="shared" si="580"/>
        <v/>
      </c>
      <c r="MD49" s="22" t="str">
        <f t="shared" si="581"/>
        <v/>
      </c>
      <c r="ME49" s="22" t="str">
        <f t="shared" si="582"/>
        <v/>
      </c>
      <c r="MF49" s="22" t="str">
        <f t="shared" si="583"/>
        <v/>
      </c>
      <c r="MG49" s="22" t="str">
        <f t="shared" si="584"/>
        <v/>
      </c>
      <c r="MH49" s="22" t="str">
        <f t="shared" si="585"/>
        <v/>
      </c>
      <c r="MI49" s="22" t="str">
        <f t="shared" si="297"/>
        <v/>
      </c>
      <c r="MJ49" s="22" t="str">
        <f t="shared" si="298"/>
        <v/>
      </c>
      <c r="MK49" s="22" t="str">
        <f t="shared" si="586"/>
        <v/>
      </c>
      <c r="ML49" s="22" t="str">
        <f t="shared" si="587"/>
        <v/>
      </c>
      <c r="MM49" s="22" t="str">
        <f t="shared" si="588"/>
        <v/>
      </c>
      <c r="MN49" s="22" t="str">
        <f t="shared" si="589"/>
        <v/>
      </c>
      <c r="MO49" s="22" t="str">
        <f t="shared" si="590"/>
        <v/>
      </c>
      <c r="MP49" s="22" t="str">
        <f t="shared" si="591"/>
        <v/>
      </c>
      <c r="MQ49" s="22" t="str">
        <f t="shared" si="592"/>
        <v/>
      </c>
      <c r="MR49" s="22" t="str">
        <f t="shared" si="593"/>
        <v/>
      </c>
      <c r="MS49" s="22" t="str">
        <f t="shared" si="594"/>
        <v/>
      </c>
      <c r="MT49" s="22" t="str">
        <f t="shared" si="595"/>
        <v/>
      </c>
      <c r="MU49" s="22" t="str">
        <f t="shared" si="596"/>
        <v/>
      </c>
      <c r="MV49" s="22">
        <f t="shared" si="597"/>
        <v>135171624</v>
      </c>
      <c r="MW49" s="22" t="str">
        <f t="shared" si="598"/>
        <v/>
      </c>
      <c r="MX49" s="22" t="str">
        <f t="shared" si="599"/>
        <v/>
      </c>
      <c r="MY49" s="22" t="str">
        <f t="shared" si="600"/>
        <v/>
      </c>
      <c r="MZ49" s="22" t="str">
        <f t="shared" si="601"/>
        <v/>
      </c>
      <c r="NA49" s="22" t="str">
        <f t="shared" si="602"/>
        <v/>
      </c>
      <c r="NB49" s="22" t="str">
        <f t="shared" si="603"/>
        <v/>
      </c>
      <c r="NC49" s="22" t="str">
        <f t="shared" si="604"/>
        <v/>
      </c>
      <c r="ND49" s="22" t="str">
        <f t="shared" si="605"/>
        <v/>
      </c>
      <c r="NE49" s="22" t="str">
        <f t="shared" si="606"/>
        <v/>
      </c>
      <c r="NF49" s="22" t="str">
        <f t="shared" si="607"/>
        <v/>
      </c>
      <c r="NG49" s="22" t="str">
        <f t="shared" si="608"/>
        <v/>
      </c>
      <c r="NH49" s="22" t="str">
        <f t="shared" si="609"/>
        <v/>
      </c>
      <c r="NI49" s="22" t="str">
        <f t="shared" si="610"/>
        <v/>
      </c>
      <c r="NJ49" s="22" t="str">
        <f t="shared" si="611"/>
        <v/>
      </c>
      <c r="NK49" s="22" t="str">
        <f t="shared" si="612"/>
        <v/>
      </c>
      <c r="NL49" s="22" t="str">
        <f t="shared" si="613"/>
        <v/>
      </c>
      <c r="NM49" s="80">
        <v>136537027</v>
      </c>
      <c r="NN49" s="80">
        <v>136537027</v>
      </c>
      <c r="NO49" s="24">
        <f t="shared" si="327"/>
        <v>1</v>
      </c>
      <c r="NP49" s="24">
        <f t="shared" si="40"/>
        <v>0</v>
      </c>
      <c r="NQ49" s="25">
        <f t="shared" si="328"/>
        <v>135171624</v>
      </c>
      <c r="NR49" s="26">
        <f t="shared" si="329"/>
        <v>506893.58999999997</v>
      </c>
      <c r="NS49" s="48">
        <v>41</v>
      </c>
      <c r="NT49" s="27" t="str">
        <f t="shared" si="330"/>
        <v/>
      </c>
      <c r="NU49" s="27" t="str">
        <f t="shared" si="41"/>
        <v/>
      </c>
      <c r="NV49" s="27" t="str">
        <f t="shared" si="42"/>
        <v/>
      </c>
      <c r="NW49" s="27" t="str">
        <f t="shared" si="331"/>
        <v/>
      </c>
      <c r="NX49" s="27" t="str">
        <f t="shared" si="43"/>
        <v/>
      </c>
      <c r="NY49" s="27" t="str">
        <f t="shared" si="44"/>
        <v/>
      </c>
      <c r="NZ49" s="27" t="str">
        <f t="shared" si="45"/>
        <v/>
      </c>
      <c r="OA49" s="27" t="str">
        <f t="shared" si="46"/>
        <v/>
      </c>
      <c r="OB49" s="27" t="str">
        <f t="shared" si="47"/>
        <v/>
      </c>
      <c r="OC49" s="27" t="str">
        <f t="shared" si="48"/>
        <v/>
      </c>
      <c r="OD49" s="27" t="str">
        <f t="shared" si="49"/>
        <v/>
      </c>
      <c r="OE49" s="27" t="str">
        <f t="shared" si="50"/>
        <v/>
      </c>
      <c r="OF49" s="27" t="str">
        <f t="shared" si="51"/>
        <v/>
      </c>
      <c r="OG49" s="27" t="str">
        <f t="shared" si="52"/>
        <v/>
      </c>
      <c r="OH49" s="27" t="str">
        <f t="shared" si="53"/>
        <v/>
      </c>
      <c r="OI49" s="27" t="str">
        <f t="shared" si="54"/>
        <v/>
      </c>
      <c r="OJ49" s="27" t="str">
        <f t="shared" si="55"/>
        <v/>
      </c>
      <c r="OK49" s="27" t="str">
        <f t="shared" si="56"/>
        <v/>
      </c>
      <c r="OL49" s="27" t="str">
        <f t="shared" si="57"/>
        <v/>
      </c>
      <c r="OM49" s="27" t="str">
        <f t="shared" si="58"/>
        <v/>
      </c>
      <c r="ON49" s="27" t="str">
        <f t="shared" si="59"/>
        <v/>
      </c>
      <c r="OO49" s="27" t="str">
        <f t="shared" si="60"/>
        <v/>
      </c>
      <c r="OP49" s="27" t="str">
        <f t="shared" si="61"/>
        <v/>
      </c>
      <c r="OQ49" s="27">
        <f t="shared" si="62"/>
        <v>26666.666666666668</v>
      </c>
      <c r="OR49" s="27" t="str">
        <f t="shared" si="63"/>
        <v/>
      </c>
      <c r="OS49" s="27" t="str">
        <f t="shared" si="64"/>
        <v/>
      </c>
      <c r="OT49" s="27" t="str">
        <f t="shared" si="65"/>
        <v/>
      </c>
      <c r="OU49" s="27" t="str">
        <f t="shared" si="66"/>
        <v/>
      </c>
      <c r="OV49" s="27" t="str">
        <f t="shared" si="67"/>
        <v/>
      </c>
      <c r="OW49" s="27" t="str">
        <f t="shared" si="68"/>
        <v/>
      </c>
      <c r="OX49" s="27" t="str">
        <f t="shared" si="69"/>
        <v/>
      </c>
      <c r="OY49" s="27" t="str">
        <f t="shared" si="70"/>
        <v/>
      </c>
      <c r="OZ49" s="27" t="str">
        <f t="shared" si="71"/>
        <v/>
      </c>
      <c r="PA49" s="27" t="str">
        <f t="shared" si="72"/>
        <v/>
      </c>
      <c r="PB49" s="27" t="str">
        <f t="shared" si="73"/>
        <v/>
      </c>
      <c r="PC49" s="27" t="str">
        <f t="shared" si="74"/>
        <v/>
      </c>
      <c r="PD49" s="27" t="str">
        <f t="shared" si="75"/>
        <v/>
      </c>
      <c r="PE49" s="27" t="str">
        <f t="shared" si="76"/>
        <v/>
      </c>
      <c r="PF49" s="27" t="str">
        <f t="shared" si="77"/>
        <v/>
      </c>
      <c r="PG49" s="27" t="str">
        <f t="shared" si="78"/>
        <v/>
      </c>
      <c r="PH49" s="48">
        <v>41</v>
      </c>
      <c r="PI49" s="28" t="str">
        <f t="shared" si="332"/>
        <v/>
      </c>
      <c r="PJ49" s="28" t="str">
        <f t="shared" si="79"/>
        <v/>
      </c>
      <c r="PK49" s="28" t="str">
        <f t="shared" si="80"/>
        <v/>
      </c>
      <c r="PL49" s="28" t="str">
        <f t="shared" si="81"/>
        <v/>
      </c>
      <c r="PM49" s="28" t="str">
        <f t="shared" si="82"/>
        <v/>
      </c>
      <c r="PN49" s="28" t="str">
        <f t="shared" si="83"/>
        <v/>
      </c>
      <c r="PO49" s="28" t="str">
        <f t="shared" si="84"/>
        <v/>
      </c>
      <c r="PP49" s="28" t="str">
        <f t="shared" si="85"/>
        <v/>
      </c>
      <c r="PQ49" s="28" t="str">
        <f t="shared" si="86"/>
        <v/>
      </c>
      <c r="PR49" s="28" t="str">
        <f t="shared" si="87"/>
        <v/>
      </c>
      <c r="PS49" s="28" t="str">
        <f t="shared" si="88"/>
        <v/>
      </c>
      <c r="PT49" s="28" t="str">
        <f t="shared" si="89"/>
        <v/>
      </c>
      <c r="PU49" s="28" t="str">
        <f t="shared" si="90"/>
        <v/>
      </c>
      <c r="PV49" s="28" t="str">
        <f t="shared" si="91"/>
        <v/>
      </c>
      <c r="PW49" s="28" t="str">
        <f t="shared" si="92"/>
        <v/>
      </c>
      <c r="PX49" s="28" t="str">
        <f t="shared" si="93"/>
        <v/>
      </c>
      <c r="PY49" s="28" t="str">
        <f t="shared" si="94"/>
        <v/>
      </c>
      <c r="PZ49" s="28" t="str">
        <f t="shared" si="95"/>
        <v/>
      </c>
      <c r="QA49" s="28" t="str">
        <f t="shared" si="96"/>
        <v/>
      </c>
      <c r="QB49" s="28" t="str">
        <f t="shared" si="97"/>
        <v/>
      </c>
      <c r="QC49" s="28" t="str">
        <f t="shared" si="98"/>
        <v/>
      </c>
      <c r="QD49" s="28" t="str">
        <f t="shared" si="99"/>
        <v/>
      </c>
      <c r="QE49" s="28" t="str">
        <f t="shared" si="100"/>
        <v/>
      </c>
      <c r="QF49" s="28">
        <f t="shared" si="101"/>
        <v>0</v>
      </c>
      <c r="QG49" s="28" t="str">
        <f t="shared" si="102"/>
        <v/>
      </c>
      <c r="QH49" s="28" t="str">
        <f t="shared" si="103"/>
        <v/>
      </c>
      <c r="QI49" s="28" t="str">
        <f t="shared" si="104"/>
        <v/>
      </c>
      <c r="QJ49" s="28" t="str">
        <f t="shared" si="105"/>
        <v/>
      </c>
      <c r="QK49" s="28" t="str">
        <f t="shared" si="106"/>
        <v/>
      </c>
      <c r="QL49" s="28" t="str">
        <f t="shared" si="107"/>
        <v/>
      </c>
      <c r="QM49" s="28" t="str">
        <f t="shared" si="108"/>
        <v/>
      </c>
      <c r="QN49" s="28" t="str">
        <f t="shared" si="109"/>
        <v/>
      </c>
      <c r="QO49" s="28" t="str">
        <f t="shared" si="110"/>
        <v/>
      </c>
      <c r="QP49" s="28" t="str">
        <f t="shared" si="111"/>
        <v/>
      </c>
      <c r="QQ49" s="28" t="str">
        <f t="shared" si="112"/>
        <v/>
      </c>
      <c r="QR49" s="28" t="str">
        <f t="shared" si="113"/>
        <v/>
      </c>
      <c r="QS49" s="28" t="str">
        <f t="shared" si="114"/>
        <v/>
      </c>
      <c r="QT49" s="28" t="str">
        <f t="shared" si="115"/>
        <v/>
      </c>
      <c r="QU49" s="28" t="str">
        <f t="shared" si="116"/>
        <v/>
      </c>
      <c r="QV49" s="28" t="str">
        <f t="shared" si="117"/>
        <v/>
      </c>
      <c r="QW49" s="48">
        <v>41</v>
      </c>
      <c r="QX49" s="29" t="str">
        <f t="shared" si="333"/>
        <v/>
      </c>
      <c r="QY49" s="29" t="str">
        <f t="shared" si="427"/>
        <v/>
      </c>
      <c r="QZ49" s="29" t="str">
        <f t="shared" si="428"/>
        <v/>
      </c>
      <c r="RA49" s="29" t="str">
        <f t="shared" si="429"/>
        <v/>
      </c>
      <c r="RB49" s="29" t="str">
        <f t="shared" si="430"/>
        <v/>
      </c>
      <c r="RC49" s="29" t="str">
        <f t="shared" si="431"/>
        <v/>
      </c>
      <c r="RD49" s="29" t="str">
        <f t="shared" si="432"/>
        <v/>
      </c>
      <c r="RE49" s="29" t="str">
        <f t="shared" si="433"/>
        <v/>
      </c>
      <c r="RF49" s="29" t="str">
        <f t="shared" si="434"/>
        <v/>
      </c>
      <c r="RG49" s="29" t="str">
        <f t="shared" si="435"/>
        <v/>
      </c>
      <c r="RH49" s="29" t="str">
        <f t="shared" si="436"/>
        <v/>
      </c>
      <c r="RI49" s="29" t="str">
        <f t="shared" si="437"/>
        <v/>
      </c>
      <c r="RJ49" s="29" t="str">
        <f t="shared" si="438"/>
        <v/>
      </c>
      <c r="RK49" s="29" t="str">
        <f t="shared" si="439"/>
        <v/>
      </c>
      <c r="RL49" s="29" t="str">
        <f t="shared" si="440"/>
        <v/>
      </c>
      <c r="RM49" s="29" t="str">
        <f t="shared" si="441"/>
        <v/>
      </c>
      <c r="RN49" s="29" t="str">
        <f t="shared" si="442"/>
        <v/>
      </c>
      <c r="RO49" s="29" t="str">
        <f t="shared" si="443"/>
        <v/>
      </c>
      <c r="RP49" s="29" t="str">
        <f t="shared" si="444"/>
        <v/>
      </c>
      <c r="RQ49" s="29" t="str">
        <f t="shared" si="445"/>
        <v/>
      </c>
      <c r="RR49" s="29" t="str">
        <f t="shared" si="446"/>
        <v/>
      </c>
      <c r="RS49" s="29" t="str">
        <f t="shared" si="447"/>
        <v/>
      </c>
      <c r="RT49" s="29" t="str">
        <f t="shared" si="448"/>
        <v/>
      </c>
      <c r="RU49" s="29">
        <f t="shared" si="449"/>
        <v>0</v>
      </c>
      <c r="RV49" s="29" t="str">
        <f t="shared" si="450"/>
        <v/>
      </c>
      <c r="RW49" s="29" t="str">
        <f t="shared" si="451"/>
        <v/>
      </c>
      <c r="RX49" s="29" t="str">
        <f t="shared" si="452"/>
        <v/>
      </c>
      <c r="RY49" s="29" t="str">
        <f t="shared" si="453"/>
        <v/>
      </c>
      <c r="RZ49" s="29" t="str">
        <f t="shared" si="454"/>
        <v/>
      </c>
      <c r="SA49" s="29" t="str">
        <f t="shared" si="455"/>
        <v/>
      </c>
      <c r="SB49" s="29" t="str">
        <f t="shared" si="456"/>
        <v/>
      </c>
      <c r="SC49" s="29" t="str">
        <f t="shared" si="457"/>
        <v/>
      </c>
      <c r="SD49" s="29" t="str">
        <f t="shared" si="458"/>
        <v/>
      </c>
      <c r="SE49" s="29" t="str">
        <f t="shared" si="459"/>
        <v/>
      </c>
      <c r="SF49" s="29" t="str">
        <f t="shared" si="460"/>
        <v/>
      </c>
      <c r="SG49" s="29" t="str">
        <f t="shared" si="461"/>
        <v/>
      </c>
      <c r="SH49" s="29" t="str">
        <f t="shared" si="462"/>
        <v/>
      </c>
      <c r="SI49" s="29" t="str">
        <f t="shared" si="463"/>
        <v/>
      </c>
      <c r="SJ49" s="29" t="str">
        <f t="shared" si="464"/>
        <v/>
      </c>
      <c r="SK49" s="29" t="str">
        <f t="shared" si="465"/>
        <v/>
      </c>
      <c r="SL49" s="45">
        <f t="shared" si="157"/>
        <v>0</v>
      </c>
      <c r="SM49" s="48">
        <v>41</v>
      </c>
      <c r="SN49" s="30" t="str">
        <f t="shared" si="158"/>
        <v/>
      </c>
      <c r="SO49" s="30" t="str">
        <f t="shared" si="159"/>
        <v/>
      </c>
      <c r="SP49" s="30" t="str">
        <f t="shared" si="160"/>
        <v/>
      </c>
      <c r="SQ49" s="30" t="str">
        <f t="shared" si="161"/>
        <v/>
      </c>
      <c r="SR49" s="30" t="str">
        <f t="shared" si="162"/>
        <v/>
      </c>
      <c r="SS49" s="30" t="str">
        <f t="shared" si="163"/>
        <v/>
      </c>
      <c r="ST49" s="30" t="str">
        <f t="shared" si="466"/>
        <v/>
      </c>
      <c r="SU49" s="30" t="str">
        <f t="shared" si="467"/>
        <v/>
      </c>
      <c r="SV49" s="30" t="str">
        <f t="shared" si="468"/>
        <v/>
      </c>
      <c r="SW49" s="30" t="str">
        <f t="shared" si="469"/>
        <v/>
      </c>
      <c r="SX49" s="30" t="str">
        <f t="shared" si="470"/>
        <v/>
      </c>
      <c r="SY49" s="30" t="str">
        <f t="shared" si="471"/>
        <v/>
      </c>
      <c r="SZ49" s="30" t="str">
        <f t="shared" si="472"/>
        <v/>
      </c>
      <c r="TA49" s="30" t="str">
        <f t="shared" si="473"/>
        <v/>
      </c>
      <c r="TB49" s="30" t="str">
        <f t="shared" si="474"/>
        <v/>
      </c>
      <c r="TC49" s="30" t="str">
        <f t="shared" si="475"/>
        <v/>
      </c>
      <c r="TD49" s="30" t="str">
        <f t="shared" si="476"/>
        <v/>
      </c>
      <c r="TE49" s="30" t="str">
        <f t="shared" si="477"/>
        <v/>
      </c>
      <c r="TF49" s="30" t="str">
        <f t="shared" si="478"/>
        <v/>
      </c>
      <c r="TG49" s="30" t="str">
        <f t="shared" si="479"/>
        <v/>
      </c>
      <c r="TH49" s="30" t="str">
        <f t="shared" si="480"/>
        <v/>
      </c>
      <c r="TI49" s="30" t="str">
        <f t="shared" si="481"/>
        <v/>
      </c>
      <c r="TJ49" s="30" t="str">
        <f t="shared" si="482"/>
        <v/>
      </c>
      <c r="TK49" s="30">
        <f t="shared" si="483"/>
        <v>40</v>
      </c>
      <c r="TL49" s="30" t="str">
        <f t="shared" si="484"/>
        <v/>
      </c>
      <c r="TM49" s="30" t="str">
        <f t="shared" si="485"/>
        <v/>
      </c>
      <c r="TN49" s="30" t="str">
        <f t="shared" si="486"/>
        <v/>
      </c>
      <c r="TO49" s="30" t="str">
        <f t="shared" si="487"/>
        <v/>
      </c>
      <c r="TP49" s="30" t="str">
        <f t="shared" si="488"/>
        <v/>
      </c>
      <c r="TQ49" s="30" t="str">
        <f t="shared" si="489"/>
        <v/>
      </c>
      <c r="TR49" s="30" t="str">
        <f t="shared" si="188"/>
        <v/>
      </c>
      <c r="TS49" s="30" t="str">
        <f t="shared" si="189"/>
        <v/>
      </c>
      <c r="TT49" s="30" t="str">
        <f t="shared" si="190"/>
        <v/>
      </c>
      <c r="TU49" s="30" t="str">
        <f t="shared" si="191"/>
        <v/>
      </c>
      <c r="TV49" s="30" t="str">
        <f t="shared" si="192"/>
        <v/>
      </c>
      <c r="TW49" s="30" t="str">
        <f t="shared" si="193"/>
        <v/>
      </c>
      <c r="TX49" s="30" t="str">
        <f t="shared" si="194"/>
        <v/>
      </c>
      <c r="TY49" s="30" t="str">
        <f t="shared" si="195"/>
        <v/>
      </c>
      <c r="TZ49" s="30" t="str">
        <f t="shared" si="196"/>
        <v/>
      </c>
      <c r="UA49" s="30" t="str">
        <f t="shared" si="197"/>
        <v/>
      </c>
      <c r="UB49" s="48">
        <v>41</v>
      </c>
      <c r="UC49" s="88"/>
      <c r="UD49" s="88"/>
      <c r="UE49" s="88"/>
      <c r="UF49" s="88"/>
      <c r="UG49" s="88"/>
      <c r="UH49" s="88"/>
      <c r="UI49" s="88"/>
      <c r="UJ49" s="88"/>
      <c r="UK49" s="88"/>
      <c r="UL49" s="88"/>
      <c r="UM49" s="88"/>
      <c r="UN49" s="88"/>
      <c r="UO49" s="88"/>
      <c r="UP49" s="88"/>
      <c r="UQ49" s="88"/>
      <c r="UR49" s="88"/>
      <c r="US49" s="88"/>
      <c r="UT49" s="88"/>
      <c r="UU49" s="88"/>
      <c r="UV49" s="88"/>
      <c r="UW49" s="88"/>
      <c r="UX49" s="88"/>
      <c r="UY49" s="88"/>
      <c r="UZ49" s="89">
        <v>72</v>
      </c>
      <c r="VA49" s="88"/>
      <c r="VB49" s="88"/>
      <c r="VC49" s="88"/>
      <c r="VD49" s="89">
        <v>73</v>
      </c>
      <c r="VE49" s="88"/>
      <c r="VF49" s="88"/>
      <c r="VG49" s="88"/>
      <c r="VH49" s="89">
        <v>73</v>
      </c>
      <c r="VI49" s="88"/>
      <c r="VJ49" s="88"/>
      <c r="VK49" s="88"/>
      <c r="VL49" s="88"/>
      <c r="VM49" s="88"/>
      <c r="VN49" s="88"/>
      <c r="VO49" s="88"/>
      <c r="VP49" s="88"/>
      <c r="VQ49" s="48">
        <v>41</v>
      </c>
      <c r="VR49" s="31">
        <f t="shared" si="490"/>
        <v>0</v>
      </c>
      <c r="VS49" s="31">
        <f t="shared" si="491"/>
        <v>0</v>
      </c>
      <c r="VT49" s="31">
        <f t="shared" si="492"/>
        <v>0</v>
      </c>
      <c r="VU49" s="31">
        <f t="shared" si="493"/>
        <v>0</v>
      </c>
      <c r="VV49" s="31">
        <f t="shared" si="494"/>
        <v>0</v>
      </c>
      <c r="VW49" s="31">
        <f t="shared" si="495"/>
        <v>0</v>
      </c>
      <c r="VX49" s="31">
        <f t="shared" si="496"/>
        <v>0</v>
      </c>
      <c r="VY49" s="31">
        <f t="shared" si="497"/>
        <v>0</v>
      </c>
      <c r="VZ49" s="31">
        <f t="shared" si="498"/>
        <v>0</v>
      </c>
      <c r="WA49" s="31">
        <f t="shared" si="499"/>
        <v>0</v>
      </c>
      <c r="WB49" s="31">
        <f t="shared" si="500"/>
        <v>0</v>
      </c>
      <c r="WC49" s="31">
        <f t="shared" si="501"/>
        <v>0</v>
      </c>
      <c r="WD49" s="31">
        <f t="shared" si="502"/>
        <v>0</v>
      </c>
      <c r="WE49" s="31">
        <f t="shared" si="503"/>
        <v>0</v>
      </c>
      <c r="WF49" s="31">
        <f t="shared" si="504"/>
        <v>0</v>
      </c>
      <c r="WG49" s="31">
        <f t="shared" si="505"/>
        <v>0</v>
      </c>
      <c r="WH49" s="31">
        <f t="shared" si="506"/>
        <v>0</v>
      </c>
      <c r="WI49" s="31">
        <f t="shared" si="507"/>
        <v>0</v>
      </c>
      <c r="WJ49" s="31">
        <f t="shared" si="508"/>
        <v>0</v>
      </c>
      <c r="WK49" s="31">
        <f t="shared" si="509"/>
        <v>0</v>
      </c>
      <c r="WL49" s="31">
        <f t="shared" si="510"/>
        <v>0</v>
      </c>
      <c r="WM49" s="31">
        <f t="shared" si="511"/>
        <v>0</v>
      </c>
      <c r="WN49" s="31">
        <f t="shared" si="512"/>
        <v>0</v>
      </c>
      <c r="WO49" s="31">
        <f t="shared" si="513"/>
        <v>60</v>
      </c>
      <c r="WP49" s="31">
        <f t="shared" si="514"/>
        <v>0</v>
      </c>
      <c r="WQ49" s="31">
        <f t="shared" si="515"/>
        <v>0</v>
      </c>
      <c r="WR49" s="31">
        <f t="shared" si="516"/>
        <v>0</v>
      </c>
      <c r="WS49" s="31">
        <f t="shared" si="517"/>
        <v>60</v>
      </c>
      <c r="WT49" s="31">
        <f t="shared" si="518"/>
        <v>0</v>
      </c>
      <c r="WU49" s="31">
        <f t="shared" si="519"/>
        <v>0</v>
      </c>
      <c r="WV49" s="31">
        <f t="shared" si="520"/>
        <v>0</v>
      </c>
      <c r="WW49" s="31">
        <f t="shared" si="521"/>
        <v>60</v>
      </c>
      <c r="WX49" s="31">
        <f t="shared" si="522"/>
        <v>0</v>
      </c>
      <c r="WY49" s="31">
        <f t="shared" si="523"/>
        <v>0</v>
      </c>
      <c r="WZ49" s="31">
        <f t="shared" si="524"/>
        <v>0</v>
      </c>
      <c r="XA49" s="31">
        <f t="shared" si="525"/>
        <v>0</v>
      </c>
      <c r="XB49" s="31">
        <f t="shared" si="526"/>
        <v>0</v>
      </c>
      <c r="XC49" s="31">
        <f t="shared" si="527"/>
        <v>0</v>
      </c>
      <c r="XD49" s="31">
        <f t="shared" si="528"/>
        <v>0</v>
      </c>
      <c r="XE49" s="31">
        <f t="shared" si="529"/>
        <v>0</v>
      </c>
      <c r="XF49" s="48">
        <v>41</v>
      </c>
      <c r="XG49" s="32" t="str">
        <f t="shared" si="530"/>
        <v/>
      </c>
      <c r="XH49" s="32" t="str">
        <f t="shared" si="531"/>
        <v/>
      </c>
      <c r="XI49" s="32" t="str">
        <f t="shared" si="532"/>
        <v/>
      </c>
      <c r="XJ49" s="32" t="str">
        <f t="shared" si="533"/>
        <v/>
      </c>
      <c r="XK49" s="32" t="str">
        <f t="shared" si="534"/>
        <v/>
      </c>
      <c r="XL49" s="32" t="str">
        <f t="shared" si="535"/>
        <v/>
      </c>
      <c r="XM49" s="32" t="str">
        <f t="shared" si="536"/>
        <v/>
      </c>
      <c r="XN49" s="32" t="str">
        <f t="shared" si="537"/>
        <v/>
      </c>
      <c r="XO49" s="32" t="str">
        <f t="shared" si="538"/>
        <v/>
      </c>
      <c r="XP49" s="32" t="str">
        <f t="shared" si="539"/>
        <v/>
      </c>
      <c r="XQ49" s="32" t="str">
        <f t="shared" si="540"/>
        <v/>
      </c>
      <c r="XR49" s="32" t="str">
        <f t="shared" si="541"/>
        <v/>
      </c>
      <c r="XS49" s="32" t="str">
        <f t="shared" si="542"/>
        <v/>
      </c>
      <c r="XT49" s="32" t="str">
        <f t="shared" si="543"/>
        <v/>
      </c>
      <c r="XU49" s="32" t="str">
        <f t="shared" si="544"/>
        <v/>
      </c>
      <c r="XV49" s="32" t="str">
        <f t="shared" si="545"/>
        <v/>
      </c>
      <c r="XW49" s="32" t="str">
        <f t="shared" si="546"/>
        <v/>
      </c>
      <c r="XX49" s="32" t="str">
        <f t="shared" si="547"/>
        <v/>
      </c>
      <c r="XY49" s="32" t="str">
        <f t="shared" si="548"/>
        <v/>
      </c>
      <c r="XZ49" s="32" t="str">
        <f t="shared" si="549"/>
        <v/>
      </c>
      <c r="YA49" s="32" t="str">
        <f t="shared" si="550"/>
        <v/>
      </c>
      <c r="YB49" s="32" t="str">
        <f t="shared" si="551"/>
        <v/>
      </c>
      <c r="YC49" s="32" t="str">
        <f t="shared" si="552"/>
        <v/>
      </c>
      <c r="YD49" s="32">
        <f t="shared" si="553"/>
        <v>100</v>
      </c>
      <c r="YE49" s="32" t="str">
        <f t="shared" si="554"/>
        <v/>
      </c>
      <c r="YF49" s="32" t="str">
        <f t="shared" si="555"/>
        <v/>
      </c>
      <c r="YG49" s="32" t="str">
        <f t="shared" si="556"/>
        <v/>
      </c>
      <c r="YH49" s="32" t="str">
        <f t="shared" si="557"/>
        <v/>
      </c>
      <c r="YI49" s="32" t="str">
        <f t="shared" si="558"/>
        <v/>
      </c>
      <c r="YJ49" s="32" t="str">
        <f t="shared" si="559"/>
        <v/>
      </c>
      <c r="YK49" s="32" t="str">
        <f t="shared" si="560"/>
        <v/>
      </c>
      <c r="YL49" s="32" t="str">
        <f t="shared" si="561"/>
        <v/>
      </c>
      <c r="YM49" s="32" t="str">
        <f t="shared" si="562"/>
        <v/>
      </c>
      <c r="YN49" s="32" t="str">
        <f t="shared" si="563"/>
        <v/>
      </c>
      <c r="YO49" s="32" t="str">
        <f t="shared" si="564"/>
        <v/>
      </c>
      <c r="YP49" s="32" t="str">
        <f t="shared" si="565"/>
        <v/>
      </c>
      <c r="YQ49" s="32" t="str">
        <f t="shared" si="566"/>
        <v/>
      </c>
      <c r="YR49" s="32" t="str">
        <f t="shared" si="567"/>
        <v/>
      </c>
      <c r="YS49" s="32" t="str">
        <f t="shared" si="568"/>
        <v/>
      </c>
      <c r="YT49" s="32" t="str">
        <f t="shared" si="569"/>
        <v/>
      </c>
      <c r="YU49" s="33">
        <f t="shared" si="614"/>
        <v>100</v>
      </c>
      <c r="YV49" s="34" t="str">
        <f t="shared" si="336"/>
        <v/>
      </c>
      <c r="YW49" s="34" t="str">
        <f t="shared" si="337"/>
        <v/>
      </c>
      <c r="YX49" s="34" t="str">
        <f t="shared" si="338"/>
        <v/>
      </c>
      <c r="YY49" s="34" t="str">
        <f t="shared" si="339"/>
        <v>24. ICL DIDÁCTICAS S.A.S. - NIT.830007414-9</v>
      </c>
      <c r="YZ49" s="34" t="str">
        <f t="shared" si="340"/>
        <v/>
      </c>
      <c r="ZA49" s="34" t="str">
        <f t="shared" si="341"/>
        <v/>
      </c>
      <c r="ZB49" s="96" t="str">
        <f t="shared" si="342"/>
        <v>24. ICL DIDÁCTICAS S.A.S. - NIT.830007414-9</v>
      </c>
      <c r="ZC49" s="35" t="str">
        <f t="shared" si="570"/>
        <v/>
      </c>
      <c r="ZD49" s="35" t="str">
        <f t="shared" si="571"/>
        <v/>
      </c>
      <c r="ZE49" s="35" t="str">
        <f t="shared" si="572"/>
        <v/>
      </c>
      <c r="ZF49" s="35">
        <f t="shared" si="573"/>
        <v>135171624</v>
      </c>
      <c r="ZG49" s="35" t="str">
        <f t="shared" si="574"/>
        <v/>
      </c>
      <c r="ZH49" s="35" t="str">
        <f t="shared" si="575"/>
        <v/>
      </c>
      <c r="ZI49" s="101">
        <f t="shared" si="576"/>
        <v>135171624</v>
      </c>
      <c r="ZJ49" s="48">
        <v>41</v>
      </c>
      <c r="ZK49" s="125">
        <f t="shared" si="344"/>
        <v>1365403</v>
      </c>
      <c r="ZL49" s="126">
        <f t="shared" si="345"/>
        <v>0</v>
      </c>
    </row>
    <row r="50" spans="1:688" ht="45" x14ac:dyDescent="0.15">
      <c r="A50" s="44"/>
      <c r="B50" s="106" t="s">
        <v>136</v>
      </c>
      <c r="C50" s="106" t="s">
        <v>159</v>
      </c>
      <c r="D50" s="106" t="s">
        <v>151</v>
      </c>
      <c r="E50" s="106" t="s">
        <v>162</v>
      </c>
      <c r="F50" s="103">
        <v>6</v>
      </c>
      <c r="G50" s="63">
        <v>157593506</v>
      </c>
      <c r="H50" s="48">
        <v>42</v>
      </c>
      <c r="I50" s="65" t="s">
        <v>86</v>
      </c>
      <c r="J50" s="65" t="s">
        <v>86</v>
      </c>
      <c r="K50" s="65" t="s">
        <v>86</v>
      </c>
      <c r="L50" s="65" t="s">
        <v>86</v>
      </c>
      <c r="M50" s="65" t="s">
        <v>86</v>
      </c>
      <c r="N50" s="65" t="s">
        <v>86</v>
      </c>
      <c r="O50" s="65" t="s">
        <v>86</v>
      </c>
      <c r="P50" s="65" t="s">
        <v>86</v>
      </c>
      <c r="Q50" s="65" t="s">
        <v>86</v>
      </c>
      <c r="R50" s="65" t="s">
        <v>86</v>
      </c>
      <c r="S50" s="65" t="s">
        <v>86</v>
      </c>
      <c r="T50" s="65" t="s">
        <v>86</v>
      </c>
      <c r="U50" s="65" t="s">
        <v>86</v>
      </c>
      <c r="V50" s="65" t="s">
        <v>86</v>
      </c>
      <c r="W50" s="65" t="s">
        <v>86</v>
      </c>
      <c r="X50" s="65" t="s">
        <v>86</v>
      </c>
      <c r="Y50" s="65" t="s">
        <v>86</v>
      </c>
      <c r="Z50" s="65" t="s">
        <v>86</v>
      </c>
      <c r="AA50" s="65" t="s">
        <v>86</v>
      </c>
      <c r="AB50" s="65" t="s">
        <v>86</v>
      </c>
      <c r="AC50" s="65" t="s">
        <v>86</v>
      </c>
      <c r="AD50" s="65" t="s">
        <v>86</v>
      </c>
      <c r="AE50" s="65" t="s">
        <v>86</v>
      </c>
      <c r="AF50" s="72">
        <v>141833958</v>
      </c>
      <c r="AG50" s="65" t="s">
        <v>86</v>
      </c>
      <c r="AH50" s="65" t="s">
        <v>86</v>
      </c>
      <c r="AI50" s="65" t="s">
        <v>86</v>
      </c>
      <c r="AJ50" s="69">
        <v>139230000</v>
      </c>
      <c r="AK50" s="65" t="s">
        <v>86</v>
      </c>
      <c r="AL50" s="65" t="s">
        <v>86</v>
      </c>
      <c r="AM50" s="65" t="s">
        <v>86</v>
      </c>
      <c r="AN50" s="70">
        <v>99960000</v>
      </c>
      <c r="AO50" s="65" t="s">
        <v>86</v>
      </c>
      <c r="AP50" s="65" t="s">
        <v>86</v>
      </c>
      <c r="AQ50" s="65" t="s">
        <v>86</v>
      </c>
      <c r="AR50" s="65" t="s">
        <v>86</v>
      </c>
      <c r="AS50" s="65" t="s">
        <v>86</v>
      </c>
      <c r="AT50" s="65" t="s">
        <v>86</v>
      </c>
      <c r="AU50" s="65" t="s">
        <v>86</v>
      </c>
      <c r="AV50" s="65" t="s">
        <v>86</v>
      </c>
      <c r="AW50" s="52">
        <v>42</v>
      </c>
      <c r="AX50" s="22" t="str">
        <f t="shared" si="284"/>
        <v>NC</v>
      </c>
      <c r="AY50" s="22" t="str">
        <f t="shared" si="364"/>
        <v>NC</v>
      </c>
      <c r="AZ50" s="22" t="str">
        <f t="shared" si="365"/>
        <v>NC</v>
      </c>
      <c r="BA50" s="22" t="str">
        <f t="shared" si="366"/>
        <v>NC</v>
      </c>
      <c r="BB50" s="22" t="str">
        <f t="shared" si="367"/>
        <v>NC</v>
      </c>
      <c r="BC50" s="22" t="str">
        <f t="shared" si="368"/>
        <v>NC</v>
      </c>
      <c r="BD50" s="22" t="str">
        <f t="shared" si="369"/>
        <v>NC</v>
      </c>
      <c r="BE50" s="22" t="str">
        <f t="shared" si="370"/>
        <v>NC</v>
      </c>
      <c r="BF50" s="22" t="str">
        <f t="shared" si="371"/>
        <v>NC</v>
      </c>
      <c r="BG50" s="22" t="str">
        <f t="shared" si="372"/>
        <v>NC</v>
      </c>
      <c r="BH50" s="22" t="str">
        <f t="shared" si="373"/>
        <v>NC</v>
      </c>
      <c r="BI50" s="22" t="str">
        <f t="shared" si="374"/>
        <v>NC</v>
      </c>
      <c r="BJ50" s="22" t="str">
        <f t="shared" si="375"/>
        <v>NC</v>
      </c>
      <c r="BK50" s="22" t="str">
        <f t="shared" si="376"/>
        <v>NC</v>
      </c>
      <c r="BL50" s="22" t="str">
        <f t="shared" si="377"/>
        <v>NC</v>
      </c>
      <c r="BM50" s="22" t="str">
        <f t="shared" si="378"/>
        <v>NC</v>
      </c>
      <c r="BN50" s="22" t="str">
        <f t="shared" si="379"/>
        <v>NC</v>
      </c>
      <c r="BO50" s="22" t="str">
        <f t="shared" si="380"/>
        <v>NC</v>
      </c>
      <c r="BP50" s="22" t="str">
        <f t="shared" si="381"/>
        <v>NC</v>
      </c>
      <c r="BQ50" s="22" t="str">
        <f t="shared" si="382"/>
        <v>NC</v>
      </c>
      <c r="BR50" s="22" t="str">
        <f t="shared" si="383"/>
        <v>NC</v>
      </c>
      <c r="BS50" s="22" t="str">
        <f t="shared" si="384"/>
        <v>NC</v>
      </c>
      <c r="BT50" s="22" t="str">
        <f t="shared" si="346"/>
        <v>NC</v>
      </c>
      <c r="BU50" s="22">
        <f t="shared" si="347"/>
        <v>141833958</v>
      </c>
      <c r="BV50" s="22" t="str">
        <f t="shared" si="348"/>
        <v>NC</v>
      </c>
      <c r="BW50" s="22" t="str">
        <f t="shared" si="349"/>
        <v>NC</v>
      </c>
      <c r="BX50" s="22" t="str">
        <f t="shared" si="350"/>
        <v>NC</v>
      </c>
      <c r="BY50" s="22">
        <f t="shared" si="351"/>
        <v>139230000</v>
      </c>
      <c r="BZ50" s="22" t="str">
        <f t="shared" si="352"/>
        <v>NC</v>
      </c>
      <c r="CA50" s="22" t="str">
        <f t="shared" si="353"/>
        <v>NC</v>
      </c>
      <c r="CB50" s="22" t="str">
        <f t="shared" si="354"/>
        <v>NC</v>
      </c>
      <c r="CC50" s="22">
        <f t="shared" si="355"/>
        <v>99960000</v>
      </c>
      <c r="CD50" s="22" t="str">
        <f t="shared" si="356"/>
        <v>NC</v>
      </c>
      <c r="CE50" s="22" t="str">
        <f t="shared" si="357"/>
        <v>NC</v>
      </c>
      <c r="CF50" s="22" t="str">
        <f t="shared" si="358"/>
        <v>NC</v>
      </c>
      <c r="CG50" s="22" t="str">
        <f t="shared" si="359"/>
        <v>NC</v>
      </c>
      <c r="CH50" s="22" t="str">
        <f t="shared" si="360"/>
        <v>NC</v>
      </c>
      <c r="CI50" s="22" t="str">
        <f t="shared" si="361"/>
        <v>NC</v>
      </c>
      <c r="CJ50" s="22" t="str">
        <f t="shared" si="362"/>
        <v>NC</v>
      </c>
      <c r="CK50" s="22" t="str">
        <f t="shared" si="363"/>
        <v>NC</v>
      </c>
      <c r="CL50" s="48">
        <v>42</v>
      </c>
      <c r="CM50" s="48" t="s">
        <v>87</v>
      </c>
      <c r="CN50" s="48" t="s">
        <v>87</v>
      </c>
      <c r="CO50" s="48" t="s">
        <v>87</v>
      </c>
      <c r="CP50" s="48" t="s">
        <v>87</v>
      </c>
      <c r="CQ50" s="48" t="s">
        <v>87</v>
      </c>
      <c r="CR50" s="65" t="s">
        <v>87</v>
      </c>
      <c r="CS50" s="48" t="s">
        <v>87</v>
      </c>
      <c r="CT50" s="48" t="s">
        <v>87</v>
      </c>
      <c r="CU50" s="48" t="s">
        <v>87</v>
      </c>
      <c r="CV50" s="48" t="s">
        <v>87</v>
      </c>
      <c r="CW50" s="48" t="s">
        <v>87</v>
      </c>
      <c r="CX50" s="48" t="s">
        <v>87</v>
      </c>
      <c r="CY50" s="48" t="s">
        <v>87</v>
      </c>
      <c r="CZ50" s="48" t="s">
        <v>87</v>
      </c>
      <c r="DA50" s="48" t="s">
        <v>87</v>
      </c>
      <c r="DB50" s="48" t="s">
        <v>87</v>
      </c>
      <c r="DC50" s="48" t="s">
        <v>87</v>
      </c>
      <c r="DD50" s="48" t="s">
        <v>87</v>
      </c>
      <c r="DE50" s="48" t="s">
        <v>87</v>
      </c>
      <c r="DF50" s="48" t="s">
        <v>87</v>
      </c>
      <c r="DG50" s="48" t="s">
        <v>87</v>
      </c>
      <c r="DH50" s="48" t="s">
        <v>87</v>
      </c>
      <c r="DI50" s="48" t="s">
        <v>87</v>
      </c>
      <c r="DJ50" s="73" t="s">
        <v>88</v>
      </c>
      <c r="DK50" s="48" t="s">
        <v>87</v>
      </c>
      <c r="DL50" s="48" t="s">
        <v>87</v>
      </c>
      <c r="DM50" s="48" t="s">
        <v>87</v>
      </c>
      <c r="DN50" s="48" t="s">
        <v>87</v>
      </c>
      <c r="DO50" s="48" t="s">
        <v>87</v>
      </c>
      <c r="DP50" s="48" t="s">
        <v>87</v>
      </c>
      <c r="DQ50" s="48" t="s">
        <v>87</v>
      </c>
      <c r="DR50" s="73" t="s">
        <v>87</v>
      </c>
      <c r="DS50" s="48" t="s">
        <v>87</v>
      </c>
      <c r="DT50" s="48" t="s">
        <v>87</v>
      </c>
      <c r="DU50" s="48" t="s">
        <v>87</v>
      </c>
      <c r="DV50" s="48" t="s">
        <v>87</v>
      </c>
      <c r="DW50" s="48" t="s">
        <v>87</v>
      </c>
      <c r="DX50" s="48" t="s">
        <v>87</v>
      </c>
      <c r="DY50" s="48" t="s">
        <v>87</v>
      </c>
      <c r="DZ50" s="48" t="s">
        <v>87</v>
      </c>
      <c r="EA50" s="48">
        <v>42</v>
      </c>
      <c r="EB50" s="81" t="s">
        <v>88</v>
      </c>
      <c r="EC50" s="81" t="s">
        <v>88</v>
      </c>
      <c r="ED50" s="81" t="s">
        <v>88</v>
      </c>
      <c r="EE50" s="81" t="s">
        <v>88</v>
      </c>
      <c r="EF50" s="81" t="s">
        <v>88</v>
      </c>
      <c r="EG50" s="81" t="s">
        <v>88</v>
      </c>
      <c r="EH50" s="81" t="s">
        <v>88</v>
      </c>
      <c r="EI50" s="81" t="s">
        <v>88</v>
      </c>
      <c r="EJ50" s="81" t="s">
        <v>88</v>
      </c>
      <c r="EK50" s="81" t="s">
        <v>88</v>
      </c>
      <c r="EL50" s="81" t="s">
        <v>88</v>
      </c>
      <c r="EM50" s="81" t="s">
        <v>88</v>
      </c>
      <c r="EN50" s="81" t="s">
        <v>88</v>
      </c>
      <c r="EO50" s="81" t="s">
        <v>88</v>
      </c>
      <c r="EP50" s="81" t="s">
        <v>88</v>
      </c>
      <c r="EQ50" s="81" t="s">
        <v>88</v>
      </c>
      <c r="ER50" s="81" t="s">
        <v>88</v>
      </c>
      <c r="ES50" s="81" t="s">
        <v>88</v>
      </c>
      <c r="ET50" s="81" t="s">
        <v>88</v>
      </c>
      <c r="EU50" s="81" t="s">
        <v>88</v>
      </c>
      <c r="EV50" s="81" t="s">
        <v>88</v>
      </c>
      <c r="EW50" s="81" t="s">
        <v>88</v>
      </c>
      <c r="EX50" s="81" t="s">
        <v>88</v>
      </c>
      <c r="EY50" s="81" t="s">
        <v>88</v>
      </c>
      <c r="EZ50" s="81" t="s">
        <v>88</v>
      </c>
      <c r="FA50" s="81" t="s">
        <v>87</v>
      </c>
      <c r="FB50" s="81" t="s">
        <v>88</v>
      </c>
      <c r="FC50" s="81" t="s">
        <v>88</v>
      </c>
      <c r="FD50" s="81" t="s">
        <v>88</v>
      </c>
      <c r="FE50" s="81" t="s">
        <v>88</v>
      </c>
      <c r="FF50" s="81" t="s">
        <v>88</v>
      </c>
      <c r="FG50" s="81" t="s">
        <v>88</v>
      </c>
      <c r="FH50" s="81" t="s">
        <v>88</v>
      </c>
      <c r="FI50" s="81" t="s">
        <v>87</v>
      </c>
      <c r="FJ50" s="81" t="s">
        <v>88</v>
      </c>
      <c r="FK50" s="81" t="s">
        <v>88</v>
      </c>
      <c r="FL50" s="81" t="s">
        <v>88</v>
      </c>
      <c r="FM50" s="81" t="s">
        <v>88</v>
      </c>
      <c r="FN50" s="81" t="s">
        <v>88</v>
      </c>
      <c r="FO50" s="81" t="s">
        <v>88</v>
      </c>
      <c r="FP50" s="48">
        <v>42</v>
      </c>
      <c r="FQ50" s="81" t="s">
        <v>88</v>
      </c>
      <c r="FR50" s="81" t="s">
        <v>88</v>
      </c>
      <c r="FS50" s="81" t="s">
        <v>88</v>
      </c>
      <c r="FT50" s="81" t="s">
        <v>88</v>
      </c>
      <c r="FU50" s="81" t="s">
        <v>88</v>
      </c>
      <c r="FV50" s="81" t="s">
        <v>88</v>
      </c>
      <c r="FW50" s="81" t="s">
        <v>88</v>
      </c>
      <c r="FX50" s="81" t="s">
        <v>88</v>
      </c>
      <c r="FY50" s="81" t="s">
        <v>88</v>
      </c>
      <c r="FZ50" s="81" t="s">
        <v>88</v>
      </c>
      <c r="GA50" s="81" t="s">
        <v>88</v>
      </c>
      <c r="GB50" s="81" t="s">
        <v>88</v>
      </c>
      <c r="GC50" s="81" t="s">
        <v>88</v>
      </c>
      <c r="GD50" s="81" t="s">
        <v>88</v>
      </c>
      <c r="GE50" s="81" t="s">
        <v>88</v>
      </c>
      <c r="GF50" s="81" t="s">
        <v>88</v>
      </c>
      <c r="GG50" s="81" t="s">
        <v>88</v>
      </c>
      <c r="GH50" s="81" t="s">
        <v>88</v>
      </c>
      <c r="GI50" s="81" t="s">
        <v>88</v>
      </c>
      <c r="GJ50" s="81" t="s">
        <v>88</v>
      </c>
      <c r="GK50" s="81" t="s">
        <v>88</v>
      </c>
      <c r="GL50" s="81" t="s">
        <v>88</v>
      </c>
      <c r="GM50" s="81" t="s">
        <v>88</v>
      </c>
      <c r="GN50" s="81" t="s">
        <v>88</v>
      </c>
      <c r="GO50" s="81" t="s">
        <v>88</v>
      </c>
      <c r="GP50" s="81" t="s">
        <v>88</v>
      </c>
      <c r="GQ50" s="81" t="s">
        <v>87</v>
      </c>
      <c r="GR50" s="81" t="s">
        <v>88</v>
      </c>
      <c r="GS50" s="81" t="s">
        <v>88</v>
      </c>
      <c r="GT50" s="81" t="s">
        <v>88</v>
      </c>
      <c r="GU50" s="81" t="s">
        <v>88</v>
      </c>
      <c r="GV50" s="81" t="s">
        <v>88</v>
      </c>
      <c r="GW50" s="81" t="s">
        <v>88</v>
      </c>
      <c r="GX50" s="81" t="s">
        <v>88</v>
      </c>
      <c r="GY50" s="81" t="s">
        <v>88</v>
      </c>
      <c r="GZ50" s="81" t="s">
        <v>88</v>
      </c>
      <c r="HA50" s="81" t="s">
        <v>88</v>
      </c>
      <c r="HB50" s="81" t="s">
        <v>88</v>
      </c>
      <c r="HC50" s="81" t="s">
        <v>88</v>
      </c>
      <c r="HD50" s="81" t="s">
        <v>88</v>
      </c>
      <c r="HE50" s="48">
        <v>42</v>
      </c>
      <c r="HF50" s="23" t="str">
        <f t="shared" si="387"/>
        <v>NO CUMPLE</v>
      </c>
      <c r="HG50" s="23" t="str">
        <f t="shared" si="388"/>
        <v>NO CUMPLE</v>
      </c>
      <c r="HH50" s="23" t="str">
        <f t="shared" si="389"/>
        <v>NO CUMPLE</v>
      </c>
      <c r="HI50" s="23" t="str">
        <f t="shared" si="390"/>
        <v>NO CUMPLE</v>
      </c>
      <c r="HJ50" s="23" t="str">
        <f t="shared" si="391"/>
        <v>NO CUMPLE</v>
      </c>
      <c r="HK50" s="23" t="str">
        <f t="shared" si="392"/>
        <v>NO CUMPLE</v>
      </c>
      <c r="HL50" s="23" t="str">
        <f t="shared" si="393"/>
        <v>NO CUMPLE</v>
      </c>
      <c r="HM50" s="23" t="str">
        <f t="shared" si="394"/>
        <v>NO CUMPLE</v>
      </c>
      <c r="HN50" s="23" t="str">
        <f t="shared" si="395"/>
        <v>NO CUMPLE</v>
      </c>
      <c r="HO50" s="23" t="str">
        <f t="shared" si="396"/>
        <v>NO CUMPLE</v>
      </c>
      <c r="HP50" s="23" t="str">
        <f t="shared" si="397"/>
        <v>NO CUMPLE</v>
      </c>
      <c r="HQ50" s="23" t="str">
        <f t="shared" si="398"/>
        <v>NO CUMPLE</v>
      </c>
      <c r="HR50" s="23" t="str">
        <f t="shared" si="399"/>
        <v>NO CUMPLE</v>
      </c>
      <c r="HS50" s="23" t="str">
        <f t="shared" si="400"/>
        <v>NO CUMPLE</v>
      </c>
      <c r="HT50" s="23" t="str">
        <f t="shared" si="401"/>
        <v>NO CUMPLE</v>
      </c>
      <c r="HU50" s="23" t="str">
        <f t="shared" si="402"/>
        <v>NO CUMPLE</v>
      </c>
      <c r="HV50" s="23" t="str">
        <f t="shared" si="403"/>
        <v>NO CUMPLE</v>
      </c>
      <c r="HW50" s="23" t="str">
        <f t="shared" si="404"/>
        <v>NO CUMPLE</v>
      </c>
      <c r="HX50" s="23" t="str">
        <f t="shared" si="405"/>
        <v>NO CUMPLE</v>
      </c>
      <c r="HY50" s="23" t="str">
        <f t="shared" si="406"/>
        <v>NO CUMPLE</v>
      </c>
      <c r="HZ50" s="23" t="str">
        <f t="shared" si="407"/>
        <v>NO CUMPLE</v>
      </c>
      <c r="IA50" s="23" t="str">
        <f t="shared" si="408"/>
        <v>NO CUMPLE</v>
      </c>
      <c r="IB50" s="23" t="str">
        <f t="shared" si="409"/>
        <v>NO CUMPLE</v>
      </c>
      <c r="IC50" s="23" t="str">
        <f t="shared" si="410"/>
        <v>CUMPLE</v>
      </c>
      <c r="ID50" s="23" t="str">
        <f t="shared" si="411"/>
        <v>NO CUMPLE</v>
      </c>
      <c r="IE50" s="23" t="str">
        <f t="shared" si="412"/>
        <v>NO CUMPLE</v>
      </c>
      <c r="IF50" s="23" t="str">
        <f t="shared" si="413"/>
        <v>NO CUMPLE</v>
      </c>
      <c r="IG50" s="23" t="str">
        <f t="shared" si="414"/>
        <v>NO CUMPLE</v>
      </c>
      <c r="IH50" s="23" t="str">
        <f t="shared" si="415"/>
        <v>NO CUMPLE</v>
      </c>
      <c r="II50" s="23" t="str">
        <f t="shared" si="416"/>
        <v>NO CUMPLE</v>
      </c>
      <c r="IJ50" s="23" t="str">
        <f t="shared" si="417"/>
        <v>NO CUMPLE</v>
      </c>
      <c r="IK50" s="23" t="str">
        <f t="shared" si="418"/>
        <v>NO CUMPLE</v>
      </c>
      <c r="IL50" s="23" t="str">
        <f t="shared" si="419"/>
        <v>NO CUMPLE</v>
      </c>
      <c r="IM50" s="23" t="str">
        <f t="shared" si="420"/>
        <v>NO CUMPLE</v>
      </c>
      <c r="IN50" s="23" t="str">
        <f t="shared" si="421"/>
        <v>NO CUMPLE</v>
      </c>
      <c r="IO50" s="23" t="str">
        <f t="shared" si="422"/>
        <v>NO CUMPLE</v>
      </c>
      <c r="IP50" s="23" t="str">
        <f t="shared" si="423"/>
        <v>NO CUMPLE</v>
      </c>
      <c r="IQ50" s="23" t="str">
        <f t="shared" si="424"/>
        <v>NO CUMPLE</v>
      </c>
      <c r="IR50" s="23" t="str">
        <f t="shared" si="425"/>
        <v>NO CUMPLE</v>
      </c>
      <c r="IS50" s="23" t="str">
        <f t="shared" si="426"/>
        <v>NO CUMPLE</v>
      </c>
      <c r="IT50" s="48">
        <v>42</v>
      </c>
      <c r="IU50" s="65" t="s">
        <v>86</v>
      </c>
      <c r="IV50" s="65" t="s">
        <v>86</v>
      </c>
      <c r="IW50" s="65" t="s">
        <v>86</v>
      </c>
      <c r="IX50" s="65" t="s">
        <v>86</v>
      </c>
      <c r="IY50" s="65" t="s">
        <v>86</v>
      </c>
      <c r="IZ50" s="65" t="s">
        <v>86</v>
      </c>
      <c r="JA50" s="65" t="s">
        <v>86</v>
      </c>
      <c r="JB50" s="65" t="s">
        <v>86</v>
      </c>
      <c r="JC50" s="65" t="s">
        <v>86</v>
      </c>
      <c r="JD50" s="65" t="s">
        <v>86</v>
      </c>
      <c r="JE50" s="65" t="s">
        <v>86</v>
      </c>
      <c r="JF50" s="65" t="s">
        <v>86</v>
      </c>
      <c r="JG50" s="65" t="s">
        <v>86</v>
      </c>
      <c r="JH50" s="65" t="s">
        <v>86</v>
      </c>
      <c r="JI50" s="65" t="s">
        <v>86</v>
      </c>
      <c r="JJ50" s="65" t="s">
        <v>86</v>
      </c>
      <c r="JK50" s="65" t="s">
        <v>86</v>
      </c>
      <c r="JL50" s="65" t="s">
        <v>86</v>
      </c>
      <c r="JM50" s="65" t="s">
        <v>86</v>
      </c>
      <c r="JN50" s="65" t="s">
        <v>86</v>
      </c>
      <c r="JO50" s="65" t="s">
        <v>86</v>
      </c>
      <c r="JP50" s="65" t="s">
        <v>86</v>
      </c>
      <c r="JQ50" s="65" t="s">
        <v>86</v>
      </c>
      <c r="JR50" s="93" t="s">
        <v>88</v>
      </c>
      <c r="JS50" s="65" t="s">
        <v>86</v>
      </c>
      <c r="JT50" s="65" t="s">
        <v>86</v>
      </c>
      <c r="JU50" s="65" t="s">
        <v>86</v>
      </c>
      <c r="JV50" s="93" t="s">
        <v>88</v>
      </c>
      <c r="JW50" s="65" t="s">
        <v>86</v>
      </c>
      <c r="JX50" s="65" t="s">
        <v>86</v>
      </c>
      <c r="JY50" s="65" t="s">
        <v>86</v>
      </c>
      <c r="JZ50" s="93" t="s">
        <v>88</v>
      </c>
      <c r="KA50" s="65" t="s">
        <v>86</v>
      </c>
      <c r="KB50" s="65" t="s">
        <v>86</v>
      </c>
      <c r="KC50" s="65" t="s">
        <v>86</v>
      </c>
      <c r="KD50" s="65" t="s">
        <v>86</v>
      </c>
      <c r="KE50" s="65" t="s">
        <v>86</v>
      </c>
      <c r="KF50" s="65" t="s">
        <v>86</v>
      </c>
      <c r="KG50" s="65" t="s">
        <v>86</v>
      </c>
      <c r="KH50" s="65" t="s">
        <v>86</v>
      </c>
      <c r="KI50" s="48">
        <v>42</v>
      </c>
      <c r="KJ50" s="56" t="s">
        <v>86</v>
      </c>
      <c r="KK50" s="56" t="s">
        <v>86</v>
      </c>
      <c r="KL50" s="56" t="s">
        <v>86</v>
      </c>
      <c r="KM50" s="56" t="s">
        <v>86</v>
      </c>
      <c r="KN50" s="56" t="s">
        <v>86</v>
      </c>
      <c r="KO50" s="56" t="s">
        <v>86</v>
      </c>
      <c r="KP50" s="56" t="s">
        <v>86</v>
      </c>
      <c r="KQ50" s="56" t="s">
        <v>86</v>
      </c>
      <c r="KR50" s="56" t="s">
        <v>86</v>
      </c>
      <c r="KS50" s="56" t="s">
        <v>86</v>
      </c>
      <c r="KT50" s="56" t="s">
        <v>86</v>
      </c>
      <c r="KU50" s="56" t="s">
        <v>86</v>
      </c>
      <c r="KV50" s="56" t="s">
        <v>86</v>
      </c>
      <c r="KW50" s="56" t="s">
        <v>86</v>
      </c>
      <c r="KX50" s="56" t="s">
        <v>86</v>
      </c>
      <c r="KY50" s="56" t="s">
        <v>86</v>
      </c>
      <c r="KZ50" s="56" t="s">
        <v>86</v>
      </c>
      <c r="LA50" s="56" t="s">
        <v>86</v>
      </c>
      <c r="LB50" s="56" t="s">
        <v>86</v>
      </c>
      <c r="LC50" s="56" t="s">
        <v>86</v>
      </c>
      <c r="LD50" s="56" t="s">
        <v>86</v>
      </c>
      <c r="LE50" s="56" t="s">
        <v>86</v>
      </c>
      <c r="LF50" s="56" t="s">
        <v>86</v>
      </c>
      <c r="LG50" s="87" t="s">
        <v>88</v>
      </c>
      <c r="LH50" s="56" t="s">
        <v>86</v>
      </c>
      <c r="LI50" s="56" t="s">
        <v>86</v>
      </c>
      <c r="LJ50" s="56" t="s">
        <v>86</v>
      </c>
      <c r="LK50" s="87" t="s">
        <v>88</v>
      </c>
      <c r="LL50" s="56" t="s">
        <v>86</v>
      </c>
      <c r="LM50" s="56" t="s">
        <v>86</v>
      </c>
      <c r="LN50" s="56" t="s">
        <v>86</v>
      </c>
      <c r="LO50" s="87" t="s">
        <v>87</v>
      </c>
      <c r="LP50" s="56" t="s">
        <v>86</v>
      </c>
      <c r="LQ50" s="56" t="s">
        <v>86</v>
      </c>
      <c r="LR50" s="56" t="s">
        <v>86</v>
      </c>
      <c r="LS50" s="56" t="s">
        <v>86</v>
      </c>
      <c r="LT50" s="56" t="s">
        <v>86</v>
      </c>
      <c r="LU50" s="56" t="s">
        <v>86</v>
      </c>
      <c r="LV50" s="56" t="s">
        <v>86</v>
      </c>
      <c r="LW50" s="56" t="s">
        <v>86</v>
      </c>
      <c r="LX50" s="48">
        <v>42</v>
      </c>
      <c r="LY50" s="22" t="str">
        <f t="shared" si="287"/>
        <v/>
      </c>
      <c r="LZ50" s="22" t="str">
        <f t="shared" si="577"/>
        <v/>
      </c>
      <c r="MA50" s="22" t="str">
        <f t="shared" si="578"/>
        <v/>
      </c>
      <c r="MB50" s="22" t="str">
        <f t="shared" si="579"/>
        <v/>
      </c>
      <c r="MC50" s="22" t="str">
        <f t="shared" si="580"/>
        <v/>
      </c>
      <c r="MD50" s="22" t="str">
        <f t="shared" si="581"/>
        <v/>
      </c>
      <c r="ME50" s="22" t="str">
        <f t="shared" si="582"/>
        <v/>
      </c>
      <c r="MF50" s="22" t="str">
        <f t="shared" si="583"/>
        <v/>
      </c>
      <c r="MG50" s="22" t="str">
        <f t="shared" si="584"/>
        <v/>
      </c>
      <c r="MH50" s="22" t="str">
        <f t="shared" si="585"/>
        <v/>
      </c>
      <c r="MI50" s="22" t="str">
        <f t="shared" si="297"/>
        <v/>
      </c>
      <c r="MJ50" s="22" t="str">
        <f t="shared" si="298"/>
        <v/>
      </c>
      <c r="MK50" s="22" t="str">
        <f t="shared" si="586"/>
        <v/>
      </c>
      <c r="ML50" s="22" t="str">
        <f t="shared" si="587"/>
        <v/>
      </c>
      <c r="MM50" s="22" t="str">
        <f t="shared" si="588"/>
        <v/>
      </c>
      <c r="MN50" s="22" t="str">
        <f t="shared" si="589"/>
        <v/>
      </c>
      <c r="MO50" s="22" t="str">
        <f t="shared" si="590"/>
        <v/>
      </c>
      <c r="MP50" s="22" t="str">
        <f t="shared" si="591"/>
        <v/>
      </c>
      <c r="MQ50" s="22" t="str">
        <f t="shared" si="592"/>
        <v/>
      </c>
      <c r="MR50" s="22" t="str">
        <f t="shared" si="593"/>
        <v/>
      </c>
      <c r="MS50" s="22" t="str">
        <f t="shared" si="594"/>
        <v/>
      </c>
      <c r="MT50" s="22" t="str">
        <f t="shared" si="595"/>
        <v/>
      </c>
      <c r="MU50" s="22" t="str">
        <f t="shared" si="596"/>
        <v/>
      </c>
      <c r="MV50" s="22">
        <f t="shared" si="597"/>
        <v>141833958</v>
      </c>
      <c r="MW50" s="22" t="str">
        <f t="shared" si="598"/>
        <v/>
      </c>
      <c r="MX50" s="22" t="str">
        <f t="shared" si="599"/>
        <v/>
      </c>
      <c r="MY50" s="22" t="str">
        <f t="shared" si="600"/>
        <v/>
      </c>
      <c r="MZ50" s="22" t="str">
        <f t="shared" si="601"/>
        <v/>
      </c>
      <c r="NA50" s="22" t="str">
        <f t="shared" si="602"/>
        <v/>
      </c>
      <c r="NB50" s="22" t="str">
        <f t="shared" si="603"/>
        <v/>
      </c>
      <c r="NC50" s="22" t="str">
        <f t="shared" si="604"/>
        <v/>
      </c>
      <c r="ND50" s="22" t="str">
        <f t="shared" si="605"/>
        <v/>
      </c>
      <c r="NE50" s="22" t="str">
        <f t="shared" si="606"/>
        <v/>
      </c>
      <c r="NF50" s="22" t="str">
        <f t="shared" si="607"/>
        <v/>
      </c>
      <c r="NG50" s="22" t="str">
        <f t="shared" si="608"/>
        <v/>
      </c>
      <c r="NH50" s="22" t="str">
        <f t="shared" si="609"/>
        <v/>
      </c>
      <c r="NI50" s="22" t="str">
        <f t="shared" si="610"/>
        <v/>
      </c>
      <c r="NJ50" s="22" t="str">
        <f t="shared" si="611"/>
        <v/>
      </c>
      <c r="NK50" s="22" t="str">
        <f t="shared" si="612"/>
        <v/>
      </c>
      <c r="NL50" s="22" t="str">
        <f t="shared" si="613"/>
        <v/>
      </c>
      <c r="NM50" s="80">
        <v>157593506</v>
      </c>
      <c r="NN50" s="80">
        <v>157593506</v>
      </c>
      <c r="NO50" s="24">
        <f t="shared" si="327"/>
        <v>1</v>
      </c>
      <c r="NP50" s="24">
        <f t="shared" si="40"/>
        <v>0</v>
      </c>
      <c r="NQ50" s="25">
        <f t="shared" si="328"/>
        <v>141833958</v>
      </c>
      <c r="NR50" s="26">
        <f t="shared" si="329"/>
        <v>531877.34250000003</v>
      </c>
      <c r="NS50" s="48">
        <v>42</v>
      </c>
      <c r="NT50" s="27" t="str">
        <f t="shared" si="330"/>
        <v/>
      </c>
      <c r="NU50" s="27" t="str">
        <f t="shared" si="41"/>
        <v/>
      </c>
      <c r="NV50" s="27" t="str">
        <f t="shared" si="42"/>
        <v/>
      </c>
      <c r="NW50" s="27" t="str">
        <f t="shared" si="331"/>
        <v/>
      </c>
      <c r="NX50" s="27" t="str">
        <f t="shared" si="43"/>
        <v/>
      </c>
      <c r="NY50" s="27" t="str">
        <f t="shared" si="44"/>
        <v/>
      </c>
      <c r="NZ50" s="27" t="str">
        <f t="shared" si="45"/>
        <v/>
      </c>
      <c r="OA50" s="27" t="str">
        <f t="shared" si="46"/>
        <v/>
      </c>
      <c r="OB50" s="27" t="str">
        <f t="shared" si="47"/>
        <v/>
      </c>
      <c r="OC50" s="27" t="str">
        <f t="shared" si="48"/>
        <v/>
      </c>
      <c r="OD50" s="27" t="str">
        <f t="shared" si="49"/>
        <v/>
      </c>
      <c r="OE50" s="27" t="str">
        <f t="shared" si="50"/>
        <v/>
      </c>
      <c r="OF50" s="27" t="str">
        <f t="shared" si="51"/>
        <v/>
      </c>
      <c r="OG50" s="27" t="str">
        <f t="shared" si="52"/>
        <v/>
      </c>
      <c r="OH50" s="27" t="str">
        <f t="shared" si="53"/>
        <v/>
      </c>
      <c r="OI50" s="27" t="str">
        <f t="shared" si="54"/>
        <v/>
      </c>
      <c r="OJ50" s="27" t="str">
        <f t="shared" si="55"/>
        <v/>
      </c>
      <c r="OK50" s="27" t="str">
        <f t="shared" si="56"/>
        <v/>
      </c>
      <c r="OL50" s="27" t="str">
        <f t="shared" si="57"/>
        <v/>
      </c>
      <c r="OM50" s="27" t="str">
        <f t="shared" si="58"/>
        <v/>
      </c>
      <c r="ON50" s="27" t="str">
        <f t="shared" si="59"/>
        <v/>
      </c>
      <c r="OO50" s="27" t="str">
        <f t="shared" si="60"/>
        <v/>
      </c>
      <c r="OP50" s="27" t="str">
        <f t="shared" si="61"/>
        <v/>
      </c>
      <c r="OQ50" s="27">
        <f t="shared" si="62"/>
        <v>26666.666666666664</v>
      </c>
      <c r="OR50" s="27" t="str">
        <f t="shared" si="63"/>
        <v/>
      </c>
      <c r="OS50" s="27" t="str">
        <f t="shared" si="64"/>
        <v/>
      </c>
      <c r="OT50" s="27" t="str">
        <f t="shared" si="65"/>
        <v/>
      </c>
      <c r="OU50" s="27" t="str">
        <f t="shared" si="66"/>
        <v/>
      </c>
      <c r="OV50" s="27" t="str">
        <f t="shared" si="67"/>
        <v/>
      </c>
      <c r="OW50" s="27" t="str">
        <f t="shared" si="68"/>
        <v/>
      </c>
      <c r="OX50" s="27" t="str">
        <f t="shared" si="69"/>
        <v/>
      </c>
      <c r="OY50" s="27" t="str">
        <f t="shared" si="70"/>
        <v/>
      </c>
      <c r="OZ50" s="27" t="str">
        <f t="shared" si="71"/>
        <v/>
      </c>
      <c r="PA50" s="27" t="str">
        <f t="shared" si="72"/>
        <v/>
      </c>
      <c r="PB50" s="27" t="str">
        <f t="shared" si="73"/>
        <v/>
      </c>
      <c r="PC50" s="27" t="str">
        <f t="shared" si="74"/>
        <v/>
      </c>
      <c r="PD50" s="27" t="str">
        <f t="shared" si="75"/>
        <v/>
      </c>
      <c r="PE50" s="27" t="str">
        <f t="shared" si="76"/>
        <v/>
      </c>
      <c r="PF50" s="27" t="str">
        <f t="shared" si="77"/>
        <v/>
      </c>
      <c r="PG50" s="27" t="str">
        <f t="shared" si="78"/>
        <v/>
      </c>
      <c r="PH50" s="48">
        <v>42</v>
      </c>
      <c r="PI50" s="28" t="str">
        <f t="shared" si="332"/>
        <v/>
      </c>
      <c r="PJ50" s="28" t="str">
        <f t="shared" si="79"/>
        <v/>
      </c>
      <c r="PK50" s="28" t="str">
        <f t="shared" si="80"/>
        <v/>
      </c>
      <c r="PL50" s="28" t="str">
        <f t="shared" si="81"/>
        <v/>
      </c>
      <c r="PM50" s="28" t="str">
        <f t="shared" si="82"/>
        <v/>
      </c>
      <c r="PN50" s="28" t="str">
        <f t="shared" si="83"/>
        <v/>
      </c>
      <c r="PO50" s="28" t="str">
        <f t="shared" si="84"/>
        <v/>
      </c>
      <c r="PP50" s="28" t="str">
        <f t="shared" si="85"/>
        <v/>
      </c>
      <c r="PQ50" s="28" t="str">
        <f t="shared" si="86"/>
        <v/>
      </c>
      <c r="PR50" s="28" t="str">
        <f t="shared" si="87"/>
        <v/>
      </c>
      <c r="PS50" s="28" t="str">
        <f t="shared" si="88"/>
        <v/>
      </c>
      <c r="PT50" s="28" t="str">
        <f t="shared" si="89"/>
        <v/>
      </c>
      <c r="PU50" s="28" t="str">
        <f t="shared" si="90"/>
        <v/>
      </c>
      <c r="PV50" s="28" t="str">
        <f t="shared" si="91"/>
        <v/>
      </c>
      <c r="PW50" s="28" t="str">
        <f t="shared" si="92"/>
        <v/>
      </c>
      <c r="PX50" s="28" t="str">
        <f t="shared" si="93"/>
        <v/>
      </c>
      <c r="PY50" s="28" t="str">
        <f t="shared" si="94"/>
        <v/>
      </c>
      <c r="PZ50" s="28" t="str">
        <f t="shared" si="95"/>
        <v/>
      </c>
      <c r="QA50" s="28" t="str">
        <f t="shared" si="96"/>
        <v/>
      </c>
      <c r="QB50" s="28" t="str">
        <f t="shared" si="97"/>
        <v/>
      </c>
      <c r="QC50" s="28" t="str">
        <f t="shared" si="98"/>
        <v/>
      </c>
      <c r="QD50" s="28" t="str">
        <f t="shared" si="99"/>
        <v/>
      </c>
      <c r="QE50" s="28" t="str">
        <f t="shared" si="100"/>
        <v/>
      </c>
      <c r="QF50" s="28">
        <f t="shared" si="101"/>
        <v>0</v>
      </c>
      <c r="QG50" s="28" t="str">
        <f t="shared" si="102"/>
        <v/>
      </c>
      <c r="QH50" s="28" t="str">
        <f t="shared" si="103"/>
        <v/>
      </c>
      <c r="QI50" s="28" t="str">
        <f t="shared" si="104"/>
        <v/>
      </c>
      <c r="QJ50" s="28" t="str">
        <f t="shared" si="105"/>
        <v/>
      </c>
      <c r="QK50" s="28" t="str">
        <f t="shared" si="106"/>
        <v/>
      </c>
      <c r="QL50" s="28" t="str">
        <f t="shared" si="107"/>
        <v/>
      </c>
      <c r="QM50" s="28" t="str">
        <f t="shared" si="108"/>
        <v/>
      </c>
      <c r="QN50" s="28" t="str">
        <f t="shared" si="109"/>
        <v/>
      </c>
      <c r="QO50" s="28" t="str">
        <f t="shared" si="110"/>
        <v/>
      </c>
      <c r="QP50" s="28" t="str">
        <f t="shared" si="111"/>
        <v/>
      </c>
      <c r="QQ50" s="28" t="str">
        <f t="shared" si="112"/>
        <v/>
      </c>
      <c r="QR50" s="28" t="str">
        <f t="shared" si="113"/>
        <v/>
      </c>
      <c r="QS50" s="28" t="str">
        <f t="shared" si="114"/>
        <v/>
      </c>
      <c r="QT50" s="28" t="str">
        <f t="shared" si="115"/>
        <v/>
      </c>
      <c r="QU50" s="28" t="str">
        <f t="shared" si="116"/>
        <v/>
      </c>
      <c r="QV50" s="28" t="str">
        <f t="shared" si="117"/>
        <v/>
      </c>
      <c r="QW50" s="48">
        <v>42</v>
      </c>
      <c r="QX50" s="29" t="str">
        <f t="shared" si="333"/>
        <v/>
      </c>
      <c r="QY50" s="29" t="str">
        <f t="shared" si="427"/>
        <v/>
      </c>
      <c r="QZ50" s="29" t="str">
        <f t="shared" si="428"/>
        <v/>
      </c>
      <c r="RA50" s="29" t="str">
        <f t="shared" si="429"/>
        <v/>
      </c>
      <c r="RB50" s="29" t="str">
        <f t="shared" si="430"/>
        <v/>
      </c>
      <c r="RC50" s="29" t="str">
        <f t="shared" si="431"/>
        <v/>
      </c>
      <c r="RD50" s="29" t="str">
        <f t="shared" si="432"/>
        <v/>
      </c>
      <c r="RE50" s="29" t="str">
        <f t="shared" si="433"/>
        <v/>
      </c>
      <c r="RF50" s="29" t="str">
        <f t="shared" si="434"/>
        <v/>
      </c>
      <c r="RG50" s="29" t="str">
        <f t="shared" si="435"/>
        <v/>
      </c>
      <c r="RH50" s="29" t="str">
        <f t="shared" si="436"/>
        <v/>
      </c>
      <c r="RI50" s="29" t="str">
        <f t="shared" si="437"/>
        <v/>
      </c>
      <c r="RJ50" s="29" t="str">
        <f t="shared" si="438"/>
        <v/>
      </c>
      <c r="RK50" s="29" t="str">
        <f t="shared" si="439"/>
        <v/>
      </c>
      <c r="RL50" s="29" t="str">
        <f t="shared" si="440"/>
        <v/>
      </c>
      <c r="RM50" s="29" t="str">
        <f t="shared" si="441"/>
        <v/>
      </c>
      <c r="RN50" s="29" t="str">
        <f t="shared" si="442"/>
        <v/>
      </c>
      <c r="RO50" s="29" t="str">
        <f t="shared" si="443"/>
        <v/>
      </c>
      <c r="RP50" s="29" t="str">
        <f t="shared" si="444"/>
        <v/>
      </c>
      <c r="RQ50" s="29" t="str">
        <f t="shared" si="445"/>
        <v/>
      </c>
      <c r="RR50" s="29" t="str">
        <f t="shared" si="446"/>
        <v/>
      </c>
      <c r="RS50" s="29" t="str">
        <f t="shared" si="447"/>
        <v/>
      </c>
      <c r="RT50" s="29" t="str">
        <f t="shared" si="448"/>
        <v/>
      </c>
      <c r="RU50" s="29">
        <f t="shared" si="449"/>
        <v>0</v>
      </c>
      <c r="RV50" s="29" t="str">
        <f t="shared" si="450"/>
        <v/>
      </c>
      <c r="RW50" s="29" t="str">
        <f t="shared" si="451"/>
        <v/>
      </c>
      <c r="RX50" s="29" t="str">
        <f t="shared" si="452"/>
        <v/>
      </c>
      <c r="RY50" s="29" t="str">
        <f t="shared" si="453"/>
        <v/>
      </c>
      <c r="RZ50" s="29" t="str">
        <f t="shared" si="454"/>
        <v/>
      </c>
      <c r="SA50" s="29" t="str">
        <f t="shared" si="455"/>
        <v/>
      </c>
      <c r="SB50" s="29" t="str">
        <f t="shared" si="456"/>
        <v/>
      </c>
      <c r="SC50" s="29" t="str">
        <f t="shared" si="457"/>
        <v/>
      </c>
      <c r="SD50" s="29" t="str">
        <f t="shared" si="458"/>
        <v/>
      </c>
      <c r="SE50" s="29" t="str">
        <f t="shared" si="459"/>
        <v/>
      </c>
      <c r="SF50" s="29" t="str">
        <f t="shared" si="460"/>
        <v/>
      </c>
      <c r="SG50" s="29" t="str">
        <f t="shared" si="461"/>
        <v/>
      </c>
      <c r="SH50" s="29" t="str">
        <f t="shared" si="462"/>
        <v/>
      </c>
      <c r="SI50" s="29" t="str">
        <f t="shared" si="463"/>
        <v/>
      </c>
      <c r="SJ50" s="29" t="str">
        <f t="shared" si="464"/>
        <v/>
      </c>
      <c r="SK50" s="29" t="str">
        <f t="shared" si="465"/>
        <v/>
      </c>
      <c r="SL50" s="45">
        <f t="shared" si="157"/>
        <v>0</v>
      </c>
      <c r="SM50" s="48">
        <v>42</v>
      </c>
      <c r="SN50" s="30" t="str">
        <f t="shared" si="158"/>
        <v/>
      </c>
      <c r="SO50" s="30" t="str">
        <f t="shared" si="159"/>
        <v/>
      </c>
      <c r="SP50" s="30" t="str">
        <f t="shared" si="160"/>
        <v/>
      </c>
      <c r="SQ50" s="30" t="str">
        <f t="shared" si="161"/>
        <v/>
      </c>
      <c r="SR50" s="30" t="str">
        <f t="shared" si="162"/>
        <v/>
      </c>
      <c r="SS50" s="30" t="str">
        <f t="shared" si="163"/>
        <v/>
      </c>
      <c r="ST50" s="30" t="str">
        <f t="shared" si="466"/>
        <v/>
      </c>
      <c r="SU50" s="30" t="str">
        <f t="shared" si="467"/>
        <v/>
      </c>
      <c r="SV50" s="30" t="str">
        <f t="shared" si="468"/>
        <v/>
      </c>
      <c r="SW50" s="30" t="str">
        <f t="shared" si="469"/>
        <v/>
      </c>
      <c r="SX50" s="30" t="str">
        <f t="shared" si="470"/>
        <v/>
      </c>
      <c r="SY50" s="30" t="str">
        <f t="shared" si="471"/>
        <v/>
      </c>
      <c r="SZ50" s="30" t="str">
        <f t="shared" si="472"/>
        <v/>
      </c>
      <c r="TA50" s="30" t="str">
        <f t="shared" si="473"/>
        <v/>
      </c>
      <c r="TB50" s="30" t="str">
        <f t="shared" si="474"/>
        <v/>
      </c>
      <c r="TC50" s="30" t="str">
        <f t="shared" si="475"/>
        <v/>
      </c>
      <c r="TD50" s="30" t="str">
        <f t="shared" si="476"/>
        <v/>
      </c>
      <c r="TE50" s="30" t="str">
        <f t="shared" si="477"/>
        <v/>
      </c>
      <c r="TF50" s="30" t="str">
        <f t="shared" si="478"/>
        <v/>
      </c>
      <c r="TG50" s="30" t="str">
        <f t="shared" si="479"/>
        <v/>
      </c>
      <c r="TH50" s="30" t="str">
        <f t="shared" si="480"/>
        <v/>
      </c>
      <c r="TI50" s="30" t="str">
        <f t="shared" si="481"/>
        <v/>
      </c>
      <c r="TJ50" s="30" t="str">
        <f t="shared" si="482"/>
        <v/>
      </c>
      <c r="TK50" s="30">
        <f t="shared" si="483"/>
        <v>40</v>
      </c>
      <c r="TL50" s="30" t="str">
        <f t="shared" si="484"/>
        <v/>
      </c>
      <c r="TM50" s="30" t="str">
        <f t="shared" si="485"/>
        <v/>
      </c>
      <c r="TN50" s="30" t="str">
        <f t="shared" si="486"/>
        <v/>
      </c>
      <c r="TO50" s="30" t="str">
        <f t="shared" si="487"/>
        <v/>
      </c>
      <c r="TP50" s="30" t="str">
        <f t="shared" si="488"/>
        <v/>
      </c>
      <c r="TQ50" s="30" t="str">
        <f t="shared" si="489"/>
        <v/>
      </c>
      <c r="TR50" s="30" t="str">
        <f t="shared" si="188"/>
        <v/>
      </c>
      <c r="TS50" s="30" t="str">
        <f t="shared" si="189"/>
        <v/>
      </c>
      <c r="TT50" s="30" t="str">
        <f t="shared" si="190"/>
        <v/>
      </c>
      <c r="TU50" s="30" t="str">
        <f t="shared" si="191"/>
        <v/>
      </c>
      <c r="TV50" s="30" t="str">
        <f t="shared" si="192"/>
        <v/>
      </c>
      <c r="TW50" s="30" t="str">
        <f t="shared" si="193"/>
        <v/>
      </c>
      <c r="TX50" s="30" t="str">
        <f t="shared" si="194"/>
        <v/>
      </c>
      <c r="TY50" s="30" t="str">
        <f t="shared" si="195"/>
        <v/>
      </c>
      <c r="TZ50" s="30" t="str">
        <f t="shared" si="196"/>
        <v/>
      </c>
      <c r="UA50" s="30" t="str">
        <f t="shared" si="197"/>
        <v/>
      </c>
      <c r="UB50" s="48">
        <v>42</v>
      </c>
      <c r="UC50" s="88"/>
      <c r="UD50" s="88"/>
      <c r="UE50" s="88"/>
      <c r="UF50" s="88"/>
      <c r="UG50" s="88"/>
      <c r="UH50" s="88"/>
      <c r="UI50" s="88"/>
      <c r="UJ50" s="88"/>
      <c r="UK50" s="88"/>
      <c r="UL50" s="88"/>
      <c r="UM50" s="88"/>
      <c r="UN50" s="88"/>
      <c r="UO50" s="88"/>
      <c r="UP50" s="88"/>
      <c r="UQ50" s="88"/>
      <c r="UR50" s="88"/>
      <c r="US50" s="88"/>
      <c r="UT50" s="88"/>
      <c r="UU50" s="88"/>
      <c r="UV50" s="88"/>
      <c r="UW50" s="88"/>
      <c r="UX50" s="88"/>
      <c r="UY50" s="88"/>
      <c r="UZ50" s="89">
        <v>72</v>
      </c>
      <c r="VA50" s="88"/>
      <c r="VB50" s="88"/>
      <c r="VC50" s="88"/>
      <c r="VD50" s="89">
        <v>73</v>
      </c>
      <c r="VE50" s="88"/>
      <c r="VF50" s="88"/>
      <c r="VG50" s="88"/>
      <c r="VH50" s="89">
        <v>73</v>
      </c>
      <c r="VI50" s="88"/>
      <c r="VJ50" s="88"/>
      <c r="VK50" s="88"/>
      <c r="VL50" s="88"/>
      <c r="VM50" s="88"/>
      <c r="VN50" s="88"/>
      <c r="VO50" s="88"/>
      <c r="VP50" s="88"/>
      <c r="VQ50" s="48">
        <v>42</v>
      </c>
      <c r="VR50" s="31">
        <f t="shared" si="490"/>
        <v>0</v>
      </c>
      <c r="VS50" s="31">
        <f t="shared" si="491"/>
        <v>0</v>
      </c>
      <c r="VT50" s="31">
        <f t="shared" si="492"/>
        <v>0</v>
      </c>
      <c r="VU50" s="31">
        <f t="shared" si="493"/>
        <v>0</v>
      </c>
      <c r="VV50" s="31">
        <f t="shared" si="494"/>
        <v>0</v>
      </c>
      <c r="VW50" s="31">
        <f t="shared" si="495"/>
        <v>0</v>
      </c>
      <c r="VX50" s="31">
        <f t="shared" si="496"/>
        <v>0</v>
      </c>
      <c r="VY50" s="31">
        <f t="shared" si="497"/>
        <v>0</v>
      </c>
      <c r="VZ50" s="31">
        <f t="shared" si="498"/>
        <v>0</v>
      </c>
      <c r="WA50" s="31">
        <f t="shared" si="499"/>
        <v>0</v>
      </c>
      <c r="WB50" s="31">
        <f t="shared" si="500"/>
        <v>0</v>
      </c>
      <c r="WC50" s="31">
        <f t="shared" si="501"/>
        <v>0</v>
      </c>
      <c r="WD50" s="31">
        <f t="shared" si="502"/>
        <v>0</v>
      </c>
      <c r="WE50" s="31">
        <f t="shared" si="503"/>
        <v>0</v>
      </c>
      <c r="WF50" s="31">
        <f t="shared" si="504"/>
        <v>0</v>
      </c>
      <c r="WG50" s="31">
        <f t="shared" si="505"/>
        <v>0</v>
      </c>
      <c r="WH50" s="31">
        <f t="shared" si="506"/>
        <v>0</v>
      </c>
      <c r="WI50" s="31">
        <f t="shared" si="507"/>
        <v>0</v>
      </c>
      <c r="WJ50" s="31">
        <f t="shared" si="508"/>
        <v>0</v>
      </c>
      <c r="WK50" s="31">
        <f t="shared" si="509"/>
        <v>0</v>
      </c>
      <c r="WL50" s="31">
        <f t="shared" si="510"/>
        <v>0</v>
      </c>
      <c r="WM50" s="31">
        <f t="shared" si="511"/>
        <v>0</v>
      </c>
      <c r="WN50" s="31">
        <f t="shared" si="512"/>
        <v>0</v>
      </c>
      <c r="WO50" s="31">
        <f t="shared" si="513"/>
        <v>60</v>
      </c>
      <c r="WP50" s="31">
        <f t="shared" si="514"/>
        <v>0</v>
      </c>
      <c r="WQ50" s="31">
        <f t="shared" si="515"/>
        <v>0</v>
      </c>
      <c r="WR50" s="31">
        <f t="shared" si="516"/>
        <v>0</v>
      </c>
      <c r="WS50" s="31">
        <f t="shared" si="517"/>
        <v>60</v>
      </c>
      <c r="WT50" s="31">
        <f t="shared" si="518"/>
        <v>0</v>
      </c>
      <c r="WU50" s="31">
        <f t="shared" si="519"/>
        <v>0</v>
      </c>
      <c r="WV50" s="31">
        <f t="shared" si="520"/>
        <v>0</v>
      </c>
      <c r="WW50" s="31">
        <f t="shared" si="521"/>
        <v>60</v>
      </c>
      <c r="WX50" s="31">
        <f t="shared" si="522"/>
        <v>0</v>
      </c>
      <c r="WY50" s="31">
        <f t="shared" si="523"/>
        <v>0</v>
      </c>
      <c r="WZ50" s="31">
        <f t="shared" si="524"/>
        <v>0</v>
      </c>
      <c r="XA50" s="31">
        <f t="shared" si="525"/>
        <v>0</v>
      </c>
      <c r="XB50" s="31">
        <f t="shared" si="526"/>
        <v>0</v>
      </c>
      <c r="XC50" s="31">
        <f t="shared" si="527"/>
        <v>0</v>
      </c>
      <c r="XD50" s="31">
        <f t="shared" si="528"/>
        <v>0</v>
      </c>
      <c r="XE50" s="31">
        <f t="shared" si="529"/>
        <v>0</v>
      </c>
      <c r="XF50" s="48">
        <v>42</v>
      </c>
      <c r="XG50" s="32" t="str">
        <f t="shared" si="530"/>
        <v/>
      </c>
      <c r="XH50" s="32" t="str">
        <f t="shared" si="531"/>
        <v/>
      </c>
      <c r="XI50" s="32" t="str">
        <f t="shared" si="532"/>
        <v/>
      </c>
      <c r="XJ50" s="32" t="str">
        <f t="shared" si="533"/>
        <v/>
      </c>
      <c r="XK50" s="32" t="str">
        <f t="shared" si="534"/>
        <v/>
      </c>
      <c r="XL50" s="32" t="str">
        <f t="shared" si="535"/>
        <v/>
      </c>
      <c r="XM50" s="32" t="str">
        <f t="shared" si="536"/>
        <v/>
      </c>
      <c r="XN50" s="32" t="str">
        <f t="shared" si="537"/>
        <v/>
      </c>
      <c r="XO50" s="32" t="str">
        <f t="shared" si="538"/>
        <v/>
      </c>
      <c r="XP50" s="32" t="str">
        <f t="shared" si="539"/>
        <v/>
      </c>
      <c r="XQ50" s="32" t="str">
        <f t="shared" si="540"/>
        <v/>
      </c>
      <c r="XR50" s="32" t="str">
        <f t="shared" si="541"/>
        <v/>
      </c>
      <c r="XS50" s="32" t="str">
        <f t="shared" si="542"/>
        <v/>
      </c>
      <c r="XT50" s="32" t="str">
        <f t="shared" si="543"/>
        <v/>
      </c>
      <c r="XU50" s="32" t="str">
        <f t="shared" si="544"/>
        <v/>
      </c>
      <c r="XV50" s="32" t="str">
        <f t="shared" si="545"/>
        <v/>
      </c>
      <c r="XW50" s="32" t="str">
        <f t="shared" si="546"/>
        <v/>
      </c>
      <c r="XX50" s="32" t="str">
        <f t="shared" si="547"/>
        <v/>
      </c>
      <c r="XY50" s="32" t="str">
        <f t="shared" si="548"/>
        <v/>
      </c>
      <c r="XZ50" s="32" t="str">
        <f t="shared" si="549"/>
        <v/>
      </c>
      <c r="YA50" s="32" t="str">
        <f t="shared" si="550"/>
        <v/>
      </c>
      <c r="YB50" s="32" t="str">
        <f t="shared" si="551"/>
        <v/>
      </c>
      <c r="YC50" s="32" t="str">
        <f t="shared" si="552"/>
        <v/>
      </c>
      <c r="YD50" s="32">
        <f t="shared" si="553"/>
        <v>100</v>
      </c>
      <c r="YE50" s="32" t="str">
        <f t="shared" si="554"/>
        <v/>
      </c>
      <c r="YF50" s="32" t="str">
        <f t="shared" si="555"/>
        <v/>
      </c>
      <c r="YG50" s="32" t="str">
        <f t="shared" si="556"/>
        <v/>
      </c>
      <c r="YH50" s="32" t="str">
        <f t="shared" si="557"/>
        <v/>
      </c>
      <c r="YI50" s="32" t="str">
        <f t="shared" si="558"/>
        <v/>
      </c>
      <c r="YJ50" s="32" t="str">
        <f t="shared" si="559"/>
        <v/>
      </c>
      <c r="YK50" s="32" t="str">
        <f t="shared" si="560"/>
        <v/>
      </c>
      <c r="YL50" s="32" t="str">
        <f t="shared" si="561"/>
        <v/>
      </c>
      <c r="YM50" s="32" t="str">
        <f t="shared" si="562"/>
        <v/>
      </c>
      <c r="YN50" s="32" t="str">
        <f t="shared" si="563"/>
        <v/>
      </c>
      <c r="YO50" s="32" t="str">
        <f t="shared" si="564"/>
        <v/>
      </c>
      <c r="YP50" s="32" t="str">
        <f t="shared" si="565"/>
        <v/>
      </c>
      <c r="YQ50" s="32" t="str">
        <f t="shared" si="566"/>
        <v/>
      </c>
      <c r="YR50" s="32" t="str">
        <f t="shared" si="567"/>
        <v/>
      </c>
      <c r="YS50" s="32" t="str">
        <f t="shared" si="568"/>
        <v/>
      </c>
      <c r="YT50" s="32" t="str">
        <f t="shared" si="569"/>
        <v/>
      </c>
      <c r="YU50" s="33">
        <f t="shared" si="614"/>
        <v>100</v>
      </c>
      <c r="YV50" s="34" t="str">
        <f t="shared" si="336"/>
        <v/>
      </c>
      <c r="YW50" s="34" t="str">
        <f t="shared" si="337"/>
        <v/>
      </c>
      <c r="YX50" s="34" t="str">
        <f t="shared" si="338"/>
        <v/>
      </c>
      <c r="YY50" s="34" t="str">
        <f t="shared" si="339"/>
        <v>24. ICL DIDÁCTICAS S.A.S. - NIT.830007414-9</v>
      </c>
      <c r="YZ50" s="34" t="str">
        <f t="shared" si="340"/>
        <v/>
      </c>
      <c r="ZA50" s="34" t="str">
        <f t="shared" si="341"/>
        <v/>
      </c>
      <c r="ZB50" s="96" t="str">
        <f t="shared" si="342"/>
        <v>24. ICL DIDÁCTICAS S.A.S. - NIT.830007414-9</v>
      </c>
      <c r="ZC50" s="35" t="str">
        <f t="shared" si="570"/>
        <v/>
      </c>
      <c r="ZD50" s="35" t="str">
        <f t="shared" si="571"/>
        <v/>
      </c>
      <c r="ZE50" s="35" t="str">
        <f t="shared" si="572"/>
        <v/>
      </c>
      <c r="ZF50" s="35">
        <f t="shared" si="573"/>
        <v>141833958</v>
      </c>
      <c r="ZG50" s="35" t="str">
        <f t="shared" si="574"/>
        <v/>
      </c>
      <c r="ZH50" s="35" t="str">
        <f t="shared" si="575"/>
        <v/>
      </c>
      <c r="ZI50" s="101">
        <f t="shared" si="576"/>
        <v>141833958</v>
      </c>
      <c r="ZJ50" s="48">
        <v>42</v>
      </c>
      <c r="ZK50" s="125">
        <f t="shared" si="344"/>
        <v>15759548</v>
      </c>
      <c r="ZL50" s="126">
        <f t="shared" si="345"/>
        <v>0</v>
      </c>
    </row>
    <row r="51" spans="1:688" ht="45" x14ac:dyDescent="0.15">
      <c r="A51" s="44"/>
      <c r="B51" s="106" t="s">
        <v>136</v>
      </c>
      <c r="C51" s="106" t="s">
        <v>159</v>
      </c>
      <c r="D51" s="106" t="s">
        <v>151</v>
      </c>
      <c r="E51" s="103" t="s">
        <v>163</v>
      </c>
      <c r="F51" s="103">
        <v>4</v>
      </c>
      <c r="G51" s="63">
        <v>9027070</v>
      </c>
      <c r="H51" s="48">
        <v>43</v>
      </c>
      <c r="I51" s="65" t="s">
        <v>86</v>
      </c>
      <c r="J51" s="65" t="s">
        <v>86</v>
      </c>
      <c r="K51" s="65" t="s">
        <v>86</v>
      </c>
      <c r="L51" s="65" t="s">
        <v>86</v>
      </c>
      <c r="M51" s="65" t="s">
        <v>86</v>
      </c>
      <c r="N51" s="65" t="s">
        <v>86</v>
      </c>
      <c r="O51" s="65" t="s">
        <v>86</v>
      </c>
      <c r="P51" s="65" t="s">
        <v>86</v>
      </c>
      <c r="Q51" s="65" t="s">
        <v>86</v>
      </c>
      <c r="R51" s="65" t="s">
        <v>86</v>
      </c>
      <c r="S51" s="69">
        <v>8568000</v>
      </c>
      <c r="T51" s="69">
        <v>7225680</v>
      </c>
      <c r="U51" s="65" t="s">
        <v>86</v>
      </c>
      <c r="V51" s="65" t="s">
        <v>86</v>
      </c>
      <c r="W51" s="65" t="s">
        <v>86</v>
      </c>
      <c r="X51" s="70">
        <v>7552692</v>
      </c>
      <c r="Y51" s="65" t="s">
        <v>86</v>
      </c>
      <c r="Z51" s="65" t="s">
        <v>86</v>
      </c>
      <c r="AA51" s="65" t="s">
        <v>86</v>
      </c>
      <c r="AB51" s="65" t="s">
        <v>86</v>
      </c>
      <c r="AC51" s="65" t="s">
        <v>86</v>
      </c>
      <c r="AD51" s="65" t="s">
        <v>86</v>
      </c>
      <c r="AE51" s="65" t="s">
        <v>86</v>
      </c>
      <c r="AF51" s="65" t="s">
        <v>86</v>
      </c>
      <c r="AG51" s="65" t="s">
        <v>86</v>
      </c>
      <c r="AH51" s="65" t="s">
        <v>86</v>
      </c>
      <c r="AI51" s="65" t="s">
        <v>86</v>
      </c>
      <c r="AJ51" s="69">
        <v>8996400</v>
      </c>
      <c r="AK51" s="65" t="s">
        <v>86</v>
      </c>
      <c r="AL51" s="65" t="s">
        <v>86</v>
      </c>
      <c r="AM51" s="65" t="s">
        <v>86</v>
      </c>
      <c r="AN51" s="65" t="s">
        <v>86</v>
      </c>
      <c r="AO51" s="65" t="s">
        <v>86</v>
      </c>
      <c r="AP51" s="65" t="s">
        <v>86</v>
      </c>
      <c r="AQ51" s="65" t="s">
        <v>86</v>
      </c>
      <c r="AR51" s="65" t="s">
        <v>86</v>
      </c>
      <c r="AS51" s="65" t="s">
        <v>86</v>
      </c>
      <c r="AT51" s="65" t="s">
        <v>86</v>
      </c>
      <c r="AU51" s="65" t="s">
        <v>86</v>
      </c>
      <c r="AV51" s="65" t="s">
        <v>86</v>
      </c>
      <c r="AW51" s="52">
        <v>43</v>
      </c>
      <c r="AX51" s="22" t="str">
        <f t="shared" si="284"/>
        <v>NC</v>
      </c>
      <c r="AY51" s="22" t="str">
        <f t="shared" si="364"/>
        <v>NC</v>
      </c>
      <c r="AZ51" s="22" t="str">
        <f t="shared" si="365"/>
        <v>NC</v>
      </c>
      <c r="BA51" s="22" t="str">
        <f t="shared" si="366"/>
        <v>NC</v>
      </c>
      <c r="BB51" s="22" t="str">
        <f t="shared" si="367"/>
        <v>NC</v>
      </c>
      <c r="BC51" s="22" t="str">
        <f t="shared" si="368"/>
        <v>NC</v>
      </c>
      <c r="BD51" s="22" t="str">
        <f t="shared" si="369"/>
        <v>NC</v>
      </c>
      <c r="BE51" s="22" t="str">
        <f t="shared" si="370"/>
        <v>NC</v>
      </c>
      <c r="BF51" s="22" t="str">
        <f t="shared" si="371"/>
        <v>NC</v>
      </c>
      <c r="BG51" s="22" t="str">
        <f t="shared" si="372"/>
        <v>NC</v>
      </c>
      <c r="BH51" s="22">
        <f t="shared" si="373"/>
        <v>8568000</v>
      </c>
      <c r="BI51" s="22">
        <f t="shared" si="374"/>
        <v>7225680</v>
      </c>
      <c r="BJ51" s="22" t="str">
        <f t="shared" si="375"/>
        <v>NC</v>
      </c>
      <c r="BK51" s="22" t="str">
        <f t="shared" si="376"/>
        <v>NC</v>
      </c>
      <c r="BL51" s="22" t="str">
        <f t="shared" si="377"/>
        <v>NC</v>
      </c>
      <c r="BM51" s="22">
        <f t="shared" si="378"/>
        <v>7552692</v>
      </c>
      <c r="BN51" s="22" t="str">
        <f t="shared" si="379"/>
        <v>NC</v>
      </c>
      <c r="BO51" s="22" t="str">
        <f t="shared" si="380"/>
        <v>NC</v>
      </c>
      <c r="BP51" s="22" t="str">
        <f t="shared" si="381"/>
        <v>NC</v>
      </c>
      <c r="BQ51" s="22" t="str">
        <f t="shared" si="382"/>
        <v>NC</v>
      </c>
      <c r="BR51" s="22" t="str">
        <f t="shared" si="383"/>
        <v>NC</v>
      </c>
      <c r="BS51" s="22" t="str">
        <f t="shared" si="384"/>
        <v>NC</v>
      </c>
      <c r="BT51" s="22" t="str">
        <f t="shared" si="346"/>
        <v>NC</v>
      </c>
      <c r="BU51" s="22" t="str">
        <f t="shared" si="347"/>
        <v>NC</v>
      </c>
      <c r="BV51" s="22" t="str">
        <f t="shared" si="348"/>
        <v>NC</v>
      </c>
      <c r="BW51" s="22" t="str">
        <f t="shared" si="349"/>
        <v>NC</v>
      </c>
      <c r="BX51" s="22" t="str">
        <f t="shared" si="350"/>
        <v>NC</v>
      </c>
      <c r="BY51" s="22">
        <f t="shared" si="351"/>
        <v>8996400</v>
      </c>
      <c r="BZ51" s="22" t="str">
        <f t="shared" si="352"/>
        <v>NC</v>
      </c>
      <c r="CA51" s="22" t="str">
        <f t="shared" si="353"/>
        <v>NC</v>
      </c>
      <c r="CB51" s="22" t="str">
        <f t="shared" si="354"/>
        <v>NC</v>
      </c>
      <c r="CC51" s="22" t="str">
        <f t="shared" si="355"/>
        <v>NC</v>
      </c>
      <c r="CD51" s="22" t="str">
        <f t="shared" si="356"/>
        <v>NC</v>
      </c>
      <c r="CE51" s="22" t="str">
        <f t="shared" si="357"/>
        <v>NC</v>
      </c>
      <c r="CF51" s="22" t="str">
        <f t="shared" si="358"/>
        <v>NC</v>
      </c>
      <c r="CG51" s="22" t="str">
        <f t="shared" si="359"/>
        <v>NC</v>
      </c>
      <c r="CH51" s="22" t="str">
        <f t="shared" si="360"/>
        <v>NC</v>
      </c>
      <c r="CI51" s="22" t="str">
        <f t="shared" si="361"/>
        <v>NC</v>
      </c>
      <c r="CJ51" s="22" t="str">
        <f t="shared" si="362"/>
        <v>NC</v>
      </c>
      <c r="CK51" s="22" t="str">
        <f t="shared" si="363"/>
        <v>NC</v>
      </c>
      <c r="CL51" s="48">
        <v>43</v>
      </c>
      <c r="CM51" s="48" t="s">
        <v>87</v>
      </c>
      <c r="CN51" s="48" t="s">
        <v>87</v>
      </c>
      <c r="CO51" s="48" t="s">
        <v>87</v>
      </c>
      <c r="CP51" s="48" t="s">
        <v>87</v>
      </c>
      <c r="CQ51" s="48" t="s">
        <v>87</v>
      </c>
      <c r="CR51" s="65" t="s">
        <v>87</v>
      </c>
      <c r="CS51" s="48" t="s">
        <v>87</v>
      </c>
      <c r="CT51" s="48" t="s">
        <v>87</v>
      </c>
      <c r="CU51" s="48" t="s">
        <v>87</v>
      </c>
      <c r="CV51" s="48" t="s">
        <v>87</v>
      </c>
      <c r="CW51" s="48" t="s">
        <v>87</v>
      </c>
      <c r="CX51" s="76" t="s">
        <v>87</v>
      </c>
      <c r="CY51" s="48" t="s">
        <v>87</v>
      </c>
      <c r="CZ51" s="48" t="s">
        <v>87</v>
      </c>
      <c r="DA51" s="48" t="s">
        <v>87</v>
      </c>
      <c r="DB51" s="73" t="s">
        <v>87</v>
      </c>
      <c r="DC51" s="48" t="s">
        <v>87</v>
      </c>
      <c r="DD51" s="48" t="s">
        <v>87</v>
      </c>
      <c r="DE51" s="48" t="s">
        <v>87</v>
      </c>
      <c r="DF51" s="48" t="s">
        <v>87</v>
      </c>
      <c r="DG51" s="48" t="s">
        <v>87</v>
      </c>
      <c r="DH51" s="48" t="s">
        <v>87</v>
      </c>
      <c r="DI51" s="48" t="s">
        <v>87</v>
      </c>
      <c r="DJ51" s="48" t="s">
        <v>87</v>
      </c>
      <c r="DK51" s="48" t="s">
        <v>87</v>
      </c>
      <c r="DL51" s="48" t="s">
        <v>87</v>
      </c>
      <c r="DM51" s="48" t="s">
        <v>87</v>
      </c>
      <c r="DN51" s="48" t="s">
        <v>87</v>
      </c>
      <c r="DO51" s="48" t="s">
        <v>87</v>
      </c>
      <c r="DP51" s="48" t="s">
        <v>87</v>
      </c>
      <c r="DQ51" s="48" t="s">
        <v>87</v>
      </c>
      <c r="DR51" s="48" t="s">
        <v>87</v>
      </c>
      <c r="DS51" s="48" t="s">
        <v>87</v>
      </c>
      <c r="DT51" s="48" t="s">
        <v>87</v>
      </c>
      <c r="DU51" s="48" t="s">
        <v>87</v>
      </c>
      <c r="DV51" s="48" t="s">
        <v>87</v>
      </c>
      <c r="DW51" s="48" t="s">
        <v>87</v>
      </c>
      <c r="DX51" s="48" t="s">
        <v>87</v>
      </c>
      <c r="DY51" s="48" t="s">
        <v>87</v>
      </c>
      <c r="DZ51" s="48" t="s">
        <v>87</v>
      </c>
      <c r="EA51" s="48">
        <v>43</v>
      </c>
      <c r="EB51" s="81" t="s">
        <v>88</v>
      </c>
      <c r="EC51" s="81" t="s">
        <v>88</v>
      </c>
      <c r="ED51" s="81" t="s">
        <v>88</v>
      </c>
      <c r="EE51" s="81" t="s">
        <v>88</v>
      </c>
      <c r="EF51" s="81" t="s">
        <v>88</v>
      </c>
      <c r="EG51" s="81" t="s">
        <v>88</v>
      </c>
      <c r="EH51" s="81" t="s">
        <v>88</v>
      </c>
      <c r="EI51" s="81" t="s">
        <v>88</v>
      </c>
      <c r="EJ51" s="81" t="s">
        <v>88</v>
      </c>
      <c r="EK51" s="81" t="s">
        <v>88</v>
      </c>
      <c r="EL51" s="81" t="s">
        <v>88</v>
      </c>
      <c r="EM51" s="81" t="s">
        <v>88</v>
      </c>
      <c r="EN51" s="81" t="s">
        <v>88</v>
      </c>
      <c r="EO51" s="81" t="s">
        <v>88</v>
      </c>
      <c r="EP51" s="81" t="s">
        <v>88</v>
      </c>
      <c r="EQ51" s="81" t="s">
        <v>88</v>
      </c>
      <c r="ER51" s="81" t="s">
        <v>88</v>
      </c>
      <c r="ES51" s="81" t="s">
        <v>88</v>
      </c>
      <c r="ET51" s="81" t="s">
        <v>88</v>
      </c>
      <c r="EU51" s="81" t="s">
        <v>88</v>
      </c>
      <c r="EV51" s="81" t="s">
        <v>88</v>
      </c>
      <c r="EW51" s="81" t="s">
        <v>88</v>
      </c>
      <c r="EX51" s="81" t="s">
        <v>88</v>
      </c>
      <c r="EY51" s="81" t="s">
        <v>88</v>
      </c>
      <c r="EZ51" s="81" t="s">
        <v>88</v>
      </c>
      <c r="FA51" s="81" t="s">
        <v>87</v>
      </c>
      <c r="FB51" s="81" t="s">
        <v>88</v>
      </c>
      <c r="FC51" s="81" t="s">
        <v>88</v>
      </c>
      <c r="FD51" s="81" t="s">
        <v>88</v>
      </c>
      <c r="FE51" s="81" t="s">
        <v>88</v>
      </c>
      <c r="FF51" s="81" t="s">
        <v>88</v>
      </c>
      <c r="FG51" s="81" t="s">
        <v>88</v>
      </c>
      <c r="FH51" s="81" t="s">
        <v>88</v>
      </c>
      <c r="FI51" s="81" t="s">
        <v>87</v>
      </c>
      <c r="FJ51" s="81" t="s">
        <v>88</v>
      </c>
      <c r="FK51" s="81" t="s">
        <v>88</v>
      </c>
      <c r="FL51" s="81" t="s">
        <v>88</v>
      </c>
      <c r="FM51" s="81" t="s">
        <v>88</v>
      </c>
      <c r="FN51" s="81" t="s">
        <v>88</v>
      </c>
      <c r="FO51" s="81" t="s">
        <v>88</v>
      </c>
      <c r="FP51" s="48">
        <v>43</v>
      </c>
      <c r="FQ51" s="81" t="s">
        <v>88</v>
      </c>
      <c r="FR51" s="81" t="s">
        <v>88</v>
      </c>
      <c r="FS51" s="81" t="s">
        <v>88</v>
      </c>
      <c r="FT51" s="81" t="s">
        <v>88</v>
      </c>
      <c r="FU51" s="81" t="s">
        <v>88</v>
      </c>
      <c r="FV51" s="81" t="s">
        <v>88</v>
      </c>
      <c r="FW51" s="81" t="s">
        <v>88</v>
      </c>
      <c r="FX51" s="81" t="s">
        <v>88</v>
      </c>
      <c r="FY51" s="81" t="s">
        <v>88</v>
      </c>
      <c r="FZ51" s="81" t="s">
        <v>88</v>
      </c>
      <c r="GA51" s="81" t="s">
        <v>88</v>
      </c>
      <c r="GB51" s="81" t="s">
        <v>88</v>
      </c>
      <c r="GC51" s="81" t="s">
        <v>88</v>
      </c>
      <c r="GD51" s="81" t="s">
        <v>88</v>
      </c>
      <c r="GE51" s="81" t="s">
        <v>88</v>
      </c>
      <c r="GF51" s="81" t="s">
        <v>88</v>
      </c>
      <c r="GG51" s="81" t="s">
        <v>88</v>
      </c>
      <c r="GH51" s="81" t="s">
        <v>88</v>
      </c>
      <c r="GI51" s="81" t="s">
        <v>88</v>
      </c>
      <c r="GJ51" s="81" t="s">
        <v>88</v>
      </c>
      <c r="GK51" s="81" t="s">
        <v>88</v>
      </c>
      <c r="GL51" s="81" t="s">
        <v>88</v>
      </c>
      <c r="GM51" s="81" t="s">
        <v>88</v>
      </c>
      <c r="GN51" s="81" t="s">
        <v>88</v>
      </c>
      <c r="GO51" s="81" t="s">
        <v>88</v>
      </c>
      <c r="GP51" s="81" t="s">
        <v>88</v>
      </c>
      <c r="GQ51" s="81" t="s">
        <v>87</v>
      </c>
      <c r="GR51" s="81" t="s">
        <v>88</v>
      </c>
      <c r="GS51" s="81" t="s">
        <v>88</v>
      </c>
      <c r="GT51" s="81" t="s">
        <v>88</v>
      </c>
      <c r="GU51" s="81" t="s">
        <v>88</v>
      </c>
      <c r="GV51" s="81" t="s">
        <v>88</v>
      </c>
      <c r="GW51" s="81" t="s">
        <v>88</v>
      </c>
      <c r="GX51" s="81" t="s">
        <v>88</v>
      </c>
      <c r="GY51" s="81" t="s">
        <v>88</v>
      </c>
      <c r="GZ51" s="81" t="s">
        <v>88</v>
      </c>
      <c r="HA51" s="81" t="s">
        <v>88</v>
      </c>
      <c r="HB51" s="81" t="s">
        <v>88</v>
      </c>
      <c r="HC51" s="81" t="s">
        <v>88</v>
      </c>
      <c r="HD51" s="81" t="s">
        <v>88</v>
      </c>
      <c r="HE51" s="48">
        <v>43</v>
      </c>
      <c r="HF51" s="23" t="str">
        <f t="shared" si="387"/>
        <v>NO CUMPLE</v>
      </c>
      <c r="HG51" s="23" t="str">
        <f t="shared" si="388"/>
        <v>NO CUMPLE</v>
      </c>
      <c r="HH51" s="23" t="str">
        <f t="shared" si="389"/>
        <v>NO CUMPLE</v>
      </c>
      <c r="HI51" s="23" t="str">
        <f t="shared" si="390"/>
        <v>NO CUMPLE</v>
      </c>
      <c r="HJ51" s="23" t="str">
        <f t="shared" si="391"/>
        <v>NO CUMPLE</v>
      </c>
      <c r="HK51" s="23" t="str">
        <f t="shared" si="392"/>
        <v>NO CUMPLE</v>
      </c>
      <c r="HL51" s="23" t="str">
        <f t="shared" si="393"/>
        <v>NO CUMPLE</v>
      </c>
      <c r="HM51" s="23" t="str">
        <f t="shared" si="394"/>
        <v>NO CUMPLE</v>
      </c>
      <c r="HN51" s="23" t="str">
        <f t="shared" si="395"/>
        <v>NO CUMPLE</v>
      </c>
      <c r="HO51" s="23" t="str">
        <f t="shared" si="396"/>
        <v>NO CUMPLE</v>
      </c>
      <c r="HP51" s="23" t="str">
        <f t="shared" si="397"/>
        <v>NO CUMPLE</v>
      </c>
      <c r="HQ51" s="23" t="str">
        <f t="shared" si="398"/>
        <v>NO CUMPLE</v>
      </c>
      <c r="HR51" s="23" t="str">
        <f t="shared" si="399"/>
        <v>NO CUMPLE</v>
      </c>
      <c r="HS51" s="23" t="str">
        <f t="shared" si="400"/>
        <v>NO CUMPLE</v>
      </c>
      <c r="HT51" s="23" t="str">
        <f t="shared" si="401"/>
        <v>NO CUMPLE</v>
      </c>
      <c r="HU51" s="23" t="str">
        <f t="shared" si="402"/>
        <v>NO CUMPLE</v>
      </c>
      <c r="HV51" s="23" t="str">
        <f t="shared" si="403"/>
        <v>NO CUMPLE</v>
      </c>
      <c r="HW51" s="23" t="str">
        <f t="shared" si="404"/>
        <v>NO CUMPLE</v>
      </c>
      <c r="HX51" s="23" t="str">
        <f t="shared" si="405"/>
        <v>NO CUMPLE</v>
      </c>
      <c r="HY51" s="23" t="str">
        <f t="shared" si="406"/>
        <v>NO CUMPLE</v>
      </c>
      <c r="HZ51" s="23" t="str">
        <f t="shared" si="407"/>
        <v>NO CUMPLE</v>
      </c>
      <c r="IA51" s="23" t="str">
        <f t="shared" si="408"/>
        <v>NO CUMPLE</v>
      </c>
      <c r="IB51" s="23" t="str">
        <f t="shared" si="409"/>
        <v>NO CUMPLE</v>
      </c>
      <c r="IC51" s="23" t="str">
        <f t="shared" si="410"/>
        <v>NO CUMPLE</v>
      </c>
      <c r="ID51" s="23" t="str">
        <f t="shared" si="411"/>
        <v>NO CUMPLE</v>
      </c>
      <c r="IE51" s="23" t="str">
        <f t="shared" si="412"/>
        <v>NO CUMPLE</v>
      </c>
      <c r="IF51" s="23" t="str">
        <f t="shared" si="413"/>
        <v>NO CUMPLE</v>
      </c>
      <c r="IG51" s="23" t="str">
        <f t="shared" si="414"/>
        <v>NO CUMPLE</v>
      </c>
      <c r="IH51" s="23" t="str">
        <f t="shared" si="415"/>
        <v>NO CUMPLE</v>
      </c>
      <c r="II51" s="23" t="str">
        <f t="shared" si="416"/>
        <v>NO CUMPLE</v>
      </c>
      <c r="IJ51" s="23" t="str">
        <f t="shared" si="417"/>
        <v>NO CUMPLE</v>
      </c>
      <c r="IK51" s="23" t="str">
        <f t="shared" si="418"/>
        <v>NO CUMPLE</v>
      </c>
      <c r="IL51" s="23" t="str">
        <f t="shared" si="419"/>
        <v>NO CUMPLE</v>
      </c>
      <c r="IM51" s="23" t="str">
        <f t="shared" si="420"/>
        <v>NO CUMPLE</v>
      </c>
      <c r="IN51" s="23" t="str">
        <f t="shared" si="421"/>
        <v>NO CUMPLE</v>
      </c>
      <c r="IO51" s="23" t="str">
        <f t="shared" si="422"/>
        <v>NO CUMPLE</v>
      </c>
      <c r="IP51" s="23" t="str">
        <f t="shared" si="423"/>
        <v>NO CUMPLE</v>
      </c>
      <c r="IQ51" s="23" t="str">
        <f t="shared" si="424"/>
        <v>NO CUMPLE</v>
      </c>
      <c r="IR51" s="23" t="str">
        <f t="shared" si="425"/>
        <v>NO CUMPLE</v>
      </c>
      <c r="IS51" s="23" t="str">
        <f t="shared" si="426"/>
        <v>NO CUMPLE</v>
      </c>
      <c r="IT51" s="48">
        <v>43</v>
      </c>
      <c r="IU51" s="65" t="s">
        <v>86</v>
      </c>
      <c r="IV51" s="65" t="s">
        <v>86</v>
      </c>
      <c r="IW51" s="65" t="s">
        <v>86</v>
      </c>
      <c r="IX51" s="65" t="s">
        <v>86</v>
      </c>
      <c r="IY51" s="65" t="s">
        <v>86</v>
      </c>
      <c r="IZ51" s="65" t="s">
        <v>86</v>
      </c>
      <c r="JA51" s="65" t="s">
        <v>86</v>
      </c>
      <c r="JB51" s="65" t="s">
        <v>86</v>
      </c>
      <c r="JC51" s="65" t="s">
        <v>86</v>
      </c>
      <c r="JD51" s="65" t="s">
        <v>86</v>
      </c>
      <c r="JE51" s="93" t="s">
        <v>88</v>
      </c>
      <c r="JF51" s="93" t="s">
        <v>87</v>
      </c>
      <c r="JG51" s="65" t="s">
        <v>86</v>
      </c>
      <c r="JH51" s="65" t="s">
        <v>86</v>
      </c>
      <c r="JI51" s="65" t="s">
        <v>86</v>
      </c>
      <c r="JJ51" s="93" t="s">
        <v>88</v>
      </c>
      <c r="JK51" s="65" t="s">
        <v>86</v>
      </c>
      <c r="JL51" s="65" t="s">
        <v>86</v>
      </c>
      <c r="JM51" s="65" t="s">
        <v>86</v>
      </c>
      <c r="JN51" s="65" t="s">
        <v>86</v>
      </c>
      <c r="JO51" s="65" t="s">
        <v>86</v>
      </c>
      <c r="JP51" s="65" t="s">
        <v>86</v>
      </c>
      <c r="JQ51" s="65" t="s">
        <v>86</v>
      </c>
      <c r="JR51" s="65" t="s">
        <v>86</v>
      </c>
      <c r="JS51" s="65" t="s">
        <v>86</v>
      </c>
      <c r="JT51" s="65" t="s">
        <v>86</v>
      </c>
      <c r="JU51" s="65" t="s">
        <v>86</v>
      </c>
      <c r="JV51" s="93" t="s">
        <v>88</v>
      </c>
      <c r="JW51" s="65" t="s">
        <v>86</v>
      </c>
      <c r="JX51" s="65" t="s">
        <v>86</v>
      </c>
      <c r="JY51" s="65" t="s">
        <v>86</v>
      </c>
      <c r="JZ51" s="65" t="s">
        <v>86</v>
      </c>
      <c r="KA51" s="65" t="s">
        <v>86</v>
      </c>
      <c r="KB51" s="65" t="s">
        <v>86</v>
      </c>
      <c r="KC51" s="65" t="s">
        <v>86</v>
      </c>
      <c r="KD51" s="65" t="s">
        <v>86</v>
      </c>
      <c r="KE51" s="65" t="s">
        <v>86</v>
      </c>
      <c r="KF51" s="65" t="s">
        <v>86</v>
      </c>
      <c r="KG51" s="65" t="s">
        <v>86</v>
      </c>
      <c r="KH51" s="65" t="s">
        <v>86</v>
      </c>
      <c r="KI51" s="48">
        <v>43</v>
      </c>
      <c r="KJ51" s="56" t="s">
        <v>86</v>
      </c>
      <c r="KK51" s="56" t="s">
        <v>86</v>
      </c>
      <c r="KL51" s="56" t="s">
        <v>86</v>
      </c>
      <c r="KM51" s="56" t="s">
        <v>86</v>
      </c>
      <c r="KN51" s="56" t="s">
        <v>86</v>
      </c>
      <c r="KO51" s="56" t="s">
        <v>86</v>
      </c>
      <c r="KP51" s="56" t="s">
        <v>86</v>
      </c>
      <c r="KQ51" s="56" t="s">
        <v>86</v>
      </c>
      <c r="KR51" s="56" t="s">
        <v>86</v>
      </c>
      <c r="KS51" s="56" t="s">
        <v>86</v>
      </c>
      <c r="KT51" s="87" t="s">
        <v>88</v>
      </c>
      <c r="KU51" s="87" t="s">
        <v>88</v>
      </c>
      <c r="KV51" s="56" t="s">
        <v>86</v>
      </c>
      <c r="KW51" s="56" t="s">
        <v>86</v>
      </c>
      <c r="KX51" s="56" t="s">
        <v>86</v>
      </c>
      <c r="KY51" s="87" t="s">
        <v>88</v>
      </c>
      <c r="KZ51" s="56" t="s">
        <v>86</v>
      </c>
      <c r="LA51" s="56" t="s">
        <v>86</v>
      </c>
      <c r="LB51" s="56" t="s">
        <v>86</v>
      </c>
      <c r="LC51" s="56" t="s">
        <v>86</v>
      </c>
      <c r="LD51" s="56" t="s">
        <v>86</v>
      </c>
      <c r="LE51" s="56" t="s">
        <v>86</v>
      </c>
      <c r="LF51" s="56" t="s">
        <v>86</v>
      </c>
      <c r="LG51" s="56" t="s">
        <v>86</v>
      </c>
      <c r="LH51" s="56" t="s">
        <v>86</v>
      </c>
      <c r="LI51" s="56" t="s">
        <v>86</v>
      </c>
      <c r="LJ51" s="56" t="s">
        <v>86</v>
      </c>
      <c r="LK51" s="87" t="s">
        <v>88</v>
      </c>
      <c r="LL51" s="56" t="s">
        <v>86</v>
      </c>
      <c r="LM51" s="56" t="s">
        <v>86</v>
      </c>
      <c r="LN51" s="56" t="s">
        <v>86</v>
      </c>
      <c r="LO51" s="56" t="s">
        <v>86</v>
      </c>
      <c r="LP51" s="56" t="s">
        <v>86</v>
      </c>
      <c r="LQ51" s="56" t="s">
        <v>86</v>
      </c>
      <c r="LR51" s="56" t="s">
        <v>86</v>
      </c>
      <c r="LS51" s="56" t="s">
        <v>86</v>
      </c>
      <c r="LT51" s="56" t="s">
        <v>86</v>
      </c>
      <c r="LU51" s="56" t="s">
        <v>86</v>
      </c>
      <c r="LV51" s="56" t="s">
        <v>86</v>
      </c>
      <c r="LW51" s="56" t="s">
        <v>86</v>
      </c>
      <c r="LX51" s="48">
        <v>43</v>
      </c>
      <c r="LY51" s="22" t="str">
        <f t="shared" si="287"/>
        <v/>
      </c>
      <c r="LZ51" s="22" t="str">
        <f t="shared" si="577"/>
        <v/>
      </c>
      <c r="MA51" s="22" t="str">
        <f t="shared" si="578"/>
        <v/>
      </c>
      <c r="MB51" s="22" t="str">
        <f t="shared" si="579"/>
        <v/>
      </c>
      <c r="MC51" s="22" t="str">
        <f t="shared" si="580"/>
        <v/>
      </c>
      <c r="MD51" s="22" t="str">
        <f t="shared" si="581"/>
        <v/>
      </c>
      <c r="ME51" s="22" t="str">
        <f t="shared" si="582"/>
        <v/>
      </c>
      <c r="MF51" s="22" t="str">
        <f t="shared" si="583"/>
        <v/>
      </c>
      <c r="MG51" s="22" t="str">
        <f t="shared" si="584"/>
        <v/>
      </c>
      <c r="MH51" s="22" t="str">
        <f t="shared" si="585"/>
        <v/>
      </c>
      <c r="MI51" s="22" t="str">
        <f t="shared" si="297"/>
        <v/>
      </c>
      <c r="MJ51" s="22" t="str">
        <f t="shared" si="298"/>
        <v/>
      </c>
      <c r="MK51" s="22" t="str">
        <f t="shared" si="586"/>
        <v/>
      </c>
      <c r="ML51" s="22" t="str">
        <f t="shared" si="587"/>
        <v/>
      </c>
      <c r="MM51" s="22" t="str">
        <f t="shared" si="588"/>
        <v/>
      </c>
      <c r="MN51" s="22" t="str">
        <f t="shared" si="589"/>
        <v/>
      </c>
      <c r="MO51" s="22" t="str">
        <f t="shared" si="590"/>
        <v/>
      </c>
      <c r="MP51" s="22" t="str">
        <f t="shared" si="591"/>
        <v/>
      </c>
      <c r="MQ51" s="22" t="str">
        <f t="shared" si="592"/>
        <v/>
      </c>
      <c r="MR51" s="22" t="str">
        <f t="shared" si="593"/>
        <v/>
      </c>
      <c r="MS51" s="22" t="str">
        <f t="shared" si="594"/>
        <v/>
      </c>
      <c r="MT51" s="22" t="str">
        <f t="shared" si="595"/>
        <v/>
      </c>
      <c r="MU51" s="22" t="str">
        <f t="shared" si="596"/>
        <v/>
      </c>
      <c r="MV51" s="22" t="str">
        <f t="shared" si="597"/>
        <v/>
      </c>
      <c r="MW51" s="22" t="str">
        <f t="shared" si="598"/>
        <v/>
      </c>
      <c r="MX51" s="22" t="str">
        <f t="shared" si="599"/>
        <v/>
      </c>
      <c r="MY51" s="22" t="str">
        <f t="shared" si="600"/>
        <v/>
      </c>
      <c r="MZ51" s="22" t="str">
        <f t="shared" si="601"/>
        <v/>
      </c>
      <c r="NA51" s="22" t="str">
        <f t="shared" si="602"/>
        <v/>
      </c>
      <c r="NB51" s="22" t="str">
        <f t="shared" si="603"/>
        <v/>
      </c>
      <c r="NC51" s="22" t="str">
        <f t="shared" si="604"/>
        <v/>
      </c>
      <c r="ND51" s="22" t="str">
        <f t="shared" si="605"/>
        <v/>
      </c>
      <c r="NE51" s="22" t="str">
        <f t="shared" si="606"/>
        <v/>
      </c>
      <c r="NF51" s="22" t="str">
        <f t="shared" si="607"/>
        <v/>
      </c>
      <c r="NG51" s="22" t="str">
        <f t="shared" si="608"/>
        <v/>
      </c>
      <c r="NH51" s="22" t="str">
        <f t="shared" si="609"/>
        <v/>
      </c>
      <c r="NI51" s="22" t="str">
        <f t="shared" si="610"/>
        <v/>
      </c>
      <c r="NJ51" s="22" t="str">
        <f t="shared" si="611"/>
        <v/>
      </c>
      <c r="NK51" s="22" t="str">
        <f t="shared" si="612"/>
        <v/>
      </c>
      <c r="NL51" s="22" t="str">
        <f t="shared" si="613"/>
        <v/>
      </c>
      <c r="NM51" s="80">
        <v>9027070</v>
      </c>
      <c r="NN51" s="80">
        <v>9027070</v>
      </c>
      <c r="NO51" s="24">
        <f t="shared" si="327"/>
        <v>0</v>
      </c>
      <c r="NP51" s="24">
        <f t="shared" si="40"/>
        <v>0</v>
      </c>
      <c r="NQ51" s="25" t="str">
        <f t="shared" si="328"/>
        <v/>
      </c>
      <c r="NR51" s="26" t="str">
        <f t="shared" si="329"/>
        <v/>
      </c>
      <c r="NS51" s="48">
        <v>43</v>
      </c>
      <c r="NT51" s="27" t="str">
        <f t="shared" si="330"/>
        <v/>
      </c>
      <c r="NU51" s="27" t="str">
        <f t="shared" si="41"/>
        <v/>
      </c>
      <c r="NV51" s="27" t="str">
        <f t="shared" si="42"/>
        <v/>
      </c>
      <c r="NW51" s="27" t="str">
        <f t="shared" si="331"/>
        <v/>
      </c>
      <c r="NX51" s="27" t="str">
        <f t="shared" si="43"/>
        <v/>
      </c>
      <c r="NY51" s="27" t="str">
        <f t="shared" si="44"/>
        <v/>
      </c>
      <c r="NZ51" s="27" t="str">
        <f t="shared" si="45"/>
        <v/>
      </c>
      <c r="OA51" s="27" t="str">
        <f t="shared" si="46"/>
        <v/>
      </c>
      <c r="OB51" s="27" t="str">
        <f t="shared" si="47"/>
        <v/>
      </c>
      <c r="OC51" s="27" t="str">
        <f t="shared" si="48"/>
        <v/>
      </c>
      <c r="OD51" s="27" t="str">
        <f t="shared" si="49"/>
        <v/>
      </c>
      <c r="OE51" s="27" t="str">
        <f t="shared" si="50"/>
        <v/>
      </c>
      <c r="OF51" s="27" t="str">
        <f t="shared" si="51"/>
        <v/>
      </c>
      <c r="OG51" s="27" t="str">
        <f t="shared" si="52"/>
        <v/>
      </c>
      <c r="OH51" s="27" t="str">
        <f t="shared" si="53"/>
        <v/>
      </c>
      <c r="OI51" s="27" t="str">
        <f t="shared" si="54"/>
        <v/>
      </c>
      <c r="OJ51" s="27" t="str">
        <f t="shared" si="55"/>
        <v/>
      </c>
      <c r="OK51" s="27" t="str">
        <f t="shared" si="56"/>
        <v/>
      </c>
      <c r="OL51" s="27" t="str">
        <f t="shared" si="57"/>
        <v/>
      </c>
      <c r="OM51" s="27" t="str">
        <f t="shared" si="58"/>
        <v/>
      </c>
      <c r="ON51" s="27" t="str">
        <f t="shared" si="59"/>
        <v/>
      </c>
      <c r="OO51" s="27" t="str">
        <f t="shared" si="60"/>
        <v/>
      </c>
      <c r="OP51" s="27" t="str">
        <f t="shared" si="61"/>
        <v/>
      </c>
      <c r="OQ51" s="27" t="str">
        <f t="shared" si="62"/>
        <v/>
      </c>
      <c r="OR51" s="27" t="str">
        <f t="shared" si="63"/>
        <v/>
      </c>
      <c r="OS51" s="27" t="str">
        <f t="shared" si="64"/>
        <v/>
      </c>
      <c r="OT51" s="27" t="str">
        <f t="shared" si="65"/>
        <v/>
      </c>
      <c r="OU51" s="27" t="str">
        <f t="shared" si="66"/>
        <v/>
      </c>
      <c r="OV51" s="27" t="str">
        <f t="shared" si="67"/>
        <v/>
      </c>
      <c r="OW51" s="27" t="str">
        <f t="shared" si="68"/>
        <v/>
      </c>
      <c r="OX51" s="27" t="str">
        <f t="shared" si="69"/>
        <v/>
      </c>
      <c r="OY51" s="27" t="str">
        <f t="shared" si="70"/>
        <v/>
      </c>
      <c r="OZ51" s="27" t="str">
        <f t="shared" si="71"/>
        <v/>
      </c>
      <c r="PA51" s="27" t="str">
        <f t="shared" si="72"/>
        <v/>
      </c>
      <c r="PB51" s="27" t="str">
        <f t="shared" si="73"/>
        <v/>
      </c>
      <c r="PC51" s="27" t="str">
        <f t="shared" si="74"/>
        <v/>
      </c>
      <c r="PD51" s="27" t="str">
        <f t="shared" si="75"/>
        <v/>
      </c>
      <c r="PE51" s="27" t="str">
        <f t="shared" si="76"/>
        <v/>
      </c>
      <c r="PF51" s="27" t="str">
        <f t="shared" si="77"/>
        <v/>
      </c>
      <c r="PG51" s="27" t="str">
        <f t="shared" si="78"/>
        <v/>
      </c>
      <c r="PH51" s="48">
        <v>43</v>
      </c>
      <c r="PI51" s="28" t="str">
        <f t="shared" si="332"/>
        <v/>
      </c>
      <c r="PJ51" s="28" t="str">
        <f t="shared" si="79"/>
        <v/>
      </c>
      <c r="PK51" s="28" t="str">
        <f t="shared" si="80"/>
        <v/>
      </c>
      <c r="PL51" s="28" t="str">
        <f t="shared" si="81"/>
        <v/>
      </c>
      <c r="PM51" s="28" t="str">
        <f t="shared" si="82"/>
        <v/>
      </c>
      <c r="PN51" s="28" t="str">
        <f t="shared" si="83"/>
        <v/>
      </c>
      <c r="PO51" s="28" t="str">
        <f t="shared" si="84"/>
        <v/>
      </c>
      <c r="PP51" s="28" t="str">
        <f t="shared" si="85"/>
        <v/>
      </c>
      <c r="PQ51" s="28" t="str">
        <f t="shared" si="86"/>
        <v/>
      </c>
      <c r="PR51" s="28" t="str">
        <f t="shared" si="87"/>
        <v/>
      </c>
      <c r="PS51" s="28" t="str">
        <f t="shared" si="88"/>
        <v/>
      </c>
      <c r="PT51" s="28" t="str">
        <f t="shared" si="89"/>
        <v/>
      </c>
      <c r="PU51" s="28" t="str">
        <f t="shared" si="90"/>
        <v/>
      </c>
      <c r="PV51" s="28" t="str">
        <f t="shared" si="91"/>
        <v/>
      </c>
      <c r="PW51" s="28" t="str">
        <f t="shared" si="92"/>
        <v/>
      </c>
      <c r="PX51" s="28" t="str">
        <f t="shared" si="93"/>
        <v/>
      </c>
      <c r="PY51" s="28" t="str">
        <f t="shared" si="94"/>
        <v/>
      </c>
      <c r="PZ51" s="28" t="str">
        <f t="shared" si="95"/>
        <v/>
      </c>
      <c r="QA51" s="28" t="str">
        <f t="shared" si="96"/>
        <v/>
      </c>
      <c r="QB51" s="28" t="str">
        <f t="shared" si="97"/>
        <v/>
      </c>
      <c r="QC51" s="28" t="str">
        <f t="shared" si="98"/>
        <v/>
      </c>
      <c r="QD51" s="28" t="str">
        <f t="shared" si="99"/>
        <v/>
      </c>
      <c r="QE51" s="28" t="str">
        <f t="shared" si="100"/>
        <v/>
      </c>
      <c r="QF51" s="28" t="str">
        <f t="shared" si="101"/>
        <v/>
      </c>
      <c r="QG51" s="28" t="str">
        <f t="shared" si="102"/>
        <v/>
      </c>
      <c r="QH51" s="28" t="str">
        <f t="shared" si="103"/>
        <v/>
      </c>
      <c r="QI51" s="28" t="str">
        <f t="shared" si="104"/>
        <v/>
      </c>
      <c r="QJ51" s="28" t="str">
        <f t="shared" si="105"/>
        <v/>
      </c>
      <c r="QK51" s="28" t="str">
        <f t="shared" si="106"/>
        <v/>
      </c>
      <c r="QL51" s="28" t="str">
        <f t="shared" si="107"/>
        <v/>
      </c>
      <c r="QM51" s="28" t="str">
        <f t="shared" si="108"/>
        <v/>
      </c>
      <c r="QN51" s="28" t="str">
        <f t="shared" si="109"/>
        <v/>
      </c>
      <c r="QO51" s="28" t="str">
        <f t="shared" si="110"/>
        <v/>
      </c>
      <c r="QP51" s="28" t="str">
        <f t="shared" si="111"/>
        <v/>
      </c>
      <c r="QQ51" s="28" t="str">
        <f t="shared" si="112"/>
        <v/>
      </c>
      <c r="QR51" s="28" t="str">
        <f t="shared" si="113"/>
        <v/>
      </c>
      <c r="QS51" s="28" t="str">
        <f t="shared" si="114"/>
        <v/>
      </c>
      <c r="QT51" s="28" t="str">
        <f t="shared" si="115"/>
        <v/>
      </c>
      <c r="QU51" s="28" t="str">
        <f t="shared" si="116"/>
        <v/>
      </c>
      <c r="QV51" s="28" t="str">
        <f t="shared" si="117"/>
        <v/>
      </c>
      <c r="QW51" s="48">
        <v>43</v>
      </c>
      <c r="QX51" s="29" t="str">
        <f t="shared" si="333"/>
        <v/>
      </c>
      <c r="QY51" s="29" t="str">
        <f t="shared" si="427"/>
        <v/>
      </c>
      <c r="QZ51" s="29" t="str">
        <f t="shared" si="428"/>
        <v/>
      </c>
      <c r="RA51" s="29" t="str">
        <f t="shared" si="429"/>
        <v/>
      </c>
      <c r="RB51" s="29" t="str">
        <f t="shared" si="430"/>
        <v/>
      </c>
      <c r="RC51" s="29" t="str">
        <f t="shared" si="431"/>
        <v/>
      </c>
      <c r="RD51" s="29" t="str">
        <f t="shared" si="432"/>
        <v/>
      </c>
      <c r="RE51" s="29" t="str">
        <f t="shared" si="433"/>
        <v/>
      </c>
      <c r="RF51" s="29" t="str">
        <f t="shared" si="434"/>
        <v/>
      </c>
      <c r="RG51" s="29" t="str">
        <f t="shared" si="435"/>
        <v/>
      </c>
      <c r="RH51" s="29" t="str">
        <f t="shared" si="436"/>
        <v/>
      </c>
      <c r="RI51" s="29" t="str">
        <f t="shared" si="437"/>
        <v/>
      </c>
      <c r="RJ51" s="29" t="str">
        <f t="shared" si="438"/>
        <v/>
      </c>
      <c r="RK51" s="29" t="str">
        <f t="shared" si="439"/>
        <v/>
      </c>
      <c r="RL51" s="29" t="str">
        <f t="shared" si="440"/>
        <v/>
      </c>
      <c r="RM51" s="29" t="str">
        <f t="shared" si="441"/>
        <v/>
      </c>
      <c r="RN51" s="29" t="str">
        <f t="shared" si="442"/>
        <v/>
      </c>
      <c r="RO51" s="29" t="str">
        <f t="shared" si="443"/>
        <v/>
      </c>
      <c r="RP51" s="29" t="str">
        <f t="shared" si="444"/>
        <v/>
      </c>
      <c r="RQ51" s="29" t="str">
        <f t="shared" si="445"/>
        <v/>
      </c>
      <c r="RR51" s="29" t="str">
        <f t="shared" si="446"/>
        <v/>
      </c>
      <c r="RS51" s="29" t="str">
        <f t="shared" si="447"/>
        <v/>
      </c>
      <c r="RT51" s="29" t="str">
        <f t="shared" si="448"/>
        <v/>
      </c>
      <c r="RU51" s="29" t="str">
        <f t="shared" si="449"/>
        <v/>
      </c>
      <c r="RV51" s="29" t="str">
        <f t="shared" si="450"/>
        <v/>
      </c>
      <c r="RW51" s="29" t="str">
        <f t="shared" si="451"/>
        <v/>
      </c>
      <c r="RX51" s="29" t="str">
        <f t="shared" si="452"/>
        <v/>
      </c>
      <c r="RY51" s="29" t="str">
        <f t="shared" si="453"/>
        <v/>
      </c>
      <c r="RZ51" s="29" t="str">
        <f t="shared" si="454"/>
        <v/>
      </c>
      <c r="SA51" s="29" t="str">
        <f t="shared" si="455"/>
        <v/>
      </c>
      <c r="SB51" s="29" t="str">
        <f t="shared" si="456"/>
        <v/>
      </c>
      <c r="SC51" s="29" t="str">
        <f t="shared" si="457"/>
        <v/>
      </c>
      <c r="SD51" s="29" t="str">
        <f t="shared" si="458"/>
        <v/>
      </c>
      <c r="SE51" s="29" t="str">
        <f t="shared" si="459"/>
        <v/>
      </c>
      <c r="SF51" s="29" t="str">
        <f t="shared" si="460"/>
        <v/>
      </c>
      <c r="SG51" s="29" t="str">
        <f t="shared" si="461"/>
        <v/>
      </c>
      <c r="SH51" s="29" t="str">
        <f t="shared" si="462"/>
        <v/>
      </c>
      <c r="SI51" s="29" t="str">
        <f t="shared" si="463"/>
        <v/>
      </c>
      <c r="SJ51" s="29" t="str">
        <f t="shared" si="464"/>
        <v/>
      </c>
      <c r="SK51" s="29" t="str">
        <f t="shared" si="465"/>
        <v/>
      </c>
      <c r="SL51" s="45">
        <f t="shared" si="157"/>
        <v>0</v>
      </c>
      <c r="SM51" s="48">
        <v>43</v>
      </c>
      <c r="SN51" s="30" t="str">
        <f t="shared" si="158"/>
        <v/>
      </c>
      <c r="SO51" s="30" t="str">
        <f t="shared" si="159"/>
        <v/>
      </c>
      <c r="SP51" s="30" t="str">
        <f t="shared" si="160"/>
        <v/>
      </c>
      <c r="SQ51" s="30" t="str">
        <f t="shared" si="161"/>
        <v/>
      </c>
      <c r="SR51" s="30" t="str">
        <f t="shared" si="162"/>
        <v/>
      </c>
      <c r="SS51" s="30" t="str">
        <f t="shared" si="163"/>
        <v/>
      </c>
      <c r="ST51" s="30" t="str">
        <f t="shared" si="466"/>
        <v/>
      </c>
      <c r="SU51" s="30" t="str">
        <f t="shared" si="467"/>
        <v/>
      </c>
      <c r="SV51" s="30" t="str">
        <f t="shared" si="468"/>
        <v/>
      </c>
      <c r="SW51" s="30" t="str">
        <f t="shared" si="469"/>
        <v/>
      </c>
      <c r="SX51" s="30" t="str">
        <f t="shared" si="470"/>
        <v/>
      </c>
      <c r="SY51" s="30" t="str">
        <f t="shared" si="471"/>
        <v/>
      </c>
      <c r="SZ51" s="30" t="str">
        <f t="shared" si="472"/>
        <v/>
      </c>
      <c r="TA51" s="30" t="str">
        <f t="shared" si="473"/>
        <v/>
      </c>
      <c r="TB51" s="30" t="str">
        <f t="shared" si="474"/>
        <v/>
      </c>
      <c r="TC51" s="30" t="str">
        <f t="shared" si="475"/>
        <v/>
      </c>
      <c r="TD51" s="30" t="str">
        <f t="shared" si="476"/>
        <v/>
      </c>
      <c r="TE51" s="30" t="str">
        <f t="shared" si="477"/>
        <v/>
      </c>
      <c r="TF51" s="30" t="str">
        <f t="shared" si="478"/>
        <v/>
      </c>
      <c r="TG51" s="30" t="str">
        <f t="shared" si="479"/>
        <v/>
      </c>
      <c r="TH51" s="30" t="str">
        <f t="shared" si="480"/>
        <v/>
      </c>
      <c r="TI51" s="30" t="str">
        <f t="shared" si="481"/>
        <v/>
      </c>
      <c r="TJ51" s="30" t="str">
        <f t="shared" si="482"/>
        <v/>
      </c>
      <c r="TK51" s="30" t="str">
        <f t="shared" si="483"/>
        <v/>
      </c>
      <c r="TL51" s="30" t="str">
        <f t="shared" si="484"/>
        <v/>
      </c>
      <c r="TM51" s="30" t="str">
        <f t="shared" si="485"/>
        <v/>
      </c>
      <c r="TN51" s="30" t="str">
        <f t="shared" si="486"/>
        <v/>
      </c>
      <c r="TO51" s="30" t="str">
        <f t="shared" si="487"/>
        <v/>
      </c>
      <c r="TP51" s="30" t="str">
        <f t="shared" si="488"/>
        <v/>
      </c>
      <c r="TQ51" s="30" t="str">
        <f t="shared" si="489"/>
        <v/>
      </c>
      <c r="TR51" s="30" t="str">
        <f t="shared" si="188"/>
        <v/>
      </c>
      <c r="TS51" s="30" t="str">
        <f t="shared" si="189"/>
        <v/>
      </c>
      <c r="TT51" s="30" t="str">
        <f t="shared" si="190"/>
        <v/>
      </c>
      <c r="TU51" s="30" t="str">
        <f t="shared" si="191"/>
        <v/>
      </c>
      <c r="TV51" s="30" t="str">
        <f t="shared" si="192"/>
        <v/>
      </c>
      <c r="TW51" s="30" t="str">
        <f t="shared" si="193"/>
        <v/>
      </c>
      <c r="TX51" s="30" t="str">
        <f t="shared" si="194"/>
        <v/>
      </c>
      <c r="TY51" s="30" t="str">
        <f t="shared" si="195"/>
        <v/>
      </c>
      <c r="TZ51" s="30" t="str">
        <f t="shared" si="196"/>
        <v/>
      </c>
      <c r="UA51" s="30" t="str">
        <f t="shared" si="197"/>
        <v/>
      </c>
      <c r="UB51" s="48">
        <v>43</v>
      </c>
      <c r="UC51" s="88"/>
      <c r="UD51" s="88"/>
      <c r="UE51" s="88"/>
      <c r="UF51" s="88"/>
      <c r="UG51" s="88"/>
      <c r="UH51" s="88"/>
      <c r="UI51" s="88"/>
      <c r="UJ51" s="88"/>
      <c r="UK51" s="88"/>
      <c r="UL51" s="88"/>
      <c r="UM51" s="89">
        <v>60</v>
      </c>
      <c r="UN51" s="89">
        <v>72</v>
      </c>
      <c r="UO51" s="88"/>
      <c r="UP51" s="88"/>
      <c r="UQ51" s="88"/>
      <c r="UR51" s="89">
        <v>60</v>
      </c>
      <c r="US51" s="88"/>
      <c r="UT51" s="88"/>
      <c r="UU51" s="88"/>
      <c r="UV51" s="88"/>
      <c r="UW51" s="88"/>
      <c r="UX51" s="88"/>
      <c r="UY51" s="88"/>
      <c r="UZ51" s="88"/>
      <c r="VA51" s="88"/>
      <c r="VB51" s="88"/>
      <c r="VC51" s="88"/>
      <c r="VD51" s="89">
        <v>73</v>
      </c>
      <c r="VE51" s="88"/>
      <c r="VF51" s="88"/>
      <c r="VG51" s="88"/>
      <c r="VH51" s="88"/>
      <c r="VI51" s="88"/>
      <c r="VJ51" s="88"/>
      <c r="VK51" s="88"/>
      <c r="VL51" s="88"/>
      <c r="VM51" s="88"/>
      <c r="VN51" s="88"/>
      <c r="VO51" s="88"/>
      <c r="VP51" s="88"/>
      <c r="VQ51" s="48">
        <v>43</v>
      </c>
      <c r="VR51" s="31">
        <f t="shared" si="490"/>
        <v>0</v>
      </c>
      <c r="VS51" s="31">
        <f t="shared" si="491"/>
        <v>0</v>
      </c>
      <c r="VT51" s="31">
        <f t="shared" si="492"/>
        <v>0</v>
      </c>
      <c r="VU51" s="31">
        <f t="shared" si="493"/>
        <v>0</v>
      </c>
      <c r="VV51" s="31">
        <f t="shared" si="494"/>
        <v>0</v>
      </c>
      <c r="VW51" s="31">
        <f t="shared" si="495"/>
        <v>0</v>
      </c>
      <c r="VX51" s="31">
        <f t="shared" si="496"/>
        <v>0</v>
      </c>
      <c r="VY51" s="31">
        <f t="shared" si="497"/>
        <v>0</v>
      </c>
      <c r="VZ51" s="31">
        <f t="shared" si="498"/>
        <v>0</v>
      </c>
      <c r="WA51" s="31">
        <f t="shared" si="499"/>
        <v>0</v>
      </c>
      <c r="WB51" s="31">
        <f t="shared" si="500"/>
        <v>30</v>
      </c>
      <c r="WC51" s="31">
        <f t="shared" si="501"/>
        <v>60</v>
      </c>
      <c r="WD51" s="31">
        <f t="shared" si="502"/>
        <v>0</v>
      </c>
      <c r="WE51" s="31">
        <f t="shared" si="503"/>
        <v>0</v>
      </c>
      <c r="WF51" s="31">
        <f t="shared" si="504"/>
        <v>0</v>
      </c>
      <c r="WG51" s="31">
        <f t="shared" si="505"/>
        <v>30</v>
      </c>
      <c r="WH51" s="31">
        <f t="shared" si="506"/>
        <v>0</v>
      </c>
      <c r="WI51" s="31">
        <f t="shared" si="507"/>
        <v>0</v>
      </c>
      <c r="WJ51" s="31">
        <f t="shared" si="508"/>
        <v>0</v>
      </c>
      <c r="WK51" s="31">
        <f t="shared" si="509"/>
        <v>0</v>
      </c>
      <c r="WL51" s="31">
        <f t="shared" si="510"/>
        <v>0</v>
      </c>
      <c r="WM51" s="31">
        <f t="shared" si="511"/>
        <v>0</v>
      </c>
      <c r="WN51" s="31">
        <f t="shared" si="512"/>
        <v>0</v>
      </c>
      <c r="WO51" s="31">
        <f t="shared" si="513"/>
        <v>0</v>
      </c>
      <c r="WP51" s="31">
        <f t="shared" si="514"/>
        <v>0</v>
      </c>
      <c r="WQ51" s="31">
        <f t="shared" si="515"/>
        <v>0</v>
      </c>
      <c r="WR51" s="31">
        <f t="shared" si="516"/>
        <v>0</v>
      </c>
      <c r="WS51" s="31">
        <f t="shared" si="517"/>
        <v>60</v>
      </c>
      <c r="WT51" s="31">
        <f t="shared" si="518"/>
        <v>0</v>
      </c>
      <c r="WU51" s="31">
        <f t="shared" si="519"/>
        <v>0</v>
      </c>
      <c r="WV51" s="31">
        <f t="shared" si="520"/>
        <v>0</v>
      </c>
      <c r="WW51" s="31">
        <f t="shared" si="521"/>
        <v>0</v>
      </c>
      <c r="WX51" s="31">
        <f t="shared" si="522"/>
        <v>0</v>
      </c>
      <c r="WY51" s="31">
        <f t="shared" si="523"/>
        <v>0</v>
      </c>
      <c r="WZ51" s="31">
        <f t="shared" si="524"/>
        <v>0</v>
      </c>
      <c r="XA51" s="31">
        <f t="shared" si="525"/>
        <v>0</v>
      </c>
      <c r="XB51" s="31">
        <f t="shared" si="526"/>
        <v>0</v>
      </c>
      <c r="XC51" s="31">
        <f t="shared" si="527"/>
        <v>0</v>
      </c>
      <c r="XD51" s="31">
        <f t="shared" si="528"/>
        <v>0</v>
      </c>
      <c r="XE51" s="31">
        <f t="shared" si="529"/>
        <v>0</v>
      </c>
      <c r="XF51" s="48">
        <v>43</v>
      </c>
      <c r="XG51" s="32" t="str">
        <f t="shared" si="530"/>
        <v/>
      </c>
      <c r="XH51" s="32" t="str">
        <f t="shared" si="531"/>
        <v/>
      </c>
      <c r="XI51" s="32" t="str">
        <f t="shared" si="532"/>
        <v/>
      </c>
      <c r="XJ51" s="32" t="str">
        <f t="shared" si="533"/>
        <v/>
      </c>
      <c r="XK51" s="32" t="str">
        <f t="shared" si="534"/>
        <v/>
      </c>
      <c r="XL51" s="32" t="str">
        <f t="shared" si="535"/>
        <v/>
      </c>
      <c r="XM51" s="32" t="str">
        <f t="shared" si="536"/>
        <v/>
      </c>
      <c r="XN51" s="32" t="str">
        <f t="shared" si="537"/>
        <v/>
      </c>
      <c r="XO51" s="32" t="str">
        <f t="shared" si="538"/>
        <v/>
      </c>
      <c r="XP51" s="32" t="str">
        <f t="shared" si="539"/>
        <v/>
      </c>
      <c r="XQ51" s="32" t="str">
        <f t="shared" si="540"/>
        <v/>
      </c>
      <c r="XR51" s="32" t="str">
        <f t="shared" si="541"/>
        <v/>
      </c>
      <c r="XS51" s="32" t="str">
        <f t="shared" si="542"/>
        <v/>
      </c>
      <c r="XT51" s="32" t="str">
        <f t="shared" si="543"/>
        <v/>
      </c>
      <c r="XU51" s="32" t="str">
        <f t="shared" si="544"/>
        <v/>
      </c>
      <c r="XV51" s="32" t="str">
        <f t="shared" si="545"/>
        <v/>
      </c>
      <c r="XW51" s="32" t="str">
        <f t="shared" si="546"/>
        <v/>
      </c>
      <c r="XX51" s="32" t="str">
        <f t="shared" si="547"/>
        <v/>
      </c>
      <c r="XY51" s="32" t="str">
        <f t="shared" si="548"/>
        <v/>
      </c>
      <c r="XZ51" s="32" t="str">
        <f t="shared" si="549"/>
        <v/>
      </c>
      <c r="YA51" s="32" t="str">
        <f t="shared" si="550"/>
        <v/>
      </c>
      <c r="YB51" s="32" t="str">
        <f t="shared" si="551"/>
        <v/>
      </c>
      <c r="YC51" s="32" t="str">
        <f t="shared" si="552"/>
        <v/>
      </c>
      <c r="YD51" s="32" t="str">
        <f t="shared" si="553"/>
        <v/>
      </c>
      <c r="YE51" s="32" t="str">
        <f t="shared" si="554"/>
        <v/>
      </c>
      <c r="YF51" s="32" t="str">
        <f t="shared" si="555"/>
        <v/>
      </c>
      <c r="YG51" s="32" t="str">
        <f t="shared" si="556"/>
        <v/>
      </c>
      <c r="YH51" s="32" t="str">
        <f t="shared" si="557"/>
        <v/>
      </c>
      <c r="YI51" s="32" t="str">
        <f t="shared" si="558"/>
        <v/>
      </c>
      <c r="YJ51" s="32" t="str">
        <f t="shared" si="559"/>
        <v/>
      </c>
      <c r="YK51" s="32" t="str">
        <f t="shared" si="560"/>
        <v/>
      </c>
      <c r="YL51" s="32" t="str">
        <f t="shared" si="561"/>
        <v/>
      </c>
      <c r="YM51" s="32" t="str">
        <f t="shared" si="562"/>
        <v/>
      </c>
      <c r="YN51" s="32" t="str">
        <f t="shared" si="563"/>
        <v/>
      </c>
      <c r="YO51" s="32" t="str">
        <f t="shared" si="564"/>
        <v/>
      </c>
      <c r="YP51" s="32" t="str">
        <f t="shared" si="565"/>
        <v/>
      </c>
      <c r="YQ51" s="32" t="str">
        <f t="shared" si="566"/>
        <v/>
      </c>
      <c r="YR51" s="32" t="str">
        <f t="shared" si="567"/>
        <v/>
      </c>
      <c r="YS51" s="32" t="str">
        <f t="shared" si="568"/>
        <v/>
      </c>
      <c r="YT51" s="32" t="str">
        <f t="shared" si="569"/>
        <v/>
      </c>
      <c r="YU51" s="33">
        <f t="shared" si="614"/>
        <v>0</v>
      </c>
      <c r="YV51" s="34" t="str">
        <f t="shared" si="336"/>
        <v/>
      </c>
      <c r="YW51" s="34" t="str">
        <f t="shared" si="337"/>
        <v/>
      </c>
      <c r="YX51" s="34" t="str">
        <f t="shared" si="338"/>
        <v/>
      </c>
      <c r="YY51" s="34" t="str">
        <f t="shared" si="339"/>
        <v/>
      </c>
      <c r="YZ51" s="34" t="str">
        <f t="shared" si="340"/>
        <v/>
      </c>
      <c r="ZA51" s="34" t="str">
        <f t="shared" si="341"/>
        <v/>
      </c>
      <c r="ZB51" s="96" t="str">
        <f t="shared" si="342"/>
        <v>Desierto</v>
      </c>
      <c r="ZC51" s="35" t="str">
        <f t="shared" si="570"/>
        <v/>
      </c>
      <c r="ZD51" s="35" t="str">
        <f t="shared" si="571"/>
        <v/>
      </c>
      <c r="ZE51" s="35" t="str">
        <f t="shared" si="572"/>
        <v/>
      </c>
      <c r="ZF51" s="35" t="str">
        <f t="shared" si="573"/>
        <v/>
      </c>
      <c r="ZG51" s="35" t="str">
        <f t="shared" si="574"/>
        <v/>
      </c>
      <c r="ZH51" s="35" t="str">
        <f t="shared" si="575"/>
        <v/>
      </c>
      <c r="ZI51" s="101">
        <f t="shared" si="576"/>
        <v>0</v>
      </c>
      <c r="ZJ51" s="48">
        <v>43</v>
      </c>
      <c r="ZK51" s="125">
        <f t="shared" si="344"/>
        <v>0</v>
      </c>
      <c r="ZL51" s="126">
        <f t="shared" si="345"/>
        <v>9027070</v>
      </c>
    </row>
    <row r="52" spans="1:688" ht="45" x14ac:dyDescent="0.15">
      <c r="A52" s="44"/>
      <c r="B52" s="106" t="s">
        <v>136</v>
      </c>
      <c r="C52" s="106" t="s">
        <v>159</v>
      </c>
      <c r="D52" s="106" t="s">
        <v>151</v>
      </c>
      <c r="E52" s="106" t="s">
        <v>164</v>
      </c>
      <c r="F52" s="103">
        <v>4</v>
      </c>
      <c r="G52" s="63">
        <v>24106254</v>
      </c>
      <c r="H52" s="48">
        <v>44</v>
      </c>
      <c r="I52" s="65" t="s">
        <v>86</v>
      </c>
      <c r="J52" s="65" t="s">
        <v>86</v>
      </c>
      <c r="K52" s="65" t="s">
        <v>86</v>
      </c>
      <c r="L52" s="65" t="s">
        <v>86</v>
      </c>
      <c r="M52" s="65" t="s">
        <v>86</v>
      </c>
      <c r="N52" s="65" t="s">
        <v>86</v>
      </c>
      <c r="O52" s="65" t="s">
        <v>86</v>
      </c>
      <c r="P52" s="65" t="s">
        <v>86</v>
      </c>
      <c r="Q52" s="65" t="s">
        <v>86</v>
      </c>
      <c r="R52" s="65" t="s">
        <v>86</v>
      </c>
      <c r="S52" s="65" t="s">
        <v>86</v>
      </c>
      <c r="T52" s="65" t="s">
        <v>86</v>
      </c>
      <c r="U52" s="65" t="s">
        <v>86</v>
      </c>
      <c r="V52" s="65" t="s">
        <v>86</v>
      </c>
      <c r="W52" s="65" t="s">
        <v>86</v>
      </c>
      <c r="X52" s="65" t="s">
        <v>86</v>
      </c>
      <c r="Y52" s="65" t="s">
        <v>86</v>
      </c>
      <c r="Z52" s="65" t="s">
        <v>86</v>
      </c>
      <c r="AA52" s="65" t="s">
        <v>86</v>
      </c>
      <c r="AB52" s="65" t="s">
        <v>86</v>
      </c>
      <c r="AC52" s="65" t="s">
        <v>86</v>
      </c>
      <c r="AD52" s="65" t="s">
        <v>86</v>
      </c>
      <c r="AE52" s="65" t="s">
        <v>86</v>
      </c>
      <c r="AF52" s="65" t="s">
        <v>86</v>
      </c>
      <c r="AG52" s="65" t="s">
        <v>86</v>
      </c>
      <c r="AH52" s="65" t="s">
        <v>86</v>
      </c>
      <c r="AI52" s="65" t="s">
        <v>86</v>
      </c>
      <c r="AJ52" s="69">
        <v>24104640</v>
      </c>
      <c r="AK52" s="65" t="s">
        <v>86</v>
      </c>
      <c r="AL52" s="65" t="s">
        <v>86</v>
      </c>
      <c r="AM52" s="65" t="s">
        <v>86</v>
      </c>
      <c r="AN52" s="70">
        <v>23604840</v>
      </c>
      <c r="AO52" s="65" t="s">
        <v>86</v>
      </c>
      <c r="AP52" s="65" t="s">
        <v>86</v>
      </c>
      <c r="AQ52" s="65" t="s">
        <v>86</v>
      </c>
      <c r="AR52" s="65" t="s">
        <v>86</v>
      </c>
      <c r="AS52" s="65" t="s">
        <v>86</v>
      </c>
      <c r="AT52" s="65" t="s">
        <v>86</v>
      </c>
      <c r="AU52" s="65" t="s">
        <v>86</v>
      </c>
      <c r="AV52" s="65" t="s">
        <v>86</v>
      </c>
      <c r="AW52" s="52">
        <v>44</v>
      </c>
      <c r="AX52" s="22" t="str">
        <f t="shared" si="284"/>
        <v>NC</v>
      </c>
      <c r="AY52" s="22" t="str">
        <f t="shared" si="364"/>
        <v>NC</v>
      </c>
      <c r="AZ52" s="22" t="str">
        <f t="shared" si="365"/>
        <v>NC</v>
      </c>
      <c r="BA52" s="22" t="str">
        <f t="shared" si="366"/>
        <v>NC</v>
      </c>
      <c r="BB52" s="22" t="str">
        <f t="shared" si="367"/>
        <v>NC</v>
      </c>
      <c r="BC52" s="22" t="str">
        <f t="shared" si="368"/>
        <v>NC</v>
      </c>
      <c r="BD52" s="22" t="str">
        <f t="shared" si="369"/>
        <v>NC</v>
      </c>
      <c r="BE52" s="22" t="str">
        <f t="shared" si="370"/>
        <v>NC</v>
      </c>
      <c r="BF52" s="22" t="str">
        <f t="shared" si="371"/>
        <v>NC</v>
      </c>
      <c r="BG52" s="22" t="str">
        <f t="shared" si="372"/>
        <v>NC</v>
      </c>
      <c r="BH52" s="22" t="str">
        <f t="shared" si="373"/>
        <v>NC</v>
      </c>
      <c r="BI52" s="22" t="str">
        <f t="shared" si="374"/>
        <v>NC</v>
      </c>
      <c r="BJ52" s="22" t="str">
        <f t="shared" si="375"/>
        <v>NC</v>
      </c>
      <c r="BK52" s="22" t="str">
        <f t="shared" si="376"/>
        <v>NC</v>
      </c>
      <c r="BL52" s="22" t="str">
        <f t="shared" si="377"/>
        <v>NC</v>
      </c>
      <c r="BM52" s="22" t="str">
        <f t="shared" si="378"/>
        <v>NC</v>
      </c>
      <c r="BN52" s="22" t="str">
        <f t="shared" si="379"/>
        <v>NC</v>
      </c>
      <c r="BO52" s="22" t="str">
        <f t="shared" si="380"/>
        <v>NC</v>
      </c>
      <c r="BP52" s="22" t="str">
        <f t="shared" si="381"/>
        <v>NC</v>
      </c>
      <c r="BQ52" s="22" t="str">
        <f t="shared" si="382"/>
        <v>NC</v>
      </c>
      <c r="BR52" s="22" t="str">
        <f t="shared" si="383"/>
        <v>NC</v>
      </c>
      <c r="BS52" s="22" t="str">
        <f t="shared" si="384"/>
        <v>NC</v>
      </c>
      <c r="BT52" s="22" t="str">
        <f t="shared" si="346"/>
        <v>NC</v>
      </c>
      <c r="BU52" s="22" t="str">
        <f t="shared" si="347"/>
        <v>NC</v>
      </c>
      <c r="BV52" s="22" t="str">
        <f t="shared" si="348"/>
        <v>NC</v>
      </c>
      <c r="BW52" s="22" t="str">
        <f t="shared" si="349"/>
        <v>NC</v>
      </c>
      <c r="BX52" s="22" t="str">
        <f t="shared" si="350"/>
        <v>NC</v>
      </c>
      <c r="BY52" s="22">
        <f t="shared" si="351"/>
        <v>24104640</v>
      </c>
      <c r="BZ52" s="22" t="str">
        <f t="shared" si="352"/>
        <v>NC</v>
      </c>
      <c r="CA52" s="22" t="str">
        <f t="shared" si="353"/>
        <v>NC</v>
      </c>
      <c r="CB52" s="22" t="str">
        <f t="shared" si="354"/>
        <v>NC</v>
      </c>
      <c r="CC52" s="22">
        <f t="shared" si="355"/>
        <v>23604840</v>
      </c>
      <c r="CD52" s="22" t="str">
        <f t="shared" si="356"/>
        <v>NC</v>
      </c>
      <c r="CE52" s="22" t="str">
        <f t="shared" si="357"/>
        <v>NC</v>
      </c>
      <c r="CF52" s="22" t="str">
        <f t="shared" si="358"/>
        <v>NC</v>
      </c>
      <c r="CG52" s="22" t="str">
        <f t="shared" si="359"/>
        <v>NC</v>
      </c>
      <c r="CH52" s="22" t="str">
        <f t="shared" si="360"/>
        <v>NC</v>
      </c>
      <c r="CI52" s="22" t="str">
        <f t="shared" si="361"/>
        <v>NC</v>
      </c>
      <c r="CJ52" s="22" t="str">
        <f t="shared" si="362"/>
        <v>NC</v>
      </c>
      <c r="CK52" s="22" t="str">
        <f t="shared" si="363"/>
        <v>NC</v>
      </c>
      <c r="CL52" s="48">
        <v>44</v>
      </c>
      <c r="CM52" s="48" t="s">
        <v>87</v>
      </c>
      <c r="CN52" s="48" t="s">
        <v>87</v>
      </c>
      <c r="CO52" s="48" t="s">
        <v>87</v>
      </c>
      <c r="CP52" s="48" t="s">
        <v>87</v>
      </c>
      <c r="CQ52" s="48" t="s">
        <v>87</v>
      </c>
      <c r="CR52" s="65" t="s">
        <v>87</v>
      </c>
      <c r="CS52" s="48" t="s">
        <v>87</v>
      </c>
      <c r="CT52" s="48" t="s">
        <v>87</v>
      </c>
      <c r="CU52" s="48" t="s">
        <v>87</v>
      </c>
      <c r="CV52" s="48" t="s">
        <v>87</v>
      </c>
      <c r="CW52" s="48" t="s">
        <v>87</v>
      </c>
      <c r="CX52" s="48" t="s">
        <v>87</v>
      </c>
      <c r="CY52" s="48" t="s">
        <v>87</v>
      </c>
      <c r="CZ52" s="48" t="s">
        <v>87</v>
      </c>
      <c r="DA52" s="48" t="s">
        <v>87</v>
      </c>
      <c r="DB52" s="48" t="s">
        <v>87</v>
      </c>
      <c r="DC52" s="48" t="s">
        <v>87</v>
      </c>
      <c r="DD52" s="48" t="s">
        <v>87</v>
      </c>
      <c r="DE52" s="48" t="s">
        <v>87</v>
      </c>
      <c r="DF52" s="48" t="s">
        <v>87</v>
      </c>
      <c r="DG52" s="48" t="s">
        <v>87</v>
      </c>
      <c r="DH52" s="48" t="s">
        <v>87</v>
      </c>
      <c r="DI52" s="48" t="s">
        <v>87</v>
      </c>
      <c r="DJ52" s="48" t="s">
        <v>87</v>
      </c>
      <c r="DK52" s="48" t="s">
        <v>87</v>
      </c>
      <c r="DL52" s="48" t="s">
        <v>87</v>
      </c>
      <c r="DM52" s="48" t="s">
        <v>87</v>
      </c>
      <c r="DN52" s="48" t="s">
        <v>87</v>
      </c>
      <c r="DO52" s="48" t="s">
        <v>87</v>
      </c>
      <c r="DP52" s="48" t="s">
        <v>87</v>
      </c>
      <c r="DQ52" s="48" t="s">
        <v>87</v>
      </c>
      <c r="DR52" s="73" t="s">
        <v>87</v>
      </c>
      <c r="DS52" s="48" t="s">
        <v>87</v>
      </c>
      <c r="DT52" s="48" t="s">
        <v>87</v>
      </c>
      <c r="DU52" s="48" t="s">
        <v>87</v>
      </c>
      <c r="DV52" s="48" t="s">
        <v>87</v>
      </c>
      <c r="DW52" s="48" t="s">
        <v>87</v>
      </c>
      <c r="DX52" s="48" t="s">
        <v>87</v>
      </c>
      <c r="DY52" s="48" t="s">
        <v>87</v>
      </c>
      <c r="DZ52" s="48" t="s">
        <v>87</v>
      </c>
      <c r="EA52" s="48">
        <v>44</v>
      </c>
      <c r="EB52" s="81" t="s">
        <v>88</v>
      </c>
      <c r="EC52" s="81" t="s">
        <v>88</v>
      </c>
      <c r="ED52" s="81" t="s">
        <v>88</v>
      </c>
      <c r="EE52" s="81" t="s">
        <v>88</v>
      </c>
      <c r="EF52" s="81" t="s">
        <v>88</v>
      </c>
      <c r="EG52" s="81" t="s">
        <v>88</v>
      </c>
      <c r="EH52" s="81" t="s">
        <v>88</v>
      </c>
      <c r="EI52" s="81" t="s">
        <v>88</v>
      </c>
      <c r="EJ52" s="81" t="s">
        <v>88</v>
      </c>
      <c r="EK52" s="81" t="s">
        <v>88</v>
      </c>
      <c r="EL52" s="81" t="s">
        <v>88</v>
      </c>
      <c r="EM52" s="81" t="s">
        <v>88</v>
      </c>
      <c r="EN52" s="81" t="s">
        <v>88</v>
      </c>
      <c r="EO52" s="81" t="s">
        <v>88</v>
      </c>
      <c r="EP52" s="81" t="s">
        <v>88</v>
      </c>
      <c r="EQ52" s="81" t="s">
        <v>88</v>
      </c>
      <c r="ER52" s="81" t="s">
        <v>88</v>
      </c>
      <c r="ES52" s="81" t="s">
        <v>88</v>
      </c>
      <c r="ET52" s="81" t="s">
        <v>88</v>
      </c>
      <c r="EU52" s="81" t="s">
        <v>88</v>
      </c>
      <c r="EV52" s="81" t="s">
        <v>88</v>
      </c>
      <c r="EW52" s="81" t="s">
        <v>88</v>
      </c>
      <c r="EX52" s="81" t="s">
        <v>88</v>
      </c>
      <c r="EY52" s="81" t="s">
        <v>88</v>
      </c>
      <c r="EZ52" s="81" t="s">
        <v>88</v>
      </c>
      <c r="FA52" s="81" t="s">
        <v>87</v>
      </c>
      <c r="FB52" s="81" t="s">
        <v>88</v>
      </c>
      <c r="FC52" s="81" t="s">
        <v>88</v>
      </c>
      <c r="FD52" s="81" t="s">
        <v>88</v>
      </c>
      <c r="FE52" s="81" t="s">
        <v>88</v>
      </c>
      <c r="FF52" s="81" t="s">
        <v>88</v>
      </c>
      <c r="FG52" s="81" t="s">
        <v>88</v>
      </c>
      <c r="FH52" s="81" t="s">
        <v>88</v>
      </c>
      <c r="FI52" s="81" t="s">
        <v>87</v>
      </c>
      <c r="FJ52" s="81" t="s">
        <v>88</v>
      </c>
      <c r="FK52" s="81" t="s">
        <v>88</v>
      </c>
      <c r="FL52" s="81" t="s">
        <v>88</v>
      </c>
      <c r="FM52" s="81" t="s">
        <v>88</v>
      </c>
      <c r="FN52" s="81" t="s">
        <v>88</v>
      </c>
      <c r="FO52" s="81" t="s">
        <v>88</v>
      </c>
      <c r="FP52" s="48">
        <v>44</v>
      </c>
      <c r="FQ52" s="81" t="s">
        <v>88</v>
      </c>
      <c r="FR52" s="81" t="s">
        <v>88</v>
      </c>
      <c r="FS52" s="81" t="s">
        <v>88</v>
      </c>
      <c r="FT52" s="81" t="s">
        <v>88</v>
      </c>
      <c r="FU52" s="81" t="s">
        <v>88</v>
      </c>
      <c r="FV52" s="81" t="s">
        <v>88</v>
      </c>
      <c r="FW52" s="81" t="s">
        <v>88</v>
      </c>
      <c r="FX52" s="81" t="s">
        <v>88</v>
      </c>
      <c r="FY52" s="81" t="s">
        <v>88</v>
      </c>
      <c r="FZ52" s="81" t="s">
        <v>88</v>
      </c>
      <c r="GA52" s="81" t="s">
        <v>88</v>
      </c>
      <c r="GB52" s="81" t="s">
        <v>88</v>
      </c>
      <c r="GC52" s="81" t="s">
        <v>88</v>
      </c>
      <c r="GD52" s="81" t="s">
        <v>88</v>
      </c>
      <c r="GE52" s="81" t="s">
        <v>88</v>
      </c>
      <c r="GF52" s="81" t="s">
        <v>88</v>
      </c>
      <c r="GG52" s="81" t="s">
        <v>88</v>
      </c>
      <c r="GH52" s="81" t="s">
        <v>88</v>
      </c>
      <c r="GI52" s="81" t="s">
        <v>88</v>
      </c>
      <c r="GJ52" s="81" t="s">
        <v>88</v>
      </c>
      <c r="GK52" s="81" t="s">
        <v>88</v>
      </c>
      <c r="GL52" s="81" t="s">
        <v>88</v>
      </c>
      <c r="GM52" s="81" t="s">
        <v>88</v>
      </c>
      <c r="GN52" s="81" t="s">
        <v>88</v>
      </c>
      <c r="GO52" s="81" t="s">
        <v>88</v>
      </c>
      <c r="GP52" s="81" t="s">
        <v>88</v>
      </c>
      <c r="GQ52" s="81" t="s">
        <v>87</v>
      </c>
      <c r="GR52" s="81" t="s">
        <v>88</v>
      </c>
      <c r="GS52" s="81" t="s">
        <v>88</v>
      </c>
      <c r="GT52" s="81" t="s">
        <v>88</v>
      </c>
      <c r="GU52" s="81" t="s">
        <v>88</v>
      </c>
      <c r="GV52" s="81" t="s">
        <v>88</v>
      </c>
      <c r="GW52" s="81" t="s">
        <v>88</v>
      </c>
      <c r="GX52" s="81" t="s">
        <v>88</v>
      </c>
      <c r="GY52" s="81" t="s">
        <v>88</v>
      </c>
      <c r="GZ52" s="81" t="s">
        <v>88</v>
      </c>
      <c r="HA52" s="81" t="s">
        <v>88</v>
      </c>
      <c r="HB52" s="81" t="s">
        <v>88</v>
      </c>
      <c r="HC52" s="81" t="s">
        <v>88</v>
      </c>
      <c r="HD52" s="81" t="s">
        <v>88</v>
      </c>
      <c r="HE52" s="48">
        <v>44</v>
      </c>
      <c r="HF52" s="23" t="str">
        <f t="shared" si="387"/>
        <v>NO CUMPLE</v>
      </c>
      <c r="HG52" s="23" t="str">
        <f t="shared" si="388"/>
        <v>NO CUMPLE</v>
      </c>
      <c r="HH52" s="23" t="str">
        <f t="shared" si="389"/>
        <v>NO CUMPLE</v>
      </c>
      <c r="HI52" s="23" t="str">
        <f t="shared" si="390"/>
        <v>NO CUMPLE</v>
      </c>
      <c r="HJ52" s="23" t="str">
        <f t="shared" si="391"/>
        <v>NO CUMPLE</v>
      </c>
      <c r="HK52" s="23" t="str">
        <f t="shared" si="392"/>
        <v>NO CUMPLE</v>
      </c>
      <c r="HL52" s="23" t="str">
        <f t="shared" si="393"/>
        <v>NO CUMPLE</v>
      </c>
      <c r="HM52" s="23" t="str">
        <f t="shared" si="394"/>
        <v>NO CUMPLE</v>
      </c>
      <c r="HN52" s="23" t="str">
        <f t="shared" si="395"/>
        <v>NO CUMPLE</v>
      </c>
      <c r="HO52" s="23" t="str">
        <f t="shared" si="396"/>
        <v>NO CUMPLE</v>
      </c>
      <c r="HP52" s="23" t="str">
        <f t="shared" si="397"/>
        <v>NO CUMPLE</v>
      </c>
      <c r="HQ52" s="23" t="str">
        <f t="shared" si="398"/>
        <v>NO CUMPLE</v>
      </c>
      <c r="HR52" s="23" t="str">
        <f t="shared" si="399"/>
        <v>NO CUMPLE</v>
      </c>
      <c r="HS52" s="23" t="str">
        <f t="shared" si="400"/>
        <v>NO CUMPLE</v>
      </c>
      <c r="HT52" s="23" t="str">
        <f t="shared" si="401"/>
        <v>NO CUMPLE</v>
      </c>
      <c r="HU52" s="23" t="str">
        <f t="shared" si="402"/>
        <v>NO CUMPLE</v>
      </c>
      <c r="HV52" s="23" t="str">
        <f t="shared" si="403"/>
        <v>NO CUMPLE</v>
      </c>
      <c r="HW52" s="23" t="str">
        <f t="shared" si="404"/>
        <v>NO CUMPLE</v>
      </c>
      <c r="HX52" s="23" t="str">
        <f t="shared" si="405"/>
        <v>NO CUMPLE</v>
      </c>
      <c r="HY52" s="23" t="str">
        <f t="shared" si="406"/>
        <v>NO CUMPLE</v>
      </c>
      <c r="HZ52" s="23" t="str">
        <f t="shared" si="407"/>
        <v>NO CUMPLE</v>
      </c>
      <c r="IA52" s="23" t="str">
        <f t="shared" si="408"/>
        <v>NO CUMPLE</v>
      </c>
      <c r="IB52" s="23" t="str">
        <f t="shared" si="409"/>
        <v>NO CUMPLE</v>
      </c>
      <c r="IC52" s="23" t="str">
        <f t="shared" si="410"/>
        <v>NO CUMPLE</v>
      </c>
      <c r="ID52" s="23" t="str">
        <f t="shared" si="411"/>
        <v>NO CUMPLE</v>
      </c>
      <c r="IE52" s="23" t="str">
        <f t="shared" si="412"/>
        <v>NO CUMPLE</v>
      </c>
      <c r="IF52" s="23" t="str">
        <f t="shared" si="413"/>
        <v>NO CUMPLE</v>
      </c>
      <c r="IG52" s="23" t="str">
        <f t="shared" si="414"/>
        <v>NO CUMPLE</v>
      </c>
      <c r="IH52" s="23" t="str">
        <f t="shared" si="415"/>
        <v>NO CUMPLE</v>
      </c>
      <c r="II52" s="23" t="str">
        <f t="shared" si="416"/>
        <v>NO CUMPLE</v>
      </c>
      <c r="IJ52" s="23" t="str">
        <f t="shared" si="417"/>
        <v>NO CUMPLE</v>
      </c>
      <c r="IK52" s="23" t="str">
        <f t="shared" si="418"/>
        <v>NO CUMPLE</v>
      </c>
      <c r="IL52" s="23" t="str">
        <f t="shared" si="419"/>
        <v>NO CUMPLE</v>
      </c>
      <c r="IM52" s="23" t="str">
        <f t="shared" si="420"/>
        <v>NO CUMPLE</v>
      </c>
      <c r="IN52" s="23" t="str">
        <f t="shared" si="421"/>
        <v>NO CUMPLE</v>
      </c>
      <c r="IO52" s="23" t="str">
        <f t="shared" si="422"/>
        <v>NO CUMPLE</v>
      </c>
      <c r="IP52" s="23" t="str">
        <f t="shared" si="423"/>
        <v>NO CUMPLE</v>
      </c>
      <c r="IQ52" s="23" t="str">
        <f t="shared" si="424"/>
        <v>NO CUMPLE</v>
      </c>
      <c r="IR52" s="23" t="str">
        <f t="shared" si="425"/>
        <v>NO CUMPLE</v>
      </c>
      <c r="IS52" s="23" t="str">
        <f t="shared" si="426"/>
        <v>NO CUMPLE</v>
      </c>
      <c r="IT52" s="48">
        <v>44</v>
      </c>
      <c r="IU52" s="65" t="s">
        <v>86</v>
      </c>
      <c r="IV52" s="65" t="s">
        <v>86</v>
      </c>
      <c r="IW52" s="65" t="s">
        <v>86</v>
      </c>
      <c r="IX52" s="65" t="s">
        <v>86</v>
      </c>
      <c r="IY52" s="65" t="s">
        <v>86</v>
      </c>
      <c r="IZ52" s="65" t="s">
        <v>86</v>
      </c>
      <c r="JA52" s="65" t="s">
        <v>86</v>
      </c>
      <c r="JB52" s="65" t="s">
        <v>86</v>
      </c>
      <c r="JC52" s="65" t="s">
        <v>86</v>
      </c>
      <c r="JD52" s="65" t="s">
        <v>86</v>
      </c>
      <c r="JE52" s="65" t="s">
        <v>86</v>
      </c>
      <c r="JF52" s="65" t="s">
        <v>86</v>
      </c>
      <c r="JG52" s="65" t="s">
        <v>86</v>
      </c>
      <c r="JH52" s="65" t="s">
        <v>86</v>
      </c>
      <c r="JI52" s="65" t="s">
        <v>86</v>
      </c>
      <c r="JJ52" s="65" t="s">
        <v>86</v>
      </c>
      <c r="JK52" s="65" t="s">
        <v>86</v>
      </c>
      <c r="JL52" s="65" t="s">
        <v>86</v>
      </c>
      <c r="JM52" s="65" t="s">
        <v>86</v>
      </c>
      <c r="JN52" s="65" t="s">
        <v>86</v>
      </c>
      <c r="JO52" s="65" t="s">
        <v>86</v>
      </c>
      <c r="JP52" s="65" t="s">
        <v>86</v>
      </c>
      <c r="JQ52" s="65" t="s">
        <v>86</v>
      </c>
      <c r="JR52" s="65" t="s">
        <v>86</v>
      </c>
      <c r="JS52" s="65" t="s">
        <v>86</v>
      </c>
      <c r="JT52" s="65" t="s">
        <v>86</v>
      </c>
      <c r="JU52" s="65" t="s">
        <v>86</v>
      </c>
      <c r="JV52" s="93" t="s">
        <v>88</v>
      </c>
      <c r="JW52" s="65" t="s">
        <v>86</v>
      </c>
      <c r="JX52" s="65" t="s">
        <v>86</v>
      </c>
      <c r="JY52" s="65" t="s">
        <v>86</v>
      </c>
      <c r="JZ52" s="93" t="s">
        <v>88</v>
      </c>
      <c r="KA52" s="65" t="s">
        <v>86</v>
      </c>
      <c r="KB52" s="65" t="s">
        <v>86</v>
      </c>
      <c r="KC52" s="65" t="s">
        <v>86</v>
      </c>
      <c r="KD52" s="65" t="s">
        <v>86</v>
      </c>
      <c r="KE52" s="65" t="s">
        <v>86</v>
      </c>
      <c r="KF52" s="65" t="s">
        <v>86</v>
      </c>
      <c r="KG52" s="65" t="s">
        <v>86</v>
      </c>
      <c r="KH52" s="65" t="s">
        <v>86</v>
      </c>
      <c r="KI52" s="48">
        <v>44</v>
      </c>
      <c r="KJ52" s="56" t="s">
        <v>86</v>
      </c>
      <c r="KK52" s="56" t="s">
        <v>86</v>
      </c>
      <c r="KL52" s="56" t="s">
        <v>86</v>
      </c>
      <c r="KM52" s="56" t="s">
        <v>86</v>
      </c>
      <c r="KN52" s="56" t="s">
        <v>86</v>
      </c>
      <c r="KO52" s="56" t="s">
        <v>86</v>
      </c>
      <c r="KP52" s="56" t="s">
        <v>86</v>
      </c>
      <c r="KQ52" s="56" t="s">
        <v>86</v>
      </c>
      <c r="KR52" s="56" t="s">
        <v>86</v>
      </c>
      <c r="KS52" s="56" t="s">
        <v>86</v>
      </c>
      <c r="KT52" s="56" t="s">
        <v>86</v>
      </c>
      <c r="KU52" s="56" t="s">
        <v>86</v>
      </c>
      <c r="KV52" s="56" t="s">
        <v>86</v>
      </c>
      <c r="KW52" s="56" t="s">
        <v>86</v>
      </c>
      <c r="KX52" s="56" t="s">
        <v>86</v>
      </c>
      <c r="KY52" s="56" t="s">
        <v>86</v>
      </c>
      <c r="KZ52" s="56" t="s">
        <v>86</v>
      </c>
      <c r="LA52" s="56" t="s">
        <v>86</v>
      </c>
      <c r="LB52" s="56" t="s">
        <v>86</v>
      </c>
      <c r="LC52" s="56" t="s">
        <v>86</v>
      </c>
      <c r="LD52" s="56" t="s">
        <v>86</v>
      </c>
      <c r="LE52" s="56" t="s">
        <v>86</v>
      </c>
      <c r="LF52" s="56" t="s">
        <v>86</v>
      </c>
      <c r="LG52" s="56" t="s">
        <v>86</v>
      </c>
      <c r="LH52" s="56" t="s">
        <v>86</v>
      </c>
      <c r="LI52" s="56" t="s">
        <v>86</v>
      </c>
      <c r="LJ52" s="56" t="s">
        <v>86</v>
      </c>
      <c r="LK52" s="87" t="s">
        <v>88</v>
      </c>
      <c r="LL52" s="56" t="s">
        <v>86</v>
      </c>
      <c r="LM52" s="56" t="s">
        <v>86</v>
      </c>
      <c r="LN52" s="56" t="s">
        <v>86</v>
      </c>
      <c r="LO52" s="87" t="s">
        <v>88</v>
      </c>
      <c r="LP52" s="56" t="s">
        <v>86</v>
      </c>
      <c r="LQ52" s="56" t="s">
        <v>86</v>
      </c>
      <c r="LR52" s="56" t="s">
        <v>86</v>
      </c>
      <c r="LS52" s="56" t="s">
        <v>86</v>
      </c>
      <c r="LT52" s="56" t="s">
        <v>86</v>
      </c>
      <c r="LU52" s="56" t="s">
        <v>86</v>
      </c>
      <c r="LV52" s="56" t="s">
        <v>86</v>
      </c>
      <c r="LW52" s="56" t="s">
        <v>86</v>
      </c>
      <c r="LX52" s="48">
        <v>44</v>
      </c>
      <c r="LY52" s="22" t="str">
        <f t="shared" si="287"/>
        <v/>
      </c>
      <c r="LZ52" s="22" t="str">
        <f t="shared" si="577"/>
        <v/>
      </c>
      <c r="MA52" s="22" t="str">
        <f t="shared" si="578"/>
        <v/>
      </c>
      <c r="MB52" s="22" t="str">
        <f t="shared" si="579"/>
        <v/>
      </c>
      <c r="MC52" s="22" t="str">
        <f t="shared" si="580"/>
        <v/>
      </c>
      <c r="MD52" s="22" t="str">
        <f t="shared" si="581"/>
        <v/>
      </c>
      <c r="ME52" s="22" t="str">
        <f t="shared" si="582"/>
        <v/>
      </c>
      <c r="MF52" s="22" t="str">
        <f t="shared" si="583"/>
        <v/>
      </c>
      <c r="MG52" s="22" t="str">
        <f t="shared" si="584"/>
        <v/>
      </c>
      <c r="MH52" s="22" t="str">
        <f t="shared" si="585"/>
        <v/>
      </c>
      <c r="MI52" s="22" t="str">
        <f t="shared" si="297"/>
        <v/>
      </c>
      <c r="MJ52" s="22" t="str">
        <f t="shared" si="298"/>
        <v/>
      </c>
      <c r="MK52" s="22" t="str">
        <f t="shared" si="586"/>
        <v/>
      </c>
      <c r="ML52" s="22" t="str">
        <f t="shared" si="587"/>
        <v/>
      </c>
      <c r="MM52" s="22" t="str">
        <f t="shared" si="588"/>
        <v/>
      </c>
      <c r="MN52" s="22" t="str">
        <f t="shared" si="589"/>
        <v/>
      </c>
      <c r="MO52" s="22" t="str">
        <f t="shared" si="590"/>
        <v/>
      </c>
      <c r="MP52" s="22" t="str">
        <f t="shared" si="591"/>
        <v/>
      </c>
      <c r="MQ52" s="22" t="str">
        <f t="shared" si="592"/>
        <v/>
      </c>
      <c r="MR52" s="22" t="str">
        <f t="shared" si="593"/>
        <v/>
      </c>
      <c r="MS52" s="22" t="str">
        <f t="shared" si="594"/>
        <v/>
      </c>
      <c r="MT52" s="22" t="str">
        <f t="shared" si="595"/>
        <v/>
      </c>
      <c r="MU52" s="22" t="str">
        <f t="shared" si="596"/>
        <v/>
      </c>
      <c r="MV52" s="22" t="str">
        <f t="shared" si="597"/>
        <v/>
      </c>
      <c r="MW52" s="22" t="str">
        <f t="shared" si="598"/>
        <v/>
      </c>
      <c r="MX52" s="22" t="str">
        <f t="shared" si="599"/>
        <v/>
      </c>
      <c r="MY52" s="22" t="str">
        <f t="shared" si="600"/>
        <v/>
      </c>
      <c r="MZ52" s="22" t="str">
        <f t="shared" si="601"/>
        <v/>
      </c>
      <c r="NA52" s="22" t="str">
        <f t="shared" si="602"/>
        <v/>
      </c>
      <c r="NB52" s="22" t="str">
        <f t="shared" si="603"/>
        <v/>
      </c>
      <c r="NC52" s="22" t="str">
        <f t="shared" si="604"/>
        <v/>
      </c>
      <c r="ND52" s="22" t="str">
        <f t="shared" si="605"/>
        <v/>
      </c>
      <c r="NE52" s="22" t="str">
        <f t="shared" si="606"/>
        <v/>
      </c>
      <c r="NF52" s="22" t="str">
        <f t="shared" si="607"/>
        <v/>
      </c>
      <c r="NG52" s="22" t="str">
        <f t="shared" si="608"/>
        <v/>
      </c>
      <c r="NH52" s="22" t="str">
        <f t="shared" si="609"/>
        <v/>
      </c>
      <c r="NI52" s="22" t="str">
        <f t="shared" si="610"/>
        <v/>
      </c>
      <c r="NJ52" s="22" t="str">
        <f t="shared" si="611"/>
        <v/>
      </c>
      <c r="NK52" s="22" t="str">
        <f t="shared" si="612"/>
        <v/>
      </c>
      <c r="NL52" s="22" t="str">
        <f t="shared" si="613"/>
        <v/>
      </c>
      <c r="NM52" s="80">
        <v>24106254</v>
      </c>
      <c r="NN52" s="80">
        <v>24106254</v>
      </c>
      <c r="NO52" s="24">
        <f t="shared" si="327"/>
        <v>0</v>
      </c>
      <c r="NP52" s="24">
        <f t="shared" si="40"/>
        <v>0</v>
      </c>
      <c r="NQ52" s="25" t="str">
        <f t="shared" si="328"/>
        <v/>
      </c>
      <c r="NR52" s="26" t="str">
        <f t="shared" si="329"/>
        <v/>
      </c>
      <c r="NS52" s="48">
        <v>44</v>
      </c>
      <c r="NT52" s="27" t="str">
        <f t="shared" si="330"/>
        <v/>
      </c>
      <c r="NU52" s="27" t="str">
        <f t="shared" si="41"/>
        <v/>
      </c>
      <c r="NV52" s="27" t="str">
        <f t="shared" si="42"/>
        <v/>
      </c>
      <c r="NW52" s="27" t="str">
        <f t="shared" si="331"/>
        <v/>
      </c>
      <c r="NX52" s="27" t="str">
        <f t="shared" si="43"/>
        <v/>
      </c>
      <c r="NY52" s="27" t="str">
        <f t="shared" si="44"/>
        <v/>
      </c>
      <c r="NZ52" s="27" t="str">
        <f t="shared" si="45"/>
        <v/>
      </c>
      <c r="OA52" s="27" t="str">
        <f t="shared" si="46"/>
        <v/>
      </c>
      <c r="OB52" s="27" t="str">
        <f t="shared" si="47"/>
        <v/>
      </c>
      <c r="OC52" s="27" t="str">
        <f t="shared" si="48"/>
        <v/>
      </c>
      <c r="OD52" s="27" t="str">
        <f t="shared" si="49"/>
        <v/>
      </c>
      <c r="OE52" s="27" t="str">
        <f t="shared" si="50"/>
        <v/>
      </c>
      <c r="OF52" s="27" t="str">
        <f t="shared" si="51"/>
        <v/>
      </c>
      <c r="OG52" s="27" t="str">
        <f t="shared" si="52"/>
        <v/>
      </c>
      <c r="OH52" s="27" t="str">
        <f t="shared" si="53"/>
        <v/>
      </c>
      <c r="OI52" s="27" t="str">
        <f t="shared" si="54"/>
        <v/>
      </c>
      <c r="OJ52" s="27" t="str">
        <f t="shared" si="55"/>
        <v/>
      </c>
      <c r="OK52" s="27" t="str">
        <f t="shared" si="56"/>
        <v/>
      </c>
      <c r="OL52" s="27" t="str">
        <f t="shared" si="57"/>
        <v/>
      </c>
      <c r="OM52" s="27" t="str">
        <f t="shared" si="58"/>
        <v/>
      </c>
      <c r="ON52" s="27" t="str">
        <f t="shared" si="59"/>
        <v/>
      </c>
      <c r="OO52" s="27" t="str">
        <f t="shared" si="60"/>
        <v/>
      </c>
      <c r="OP52" s="27" t="str">
        <f t="shared" si="61"/>
        <v/>
      </c>
      <c r="OQ52" s="27" t="str">
        <f t="shared" si="62"/>
        <v/>
      </c>
      <c r="OR52" s="27" t="str">
        <f t="shared" si="63"/>
        <v/>
      </c>
      <c r="OS52" s="27" t="str">
        <f t="shared" si="64"/>
        <v/>
      </c>
      <c r="OT52" s="27" t="str">
        <f t="shared" si="65"/>
        <v/>
      </c>
      <c r="OU52" s="27" t="str">
        <f t="shared" si="66"/>
        <v/>
      </c>
      <c r="OV52" s="27" t="str">
        <f t="shared" si="67"/>
        <v/>
      </c>
      <c r="OW52" s="27" t="str">
        <f t="shared" si="68"/>
        <v/>
      </c>
      <c r="OX52" s="27" t="str">
        <f t="shared" si="69"/>
        <v/>
      </c>
      <c r="OY52" s="27" t="str">
        <f t="shared" si="70"/>
        <v/>
      </c>
      <c r="OZ52" s="27" t="str">
        <f t="shared" si="71"/>
        <v/>
      </c>
      <c r="PA52" s="27" t="str">
        <f t="shared" si="72"/>
        <v/>
      </c>
      <c r="PB52" s="27" t="str">
        <f t="shared" si="73"/>
        <v/>
      </c>
      <c r="PC52" s="27" t="str">
        <f t="shared" si="74"/>
        <v/>
      </c>
      <c r="PD52" s="27" t="str">
        <f t="shared" si="75"/>
        <v/>
      </c>
      <c r="PE52" s="27" t="str">
        <f t="shared" si="76"/>
        <v/>
      </c>
      <c r="PF52" s="27" t="str">
        <f t="shared" si="77"/>
        <v/>
      </c>
      <c r="PG52" s="27" t="str">
        <f t="shared" si="78"/>
        <v/>
      </c>
      <c r="PH52" s="48">
        <v>44</v>
      </c>
      <c r="PI52" s="28" t="str">
        <f t="shared" si="332"/>
        <v/>
      </c>
      <c r="PJ52" s="28" t="str">
        <f t="shared" si="79"/>
        <v/>
      </c>
      <c r="PK52" s="28" t="str">
        <f t="shared" si="80"/>
        <v/>
      </c>
      <c r="PL52" s="28" t="str">
        <f t="shared" si="81"/>
        <v/>
      </c>
      <c r="PM52" s="28" t="str">
        <f t="shared" si="82"/>
        <v/>
      </c>
      <c r="PN52" s="28" t="str">
        <f t="shared" si="83"/>
        <v/>
      </c>
      <c r="PO52" s="28" t="str">
        <f t="shared" si="84"/>
        <v/>
      </c>
      <c r="PP52" s="28" t="str">
        <f t="shared" si="85"/>
        <v/>
      </c>
      <c r="PQ52" s="28" t="str">
        <f t="shared" si="86"/>
        <v/>
      </c>
      <c r="PR52" s="28" t="str">
        <f t="shared" si="87"/>
        <v/>
      </c>
      <c r="PS52" s="28" t="str">
        <f t="shared" si="88"/>
        <v/>
      </c>
      <c r="PT52" s="28" t="str">
        <f t="shared" si="89"/>
        <v/>
      </c>
      <c r="PU52" s="28" t="str">
        <f t="shared" si="90"/>
        <v/>
      </c>
      <c r="PV52" s="28" t="str">
        <f t="shared" si="91"/>
        <v/>
      </c>
      <c r="PW52" s="28" t="str">
        <f t="shared" si="92"/>
        <v/>
      </c>
      <c r="PX52" s="28" t="str">
        <f t="shared" si="93"/>
        <v/>
      </c>
      <c r="PY52" s="28" t="str">
        <f t="shared" si="94"/>
        <v/>
      </c>
      <c r="PZ52" s="28" t="str">
        <f t="shared" si="95"/>
        <v/>
      </c>
      <c r="QA52" s="28" t="str">
        <f t="shared" si="96"/>
        <v/>
      </c>
      <c r="QB52" s="28" t="str">
        <f t="shared" si="97"/>
        <v/>
      </c>
      <c r="QC52" s="28" t="str">
        <f t="shared" si="98"/>
        <v/>
      </c>
      <c r="QD52" s="28" t="str">
        <f t="shared" si="99"/>
        <v/>
      </c>
      <c r="QE52" s="28" t="str">
        <f t="shared" si="100"/>
        <v/>
      </c>
      <c r="QF52" s="28" t="str">
        <f t="shared" si="101"/>
        <v/>
      </c>
      <c r="QG52" s="28" t="str">
        <f t="shared" si="102"/>
        <v/>
      </c>
      <c r="QH52" s="28" t="str">
        <f t="shared" si="103"/>
        <v/>
      </c>
      <c r="QI52" s="28" t="str">
        <f t="shared" si="104"/>
        <v/>
      </c>
      <c r="QJ52" s="28" t="str">
        <f t="shared" si="105"/>
        <v/>
      </c>
      <c r="QK52" s="28" t="str">
        <f t="shared" si="106"/>
        <v/>
      </c>
      <c r="QL52" s="28" t="str">
        <f t="shared" si="107"/>
        <v/>
      </c>
      <c r="QM52" s="28" t="str">
        <f t="shared" si="108"/>
        <v/>
      </c>
      <c r="QN52" s="28" t="str">
        <f t="shared" si="109"/>
        <v/>
      </c>
      <c r="QO52" s="28" t="str">
        <f t="shared" si="110"/>
        <v/>
      </c>
      <c r="QP52" s="28" t="str">
        <f t="shared" si="111"/>
        <v/>
      </c>
      <c r="QQ52" s="28" t="str">
        <f t="shared" si="112"/>
        <v/>
      </c>
      <c r="QR52" s="28" t="str">
        <f t="shared" si="113"/>
        <v/>
      </c>
      <c r="QS52" s="28" t="str">
        <f t="shared" si="114"/>
        <v/>
      </c>
      <c r="QT52" s="28" t="str">
        <f t="shared" si="115"/>
        <v/>
      </c>
      <c r="QU52" s="28" t="str">
        <f t="shared" si="116"/>
        <v/>
      </c>
      <c r="QV52" s="28" t="str">
        <f t="shared" si="117"/>
        <v/>
      </c>
      <c r="QW52" s="48">
        <v>44</v>
      </c>
      <c r="QX52" s="29" t="str">
        <f t="shared" si="333"/>
        <v/>
      </c>
      <c r="QY52" s="29" t="str">
        <f t="shared" si="427"/>
        <v/>
      </c>
      <c r="QZ52" s="29" t="str">
        <f t="shared" si="428"/>
        <v/>
      </c>
      <c r="RA52" s="29" t="str">
        <f t="shared" si="429"/>
        <v/>
      </c>
      <c r="RB52" s="29" t="str">
        <f t="shared" si="430"/>
        <v/>
      </c>
      <c r="RC52" s="29" t="str">
        <f t="shared" si="431"/>
        <v/>
      </c>
      <c r="RD52" s="29" t="str">
        <f t="shared" si="432"/>
        <v/>
      </c>
      <c r="RE52" s="29" t="str">
        <f t="shared" si="433"/>
        <v/>
      </c>
      <c r="RF52" s="29" t="str">
        <f t="shared" si="434"/>
        <v/>
      </c>
      <c r="RG52" s="29" t="str">
        <f t="shared" si="435"/>
        <v/>
      </c>
      <c r="RH52" s="29" t="str">
        <f t="shared" si="436"/>
        <v/>
      </c>
      <c r="RI52" s="29" t="str">
        <f t="shared" si="437"/>
        <v/>
      </c>
      <c r="RJ52" s="29" t="str">
        <f t="shared" si="438"/>
        <v/>
      </c>
      <c r="RK52" s="29" t="str">
        <f t="shared" si="439"/>
        <v/>
      </c>
      <c r="RL52" s="29" t="str">
        <f t="shared" si="440"/>
        <v/>
      </c>
      <c r="RM52" s="29" t="str">
        <f t="shared" si="441"/>
        <v/>
      </c>
      <c r="RN52" s="29" t="str">
        <f t="shared" si="442"/>
        <v/>
      </c>
      <c r="RO52" s="29" t="str">
        <f t="shared" si="443"/>
        <v/>
      </c>
      <c r="RP52" s="29" t="str">
        <f t="shared" si="444"/>
        <v/>
      </c>
      <c r="RQ52" s="29" t="str">
        <f t="shared" si="445"/>
        <v/>
      </c>
      <c r="RR52" s="29" t="str">
        <f t="shared" si="446"/>
        <v/>
      </c>
      <c r="RS52" s="29" t="str">
        <f t="shared" si="447"/>
        <v/>
      </c>
      <c r="RT52" s="29" t="str">
        <f t="shared" si="448"/>
        <v/>
      </c>
      <c r="RU52" s="29" t="str">
        <f t="shared" si="449"/>
        <v/>
      </c>
      <c r="RV52" s="29" t="str">
        <f t="shared" si="450"/>
        <v/>
      </c>
      <c r="RW52" s="29" t="str">
        <f t="shared" si="451"/>
        <v/>
      </c>
      <c r="RX52" s="29" t="str">
        <f t="shared" si="452"/>
        <v/>
      </c>
      <c r="RY52" s="29" t="str">
        <f t="shared" si="453"/>
        <v/>
      </c>
      <c r="RZ52" s="29" t="str">
        <f t="shared" si="454"/>
        <v/>
      </c>
      <c r="SA52" s="29" t="str">
        <f t="shared" si="455"/>
        <v/>
      </c>
      <c r="SB52" s="29" t="str">
        <f t="shared" si="456"/>
        <v/>
      </c>
      <c r="SC52" s="29" t="str">
        <f t="shared" si="457"/>
        <v/>
      </c>
      <c r="SD52" s="29" t="str">
        <f t="shared" si="458"/>
        <v/>
      </c>
      <c r="SE52" s="29" t="str">
        <f t="shared" si="459"/>
        <v/>
      </c>
      <c r="SF52" s="29" t="str">
        <f t="shared" si="460"/>
        <v/>
      </c>
      <c r="SG52" s="29" t="str">
        <f t="shared" si="461"/>
        <v/>
      </c>
      <c r="SH52" s="29" t="str">
        <f t="shared" si="462"/>
        <v/>
      </c>
      <c r="SI52" s="29" t="str">
        <f t="shared" si="463"/>
        <v/>
      </c>
      <c r="SJ52" s="29" t="str">
        <f t="shared" si="464"/>
        <v/>
      </c>
      <c r="SK52" s="29" t="str">
        <f t="shared" si="465"/>
        <v/>
      </c>
      <c r="SL52" s="45">
        <f t="shared" si="157"/>
        <v>0</v>
      </c>
      <c r="SM52" s="48">
        <v>44</v>
      </c>
      <c r="SN52" s="30" t="str">
        <f t="shared" si="158"/>
        <v/>
      </c>
      <c r="SO52" s="30" t="str">
        <f t="shared" si="159"/>
        <v/>
      </c>
      <c r="SP52" s="30" t="str">
        <f t="shared" si="160"/>
        <v/>
      </c>
      <c r="SQ52" s="30" t="str">
        <f t="shared" si="161"/>
        <v/>
      </c>
      <c r="SR52" s="30" t="str">
        <f t="shared" si="162"/>
        <v/>
      </c>
      <c r="SS52" s="30" t="str">
        <f t="shared" si="163"/>
        <v/>
      </c>
      <c r="ST52" s="30" t="str">
        <f t="shared" si="466"/>
        <v/>
      </c>
      <c r="SU52" s="30" t="str">
        <f t="shared" si="467"/>
        <v/>
      </c>
      <c r="SV52" s="30" t="str">
        <f t="shared" si="468"/>
        <v/>
      </c>
      <c r="SW52" s="30" t="str">
        <f t="shared" si="469"/>
        <v/>
      </c>
      <c r="SX52" s="30" t="str">
        <f t="shared" si="470"/>
        <v/>
      </c>
      <c r="SY52" s="30" t="str">
        <f t="shared" si="471"/>
        <v/>
      </c>
      <c r="SZ52" s="30" t="str">
        <f t="shared" si="472"/>
        <v/>
      </c>
      <c r="TA52" s="30" t="str">
        <f t="shared" si="473"/>
        <v/>
      </c>
      <c r="TB52" s="30" t="str">
        <f t="shared" si="474"/>
        <v/>
      </c>
      <c r="TC52" s="30" t="str">
        <f t="shared" si="475"/>
        <v/>
      </c>
      <c r="TD52" s="30" t="str">
        <f t="shared" si="476"/>
        <v/>
      </c>
      <c r="TE52" s="30" t="str">
        <f t="shared" si="477"/>
        <v/>
      </c>
      <c r="TF52" s="30" t="str">
        <f t="shared" si="478"/>
        <v/>
      </c>
      <c r="TG52" s="30" t="str">
        <f t="shared" si="479"/>
        <v/>
      </c>
      <c r="TH52" s="30" t="str">
        <f t="shared" si="480"/>
        <v/>
      </c>
      <c r="TI52" s="30" t="str">
        <f t="shared" si="481"/>
        <v/>
      </c>
      <c r="TJ52" s="30" t="str">
        <f t="shared" si="482"/>
        <v/>
      </c>
      <c r="TK52" s="30" t="str">
        <f t="shared" si="483"/>
        <v/>
      </c>
      <c r="TL52" s="30" t="str">
        <f t="shared" si="484"/>
        <v/>
      </c>
      <c r="TM52" s="30" t="str">
        <f t="shared" si="485"/>
        <v/>
      </c>
      <c r="TN52" s="30" t="str">
        <f t="shared" si="486"/>
        <v/>
      </c>
      <c r="TO52" s="30" t="str">
        <f t="shared" si="487"/>
        <v/>
      </c>
      <c r="TP52" s="30" t="str">
        <f t="shared" si="488"/>
        <v/>
      </c>
      <c r="TQ52" s="30" t="str">
        <f t="shared" si="489"/>
        <v/>
      </c>
      <c r="TR52" s="30" t="str">
        <f t="shared" si="188"/>
        <v/>
      </c>
      <c r="TS52" s="30" t="str">
        <f t="shared" si="189"/>
        <v/>
      </c>
      <c r="TT52" s="30" t="str">
        <f t="shared" si="190"/>
        <v/>
      </c>
      <c r="TU52" s="30" t="str">
        <f t="shared" si="191"/>
        <v/>
      </c>
      <c r="TV52" s="30" t="str">
        <f t="shared" si="192"/>
        <v/>
      </c>
      <c r="TW52" s="30" t="str">
        <f t="shared" si="193"/>
        <v/>
      </c>
      <c r="TX52" s="30" t="str">
        <f t="shared" si="194"/>
        <v/>
      </c>
      <c r="TY52" s="30" t="str">
        <f t="shared" si="195"/>
        <v/>
      </c>
      <c r="TZ52" s="30" t="str">
        <f t="shared" si="196"/>
        <v/>
      </c>
      <c r="UA52" s="30" t="str">
        <f t="shared" si="197"/>
        <v/>
      </c>
      <c r="UB52" s="48">
        <v>44</v>
      </c>
      <c r="UC52" s="88"/>
      <c r="UD52" s="88"/>
      <c r="UE52" s="88"/>
      <c r="UF52" s="88"/>
      <c r="UG52" s="88"/>
      <c r="UH52" s="88"/>
      <c r="UI52" s="88"/>
      <c r="UJ52" s="88"/>
      <c r="UK52" s="88"/>
      <c r="UL52" s="88"/>
      <c r="UM52" s="88"/>
      <c r="UN52" s="88"/>
      <c r="UO52" s="88"/>
      <c r="UP52" s="88"/>
      <c r="UQ52" s="88"/>
      <c r="UR52" s="88"/>
      <c r="US52" s="88"/>
      <c r="UT52" s="88"/>
      <c r="UU52" s="88"/>
      <c r="UV52" s="88"/>
      <c r="UW52" s="88"/>
      <c r="UX52" s="88"/>
      <c r="UY52" s="88"/>
      <c r="UZ52" s="88"/>
      <c r="VA52" s="88"/>
      <c r="VB52" s="88"/>
      <c r="VC52" s="88"/>
      <c r="VD52" s="89">
        <v>73</v>
      </c>
      <c r="VE52" s="88"/>
      <c r="VF52" s="88"/>
      <c r="VG52" s="88"/>
      <c r="VH52" s="89">
        <v>73</v>
      </c>
      <c r="VI52" s="88"/>
      <c r="VJ52" s="88"/>
      <c r="VK52" s="88"/>
      <c r="VL52" s="88"/>
      <c r="VM52" s="88"/>
      <c r="VN52" s="88"/>
      <c r="VO52" s="88"/>
      <c r="VP52" s="88"/>
      <c r="VQ52" s="48">
        <v>44</v>
      </c>
      <c r="VR52" s="31">
        <f t="shared" si="490"/>
        <v>0</v>
      </c>
      <c r="VS52" s="31">
        <f t="shared" si="491"/>
        <v>0</v>
      </c>
      <c r="VT52" s="31">
        <f t="shared" si="492"/>
        <v>0</v>
      </c>
      <c r="VU52" s="31">
        <f t="shared" si="493"/>
        <v>0</v>
      </c>
      <c r="VV52" s="31">
        <f t="shared" si="494"/>
        <v>0</v>
      </c>
      <c r="VW52" s="31">
        <f t="shared" si="495"/>
        <v>0</v>
      </c>
      <c r="VX52" s="31">
        <f t="shared" si="496"/>
        <v>0</v>
      </c>
      <c r="VY52" s="31">
        <f t="shared" si="497"/>
        <v>0</v>
      </c>
      <c r="VZ52" s="31">
        <f t="shared" si="498"/>
        <v>0</v>
      </c>
      <c r="WA52" s="31">
        <f t="shared" si="499"/>
        <v>0</v>
      </c>
      <c r="WB52" s="31">
        <f t="shared" si="500"/>
        <v>0</v>
      </c>
      <c r="WC52" s="31">
        <f t="shared" si="501"/>
        <v>0</v>
      </c>
      <c r="WD52" s="31">
        <f t="shared" si="502"/>
        <v>0</v>
      </c>
      <c r="WE52" s="31">
        <f t="shared" si="503"/>
        <v>0</v>
      </c>
      <c r="WF52" s="31">
        <f t="shared" si="504"/>
        <v>0</v>
      </c>
      <c r="WG52" s="31">
        <f t="shared" si="505"/>
        <v>0</v>
      </c>
      <c r="WH52" s="31">
        <f t="shared" si="506"/>
        <v>0</v>
      </c>
      <c r="WI52" s="31">
        <f t="shared" si="507"/>
        <v>0</v>
      </c>
      <c r="WJ52" s="31">
        <f t="shared" si="508"/>
        <v>0</v>
      </c>
      <c r="WK52" s="31">
        <f t="shared" si="509"/>
        <v>0</v>
      </c>
      <c r="WL52" s="31">
        <f t="shared" si="510"/>
        <v>0</v>
      </c>
      <c r="WM52" s="31">
        <f t="shared" si="511"/>
        <v>0</v>
      </c>
      <c r="WN52" s="31">
        <f t="shared" si="512"/>
        <v>0</v>
      </c>
      <c r="WO52" s="31">
        <f t="shared" si="513"/>
        <v>0</v>
      </c>
      <c r="WP52" s="31">
        <f t="shared" si="514"/>
        <v>0</v>
      </c>
      <c r="WQ52" s="31">
        <f t="shared" si="515"/>
        <v>0</v>
      </c>
      <c r="WR52" s="31">
        <f t="shared" si="516"/>
        <v>0</v>
      </c>
      <c r="WS52" s="31">
        <f t="shared" si="517"/>
        <v>60</v>
      </c>
      <c r="WT52" s="31">
        <f t="shared" si="518"/>
        <v>0</v>
      </c>
      <c r="WU52" s="31">
        <f t="shared" si="519"/>
        <v>0</v>
      </c>
      <c r="WV52" s="31">
        <f t="shared" si="520"/>
        <v>0</v>
      </c>
      <c r="WW52" s="31">
        <f t="shared" si="521"/>
        <v>60</v>
      </c>
      <c r="WX52" s="31">
        <f t="shared" si="522"/>
        <v>0</v>
      </c>
      <c r="WY52" s="31">
        <f t="shared" si="523"/>
        <v>0</v>
      </c>
      <c r="WZ52" s="31">
        <f t="shared" si="524"/>
        <v>0</v>
      </c>
      <c r="XA52" s="31">
        <f t="shared" si="525"/>
        <v>0</v>
      </c>
      <c r="XB52" s="31">
        <f t="shared" si="526"/>
        <v>0</v>
      </c>
      <c r="XC52" s="31">
        <f t="shared" si="527"/>
        <v>0</v>
      </c>
      <c r="XD52" s="31">
        <f t="shared" si="528"/>
        <v>0</v>
      </c>
      <c r="XE52" s="31">
        <f t="shared" si="529"/>
        <v>0</v>
      </c>
      <c r="XF52" s="48">
        <v>44</v>
      </c>
      <c r="XG52" s="32" t="str">
        <f t="shared" si="530"/>
        <v/>
      </c>
      <c r="XH52" s="32" t="str">
        <f t="shared" si="531"/>
        <v/>
      </c>
      <c r="XI52" s="32" t="str">
        <f t="shared" si="532"/>
        <v/>
      </c>
      <c r="XJ52" s="32" t="str">
        <f t="shared" si="533"/>
        <v/>
      </c>
      <c r="XK52" s="32" t="str">
        <f t="shared" si="534"/>
        <v/>
      </c>
      <c r="XL52" s="32" t="str">
        <f t="shared" si="535"/>
        <v/>
      </c>
      <c r="XM52" s="32" t="str">
        <f t="shared" si="536"/>
        <v/>
      </c>
      <c r="XN52" s="32" t="str">
        <f t="shared" si="537"/>
        <v/>
      </c>
      <c r="XO52" s="32" t="str">
        <f t="shared" si="538"/>
        <v/>
      </c>
      <c r="XP52" s="32" t="str">
        <f t="shared" si="539"/>
        <v/>
      </c>
      <c r="XQ52" s="32" t="str">
        <f t="shared" si="540"/>
        <v/>
      </c>
      <c r="XR52" s="32" t="str">
        <f t="shared" si="541"/>
        <v/>
      </c>
      <c r="XS52" s="32" t="str">
        <f t="shared" si="542"/>
        <v/>
      </c>
      <c r="XT52" s="32" t="str">
        <f t="shared" si="543"/>
        <v/>
      </c>
      <c r="XU52" s="32" t="str">
        <f t="shared" si="544"/>
        <v/>
      </c>
      <c r="XV52" s="32" t="str">
        <f t="shared" si="545"/>
        <v/>
      </c>
      <c r="XW52" s="32" t="str">
        <f t="shared" si="546"/>
        <v/>
      </c>
      <c r="XX52" s="32" t="str">
        <f t="shared" si="547"/>
        <v/>
      </c>
      <c r="XY52" s="32" t="str">
        <f t="shared" si="548"/>
        <v/>
      </c>
      <c r="XZ52" s="32" t="str">
        <f t="shared" si="549"/>
        <v/>
      </c>
      <c r="YA52" s="32" t="str">
        <f t="shared" si="550"/>
        <v/>
      </c>
      <c r="YB52" s="32" t="str">
        <f t="shared" si="551"/>
        <v/>
      </c>
      <c r="YC52" s="32" t="str">
        <f t="shared" si="552"/>
        <v/>
      </c>
      <c r="YD52" s="32" t="str">
        <f t="shared" si="553"/>
        <v/>
      </c>
      <c r="YE52" s="32" t="str">
        <f t="shared" si="554"/>
        <v/>
      </c>
      <c r="YF52" s="32" t="str">
        <f t="shared" si="555"/>
        <v/>
      </c>
      <c r="YG52" s="32" t="str">
        <f t="shared" si="556"/>
        <v/>
      </c>
      <c r="YH52" s="32" t="str">
        <f t="shared" si="557"/>
        <v/>
      </c>
      <c r="YI52" s="32" t="str">
        <f t="shared" si="558"/>
        <v/>
      </c>
      <c r="YJ52" s="32" t="str">
        <f t="shared" si="559"/>
        <v/>
      </c>
      <c r="YK52" s="32" t="str">
        <f t="shared" si="560"/>
        <v/>
      </c>
      <c r="YL52" s="32" t="str">
        <f t="shared" si="561"/>
        <v/>
      </c>
      <c r="YM52" s="32" t="str">
        <f t="shared" si="562"/>
        <v/>
      </c>
      <c r="YN52" s="32" t="str">
        <f t="shared" si="563"/>
        <v/>
      </c>
      <c r="YO52" s="32" t="str">
        <f t="shared" si="564"/>
        <v/>
      </c>
      <c r="YP52" s="32" t="str">
        <f t="shared" si="565"/>
        <v/>
      </c>
      <c r="YQ52" s="32" t="str">
        <f t="shared" si="566"/>
        <v/>
      </c>
      <c r="YR52" s="32" t="str">
        <f t="shared" si="567"/>
        <v/>
      </c>
      <c r="YS52" s="32" t="str">
        <f t="shared" si="568"/>
        <v/>
      </c>
      <c r="YT52" s="32" t="str">
        <f t="shared" si="569"/>
        <v/>
      </c>
      <c r="YU52" s="33">
        <f t="shared" si="614"/>
        <v>0</v>
      </c>
      <c r="YV52" s="34" t="str">
        <f t="shared" si="336"/>
        <v/>
      </c>
      <c r="YW52" s="34" t="str">
        <f t="shared" si="337"/>
        <v/>
      </c>
      <c r="YX52" s="34" t="str">
        <f t="shared" si="338"/>
        <v/>
      </c>
      <c r="YY52" s="34" t="str">
        <f t="shared" si="339"/>
        <v/>
      </c>
      <c r="YZ52" s="34" t="str">
        <f t="shared" si="340"/>
        <v/>
      </c>
      <c r="ZA52" s="34" t="str">
        <f t="shared" si="341"/>
        <v/>
      </c>
      <c r="ZB52" s="96" t="str">
        <f t="shared" si="342"/>
        <v>Desierto</v>
      </c>
      <c r="ZC52" s="35" t="str">
        <f t="shared" si="570"/>
        <v/>
      </c>
      <c r="ZD52" s="35" t="str">
        <f t="shared" si="571"/>
        <v/>
      </c>
      <c r="ZE52" s="35" t="str">
        <f t="shared" si="572"/>
        <v/>
      </c>
      <c r="ZF52" s="35" t="str">
        <f t="shared" si="573"/>
        <v/>
      </c>
      <c r="ZG52" s="35" t="str">
        <f t="shared" si="574"/>
        <v/>
      </c>
      <c r="ZH52" s="35" t="str">
        <f t="shared" si="575"/>
        <v/>
      </c>
      <c r="ZI52" s="101">
        <f t="shared" si="576"/>
        <v>0</v>
      </c>
      <c r="ZJ52" s="48">
        <v>44</v>
      </c>
      <c r="ZK52" s="125">
        <f t="shared" si="344"/>
        <v>0</v>
      </c>
      <c r="ZL52" s="126">
        <f t="shared" si="345"/>
        <v>24106254</v>
      </c>
    </row>
    <row r="53" spans="1:688" ht="45" x14ac:dyDescent="0.15">
      <c r="A53" s="44"/>
      <c r="B53" s="106" t="s">
        <v>136</v>
      </c>
      <c r="C53" s="106" t="s">
        <v>159</v>
      </c>
      <c r="D53" s="106" t="s">
        <v>151</v>
      </c>
      <c r="E53" s="106" t="s">
        <v>165</v>
      </c>
      <c r="F53" s="103">
        <v>10</v>
      </c>
      <c r="G53" s="63">
        <v>49488590</v>
      </c>
      <c r="H53" s="48">
        <v>45</v>
      </c>
      <c r="I53" s="65" t="s">
        <v>86</v>
      </c>
      <c r="J53" s="65" t="s">
        <v>86</v>
      </c>
      <c r="K53" s="65" t="s">
        <v>86</v>
      </c>
      <c r="L53" s="65" t="s">
        <v>86</v>
      </c>
      <c r="M53" s="65" t="s">
        <v>86</v>
      </c>
      <c r="N53" s="65" t="s">
        <v>86</v>
      </c>
      <c r="O53" s="65" t="s">
        <v>86</v>
      </c>
      <c r="P53" s="65" t="s">
        <v>86</v>
      </c>
      <c r="Q53" s="65" t="s">
        <v>86</v>
      </c>
      <c r="R53" s="65" t="s">
        <v>86</v>
      </c>
      <c r="S53" s="65" t="s">
        <v>86</v>
      </c>
      <c r="T53" s="65" t="s">
        <v>86</v>
      </c>
      <c r="U53" s="65" t="s">
        <v>86</v>
      </c>
      <c r="V53" s="65" t="s">
        <v>86</v>
      </c>
      <c r="W53" s="65" t="s">
        <v>86</v>
      </c>
      <c r="X53" s="65" t="s">
        <v>86</v>
      </c>
      <c r="Y53" s="65" t="s">
        <v>86</v>
      </c>
      <c r="Z53" s="65" t="s">
        <v>86</v>
      </c>
      <c r="AA53" s="65" t="s">
        <v>86</v>
      </c>
      <c r="AB53" s="65" t="s">
        <v>86</v>
      </c>
      <c r="AC53" s="65" t="s">
        <v>86</v>
      </c>
      <c r="AD53" s="70">
        <v>49476630</v>
      </c>
      <c r="AE53" s="65" t="s">
        <v>86</v>
      </c>
      <c r="AF53" s="72">
        <v>44539320</v>
      </c>
      <c r="AG53" s="65" t="s">
        <v>86</v>
      </c>
      <c r="AH53" s="65" t="s">
        <v>86</v>
      </c>
      <c r="AI53" s="65" t="s">
        <v>86</v>
      </c>
      <c r="AJ53" s="69">
        <v>48790000</v>
      </c>
      <c r="AK53" s="65" t="s">
        <v>86</v>
      </c>
      <c r="AL53" s="65" t="s">
        <v>86</v>
      </c>
      <c r="AM53" s="65" t="s">
        <v>86</v>
      </c>
      <c r="AN53" s="70">
        <v>42578200</v>
      </c>
      <c r="AO53" s="65" t="s">
        <v>86</v>
      </c>
      <c r="AP53" s="65" t="s">
        <v>86</v>
      </c>
      <c r="AQ53" s="65" t="s">
        <v>86</v>
      </c>
      <c r="AR53" s="65" t="s">
        <v>86</v>
      </c>
      <c r="AS53" s="65" t="s">
        <v>86</v>
      </c>
      <c r="AT53" s="65" t="s">
        <v>86</v>
      </c>
      <c r="AU53" s="65" t="s">
        <v>86</v>
      </c>
      <c r="AV53" s="65" t="s">
        <v>86</v>
      </c>
      <c r="AW53" s="52">
        <v>45</v>
      </c>
      <c r="AX53" s="22" t="str">
        <f t="shared" si="284"/>
        <v>NC</v>
      </c>
      <c r="AY53" s="22" t="str">
        <f t="shared" si="364"/>
        <v>NC</v>
      </c>
      <c r="AZ53" s="22" t="str">
        <f t="shared" si="365"/>
        <v>NC</v>
      </c>
      <c r="BA53" s="22" t="str">
        <f t="shared" si="366"/>
        <v>NC</v>
      </c>
      <c r="BB53" s="22" t="str">
        <f t="shared" si="367"/>
        <v>NC</v>
      </c>
      <c r="BC53" s="22" t="str">
        <f t="shared" si="368"/>
        <v>NC</v>
      </c>
      <c r="BD53" s="22" t="str">
        <f t="shared" si="369"/>
        <v>NC</v>
      </c>
      <c r="BE53" s="22" t="str">
        <f t="shared" si="370"/>
        <v>NC</v>
      </c>
      <c r="BF53" s="22" t="str">
        <f t="shared" si="371"/>
        <v>NC</v>
      </c>
      <c r="BG53" s="22" t="str">
        <f t="shared" si="372"/>
        <v>NC</v>
      </c>
      <c r="BH53" s="22" t="str">
        <f t="shared" si="373"/>
        <v>NC</v>
      </c>
      <c r="BI53" s="22" t="str">
        <f t="shared" si="374"/>
        <v>NC</v>
      </c>
      <c r="BJ53" s="22" t="str">
        <f t="shared" si="375"/>
        <v>NC</v>
      </c>
      <c r="BK53" s="22" t="str">
        <f t="shared" si="376"/>
        <v>NC</v>
      </c>
      <c r="BL53" s="22" t="str">
        <f t="shared" si="377"/>
        <v>NC</v>
      </c>
      <c r="BM53" s="22" t="str">
        <f t="shared" si="378"/>
        <v>NC</v>
      </c>
      <c r="BN53" s="22" t="str">
        <f t="shared" si="379"/>
        <v>NC</v>
      </c>
      <c r="BO53" s="22" t="str">
        <f t="shared" si="380"/>
        <v>NC</v>
      </c>
      <c r="BP53" s="22" t="str">
        <f t="shared" si="381"/>
        <v>NC</v>
      </c>
      <c r="BQ53" s="22" t="str">
        <f t="shared" si="382"/>
        <v>NC</v>
      </c>
      <c r="BR53" s="22" t="str">
        <f t="shared" si="383"/>
        <v>NC</v>
      </c>
      <c r="BS53" s="22">
        <f t="shared" si="384"/>
        <v>49476630</v>
      </c>
      <c r="BT53" s="22" t="str">
        <f t="shared" si="346"/>
        <v>NC</v>
      </c>
      <c r="BU53" s="22">
        <f t="shared" si="347"/>
        <v>44539320</v>
      </c>
      <c r="BV53" s="22" t="str">
        <f t="shared" si="348"/>
        <v>NC</v>
      </c>
      <c r="BW53" s="22" t="str">
        <f t="shared" si="349"/>
        <v>NC</v>
      </c>
      <c r="BX53" s="22" t="str">
        <f t="shared" si="350"/>
        <v>NC</v>
      </c>
      <c r="BY53" s="22">
        <f t="shared" si="351"/>
        <v>48790000</v>
      </c>
      <c r="BZ53" s="22" t="str">
        <f t="shared" si="352"/>
        <v>NC</v>
      </c>
      <c r="CA53" s="22" t="str">
        <f t="shared" si="353"/>
        <v>NC</v>
      </c>
      <c r="CB53" s="22" t="str">
        <f t="shared" si="354"/>
        <v>NC</v>
      </c>
      <c r="CC53" s="22">
        <f t="shared" si="355"/>
        <v>42578200</v>
      </c>
      <c r="CD53" s="22" t="str">
        <f t="shared" si="356"/>
        <v>NC</v>
      </c>
      <c r="CE53" s="22" t="str">
        <f t="shared" si="357"/>
        <v>NC</v>
      </c>
      <c r="CF53" s="22" t="str">
        <f t="shared" si="358"/>
        <v>NC</v>
      </c>
      <c r="CG53" s="22" t="str">
        <f t="shared" si="359"/>
        <v>NC</v>
      </c>
      <c r="CH53" s="22" t="str">
        <f t="shared" si="360"/>
        <v>NC</v>
      </c>
      <c r="CI53" s="22" t="str">
        <f t="shared" si="361"/>
        <v>NC</v>
      </c>
      <c r="CJ53" s="22" t="str">
        <f t="shared" si="362"/>
        <v>NC</v>
      </c>
      <c r="CK53" s="22" t="str">
        <f t="shared" si="363"/>
        <v>NC</v>
      </c>
      <c r="CL53" s="48">
        <v>45</v>
      </c>
      <c r="CM53" s="48" t="s">
        <v>87</v>
      </c>
      <c r="CN53" s="48" t="s">
        <v>87</v>
      </c>
      <c r="CO53" s="48" t="s">
        <v>87</v>
      </c>
      <c r="CP53" s="48" t="s">
        <v>87</v>
      </c>
      <c r="CQ53" s="48" t="s">
        <v>87</v>
      </c>
      <c r="CR53" s="65" t="s">
        <v>87</v>
      </c>
      <c r="CS53" s="48" t="s">
        <v>87</v>
      </c>
      <c r="CT53" s="48" t="s">
        <v>87</v>
      </c>
      <c r="CU53" s="48" t="s">
        <v>87</v>
      </c>
      <c r="CV53" s="48" t="s">
        <v>87</v>
      </c>
      <c r="CW53" s="48" t="s">
        <v>87</v>
      </c>
      <c r="CX53" s="48" t="s">
        <v>87</v>
      </c>
      <c r="CY53" s="48" t="s">
        <v>87</v>
      </c>
      <c r="CZ53" s="48" t="s">
        <v>87</v>
      </c>
      <c r="DA53" s="48" t="s">
        <v>87</v>
      </c>
      <c r="DB53" s="48" t="s">
        <v>87</v>
      </c>
      <c r="DC53" s="48" t="s">
        <v>87</v>
      </c>
      <c r="DD53" s="48" t="s">
        <v>87</v>
      </c>
      <c r="DE53" s="48" t="s">
        <v>87</v>
      </c>
      <c r="DF53" s="48" t="s">
        <v>87</v>
      </c>
      <c r="DG53" s="48" t="s">
        <v>87</v>
      </c>
      <c r="DH53" s="73" t="s">
        <v>88</v>
      </c>
      <c r="DI53" s="48" t="s">
        <v>87</v>
      </c>
      <c r="DJ53" s="73" t="s">
        <v>88</v>
      </c>
      <c r="DK53" s="48" t="s">
        <v>87</v>
      </c>
      <c r="DL53" s="48" t="s">
        <v>87</v>
      </c>
      <c r="DM53" s="48" t="s">
        <v>87</v>
      </c>
      <c r="DN53" s="48" t="s">
        <v>87</v>
      </c>
      <c r="DO53" s="48" t="s">
        <v>87</v>
      </c>
      <c r="DP53" s="48" t="s">
        <v>87</v>
      </c>
      <c r="DQ53" s="48" t="s">
        <v>87</v>
      </c>
      <c r="DR53" s="73" t="s">
        <v>87</v>
      </c>
      <c r="DS53" s="48" t="s">
        <v>87</v>
      </c>
      <c r="DT53" s="48" t="s">
        <v>87</v>
      </c>
      <c r="DU53" s="48" t="s">
        <v>87</v>
      </c>
      <c r="DV53" s="48" t="s">
        <v>87</v>
      </c>
      <c r="DW53" s="48" t="s">
        <v>87</v>
      </c>
      <c r="DX53" s="48" t="s">
        <v>87</v>
      </c>
      <c r="DY53" s="48" t="s">
        <v>87</v>
      </c>
      <c r="DZ53" s="48" t="s">
        <v>87</v>
      </c>
      <c r="EA53" s="48">
        <v>45</v>
      </c>
      <c r="EB53" s="81" t="s">
        <v>88</v>
      </c>
      <c r="EC53" s="81" t="s">
        <v>88</v>
      </c>
      <c r="ED53" s="81" t="s">
        <v>88</v>
      </c>
      <c r="EE53" s="81" t="s">
        <v>88</v>
      </c>
      <c r="EF53" s="81" t="s">
        <v>88</v>
      </c>
      <c r="EG53" s="81" t="s">
        <v>88</v>
      </c>
      <c r="EH53" s="81" t="s">
        <v>88</v>
      </c>
      <c r="EI53" s="81" t="s">
        <v>88</v>
      </c>
      <c r="EJ53" s="81" t="s">
        <v>88</v>
      </c>
      <c r="EK53" s="81" t="s">
        <v>88</v>
      </c>
      <c r="EL53" s="81" t="s">
        <v>88</v>
      </c>
      <c r="EM53" s="81" t="s">
        <v>88</v>
      </c>
      <c r="EN53" s="81" t="s">
        <v>88</v>
      </c>
      <c r="EO53" s="81" t="s">
        <v>88</v>
      </c>
      <c r="EP53" s="81" t="s">
        <v>88</v>
      </c>
      <c r="EQ53" s="81" t="s">
        <v>88</v>
      </c>
      <c r="ER53" s="81" t="s">
        <v>88</v>
      </c>
      <c r="ES53" s="81" t="s">
        <v>88</v>
      </c>
      <c r="ET53" s="81" t="s">
        <v>88</v>
      </c>
      <c r="EU53" s="81" t="s">
        <v>88</v>
      </c>
      <c r="EV53" s="81" t="s">
        <v>88</v>
      </c>
      <c r="EW53" s="81" t="s">
        <v>88</v>
      </c>
      <c r="EX53" s="81" t="s">
        <v>88</v>
      </c>
      <c r="EY53" s="81" t="s">
        <v>88</v>
      </c>
      <c r="EZ53" s="81" t="s">
        <v>88</v>
      </c>
      <c r="FA53" s="81" t="s">
        <v>87</v>
      </c>
      <c r="FB53" s="81" t="s">
        <v>88</v>
      </c>
      <c r="FC53" s="81" t="s">
        <v>88</v>
      </c>
      <c r="FD53" s="81" t="s">
        <v>88</v>
      </c>
      <c r="FE53" s="81" t="s">
        <v>88</v>
      </c>
      <c r="FF53" s="81" t="s">
        <v>88</v>
      </c>
      <c r="FG53" s="81" t="s">
        <v>88</v>
      </c>
      <c r="FH53" s="81" t="s">
        <v>88</v>
      </c>
      <c r="FI53" s="81" t="s">
        <v>87</v>
      </c>
      <c r="FJ53" s="81" t="s">
        <v>88</v>
      </c>
      <c r="FK53" s="81" t="s">
        <v>88</v>
      </c>
      <c r="FL53" s="81" t="s">
        <v>88</v>
      </c>
      <c r="FM53" s="81" t="s">
        <v>88</v>
      </c>
      <c r="FN53" s="81" t="s">
        <v>88</v>
      </c>
      <c r="FO53" s="81" t="s">
        <v>88</v>
      </c>
      <c r="FP53" s="48">
        <v>45</v>
      </c>
      <c r="FQ53" s="81" t="s">
        <v>88</v>
      </c>
      <c r="FR53" s="81" t="s">
        <v>88</v>
      </c>
      <c r="FS53" s="81" t="s">
        <v>88</v>
      </c>
      <c r="FT53" s="81" t="s">
        <v>88</v>
      </c>
      <c r="FU53" s="81" t="s">
        <v>88</v>
      </c>
      <c r="FV53" s="81" t="s">
        <v>88</v>
      </c>
      <c r="FW53" s="81" t="s">
        <v>88</v>
      </c>
      <c r="FX53" s="81" t="s">
        <v>88</v>
      </c>
      <c r="FY53" s="81" t="s">
        <v>88</v>
      </c>
      <c r="FZ53" s="81" t="s">
        <v>88</v>
      </c>
      <c r="GA53" s="81" t="s">
        <v>88</v>
      </c>
      <c r="GB53" s="81" t="s">
        <v>88</v>
      </c>
      <c r="GC53" s="81" t="s">
        <v>88</v>
      </c>
      <c r="GD53" s="81" t="s">
        <v>88</v>
      </c>
      <c r="GE53" s="81" t="s">
        <v>88</v>
      </c>
      <c r="GF53" s="81" t="s">
        <v>88</v>
      </c>
      <c r="GG53" s="81" t="s">
        <v>88</v>
      </c>
      <c r="GH53" s="81" t="s">
        <v>88</v>
      </c>
      <c r="GI53" s="81" t="s">
        <v>88</v>
      </c>
      <c r="GJ53" s="81" t="s">
        <v>88</v>
      </c>
      <c r="GK53" s="81" t="s">
        <v>88</v>
      </c>
      <c r="GL53" s="81" t="s">
        <v>88</v>
      </c>
      <c r="GM53" s="81" t="s">
        <v>88</v>
      </c>
      <c r="GN53" s="81" t="s">
        <v>88</v>
      </c>
      <c r="GO53" s="81" t="s">
        <v>88</v>
      </c>
      <c r="GP53" s="81" t="s">
        <v>88</v>
      </c>
      <c r="GQ53" s="81" t="s">
        <v>87</v>
      </c>
      <c r="GR53" s="81" t="s">
        <v>88</v>
      </c>
      <c r="GS53" s="81" t="s">
        <v>88</v>
      </c>
      <c r="GT53" s="81" t="s">
        <v>88</v>
      </c>
      <c r="GU53" s="81" t="s">
        <v>88</v>
      </c>
      <c r="GV53" s="81" t="s">
        <v>88</v>
      </c>
      <c r="GW53" s="81" t="s">
        <v>88</v>
      </c>
      <c r="GX53" s="81" t="s">
        <v>88</v>
      </c>
      <c r="GY53" s="81" t="s">
        <v>88</v>
      </c>
      <c r="GZ53" s="81" t="s">
        <v>88</v>
      </c>
      <c r="HA53" s="81" t="s">
        <v>88</v>
      </c>
      <c r="HB53" s="81" t="s">
        <v>88</v>
      </c>
      <c r="HC53" s="81" t="s">
        <v>88</v>
      </c>
      <c r="HD53" s="81" t="s">
        <v>88</v>
      </c>
      <c r="HE53" s="48">
        <v>45</v>
      </c>
      <c r="HF53" s="23" t="str">
        <f t="shared" si="387"/>
        <v>NO CUMPLE</v>
      </c>
      <c r="HG53" s="23" t="str">
        <f t="shared" si="388"/>
        <v>NO CUMPLE</v>
      </c>
      <c r="HH53" s="23" t="str">
        <f t="shared" si="389"/>
        <v>NO CUMPLE</v>
      </c>
      <c r="HI53" s="23" t="str">
        <f t="shared" si="390"/>
        <v>NO CUMPLE</v>
      </c>
      <c r="HJ53" s="23" t="str">
        <f t="shared" si="391"/>
        <v>NO CUMPLE</v>
      </c>
      <c r="HK53" s="23" t="str">
        <f t="shared" si="392"/>
        <v>NO CUMPLE</v>
      </c>
      <c r="HL53" s="23" t="str">
        <f t="shared" si="393"/>
        <v>NO CUMPLE</v>
      </c>
      <c r="HM53" s="23" t="str">
        <f t="shared" si="394"/>
        <v>NO CUMPLE</v>
      </c>
      <c r="HN53" s="23" t="str">
        <f t="shared" si="395"/>
        <v>NO CUMPLE</v>
      </c>
      <c r="HO53" s="23" t="str">
        <f t="shared" si="396"/>
        <v>NO CUMPLE</v>
      </c>
      <c r="HP53" s="23" t="str">
        <f t="shared" si="397"/>
        <v>NO CUMPLE</v>
      </c>
      <c r="HQ53" s="23" t="str">
        <f t="shared" si="398"/>
        <v>NO CUMPLE</v>
      </c>
      <c r="HR53" s="23" t="str">
        <f t="shared" si="399"/>
        <v>NO CUMPLE</v>
      </c>
      <c r="HS53" s="23" t="str">
        <f t="shared" si="400"/>
        <v>NO CUMPLE</v>
      </c>
      <c r="HT53" s="23" t="str">
        <f t="shared" si="401"/>
        <v>NO CUMPLE</v>
      </c>
      <c r="HU53" s="23" t="str">
        <f t="shared" si="402"/>
        <v>NO CUMPLE</v>
      </c>
      <c r="HV53" s="23" t="str">
        <f t="shared" si="403"/>
        <v>NO CUMPLE</v>
      </c>
      <c r="HW53" s="23" t="str">
        <f t="shared" si="404"/>
        <v>NO CUMPLE</v>
      </c>
      <c r="HX53" s="23" t="str">
        <f t="shared" si="405"/>
        <v>NO CUMPLE</v>
      </c>
      <c r="HY53" s="23" t="str">
        <f t="shared" si="406"/>
        <v>NO CUMPLE</v>
      </c>
      <c r="HZ53" s="23" t="str">
        <f t="shared" si="407"/>
        <v>NO CUMPLE</v>
      </c>
      <c r="IA53" s="23" t="str">
        <f t="shared" si="408"/>
        <v>CUMPLE</v>
      </c>
      <c r="IB53" s="23" t="str">
        <f t="shared" si="409"/>
        <v>NO CUMPLE</v>
      </c>
      <c r="IC53" s="23" t="str">
        <f t="shared" si="410"/>
        <v>CUMPLE</v>
      </c>
      <c r="ID53" s="23" t="str">
        <f t="shared" si="411"/>
        <v>NO CUMPLE</v>
      </c>
      <c r="IE53" s="23" t="str">
        <f t="shared" si="412"/>
        <v>NO CUMPLE</v>
      </c>
      <c r="IF53" s="23" t="str">
        <f t="shared" si="413"/>
        <v>NO CUMPLE</v>
      </c>
      <c r="IG53" s="23" t="str">
        <f t="shared" si="414"/>
        <v>NO CUMPLE</v>
      </c>
      <c r="IH53" s="23" t="str">
        <f t="shared" si="415"/>
        <v>NO CUMPLE</v>
      </c>
      <c r="II53" s="23" t="str">
        <f t="shared" si="416"/>
        <v>NO CUMPLE</v>
      </c>
      <c r="IJ53" s="23" t="str">
        <f t="shared" si="417"/>
        <v>NO CUMPLE</v>
      </c>
      <c r="IK53" s="23" t="str">
        <f t="shared" si="418"/>
        <v>NO CUMPLE</v>
      </c>
      <c r="IL53" s="23" t="str">
        <f t="shared" si="419"/>
        <v>NO CUMPLE</v>
      </c>
      <c r="IM53" s="23" t="str">
        <f t="shared" si="420"/>
        <v>NO CUMPLE</v>
      </c>
      <c r="IN53" s="23" t="str">
        <f t="shared" si="421"/>
        <v>NO CUMPLE</v>
      </c>
      <c r="IO53" s="23" t="str">
        <f t="shared" si="422"/>
        <v>NO CUMPLE</v>
      </c>
      <c r="IP53" s="23" t="str">
        <f t="shared" si="423"/>
        <v>NO CUMPLE</v>
      </c>
      <c r="IQ53" s="23" t="str">
        <f t="shared" si="424"/>
        <v>NO CUMPLE</v>
      </c>
      <c r="IR53" s="23" t="str">
        <f t="shared" si="425"/>
        <v>NO CUMPLE</v>
      </c>
      <c r="IS53" s="23" t="str">
        <f t="shared" si="426"/>
        <v>NO CUMPLE</v>
      </c>
      <c r="IT53" s="48">
        <v>45</v>
      </c>
      <c r="IU53" s="65" t="s">
        <v>86</v>
      </c>
      <c r="IV53" s="65" t="s">
        <v>86</v>
      </c>
      <c r="IW53" s="65" t="s">
        <v>86</v>
      </c>
      <c r="IX53" s="65" t="s">
        <v>86</v>
      </c>
      <c r="IY53" s="65" t="s">
        <v>86</v>
      </c>
      <c r="IZ53" s="65" t="s">
        <v>86</v>
      </c>
      <c r="JA53" s="65" t="s">
        <v>86</v>
      </c>
      <c r="JB53" s="65" t="s">
        <v>86</v>
      </c>
      <c r="JC53" s="65" t="s">
        <v>86</v>
      </c>
      <c r="JD53" s="65" t="s">
        <v>86</v>
      </c>
      <c r="JE53" s="65" t="s">
        <v>86</v>
      </c>
      <c r="JF53" s="65" t="s">
        <v>86</v>
      </c>
      <c r="JG53" s="65" t="s">
        <v>86</v>
      </c>
      <c r="JH53" s="65" t="s">
        <v>86</v>
      </c>
      <c r="JI53" s="65" t="s">
        <v>86</v>
      </c>
      <c r="JJ53" s="65" t="s">
        <v>86</v>
      </c>
      <c r="JK53" s="65" t="s">
        <v>86</v>
      </c>
      <c r="JL53" s="65" t="s">
        <v>86</v>
      </c>
      <c r="JM53" s="65" t="s">
        <v>86</v>
      </c>
      <c r="JN53" s="65" t="s">
        <v>86</v>
      </c>
      <c r="JO53" s="65" t="s">
        <v>86</v>
      </c>
      <c r="JP53" s="93" t="s">
        <v>88</v>
      </c>
      <c r="JQ53" s="65" t="s">
        <v>86</v>
      </c>
      <c r="JR53" s="93" t="s">
        <v>88</v>
      </c>
      <c r="JS53" s="65" t="s">
        <v>86</v>
      </c>
      <c r="JT53" s="65" t="s">
        <v>86</v>
      </c>
      <c r="JU53" s="65" t="s">
        <v>86</v>
      </c>
      <c r="JV53" s="93" t="s">
        <v>88</v>
      </c>
      <c r="JW53" s="65" t="s">
        <v>86</v>
      </c>
      <c r="JX53" s="65" t="s">
        <v>86</v>
      </c>
      <c r="JY53" s="65" t="s">
        <v>86</v>
      </c>
      <c r="JZ53" s="93" t="s">
        <v>88</v>
      </c>
      <c r="KA53" s="65" t="s">
        <v>86</v>
      </c>
      <c r="KB53" s="65" t="s">
        <v>86</v>
      </c>
      <c r="KC53" s="65" t="s">
        <v>86</v>
      </c>
      <c r="KD53" s="65" t="s">
        <v>86</v>
      </c>
      <c r="KE53" s="65" t="s">
        <v>86</v>
      </c>
      <c r="KF53" s="65" t="s">
        <v>86</v>
      </c>
      <c r="KG53" s="65" t="s">
        <v>86</v>
      </c>
      <c r="KH53" s="65" t="s">
        <v>86</v>
      </c>
      <c r="KI53" s="48">
        <v>45</v>
      </c>
      <c r="KJ53" s="56" t="s">
        <v>86</v>
      </c>
      <c r="KK53" s="56" t="s">
        <v>86</v>
      </c>
      <c r="KL53" s="56" t="s">
        <v>86</v>
      </c>
      <c r="KM53" s="56" t="s">
        <v>86</v>
      </c>
      <c r="KN53" s="56" t="s">
        <v>86</v>
      </c>
      <c r="KO53" s="56" t="s">
        <v>86</v>
      </c>
      <c r="KP53" s="56" t="s">
        <v>86</v>
      </c>
      <c r="KQ53" s="56" t="s">
        <v>86</v>
      </c>
      <c r="KR53" s="56" t="s">
        <v>86</v>
      </c>
      <c r="KS53" s="56" t="s">
        <v>86</v>
      </c>
      <c r="KT53" s="56" t="s">
        <v>86</v>
      </c>
      <c r="KU53" s="56" t="s">
        <v>86</v>
      </c>
      <c r="KV53" s="56" t="s">
        <v>86</v>
      </c>
      <c r="KW53" s="56" t="s">
        <v>86</v>
      </c>
      <c r="KX53" s="56" t="s">
        <v>86</v>
      </c>
      <c r="KY53" s="56" t="s">
        <v>86</v>
      </c>
      <c r="KZ53" s="56" t="s">
        <v>86</v>
      </c>
      <c r="LA53" s="56" t="s">
        <v>86</v>
      </c>
      <c r="LB53" s="56" t="s">
        <v>86</v>
      </c>
      <c r="LC53" s="56" t="s">
        <v>86</v>
      </c>
      <c r="LD53" s="56" t="s">
        <v>86</v>
      </c>
      <c r="LE53" s="87" t="s">
        <v>87</v>
      </c>
      <c r="LF53" s="56" t="s">
        <v>86</v>
      </c>
      <c r="LG53" s="87" t="s">
        <v>88</v>
      </c>
      <c r="LH53" s="56" t="s">
        <v>86</v>
      </c>
      <c r="LI53" s="56" t="s">
        <v>86</v>
      </c>
      <c r="LJ53" s="56" t="s">
        <v>86</v>
      </c>
      <c r="LK53" s="87" t="s">
        <v>87</v>
      </c>
      <c r="LL53" s="56" t="s">
        <v>86</v>
      </c>
      <c r="LM53" s="56" t="s">
        <v>86</v>
      </c>
      <c r="LN53" s="56" t="s">
        <v>86</v>
      </c>
      <c r="LO53" s="87" t="s">
        <v>87</v>
      </c>
      <c r="LP53" s="56" t="s">
        <v>86</v>
      </c>
      <c r="LQ53" s="56" t="s">
        <v>86</v>
      </c>
      <c r="LR53" s="56" t="s">
        <v>86</v>
      </c>
      <c r="LS53" s="56" t="s">
        <v>86</v>
      </c>
      <c r="LT53" s="56" t="s">
        <v>86</v>
      </c>
      <c r="LU53" s="56" t="s">
        <v>86</v>
      </c>
      <c r="LV53" s="56" t="s">
        <v>86</v>
      </c>
      <c r="LW53" s="56" t="s">
        <v>86</v>
      </c>
      <c r="LX53" s="48">
        <v>45</v>
      </c>
      <c r="LY53" s="22" t="str">
        <f t="shared" si="287"/>
        <v/>
      </c>
      <c r="LZ53" s="22" t="str">
        <f t="shared" si="577"/>
        <v/>
      </c>
      <c r="MA53" s="22" t="str">
        <f t="shared" si="578"/>
        <v/>
      </c>
      <c r="MB53" s="22" t="str">
        <f t="shared" si="579"/>
        <v/>
      </c>
      <c r="MC53" s="22" t="str">
        <f t="shared" si="580"/>
        <v/>
      </c>
      <c r="MD53" s="22" t="str">
        <f t="shared" si="581"/>
        <v/>
      </c>
      <c r="ME53" s="22" t="str">
        <f t="shared" si="582"/>
        <v/>
      </c>
      <c r="MF53" s="22" t="str">
        <f t="shared" si="583"/>
        <v/>
      </c>
      <c r="MG53" s="22" t="str">
        <f t="shared" si="584"/>
        <v/>
      </c>
      <c r="MH53" s="22" t="str">
        <f t="shared" si="585"/>
        <v/>
      </c>
      <c r="MI53" s="22" t="str">
        <f t="shared" si="297"/>
        <v/>
      </c>
      <c r="MJ53" s="22" t="str">
        <f t="shared" si="298"/>
        <v/>
      </c>
      <c r="MK53" s="22" t="str">
        <f t="shared" si="586"/>
        <v/>
      </c>
      <c r="ML53" s="22" t="str">
        <f t="shared" si="587"/>
        <v/>
      </c>
      <c r="MM53" s="22" t="str">
        <f t="shared" si="588"/>
        <v/>
      </c>
      <c r="MN53" s="22" t="str">
        <f t="shared" si="589"/>
        <v/>
      </c>
      <c r="MO53" s="22" t="str">
        <f t="shared" si="590"/>
        <v/>
      </c>
      <c r="MP53" s="22" t="str">
        <f t="shared" si="591"/>
        <v/>
      </c>
      <c r="MQ53" s="22" t="str">
        <f t="shared" si="592"/>
        <v/>
      </c>
      <c r="MR53" s="22" t="str">
        <f t="shared" si="593"/>
        <v/>
      </c>
      <c r="MS53" s="22" t="str">
        <f t="shared" si="594"/>
        <v/>
      </c>
      <c r="MT53" s="22" t="str">
        <f t="shared" si="595"/>
        <v/>
      </c>
      <c r="MU53" s="22" t="str">
        <f t="shared" si="596"/>
        <v/>
      </c>
      <c r="MV53" s="22">
        <f t="shared" si="597"/>
        <v>44539320</v>
      </c>
      <c r="MW53" s="22" t="str">
        <f t="shared" si="598"/>
        <v/>
      </c>
      <c r="MX53" s="22" t="str">
        <f t="shared" si="599"/>
        <v/>
      </c>
      <c r="MY53" s="22" t="str">
        <f t="shared" si="600"/>
        <v/>
      </c>
      <c r="MZ53" s="22" t="str">
        <f t="shared" si="601"/>
        <v/>
      </c>
      <c r="NA53" s="22" t="str">
        <f t="shared" si="602"/>
        <v/>
      </c>
      <c r="NB53" s="22" t="str">
        <f t="shared" si="603"/>
        <v/>
      </c>
      <c r="NC53" s="22" t="str">
        <f t="shared" si="604"/>
        <v/>
      </c>
      <c r="ND53" s="22" t="str">
        <f t="shared" si="605"/>
        <v/>
      </c>
      <c r="NE53" s="22" t="str">
        <f t="shared" si="606"/>
        <v/>
      </c>
      <c r="NF53" s="22" t="str">
        <f t="shared" si="607"/>
        <v/>
      </c>
      <c r="NG53" s="22" t="str">
        <f t="shared" si="608"/>
        <v/>
      </c>
      <c r="NH53" s="22" t="str">
        <f t="shared" si="609"/>
        <v/>
      </c>
      <c r="NI53" s="22" t="str">
        <f t="shared" si="610"/>
        <v/>
      </c>
      <c r="NJ53" s="22" t="str">
        <f t="shared" si="611"/>
        <v/>
      </c>
      <c r="NK53" s="22" t="str">
        <f t="shared" si="612"/>
        <v/>
      </c>
      <c r="NL53" s="22" t="str">
        <f t="shared" si="613"/>
        <v/>
      </c>
      <c r="NM53" s="80">
        <v>49488590</v>
      </c>
      <c r="NN53" s="80">
        <v>49488590</v>
      </c>
      <c r="NO53" s="24">
        <f t="shared" si="327"/>
        <v>1</v>
      </c>
      <c r="NP53" s="24">
        <f t="shared" si="40"/>
        <v>0</v>
      </c>
      <c r="NQ53" s="25">
        <f t="shared" si="328"/>
        <v>44539320</v>
      </c>
      <c r="NR53" s="26">
        <f t="shared" si="329"/>
        <v>167022.45000000001</v>
      </c>
      <c r="NS53" s="48">
        <v>45</v>
      </c>
      <c r="NT53" s="27" t="str">
        <f t="shared" si="330"/>
        <v/>
      </c>
      <c r="NU53" s="27" t="str">
        <f t="shared" si="41"/>
        <v/>
      </c>
      <c r="NV53" s="27" t="str">
        <f t="shared" si="42"/>
        <v/>
      </c>
      <c r="NW53" s="27" t="str">
        <f t="shared" si="331"/>
        <v/>
      </c>
      <c r="NX53" s="27" t="str">
        <f t="shared" si="43"/>
        <v/>
      </c>
      <c r="NY53" s="27" t="str">
        <f t="shared" si="44"/>
        <v/>
      </c>
      <c r="NZ53" s="27" t="str">
        <f t="shared" si="45"/>
        <v/>
      </c>
      <c r="OA53" s="27" t="str">
        <f t="shared" si="46"/>
        <v/>
      </c>
      <c r="OB53" s="27" t="str">
        <f t="shared" si="47"/>
        <v/>
      </c>
      <c r="OC53" s="27" t="str">
        <f t="shared" si="48"/>
        <v/>
      </c>
      <c r="OD53" s="27" t="str">
        <f t="shared" si="49"/>
        <v/>
      </c>
      <c r="OE53" s="27" t="str">
        <f t="shared" si="50"/>
        <v/>
      </c>
      <c r="OF53" s="27" t="str">
        <f t="shared" si="51"/>
        <v/>
      </c>
      <c r="OG53" s="27" t="str">
        <f t="shared" si="52"/>
        <v/>
      </c>
      <c r="OH53" s="27" t="str">
        <f t="shared" si="53"/>
        <v/>
      </c>
      <c r="OI53" s="27" t="str">
        <f t="shared" si="54"/>
        <v/>
      </c>
      <c r="OJ53" s="27" t="str">
        <f t="shared" si="55"/>
        <v/>
      </c>
      <c r="OK53" s="27" t="str">
        <f t="shared" si="56"/>
        <v/>
      </c>
      <c r="OL53" s="27" t="str">
        <f t="shared" si="57"/>
        <v/>
      </c>
      <c r="OM53" s="27" t="str">
        <f t="shared" si="58"/>
        <v/>
      </c>
      <c r="ON53" s="27" t="str">
        <f t="shared" si="59"/>
        <v/>
      </c>
      <c r="OO53" s="27" t="str">
        <f t="shared" si="60"/>
        <v/>
      </c>
      <c r="OP53" s="27" t="str">
        <f t="shared" si="61"/>
        <v/>
      </c>
      <c r="OQ53" s="27">
        <f t="shared" si="62"/>
        <v>26666.666666666664</v>
      </c>
      <c r="OR53" s="27" t="str">
        <f t="shared" si="63"/>
        <v/>
      </c>
      <c r="OS53" s="27" t="str">
        <f t="shared" si="64"/>
        <v/>
      </c>
      <c r="OT53" s="27" t="str">
        <f t="shared" si="65"/>
        <v/>
      </c>
      <c r="OU53" s="27" t="str">
        <f t="shared" si="66"/>
        <v/>
      </c>
      <c r="OV53" s="27" t="str">
        <f t="shared" si="67"/>
        <v/>
      </c>
      <c r="OW53" s="27" t="str">
        <f t="shared" si="68"/>
        <v/>
      </c>
      <c r="OX53" s="27" t="str">
        <f t="shared" si="69"/>
        <v/>
      </c>
      <c r="OY53" s="27" t="str">
        <f t="shared" si="70"/>
        <v/>
      </c>
      <c r="OZ53" s="27" t="str">
        <f t="shared" si="71"/>
        <v/>
      </c>
      <c r="PA53" s="27" t="str">
        <f t="shared" si="72"/>
        <v/>
      </c>
      <c r="PB53" s="27" t="str">
        <f t="shared" si="73"/>
        <v/>
      </c>
      <c r="PC53" s="27" t="str">
        <f t="shared" si="74"/>
        <v/>
      </c>
      <c r="PD53" s="27" t="str">
        <f t="shared" si="75"/>
        <v/>
      </c>
      <c r="PE53" s="27" t="str">
        <f t="shared" si="76"/>
        <v/>
      </c>
      <c r="PF53" s="27" t="str">
        <f t="shared" si="77"/>
        <v/>
      </c>
      <c r="PG53" s="27" t="str">
        <f t="shared" si="78"/>
        <v/>
      </c>
      <c r="PH53" s="48">
        <v>45</v>
      </c>
      <c r="PI53" s="28" t="str">
        <f t="shared" si="332"/>
        <v/>
      </c>
      <c r="PJ53" s="28" t="str">
        <f t="shared" si="79"/>
        <v/>
      </c>
      <c r="PK53" s="28" t="str">
        <f t="shared" si="80"/>
        <v/>
      </c>
      <c r="PL53" s="28" t="str">
        <f t="shared" si="81"/>
        <v/>
      </c>
      <c r="PM53" s="28" t="str">
        <f t="shared" si="82"/>
        <v/>
      </c>
      <c r="PN53" s="28" t="str">
        <f t="shared" si="83"/>
        <v/>
      </c>
      <c r="PO53" s="28" t="str">
        <f t="shared" si="84"/>
        <v/>
      </c>
      <c r="PP53" s="28" t="str">
        <f t="shared" si="85"/>
        <v/>
      </c>
      <c r="PQ53" s="28" t="str">
        <f t="shared" si="86"/>
        <v/>
      </c>
      <c r="PR53" s="28" t="str">
        <f t="shared" si="87"/>
        <v/>
      </c>
      <c r="PS53" s="28" t="str">
        <f t="shared" si="88"/>
        <v/>
      </c>
      <c r="PT53" s="28" t="str">
        <f t="shared" si="89"/>
        <v/>
      </c>
      <c r="PU53" s="28" t="str">
        <f t="shared" si="90"/>
        <v/>
      </c>
      <c r="PV53" s="28" t="str">
        <f t="shared" si="91"/>
        <v/>
      </c>
      <c r="PW53" s="28" t="str">
        <f t="shared" si="92"/>
        <v/>
      </c>
      <c r="PX53" s="28" t="str">
        <f t="shared" si="93"/>
        <v/>
      </c>
      <c r="PY53" s="28" t="str">
        <f t="shared" si="94"/>
        <v/>
      </c>
      <c r="PZ53" s="28" t="str">
        <f t="shared" si="95"/>
        <v/>
      </c>
      <c r="QA53" s="28" t="str">
        <f t="shared" si="96"/>
        <v/>
      </c>
      <c r="QB53" s="28" t="str">
        <f t="shared" si="97"/>
        <v/>
      </c>
      <c r="QC53" s="28" t="str">
        <f t="shared" si="98"/>
        <v/>
      </c>
      <c r="QD53" s="28" t="str">
        <f t="shared" si="99"/>
        <v/>
      </c>
      <c r="QE53" s="28" t="str">
        <f t="shared" si="100"/>
        <v/>
      </c>
      <c r="QF53" s="28">
        <f t="shared" si="101"/>
        <v>0</v>
      </c>
      <c r="QG53" s="28" t="str">
        <f t="shared" si="102"/>
        <v/>
      </c>
      <c r="QH53" s="28" t="str">
        <f t="shared" si="103"/>
        <v/>
      </c>
      <c r="QI53" s="28" t="str">
        <f t="shared" si="104"/>
        <v/>
      </c>
      <c r="QJ53" s="28" t="str">
        <f t="shared" si="105"/>
        <v/>
      </c>
      <c r="QK53" s="28" t="str">
        <f t="shared" si="106"/>
        <v/>
      </c>
      <c r="QL53" s="28" t="str">
        <f t="shared" si="107"/>
        <v/>
      </c>
      <c r="QM53" s="28" t="str">
        <f t="shared" si="108"/>
        <v/>
      </c>
      <c r="QN53" s="28" t="str">
        <f t="shared" si="109"/>
        <v/>
      </c>
      <c r="QO53" s="28" t="str">
        <f t="shared" si="110"/>
        <v/>
      </c>
      <c r="QP53" s="28" t="str">
        <f t="shared" si="111"/>
        <v/>
      </c>
      <c r="QQ53" s="28" t="str">
        <f t="shared" si="112"/>
        <v/>
      </c>
      <c r="QR53" s="28" t="str">
        <f t="shared" si="113"/>
        <v/>
      </c>
      <c r="QS53" s="28" t="str">
        <f t="shared" si="114"/>
        <v/>
      </c>
      <c r="QT53" s="28" t="str">
        <f t="shared" si="115"/>
        <v/>
      </c>
      <c r="QU53" s="28" t="str">
        <f t="shared" si="116"/>
        <v/>
      </c>
      <c r="QV53" s="28" t="str">
        <f t="shared" si="117"/>
        <v/>
      </c>
      <c r="QW53" s="48">
        <v>45</v>
      </c>
      <c r="QX53" s="29" t="str">
        <f t="shared" si="333"/>
        <v/>
      </c>
      <c r="QY53" s="29" t="str">
        <f t="shared" si="427"/>
        <v/>
      </c>
      <c r="QZ53" s="29" t="str">
        <f t="shared" si="428"/>
        <v/>
      </c>
      <c r="RA53" s="29" t="str">
        <f t="shared" si="429"/>
        <v/>
      </c>
      <c r="RB53" s="29" t="str">
        <f t="shared" si="430"/>
        <v/>
      </c>
      <c r="RC53" s="29" t="str">
        <f t="shared" si="431"/>
        <v/>
      </c>
      <c r="RD53" s="29" t="str">
        <f t="shared" si="432"/>
        <v/>
      </c>
      <c r="RE53" s="29" t="str">
        <f t="shared" si="433"/>
        <v/>
      </c>
      <c r="RF53" s="29" t="str">
        <f t="shared" si="434"/>
        <v/>
      </c>
      <c r="RG53" s="29" t="str">
        <f t="shared" si="435"/>
        <v/>
      </c>
      <c r="RH53" s="29" t="str">
        <f t="shared" si="436"/>
        <v/>
      </c>
      <c r="RI53" s="29" t="str">
        <f t="shared" si="437"/>
        <v/>
      </c>
      <c r="RJ53" s="29" t="str">
        <f t="shared" si="438"/>
        <v/>
      </c>
      <c r="RK53" s="29" t="str">
        <f t="shared" si="439"/>
        <v/>
      </c>
      <c r="RL53" s="29" t="str">
        <f t="shared" si="440"/>
        <v/>
      </c>
      <c r="RM53" s="29" t="str">
        <f t="shared" si="441"/>
        <v/>
      </c>
      <c r="RN53" s="29" t="str">
        <f t="shared" si="442"/>
        <v/>
      </c>
      <c r="RO53" s="29" t="str">
        <f t="shared" si="443"/>
        <v/>
      </c>
      <c r="RP53" s="29" t="str">
        <f t="shared" si="444"/>
        <v/>
      </c>
      <c r="RQ53" s="29" t="str">
        <f t="shared" si="445"/>
        <v/>
      </c>
      <c r="RR53" s="29" t="str">
        <f t="shared" si="446"/>
        <v/>
      </c>
      <c r="RS53" s="29" t="str">
        <f t="shared" si="447"/>
        <v/>
      </c>
      <c r="RT53" s="29" t="str">
        <f t="shared" si="448"/>
        <v/>
      </c>
      <c r="RU53" s="29">
        <f t="shared" si="449"/>
        <v>0</v>
      </c>
      <c r="RV53" s="29" t="str">
        <f t="shared" si="450"/>
        <v/>
      </c>
      <c r="RW53" s="29" t="str">
        <f t="shared" si="451"/>
        <v/>
      </c>
      <c r="RX53" s="29" t="str">
        <f t="shared" si="452"/>
        <v/>
      </c>
      <c r="RY53" s="29" t="str">
        <f t="shared" si="453"/>
        <v/>
      </c>
      <c r="RZ53" s="29" t="str">
        <f t="shared" si="454"/>
        <v/>
      </c>
      <c r="SA53" s="29" t="str">
        <f t="shared" si="455"/>
        <v/>
      </c>
      <c r="SB53" s="29" t="str">
        <f t="shared" si="456"/>
        <v/>
      </c>
      <c r="SC53" s="29" t="str">
        <f t="shared" si="457"/>
        <v/>
      </c>
      <c r="SD53" s="29" t="str">
        <f t="shared" si="458"/>
        <v/>
      </c>
      <c r="SE53" s="29" t="str">
        <f t="shared" si="459"/>
        <v/>
      </c>
      <c r="SF53" s="29" t="str">
        <f t="shared" si="460"/>
        <v/>
      </c>
      <c r="SG53" s="29" t="str">
        <f t="shared" si="461"/>
        <v/>
      </c>
      <c r="SH53" s="29" t="str">
        <f t="shared" si="462"/>
        <v/>
      </c>
      <c r="SI53" s="29" t="str">
        <f t="shared" si="463"/>
        <v/>
      </c>
      <c r="SJ53" s="29" t="str">
        <f t="shared" si="464"/>
        <v/>
      </c>
      <c r="SK53" s="29" t="str">
        <f t="shared" si="465"/>
        <v/>
      </c>
      <c r="SL53" s="45">
        <f t="shared" si="157"/>
        <v>0</v>
      </c>
      <c r="SM53" s="48">
        <v>45</v>
      </c>
      <c r="SN53" s="30" t="str">
        <f t="shared" si="158"/>
        <v/>
      </c>
      <c r="SO53" s="30" t="str">
        <f t="shared" si="159"/>
        <v/>
      </c>
      <c r="SP53" s="30" t="str">
        <f t="shared" si="160"/>
        <v/>
      </c>
      <c r="SQ53" s="30" t="str">
        <f t="shared" si="161"/>
        <v/>
      </c>
      <c r="SR53" s="30" t="str">
        <f t="shared" si="162"/>
        <v/>
      </c>
      <c r="SS53" s="30" t="str">
        <f t="shared" si="163"/>
        <v/>
      </c>
      <c r="ST53" s="30" t="str">
        <f t="shared" si="466"/>
        <v/>
      </c>
      <c r="SU53" s="30" t="str">
        <f t="shared" si="467"/>
        <v/>
      </c>
      <c r="SV53" s="30" t="str">
        <f t="shared" si="468"/>
        <v/>
      </c>
      <c r="SW53" s="30" t="str">
        <f t="shared" si="469"/>
        <v/>
      </c>
      <c r="SX53" s="30" t="str">
        <f t="shared" si="470"/>
        <v/>
      </c>
      <c r="SY53" s="30" t="str">
        <f t="shared" si="471"/>
        <v/>
      </c>
      <c r="SZ53" s="30" t="str">
        <f t="shared" si="472"/>
        <v/>
      </c>
      <c r="TA53" s="30" t="str">
        <f t="shared" si="473"/>
        <v/>
      </c>
      <c r="TB53" s="30" t="str">
        <f t="shared" si="474"/>
        <v/>
      </c>
      <c r="TC53" s="30" t="str">
        <f t="shared" si="475"/>
        <v/>
      </c>
      <c r="TD53" s="30" t="str">
        <f t="shared" si="476"/>
        <v/>
      </c>
      <c r="TE53" s="30" t="str">
        <f t="shared" si="477"/>
        <v/>
      </c>
      <c r="TF53" s="30" t="str">
        <f t="shared" si="478"/>
        <v/>
      </c>
      <c r="TG53" s="30" t="str">
        <f t="shared" si="479"/>
        <v/>
      </c>
      <c r="TH53" s="30" t="str">
        <f t="shared" si="480"/>
        <v/>
      </c>
      <c r="TI53" s="30" t="str">
        <f t="shared" si="481"/>
        <v/>
      </c>
      <c r="TJ53" s="30" t="str">
        <f t="shared" si="482"/>
        <v/>
      </c>
      <c r="TK53" s="30">
        <f t="shared" si="483"/>
        <v>40</v>
      </c>
      <c r="TL53" s="30" t="str">
        <f t="shared" si="484"/>
        <v/>
      </c>
      <c r="TM53" s="30" t="str">
        <f t="shared" si="485"/>
        <v/>
      </c>
      <c r="TN53" s="30" t="str">
        <f t="shared" si="486"/>
        <v/>
      </c>
      <c r="TO53" s="30" t="str">
        <f t="shared" si="487"/>
        <v/>
      </c>
      <c r="TP53" s="30" t="str">
        <f t="shared" si="488"/>
        <v/>
      </c>
      <c r="TQ53" s="30" t="str">
        <f t="shared" si="489"/>
        <v/>
      </c>
      <c r="TR53" s="30" t="str">
        <f t="shared" si="188"/>
        <v/>
      </c>
      <c r="TS53" s="30" t="str">
        <f t="shared" si="189"/>
        <v/>
      </c>
      <c r="TT53" s="30" t="str">
        <f t="shared" si="190"/>
        <v/>
      </c>
      <c r="TU53" s="30" t="str">
        <f t="shared" si="191"/>
        <v/>
      </c>
      <c r="TV53" s="30" t="str">
        <f t="shared" si="192"/>
        <v/>
      </c>
      <c r="TW53" s="30" t="str">
        <f t="shared" si="193"/>
        <v/>
      </c>
      <c r="TX53" s="30" t="str">
        <f t="shared" si="194"/>
        <v/>
      </c>
      <c r="TY53" s="30" t="str">
        <f t="shared" si="195"/>
        <v/>
      </c>
      <c r="TZ53" s="30" t="str">
        <f t="shared" si="196"/>
        <v/>
      </c>
      <c r="UA53" s="30" t="str">
        <f t="shared" si="197"/>
        <v/>
      </c>
      <c r="UB53" s="48">
        <v>45</v>
      </c>
      <c r="UC53" s="88"/>
      <c r="UD53" s="88"/>
      <c r="UE53" s="88"/>
      <c r="UF53" s="88"/>
      <c r="UG53" s="88"/>
      <c r="UH53" s="88"/>
      <c r="UI53" s="88"/>
      <c r="UJ53" s="88"/>
      <c r="UK53" s="88"/>
      <c r="UL53" s="88"/>
      <c r="UM53" s="88"/>
      <c r="UN53" s="88"/>
      <c r="UO53" s="88"/>
      <c r="UP53" s="88"/>
      <c r="UQ53" s="88"/>
      <c r="UR53" s="88"/>
      <c r="US53" s="88"/>
      <c r="UT53" s="88"/>
      <c r="UU53" s="88"/>
      <c r="UV53" s="88"/>
      <c r="UW53" s="88"/>
      <c r="UX53" s="89">
        <v>36</v>
      </c>
      <c r="UY53" s="88"/>
      <c r="UZ53" s="89">
        <v>72</v>
      </c>
      <c r="VA53" s="88"/>
      <c r="VB53" s="88"/>
      <c r="VC53" s="88"/>
      <c r="VD53" s="89">
        <v>73</v>
      </c>
      <c r="VE53" s="88"/>
      <c r="VF53" s="88"/>
      <c r="VG53" s="88"/>
      <c r="VH53" s="89">
        <v>73</v>
      </c>
      <c r="VI53" s="88"/>
      <c r="VJ53" s="88"/>
      <c r="VK53" s="88"/>
      <c r="VL53" s="88"/>
      <c r="VM53" s="88"/>
      <c r="VN53" s="88"/>
      <c r="VO53" s="88"/>
      <c r="VP53" s="88"/>
      <c r="VQ53" s="48">
        <v>45</v>
      </c>
      <c r="VR53" s="31">
        <f t="shared" si="490"/>
        <v>0</v>
      </c>
      <c r="VS53" s="31">
        <f t="shared" si="491"/>
        <v>0</v>
      </c>
      <c r="VT53" s="31">
        <f t="shared" si="492"/>
        <v>0</v>
      </c>
      <c r="VU53" s="31">
        <f t="shared" si="493"/>
        <v>0</v>
      </c>
      <c r="VV53" s="31">
        <f t="shared" si="494"/>
        <v>0</v>
      </c>
      <c r="VW53" s="31">
        <f t="shared" si="495"/>
        <v>0</v>
      </c>
      <c r="VX53" s="31">
        <f t="shared" si="496"/>
        <v>0</v>
      </c>
      <c r="VY53" s="31">
        <f t="shared" si="497"/>
        <v>0</v>
      </c>
      <c r="VZ53" s="31">
        <f t="shared" si="498"/>
        <v>0</v>
      </c>
      <c r="WA53" s="31">
        <f t="shared" si="499"/>
        <v>0</v>
      </c>
      <c r="WB53" s="31">
        <f t="shared" si="500"/>
        <v>0</v>
      </c>
      <c r="WC53" s="31">
        <f t="shared" si="501"/>
        <v>0</v>
      </c>
      <c r="WD53" s="31">
        <f t="shared" si="502"/>
        <v>0</v>
      </c>
      <c r="WE53" s="31">
        <f t="shared" si="503"/>
        <v>0</v>
      </c>
      <c r="WF53" s="31">
        <f t="shared" si="504"/>
        <v>0</v>
      </c>
      <c r="WG53" s="31">
        <f t="shared" si="505"/>
        <v>0</v>
      </c>
      <c r="WH53" s="31">
        <f t="shared" si="506"/>
        <v>0</v>
      </c>
      <c r="WI53" s="31">
        <f t="shared" si="507"/>
        <v>0</v>
      </c>
      <c r="WJ53" s="31">
        <f t="shared" si="508"/>
        <v>0</v>
      </c>
      <c r="WK53" s="31">
        <f t="shared" si="509"/>
        <v>0</v>
      </c>
      <c r="WL53" s="31">
        <f t="shared" si="510"/>
        <v>0</v>
      </c>
      <c r="WM53" s="31">
        <f t="shared" si="511"/>
        <v>10</v>
      </c>
      <c r="WN53" s="31">
        <f t="shared" si="512"/>
        <v>0</v>
      </c>
      <c r="WO53" s="31">
        <f t="shared" si="513"/>
        <v>60</v>
      </c>
      <c r="WP53" s="31">
        <f t="shared" si="514"/>
        <v>0</v>
      </c>
      <c r="WQ53" s="31">
        <f t="shared" si="515"/>
        <v>0</v>
      </c>
      <c r="WR53" s="31">
        <f t="shared" si="516"/>
        <v>0</v>
      </c>
      <c r="WS53" s="31">
        <f t="shared" si="517"/>
        <v>60</v>
      </c>
      <c r="WT53" s="31">
        <f t="shared" si="518"/>
        <v>0</v>
      </c>
      <c r="WU53" s="31">
        <f t="shared" si="519"/>
        <v>0</v>
      </c>
      <c r="WV53" s="31">
        <f t="shared" si="520"/>
        <v>0</v>
      </c>
      <c r="WW53" s="31">
        <f t="shared" si="521"/>
        <v>60</v>
      </c>
      <c r="WX53" s="31">
        <f t="shared" si="522"/>
        <v>0</v>
      </c>
      <c r="WY53" s="31">
        <f t="shared" si="523"/>
        <v>0</v>
      </c>
      <c r="WZ53" s="31">
        <f t="shared" si="524"/>
        <v>0</v>
      </c>
      <c r="XA53" s="31">
        <f t="shared" si="525"/>
        <v>0</v>
      </c>
      <c r="XB53" s="31">
        <f t="shared" si="526"/>
        <v>0</v>
      </c>
      <c r="XC53" s="31">
        <f t="shared" si="527"/>
        <v>0</v>
      </c>
      <c r="XD53" s="31">
        <f t="shared" si="528"/>
        <v>0</v>
      </c>
      <c r="XE53" s="31">
        <f t="shared" si="529"/>
        <v>0</v>
      </c>
      <c r="XF53" s="48">
        <v>45</v>
      </c>
      <c r="XG53" s="32" t="str">
        <f t="shared" si="530"/>
        <v/>
      </c>
      <c r="XH53" s="32" t="str">
        <f t="shared" si="531"/>
        <v/>
      </c>
      <c r="XI53" s="32" t="str">
        <f t="shared" si="532"/>
        <v/>
      </c>
      <c r="XJ53" s="32" t="str">
        <f t="shared" si="533"/>
        <v/>
      </c>
      <c r="XK53" s="32" t="str">
        <f t="shared" si="534"/>
        <v/>
      </c>
      <c r="XL53" s="32" t="str">
        <f t="shared" si="535"/>
        <v/>
      </c>
      <c r="XM53" s="32" t="str">
        <f t="shared" si="536"/>
        <v/>
      </c>
      <c r="XN53" s="32" t="str">
        <f t="shared" si="537"/>
        <v/>
      </c>
      <c r="XO53" s="32" t="str">
        <f t="shared" si="538"/>
        <v/>
      </c>
      <c r="XP53" s="32" t="str">
        <f t="shared" si="539"/>
        <v/>
      </c>
      <c r="XQ53" s="32" t="str">
        <f t="shared" si="540"/>
        <v/>
      </c>
      <c r="XR53" s="32" t="str">
        <f t="shared" si="541"/>
        <v/>
      </c>
      <c r="XS53" s="32" t="str">
        <f t="shared" si="542"/>
        <v/>
      </c>
      <c r="XT53" s="32" t="str">
        <f t="shared" si="543"/>
        <v/>
      </c>
      <c r="XU53" s="32" t="str">
        <f t="shared" si="544"/>
        <v/>
      </c>
      <c r="XV53" s="32" t="str">
        <f t="shared" si="545"/>
        <v/>
      </c>
      <c r="XW53" s="32" t="str">
        <f t="shared" si="546"/>
        <v/>
      </c>
      <c r="XX53" s="32" t="str">
        <f t="shared" si="547"/>
        <v/>
      </c>
      <c r="XY53" s="32" t="str">
        <f t="shared" si="548"/>
        <v/>
      </c>
      <c r="XZ53" s="32" t="str">
        <f t="shared" si="549"/>
        <v/>
      </c>
      <c r="YA53" s="32" t="str">
        <f t="shared" si="550"/>
        <v/>
      </c>
      <c r="YB53" s="32" t="str">
        <f t="shared" si="551"/>
        <v/>
      </c>
      <c r="YC53" s="32" t="str">
        <f t="shared" si="552"/>
        <v/>
      </c>
      <c r="YD53" s="32">
        <f t="shared" si="553"/>
        <v>100</v>
      </c>
      <c r="YE53" s="32" t="str">
        <f t="shared" si="554"/>
        <v/>
      </c>
      <c r="YF53" s="32" t="str">
        <f t="shared" si="555"/>
        <v/>
      </c>
      <c r="YG53" s="32" t="str">
        <f t="shared" si="556"/>
        <v/>
      </c>
      <c r="YH53" s="32" t="str">
        <f t="shared" si="557"/>
        <v/>
      </c>
      <c r="YI53" s="32" t="str">
        <f t="shared" si="558"/>
        <v/>
      </c>
      <c r="YJ53" s="32" t="str">
        <f t="shared" si="559"/>
        <v/>
      </c>
      <c r="YK53" s="32" t="str">
        <f t="shared" si="560"/>
        <v/>
      </c>
      <c r="YL53" s="32" t="str">
        <f t="shared" si="561"/>
        <v/>
      </c>
      <c r="YM53" s="32" t="str">
        <f t="shared" si="562"/>
        <v/>
      </c>
      <c r="YN53" s="32" t="str">
        <f t="shared" si="563"/>
        <v/>
      </c>
      <c r="YO53" s="32" t="str">
        <f t="shared" si="564"/>
        <v/>
      </c>
      <c r="YP53" s="32" t="str">
        <f t="shared" si="565"/>
        <v/>
      </c>
      <c r="YQ53" s="32" t="str">
        <f t="shared" si="566"/>
        <v/>
      </c>
      <c r="YR53" s="32" t="str">
        <f t="shared" si="567"/>
        <v/>
      </c>
      <c r="YS53" s="32" t="str">
        <f t="shared" si="568"/>
        <v/>
      </c>
      <c r="YT53" s="32" t="str">
        <f t="shared" si="569"/>
        <v/>
      </c>
      <c r="YU53" s="33">
        <f t="shared" si="614"/>
        <v>100</v>
      </c>
      <c r="YV53" s="34" t="str">
        <f t="shared" si="336"/>
        <v/>
      </c>
      <c r="YW53" s="34" t="str">
        <f t="shared" si="337"/>
        <v/>
      </c>
      <c r="YX53" s="34" t="str">
        <f t="shared" si="338"/>
        <v/>
      </c>
      <c r="YY53" s="34" t="str">
        <f t="shared" si="339"/>
        <v>24. ICL DIDÁCTICAS S.A.S. - NIT.830007414-9</v>
      </c>
      <c r="YZ53" s="34" t="str">
        <f t="shared" si="340"/>
        <v/>
      </c>
      <c r="ZA53" s="34" t="str">
        <f t="shared" si="341"/>
        <v/>
      </c>
      <c r="ZB53" s="96" t="str">
        <f t="shared" si="342"/>
        <v>24. ICL DIDÁCTICAS S.A.S. - NIT.830007414-9</v>
      </c>
      <c r="ZC53" s="35" t="str">
        <f t="shared" si="570"/>
        <v/>
      </c>
      <c r="ZD53" s="35" t="str">
        <f t="shared" si="571"/>
        <v/>
      </c>
      <c r="ZE53" s="35" t="str">
        <f t="shared" si="572"/>
        <v/>
      </c>
      <c r="ZF53" s="35">
        <f t="shared" si="573"/>
        <v>44539320</v>
      </c>
      <c r="ZG53" s="35" t="str">
        <f t="shared" si="574"/>
        <v/>
      </c>
      <c r="ZH53" s="35" t="str">
        <f t="shared" si="575"/>
        <v/>
      </c>
      <c r="ZI53" s="101">
        <f t="shared" si="576"/>
        <v>44539320</v>
      </c>
      <c r="ZJ53" s="48">
        <v>45</v>
      </c>
      <c r="ZK53" s="125">
        <f t="shared" si="344"/>
        <v>4949270</v>
      </c>
      <c r="ZL53" s="126">
        <f t="shared" si="345"/>
        <v>0</v>
      </c>
    </row>
    <row r="54" spans="1:688" s="37" customFormat="1" ht="45" x14ac:dyDescent="0.15">
      <c r="B54" s="106" t="s">
        <v>136</v>
      </c>
      <c r="C54" s="106" t="s">
        <v>159</v>
      </c>
      <c r="D54" s="106" t="s">
        <v>151</v>
      </c>
      <c r="E54" s="106" t="s">
        <v>166</v>
      </c>
      <c r="F54" s="103">
        <v>6</v>
      </c>
      <c r="G54" s="63">
        <v>24630042</v>
      </c>
      <c r="H54" s="48">
        <v>46</v>
      </c>
      <c r="I54" s="65" t="s">
        <v>86</v>
      </c>
      <c r="J54" s="65" t="s">
        <v>86</v>
      </c>
      <c r="K54" s="65" t="s">
        <v>86</v>
      </c>
      <c r="L54" s="65" t="s">
        <v>86</v>
      </c>
      <c r="M54" s="65" t="s">
        <v>86</v>
      </c>
      <c r="N54" s="65" t="s">
        <v>86</v>
      </c>
      <c r="O54" s="65" t="s">
        <v>86</v>
      </c>
      <c r="P54" s="65" t="s">
        <v>86</v>
      </c>
      <c r="Q54" s="70">
        <v>21420000</v>
      </c>
      <c r="R54" s="65" t="s">
        <v>86</v>
      </c>
      <c r="S54" s="65" t="s">
        <v>86</v>
      </c>
      <c r="T54" s="65" t="s">
        <v>86</v>
      </c>
      <c r="U54" s="65" t="s">
        <v>86</v>
      </c>
      <c r="V54" s="65" t="s">
        <v>86</v>
      </c>
      <c r="W54" s="65" t="s">
        <v>86</v>
      </c>
      <c r="X54" s="65" t="s">
        <v>86</v>
      </c>
      <c r="Y54" s="65" t="s">
        <v>86</v>
      </c>
      <c r="Z54" s="65" t="s">
        <v>86</v>
      </c>
      <c r="AA54" s="65" t="s">
        <v>86</v>
      </c>
      <c r="AB54" s="65" t="s">
        <v>86</v>
      </c>
      <c r="AC54" s="65" t="s">
        <v>86</v>
      </c>
      <c r="AD54" s="70">
        <v>24623004</v>
      </c>
      <c r="AE54" s="65" t="s">
        <v>86</v>
      </c>
      <c r="AF54" s="65" t="s">
        <v>86</v>
      </c>
      <c r="AG54" s="65" t="s">
        <v>86</v>
      </c>
      <c r="AH54" s="65" t="s">
        <v>86</v>
      </c>
      <c r="AI54" s="65" t="s">
        <v>86</v>
      </c>
      <c r="AJ54" s="69">
        <v>24561600</v>
      </c>
      <c r="AK54" s="65" t="s">
        <v>86</v>
      </c>
      <c r="AL54" s="65" t="s">
        <v>86</v>
      </c>
      <c r="AM54" s="69">
        <v>22934536.799999997</v>
      </c>
      <c r="AN54" s="70">
        <v>19992000</v>
      </c>
      <c r="AO54" s="65" t="s">
        <v>86</v>
      </c>
      <c r="AP54" s="65" t="s">
        <v>86</v>
      </c>
      <c r="AQ54" s="65" t="s">
        <v>86</v>
      </c>
      <c r="AR54" s="65" t="s">
        <v>86</v>
      </c>
      <c r="AS54" s="65" t="s">
        <v>86</v>
      </c>
      <c r="AT54" s="65" t="s">
        <v>86</v>
      </c>
      <c r="AU54" s="65" t="s">
        <v>86</v>
      </c>
      <c r="AV54" s="65" t="s">
        <v>86</v>
      </c>
      <c r="AW54" s="52">
        <v>46</v>
      </c>
      <c r="AX54" s="22" t="str">
        <f t="shared" si="284"/>
        <v>NC</v>
      </c>
      <c r="AY54" s="22" t="str">
        <f t="shared" si="364"/>
        <v>NC</v>
      </c>
      <c r="AZ54" s="22" t="str">
        <f t="shared" si="365"/>
        <v>NC</v>
      </c>
      <c r="BA54" s="22" t="str">
        <f t="shared" si="366"/>
        <v>NC</v>
      </c>
      <c r="BB54" s="22" t="str">
        <f t="shared" si="367"/>
        <v>NC</v>
      </c>
      <c r="BC54" s="22" t="str">
        <f t="shared" si="368"/>
        <v>NC</v>
      </c>
      <c r="BD54" s="22" t="str">
        <f t="shared" si="369"/>
        <v>NC</v>
      </c>
      <c r="BE54" s="22" t="str">
        <f t="shared" si="370"/>
        <v>NC</v>
      </c>
      <c r="BF54" s="22">
        <f t="shared" si="371"/>
        <v>21420000</v>
      </c>
      <c r="BG54" s="22" t="str">
        <f t="shared" si="372"/>
        <v>NC</v>
      </c>
      <c r="BH54" s="22" t="str">
        <f t="shared" si="373"/>
        <v>NC</v>
      </c>
      <c r="BI54" s="22" t="str">
        <f t="shared" si="374"/>
        <v>NC</v>
      </c>
      <c r="BJ54" s="22" t="str">
        <f t="shared" si="375"/>
        <v>NC</v>
      </c>
      <c r="BK54" s="22" t="str">
        <f t="shared" si="376"/>
        <v>NC</v>
      </c>
      <c r="BL54" s="22" t="str">
        <f t="shared" si="377"/>
        <v>NC</v>
      </c>
      <c r="BM54" s="22" t="str">
        <f t="shared" si="378"/>
        <v>NC</v>
      </c>
      <c r="BN54" s="22" t="str">
        <f t="shared" si="379"/>
        <v>NC</v>
      </c>
      <c r="BO54" s="22" t="str">
        <f t="shared" si="380"/>
        <v>NC</v>
      </c>
      <c r="BP54" s="22" t="str">
        <f t="shared" si="381"/>
        <v>NC</v>
      </c>
      <c r="BQ54" s="22" t="str">
        <f t="shared" si="382"/>
        <v>NC</v>
      </c>
      <c r="BR54" s="22" t="str">
        <f t="shared" si="383"/>
        <v>NC</v>
      </c>
      <c r="BS54" s="22">
        <f t="shared" si="384"/>
        <v>24623004</v>
      </c>
      <c r="BT54" s="22" t="str">
        <f t="shared" si="346"/>
        <v>NC</v>
      </c>
      <c r="BU54" s="22" t="str">
        <f t="shared" si="347"/>
        <v>NC</v>
      </c>
      <c r="BV54" s="22" t="str">
        <f t="shared" si="348"/>
        <v>NC</v>
      </c>
      <c r="BW54" s="22" t="str">
        <f t="shared" si="349"/>
        <v>NC</v>
      </c>
      <c r="BX54" s="22" t="str">
        <f t="shared" si="350"/>
        <v>NC</v>
      </c>
      <c r="BY54" s="22">
        <f t="shared" si="351"/>
        <v>24561600</v>
      </c>
      <c r="BZ54" s="22" t="str">
        <f t="shared" si="352"/>
        <v>NC</v>
      </c>
      <c r="CA54" s="22" t="str">
        <f t="shared" si="353"/>
        <v>NC</v>
      </c>
      <c r="CB54" s="22">
        <f t="shared" si="354"/>
        <v>22934536.799999997</v>
      </c>
      <c r="CC54" s="22">
        <f t="shared" si="355"/>
        <v>19992000</v>
      </c>
      <c r="CD54" s="22" t="str">
        <f t="shared" si="356"/>
        <v>NC</v>
      </c>
      <c r="CE54" s="22" t="str">
        <f t="shared" si="357"/>
        <v>NC</v>
      </c>
      <c r="CF54" s="22" t="str">
        <f t="shared" si="358"/>
        <v>NC</v>
      </c>
      <c r="CG54" s="22" t="str">
        <f t="shared" si="359"/>
        <v>NC</v>
      </c>
      <c r="CH54" s="22" t="str">
        <f t="shared" si="360"/>
        <v>NC</v>
      </c>
      <c r="CI54" s="22" t="str">
        <f t="shared" si="361"/>
        <v>NC</v>
      </c>
      <c r="CJ54" s="22" t="str">
        <f t="shared" si="362"/>
        <v>NC</v>
      </c>
      <c r="CK54" s="22" t="str">
        <f t="shared" si="363"/>
        <v>NC</v>
      </c>
      <c r="CL54" s="48">
        <v>46</v>
      </c>
      <c r="CM54" s="48" t="s">
        <v>87</v>
      </c>
      <c r="CN54" s="48" t="s">
        <v>87</v>
      </c>
      <c r="CO54" s="48" t="s">
        <v>87</v>
      </c>
      <c r="CP54" s="48" t="s">
        <v>87</v>
      </c>
      <c r="CQ54" s="48" t="s">
        <v>87</v>
      </c>
      <c r="CR54" s="65" t="s">
        <v>87</v>
      </c>
      <c r="CS54" s="48" t="s">
        <v>87</v>
      </c>
      <c r="CT54" s="48" t="s">
        <v>87</v>
      </c>
      <c r="CU54" s="73" t="s">
        <v>88</v>
      </c>
      <c r="CV54" s="48" t="s">
        <v>87</v>
      </c>
      <c r="CW54" s="48" t="s">
        <v>87</v>
      </c>
      <c r="CX54" s="48" t="s">
        <v>87</v>
      </c>
      <c r="CY54" s="48" t="s">
        <v>87</v>
      </c>
      <c r="CZ54" s="48" t="s">
        <v>87</v>
      </c>
      <c r="DA54" s="48" t="s">
        <v>87</v>
      </c>
      <c r="DB54" s="48" t="s">
        <v>87</v>
      </c>
      <c r="DC54" s="48" t="s">
        <v>87</v>
      </c>
      <c r="DD54" s="48" t="s">
        <v>87</v>
      </c>
      <c r="DE54" s="48" t="s">
        <v>87</v>
      </c>
      <c r="DF54" s="48" t="s">
        <v>87</v>
      </c>
      <c r="DG54" s="48" t="s">
        <v>87</v>
      </c>
      <c r="DH54" s="73" t="s">
        <v>88</v>
      </c>
      <c r="DI54" s="48" t="s">
        <v>87</v>
      </c>
      <c r="DJ54" s="48" t="s">
        <v>87</v>
      </c>
      <c r="DK54" s="48" t="s">
        <v>87</v>
      </c>
      <c r="DL54" s="48" t="s">
        <v>87</v>
      </c>
      <c r="DM54" s="48" t="s">
        <v>87</v>
      </c>
      <c r="DN54" s="48" t="s">
        <v>87</v>
      </c>
      <c r="DO54" s="48" t="s">
        <v>87</v>
      </c>
      <c r="DP54" s="48" t="s">
        <v>87</v>
      </c>
      <c r="DQ54" s="76" t="s">
        <v>88</v>
      </c>
      <c r="DR54" s="73" t="s">
        <v>87</v>
      </c>
      <c r="DS54" s="48" t="s">
        <v>87</v>
      </c>
      <c r="DT54" s="48" t="s">
        <v>87</v>
      </c>
      <c r="DU54" s="48" t="s">
        <v>87</v>
      </c>
      <c r="DV54" s="48" t="s">
        <v>87</v>
      </c>
      <c r="DW54" s="48" t="s">
        <v>87</v>
      </c>
      <c r="DX54" s="48" t="s">
        <v>87</v>
      </c>
      <c r="DY54" s="48" t="s">
        <v>87</v>
      </c>
      <c r="DZ54" s="48" t="s">
        <v>87</v>
      </c>
      <c r="EA54" s="48">
        <v>46</v>
      </c>
      <c r="EB54" s="81" t="s">
        <v>88</v>
      </c>
      <c r="EC54" s="81" t="s">
        <v>88</v>
      </c>
      <c r="ED54" s="81" t="s">
        <v>88</v>
      </c>
      <c r="EE54" s="81" t="s">
        <v>88</v>
      </c>
      <c r="EF54" s="81" t="s">
        <v>88</v>
      </c>
      <c r="EG54" s="81" t="s">
        <v>88</v>
      </c>
      <c r="EH54" s="81" t="s">
        <v>88</v>
      </c>
      <c r="EI54" s="81" t="s">
        <v>88</v>
      </c>
      <c r="EJ54" s="81" t="s">
        <v>88</v>
      </c>
      <c r="EK54" s="81" t="s">
        <v>88</v>
      </c>
      <c r="EL54" s="81" t="s">
        <v>88</v>
      </c>
      <c r="EM54" s="81" t="s">
        <v>88</v>
      </c>
      <c r="EN54" s="81" t="s">
        <v>88</v>
      </c>
      <c r="EO54" s="81" t="s">
        <v>88</v>
      </c>
      <c r="EP54" s="81" t="s">
        <v>88</v>
      </c>
      <c r="EQ54" s="81" t="s">
        <v>88</v>
      </c>
      <c r="ER54" s="81" t="s">
        <v>88</v>
      </c>
      <c r="ES54" s="81" t="s">
        <v>88</v>
      </c>
      <c r="ET54" s="81" t="s">
        <v>88</v>
      </c>
      <c r="EU54" s="81" t="s">
        <v>88</v>
      </c>
      <c r="EV54" s="81" t="s">
        <v>88</v>
      </c>
      <c r="EW54" s="81" t="s">
        <v>88</v>
      </c>
      <c r="EX54" s="81" t="s">
        <v>88</v>
      </c>
      <c r="EY54" s="81" t="s">
        <v>88</v>
      </c>
      <c r="EZ54" s="81" t="s">
        <v>88</v>
      </c>
      <c r="FA54" s="81" t="s">
        <v>87</v>
      </c>
      <c r="FB54" s="81" t="s">
        <v>88</v>
      </c>
      <c r="FC54" s="81" t="s">
        <v>88</v>
      </c>
      <c r="FD54" s="81" t="s">
        <v>88</v>
      </c>
      <c r="FE54" s="81" t="s">
        <v>88</v>
      </c>
      <c r="FF54" s="81" t="s">
        <v>88</v>
      </c>
      <c r="FG54" s="81" t="s">
        <v>88</v>
      </c>
      <c r="FH54" s="81" t="s">
        <v>88</v>
      </c>
      <c r="FI54" s="81" t="s">
        <v>87</v>
      </c>
      <c r="FJ54" s="81" t="s">
        <v>88</v>
      </c>
      <c r="FK54" s="81" t="s">
        <v>88</v>
      </c>
      <c r="FL54" s="81" t="s">
        <v>88</v>
      </c>
      <c r="FM54" s="81" t="s">
        <v>88</v>
      </c>
      <c r="FN54" s="81" t="s">
        <v>88</v>
      </c>
      <c r="FO54" s="81" t="s">
        <v>88</v>
      </c>
      <c r="FP54" s="48">
        <v>46</v>
      </c>
      <c r="FQ54" s="81" t="s">
        <v>88</v>
      </c>
      <c r="FR54" s="81" t="s">
        <v>88</v>
      </c>
      <c r="FS54" s="81" t="s">
        <v>88</v>
      </c>
      <c r="FT54" s="81" t="s">
        <v>88</v>
      </c>
      <c r="FU54" s="81" t="s">
        <v>88</v>
      </c>
      <c r="FV54" s="81" t="s">
        <v>88</v>
      </c>
      <c r="FW54" s="81" t="s">
        <v>88</v>
      </c>
      <c r="FX54" s="81" t="s">
        <v>88</v>
      </c>
      <c r="FY54" s="81" t="s">
        <v>88</v>
      </c>
      <c r="FZ54" s="81" t="s">
        <v>88</v>
      </c>
      <c r="GA54" s="81" t="s">
        <v>88</v>
      </c>
      <c r="GB54" s="81" t="s">
        <v>88</v>
      </c>
      <c r="GC54" s="81" t="s">
        <v>88</v>
      </c>
      <c r="GD54" s="81" t="s">
        <v>88</v>
      </c>
      <c r="GE54" s="81" t="s">
        <v>88</v>
      </c>
      <c r="GF54" s="81" t="s">
        <v>88</v>
      </c>
      <c r="GG54" s="81" t="s">
        <v>88</v>
      </c>
      <c r="GH54" s="81" t="s">
        <v>88</v>
      </c>
      <c r="GI54" s="81" t="s">
        <v>88</v>
      </c>
      <c r="GJ54" s="81" t="s">
        <v>88</v>
      </c>
      <c r="GK54" s="81" t="s">
        <v>88</v>
      </c>
      <c r="GL54" s="81" t="s">
        <v>88</v>
      </c>
      <c r="GM54" s="81" t="s">
        <v>88</v>
      </c>
      <c r="GN54" s="81" t="s">
        <v>88</v>
      </c>
      <c r="GO54" s="81" t="s">
        <v>88</v>
      </c>
      <c r="GP54" s="81" t="s">
        <v>88</v>
      </c>
      <c r="GQ54" s="81" t="s">
        <v>87</v>
      </c>
      <c r="GR54" s="81" t="s">
        <v>88</v>
      </c>
      <c r="GS54" s="81" t="s">
        <v>88</v>
      </c>
      <c r="GT54" s="81" t="s">
        <v>88</v>
      </c>
      <c r="GU54" s="81" t="s">
        <v>88</v>
      </c>
      <c r="GV54" s="81" t="s">
        <v>88</v>
      </c>
      <c r="GW54" s="81" t="s">
        <v>88</v>
      </c>
      <c r="GX54" s="81" t="s">
        <v>88</v>
      </c>
      <c r="GY54" s="81" t="s">
        <v>88</v>
      </c>
      <c r="GZ54" s="81" t="s">
        <v>88</v>
      </c>
      <c r="HA54" s="81" t="s">
        <v>88</v>
      </c>
      <c r="HB54" s="81" t="s">
        <v>88</v>
      </c>
      <c r="HC54" s="81" t="s">
        <v>88</v>
      </c>
      <c r="HD54" s="81" t="s">
        <v>88</v>
      </c>
      <c r="HE54" s="48">
        <v>46</v>
      </c>
      <c r="HF54" s="23" t="str">
        <f t="shared" si="387"/>
        <v>NO CUMPLE</v>
      </c>
      <c r="HG54" s="23" t="str">
        <f t="shared" si="388"/>
        <v>NO CUMPLE</v>
      </c>
      <c r="HH54" s="23" t="str">
        <f t="shared" si="389"/>
        <v>NO CUMPLE</v>
      </c>
      <c r="HI54" s="23" t="str">
        <f t="shared" si="390"/>
        <v>NO CUMPLE</v>
      </c>
      <c r="HJ54" s="23" t="str">
        <f t="shared" si="391"/>
        <v>NO CUMPLE</v>
      </c>
      <c r="HK54" s="23" t="str">
        <f t="shared" si="392"/>
        <v>NO CUMPLE</v>
      </c>
      <c r="HL54" s="23" t="str">
        <f t="shared" si="393"/>
        <v>NO CUMPLE</v>
      </c>
      <c r="HM54" s="23" t="str">
        <f t="shared" si="394"/>
        <v>NO CUMPLE</v>
      </c>
      <c r="HN54" s="23" t="str">
        <f t="shared" si="395"/>
        <v>CUMPLE</v>
      </c>
      <c r="HO54" s="23" t="str">
        <f t="shared" si="396"/>
        <v>NO CUMPLE</v>
      </c>
      <c r="HP54" s="23" t="str">
        <f t="shared" si="397"/>
        <v>NO CUMPLE</v>
      </c>
      <c r="HQ54" s="23" t="str">
        <f t="shared" si="398"/>
        <v>NO CUMPLE</v>
      </c>
      <c r="HR54" s="23" t="str">
        <f t="shared" si="399"/>
        <v>NO CUMPLE</v>
      </c>
      <c r="HS54" s="23" t="str">
        <f t="shared" si="400"/>
        <v>NO CUMPLE</v>
      </c>
      <c r="HT54" s="23" t="str">
        <f t="shared" si="401"/>
        <v>NO CUMPLE</v>
      </c>
      <c r="HU54" s="23" t="str">
        <f t="shared" si="402"/>
        <v>NO CUMPLE</v>
      </c>
      <c r="HV54" s="23" t="str">
        <f t="shared" si="403"/>
        <v>NO CUMPLE</v>
      </c>
      <c r="HW54" s="23" t="str">
        <f t="shared" si="404"/>
        <v>NO CUMPLE</v>
      </c>
      <c r="HX54" s="23" t="str">
        <f t="shared" si="405"/>
        <v>NO CUMPLE</v>
      </c>
      <c r="HY54" s="23" t="str">
        <f t="shared" si="406"/>
        <v>NO CUMPLE</v>
      </c>
      <c r="HZ54" s="23" t="str">
        <f t="shared" si="407"/>
        <v>NO CUMPLE</v>
      </c>
      <c r="IA54" s="23" t="str">
        <f t="shared" si="408"/>
        <v>CUMPLE</v>
      </c>
      <c r="IB54" s="23" t="str">
        <f t="shared" si="409"/>
        <v>NO CUMPLE</v>
      </c>
      <c r="IC54" s="23" t="str">
        <f t="shared" si="410"/>
        <v>NO CUMPLE</v>
      </c>
      <c r="ID54" s="23" t="str">
        <f t="shared" si="411"/>
        <v>NO CUMPLE</v>
      </c>
      <c r="IE54" s="23" t="str">
        <f t="shared" si="412"/>
        <v>NO CUMPLE</v>
      </c>
      <c r="IF54" s="23" t="str">
        <f t="shared" si="413"/>
        <v>NO CUMPLE</v>
      </c>
      <c r="IG54" s="23" t="str">
        <f t="shared" si="414"/>
        <v>NO CUMPLE</v>
      </c>
      <c r="IH54" s="23" t="str">
        <f t="shared" si="415"/>
        <v>NO CUMPLE</v>
      </c>
      <c r="II54" s="23" t="str">
        <f t="shared" si="416"/>
        <v>NO CUMPLE</v>
      </c>
      <c r="IJ54" s="23" t="str">
        <f t="shared" si="417"/>
        <v>CUMPLE</v>
      </c>
      <c r="IK54" s="23" t="str">
        <f t="shared" si="418"/>
        <v>NO CUMPLE</v>
      </c>
      <c r="IL54" s="23" t="str">
        <f t="shared" si="419"/>
        <v>NO CUMPLE</v>
      </c>
      <c r="IM54" s="23" t="str">
        <f t="shared" si="420"/>
        <v>NO CUMPLE</v>
      </c>
      <c r="IN54" s="23" t="str">
        <f t="shared" si="421"/>
        <v>NO CUMPLE</v>
      </c>
      <c r="IO54" s="23" t="str">
        <f t="shared" si="422"/>
        <v>NO CUMPLE</v>
      </c>
      <c r="IP54" s="23" t="str">
        <f t="shared" si="423"/>
        <v>NO CUMPLE</v>
      </c>
      <c r="IQ54" s="23" t="str">
        <f t="shared" si="424"/>
        <v>NO CUMPLE</v>
      </c>
      <c r="IR54" s="23" t="str">
        <f t="shared" si="425"/>
        <v>NO CUMPLE</v>
      </c>
      <c r="IS54" s="23" t="str">
        <f t="shared" si="426"/>
        <v>NO CUMPLE</v>
      </c>
      <c r="IT54" s="48">
        <v>46</v>
      </c>
      <c r="IU54" s="65" t="s">
        <v>86</v>
      </c>
      <c r="IV54" s="65" t="s">
        <v>86</v>
      </c>
      <c r="IW54" s="65" t="s">
        <v>86</v>
      </c>
      <c r="IX54" s="65" t="s">
        <v>86</v>
      </c>
      <c r="IY54" s="65" t="s">
        <v>86</v>
      </c>
      <c r="IZ54" s="65" t="s">
        <v>86</v>
      </c>
      <c r="JA54" s="65" t="s">
        <v>86</v>
      </c>
      <c r="JB54" s="65" t="s">
        <v>86</v>
      </c>
      <c r="JC54" s="93" t="s">
        <v>88</v>
      </c>
      <c r="JD54" s="65" t="s">
        <v>86</v>
      </c>
      <c r="JE54" s="65" t="s">
        <v>86</v>
      </c>
      <c r="JF54" s="65" t="s">
        <v>86</v>
      </c>
      <c r="JG54" s="65" t="s">
        <v>86</v>
      </c>
      <c r="JH54" s="65" t="s">
        <v>86</v>
      </c>
      <c r="JI54" s="65" t="s">
        <v>86</v>
      </c>
      <c r="JJ54" s="65" t="s">
        <v>86</v>
      </c>
      <c r="JK54" s="65" t="s">
        <v>86</v>
      </c>
      <c r="JL54" s="65" t="s">
        <v>86</v>
      </c>
      <c r="JM54" s="65" t="s">
        <v>86</v>
      </c>
      <c r="JN54" s="65" t="s">
        <v>86</v>
      </c>
      <c r="JO54" s="65" t="s">
        <v>86</v>
      </c>
      <c r="JP54" s="93" t="s">
        <v>88</v>
      </c>
      <c r="JQ54" s="65" t="s">
        <v>86</v>
      </c>
      <c r="JR54" s="65" t="s">
        <v>86</v>
      </c>
      <c r="JS54" s="65" t="s">
        <v>86</v>
      </c>
      <c r="JT54" s="65" t="s">
        <v>86</v>
      </c>
      <c r="JU54" s="65" t="s">
        <v>86</v>
      </c>
      <c r="JV54" s="93" t="s">
        <v>88</v>
      </c>
      <c r="JW54" s="65" t="s">
        <v>86</v>
      </c>
      <c r="JX54" s="65" t="s">
        <v>86</v>
      </c>
      <c r="JY54" s="93" t="s">
        <v>88</v>
      </c>
      <c r="JZ54" s="93" t="s">
        <v>88</v>
      </c>
      <c r="KA54" s="65" t="s">
        <v>86</v>
      </c>
      <c r="KB54" s="65" t="s">
        <v>86</v>
      </c>
      <c r="KC54" s="65" t="s">
        <v>86</v>
      </c>
      <c r="KD54" s="65" t="s">
        <v>86</v>
      </c>
      <c r="KE54" s="65" t="s">
        <v>86</v>
      </c>
      <c r="KF54" s="65" t="s">
        <v>86</v>
      </c>
      <c r="KG54" s="65" t="s">
        <v>86</v>
      </c>
      <c r="KH54" s="65" t="s">
        <v>86</v>
      </c>
      <c r="KI54" s="48">
        <v>46</v>
      </c>
      <c r="KJ54" s="56" t="s">
        <v>86</v>
      </c>
      <c r="KK54" s="56" t="s">
        <v>86</v>
      </c>
      <c r="KL54" s="56" t="s">
        <v>86</v>
      </c>
      <c r="KM54" s="56" t="s">
        <v>86</v>
      </c>
      <c r="KN54" s="56" t="s">
        <v>86</v>
      </c>
      <c r="KO54" s="56" t="s">
        <v>86</v>
      </c>
      <c r="KP54" s="56" t="s">
        <v>86</v>
      </c>
      <c r="KQ54" s="56" t="s">
        <v>86</v>
      </c>
      <c r="KR54" s="87" t="s">
        <v>88</v>
      </c>
      <c r="KS54" s="56" t="s">
        <v>86</v>
      </c>
      <c r="KT54" s="56" t="s">
        <v>86</v>
      </c>
      <c r="KU54" s="56" t="s">
        <v>86</v>
      </c>
      <c r="KV54" s="56" t="s">
        <v>86</v>
      </c>
      <c r="KW54" s="56" t="s">
        <v>86</v>
      </c>
      <c r="KX54" s="56" t="s">
        <v>86</v>
      </c>
      <c r="KY54" s="56" t="s">
        <v>86</v>
      </c>
      <c r="KZ54" s="56" t="s">
        <v>86</v>
      </c>
      <c r="LA54" s="56" t="s">
        <v>86</v>
      </c>
      <c r="LB54" s="56" t="s">
        <v>86</v>
      </c>
      <c r="LC54" s="56" t="s">
        <v>86</v>
      </c>
      <c r="LD54" s="56" t="s">
        <v>86</v>
      </c>
      <c r="LE54" s="87" t="s">
        <v>87</v>
      </c>
      <c r="LF54" s="56" t="s">
        <v>86</v>
      </c>
      <c r="LG54" s="56" t="s">
        <v>86</v>
      </c>
      <c r="LH54" s="56" t="s">
        <v>86</v>
      </c>
      <c r="LI54" s="56" t="s">
        <v>86</v>
      </c>
      <c r="LJ54" s="56" t="s">
        <v>86</v>
      </c>
      <c r="LK54" s="87" t="s">
        <v>88</v>
      </c>
      <c r="LL54" s="56" t="s">
        <v>86</v>
      </c>
      <c r="LM54" s="56" t="s">
        <v>86</v>
      </c>
      <c r="LN54" s="87" t="s">
        <v>88</v>
      </c>
      <c r="LO54" s="87" t="s">
        <v>88</v>
      </c>
      <c r="LP54" s="56" t="s">
        <v>86</v>
      </c>
      <c r="LQ54" s="56" t="s">
        <v>86</v>
      </c>
      <c r="LR54" s="56" t="s">
        <v>86</v>
      </c>
      <c r="LS54" s="56" t="s">
        <v>86</v>
      </c>
      <c r="LT54" s="56" t="s">
        <v>86</v>
      </c>
      <c r="LU54" s="56" t="s">
        <v>86</v>
      </c>
      <c r="LV54" s="56" t="s">
        <v>86</v>
      </c>
      <c r="LW54" s="56" t="s">
        <v>86</v>
      </c>
      <c r="LX54" s="48">
        <v>46</v>
      </c>
      <c r="LY54" s="22" t="str">
        <f t="shared" si="287"/>
        <v/>
      </c>
      <c r="LZ54" s="22" t="str">
        <f t="shared" si="577"/>
        <v/>
      </c>
      <c r="MA54" s="22" t="str">
        <f t="shared" si="578"/>
        <v/>
      </c>
      <c r="MB54" s="22" t="str">
        <f t="shared" si="579"/>
        <v/>
      </c>
      <c r="MC54" s="22" t="str">
        <f t="shared" si="580"/>
        <v/>
      </c>
      <c r="MD54" s="22" t="str">
        <f t="shared" si="581"/>
        <v/>
      </c>
      <c r="ME54" s="22" t="str">
        <f t="shared" si="582"/>
        <v/>
      </c>
      <c r="MF54" s="22" t="str">
        <f t="shared" si="583"/>
        <v/>
      </c>
      <c r="MG54" s="22">
        <f t="shared" si="584"/>
        <v>21420000</v>
      </c>
      <c r="MH54" s="22" t="str">
        <f t="shared" si="585"/>
        <v/>
      </c>
      <c r="MI54" s="22" t="str">
        <f t="shared" si="297"/>
        <v/>
      </c>
      <c r="MJ54" s="22" t="str">
        <f t="shared" si="298"/>
        <v/>
      </c>
      <c r="MK54" s="22" t="str">
        <f t="shared" si="586"/>
        <v/>
      </c>
      <c r="ML54" s="22" t="str">
        <f t="shared" si="587"/>
        <v/>
      </c>
      <c r="MM54" s="22" t="str">
        <f t="shared" si="588"/>
        <v/>
      </c>
      <c r="MN54" s="22" t="str">
        <f t="shared" si="589"/>
        <v/>
      </c>
      <c r="MO54" s="22" t="str">
        <f t="shared" si="590"/>
        <v/>
      </c>
      <c r="MP54" s="22" t="str">
        <f t="shared" si="591"/>
        <v/>
      </c>
      <c r="MQ54" s="22" t="str">
        <f t="shared" si="592"/>
        <v/>
      </c>
      <c r="MR54" s="22" t="str">
        <f t="shared" si="593"/>
        <v/>
      </c>
      <c r="MS54" s="22" t="str">
        <f t="shared" si="594"/>
        <v/>
      </c>
      <c r="MT54" s="22" t="str">
        <f t="shared" si="595"/>
        <v/>
      </c>
      <c r="MU54" s="22" t="str">
        <f t="shared" si="596"/>
        <v/>
      </c>
      <c r="MV54" s="22" t="str">
        <f t="shared" si="597"/>
        <v/>
      </c>
      <c r="MW54" s="22" t="str">
        <f t="shared" si="598"/>
        <v/>
      </c>
      <c r="MX54" s="22" t="str">
        <f t="shared" si="599"/>
        <v/>
      </c>
      <c r="MY54" s="22" t="str">
        <f t="shared" si="600"/>
        <v/>
      </c>
      <c r="MZ54" s="22" t="str">
        <f t="shared" si="601"/>
        <v/>
      </c>
      <c r="NA54" s="22" t="str">
        <f t="shared" si="602"/>
        <v/>
      </c>
      <c r="NB54" s="22" t="str">
        <f t="shared" si="603"/>
        <v/>
      </c>
      <c r="NC54" s="22">
        <f t="shared" si="604"/>
        <v>22934536.799999997</v>
      </c>
      <c r="ND54" s="22" t="str">
        <f t="shared" si="605"/>
        <v/>
      </c>
      <c r="NE54" s="22" t="str">
        <f t="shared" si="606"/>
        <v/>
      </c>
      <c r="NF54" s="22" t="str">
        <f t="shared" si="607"/>
        <v/>
      </c>
      <c r="NG54" s="22" t="str">
        <f t="shared" si="608"/>
        <v/>
      </c>
      <c r="NH54" s="22" t="str">
        <f t="shared" si="609"/>
        <v/>
      </c>
      <c r="NI54" s="22" t="str">
        <f t="shared" si="610"/>
        <v/>
      </c>
      <c r="NJ54" s="22" t="str">
        <f t="shared" si="611"/>
        <v/>
      </c>
      <c r="NK54" s="22" t="str">
        <f t="shared" si="612"/>
        <v/>
      </c>
      <c r="NL54" s="22" t="str">
        <f t="shared" si="613"/>
        <v/>
      </c>
      <c r="NM54" s="80">
        <v>24630042</v>
      </c>
      <c r="NN54" s="80">
        <v>24630042</v>
      </c>
      <c r="NO54" s="24">
        <f t="shared" si="327"/>
        <v>2</v>
      </c>
      <c r="NP54" s="24">
        <f t="shared" si="40"/>
        <v>1</v>
      </c>
      <c r="NQ54" s="25">
        <f t="shared" si="328"/>
        <v>22957514.329387307</v>
      </c>
      <c r="NR54" s="26">
        <f t="shared" si="329"/>
        <v>86090.678735202397</v>
      </c>
      <c r="NS54" s="48">
        <v>46</v>
      </c>
      <c r="NT54" s="27" t="str">
        <f t="shared" si="330"/>
        <v/>
      </c>
      <c r="NU54" s="27" t="str">
        <f t="shared" si="41"/>
        <v/>
      </c>
      <c r="NV54" s="27" t="str">
        <f t="shared" si="42"/>
        <v/>
      </c>
      <c r="NW54" s="27" t="str">
        <f t="shared" si="331"/>
        <v/>
      </c>
      <c r="NX54" s="27" t="str">
        <f t="shared" si="43"/>
        <v/>
      </c>
      <c r="NY54" s="27" t="str">
        <f t="shared" si="44"/>
        <v/>
      </c>
      <c r="NZ54" s="27" t="str">
        <f t="shared" si="45"/>
        <v/>
      </c>
      <c r="OA54" s="27" t="str">
        <f t="shared" si="46"/>
        <v/>
      </c>
      <c r="OB54" s="27">
        <f t="shared" si="47"/>
        <v>24880.742392429744</v>
      </c>
      <c r="OC54" s="27" t="str">
        <f t="shared" si="48"/>
        <v/>
      </c>
      <c r="OD54" s="27" t="str">
        <f t="shared" si="49"/>
        <v/>
      </c>
      <c r="OE54" s="27" t="str">
        <f t="shared" si="50"/>
        <v/>
      </c>
      <c r="OF54" s="27" t="str">
        <f t="shared" si="51"/>
        <v/>
      </c>
      <c r="OG54" s="27" t="str">
        <f t="shared" si="52"/>
        <v/>
      </c>
      <c r="OH54" s="27" t="str">
        <f t="shared" si="53"/>
        <v/>
      </c>
      <c r="OI54" s="27" t="str">
        <f t="shared" si="54"/>
        <v/>
      </c>
      <c r="OJ54" s="27" t="str">
        <f t="shared" si="55"/>
        <v/>
      </c>
      <c r="OK54" s="27" t="str">
        <f t="shared" si="56"/>
        <v/>
      </c>
      <c r="OL54" s="27" t="str">
        <f t="shared" si="57"/>
        <v/>
      </c>
      <c r="OM54" s="27" t="str">
        <f t="shared" si="58"/>
        <v/>
      </c>
      <c r="ON54" s="27" t="str">
        <f t="shared" si="59"/>
        <v/>
      </c>
      <c r="OO54" s="27" t="str">
        <f t="shared" si="60"/>
        <v/>
      </c>
      <c r="OP54" s="27" t="str">
        <f t="shared" si="61"/>
        <v/>
      </c>
      <c r="OQ54" s="27" t="str">
        <f t="shared" si="62"/>
        <v/>
      </c>
      <c r="OR54" s="27" t="str">
        <f t="shared" si="63"/>
        <v/>
      </c>
      <c r="OS54" s="27" t="str">
        <f t="shared" si="64"/>
        <v/>
      </c>
      <c r="OT54" s="27" t="str">
        <f t="shared" si="65"/>
        <v/>
      </c>
      <c r="OU54" s="27" t="str">
        <f t="shared" si="66"/>
        <v/>
      </c>
      <c r="OV54" s="27" t="str">
        <f t="shared" si="67"/>
        <v/>
      </c>
      <c r="OW54" s="27" t="str">
        <f t="shared" si="68"/>
        <v/>
      </c>
      <c r="OX54" s="27">
        <f t="shared" si="69"/>
        <v>26639.976751190468</v>
      </c>
      <c r="OY54" s="27" t="str">
        <f t="shared" si="70"/>
        <v/>
      </c>
      <c r="OZ54" s="27" t="str">
        <f t="shared" si="71"/>
        <v/>
      </c>
      <c r="PA54" s="27" t="str">
        <f t="shared" si="72"/>
        <v/>
      </c>
      <c r="PB54" s="27" t="str">
        <f t="shared" si="73"/>
        <v/>
      </c>
      <c r="PC54" s="27" t="str">
        <f t="shared" si="74"/>
        <v/>
      </c>
      <c r="PD54" s="27" t="str">
        <f t="shared" si="75"/>
        <v/>
      </c>
      <c r="PE54" s="27" t="str">
        <f t="shared" si="76"/>
        <v/>
      </c>
      <c r="PF54" s="27" t="str">
        <f t="shared" si="77"/>
        <v/>
      </c>
      <c r="PG54" s="27" t="str">
        <f t="shared" si="78"/>
        <v/>
      </c>
      <c r="PH54" s="48">
        <v>46</v>
      </c>
      <c r="PI54" s="28" t="str">
        <f t="shared" si="332"/>
        <v/>
      </c>
      <c r="PJ54" s="28" t="str">
        <f t="shared" si="79"/>
        <v/>
      </c>
      <c r="PK54" s="28" t="str">
        <f t="shared" si="80"/>
        <v/>
      </c>
      <c r="PL54" s="28" t="str">
        <f t="shared" si="81"/>
        <v/>
      </c>
      <c r="PM54" s="28" t="str">
        <f t="shared" si="82"/>
        <v/>
      </c>
      <c r="PN54" s="28" t="str">
        <f t="shared" si="83"/>
        <v/>
      </c>
      <c r="PO54" s="28" t="str">
        <f t="shared" si="84"/>
        <v/>
      </c>
      <c r="PP54" s="28" t="str">
        <f t="shared" si="85"/>
        <v/>
      </c>
      <c r="PQ54" s="28">
        <f t="shared" si="86"/>
        <v>1537514.3293873072</v>
      </c>
      <c r="PR54" s="28" t="str">
        <f t="shared" si="87"/>
        <v/>
      </c>
      <c r="PS54" s="28" t="str">
        <f t="shared" si="88"/>
        <v/>
      </c>
      <c r="PT54" s="28" t="str">
        <f t="shared" si="89"/>
        <v/>
      </c>
      <c r="PU54" s="28" t="str">
        <f t="shared" si="90"/>
        <v/>
      </c>
      <c r="PV54" s="28" t="str">
        <f t="shared" si="91"/>
        <v/>
      </c>
      <c r="PW54" s="28" t="str">
        <f t="shared" si="92"/>
        <v/>
      </c>
      <c r="PX54" s="28" t="str">
        <f t="shared" si="93"/>
        <v/>
      </c>
      <c r="PY54" s="28" t="str">
        <f t="shared" si="94"/>
        <v/>
      </c>
      <c r="PZ54" s="28" t="str">
        <f t="shared" si="95"/>
        <v/>
      </c>
      <c r="QA54" s="28" t="str">
        <f t="shared" si="96"/>
        <v/>
      </c>
      <c r="QB54" s="28" t="str">
        <f t="shared" si="97"/>
        <v/>
      </c>
      <c r="QC54" s="28" t="str">
        <f t="shared" si="98"/>
        <v/>
      </c>
      <c r="QD54" s="28" t="str">
        <f t="shared" si="99"/>
        <v/>
      </c>
      <c r="QE54" s="28" t="str">
        <f t="shared" si="100"/>
        <v/>
      </c>
      <c r="QF54" s="28" t="str">
        <f t="shared" si="101"/>
        <v/>
      </c>
      <c r="QG54" s="28" t="str">
        <f t="shared" si="102"/>
        <v/>
      </c>
      <c r="QH54" s="28" t="str">
        <f t="shared" si="103"/>
        <v/>
      </c>
      <c r="QI54" s="28" t="str">
        <f t="shared" si="104"/>
        <v/>
      </c>
      <c r="QJ54" s="28" t="str">
        <f t="shared" si="105"/>
        <v/>
      </c>
      <c r="QK54" s="28" t="str">
        <f t="shared" si="106"/>
        <v/>
      </c>
      <c r="QL54" s="28" t="str">
        <f t="shared" si="107"/>
        <v/>
      </c>
      <c r="QM54" s="28">
        <f t="shared" si="108"/>
        <v>22977.529387310147</v>
      </c>
      <c r="QN54" s="28" t="str">
        <f t="shared" si="109"/>
        <v/>
      </c>
      <c r="QO54" s="28" t="str">
        <f t="shared" si="110"/>
        <v/>
      </c>
      <c r="QP54" s="28" t="str">
        <f t="shared" si="111"/>
        <v/>
      </c>
      <c r="QQ54" s="28" t="str">
        <f t="shared" si="112"/>
        <v/>
      </c>
      <c r="QR54" s="28" t="str">
        <f t="shared" si="113"/>
        <v/>
      </c>
      <c r="QS54" s="28" t="str">
        <f t="shared" si="114"/>
        <v/>
      </c>
      <c r="QT54" s="28" t="str">
        <f t="shared" si="115"/>
        <v/>
      </c>
      <c r="QU54" s="28" t="str">
        <f t="shared" si="116"/>
        <v/>
      </c>
      <c r="QV54" s="28" t="str">
        <f t="shared" si="117"/>
        <v/>
      </c>
      <c r="QW54" s="48">
        <v>46</v>
      </c>
      <c r="QX54" s="29" t="str">
        <f t="shared" si="333"/>
        <v/>
      </c>
      <c r="QY54" s="29" t="str">
        <f t="shared" si="427"/>
        <v/>
      </c>
      <c r="QZ54" s="29" t="str">
        <f t="shared" si="428"/>
        <v/>
      </c>
      <c r="RA54" s="29" t="str">
        <f t="shared" si="429"/>
        <v/>
      </c>
      <c r="RB54" s="29" t="str">
        <f t="shared" si="430"/>
        <v/>
      </c>
      <c r="RC54" s="29" t="str">
        <f t="shared" si="431"/>
        <v/>
      </c>
      <c r="RD54" s="29" t="str">
        <f t="shared" si="432"/>
        <v/>
      </c>
      <c r="RE54" s="29" t="str">
        <f t="shared" si="433"/>
        <v/>
      </c>
      <c r="RF54" s="29">
        <f t="shared" si="434"/>
        <v>1785.9242742369263</v>
      </c>
      <c r="RG54" s="29" t="str">
        <f t="shared" si="435"/>
        <v/>
      </c>
      <c r="RH54" s="29" t="str">
        <f t="shared" si="436"/>
        <v/>
      </c>
      <c r="RI54" s="29" t="str">
        <f t="shared" si="437"/>
        <v/>
      </c>
      <c r="RJ54" s="29" t="str">
        <f t="shared" si="438"/>
        <v/>
      </c>
      <c r="RK54" s="29" t="str">
        <f t="shared" si="439"/>
        <v/>
      </c>
      <c r="RL54" s="29" t="str">
        <f t="shared" si="440"/>
        <v/>
      </c>
      <c r="RM54" s="29" t="str">
        <f t="shared" si="441"/>
        <v/>
      </c>
      <c r="RN54" s="29" t="str">
        <f t="shared" si="442"/>
        <v/>
      </c>
      <c r="RO54" s="29" t="str">
        <f t="shared" si="443"/>
        <v/>
      </c>
      <c r="RP54" s="29" t="str">
        <f t="shared" si="444"/>
        <v/>
      </c>
      <c r="RQ54" s="29" t="str">
        <f t="shared" si="445"/>
        <v/>
      </c>
      <c r="RR54" s="29" t="str">
        <f t="shared" si="446"/>
        <v/>
      </c>
      <c r="RS54" s="29" t="str">
        <f t="shared" si="447"/>
        <v/>
      </c>
      <c r="RT54" s="29" t="str">
        <f t="shared" si="448"/>
        <v/>
      </c>
      <c r="RU54" s="29" t="str">
        <f t="shared" si="449"/>
        <v/>
      </c>
      <c r="RV54" s="29" t="str">
        <f t="shared" si="450"/>
        <v/>
      </c>
      <c r="RW54" s="29" t="str">
        <f t="shared" si="451"/>
        <v/>
      </c>
      <c r="RX54" s="29" t="str">
        <f t="shared" si="452"/>
        <v/>
      </c>
      <c r="RY54" s="29" t="str">
        <f t="shared" si="453"/>
        <v/>
      </c>
      <c r="RZ54" s="29" t="str">
        <f t="shared" si="454"/>
        <v/>
      </c>
      <c r="SA54" s="29" t="str">
        <f t="shared" si="455"/>
        <v/>
      </c>
      <c r="SB54" s="29">
        <f t="shared" si="456"/>
        <v>26.689915476197374</v>
      </c>
      <c r="SC54" s="29" t="str">
        <f t="shared" si="457"/>
        <v/>
      </c>
      <c r="SD54" s="29" t="str">
        <f t="shared" si="458"/>
        <v/>
      </c>
      <c r="SE54" s="29" t="str">
        <f t="shared" si="459"/>
        <v/>
      </c>
      <c r="SF54" s="29" t="str">
        <f t="shared" si="460"/>
        <v/>
      </c>
      <c r="SG54" s="29" t="str">
        <f t="shared" si="461"/>
        <v/>
      </c>
      <c r="SH54" s="29" t="str">
        <f t="shared" si="462"/>
        <v/>
      </c>
      <c r="SI54" s="29" t="str">
        <f t="shared" si="463"/>
        <v/>
      </c>
      <c r="SJ54" s="29" t="str">
        <f t="shared" si="464"/>
        <v/>
      </c>
      <c r="SK54" s="29" t="str">
        <f t="shared" si="465"/>
        <v/>
      </c>
      <c r="SL54" s="45">
        <f t="shared" si="157"/>
        <v>26.689915476197374</v>
      </c>
      <c r="SM54" s="48">
        <v>46</v>
      </c>
      <c r="SN54" s="30" t="str">
        <f t="shared" si="158"/>
        <v/>
      </c>
      <c r="SO54" s="30" t="str">
        <f t="shared" si="159"/>
        <v/>
      </c>
      <c r="SP54" s="30" t="str">
        <f t="shared" si="160"/>
        <v/>
      </c>
      <c r="SQ54" s="30" t="str">
        <f t="shared" si="161"/>
        <v/>
      </c>
      <c r="SR54" s="30" t="str">
        <f t="shared" si="162"/>
        <v/>
      </c>
      <c r="SS54" s="30" t="str">
        <f t="shared" si="163"/>
        <v/>
      </c>
      <c r="ST54" s="30" t="str">
        <f t="shared" si="466"/>
        <v/>
      </c>
      <c r="SU54" s="30" t="str">
        <f t="shared" si="467"/>
        <v/>
      </c>
      <c r="SV54" s="30">
        <f t="shared" si="468"/>
        <v>0.59778381113278056</v>
      </c>
      <c r="SW54" s="30" t="str">
        <f t="shared" si="469"/>
        <v/>
      </c>
      <c r="SX54" s="30" t="str">
        <f t="shared" si="470"/>
        <v/>
      </c>
      <c r="SY54" s="30" t="str">
        <f t="shared" si="471"/>
        <v/>
      </c>
      <c r="SZ54" s="30" t="str">
        <f t="shared" si="472"/>
        <v/>
      </c>
      <c r="TA54" s="30" t="str">
        <f t="shared" si="473"/>
        <v/>
      </c>
      <c r="TB54" s="30" t="str">
        <f t="shared" si="474"/>
        <v/>
      </c>
      <c r="TC54" s="30" t="str">
        <f t="shared" si="475"/>
        <v/>
      </c>
      <c r="TD54" s="30" t="str">
        <f t="shared" si="476"/>
        <v/>
      </c>
      <c r="TE54" s="30" t="str">
        <f t="shared" si="477"/>
        <v/>
      </c>
      <c r="TF54" s="30" t="str">
        <f t="shared" si="478"/>
        <v/>
      </c>
      <c r="TG54" s="30" t="str">
        <f t="shared" si="479"/>
        <v/>
      </c>
      <c r="TH54" s="30" t="str">
        <f t="shared" si="480"/>
        <v/>
      </c>
      <c r="TI54" s="30" t="str">
        <f t="shared" si="481"/>
        <v/>
      </c>
      <c r="TJ54" s="30" t="str">
        <f t="shared" si="482"/>
        <v/>
      </c>
      <c r="TK54" s="30" t="str">
        <f t="shared" si="483"/>
        <v/>
      </c>
      <c r="TL54" s="30" t="str">
        <f t="shared" si="484"/>
        <v/>
      </c>
      <c r="TM54" s="30" t="str">
        <f t="shared" si="485"/>
        <v/>
      </c>
      <c r="TN54" s="30" t="str">
        <f t="shared" si="486"/>
        <v/>
      </c>
      <c r="TO54" s="30" t="str">
        <f t="shared" si="487"/>
        <v/>
      </c>
      <c r="TP54" s="30" t="str">
        <f t="shared" si="488"/>
        <v/>
      </c>
      <c r="TQ54" s="30" t="str">
        <f t="shared" si="489"/>
        <v/>
      </c>
      <c r="TR54" s="30">
        <f t="shared" si="188"/>
        <v>40</v>
      </c>
      <c r="TS54" s="30" t="str">
        <f t="shared" si="189"/>
        <v/>
      </c>
      <c r="TT54" s="30" t="str">
        <f t="shared" si="190"/>
        <v/>
      </c>
      <c r="TU54" s="30" t="str">
        <f t="shared" si="191"/>
        <v/>
      </c>
      <c r="TV54" s="30" t="str">
        <f t="shared" si="192"/>
        <v/>
      </c>
      <c r="TW54" s="30" t="str">
        <f t="shared" si="193"/>
        <v/>
      </c>
      <c r="TX54" s="30" t="str">
        <f t="shared" si="194"/>
        <v/>
      </c>
      <c r="TY54" s="30" t="str">
        <f t="shared" si="195"/>
        <v/>
      </c>
      <c r="TZ54" s="30" t="str">
        <f t="shared" si="196"/>
        <v/>
      </c>
      <c r="UA54" s="30" t="str">
        <f t="shared" si="197"/>
        <v/>
      </c>
      <c r="UB54" s="48">
        <v>46</v>
      </c>
      <c r="UC54" s="88"/>
      <c r="UD54" s="88"/>
      <c r="UE54" s="88"/>
      <c r="UF54" s="88"/>
      <c r="UG54" s="88"/>
      <c r="UH54" s="88"/>
      <c r="UI54" s="88"/>
      <c r="UJ54" s="88"/>
      <c r="UK54" s="89">
        <v>36</v>
      </c>
      <c r="UL54" s="88"/>
      <c r="UM54" s="88"/>
      <c r="UN54" s="88"/>
      <c r="UO54" s="88"/>
      <c r="UP54" s="88"/>
      <c r="UQ54" s="88"/>
      <c r="UR54" s="88"/>
      <c r="US54" s="88"/>
      <c r="UT54" s="88"/>
      <c r="UU54" s="88"/>
      <c r="UV54" s="88"/>
      <c r="UW54" s="88"/>
      <c r="UX54" s="89">
        <v>24</v>
      </c>
      <c r="UY54" s="88"/>
      <c r="UZ54" s="88"/>
      <c r="VA54" s="88"/>
      <c r="VB54" s="88"/>
      <c r="VC54" s="88"/>
      <c r="VD54" s="89">
        <v>73</v>
      </c>
      <c r="VE54" s="88"/>
      <c r="VF54" s="88"/>
      <c r="VG54" s="89">
        <v>36</v>
      </c>
      <c r="VH54" s="89">
        <v>73</v>
      </c>
      <c r="VI54" s="88"/>
      <c r="VJ54" s="88"/>
      <c r="VK54" s="88"/>
      <c r="VL54" s="88"/>
      <c r="VM54" s="88"/>
      <c r="VN54" s="88"/>
      <c r="VO54" s="88"/>
      <c r="VP54" s="88"/>
      <c r="VQ54" s="48">
        <v>46</v>
      </c>
      <c r="VR54" s="31">
        <f t="shared" si="490"/>
        <v>0</v>
      </c>
      <c r="VS54" s="31">
        <f t="shared" si="491"/>
        <v>0</v>
      </c>
      <c r="VT54" s="31">
        <f t="shared" si="492"/>
        <v>0</v>
      </c>
      <c r="VU54" s="31">
        <f t="shared" si="493"/>
        <v>0</v>
      </c>
      <c r="VV54" s="31">
        <f t="shared" si="494"/>
        <v>0</v>
      </c>
      <c r="VW54" s="31">
        <f t="shared" si="495"/>
        <v>0</v>
      </c>
      <c r="VX54" s="31">
        <f t="shared" si="496"/>
        <v>0</v>
      </c>
      <c r="VY54" s="31">
        <f t="shared" si="497"/>
        <v>0</v>
      </c>
      <c r="VZ54" s="31">
        <f t="shared" si="498"/>
        <v>10</v>
      </c>
      <c r="WA54" s="31">
        <f t="shared" si="499"/>
        <v>0</v>
      </c>
      <c r="WB54" s="31">
        <f t="shared" si="500"/>
        <v>0</v>
      </c>
      <c r="WC54" s="31">
        <f t="shared" si="501"/>
        <v>0</v>
      </c>
      <c r="WD54" s="31">
        <f t="shared" si="502"/>
        <v>0</v>
      </c>
      <c r="WE54" s="31">
        <f t="shared" si="503"/>
        <v>0</v>
      </c>
      <c r="WF54" s="31">
        <f t="shared" si="504"/>
        <v>0</v>
      </c>
      <c r="WG54" s="31">
        <f t="shared" si="505"/>
        <v>0</v>
      </c>
      <c r="WH54" s="31">
        <f t="shared" si="506"/>
        <v>0</v>
      </c>
      <c r="WI54" s="31">
        <f t="shared" si="507"/>
        <v>0</v>
      </c>
      <c r="WJ54" s="31">
        <f t="shared" si="508"/>
        <v>0</v>
      </c>
      <c r="WK54" s="31">
        <f t="shared" si="509"/>
        <v>0</v>
      </c>
      <c r="WL54" s="31">
        <f t="shared" si="510"/>
        <v>0</v>
      </c>
      <c r="WM54" s="31">
        <f t="shared" si="511"/>
        <v>0</v>
      </c>
      <c r="WN54" s="31">
        <f t="shared" si="512"/>
        <v>0</v>
      </c>
      <c r="WO54" s="31">
        <f t="shared" si="513"/>
        <v>0</v>
      </c>
      <c r="WP54" s="31">
        <f t="shared" si="514"/>
        <v>0</v>
      </c>
      <c r="WQ54" s="31">
        <f t="shared" si="515"/>
        <v>0</v>
      </c>
      <c r="WR54" s="31">
        <f t="shared" si="516"/>
        <v>0</v>
      </c>
      <c r="WS54" s="31">
        <f t="shared" si="517"/>
        <v>60</v>
      </c>
      <c r="WT54" s="31">
        <f t="shared" si="518"/>
        <v>0</v>
      </c>
      <c r="WU54" s="31">
        <f t="shared" si="519"/>
        <v>0</v>
      </c>
      <c r="WV54" s="31">
        <f t="shared" si="520"/>
        <v>10</v>
      </c>
      <c r="WW54" s="31">
        <f t="shared" si="521"/>
        <v>60</v>
      </c>
      <c r="WX54" s="31">
        <f t="shared" si="522"/>
        <v>0</v>
      </c>
      <c r="WY54" s="31">
        <f t="shared" si="523"/>
        <v>0</v>
      </c>
      <c r="WZ54" s="31">
        <f t="shared" si="524"/>
        <v>0</v>
      </c>
      <c r="XA54" s="31">
        <f t="shared" si="525"/>
        <v>0</v>
      </c>
      <c r="XB54" s="31">
        <f t="shared" si="526"/>
        <v>0</v>
      </c>
      <c r="XC54" s="31">
        <f t="shared" si="527"/>
        <v>0</v>
      </c>
      <c r="XD54" s="31">
        <f t="shared" si="528"/>
        <v>0</v>
      </c>
      <c r="XE54" s="31">
        <f t="shared" si="529"/>
        <v>0</v>
      </c>
      <c r="XF54" s="48">
        <v>46</v>
      </c>
      <c r="XG54" s="32" t="str">
        <f t="shared" si="530"/>
        <v/>
      </c>
      <c r="XH54" s="32" t="str">
        <f t="shared" si="531"/>
        <v/>
      </c>
      <c r="XI54" s="32" t="str">
        <f t="shared" si="532"/>
        <v/>
      </c>
      <c r="XJ54" s="32" t="str">
        <f t="shared" si="533"/>
        <v/>
      </c>
      <c r="XK54" s="32" t="str">
        <f t="shared" si="534"/>
        <v/>
      </c>
      <c r="XL54" s="32" t="str">
        <f t="shared" si="535"/>
        <v/>
      </c>
      <c r="XM54" s="32" t="str">
        <f t="shared" si="536"/>
        <v/>
      </c>
      <c r="XN54" s="32" t="str">
        <f t="shared" si="537"/>
        <v/>
      </c>
      <c r="XO54" s="32">
        <f t="shared" si="538"/>
        <v>10.59778381113278</v>
      </c>
      <c r="XP54" s="32" t="str">
        <f t="shared" si="539"/>
        <v/>
      </c>
      <c r="XQ54" s="32" t="str">
        <f t="shared" si="540"/>
        <v/>
      </c>
      <c r="XR54" s="32" t="str">
        <f t="shared" si="541"/>
        <v/>
      </c>
      <c r="XS54" s="32" t="str">
        <f t="shared" si="542"/>
        <v/>
      </c>
      <c r="XT54" s="32" t="str">
        <f t="shared" si="543"/>
        <v/>
      </c>
      <c r="XU54" s="32" t="str">
        <f t="shared" si="544"/>
        <v/>
      </c>
      <c r="XV54" s="32" t="str">
        <f t="shared" si="545"/>
        <v/>
      </c>
      <c r="XW54" s="32" t="str">
        <f t="shared" si="546"/>
        <v/>
      </c>
      <c r="XX54" s="32" t="str">
        <f t="shared" si="547"/>
        <v/>
      </c>
      <c r="XY54" s="32" t="str">
        <f t="shared" si="548"/>
        <v/>
      </c>
      <c r="XZ54" s="32" t="str">
        <f t="shared" si="549"/>
        <v/>
      </c>
      <c r="YA54" s="32" t="str">
        <f t="shared" si="550"/>
        <v/>
      </c>
      <c r="YB54" s="32" t="str">
        <f t="shared" si="551"/>
        <v/>
      </c>
      <c r="YC54" s="32" t="str">
        <f t="shared" si="552"/>
        <v/>
      </c>
      <c r="YD54" s="32" t="str">
        <f t="shared" si="553"/>
        <v/>
      </c>
      <c r="YE54" s="32" t="str">
        <f t="shared" si="554"/>
        <v/>
      </c>
      <c r="YF54" s="32" t="str">
        <f t="shared" si="555"/>
        <v/>
      </c>
      <c r="YG54" s="32" t="str">
        <f t="shared" si="556"/>
        <v/>
      </c>
      <c r="YH54" s="32" t="str">
        <f t="shared" si="557"/>
        <v/>
      </c>
      <c r="YI54" s="32" t="str">
        <f t="shared" si="558"/>
        <v/>
      </c>
      <c r="YJ54" s="32" t="str">
        <f t="shared" si="559"/>
        <v/>
      </c>
      <c r="YK54" s="32">
        <f t="shared" si="560"/>
        <v>50</v>
      </c>
      <c r="YL54" s="32" t="str">
        <f t="shared" si="561"/>
        <v/>
      </c>
      <c r="YM54" s="32" t="str">
        <f t="shared" si="562"/>
        <v/>
      </c>
      <c r="YN54" s="32" t="str">
        <f t="shared" si="563"/>
        <v/>
      </c>
      <c r="YO54" s="32" t="str">
        <f t="shared" si="564"/>
        <v/>
      </c>
      <c r="YP54" s="32" t="str">
        <f t="shared" si="565"/>
        <v/>
      </c>
      <c r="YQ54" s="32" t="str">
        <f t="shared" si="566"/>
        <v/>
      </c>
      <c r="YR54" s="32" t="str">
        <f t="shared" si="567"/>
        <v/>
      </c>
      <c r="YS54" s="32" t="str">
        <f t="shared" si="568"/>
        <v/>
      </c>
      <c r="YT54" s="32" t="str">
        <f t="shared" si="569"/>
        <v/>
      </c>
      <c r="YU54" s="33">
        <f t="shared" si="614"/>
        <v>50</v>
      </c>
      <c r="YV54" s="34" t="str">
        <f t="shared" si="336"/>
        <v/>
      </c>
      <c r="YW54" s="34" t="str">
        <f t="shared" si="337"/>
        <v/>
      </c>
      <c r="YX54" s="34" t="str">
        <f t="shared" si="338"/>
        <v/>
      </c>
      <c r="YY54" s="34" t="str">
        <f t="shared" si="339"/>
        <v/>
      </c>
      <c r="YZ54" s="34" t="str">
        <f t="shared" si="340"/>
        <v>31. TECHNO SKILLS ENGINEERING SERVICES SAS - NIT.900966150-7</v>
      </c>
      <c r="ZA54" s="34" t="str">
        <f t="shared" si="341"/>
        <v/>
      </c>
      <c r="ZB54" s="96" t="str">
        <f t="shared" si="342"/>
        <v>31. TECHNO SKILLS ENGINEERING SERVICES SAS - NIT.900966150-7</v>
      </c>
      <c r="ZC54" s="35" t="str">
        <f t="shared" si="570"/>
        <v/>
      </c>
      <c r="ZD54" s="35" t="str">
        <f t="shared" si="571"/>
        <v/>
      </c>
      <c r="ZE54" s="35" t="str">
        <f t="shared" si="572"/>
        <v/>
      </c>
      <c r="ZF54" s="35" t="str">
        <f t="shared" si="573"/>
        <v/>
      </c>
      <c r="ZG54" s="35">
        <f t="shared" si="574"/>
        <v>22934536.799999997</v>
      </c>
      <c r="ZH54" s="35" t="str">
        <f t="shared" si="575"/>
        <v/>
      </c>
      <c r="ZI54" s="101">
        <f t="shared" si="576"/>
        <v>22934536.799999997</v>
      </c>
      <c r="ZJ54" s="48">
        <v>46</v>
      </c>
      <c r="ZK54" s="125">
        <f t="shared" si="344"/>
        <v>1695505.200000003</v>
      </c>
      <c r="ZL54" s="126">
        <f t="shared" si="345"/>
        <v>0</v>
      </c>
    </row>
    <row r="55" spans="1:688" s="37" customFormat="1" ht="45" x14ac:dyDescent="0.15">
      <c r="B55" s="106" t="s">
        <v>136</v>
      </c>
      <c r="C55" s="106" t="s">
        <v>159</v>
      </c>
      <c r="D55" s="106" t="s">
        <v>151</v>
      </c>
      <c r="E55" s="106" t="s">
        <v>167</v>
      </c>
      <c r="F55" s="103">
        <v>10</v>
      </c>
      <c r="G55" s="63">
        <v>64592605</v>
      </c>
      <c r="H55" s="48">
        <v>47</v>
      </c>
      <c r="I55" s="65" t="s">
        <v>86</v>
      </c>
      <c r="J55" s="65" t="s">
        <v>86</v>
      </c>
      <c r="K55" s="65" t="s">
        <v>86</v>
      </c>
      <c r="L55" s="65" t="s">
        <v>86</v>
      </c>
      <c r="M55" s="65" t="s">
        <v>86</v>
      </c>
      <c r="N55" s="65" t="s">
        <v>86</v>
      </c>
      <c r="O55" s="65" t="s">
        <v>86</v>
      </c>
      <c r="P55" s="65" t="s">
        <v>86</v>
      </c>
      <c r="Q55" s="65" t="s">
        <v>86</v>
      </c>
      <c r="R55" s="65" t="s">
        <v>86</v>
      </c>
      <c r="S55" s="65" t="s">
        <v>86</v>
      </c>
      <c r="T55" s="65" t="s">
        <v>86</v>
      </c>
      <c r="U55" s="65" t="s">
        <v>86</v>
      </c>
      <c r="V55" s="65" t="s">
        <v>86</v>
      </c>
      <c r="W55" s="65" t="s">
        <v>86</v>
      </c>
      <c r="X55" s="65" t="s">
        <v>86</v>
      </c>
      <c r="Y55" s="65" t="s">
        <v>86</v>
      </c>
      <c r="Z55" s="65" t="s">
        <v>86</v>
      </c>
      <c r="AA55" s="65" t="s">
        <v>86</v>
      </c>
      <c r="AB55" s="65" t="s">
        <v>86</v>
      </c>
      <c r="AC55" s="65" t="s">
        <v>86</v>
      </c>
      <c r="AD55" s="70">
        <v>31061380</v>
      </c>
      <c r="AE55" s="65" t="s">
        <v>86</v>
      </c>
      <c r="AF55" s="72">
        <v>63945840</v>
      </c>
      <c r="AG55" s="65" t="s">
        <v>86</v>
      </c>
      <c r="AH55" s="65" t="s">
        <v>86</v>
      </c>
      <c r="AI55" s="65" t="s">
        <v>86</v>
      </c>
      <c r="AJ55" s="65" t="s">
        <v>86</v>
      </c>
      <c r="AK55" s="65" t="s">
        <v>86</v>
      </c>
      <c r="AL55" s="65" t="s">
        <v>86</v>
      </c>
      <c r="AM55" s="65" t="s">
        <v>86</v>
      </c>
      <c r="AN55" s="70">
        <v>46826500</v>
      </c>
      <c r="AO55" s="65" t="s">
        <v>86</v>
      </c>
      <c r="AP55" s="65" t="s">
        <v>86</v>
      </c>
      <c r="AQ55" s="65" t="s">
        <v>86</v>
      </c>
      <c r="AR55" s="65" t="s">
        <v>86</v>
      </c>
      <c r="AS55" s="65" t="s">
        <v>86</v>
      </c>
      <c r="AT55" s="65" t="s">
        <v>86</v>
      </c>
      <c r="AU55" s="65" t="s">
        <v>86</v>
      </c>
      <c r="AV55" s="65" t="s">
        <v>86</v>
      </c>
      <c r="AW55" s="52">
        <v>47</v>
      </c>
      <c r="AX55" s="22" t="str">
        <f t="shared" si="284"/>
        <v>NC</v>
      </c>
      <c r="AY55" s="22" t="str">
        <f t="shared" si="364"/>
        <v>NC</v>
      </c>
      <c r="AZ55" s="22" t="str">
        <f t="shared" si="365"/>
        <v>NC</v>
      </c>
      <c r="BA55" s="22" t="str">
        <f t="shared" si="366"/>
        <v>NC</v>
      </c>
      <c r="BB55" s="22" t="str">
        <f t="shared" si="367"/>
        <v>NC</v>
      </c>
      <c r="BC55" s="22" t="str">
        <f t="shared" si="368"/>
        <v>NC</v>
      </c>
      <c r="BD55" s="22" t="str">
        <f t="shared" si="369"/>
        <v>NC</v>
      </c>
      <c r="BE55" s="22" t="str">
        <f t="shared" si="370"/>
        <v>NC</v>
      </c>
      <c r="BF55" s="22" t="str">
        <f t="shared" si="371"/>
        <v>NC</v>
      </c>
      <c r="BG55" s="22" t="str">
        <f t="shared" si="372"/>
        <v>NC</v>
      </c>
      <c r="BH55" s="22" t="str">
        <f t="shared" si="373"/>
        <v>NC</v>
      </c>
      <c r="BI55" s="22" t="str">
        <f t="shared" si="374"/>
        <v>NC</v>
      </c>
      <c r="BJ55" s="22" t="str">
        <f t="shared" si="375"/>
        <v>NC</v>
      </c>
      <c r="BK55" s="22" t="str">
        <f t="shared" si="376"/>
        <v>NC</v>
      </c>
      <c r="BL55" s="22" t="str">
        <f t="shared" si="377"/>
        <v>NC</v>
      </c>
      <c r="BM55" s="22" t="str">
        <f t="shared" si="378"/>
        <v>NC</v>
      </c>
      <c r="BN55" s="22" t="str">
        <f t="shared" si="379"/>
        <v>NC</v>
      </c>
      <c r="BO55" s="22" t="str">
        <f t="shared" si="380"/>
        <v>NC</v>
      </c>
      <c r="BP55" s="22" t="str">
        <f t="shared" si="381"/>
        <v>NC</v>
      </c>
      <c r="BQ55" s="22" t="str">
        <f t="shared" si="382"/>
        <v>NC</v>
      </c>
      <c r="BR55" s="22" t="str">
        <f t="shared" si="383"/>
        <v>NC</v>
      </c>
      <c r="BS55" s="22">
        <f t="shared" si="384"/>
        <v>31061380</v>
      </c>
      <c r="BT55" s="22" t="str">
        <f t="shared" si="346"/>
        <v>NC</v>
      </c>
      <c r="BU55" s="22">
        <f t="shared" si="347"/>
        <v>63945840</v>
      </c>
      <c r="BV55" s="22" t="str">
        <f t="shared" si="348"/>
        <v>NC</v>
      </c>
      <c r="BW55" s="22" t="str">
        <f t="shared" si="349"/>
        <v>NC</v>
      </c>
      <c r="BX55" s="22" t="str">
        <f t="shared" si="350"/>
        <v>NC</v>
      </c>
      <c r="BY55" s="22" t="str">
        <f t="shared" si="351"/>
        <v>NC</v>
      </c>
      <c r="BZ55" s="22" t="str">
        <f t="shared" si="352"/>
        <v>NC</v>
      </c>
      <c r="CA55" s="22" t="str">
        <f t="shared" si="353"/>
        <v>NC</v>
      </c>
      <c r="CB55" s="22" t="str">
        <f t="shared" si="354"/>
        <v>NC</v>
      </c>
      <c r="CC55" s="22">
        <f t="shared" si="355"/>
        <v>46826500</v>
      </c>
      <c r="CD55" s="22" t="str">
        <f t="shared" si="356"/>
        <v>NC</v>
      </c>
      <c r="CE55" s="22" t="str">
        <f t="shared" si="357"/>
        <v>NC</v>
      </c>
      <c r="CF55" s="22" t="str">
        <f t="shared" si="358"/>
        <v>NC</v>
      </c>
      <c r="CG55" s="22" t="str">
        <f t="shared" si="359"/>
        <v>NC</v>
      </c>
      <c r="CH55" s="22" t="str">
        <f t="shared" si="360"/>
        <v>NC</v>
      </c>
      <c r="CI55" s="22" t="str">
        <f t="shared" si="361"/>
        <v>NC</v>
      </c>
      <c r="CJ55" s="22" t="str">
        <f t="shared" si="362"/>
        <v>NC</v>
      </c>
      <c r="CK55" s="22" t="str">
        <f t="shared" si="363"/>
        <v>NC</v>
      </c>
      <c r="CL55" s="48">
        <v>47</v>
      </c>
      <c r="CM55" s="48" t="s">
        <v>87</v>
      </c>
      <c r="CN55" s="48" t="s">
        <v>87</v>
      </c>
      <c r="CO55" s="48" t="s">
        <v>87</v>
      </c>
      <c r="CP55" s="48" t="s">
        <v>87</v>
      </c>
      <c r="CQ55" s="48" t="s">
        <v>87</v>
      </c>
      <c r="CR55" s="65" t="s">
        <v>87</v>
      </c>
      <c r="CS55" s="48" t="s">
        <v>87</v>
      </c>
      <c r="CT55" s="48" t="s">
        <v>87</v>
      </c>
      <c r="CU55" s="48" t="s">
        <v>87</v>
      </c>
      <c r="CV55" s="48" t="s">
        <v>87</v>
      </c>
      <c r="CW55" s="48" t="s">
        <v>87</v>
      </c>
      <c r="CX55" s="48" t="s">
        <v>87</v>
      </c>
      <c r="CY55" s="48" t="s">
        <v>87</v>
      </c>
      <c r="CZ55" s="48" t="s">
        <v>87</v>
      </c>
      <c r="DA55" s="48" t="s">
        <v>87</v>
      </c>
      <c r="DB55" s="48" t="s">
        <v>87</v>
      </c>
      <c r="DC55" s="48" t="s">
        <v>87</v>
      </c>
      <c r="DD55" s="48" t="s">
        <v>87</v>
      </c>
      <c r="DE55" s="48" t="s">
        <v>87</v>
      </c>
      <c r="DF55" s="48" t="s">
        <v>87</v>
      </c>
      <c r="DG55" s="48" t="s">
        <v>87</v>
      </c>
      <c r="DH55" s="73" t="s">
        <v>88</v>
      </c>
      <c r="DI55" s="48" t="s">
        <v>87</v>
      </c>
      <c r="DJ55" s="73" t="s">
        <v>88</v>
      </c>
      <c r="DK55" s="48" t="s">
        <v>87</v>
      </c>
      <c r="DL55" s="48" t="s">
        <v>87</v>
      </c>
      <c r="DM55" s="48" t="s">
        <v>87</v>
      </c>
      <c r="DN55" s="48" t="s">
        <v>87</v>
      </c>
      <c r="DO55" s="48" t="s">
        <v>87</v>
      </c>
      <c r="DP55" s="48" t="s">
        <v>87</v>
      </c>
      <c r="DQ55" s="48" t="s">
        <v>87</v>
      </c>
      <c r="DR55" s="73" t="s">
        <v>87</v>
      </c>
      <c r="DS55" s="48" t="s">
        <v>87</v>
      </c>
      <c r="DT55" s="48" t="s">
        <v>87</v>
      </c>
      <c r="DU55" s="48" t="s">
        <v>87</v>
      </c>
      <c r="DV55" s="48" t="s">
        <v>87</v>
      </c>
      <c r="DW55" s="48" t="s">
        <v>87</v>
      </c>
      <c r="DX55" s="48" t="s">
        <v>87</v>
      </c>
      <c r="DY55" s="48" t="s">
        <v>87</v>
      </c>
      <c r="DZ55" s="48" t="s">
        <v>87</v>
      </c>
      <c r="EA55" s="48">
        <v>47</v>
      </c>
      <c r="EB55" s="81" t="s">
        <v>88</v>
      </c>
      <c r="EC55" s="81" t="s">
        <v>88</v>
      </c>
      <c r="ED55" s="81" t="s">
        <v>88</v>
      </c>
      <c r="EE55" s="81" t="s">
        <v>88</v>
      </c>
      <c r="EF55" s="81" t="s">
        <v>88</v>
      </c>
      <c r="EG55" s="81" t="s">
        <v>88</v>
      </c>
      <c r="EH55" s="81" t="s">
        <v>88</v>
      </c>
      <c r="EI55" s="81" t="s">
        <v>88</v>
      </c>
      <c r="EJ55" s="81" t="s">
        <v>88</v>
      </c>
      <c r="EK55" s="81" t="s">
        <v>88</v>
      </c>
      <c r="EL55" s="81" t="s">
        <v>88</v>
      </c>
      <c r="EM55" s="81" t="s">
        <v>88</v>
      </c>
      <c r="EN55" s="81" t="s">
        <v>88</v>
      </c>
      <c r="EO55" s="81" t="s">
        <v>88</v>
      </c>
      <c r="EP55" s="81" t="s">
        <v>88</v>
      </c>
      <c r="EQ55" s="81" t="s">
        <v>88</v>
      </c>
      <c r="ER55" s="81" t="s">
        <v>88</v>
      </c>
      <c r="ES55" s="81" t="s">
        <v>88</v>
      </c>
      <c r="ET55" s="81" t="s">
        <v>88</v>
      </c>
      <c r="EU55" s="81" t="s">
        <v>88</v>
      </c>
      <c r="EV55" s="81" t="s">
        <v>88</v>
      </c>
      <c r="EW55" s="81" t="s">
        <v>88</v>
      </c>
      <c r="EX55" s="81" t="s">
        <v>88</v>
      </c>
      <c r="EY55" s="81" t="s">
        <v>88</v>
      </c>
      <c r="EZ55" s="81" t="s">
        <v>88</v>
      </c>
      <c r="FA55" s="81" t="s">
        <v>87</v>
      </c>
      <c r="FB55" s="81" t="s">
        <v>88</v>
      </c>
      <c r="FC55" s="81" t="s">
        <v>88</v>
      </c>
      <c r="FD55" s="81" t="s">
        <v>88</v>
      </c>
      <c r="FE55" s="81" t="s">
        <v>88</v>
      </c>
      <c r="FF55" s="81" t="s">
        <v>88</v>
      </c>
      <c r="FG55" s="81" t="s">
        <v>88</v>
      </c>
      <c r="FH55" s="81" t="s">
        <v>88</v>
      </c>
      <c r="FI55" s="81" t="s">
        <v>87</v>
      </c>
      <c r="FJ55" s="81" t="s">
        <v>88</v>
      </c>
      <c r="FK55" s="81" t="s">
        <v>88</v>
      </c>
      <c r="FL55" s="81" t="s">
        <v>88</v>
      </c>
      <c r="FM55" s="81" t="s">
        <v>88</v>
      </c>
      <c r="FN55" s="81" t="s">
        <v>88</v>
      </c>
      <c r="FO55" s="81" t="s">
        <v>88</v>
      </c>
      <c r="FP55" s="48">
        <v>47</v>
      </c>
      <c r="FQ55" s="81" t="s">
        <v>88</v>
      </c>
      <c r="FR55" s="81" t="s">
        <v>88</v>
      </c>
      <c r="FS55" s="81" t="s">
        <v>88</v>
      </c>
      <c r="FT55" s="81" t="s">
        <v>88</v>
      </c>
      <c r="FU55" s="81" t="s">
        <v>88</v>
      </c>
      <c r="FV55" s="81" t="s">
        <v>88</v>
      </c>
      <c r="FW55" s="81" t="s">
        <v>88</v>
      </c>
      <c r="FX55" s="81" t="s">
        <v>88</v>
      </c>
      <c r="FY55" s="81" t="s">
        <v>88</v>
      </c>
      <c r="FZ55" s="81" t="s">
        <v>88</v>
      </c>
      <c r="GA55" s="81" t="s">
        <v>88</v>
      </c>
      <c r="GB55" s="81" t="s">
        <v>88</v>
      </c>
      <c r="GC55" s="81" t="s">
        <v>88</v>
      </c>
      <c r="GD55" s="81" t="s">
        <v>88</v>
      </c>
      <c r="GE55" s="81" t="s">
        <v>88</v>
      </c>
      <c r="GF55" s="81" t="s">
        <v>88</v>
      </c>
      <c r="GG55" s="81" t="s">
        <v>88</v>
      </c>
      <c r="GH55" s="81" t="s">
        <v>88</v>
      </c>
      <c r="GI55" s="81" t="s">
        <v>88</v>
      </c>
      <c r="GJ55" s="81" t="s">
        <v>88</v>
      </c>
      <c r="GK55" s="81" t="s">
        <v>88</v>
      </c>
      <c r="GL55" s="81" t="s">
        <v>88</v>
      </c>
      <c r="GM55" s="81" t="s">
        <v>88</v>
      </c>
      <c r="GN55" s="81" t="s">
        <v>88</v>
      </c>
      <c r="GO55" s="81" t="s">
        <v>88</v>
      </c>
      <c r="GP55" s="81" t="s">
        <v>88</v>
      </c>
      <c r="GQ55" s="81" t="s">
        <v>87</v>
      </c>
      <c r="GR55" s="81" t="s">
        <v>88</v>
      </c>
      <c r="GS55" s="81" t="s">
        <v>88</v>
      </c>
      <c r="GT55" s="81" t="s">
        <v>88</v>
      </c>
      <c r="GU55" s="81" t="s">
        <v>88</v>
      </c>
      <c r="GV55" s="81" t="s">
        <v>88</v>
      </c>
      <c r="GW55" s="81" t="s">
        <v>88</v>
      </c>
      <c r="GX55" s="81" t="s">
        <v>88</v>
      </c>
      <c r="GY55" s="81" t="s">
        <v>88</v>
      </c>
      <c r="GZ55" s="81" t="s">
        <v>88</v>
      </c>
      <c r="HA55" s="81" t="s">
        <v>88</v>
      </c>
      <c r="HB55" s="81" t="s">
        <v>88</v>
      </c>
      <c r="HC55" s="81" t="s">
        <v>88</v>
      </c>
      <c r="HD55" s="81" t="s">
        <v>88</v>
      </c>
      <c r="HE55" s="48">
        <v>47</v>
      </c>
      <c r="HF55" s="23" t="str">
        <f t="shared" si="387"/>
        <v>NO CUMPLE</v>
      </c>
      <c r="HG55" s="23" t="str">
        <f t="shared" si="388"/>
        <v>NO CUMPLE</v>
      </c>
      <c r="HH55" s="23" t="str">
        <f t="shared" si="389"/>
        <v>NO CUMPLE</v>
      </c>
      <c r="HI55" s="23" t="str">
        <f t="shared" si="390"/>
        <v>NO CUMPLE</v>
      </c>
      <c r="HJ55" s="23" t="str">
        <f t="shared" si="391"/>
        <v>NO CUMPLE</v>
      </c>
      <c r="HK55" s="23" t="str">
        <f t="shared" si="392"/>
        <v>NO CUMPLE</v>
      </c>
      <c r="HL55" s="23" t="str">
        <f t="shared" si="393"/>
        <v>NO CUMPLE</v>
      </c>
      <c r="HM55" s="23" t="str">
        <f t="shared" si="394"/>
        <v>NO CUMPLE</v>
      </c>
      <c r="HN55" s="23" t="str">
        <f t="shared" si="395"/>
        <v>NO CUMPLE</v>
      </c>
      <c r="HO55" s="23" t="str">
        <f t="shared" si="396"/>
        <v>NO CUMPLE</v>
      </c>
      <c r="HP55" s="23" t="str">
        <f t="shared" si="397"/>
        <v>NO CUMPLE</v>
      </c>
      <c r="HQ55" s="23" t="str">
        <f t="shared" si="398"/>
        <v>NO CUMPLE</v>
      </c>
      <c r="HR55" s="23" t="str">
        <f t="shared" si="399"/>
        <v>NO CUMPLE</v>
      </c>
      <c r="HS55" s="23" t="str">
        <f t="shared" si="400"/>
        <v>NO CUMPLE</v>
      </c>
      <c r="HT55" s="23" t="str">
        <f t="shared" si="401"/>
        <v>NO CUMPLE</v>
      </c>
      <c r="HU55" s="23" t="str">
        <f t="shared" si="402"/>
        <v>NO CUMPLE</v>
      </c>
      <c r="HV55" s="23" t="str">
        <f t="shared" si="403"/>
        <v>NO CUMPLE</v>
      </c>
      <c r="HW55" s="23" t="str">
        <f t="shared" si="404"/>
        <v>NO CUMPLE</v>
      </c>
      <c r="HX55" s="23" t="str">
        <f t="shared" si="405"/>
        <v>NO CUMPLE</v>
      </c>
      <c r="HY55" s="23" t="str">
        <f t="shared" si="406"/>
        <v>NO CUMPLE</v>
      </c>
      <c r="HZ55" s="23" t="str">
        <f t="shared" si="407"/>
        <v>NO CUMPLE</v>
      </c>
      <c r="IA55" s="23" t="str">
        <f t="shared" si="408"/>
        <v>CUMPLE</v>
      </c>
      <c r="IB55" s="23" t="str">
        <f t="shared" si="409"/>
        <v>NO CUMPLE</v>
      </c>
      <c r="IC55" s="23" t="str">
        <f t="shared" si="410"/>
        <v>CUMPLE</v>
      </c>
      <c r="ID55" s="23" t="str">
        <f t="shared" si="411"/>
        <v>NO CUMPLE</v>
      </c>
      <c r="IE55" s="23" t="str">
        <f t="shared" si="412"/>
        <v>NO CUMPLE</v>
      </c>
      <c r="IF55" s="23" t="str">
        <f t="shared" si="413"/>
        <v>NO CUMPLE</v>
      </c>
      <c r="IG55" s="23" t="str">
        <f t="shared" si="414"/>
        <v>NO CUMPLE</v>
      </c>
      <c r="IH55" s="23" t="str">
        <f t="shared" si="415"/>
        <v>NO CUMPLE</v>
      </c>
      <c r="II55" s="23" t="str">
        <f t="shared" si="416"/>
        <v>NO CUMPLE</v>
      </c>
      <c r="IJ55" s="23" t="str">
        <f t="shared" si="417"/>
        <v>NO CUMPLE</v>
      </c>
      <c r="IK55" s="23" t="str">
        <f t="shared" si="418"/>
        <v>NO CUMPLE</v>
      </c>
      <c r="IL55" s="23" t="str">
        <f t="shared" si="419"/>
        <v>NO CUMPLE</v>
      </c>
      <c r="IM55" s="23" t="str">
        <f t="shared" si="420"/>
        <v>NO CUMPLE</v>
      </c>
      <c r="IN55" s="23" t="str">
        <f t="shared" si="421"/>
        <v>NO CUMPLE</v>
      </c>
      <c r="IO55" s="23" t="str">
        <f t="shared" si="422"/>
        <v>NO CUMPLE</v>
      </c>
      <c r="IP55" s="23" t="str">
        <f t="shared" si="423"/>
        <v>NO CUMPLE</v>
      </c>
      <c r="IQ55" s="23" t="str">
        <f t="shared" si="424"/>
        <v>NO CUMPLE</v>
      </c>
      <c r="IR55" s="23" t="str">
        <f t="shared" si="425"/>
        <v>NO CUMPLE</v>
      </c>
      <c r="IS55" s="23" t="str">
        <f t="shared" si="426"/>
        <v>NO CUMPLE</v>
      </c>
      <c r="IT55" s="48">
        <v>47</v>
      </c>
      <c r="IU55" s="65" t="s">
        <v>86</v>
      </c>
      <c r="IV55" s="65" t="s">
        <v>86</v>
      </c>
      <c r="IW55" s="65" t="s">
        <v>86</v>
      </c>
      <c r="IX55" s="65" t="s">
        <v>86</v>
      </c>
      <c r="IY55" s="65" t="s">
        <v>86</v>
      </c>
      <c r="IZ55" s="65" t="s">
        <v>86</v>
      </c>
      <c r="JA55" s="65" t="s">
        <v>86</v>
      </c>
      <c r="JB55" s="65" t="s">
        <v>86</v>
      </c>
      <c r="JC55" s="65" t="s">
        <v>86</v>
      </c>
      <c r="JD55" s="65" t="s">
        <v>86</v>
      </c>
      <c r="JE55" s="65" t="s">
        <v>86</v>
      </c>
      <c r="JF55" s="65" t="s">
        <v>86</v>
      </c>
      <c r="JG55" s="65" t="s">
        <v>86</v>
      </c>
      <c r="JH55" s="65" t="s">
        <v>86</v>
      </c>
      <c r="JI55" s="65" t="s">
        <v>86</v>
      </c>
      <c r="JJ55" s="65" t="s">
        <v>86</v>
      </c>
      <c r="JK55" s="65" t="s">
        <v>86</v>
      </c>
      <c r="JL55" s="65" t="s">
        <v>86</v>
      </c>
      <c r="JM55" s="65" t="s">
        <v>86</v>
      </c>
      <c r="JN55" s="65" t="s">
        <v>86</v>
      </c>
      <c r="JO55" s="65" t="s">
        <v>86</v>
      </c>
      <c r="JP55" s="93" t="s">
        <v>88</v>
      </c>
      <c r="JQ55" s="65" t="s">
        <v>86</v>
      </c>
      <c r="JR55" s="93" t="s">
        <v>88</v>
      </c>
      <c r="JS55" s="65" t="s">
        <v>86</v>
      </c>
      <c r="JT55" s="65" t="s">
        <v>86</v>
      </c>
      <c r="JU55" s="65" t="s">
        <v>86</v>
      </c>
      <c r="JV55" s="65" t="s">
        <v>86</v>
      </c>
      <c r="JW55" s="65" t="s">
        <v>86</v>
      </c>
      <c r="JX55" s="65" t="s">
        <v>86</v>
      </c>
      <c r="JY55" s="65" t="s">
        <v>86</v>
      </c>
      <c r="JZ55" s="93" t="s">
        <v>88</v>
      </c>
      <c r="KA55" s="65" t="s">
        <v>86</v>
      </c>
      <c r="KB55" s="65" t="s">
        <v>86</v>
      </c>
      <c r="KC55" s="65" t="s">
        <v>86</v>
      </c>
      <c r="KD55" s="65" t="s">
        <v>86</v>
      </c>
      <c r="KE55" s="65" t="s">
        <v>86</v>
      </c>
      <c r="KF55" s="65" t="s">
        <v>86</v>
      </c>
      <c r="KG55" s="65" t="s">
        <v>86</v>
      </c>
      <c r="KH55" s="65" t="s">
        <v>86</v>
      </c>
      <c r="KI55" s="48">
        <v>47</v>
      </c>
      <c r="KJ55" s="56" t="s">
        <v>86</v>
      </c>
      <c r="KK55" s="56" t="s">
        <v>86</v>
      </c>
      <c r="KL55" s="56" t="s">
        <v>86</v>
      </c>
      <c r="KM55" s="56" t="s">
        <v>86</v>
      </c>
      <c r="KN55" s="56" t="s">
        <v>86</v>
      </c>
      <c r="KO55" s="56" t="s">
        <v>86</v>
      </c>
      <c r="KP55" s="56" t="s">
        <v>86</v>
      </c>
      <c r="KQ55" s="56" t="s">
        <v>86</v>
      </c>
      <c r="KR55" s="56" t="s">
        <v>86</v>
      </c>
      <c r="KS55" s="56" t="s">
        <v>86</v>
      </c>
      <c r="KT55" s="56" t="s">
        <v>86</v>
      </c>
      <c r="KU55" s="56" t="s">
        <v>86</v>
      </c>
      <c r="KV55" s="56" t="s">
        <v>86</v>
      </c>
      <c r="KW55" s="56" t="s">
        <v>86</v>
      </c>
      <c r="KX55" s="56" t="s">
        <v>86</v>
      </c>
      <c r="KY55" s="56" t="s">
        <v>86</v>
      </c>
      <c r="KZ55" s="56" t="s">
        <v>86</v>
      </c>
      <c r="LA55" s="56" t="s">
        <v>86</v>
      </c>
      <c r="LB55" s="56" t="s">
        <v>86</v>
      </c>
      <c r="LC55" s="56" t="s">
        <v>86</v>
      </c>
      <c r="LD55" s="56" t="s">
        <v>86</v>
      </c>
      <c r="LE55" s="87" t="s">
        <v>87</v>
      </c>
      <c r="LF55" s="56" t="s">
        <v>86</v>
      </c>
      <c r="LG55" s="87" t="s">
        <v>88</v>
      </c>
      <c r="LH55" s="56" t="s">
        <v>86</v>
      </c>
      <c r="LI55" s="56" t="s">
        <v>86</v>
      </c>
      <c r="LJ55" s="56" t="s">
        <v>86</v>
      </c>
      <c r="LK55" s="56" t="s">
        <v>86</v>
      </c>
      <c r="LL55" s="56" t="s">
        <v>86</v>
      </c>
      <c r="LM55" s="56" t="s">
        <v>86</v>
      </c>
      <c r="LN55" s="56" t="s">
        <v>86</v>
      </c>
      <c r="LO55" s="87" t="s">
        <v>87</v>
      </c>
      <c r="LP55" s="56" t="s">
        <v>86</v>
      </c>
      <c r="LQ55" s="56" t="s">
        <v>86</v>
      </c>
      <c r="LR55" s="56" t="s">
        <v>86</v>
      </c>
      <c r="LS55" s="56" t="s">
        <v>86</v>
      </c>
      <c r="LT55" s="56" t="s">
        <v>86</v>
      </c>
      <c r="LU55" s="56" t="s">
        <v>86</v>
      </c>
      <c r="LV55" s="56" t="s">
        <v>86</v>
      </c>
      <c r="LW55" s="56" t="s">
        <v>86</v>
      </c>
      <c r="LX55" s="48">
        <v>47</v>
      </c>
      <c r="LY55" s="22" t="str">
        <f t="shared" si="287"/>
        <v/>
      </c>
      <c r="LZ55" s="22" t="str">
        <f t="shared" si="577"/>
        <v/>
      </c>
      <c r="MA55" s="22" t="str">
        <f t="shared" si="578"/>
        <v/>
      </c>
      <c r="MB55" s="22" t="str">
        <f t="shared" si="579"/>
        <v/>
      </c>
      <c r="MC55" s="22" t="str">
        <f t="shared" si="580"/>
        <v/>
      </c>
      <c r="MD55" s="22" t="str">
        <f t="shared" si="581"/>
        <v/>
      </c>
      <c r="ME55" s="22" t="str">
        <f t="shared" si="582"/>
        <v/>
      </c>
      <c r="MF55" s="22" t="str">
        <f t="shared" si="583"/>
        <v/>
      </c>
      <c r="MG55" s="22" t="str">
        <f t="shared" si="584"/>
        <v/>
      </c>
      <c r="MH55" s="22" t="str">
        <f t="shared" si="585"/>
        <v/>
      </c>
      <c r="MI55" s="22" t="str">
        <f t="shared" si="297"/>
        <v/>
      </c>
      <c r="MJ55" s="22" t="str">
        <f t="shared" si="298"/>
        <v/>
      </c>
      <c r="MK55" s="22" t="str">
        <f t="shared" si="586"/>
        <v/>
      </c>
      <c r="ML55" s="22" t="str">
        <f t="shared" si="587"/>
        <v/>
      </c>
      <c r="MM55" s="22" t="str">
        <f t="shared" si="588"/>
        <v/>
      </c>
      <c r="MN55" s="22" t="str">
        <f t="shared" si="589"/>
        <v/>
      </c>
      <c r="MO55" s="22" t="str">
        <f t="shared" si="590"/>
        <v/>
      </c>
      <c r="MP55" s="22" t="str">
        <f t="shared" si="591"/>
        <v/>
      </c>
      <c r="MQ55" s="22" t="str">
        <f t="shared" si="592"/>
        <v/>
      </c>
      <c r="MR55" s="22" t="str">
        <f t="shared" si="593"/>
        <v/>
      </c>
      <c r="MS55" s="22" t="str">
        <f t="shared" si="594"/>
        <v/>
      </c>
      <c r="MT55" s="22" t="str">
        <f t="shared" si="595"/>
        <v/>
      </c>
      <c r="MU55" s="22" t="str">
        <f t="shared" si="596"/>
        <v/>
      </c>
      <c r="MV55" s="22">
        <f t="shared" si="597"/>
        <v>63945840</v>
      </c>
      <c r="MW55" s="22" t="str">
        <f t="shared" si="598"/>
        <v/>
      </c>
      <c r="MX55" s="22" t="str">
        <f t="shared" si="599"/>
        <v/>
      </c>
      <c r="MY55" s="22" t="str">
        <f t="shared" si="600"/>
        <v/>
      </c>
      <c r="MZ55" s="22" t="str">
        <f t="shared" si="601"/>
        <v/>
      </c>
      <c r="NA55" s="22" t="str">
        <f t="shared" si="602"/>
        <v/>
      </c>
      <c r="NB55" s="22" t="str">
        <f t="shared" si="603"/>
        <v/>
      </c>
      <c r="NC55" s="22" t="str">
        <f t="shared" si="604"/>
        <v/>
      </c>
      <c r="ND55" s="22" t="str">
        <f t="shared" si="605"/>
        <v/>
      </c>
      <c r="NE55" s="22" t="str">
        <f t="shared" si="606"/>
        <v/>
      </c>
      <c r="NF55" s="22" t="str">
        <f t="shared" si="607"/>
        <v/>
      </c>
      <c r="NG55" s="22" t="str">
        <f t="shared" si="608"/>
        <v/>
      </c>
      <c r="NH55" s="22" t="str">
        <f t="shared" si="609"/>
        <v/>
      </c>
      <c r="NI55" s="22" t="str">
        <f t="shared" si="610"/>
        <v/>
      </c>
      <c r="NJ55" s="22" t="str">
        <f t="shared" si="611"/>
        <v/>
      </c>
      <c r="NK55" s="22" t="str">
        <f t="shared" si="612"/>
        <v/>
      </c>
      <c r="NL55" s="22" t="str">
        <f t="shared" si="613"/>
        <v/>
      </c>
      <c r="NM55" s="80">
        <v>64592605</v>
      </c>
      <c r="NN55" s="80">
        <v>64592605</v>
      </c>
      <c r="NO55" s="24">
        <f t="shared" si="327"/>
        <v>1</v>
      </c>
      <c r="NP55" s="24">
        <f t="shared" si="40"/>
        <v>0</v>
      </c>
      <c r="NQ55" s="25">
        <f t="shared" si="328"/>
        <v>63945840</v>
      </c>
      <c r="NR55" s="26">
        <f t="shared" si="329"/>
        <v>239796.9</v>
      </c>
      <c r="NS55" s="48">
        <v>47</v>
      </c>
      <c r="NT55" s="27" t="str">
        <f t="shared" si="330"/>
        <v/>
      </c>
      <c r="NU55" s="27" t="str">
        <f t="shared" si="41"/>
        <v/>
      </c>
      <c r="NV55" s="27" t="str">
        <f t="shared" si="42"/>
        <v/>
      </c>
      <c r="NW55" s="27" t="str">
        <f t="shared" si="331"/>
        <v/>
      </c>
      <c r="NX55" s="27" t="str">
        <f t="shared" si="43"/>
        <v/>
      </c>
      <c r="NY55" s="27" t="str">
        <f t="shared" si="44"/>
        <v/>
      </c>
      <c r="NZ55" s="27" t="str">
        <f t="shared" si="45"/>
        <v/>
      </c>
      <c r="OA55" s="27" t="str">
        <f t="shared" si="46"/>
        <v/>
      </c>
      <c r="OB55" s="27" t="str">
        <f t="shared" si="47"/>
        <v/>
      </c>
      <c r="OC55" s="27" t="str">
        <f t="shared" si="48"/>
        <v/>
      </c>
      <c r="OD55" s="27" t="str">
        <f t="shared" si="49"/>
        <v/>
      </c>
      <c r="OE55" s="27" t="str">
        <f t="shared" si="50"/>
        <v/>
      </c>
      <c r="OF55" s="27" t="str">
        <f t="shared" si="51"/>
        <v/>
      </c>
      <c r="OG55" s="27" t="str">
        <f t="shared" si="52"/>
        <v/>
      </c>
      <c r="OH55" s="27" t="str">
        <f t="shared" si="53"/>
        <v/>
      </c>
      <c r="OI55" s="27" t="str">
        <f t="shared" si="54"/>
        <v/>
      </c>
      <c r="OJ55" s="27" t="str">
        <f t="shared" si="55"/>
        <v/>
      </c>
      <c r="OK55" s="27" t="str">
        <f t="shared" si="56"/>
        <v/>
      </c>
      <c r="OL55" s="27" t="str">
        <f t="shared" si="57"/>
        <v/>
      </c>
      <c r="OM55" s="27" t="str">
        <f t="shared" si="58"/>
        <v/>
      </c>
      <c r="ON55" s="27" t="str">
        <f t="shared" si="59"/>
        <v/>
      </c>
      <c r="OO55" s="27" t="str">
        <f t="shared" si="60"/>
        <v/>
      </c>
      <c r="OP55" s="27" t="str">
        <f t="shared" si="61"/>
        <v/>
      </c>
      <c r="OQ55" s="27">
        <f t="shared" si="62"/>
        <v>26666.666666666668</v>
      </c>
      <c r="OR55" s="27" t="str">
        <f t="shared" si="63"/>
        <v/>
      </c>
      <c r="OS55" s="27" t="str">
        <f t="shared" si="64"/>
        <v/>
      </c>
      <c r="OT55" s="27" t="str">
        <f t="shared" si="65"/>
        <v/>
      </c>
      <c r="OU55" s="27" t="str">
        <f t="shared" si="66"/>
        <v/>
      </c>
      <c r="OV55" s="27" t="str">
        <f t="shared" si="67"/>
        <v/>
      </c>
      <c r="OW55" s="27" t="str">
        <f t="shared" si="68"/>
        <v/>
      </c>
      <c r="OX55" s="27" t="str">
        <f t="shared" si="69"/>
        <v/>
      </c>
      <c r="OY55" s="27" t="str">
        <f t="shared" si="70"/>
        <v/>
      </c>
      <c r="OZ55" s="27" t="str">
        <f t="shared" si="71"/>
        <v/>
      </c>
      <c r="PA55" s="27" t="str">
        <f t="shared" si="72"/>
        <v/>
      </c>
      <c r="PB55" s="27" t="str">
        <f t="shared" si="73"/>
        <v/>
      </c>
      <c r="PC55" s="27" t="str">
        <f t="shared" si="74"/>
        <v/>
      </c>
      <c r="PD55" s="27" t="str">
        <f t="shared" si="75"/>
        <v/>
      </c>
      <c r="PE55" s="27" t="str">
        <f t="shared" si="76"/>
        <v/>
      </c>
      <c r="PF55" s="27" t="str">
        <f t="shared" si="77"/>
        <v/>
      </c>
      <c r="PG55" s="27" t="str">
        <f t="shared" si="78"/>
        <v/>
      </c>
      <c r="PH55" s="48">
        <v>47</v>
      </c>
      <c r="PI55" s="28" t="str">
        <f t="shared" si="332"/>
        <v/>
      </c>
      <c r="PJ55" s="28" t="str">
        <f t="shared" si="79"/>
        <v/>
      </c>
      <c r="PK55" s="28" t="str">
        <f t="shared" si="80"/>
        <v/>
      </c>
      <c r="PL55" s="28" t="str">
        <f t="shared" si="81"/>
        <v/>
      </c>
      <c r="PM55" s="28" t="str">
        <f t="shared" si="82"/>
        <v/>
      </c>
      <c r="PN55" s="28" t="str">
        <f t="shared" si="83"/>
        <v/>
      </c>
      <c r="PO55" s="28" t="str">
        <f t="shared" si="84"/>
        <v/>
      </c>
      <c r="PP55" s="28" t="str">
        <f t="shared" si="85"/>
        <v/>
      </c>
      <c r="PQ55" s="28" t="str">
        <f t="shared" si="86"/>
        <v/>
      </c>
      <c r="PR55" s="28" t="str">
        <f t="shared" si="87"/>
        <v/>
      </c>
      <c r="PS55" s="28" t="str">
        <f t="shared" si="88"/>
        <v/>
      </c>
      <c r="PT55" s="28" t="str">
        <f t="shared" si="89"/>
        <v/>
      </c>
      <c r="PU55" s="28" t="str">
        <f t="shared" si="90"/>
        <v/>
      </c>
      <c r="PV55" s="28" t="str">
        <f t="shared" si="91"/>
        <v/>
      </c>
      <c r="PW55" s="28" t="str">
        <f t="shared" si="92"/>
        <v/>
      </c>
      <c r="PX55" s="28" t="str">
        <f t="shared" si="93"/>
        <v/>
      </c>
      <c r="PY55" s="28" t="str">
        <f t="shared" si="94"/>
        <v/>
      </c>
      <c r="PZ55" s="28" t="str">
        <f t="shared" si="95"/>
        <v/>
      </c>
      <c r="QA55" s="28" t="str">
        <f t="shared" si="96"/>
        <v/>
      </c>
      <c r="QB55" s="28" t="str">
        <f t="shared" si="97"/>
        <v/>
      </c>
      <c r="QC55" s="28" t="str">
        <f t="shared" si="98"/>
        <v/>
      </c>
      <c r="QD55" s="28" t="str">
        <f t="shared" si="99"/>
        <v/>
      </c>
      <c r="QE55" s="28" t="str">
        <f t="shared" si="100"/>
        <v/>
      </c>
      <c r="QF55" s="28">
        <f t="shared" si="101"/>
        <v>0</v>
      </c>
      <c r="QG55" s="28" t="str">
        <f t="shared" si="102"/>
        <v/>
      </c>
      <c r="QH55" s="28" t="str">
        <f t="shared" si="103"/>
        <v/>
      </c>
      <c r="QI55" s="28" t="str">
        <f t="shared" si="104"/>
        <v/>
      </c>
      <c r="QJ55" s="28" t="str">
        <f t="shared" si="105"/>
        <v/>
      </c>
      <c r="QK55" s="28" t="str">
        <f t="shared" si="106"/>
        <v/>
      </c>
      <c r="QL55" s="28" t="str">
        <f t="shared" si="107"/>
        <v/>
      </c>
      <c r="QM55" s="28" t="str">
        <f t="shared" si="108"/>
        <v/>
      </c>
      <c r="QN55" s="28" t="str">
        <f t="shared" si="109"/>
        <v/>
      </c>
      <c r="QO55" s="28" t="str">
        <f t="shared" si="110"/>
        <v/>
      </c>
      <c r="QP55" s="28" t="str">
        <f t="shared" si="111"/>
        <v/>
      </c>
      <c r="QQ55" s="28" t="str">
        <f t="shared" si="112"/>
        <v/>
      </c>
      <c r="QR55" s="28" t="str">
        <f t="shared" si="113"/>
        <v/>
      </c>
      <c r="QS55" s="28" t="str">
        <f t="shared" si="114"/>
        <v/>
      </c>
      <c r="QT55" s="28" t="str">
        <f t="shared" si="115"/>
        <v/>
      </c>
      <c r="QU55" s="28" t="str">
        <f t="shared" si="116"/>
        <v/>
      </c>
      <c r="QV55" s="28" t="str">
        <f t="shared" si="117"/>
        <v/>
      </c>
      <c r="QW55" s="48">
        <v>47</v>
      </c>
      <c r="QX55" s="29" t="str">
        <f t="shared" si="333"/>
        <v/>
      </c>
      <c r="QY55" s="29" t="str">
        <f t="shared" si="427"/>
        <v/>
      </c>
      <c r="QZ55" s="29" t="str">
        <f t="shared" si="428"/>
        <v/>
      </c>
      <c r="RA55" s="29" t="str">
        <f t="shared" si="429"/>
        <v/>
      </c>
      <c r="RB55" s="29" t="str">
        <f t="shared" si="430"/>
        <v/>
      </c>
      <c r="RC55" s="29" t="str">
        <f t="shared" si="431"/>
        <v/>
      </c>
      <c r="RD55" s="29" t="str">
        <f t="shared" si="432"/>
        <v/>
      </c>
      <c r="RE55" s="29" t="str">
        <f t="shared" si="433"/>
        <v/>
      </c>
      <c r="RF55" s="29" t="str">
        <f t="shared" si="434"/>
        <v/>
      </c>
      <c r="RG55" s="29" t="str">
        <f t="shared" si="435"/>
        <v/>
      </c>
      <c r="RH55" s="29" t="str">
        <f t="shared" si="436"/>
        <v/>
      </c>
      <c r="RI55" s="29" t="str">
        <f t="shared" si="437"/>
        <v/>
      </c>
      <c r="RJ55" s="29" t="str">
        <f t="shared" si="438"/>
        <v/>
      </c>
      <c r="RK55" s="29" t="str">
        <f t="shared" si="439"/>
        <v/>
      </c>
      <c r="RL55" s="29" t="str">
        <f t="shared" si="440"/>
        <v/>
      </c>
      <c r="RM55" s="29" t="str">
        <f t="shared" si="441"/>
        <v/>
      </c>
      <c r="RN55" s="29" t="str">
        <f t="shared" si="442"/>
        <v/>
      </c>
      <c r="RO55" s="29" t="str">
        <f t="shared" si="443"/>
        <v/>
      </c>
      <c r="RP55" s="29" t="str">
        <f t="shared" si="444"/>
        <v/>
      </c>
      <c r="RQ55" s="29" t="str">
        <f t="shared" si="445"/>
        <v/>
      </c>
      <c r="RR55" s="29" t="str">
        <f t="shared" si="446"/>
        <v/>
      </c>
      <c r="RS55" s="29" t="str">
        <f t="shared" si="447"/>
        <v/>
      </c>
      <c r="RT55" s="29" t="str">
        <f t="shared" si="448"/>
        <v/>
      </c>
      <c r="RU55" s="29">
        <f t="shared" si="449"/>
        <v>0</v>
      </c>
      <c r="RV55" s="29" t="str">
        <f t="shared" si="450"/>
        <v/>
      </c>
      <c r="RW55" s="29" t="str">
        <f t="shared" si="451"/>
        <v/>
      </c>
      <c r="RX55" s="29" t="str">
        <f t="shared" si="452"/>
        <v/>
      </c>
      <c r="RY55" s="29" t="str">
        <f t="shared" si="453"/>
        <v/>
      </c>
      <c r="RZ55" s="29" t="str">
        <f t="shared" si="454"/>
        <v/>
      </c>
      <c r="SA55" s="29" t="str">
        <f t="shared" si="455"/>
        <v/>
      </c>
      <c r="SB55" s="29" t="str">
        <f t="shared" si="456"/>
        <v/>
      </c>
      <c r="SC55" s="29" t="str">
        <f t="shared" si="457"/>
        <v/>
      </c>
      <c r="SD55" s="29" t="str">
        <f t="shared" si="458"/>
        <v/>
      </c>
      <c r="SE55" s="29" t="str">
        <f t="shared" si="459"/>
        <v/>
      </c>
      <c r="SF55" s="29" t="str">
        <f t="shared" si="460"/>
        <v/>
      </c>
      <c r="SG55" s="29" t="str">
        <f t="shared" si="461"/>
        <v/>
      </c>
      <c r="SH55" s="29" t="str">
        <f t="shared" si="462"/>
        <v/>
      </c>
      <c r="SI55" s="29" t="str">
        <f t="shared" si="463"/>
        <v/>
      </c>
      <c r="SJ55" s="29" t="str">
        <f t="shared" si="464"/>
        <v/>
      </c>
      <c r="SK55" s="29" t="str">
        <f t="shared" si="465"/>
        <v/>
      </c>
      <c r="SL55" s="45">
        <f t="shared" si="157"/>
        <v>0</v>
      </c>
      <c r="SM55" s="48">
        <v>47</v>
      </c>
      <c r="SN55" s="30" t="str">
        <f t="shared" si="158"/>
        <v/>
      </c>
      <c r="SO55" s="30" t="str">
        <f t="shared" si="159"/>
        <v/>
      </c>
      <c r="SP55" s="30" t="str">
        <f t="shared" si="160"/>
        <v/>
      </c>
      <c r="SQ55" s="30" t="str">
        <f t="shared" si="161"/>
        <v/>
      </c>
      <c r="SR55" s="30" t="str">
        <f t="shared" si="162"/>
        <v/>
      </c>
      <c r="SS55" s="30" t="str">
        <f t="shared" si="163"/>
        <v/>
      </c>
      <c r="ST55" s="30" t="str">
        <f t="shared" si="466"/>
        <v/>
      </c>
      <c r="SU55" s="30" t="str">
        <f t="shared" si="467"/>
        <v/>
      </c>
      <c r="SV55" s="30" t="str">
        <f t="shared" si="468"/>
        <v/>
      </c>
      <c r="SW55" s="30" t="str">
        <f t="shared" si="469"/>
        <v/>
      </c>
      <c r="SX55" s="30" t="str">
        <f t="shared" si="470"/>
        <v/>
      </c>
      <c r="SY55" s="30" t="str">
        <f t="shared" si="471"/>
        <v/>
      </c>
      <c r="SZ55" s="30" t="str">
        <f t="shared" si="472"/>
        <v/>
      </c>
      <c r="TA55" s="30" t="str">
        <f t="shared" si="473"/>
        <v/>
      </c>
      <c r="TB55" s="30" t="str">
        <f t="shared" si="474"/>
        <v/>
      </c>
      <c r="TC55" s="30" t="str">
        <f t="shared" si="475"/>
        <v/>
      </c>
      <c r="TD55" s="30" t="str">
        <f t="shared" si="476"/>
        <v/>
      </c>
      <c r="TE55" s="30" t="str">
        <f t="shared" si="477"/>
        <v/>
      </c>
      <c r="TF55" s="30" t="str">
        <f t="shared" si="478"/>
        <v/>
      </c>
      <c r="TG55" s="30" t="str">
        <f t="shared" si="479"/>
        <v/>
      </c>
      <c r="TH55" s="30" t="str">
        <f t="shared" si="480"/>
        <v/>
      </c>
      <c r="TI55" s="30" t="str">
        <f t="shared" si="481"/>
        <v/>
      </c>
      <c r="TJ55" s="30" t="str">
        <f t="shared" si="482"/>
        <v/>
      </c>
      <c r="TK55" s="30">
        <f t="shared" si="483"/>
        <v>40</v>
      </c>
      <c r="TL55" s="30" t="str">
        <f t="shared" si="484"/>
        <v/>
      </c>
      <c r="TM55" s="30" t="str">
        <f t="shared" si="485"/>
        <v/>
      </c>
      <c r="TN55" s="30" t="str">
        <f t="shared" si="486"/>
        <v/>
      </c>
      <c r="TO55" s="30" t="str">
        <f t="shared" si="487"/>
        <v/>
      </c>
      <c r="TP55" s="30" t="str">
        <f t="shared" si="488"/>
        <v/>
      </c>
      <c r="TQ55" s="30" t="str">
        <f t="shared" si="489"/>
        <v/>
      </c>
      <c r="TR55" s="30" t="str">
        <f t="shared" si="188"/>
        <v/>
      </c>
      <c r="TS55" s="30" t="str">
        <f t="shared" si="189"/>
        <v/>
      </c>
      <c r="TT55" s="30" t="str">
        <f t="shared" si="190"/>
        <v/>
      </c>
      <c r="TU55" s="30" t="str">
        <f t="shared" si="191"/>
        <v/>
      </c>
      <c r="TV55" s="30" t="str">
        <f t="shared" si="192"/>
        <v/>
      </c>
      <c r="TW55" s="30" t="str">
        <f t="shared" si="193"/>
        <v/>
      </c>
      <c r="TX55" s="30" t="str">
        <f t="shared" si="194"/>
        <v/>
      </c>
      <c r="TY55" s="30" t="str">
        <f t="shared" si="195"/>
        <v/>
      </c>
      <c r="TZ55" s="30" t="str">
        <f t="shared" si="196"/>
        <v/>
      </c>
      <c r="UA55" s="30" t="str">
        <f t="shared" si="197"/>
        <v/>
      </c>
      <c r="UB55" s="48">
        <v>47</v>
      </c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9">
        <v>36</v>
      </c>
      <c r="UY55" s="88"/>
      <c r="UZ55" s="89">
        <v>72</v>
      </c>
      <c r="VA55" s="88"/>
      <c r="VB55" s="88"/>
      <c r="VC55" s="88"/>
      <c r="VD55" s="88"/>
      <c r="VE55" s="88"/>
      <c r="VF55" s="88"/>
      <c r="VG55" s="88"/>
      <c r="VH55" s="89">
        <v>73</v>
      </c>
      <c r="VI55" s="88"/>
      <c r="VJ55" s="88"/>
      <c r="VK55" s="88"/>
      <c r="VL55" s="88"/>
      <c r="VM55" s="88"/>
      <c r="VN55" s="88"/>
      <c r="VO55" s="88"/>
      <c r="VP55" s="88"/>
      <c r="VQ55" s="48">
        <v>47</v>
      </c>
      <c r="VR55" s="31">
        <f t="shared" si="490"/>
        <v>0</v>
      </c>
      <c r="VS55" s="31">
        <f t="shared" si="491"/>
        <v>0</v>
      </c>
      <c r="VT55" s="31">
        <f t="shared" si="492"/>
        <v>0</v>
      </c>
      <c r="VU55" s="31">
        <f t="shared" si="493"/>
        <v>0</v>
      </c>
      <c r="VV55" s="31">
        <f t="shared" si="494"/>
        <v>0</v>
      </c>
      <c r="VW55" s="31">
        <f t="shared" si="495"/>
        <v>0</v>
      </c>
      <c r="VX55" s="31">
        <f t="shared" si="496"/>
        <v>0</v>
      </c>
      <c r="VY55" s="31">
        <f t="shared" si="497"/>
        <v>0</v>
      </c>
      <c r="VZ55" s="31">
        <f t="shared" si="498"/>
        <v>0</v>
      </c>
      <c r="WA55" s="31">
        <f t="shared" si="499"/>
        <v>0</v>
      </c>
      <c r="WB55" s="31">
        <f t="shared" si="500"/>
        <v>0</v>
      </c>
      <c r="WC55" s="31">
        <f t="shared" si="501"/>
        <v>0</v>
      </c>
      <c r="WD55" s="31">
        <f t="shared" si="502"/>
        <v>0</v>
      </c>
      <c r="WE55" s="31">
        <f t="shared" si="503"/>
        <v>0</v>
      </c>
      <c r="WF55" s="31">
        <f t="shared" si="504"/>
        <v>0</v>
      </c>
      <c r="WG55" s="31">
        <f t="shared" si="505"/>
        <v>0</v>
      </c>
      <c r="WH55" s="31">
        <f t="shared" si="506"/>
        <v>0</v>
      </c>
      <c r="WI55" s="31">
        <f t="shared" si="507"/>
        <v>0</v>
      </c>
      <c r="WJ55" s="31">
        <f t="shared" si="508"/>
        <v>0</v>
      </c>
      <c r="WK55" s="31">
        <f t="shared" si="509"/>
        <v>0</v>
      </c>
      <c r="WL55" s="31">
        <f t="shared" si="510"/>
        <v>0</v>
      </c>
      <c r="WM55" s="31">
        <f t="shared" si="511"/>
        <v>10</v>
      </c>
      <c r="WN55" s="31">
        <f t="shared" si="512"/>
        <v>0</v>
      </c>
      <c r="WO55" s="31">
        <f t="shared" si="513"/>
        <v>60</v>
      </c>
      <c r="WP55" s="31">
        <f t="shared" si="514"/>
        <v>0</v>
      </c>
      <c r="WQ55" s="31">
        <f t="shared" si="515"/>
        <v>0</v>
      </c>
      <c r="WR55" s="31">
        <f t="shared" si="516"/>
        <v>0</v>
      </c>
      <c r="WS55" s="31">
        <f t="shared" si="517"/>
        <v>0</v>
      </c>
      <c r="WT55" s="31">
        <f t="shared" si="518"/>
        <v>0</v>
      </c>
      <c r="WU55" s="31">
        <f t="shared" si="519"/>
        <v>0</v>
      </c>
      <c r="WV55" s="31">
        <f t="shared" si="520"/>
        <v>0</v>
      </c>
      <c r="WW55" s="31">
        <f t="shared" si="521"/>
        <v>60</v>
      </c>
      <c r="WX55" s="31">
        <f t="shared" si="522"/>
        <v>0</v>
      </c>
      <c r="WY55" s="31">
        <f t="shared" si="523"/>
        <v>0</v>
      </c>
      <c r="WZ55" s="31">
        <f t="shared" si="524"/>
        <v>0</v>
      </c>
      <c r="XA55" s="31">
        <f t="shared" si="525"/>
        <v>0</v>
      </c>
      <c r="XB55" s="31">
        <f t="shared" si="526"/>
        <v>0</v>
      </c>
      <c r="XC55" s="31">
        <f t="shared" si="527"/>
        <v>0</v>
      </c>
      <c r="XD55" s="31">
        <f t="shared" si="528"/>
        <v>0</v>
      </c>
      <c r="XE55" s="31">
        <f t="shared" si="529"/>
        <v>0</v>
      </c>
      <c r="XF55" s="48">
        <v>47</v>
      </c>
      <c r="XG55" s="32" t="str">
        <f t="shared" si="530"/>
        <v/>
      </c>
      <c r="XH55" s="32" t="str">
        <f t="shared" si="531"/>
        <v/>
      </c>
      <c r="XI55" s="32" t="str">
        <f t="shared" si="532"/>
        <v/>
      </c>
      <c r="XJ55" s="32" t="str">
        <f t="shared" si="533"/>
        <v/>
      </c>
      <c r="XK55" s="32" t="str">
        <f t="shared" si="534"/>
        <v/>
      </c>
      <c r="XL55" s="32" t="str">
        <f t="shared" si="535"/>
        <v/>
      </c>
      <c r="XM55" s="32" t="str">
        <f t="shared" si="536"/>
        <v/>
      </c>
      <c r="XN55" s="32" t="str">
        <f t="shared" si="537"/>
        <v/>
      </c>
      <c r="XO55" s="32" t="str">
        <f t="shared" si="538"/>
        <v/>
      </c>
      <c r="XP55" s="32" t="str">
        <f t="shared" si="539"/>
        <v/>
      </c>
      <c r="XQ55" s="32" t="str">
        <f t="shared" si="540"/>
        <v/>
      </c>
      <c r="XR55" s="32" t="str">
        <f t="shared" si="541"/>
        <v/>
      </c>
      <c r="XS55" s="32" t="str">
        <f t="shared" si="542"/>
        <v/>
      </c>
      <c r="XT55" s="32" t="str">
        <f t="shared" si="543"/>
        <v/>
      </c>
      <c r="XU55" s="32" t="str">
        <f t="shared" si="544"/>
        <v/>
      </c>
      <c r="XV55" s="32" t="str">
        <f t="shared" si="545"/>
        <v/>
      </c>
      <c r="XW55" s="32" t="str">
        <f t="shared" si="546"/>
        <v/>
      </c>
      <c r="XX55" s="32" t="str">
        <f t="shared" si="547"/>
        <v/>
      </c>
      <c r="XY55" s="32" t="str">
        <f t="shared" si="548"/>
        <v/>
      </c>
      <c r="XZ55" s="32" t="str">
        <f t="shared" si="549"/>
        <v/>
      </c>
      <c r="YA55" s="32" t="str">
        <f t="shared" si="550"/>
        <v/>
      </c>
      <c r="YB55" s="32" t="str">
        <f t="shared" si="551"/>
        <v/>
      </c>
      <c r="YC55" s="32" t="str">
        <f t="shared" si="552"/>
        <v/>
      </c>
      <c r="YD55" s="32">
        <f t="shared" si="553"/>
        <v>100</v>
      </c>
      <c r="YE55" s="32" t="str">
        <f t="shared" si="554"/>
        <v/>
      </c>
      <c r="YF55" s="32" t="str">
        <f t="shared" si="555"/>
        <v/>
      </c>
      <c r="YG55" s="32" t="str">
        <f t="shared" si="556"/>
        <v/>
      </c>
      <c r="YH55" s="32" t="str">
        <f t="shared" si="557"/>
        <v/>
      </c>
      <c r="YI55" s="32" t="str">
        <f t="shared" si="558"/>
        <v/>
      </c>
      <c r="YJ55" s="32" t="str">
        <f t="shared" si="559"/>
        <v/>
      </c>
      <c r="YK55" s="32" t="str">
        <f t="shared" si="560"/>
        <v/>
      </c>
      <c r="YL55" s="32" t="str">
        <f t="shared" si="561"/>
        <v/>
      </c>
      <c r="YM55" s="32" t="str">
        <f t="shared" si="562"/>
        <v/>
      </c>
      <c r="YN55" s="32" t="str">
        <f t="shared" si="563"/>
        <v/>
      </c>
      <c r="YO55" s="32" t="str">
        <f t="shared" si="564"/>
        <v/>
      </c>
      <c r="YP55" s="32" t="str">
        <f t="shared" si="565"/>
        <v/>
      </c>
      <c r="YQ55" s="32" t="str">
        <f t="shared" si="566"/>
        <v/>
      </c>
      <c r="YR55" s="32" t="str">
        <f t="shared" si="567"/>
        <v/>
      </c>
      <c r="YS55" s="32" t="str">
        <f t="shared" si="568"/>
        <v/>
      </c>
      <c r="YT55" s="32" t="str">
        <f t="shared" si="569"/>
        <v/>
      </c>
      <c r="YU55" s="33">
        <f t="shared" si="614"/>
        <v>100</v>
      </c>
      <c r="YV55" s="34" t="str">
        <f t="shared" si="336"/>
        <v/>
      </c>
      <c r="YW55" s="34" t="str">
        <f t="shared" si="337"/>
        <v/>
      </c>
      <c r="YX55" s="34" t="str">
        <f t="shared" si="338"/>
        <v/>
      </c>
      <c r="YY55" s="34" t="str">
        <f t="shared" si="339"/>
        <v>24. ICL DIDÁCTICAS S.A.S. - NIT.830007414-9</v>
      </c>
      <c r="YZ55" s="34" t="str">
        <f t="shared" si="340"/>
        <v/>
      </c>
      <c r="ZA55" s="34" t="str">
        <f t="shared" si="341"/>
        <v/>
      </c>
      <c r="ZB55" s="96" t="str">
        <f t="shared" si="342"/>
        <v>24. ICL DIDÁCTICAS S.A.S. - NIT.830007414-9</v>
      </c>
      <c r="ZC55" s="35" t="str">
        <f t="shared" si="570"/>
        <v/>
      </c>
      <c r="ZD55" s="35" t="str">
        <f t="shared" si="571"/>
        <v/>
      </c>
      <c r="ZE55" s="35" t="str">
        <f t="shared" si="572"/>
        <v/>
      </c>
      <c r="ZF55" s="35">
        <f t="shared" si="573"/>
        <v>63945840</v>
      </c>
      <c r="ZG55" s="35" t="str">
        <f t="shared" si="574"/>
        <v/>
      </c>
      <c r="ZH55" s="35" t="str">
        <f t="shared" si="575"/>
        <v/>
      </c>
      <c r="ZI55" s="101">
        <f t="shared" si="576"/>
        <v>63945840</v>
      </c>
      <c r="ZJ55" s="48">
        <v>47</v>
      </c>
      <c r="ZK55" s="125">
        <f t="shared" si="344"/>
        <v>646765</v>
      </c>
      <c r="ZL55" s="126">
        <f t="shared" si="345"/>
        <v>0</v>
      </c>
    </row>
    <row r="56" spans="1:688" s="37" customFormat="1" ht="45" x14ac:dyDescent="0.15">
      <c r="B56" s="106" t="s">
        <v>136</v>
      </c>
      <c r="C56" s="106" t="s">
        <v>159</v>
      </c>
      <c r="D56" s="106" t="s">
        <v>151</v>
      </c>
      <c r="E56" s="106" t="s">
        <v>168</v>
      </c>
      <c r="F56" s="103">
        <v>10</v>
      </c>
      <c r="G56" s="63">
        <v>93490450</v>
      </c>
      <c r="H56" s="48">
        <v>48</v>
      </c>
      <c r="I56" s="65" t="s">
        <v>86</v>
      </c>
      <c r="J56" s="65" t="s">
        <v>86</v>
      </c>
      <c r="K56" s="65" t="s">
        <v>86</v>
      </c>
      <c r="L56" s="65" t="s">
        <v>86</v>
      </c>
      <c r="M56" s="65" t="s">
        <v>86</v>
      </c>
      <c r="N56" s="65" t="s">
        <v>86</v>
      </c>
      <c r="O56" s="65" t="s">
        <v>86</v>
      </c>
      <c r="P56" s="65" t="s">
        <v>86</v>
      </c>
      <c r="Q56" s="65" t="s">
        <v>86</v>
      </c>
      <c r="R56" s="65" t="s">
        <v>86</v>
      </c>
      <c r="S56" s="65" t="s">
        <v>86</v>
      </c>
      <c r="T56" s="65" t="s">
        <v>86</v>
      </c>
      <c r="U56" s="65" t="s">
        <v>86</v>
      </c>
      <c r="V56" s="65" t="s">
        <v>86</v>
      </c>
      <c r="W56" s="65" t="s">
        <v>86</v>
      </c>
      <c r="X56" s="65" t="s">
        <v>86</v>
      </c>
      <c r="Y56" s="65" t="s">
        <v>86</v>
      </c>
      <c r="Z56" s="65" t="s">
        <v>86</v>
      </c>
      <c r="AA56" s="65" t="s">
        <v>86</v>
      </c>
      <c r="AB56" s="65" t="s">
        <v>86</v>
      </c>
      <c r="AC56" s="65" t="s">
        <v>86</v>
      </c>
      <c r="AD56" s="65" t="s">
        <v>86</v>
      </c>
      <c r="AE56" s="65" t="s">
        <v>86</v>
      </c>
      <c r="AF56" s="72">
        <v>92554630</v>
      </c>
      <c r="AG56" s="65" t="s">
        <v>86</v>
      </c>
      <c r="AH56" s="65" t="s">
        <v>86</v>
      </c>
      <c r="AI56" s="65" t="s">
        <v>86</v>
      </c>
      <c r="AJ56" s="69">
        <v>82110000</v>
      </c>
      <c r="AK56" s="65" t="s">
        <v>86</v>
      </c>
      <c r="AL56" s="65" t="s">
        <v>86</v>
      </c>
      <c r="AM56" s="65" t="s">
        <v>86</v>
      </c>
      <c r="AN56" s="70">
        <v>66640000</v>
      </c>
      <c r="AO56" s="65" t="s">
        <v>86</v>
      </c>
      <c r="AP56" s="65" t="s">
        <v>86</v>
      </c>
      <c r="AQ56" s="65" t="s">
        <v>86</v>
      </c>
      <c r="AR56" s="65" t="s">
        <v>86</v>
      </c>
      <c r="AS56" s="65" t="s">
        <v>86</v>
      </c>
      <c r="AT56" s="65" t="s">
        <v>86</v>
      </c>
      <c r="AU56" s="65" t="s">
        <v>86</v>
      </c>
      <c r="AV56" s="65" t="s">
        <v>86</v>
      </c>
      <c r="AW56" s="52">
        <v>48</v>
      </c>
      <c r="AX56" s="22" t="str">
        <f t="shared" si="284"/>
        <v>NC</v>
      </c>
      <c r="AY56" s="22" t="str">
        <f t="shared" si="364"/>
        <v>NC</v>
      </c>
      <c r="AZ56" s="22" t="str">
        <f t="shared" si="365"/>
        <v>NC</v>
      </c>
      <c r="BA56" s="22" t="str">
        <f t="shared" si="366"/>
        <v>NC</v>
      </c>
      <c r="BB56" s="22" t="str">
        <f t="shared" si="367"/>
        <v>NC</v>
      </c>
      <c r="BC56" s="22" t="str">
        <f t="shared" si="368"/>
        <v>NC</v>
      </c>
      <c r="BD56" s="22" t="str">
        <f t="shared" si="369"/>
        <v>NC</v>
      </c>
      <c r="BE56" s="22" t="str">
        <f t="shared" si="370"/>
        <v>NC</v>
      </c>
      <c r="BF56" s="22" t="str">
        <f t="shared" si="371"/>
        <v>NC</v>
      </c>
      <c r="BG56" s="22" t="str">
        <f t="shared" si="372"/>
        <v>NC</v>
      </c>
      <c r="BH56" s="22" t="str">
        <f t="shared" si="373"/>
        <v>NC</v>
      </c>
      <c r="BI56" s="22" t="str">
        <f t="shared" si="374"/>
        <v>NC</v>
      </c>
      <c r="BJ56" s="22" t="str">
        <f t="shared" si="375"/>
        <v>NC</v>
      </c>
      <c r="BK56" s="22" t="str">
        <f t="shared" si="376"/>
        <v>NC</v>
      </c>
      <c r="BL56" s="22" t="str">
        <f t="shared" si="377"/>
        <v>NC</v>
      </c>
      <c r="BM56" s="22" t="str">
        <f t="shared" si="378"/>
        <v>NC</v>
      </c>
      <c r="BN56" s="22" t="str">
        <f t="shared" si="379"/>
        <v>NC</v>
      </c>
      <c r="BO56" s="22" t="str">
        <f t="shared" si="380"/>
        <v>NC</v>
      </c>
      <c r="BP56" s="22" t="str">
        <f t="shared" si="381"/>
        <v>NC</v>
      </c>
      <c r="BQ56" s="22" t="str">
        <f t="shared" si="382"/>
        <v>NC</v>
      </c>
      <c r="BR56" s="22" t="str">
        <f t="shared" si="383"/>
        <v>NC</v>
      </c>
      <c r="BS56" s="22" t="str">
        <f t="shared" si="384"/>
        <v>NC</v>
      </c>
      <c r="BT56" s="22" t="str">
        <f t="shared" si="346"/>
        <v>NC</v>
      </c>
      <c r="BU56" s="22">
        <f t="shared" si="347"/>
        <v>92554630</v>
      </c>
      <c r="BV56" s="22" t="str">
        <f t="shared" si="348"/>
        <v>NC</v>
      </c>
      <c r="BW56" s="22" t="str">
        <f t="shared" si="349"/>
        <v>NC</v>
      </c>
      <c r="BX56" s="22" t="str">
        <f t="shared" si="350"/>
        <v>NC</v>
      </c>
      <c r="BY56" s="22">
        <f t="shared" si="351"/>
        <v>82110000</v>
      </c>
      <c r="BZ56" s="22" t="str">
        <f t="shared" si="352"/>
        <v>NC</v>
      </c>
      <c r="CA56" s="22" t="str">
        <f t="shared" si="353"/>
        <v>NC</v>
      </c>
      <c r="CB56" s="22" t="str">
        <f t="shared" si="354"/>
        <v>NC</v>
      </c>
      <c r="CC56" s="22">
        <f t="shared" si="355"/>
        <v>66640000</v>
      </c>
      <c r="CD56" s="22" t="str">
        <f t="shared" si="356"/>
        <v>NC</v>
      </c>
      <c r="CE56" s="22" t="str">
        <f t="shared" si="357"/>
        <v>NC</v>
      </c>
      <c r="CF56" s="22" t="str">
        <f t="shared" si="358"/>
        <v>NC</v>
      </c>
      <c r="CG56" s="22" t="str">
        <f t="shared" si="359"/>
        <v>NC</v>
      </c>
      <c r="CH56" s="22" t="str">
        <f t="shared" si="360"/>
        <v>NC</v>
      </c>
      <c r="CI56" s="22" t="str">
        <f t="shared" si="361"/>
        <v>NC</v>
      </c>
      <c r="CJ56" s="22" t="str">
        <f t="shared" si="362"/>
        <v>NC</v>
      </c>
      <c r="CK56" s="22" t="str">
        <f t="shared" si="363"/>
        <v>NC</v>
      </c>
      <c r="CL56" s="48">
        <v>48</v>
      </c>
      <c r="CM56" s="48" t="s">
        <v>87</v>
      </c>
      <c r="CN56" s="48" t="s">
        <v>87</v>
      </c>
      <c r="CO56" s="48" t="s">
        <v>87</v>
      </c>
      <c r="CP56" s="48" t="s">
        <v>87</v>
      </c>
      <c r="CQ56" s="48" t="s">
        <v>87</v>
      </c>
      <c r="CR56" s="65" t="s">
        <v>87</v>
      </c>
      <c r="CS56" s="48" t="s">
        <v>87</v>
      </c>
      <c r="CT56" s="48" t="s">
        <v>87</v>
      </c>
      <c r="CU56" s="48" t="s">
        <v>87</v>
      </c>
      <c r="CV56" s="48" t="s">
        <v>87</v>
      </c>
      <c r="CW56" s="48" t="s">
        <v>87</v>
      </c>
      <c r="CX56" s="48" t="s">
        <v>87</v>
      </c>
      <c r="CY56" s="48" t="s">
        <v>87</v>
      </c>
      <c r="CZ56" s="48" t="s">
        <v>87</v>
      </c>
      <c r="DA56" s="48" t="s">
        <v>87</v>
      </c>
      <c r="DB56" s="48" t="s">
        <v>87</v>
      </c>
      <c r="DC56" s="48" t="s">
        <v>87</v>
      </c>
      <c r="DD56" s="48" t="s">
        <v>87</v>
      </c>
      <c r="DE56" s="48" t="s">
        <v>87</v>
      </c>
      <c r="DF56" s="48" t="s">
        <v>87</v>
      </c>
      <c r="DG56" s="48" t="s">
        <v>87</v>
      </c>
      <c r="DH56" s="48" t="s">
        <v>87</v>
      </c>
      <c r="DI56" s="48" t="s">
        <v>87</v>
      </c>
      <c r="DJ56" s="73" t="s">
        <v>88</v>
      </c>
      <c r="DK56" s="48" t="s">
        <v>87</v>
      </c>
      <c r="DL56" s="48" t="s">
        <v>87</v>
      </c>
      <c r="DM56" s="48" t="s">
        <v>87</v>
      </c>
      <c r="DN56" s="48" t="s">
        <v>87</v>
      </c>
      <c r="DO56" s="48" t="s">
        <v>87</v>
      </c>
      <c r="DP56" s="48" t="s">
        <v>87</v>
      </c>
      <c r="DQ56" s="48" t="s">
        <v>87</v>
      </c>
      <c r="DR56" s="73" t="s">
        <v>87</v>
      </c>
      <c r="DS56" s="48" t="s">
        <v>87</v>
      </c>
      <c r="DT56" s="48" t="s">
        <v>87</v>
      </c>
      <c r="DU56" s="48" t="s">
        <v>87</v>
      </c>
      <c r="DV56" s="48" t="s">
        <v>87</v>
      </c>
      <c r="DW56" s="48" t="s">
        <v>87</v>
      </c>
      <c r="DX56" s="48" t="s">
        <v>87</v>
      </c>
      <c r="DY56" s="48" t="s">
        <v>87</v>
      </c>
      <c r="DZ56" s="48" t="s">
        <v>87</v>
      </c>
      <c r="EA56" s="48">
        <v>48</v>
      </c>
      <c r="EB56" s="81" t="s">
        <v>88</v>
      </c>
      <c r="EC56" s="81" t="s">
        <v>88</v>
      </c>
      <c r="ED56" s="81" t="s">
        <v>88</v>
      </c>
      <c r="EE56" s="81" t="s">
        <v>88</v>
      </c>
      <c r="EF56" s="81" t="s">
        <v>88</v>
      </c>
      <c r="EG56" s="81" t="s">
        <v>88</v>
      </c>
      <c r="EH56" s="81" t="s">
        <v>88</v>
      </c>
      <c r="EI56" s="81" t="s">
        <v>88</v>
      </c>
      <c r="EJ56" s="81" t="s">
        <v>88</v>
      </c>
      <c r="EK56" s="81" t="s">
        <v>88</v>
      </c>
      <c r="EL56" s="81" t="s">
        <v>88</v>
      </c>
      <c r="EM56" s="81" t="s">
        <v>88</v>
      </c>
      <c r="EN56" s="81" t="s">
        <v>88</v>
      </c>
      <c r="EO56" s="81" t="s">
        <v>88</v>
      </c>
      <c r="EP56" s="81" t="s">
        <v>88</v>
      </c>
      <c r="EQ56" s="81" t="s">
        <v>88</v>
      </c>
      <c r="ER56" s="81" t="s">
        <v>88</v>
      </c>
      <c r="ES56" s="81" t="s">
        <v>88</v>
      </c>
      <c r="ET56" s="81" t="s">
        <v>88</v>
      </c>
      <c r="EU56" s="81" t="s">
        <v>88</v>
      </c>
      <c r="EV56" s="81" t="s">
        <v>88</v>
      </c>
      <c r="EW56" s="81" t="s">
        <v>88</v>
      </c>
      <c r="EX56" s="81" t="s">
        <v>88</v>
      </c>
      <c r="EY56" s="81" t="s">
        <v>88</v>
      </c>
      <c r="EZ56" s="81" t="s">
        <v>88</v>
      </c>
      <c r="FA56" s="81" t="s">
        <v>87</v>
      </c>
      <c r="FB56" s="81" t="s">
        <v>88</v>
      </c>
      <c r="FC56" s="81" t="s">
        <v>88</v>
      </c>
      <c r="FD56" s="81" t="s">
        <v>88</v>
      </c>
      <c r="FE56" s="81" t="s">
        <v>88</v>
      </c>
      <c r="FF56" s="81" t="s">
        <v>88</v>
      </c>
      <c r="FG56" s="81" t="s">
        <v>88</v>
      </c>
      <c r="FH56" s="81" t="s">
        <v>88</v>
      </c>
      <c r="FI56" s="81" t="s">
        <v>87</v>
      </c>
      <c r="FJ56" s="81" t="s">
        <v>88</v>
      </c>
      <c r="FK56" s="81" t="s">
        <v>88</v>
      </c>
      <c r="FL56" s="81" t="s">
        <v>88</v>
      </c>
      <c r="FM56" s="81" t="s">
        <v>88</v>
      </c>
      <c r="FN56" s="81" t="s">
        <v>88</v>
      </c>
      <c r="FO56" s="81" t="s">
        <v>88</v>
      </c>
      <c r="FP56" s="48">
        <v>48</v>
      </c>
      <c r="FQ56" s="81" t="s">
        <v>88</v>
      </c>
      <c r="FR56" s="81" t="s">
        <v>88</v>
      </c>
      <c r="FS56" s="81" t="s">
        <v>88</v>
      </c>
      <c r="FT56" s="81" t="s">
        <v>88</v>
      </c>
      <c r="FU56" s="81" t="s">
        <v>88</v>
      </c>
      <c r="FV56" s="81" t="s">
        <v>88</v>
      </c>
      <c r="FW56" s="81" t="s">
        <v>88</v>
      </c>
      <c r="FX56" s="81" t="s">
        <v>88</v>
      </c>
      <c r="FY56" s="81" t="s">
        <v>88</v>
      </c>
      <c r="FZ56" s="81" t="s">
        <v>88</v>
      </c>
      <c r="GA56" s="81" t="s">
        <v>88</v>
      </c>
      <c r="GB56" s="81" t="s">
        <v>88</v>
      </c>
      <c r="GC56" s="81" t="s">
        <v>88</v>
      </c>
      <c r="GD56" s="81" t="s">
        <v>88</v>
      </c>
      <c r="GE56" s="81" t="s">
        <v>88</v>
      </c>
      <c r="GF56" s="81" t="s">
        <v>88</v>
      </c>
      <c r="GG56" s="81" t="s">
        <v>88</v>
      </c>
      <c r="GH56" s="81" t="s">
        <v>88</v>
      </c>
      <c r="GI56" s="81" t="s">
        <v>88</v>
      </c>
      <c r="GJ56" s="81" t="s">
        <v>88</v>
      </c>
      <c r="GK56" s="81" t="s">
        <v>88</v>
      </c>
      <c r="GL56" s="81" t="s">
        <v>88</v>
      </c>
      <c r="GM56" s="81" t="s">
        <v>88</v>
      </c>
      <c r="GN56" s="81" t="s">
        <v>88</v>
      </c>
      <c r="GO56" s="81" t="s">
        <v>88</v>
      </c>
      <c r="GP56" s="81" t="s">
        <v>88</v>
      </c>
      <c r="GQ56" s="81" t="s">
        <v>87</v>
      </c>
      <c r="GR56" s="81" t="s">
        <v>88</v>
      </c>
      <c r="GS56" s="81" t="s">
        <v>88</v>
      </c>
      <c r="GT56" s="81" t="s">
        <v>88</v>
      </c>
      <c r="GU56" s="81" t="s">
        <v>88</v>
      </c>
      <c r="GV56" s="81" t="s">
        <v>88</v>
      </c>
      <c r="GW56" s="81" t="s">
        <v>88</v>
      </c>
      <c r="GX56" s="81" t="s">
        <v>88</v>
      </c>
      <c r="GY56" s="81" t="s">
        <v>88</v>
      </c>
      <c r="GZ56" s="81" t="s">
        <v>88</v>
      </c>
      <c r="HA56" s="81" t="s">
        <v>88</v>
      </c>
      <c r="HB56" s="81" t="s">
        <v>88</v>
      </c>
      <c r="HC56" s="81" t="s">
        <v>88</v>
      </c>
      <c r="HD56" s="81" t="s">
        <v>88</v>
      </c>
      <c r="HE56" s="48">
        <v>48</v>
      </c>
      <c r="HF56" s="23" t="str">
        <f t="shared" si="387"/>
        <v>NO CUMPLE</v>
      </c>
      <c r="HG56" s="23" t="str">
        <f t="shared" si="388"/>
        <v>NO CUMPLE</v>
      </c>
      <c r="HH56" s="23" t="str">
        <f t="shared" si="389"/>
        <v>NO CUMPLE</v>
      </c>
      <c r="HI56" s="23" t="str">
        <f t="shared" si="390"/>
        <v>NO CUMPLE</v>
      </c>
      <c r="HJ56" s="23" t="str">
        <f t="shared" si="391"/>
        <v>NO CUMPLE</v>
      </c>
      <c r="HK56" s="23" t="str">
        <f t="shared" si="392"/>
        <v>NO CUMPLE</v>
      </c>
      <c r="HL56" s="23" t="str">
        <f t="shared" si="393"/>
        <v>NO CUMPLE</v>
      </c>
      <c r="HM56" s="23" t="str">
        <f t="shared" si="394"/>
        <v>NO CUMPLE</v>
      </c>
      <c r="HN56" s="23" t="str">
        <f t="shared" si="395"/>
        <v>NO CUMPLE</v>
      </c>
      <c r="HO56" s="23" t="str">
        <f t="shared" si="396"/>
        <v>NO CUMPLE</v>
      </c>
      <c r="HP56" s="23" t="str">
        <f t="shared" si="397"/>
        <v>NO CUMPLE</v>
      </c>
      <c r="HQ56" s="23" t="str">
        <f t="shared" si="398"/>
        <v>NO CUMPLE</v>
      </c>
      <c r="HR56" s="23" t="str">
        <f t="shared" si="399"/>
        <v>NO CUMPLE</v>
      </c>
      <c r="HS56" s="23" t="str">
        <f t="shared" si="400"/>
        <v>NO CUMPLE</v>
      </c>
      <c r="HT56" s="23" t="str">
        <f t="shared" si="401"/>
        <v>NO CUMPLE</v>
      </c>
      <c r="HU56" s="23" t="str">
        <f t="shared" si="402"/>
        <v>NO CUMPLE</v>
      </c>
      <c r="HV56" s="23" t="str">
        <f t="shared" si="403"/>
        <v>NO CUMPLE</v>
      </c>
      <c r="HW56" s="23" t="str">
        <f t="shared" si="404"/>
        <v>NO CUMPLE</v>
      </c>
      <c r="HX56" s="23" t="str">
        <f t="shared" si="405"/>
        <v>NO CUMPLE</v>
      </c>
      <c r="HY56" s="23" t="str">
        <f t="shared" si="406"/>
        <v>NO CUMPLE</v>
      </c>
      <c r="HZ56" s="23" t="str">
        <f t="shared" si="407"/>
        <v>NO CUMPLE</v>
      </c>
      <c r="IA56" s="23" t="str">
        <f t="shared" si="408"/>
        <v>NO CUMPLE</v>
      </c>
      <c r="IB56" s="23" t="str">
        <f t="shared" si="409"/>
        <v>NO CUMPLE</v>
      </c>
      <c r="IC56" s="23" t="str">
        <f t="shared" si="410"/>
        <v>CUMPLE</v>
      </c>
      <c r="ID56" s="23" t="str">
        <f t="shared" si="411"/>
        <v>NO CUMPLE</v>
      </c>
      <c r="IE56" s="23" t="str">
        <f t="shared" si="412"/>
        <v>NO CUMPLE</v>
      </c>
      <c r="IF56" s="23" t="str">
        <f t="shared" si="413"/>
        <v>NO CUMPLE</v>
      </c>
      <c r="IG56" s="23" t="str">
        <f t="shared" si="414"/>
        <v>NO CUMPLE</v>
      </c>
      <c r="IH56" s="23" t="str">
        <f t="shared" si="415"/>
        <v>NO CUMPLE</v>
      </c>
      <c r="II56" s="23" t="str">
        <f t="shared" si="416"/>
        <v>NO CUMPLE</v>
      </c>
      <c r="IJ56" s="23" t="str">
        <f t="shared" si="417"/>
        <v>NO CUMPLE</v>
      </c>
      <c r="IK56" s="23" t="str">
        <f t="shared" si="418"/>
        <v>NO CUMPLE</v>
      </c>
      <c r="IL56" s="23" t="str">
        <f t="shared" si="419"/>
        <v>NO CUMPLE</v>
      </c>
      <c r="IM56" s="23" t="str">
        <f t="shared" si="420"/>
        <v>NO CUMPLE</v>
      </c>
      <c r="IN56" s="23" t="str">
        <f t="shared" si="421"/>
        <v>NO CUMPLE</v>
      </c>
      <c r="IO56" s="23" t="str">
        <f t="shared" si="422"/>
        <v>NO CUMPLE</v>
      </c>
      <c r="IP56" s="23" t="str">
        <f t="shared" si="423"/>
        <v>NO CUMPLE</v>
      </c>
      <c r="IQ56" s="23" t="str">
        <f t="shared" si="424"/>
        <v>NO CUMPLE</v>
      </c>
      <c r="IR56" s="23" t="str">
        <f t="shared" si="425"/>
        <v>NO CUMPLE</v>
      </c>
      <c r="IS56" s="23" t="str">
        <f t="shared" si="426"/>
        <v>NO CUMPLE</v>
      </c>
      <c r="IT56" s="48">
        <v>48</v>
      </c>
      <c r="IU56" s="65" t="s">
        <v>86</v>
      </c>
      <c r="IV56" s="65" t="s">
        <v>86</v>
      </c>
      <c r="IW56" s="65" t="s">
        <v>86</v>
      </c>
      <c r="IX56" s="65" t="s">
        <v>86</v>
      </c>
      <c r="IY56" s="65" t="s">
        <v>86</v>
      </c>
      <c r="IZ56" s="65" t="s">
        <v>86</v>
      </c>
      <c r="JA56" s="65" t="s">
        <v>86</v>
      </c>
      <c r="JB56" s="65" t="s">
        <v>86</v>
      </c>
      <c r="JC56" s="65" t="s">
        <v>86</v>
      </c>
      <c r="JD56" s="65" t="s">
        <v>86</v>
      </c>
      <c r="JE56" s="65" t="s">
        <v>86</v>
      </c>
      <c r="JF56" s="65" t="s">
        <v>86</v>
      </c>
      <c r="JG56" s="65" t="s">
        <v>86</v>
      </c>
      <c r="JH56" s="65" t="s">
        <v>86</v>
      </c>
      <c r="JI56" s="65" t="s">
        <v>86</v>
      </c>
      <c r="JJ56" s="65" t="s">
        <v>86</v>
      </c>
      <c r="JK56" s="65" t="s">
        <v>86</v>
      </c>
      <c r="JL56" s="65" t="s">
        <v>86</v>
      </c>
      <c r="JM56" s="65" t="s">
        <v>86</v>
      </c>
      <c r="JN56" s="65" t="s">
        <v>86</v>
      </c>
      <c r="JO56" s="65" t="s">
        <v>86</v>
      </c>
      <c r="JP56" s="65" t="s">
        <v>86</v>
      </c>
      <c r="JQ56" s="65" t="s">
        <v>86</v>
      </c>
      <c r="JR56" s="93" t="s">
        <v>88</v>
      </c>
      <c r="JS56" s="65" t="s">
        <v>86</v>
      </c>
      <c r="JT56" s="65" t="s">
        <v>86</v>
      </c>
      <c r="JU56" s="65" t="s">
        <v>86</v>
      </c>
      <c r="JV56" s="93" t="s">
        <v>88</v>
      </c>
      <c r="JW56" s="65" t="s">
        <v>86</v>
      </c>
      <c r="JX56" s="65" t="s">
        <v>86</v>
      </c>
      <c r="JY56" s="65" t="s">
        <v>86</v>
      </c>
      <c r="JZ56" s="93" t="s">
        <v>88</v>
      </c>
      <c r="KA56" s="65" t="s">
        <v>86</v>
      </c>
      <c r="KB56" s="65" t="s">
        <v>86</v>
      </c>
      <c r="KC56" s="65" t="s">
        <v>86</v>
      </c>
      <c r="KD56" s="65" t="s">
        <v>86</v>
      </c>
      <c r="KE56" s="65" t="s">
        <v>86</v>
      </c>
      <c r="KF56" s="65" t="s">
        <v>86</v>
      </c>
      <c r="KG56" s="65" t="s">
        <v>86</v>
      </c>
      <c r="KH56" s="65" t="s">
        <v>86</v>
      </c>
      <c r="KI56" s="48">
        <v>48</v>
      </c>
      <c r="KJ56" s="56" t="s">
        <v>86</v>
      </c>
      <c r="KK56" s="56" t="s">
        <v>86</v>
      </c>
      <c r="KL56" s="56" t="s">
        <v>86</v>
      </c>
      <c r="KM56" s="56" t="s">
        <v>86</v>
      </c>
      <c r="KN56" s="56" t="s">
        <v>86</v>
      </c>
      <c r="KO56" s="56" t="s">
        <v>86</v>
      </c>
      <c r="KP56" s="56" t="s">
        <v>86</v>
      </c>
      <c r="KQ56" s="56" t="s">
        <v>86</v>
      </c>
      <c r="KR56" s="56" t="s">
        <v>86</v>
      </c>
      <c r="KS56" s="56" t="s">
        <v>86</v>
      </c>
      <c r="KT56" s="56" t="s">
        <v>86</v>
      </c>
      <c r="KU56" s="56" t="s">
        <v>86</v>
      </c>
      <c r="KV56" s="56" t="s">
        <v>86</v>
      </c>
      <c r="KW56" s="56" t="s">
        <v>86</v>
      </c>
      <c r="KX56" s="56" t="s">
        <v>86</v>
      </c>
      <c r="KY56" s="56" t="s">
        <v>86</v>
      </c>
      <c r="KZ56" s="56" t="s">
        <v>86</v>
      </c>
      <c r="LA56" s="56" t="s">
        <v>86</v>
      </c>
      <c r="LB56" s="56" t="s">
        <v>86</v>
      </c>
      <c r="LC56" s="56" t="s">
        <v>86</v>
      </c>
      <c r="LD56" s="56" t="s">
        <v>86</v>
      </c>
      <c r="LE56" s="56" t="s">
        <v>86</v>
      </c>
      <c r="LF56" s="56" t="s">
        <v>86</v>
      </c>
      <c r="LG56" s="87" t="s">
        <v>88</v>
      </c>
      <c r="LH56" s="56" t="s">
        <v>86</v>
      </c>
      <c r="LI56" s="56" t="s">
        <v>86</v>
      </c>
      <c r="LJ56" s="56" t="s">
        <v>86</v>
      </c>
      <c r="LK56" s="87" t="s">
        <v>88</v>
      </c>
      <c r="LL56" s="56" t="s">
        <v>86</v>
      </c>
      <c r="LM56" s="56" t="s">
        <v>86</v>
      </c>
      <c r="LN56" s="56" t="s">
        <v>86</v>
      </c>
      <c r="LO56" s="87" t="s">
        <v>87</v>
      </c>
      <c r="LP56" s="56" t="s">
        <v>86</v>
      </c>
      <c r="LQ56" s="56" t="s">
        <v>86</v>
      </c>
      <c r="LR56" s="56" t="s">
        <v>86</v>
      </c>
      <c r="LS56" s="56" t="s">
        <v>86</v>
      </c>
      <c r="LT56" s="56" t="s">
        <v>86</v>
      </c>
      <c r="LU56" s="56" t="s">
        <v>86</v>
      </c>
      <c r="LV56" s="56" t="s">
        <v>86</v>
      </c>
      <c r="LW56" s="56" t="s">
        <v>86</v>
      </c>
      <c r="LX56" s="48">
        <v>48</v>
      </c>
      <c r="LY56" s="22" t="str">
        <f t="shared" si="287"/>
        <v/>
      </c>
      <c r="LZ56" s="22" t="str">
        <f t="shared" si="577"/>
        <v/>
      </c>
      <c r="MA56" s="22" t="str">
        <f t="shared" si="578"/>
        <v/>
      </c>
      <c r="MB56" s="22" t="str">
        <f t="shared" si="579"/>
        <v/>
      </c>
      <c r="MC56" s="22" t="str">
        <f t="shared" si="580"/>
        <v/>
      </c>
      <c r="MD56" s="22" t="str">
        <f t="shared" si="581"/>
        <v/>
      </c>
      <c r="ME56" s="22" t="str">
        <f t="shared" si="582"/>
        <v/>
      </c>
      <c r="MF56" s="22" t="str">
        <f t="shared" si="583"/>
        <v/>
      </c>
      <c r="MG56" s="22" t="str">
        <f t="shared" si="584"/>
        <v/>
      </c>
      <c r="MH56" s="22" t="str">
        <f t="shared" si="585"/>
        <v/>
      </c>
      <c r="MI56" s="22" t="str">
        <f t="shared" si="297"/>
        <v/>
      </c>
      <c r="MJ56" s="22" t="str">
        <f t="shared" si="298"/>
        <v/>
      </c>
      <c r="MK56" s="22" t="str">
        <f t="shared" si="586"/>
        <v/>
      </c>
      <c r="ML56" s="22" t="str">
        <f t="shared" si="587"/>
        <v/>
      </c>
      <c r="MM56" s="22" t="str">
        <f t="shared" si="588"/>
        <v/>
      </c>
      <c r="MN56" s="22" t="str">
        <f t="shared" si="589"/>
        <v/>
      </c>
      <c r="MO56" s="22" t="str">
        <f t="shared" si="590"/>
        <v/>
      </c>
      <c r="MP56" s="22" t="str">
        <f t="shared" si="591"/>
        <v/>
      </c>
      <c r="MQ56" s="22" t="str">
        <f t="shared" si="592"/>
        <v/>
      </c>
      <c r="MR56" s="22" t="str">
        <f t="shared" si="593"/>
        <v/>
      </c>
      <c r="MS56" s="22" t="str">
        <f t="shared" si="594"/>
        <v/>
      </c>
      <c r="MT56" s="22" t="str">
        <f t="shared" si="595"/>
        <v/>
      </c>
      <c r="MU56" s="22" t="str">
        <f t="shared" si="596"/>
        <v/>
      </c>
      <c r="MV56" s="22">
        <f t="shared" si="597"/>
        <v>92554630</v>
      </c>
      <c r="MW56" s="22" t="str">
        <f t="shared" si="598"/>
        <v/>
      </c>
      <c r="MX56" s="22" t="str">
        <f t="shared" si="599"/>
        <v/>
      </c>
      <c r="MY56" s="22" t="str">
        <f t="shared" si="600"/>
        <v/>
      </c>
      <c r="MZ56" s="22" t="str">
        <f t="shared" si="601"/>
        <v/>
      </c>
      <c r="NA56" s="22" t="str">
        <f t="shared" si="602"/>
        <v/>
      </c>
      <c r="NB56" s="22" t="str">
        <f t="shared" si="603"/>
        <v/>
      </c>
      <c r="NC56" s="22" t="str">
        <f t="shared" si="604"/>
        <v/>
      </c>
      <c r="ND56" s="22" t="str">
        <f t="shared" si="605"/>
        <v/>
      </c>
      <c r="NE56" s="22" t="str">
        <f t="shared" si="606"/>
        <v/>
      </c>
      <c r="NF56" s="22" t="str">
        <f t="shared" si="607"/>
        <v/>
      </c>
      <c r="NG56" s="22" t="str">
        <f t="shared" si="608"/>
        <v/>
      </c>
      <c r="NH56" s="22" t="str">
        <f t="shared" si="609"/>
        <v/>
      </c>
      <c r="NI56" s="22" t="str">
        <f t="shared" si="610"/>
        <v/>
      </c>
      <c r="NJ56" s="22" t="str">
        <f t="shared" si="611"/>
        <v/>
      </c>
      <c r="NK56" s="22" t="str">
        <f t="shared" si="612"/>
        <v/>
      </c>
      <c r="NL56" s="22" t="str">
        <f t="shared" si="613"/>
        <v/>
      </c>
      <c r="NM56" s="80">
        <v>93490450</v>
      </c>
      <c r="NN56" s="80">
        <v>93490450</v>
      </c>
      <c r="NO56" s="24">
        <f t="shared" si="327"/>
        <v>1</v>
      </c>
      <c r="NP56" s="24">
        <f t="shared" si="40"/>
        <v>0</v>
      </c>
      <c r="NQ56" s="25">
        <f t="shared" si="328"/>
        <v>92554630</v>
      </c>
      <c r="NR56" s="26">
        <f t="shared" si="329"/>
        <v>347079.86249999999</v>
      </c>
      <c r="NS56" s="48">
        <v>48</v>
      </c>
      <c r="NT56" s="27" t="str">
        <f t="shared" si="330"/>
        <v/>
      </c>
      <c r="NU56" s="27" t="str">
        <f t="shared" si="41"/>
        <v/>
      </c>
      <c r="NV56" s="27" t="str">
        <f t="shared" si="42"/>
        <v/>
      </c>
      <c r="NW56" s="27" t="str">
        <f t="shared" si="331"/>
        <v/>
      </c>
      <c r="NX56" s="27" t="str">
        <f t="shared" si="43"/>
        <v/>
      </c>
      <c r="NY56" s="27" t="str">
        <f t="shared" si="44"/>
        <v/>
      </c>
      <c r="NZ56" s="27" t="str">
        <f t="shared" si="45"/>
        <v/>
      </c>
      <c r="OA56" s="27" t="str">
        <f t="shared" si="46"/>
        <v/>
      </c>
      <c r="OB56" s="27" t="str">
        <f t="shared" si="47"/>
        <v/>
      </c>
      <c r="OC56" s="27" t="str">
        <f t="shared" si="48"/>
        <v/>
      </c>
      <c r="OD56" s="27" t="str">
        <f t="shared" si="49"/>
        <v/>
      </c>
      <c r="OE56" s="27" t="str">
        <f t="shared" si="50"/>
        <v/>
      </c>
      <c r="OF56" s="27" t="str">
        <f t="shared" si="51"/>
        <v/>
      </c>
      <c r="OG56" s="27" t="str">
        <f t="shared" si="52"/>
        <v/>
      </c>
      <c r="OH56" s="27" t="str">
        <f t="shared" si="53"/>
        <v/>
      </c>
      <c r="OI56" s="27" t="str">
        <f t="shared" si="54"/>
        <v/>
      </c>
      <c r="OJ56" s="27" t="str">
        <f t="shared" si="55"/>
        <v/>
      </c>
      <c r="OK56" s="27" t="str">
        <f t="shared" si="56"/>
        <v/>
      </c>
      <c r="OL56" s="27" t="str">
        <f t="shared" si="57"/>
        <v/>
      </c>
      <c r="OM56" s="27" t="str">
        <f t="shared" si="58"/>
        <v/>
      </c>
      <c r="ON56" s="27" t="str">
        <f t="shared" si="59"/>
        <v/>
      </c>
      <c r="OO56" s="27" t="str">
        <f t="shared" si="60"/>
        <v/>
      </c>
      <c r="OP56" s="27" t="str">
        <f t="shared" si="61"/>
        <v/>
      </c>
      <c r="OQ56" s="27">
        <f t="shared" si="62"/>
        <v>26666.666666666668</v>
      </c>
      <c r="OR56" s="27" t="str">
        <f t="shared" si="63"/>
        <v/>
      </c>
      <c r="OS56" s="27" t="str">
        <f t="shared" si="64"/>
        <v/>
      </c>
      <c r="OT56" s="27" t="str">
        <f t="shared" si="65"/>
        <v/>
      </c>
      <c r="OU56" s="27" t="str">
        <f t="shared" si="66"/>
        <v/>
      </c>
      <c r="OV56" s="27" t="str">
        <f t="shared" si="67"/>
        <v/>
      </c>
      <c r="OW56" s="27" t="str">
        <f t="shared" si="68"/>
        <v/>
      </c>
      <c r="OX56" s="27" t="str">
        <f t="shared" si="69"/>
        <v/>
      </c>
      <c r="OY56" s="27" t="str">
        <f t="shared" si="70"/>
        <v/>
      </c>
      <c r="OZ56" s="27" t="str">
        <f t="shared" si="71"/>
        <v/>
      </c>
      <c r="PA56" s="27" t="str">
        <f t="shared" si="72"/>
        <v/>
      </c>
      <c r="PB56" s="27" t="str">
        <f t="shared" si="73"/>
        <v/>
      </c>
      <c r="PC56" s="27" t="str">
        <f t="shared" si="74"/>
        <v/>
      </c>
      <c r="PD56" s="27" t="str">
        <f t="shared" si="75"/>
        <v/>
      </c>
      <c r="PE56" s="27" t="str">
        <f t="shared" si="76"/>
        <v/>
      </c>
      <c r="PF56" s="27" t="str">
        <f t="shared" si="77"/>
        <v/>
      </c>
      <c r="PG56" s="27" t="str">
        <f t="shared" si="78"/>
        <v/>
      </c>
      <c r="PH56" s="48">
        <v>48</v>
      </c>
      <c r="PI56" s="28" t="str">
        <f t="shared" si="332"/>
        <v/>
      </c>
      <c r="PJ56" s="28" t="str">
        <f t="shared" si="79"/>
        <v/>
      </c>
      <c r="PK56" s="28" t="str">
        <f t="shared" si="80"/>
        <v/>
      </c>
      <c r="PL56" s="28" t="str">
        <f t="shared" si="81"/>
        <v/>
      </c>
      <c r="PM56" s="28" t="str">
        <f t="shared" si="82"/>
        <v/>
      </c>
      <c r="PN56" s="28" t="str">
        <f t="shared" si="83"/>
        <v/>
      </c>
      <c r="PO56" s="28" t="str">
        <f t="shared" si="84"/>
        <v/>
      </c>
      <c r="PP56" s="28" t="str">
        <f t="shared" si="85"/>
        <v/>
      </c>
      <c r="PQ56" s="28" t="str">
        <f t="shared" si="86"/>
        <v/>
      </c>
      <c r="PR56" s="28" t="str">
        <f t="shared" si="87"/>
        <v/>
      </c>
      <c r="PS56" s="28" t="str">
        <f t="shared" si="88"/>
        <v/>
      </c>
      <c r="PT56" s="28" t="str">
        <f t="shared" si="89"/>
        <v/>
      </c>
      <c r="PU56" s="28" t="str">
        <f t="shared" si="90"/>
        <v/>
      </c>
      <c r="PV56" s="28" t="str">
        <f t="shared" si="91"/>
        <v/>
      </c>
      <c r="PW56" s="28" t="str">
        <f t="shared" si="92"/>
        <v/>
      </c>
      <c r="PX56" s="28" t="str">
        <f t="shared" si="93"/>
        <v/>
      </c>
      <c r="PY56" s="28" t="str">
        <f t="shared" si="94"/>
        <v/>
      </c>
      <c r="PZ56" s="28" t="str">
        <f t="shared" si="95"/>
        <v/>
      </c>
      <c r="QA56" s="28" t="str">
        <f t="shared" si="96"/>
        <v/>
      </c>
      <c r="QB56" s="28" t="str">
        <f t="shared" si="97"/>
        <v/>
      </c>
      <c r="QC56" s="28" t="str">
        <f t="shared" si="98"/>
        <v/>
      </c>
      <c r="QD56" s="28" t="str">
        <f t="shared" si="99"/>
        <v/>
      </c>
      <c r="QE56" s="28" t="str">
        <f t="shared" si="100"/>
        <v/>
      </c>
      <c r="QF56" s="28">
        <f t="shared" si="101"/>
        <v>0</v>
      </c>
      <c r="QG56" s="28" t="str">
        <f t="shared" si="102"/>
        <v/>
      </c>
      <c r="QH56" s="28" t="str">
        <f t="shared" si="103"/>
        <v/>
      </c>
      <c r="QI56" s="28" t="str">
        <f t="shared" si="104"/>
        <v/>
      </c>
      <c r="QJ56" s="28" t="str">
        <f t="shared" si="105"/>
        <v/>
      </c>
      <c r="QK56" s="28" t="str">
        <f t="shared" si="106"/>
        <v/>
      </c>
      <c r="QL56" s="28" t="str">
        <f t="shared" si="107"/>
        <v/>
      </c>
      <c r="QM56" s="28" t="str">
        <f t="shared" si="108"/>
        <v/>
      </c>
      <c r="QN56" s="28" t="str">
        <f t="shared" si="109"/>
        <v/>
      </c>
      <c r="QO56" s="28" t="str">
        <f t="shared" si="110"/>
        <v/>
      </c>
      <c r="QP56" s="28" t="str">
        <f t="shared" si="111"/>
        <v/>
      </c>
      <c r="QQ56" s="28" t="str">
        <f t="shared" si="112"/>
        <v/>
      </c>
      <c r="QR56" s="28" t="str">
        <f t="shared" si="113"/>
        <v/>
      </c>
      <c r="QS56" s="28" t="str">
        <f t="shared" si="114"/>
        <v/>
      </c>
      <c r="QT56" s="28" t="str">
        <f t="shared" si="115"/>
        <v/>
      </c>
      <c r="QU56" s="28" t="str">
        <f t="shared" si="116"/>
        <v/>
      </c>
      <c r="QV56" s="28" t="str">
        <f t="shared" si="117"/>
        <v/>
      </c>
      <c r="QW56" s="48">
        <v>48</v>
      </c>
      <c r="QX56" s="29" t="str">
        <f t="shared" si="333"/>
        <v/>
      </c>
      <c r="QY56" s="29" t="str">
        <f t="shared" si="427"/>
        <v/>
      </c>
      <c r="QZ56" s="29" t="str">
        <f t="shared" si="428"/>
        <v/>
      </c>
      <c r="RA56" s="29" t="str">
        <f t="shared" si="429"/>
        <v/>
      </c>
      <c r="RB56" s="29" t="str">
        <f t="shared" si="430"/>
        <v/>
      </c>
      <c r="RC56" s="29" t="str">
        <f t="shared" si="431"/>
        <v/>
      </c>
      <c r="RD56" s="29" t="str">
        <f t="shared" si="432"/>
        <v/>
      </c>
      <c r="RE56" s="29" t="str">
        <f t="shared" si="433"/>
        <v/>
      </c>
      <c r="RF56" s="29" t="str">
        <f t="shared" si="434"/>
        <v/>
      </c>
      <c r="RG56" s="29" t="str">
        <f t="shared" si="435"/>
        <v/>
      </c>
      <c r="RH56" s="29" t="str">
        <f t="shared" si="436"/>
        <v/>
      </c>
      <c r="RI56" s="29" t="str">
        <f t="shared" si="437"/>
        <v/>
      </c>
      <c r="RJ56" s="29" t="str">
        <f t="shared" si="438"/>
        <v/>
      </c>
      <c r="RK56" s="29" t="str">
        <f t="shared" si="439"/>
        <v/>
      </c>
      <c r="RL56" s="29" t="str">
        <f t="shared" si="440"/>
        <v/>
      </c>
      <c r="RM56" s="29" t="str">
        <f t="shared" si="441"/>
        <v/>
      </c>
      <c r="RN56" s="29" t="str">
        <f t="shared" si="442"/>
        <v/>
      </c>
      <c r="RO56" s="29" t="str">
        <f t="shared" si="443"/>
        <v/>
      </c>
      <c r="RP56" s="29" t="str">
        <f t="shared" si="444"/>
        <v/>
      </c>
      <c r="RQ56" s="29" t="str">
        <f t="shared" si="445"/>
        <v/>
      </c>
      <c r="RR56" s="29" t="str">
        <f t="shared" si="446"/>
        <v/>
      </c>
      <c r="RS56" s="29" t="str">
        <f t="shared" si="447"/>
        <v/>
      </c>
      <c r="RT56" s="29" t="str">
        <f t="shared" si="448"/>
        <v/>
      </c>
      <c r="RU56" s="29">
        <f t="shared" si="449"/>
        <v>0</v>
      </c>
      <c r="RV56" s="29" t="str">
        <f t="shared" si="450"/>
        <v/>
      </c>
      <c r="RW56" s="29" t="str">
        <f t="shared" si="451"/>
        <v/>
      </c>
      <c r="RX56" s="29" t="str">
        <f t="shared" si="452"/>
        <v/>
      </c>
      <c r="RY56" s="29" t="str">
        <f t="shared" si="453"/>
        <v/>
      </c>
      <c r="RZ56" s="29" t="str">
        <f t="shared" si="454"/>
        <v/>
      </c>
      <c r="SA56" s="29" t="str">
        <f t="shared" si="455"/>
        <v/>
      </c>
      <c r="SB56" s="29" t="str">
        <f t="shared" si="456"/>
        <v/>
      </c>
      <c r="SC56" s="29" t="str">
        <f t="shared" si="457"/>
        <v/>
      </c>
      <c r="SD56" s="29" t="str">
        <f t="shared" si="458"/>
        <v/>
      </c>
      <c r="SE56" s="29" t="str">
        <f t="shared" si="459"/>
        <v/>
      </c>
      <c r="SF56" s="29" t="str">
        <f t="shared" si="460"/>
        <v/>
      </c>
      <c r="SG56" s="29" t="str">
        <f t="shared" si="461"/>
        <v/>
      </c>
      <c r="SH56" s="29" t="str">
        <f t="shared" si="462"/>
        <v/>
      </c>
      <c r="SI56" s="29" t="str">
        <f t="shared" si="463"/>
        <v/>
      </c>
      <c r="SJ56" s="29" t="str">
        <f t="shared" si="464"/>
        <v/>
      </c>
      <c r="SK56" s="29" t="str">
        <f t="shared" si="465"/>
        <v/>
      </c>
      <c r="SL56" s="45">
        <f t="shared" si="157"/>
        <v>0</v>
      </c>
      <c r="SM56" s="48">
        <v>48</v>
      </c>
      <c r="SN56" s="30" t="str">
        <f t="shared" si="158"/>
        <v/>
      </c>
      <c r="SO56" s="30" t="str">
        <f t="shared" si="159"/>
        <v/>
      </c>
      <c r="SP56" s="30" t="str">
        <f t="shared" si="160"/>
        <v/>
      </c>
      <c r="SQ56" s="30" t="str">
        <f t="shared" si="161"/>
        <v/>
      </c>
      <c r="SR56" s="30" t="str">
        <f t="shared" si="162"/>
        <v/>
      </c>
      <c r="SS56" s="30" t="str">
        <f t="shared" si="163"/>
        <v/>
      </c>
      <c r="ST56" s="30" t="str">
        <f t="shared" si="466"/>
        <v/>
      </c>
      <c r="SU56" s="30" t="str">
        <f t="shared" si="467"/>
        <v/>
      </c>
      <c r="SV56" s="30" t="str">
        <f t="shared" si="468"/>
        <v/>
      </c>
      <c r="SW56" s="30" t="str">
        <f t="shared" si="469"/>
        <v/>
      </c>
      <c r="SX56" s="30" t="str">
        <f t="shared" si="470"/>
        <v/>
      </c>
      <c r="SY56" s="30" t="str">
        <f t="shared" si="471"/>
        <v/>
      </c>
      <c r="SZ56" s="30" t="str">
        <f t="shared" si="472"/>
        <v/>
      </c>
      <c r="TA56" s="30" t="str">
        <f t="shared" si="473"/>
        <v/>
      </c>
      <c r="TB56" s="30" t="str">
        <f t="shared" si="474"/>
        <v/>
      </c>
      <c r="TC56" s="30" t="str">
        <f t="shared" si="475"/>
        <v/>
      </c>
      <c r="TD56" s="30" t="str">
        <f t="shared" si="476"/>
        <v/>
      </c>
      <c r="TE56" s="30" t="str">
        <f t="shared" si="477"/>
        <v/>
      </c>
      <c r="TF56" s="30" t="str">
        <f t="shared" si="478"/>
        <v/>
      </c>
      <c r="TG56" s="30" t="str">
        <f t="shared" si="479"/>
        <v/>
      </c>
      <c r="TH56" s="30" t="str">
        <f t="shared" si="480"/>
        <v/>
      </c>
      <c r="TI56" s="30" t="str">
        <f t="shared" si="481"/>
        <v/>
      </c>
      <c r="TJ56" s="30" t="str">
        <f t="shared" si="482"/>
        <v/>
      </c>
      <c r="TK56" s="30">
        <f t="shared" si="483"/>
        <v>40</v>
      </c>
      <c r="TL56" s="30" t="str">
        <f t="shared" si="484"/>
        <v/>
      </c>
      <c r="TM56" s="30" t="str">
        <f t="shared" si="485"/>
        <v/>
      </c>
      <c r="TN56" s="30" t="str">
        <f t="shared" si="486"/>
        <v/>
      </c>
      <c r="TO56" s="30" t="str">
        <f t="shared" si="487"/>
        <v/>
      </c>
      <c r="TP56" s="30" t="str">
        <f t="shared" si="488"/>
        <v/>
      </c>
      <c r="TQ56" s="30" t="str">
        <f t="shared" si="489"/>
        <v/>
      </c>
      <c r="TR56" s="30" t="str">
        <f t="shared" si="188"/>
        <v/>
      </c>
      <c r="TS56" s="30" t="str">
        <f t="shared" si="189"/>
        <v/>
      </c>
      <c r="TT56" s="30" t="str">
        <f t="shared" si="190"/>
        <v/>
      </c>
      <c r="TU56" s="30" t="str">
        <f t="shared" si="191"/>
        <v/>
      </c>
      <c r="TV56" s="30" t="str">
        <f t="shared" si="192"/>
        <v/>
      </c>
      <c r="TW56" s="30" t="str">
        <f t="shared" si="193"/>
        <v/>
      </c>
      <c r="TX56" s="30" t="str">
        <f t="shared" si="194"/>
        <v/>
      </c>
      <c r="TY56" s="30" t="str">
        <f t="shared" si="195"/>
        <v/>
      </c>
      <c r="TZ56" s="30" t="str">
        <f t="shared" si="196"/>
        <v/>
      </c>
      <c r="UA56" s="30" t="str">
        <f t="shared" si="197"/>
        <v/>
      </c>
      <c r="UB56" s="48">
        <v>48</v>
      </c>
      <c r="UC56" s="88"/>
      <c r="UD56" s="88"/>
      <c r="UE56" s="88"/>
      <c r="UF56" s="88"/>
      <c r="UG56" s="88"/>
      <c r="UH56" s="88"/>
      <c r="UI56" s="88"/>
      <c r="UJ56" s="88"/>
      <c r="UK56" s="88"/>
      <c r="UL56" s="88"/>
      <c r="UM56" s="88"/>
      <c r="UN56" s="88"/>
      <c r="UO56" s="88"/>
      <c r="UP56" s="88"/>
      <c r="UQ56" s="88"/>
      <c r="UR56" s="88"/>
      <c r="US56" s="88"/>
      <c r="UT56" s="88"/>
      <c r="UU56" s="88"/>
      <c r="UV56" s="88"/>
      <c r="UW56" s="88"/>
      <c r="UX56" s="88"/>
      <c r="UY56" s="88"/>
      <c r="UZ56" s="89">
        <v>72</v>
      </c>
      <c r="VA56" s="88"/>
      <c r="VB56" s="88"/>
      <c r="VC56" s="88"/>
      <c r="VD56" s="89">
        <v>73</v>
      </c>
      <c r="VE56" s="88"/>
      <c r="VF56" s="88"/>
      <c r="VG56" s="88"/>
      <c r="VH56" s="89">
        <v>73</v>
      </c>
      <c r="VI56" s="88"/>
      <c r="VJ56" s="88"/>
      <c r="VK56" s="88"/>
      <c r="VL56" s="88"/>
      <c r="VM56" s="88"/>
      <c r="VN56" s="88"/>
      <c r="VO56" s="88"/>
      <c r="VP56" s="88"/>
      <c r="VQ56" s="48">
        <v>48</v>
      </c>
      <c r="VR56" s="31">
        <f t="shared" si="490"/>
        <v>0</v>
      </c>
      <c r="VS56" s="31">
        <f t="shared" si="491"/>
        <v>0</v>
      </c>
      <c r="VT56" s="31">
        <f t="shared" si="492"/>
        <v>0</v>
      </c>
      <c r="VU56" s="31">
        <f t="shared" si="493"/>
        <v>0</v>
      </c>
      <c r="VV56" s="31">
        <f t="shared" si="494"/>
        <v>0</v>
      </c>
      <c r="VW56" s="31">
        <f t="shared" si="495"/>
        <v>0</v>
      </c>
      <c r="VX56" s="31">
        <f t="shared" si="496"/>
        <v>0</v>
      </c>
      <c r="VY56" s="31">
        <f t="shared" si="497"/>
        <v>0</v>
      </c>
      <c r="VZ56" s="31">
        <f t="shared" si="498"/>
        <v>0</v>
      </c>
      <c r="WA56" s="31">
        <f t="shared" si="499"/>
        <v>0</v>
      </c>
      <c r="WB56" s="31">
        <f t="shared" si="500"/>
        <v>0</v>
      </c>
      <c r="WC56" s="31">
        <f t="shared" si="501"/>
        <v>0</v>
      </c>
      <c r="WD56" s="31">
        <f t="shared" si="502"/>
        <v>0</v>
      </c>
      <c r="WE56" s="31">
        <f t="shared" si="503"/>
        <v>0</v>
      </c>
      <c r="WF56" s="31">
        <f t="shared" si="504"/>
        <v>0</v>
      </c>
      <c r="WG56" s="31">
        <f t="shared" si="505"/>
        <v>0</v>
      </c>
      <c r="WH56" s="31">
        <f t="shared" si="506"/>
        <v>0</v>
      </c>
      <c r="WI56" s="31">
        <f t="shared" si="507"/>
        <v>0</v>
      </c>
      <c r="WJ56" s="31">
        <f t="shared" si="508"/>
        <v>0</v>
      </c>
      <c r="WK56" s="31">
        <f t="shared" si="509"/>
        <v>0</v>
      </c>
      <c r="WL56" s="31">
        <f t="shared" si="510"/>
        <v>0</v>
      </c>
      <c r="WM56" s="31">
        <f t="shared" si="511"/>
        <v>0</v>
      </c>
      <c r="WN56" s="31">
        <f t="shared" si="512"/>
        <v>0</v>
      </c>
      <c r="WO56" s="31">
        <f t="shared" si="513"/>
        <v>60</v>
      </c>
      <c r="WP56" s="31">
        <f t="shared" si="514"/>
        <v>0</v>
      </c>
      <c r="WQ56" s="31">
        <f t="shared" si="515"/>
        <v>0</v>
      </c>
      <c r="WR56" s="31">
        <f t="shared" si="516"/>
        <v>0</v>
      </c>
      <c r="WS56" s="31">
        <f t="shared" si="517"/>
        <v>60</v>
      </c>
      <c r="WT56" s="31">
        <f t="shared" si="518"/>
        <v>0</v>
      </c>
      <c r="WU56" s="31">
        <f t="shared" si="519"/>
        <v>0</v>
      </c>
      <c r="WV56" s="31">
        <f t="shared" si="520"/>
        <v>0</v>
      </c>
      <c r="WW56" s="31">
        <f t="shared" si="521"/>
        <v>60</v>
      </c>
      <c r="WX56" s="31">
        <f t="shared" si="522"/>
        <v>0</v>
      </c>
      <c r="WY56" s="31">
        <f t="shared" si="523"/>
        <v>0</v>
      </c>
      <c r="WZ56" s="31">
        <f t="shared" si="524"/>
        <v>0</v>
      </c>
      <c r="XA56" s="31">
        <f t="shared" si="525"/>
        <v>0</v>
      </c>
      <c r="XB56" s="31">
        <f t="shared" si="526"/>
        <v>0</v>
      </c>
      <c r="XC56" s="31">
        <f t="shared" si="527"/>
        <v>0</v>
      </c>
      <c r="XD56" s="31">
        <f t="shared" si="528"/>
        <v>0</v>
      </c>
      <c r="XE56" s="31">
        <f t="shared" si="529"/>
        <v>0</v>
      </c>
      <c r="XF56" s="48">
        <v>48</v>
      </c>
      <c r="XG56" s="32" t="str">
        <f t="shared" si="530"/>
        <v/>
      </c>
      <c r="XH56" s="32" t="str">
        <f t="shared" si="531"/>
        <v/>
      </c>
      <c r="XI56" s="32" t="str">
        <f t="shared" si="532"/>
        <v/>
      </c>
      <c r="XJ56" s="32" t="str">
        <f t="shared" si="533"/>
        <v/>
      </c>
      <c r="XK56" s="32" t="str">
        <f t="shared" si="534"/>
        <v/>
      </c>
      <c r="XL56" s="32" t="str">
        <f t="shared" si="535"/>
        <v/>
      </c>
      <c r="XM56" s="32" t="str">
        <f t="shared" si="536"/>
        <v/>
      </c>
      <c r="XN56" s="32" t="str">
        <f t="shared" si="537"/>
        <v/>
      </c>
      <c r="XO56" s="32" t="str">
        <f t="shared" si="538"/>
        <v/>
      </c>
      <c r="XP56" s="32" t="str">
        <f t="shared" si="539"/>
        <v/>
      </c>
      <c r="XQ56" s="32" t="str">
        <f t="shared" si="540"/>
        <v/>
      </c>
      <c r="XR56" s="32" t="str">
        <f t="shared" si="541"/>
        <v/>
      </c>
      <c r="XS56" s="32" t="str">
        <f t="shared" si="542"/>
        <v/>
      </c>
      <c r="XT56" s="32" t="str">
        <f t="shared" si="543"/>
        <v/>
      </c>
      <c r="XU56" s="32" t="str">
        <f t="shared" si="544"/>
        <v/>
      </c>
      <c r="XV56" s="32" t="str">
        <f t="shared" si="545"/>
        <v/>
      </c>
      <c r="XW56" s="32" t="str">
        <f t="shared" si="546"/>
        <v/>
      </c>
      <c r="XX56" s="32" t="str">
        <f t="shared" si="547"/>
        <v/>
      </c>
      <c r="XY56" s="32" t="str">
        <f t="shared" si="548"/>
        <v/>
      </c>
      <c r="XZ56" s="32" t="str">
        <f t="shared" si="549"/>
        <v/>
      </c>
      <c r="YA56" s="32" t="str">
        <f t="shared" si="550"/>
        <v/>
      </c>
      <c r="YB56" s="32" t="str">
        <f t="shared" si="551"/>
        <v/>
      </c>
      <c r="YC56" s="32" t="str">
        <f t="shared" si="552"/>
        <v/>
      </c>
      <c r="YD56" s="32">
        <f t="shared" si="553"/>
        <v>100</v>
      </c>
      <c r="YE56" s="32" t="str">
        <f t="shared" si="554"/>
        <v/>
      </c>
      <c r="YF56" s="32" t="str">
        <f t="shared" si="555"/>
        <v/>
      </c>
      <c r="YG56" s="32" t="str">
        <f t="shared" si="556"/>
        <v/>
      </c>
      <c r="YH56" s="32" t="str">
        <f t="shared" si="557"/>
        <v/>
      </c>
      <c r="YI56" s="32" t="str">
        <f t="shared" si="558"/>
        <v/>
      </c>
      <c r="YJ56" s="32" t="str">
        <f t="shared" si="559"/>
        <v/>
      </c>
      <c r="YK56" s="32" t="str">
        <f t="shared" si="560"/>
        <v/>
      </c>
      <c r="YL56" s="32" t="str">
        <f t="shared" si="561"/>
        <v/>
      </c>
      <c r="YM56" s="32" t="str">
        <f t="shared" si="562"/>
        <v/>
      </c>
      <c r="YN56" s="32" t="str">
        <f t="shared" si="563"/>
        <v/>
      </c>
      <c r="YO56" s="32" t="str">
        <f t="shared" si="564"/>
        <v/>
      </c>
      <c r="YP56" s="32" t="str">
        <f t="shared" si="565"/>
        <v/>
      </c>
      <c r="YQ56" s="32" t="str">
        <f t="shared" si="566"/>
        <v/>
      </c>
      <c r="YR56" s="32" t="str">
        <f t="shared" si="567"/>
        <v/>
      </c>
      <c r="YS56" s="32" t="str">
        <f t="shared" si="568"/>
        <v/>
      </c>
      <c r="YT56" s="32" t="str">
        <f t="shared" si="569"/>
        <v/>
      </c>
      <c r="YU56" s="33">
        <f t="shared" si="614"/>
        <v>100</v>
      </c>
      <c r="YV56" s="34" t="str">
        <f t="shared" si="336"/>
        <v/>
      </c>
      <c r="YW56" s="34" t="str">
        <f t="shared" si="337"/>
        <v/>
      </c>
      <c r="YX56" s="34" t="str">
        <f t="shared" si="338"/>
        <v/>
      </c>
      <c r="YY56" s="34" t="str">
        <f t="shared" si="339"/>
        <v>24. ICL DIDÁCTICAS S.A.S. - NIT.830007414-9</v>
      </c>
      <c r="YZ56" s="34" t="str">
        <f t="shared" si="340"/>
        <v/>
      </c>
      <c r="ZA56" s="34" t="str">
        <f t="shared" si="341"/>
        <v/>
      </c>
      <c r="ZB56" s="96" t="str">
        <f t="shared" si="342"/>
        <v>24. ICL DIDÁCTICAS S.A.S. - NIT.830007414-9</v>
      </c>
      <c r="ZC56" s="35" t="str">
        <f t="shared" si="570"/>
        <v/>
      </c>
      <c r="ZD56" s="35" t="str">
        <f t="shared" si="571"/>
        <v/>
      </c>
      <c r="ZE56" s="35" t="str">
        <f t="shared" si="572"/>
        <v/>
      </c>
      <c r="ZF56" s="35">
        <f t="shared" si="573"/>
        <v>92554630</v>
      </c>
      <c r="ZG56" s="35" t="str">
        <f t="shared" si="574"/>
        <v/>
      </c>
      <c r="ZH56" s="35" t="str">
        <f t="shared" si="575"/>
        <v/>
      </c>
      <c r="ZI56" s="101">
        <f t="shared" si="576"/>
        <v>92554630</v>
      </c>
      <c r="ZJ56" s="48">
        <v>48</v>
      </c>
      <c r="ZK56" s="125">
        <f t="shared" si="344"/>
        <v>935820</v>
      </c>
      <c r="ZL56" s="126">
        <f t="shared" si="345"/>
        <v>0</v>
      </c>
    </row>
    <row r="57" spans="1:688" s="37" customFormat="1" ht="21" x14ac:dyDescent="0.15">
      <c r="B57" s="106" t="s">
        <v>136</v>
      </c>
      <c r="C57" s="106" t="s">
        <v>169</v>
      </c>
      <c r="D57" s="106" t="s">
        <v>170</v>
      </c>
      <c r="E57" s="106" t="s">
        <v>171</v>
      </c>
      <c r="F57" s="103">
        <v>5</v>
      </c>
      <c r="G57" s="63">
        <v>78547190</v>
      </c>
      <c r="H57" s="48">
        <v>49</v>
      </c>
      <c r="I57" s="65" t="s">
        <v>86</v>
      </c>
      <c r="J57" s="65" t="s">
        <v>86</v>
      </c>
      <c r="K57" s="65" t="s">
        <v>86</v>
      </c>
      <c r="L57" s="65" t="s">
        <v>86</v>
      </c>
      <c r="M57" s="65" t="s">
        <v>86</v>
      </c>
      <c r="N57" s="65" t="s">
        <v>86</v>
      </c>
      <c r="O57" s="65" t="s">
        <v>86</v>
      </c>
      <c r="P57" s="65" t="s">
        <v>86</v>
      </c>
      <c r="Q57" s="65" t="s">
        <v>86</v>
      </c>
      <c r="R57" s="65" t="s">
        <v>86</v>
      </c>
      <c r="S57" s="65" t="s">
        <v>86</v>
      </c>
      <c r="T57" s="65" t="s">
        <v>86</v>
      </c>
      <c r="U57" s="65" t="s">
        <v>86</v>
      </c>
      <c r="V57" s="65" t="s">
        <v>86</v>
      </c>
      <c r="W57" s="65" t="s">
        <v>86</v>
      </c>
      <c r="X57" s="65" t="s">
        <v>86</v>
      </c>
      <c r="Y57" s="65" t="s">
        <v>86</v>
      </c>
      <c r="Z57" s="65" t="s">
        <v>86</v>
      </c>
      <c r="AA57" s="65" t="s">
        <v>86</v>
      </c>
      <c r="AB57" s="65" t="s">
        <v>86</v>
      </c>
      <c r="AC57" s="65" t="s">
        <v>86</v>
      </c>
      <c r="AD57" s="65" t="s">
        <v>86</v>
      </c>
      <c r="AE57" s="65" t="s">
        <v>86</v>
      </c>
      <c r="AF57" s="65" t="s">
        <v>86</v>
      </c>
      <c r="AG57" s="65" t="s">
        <v>86</v>
      </c>
      <c r="AH57" s="65" t="s">
        <v>86</v>
      </c>
      <c r="AI57" s="65" t="s">
        <v>86</v>
      </c>
      <c r="AJ57" s="69">
        <v>76755000</v>
      </c>
      <c r="AK57" s="65" t="s">
        <v>86</v>
      </c>
      <c r="AL57" s="65" t="s">
        <v>86</v>
      </c>
      <c r="AM57" s="69">
        <v>63660025.799999997</v>
      </c>
      <c r="AN57" s="70">
        <v>83300000</v>
      </c>
      <c r="AO57" s="65" t="s">
        <v>86</v>
      </c>
      <c r="AP57" s="65" t="s">
        <v>86</v>
      </c>
      <c r="AQ57" s="65" t="s">
        <v>86</v>
      </c>
      <c r="AR57" s="65" t="s">
        <v>86</v>
      </c>
      <c r="AS57" s="65" t="s">
        <v>86</v>
      </c>
      <c r="AT57" s="65" t="s">
        <v>86</v>
      </c>
      <c r="AU57" s="65" t="s">
        <v>86</v>
      </c>
      <c r="AV57" s="65" t="s">
        <v>86</v>
      </c>
      <c r="AW57" s="52">
        <v>49</v>
      </c>
      <c r="AX57" s="22" t="str">
        <f t="shared" si="284"/>
        <v>NC</v>
      </c>
      <c r="AY57" s="22" t="str">
        <f t="shared" si="364"/>
        <v>NC</v>
      </c>
      <c r="AZ57" s="22" t="str">
        <f t="shared" si="365"/>
        <v>NC</v>
      </c>
      <c r="BA57" s="22" t="str">
        <f t="shared" si="366"/>
        <v>NC</v>
      </c>
      <c r="BB57" s="22" t="str">
        <f t="shared" si="367"/>
        <v>NC</v>
      </c>
      <c r="BC57" s="22" t="str">
        <f t="shared" si="368"/>
        <v>NC</v>
      </c>
      <c r="BD57" s="22" t="str">
        <f t="shared" si="369"/>
        <v>NC</v>
      </c>
      <c r="BE57" s="22" t="str">
        <f t="shared" si="370"/>
        <v>NC</v>
      </c>
      <c r="BF57" s="22" t="str">
        <f t="shared" si="371"/>
        <v>NC</v>
      </c>
      <c r="BG57" s="22" t="str">
        <f t="shared" si="372"/>
        <v>NC</v>
      </c>
      <c r="BH57" s="22" t="str">
        <f t="shared" si="373"/>
        <v>NC</v>
      </c>
      <c r="BI57" s="22" t="str">
        <f t="shared" si="374"/>
        <v>NC</v>
      </c>
      <c r="BJ57" s="22" t="str">
        <f t="shared" si="375"/>
        <v>NC</v>
      </c>
      <c r="BK57" s="22" t="str">
        <f t="shared" si="376"/>
        <v>NC</v>
      </c>
      <c r="BL57" s="22" t="str">
        <f t="shared" si="377"/>
        <v>NC</v>
      </c>
      <c r="BM57" s="22" t="str">
        <f t="shared" si="378"/>
        <v>NC</v>
      </c>
      <c r="BN57" s="22" t="str">
        <f t="shared" si="379"/>
        <v>NC</v>
      </c>
      <c r="BO57" s="22" t="str">
        <f t="shared" si="380"/>
        <v>NC</v>
      </c>
      <c r="BP57" s="22" t="str">
        <f t="shared" si="381"/>
        <v>NC</v>
      </c>
      <c r="BQ57" s="22" t="str">
        <f t="shared" si="382"/>
        <v>NC</v>
      </c>
      <c r="BR57" s="22" t="str">
        <f t="shared" si="383"/>
        <v>NC</v>
      </c>
      <c r="BS57" s="22" t="str">
        <f t="shared" si="384"/>
        <v>NC</v>
      </c>
      <c r="BT57" s="22" t="str">
        <f t="shared" si="346"/>
        <v>NC</v>
      </c>
      <c r="BU57" s="22" t="str">
        <f t="shared" si="347"/>
        <v>NC</v>
      </c>
      <c r="BV57" s="22" t="str">
        <f t="shared" si="348"/>
        <v>NC</v>
      </c>
      <c r="BW57" s="22" t="str">
        <f t="shared" si="349"/>
        <v>NC</v>
      </c>
      <c r="BX57" s="22" t="str">
        <f t="shared" si="350"/>
        <v>NC</v>
      </c>
      <c r="BY57" s="22">
        <f t="shared" si="351"/>
        <v>76755000</v>
      </c>
      <c r="BZ57" s="22" t="str">
        <f t="shared" si="352"/>
        <v>NC</v>
      </c>
      <c r="CA57" s="22" t="str">
        <f t="shared" si="353"/>
        <v>NC</v>
      </c>
      <c r="CB57" s="22">
        <f t="shared" si="354"/>
        <v>63660025.799999997</v>
      </c>
      <c r="CC57" s="22" t="str">
        <f t="shared" si="355"/>
        <v/>
      </c>
      <c r="CD57" s="22" t="str">
        <f t="shared" si="356"/>
        <v>NC</v>
      </c>
      <c r="CE57" s="22" t="str">
        <f t="shared" si="357"/>
        <v>NC</v>
      </c>
      <c r="CF57" s="22" t="str">
        <f t="shared" si="358"/>
        <v>NC</v>
      </c>
      <c r="CG57" s="22" t="str">
        <f t="shared" si="359"/>
        <v>NC</v>
      </c>
      <c r="CH57" s="22" t="str">
        <f t="shared" si="360"/>
        <v>NC</v>
      </c>
      <c r="CI57" s="22" t="str">
        <f t="shared" si="361"/>
        <v>NC</v>
      </c>
      <c r="CJ57" s="22" t="str">
        <f t="shared" si="362"/>
        <v>NC</v>
      </c>
      <c r="CK57" s="22" t="str">
        <f t="shared" si="363"/>
        <v>NC</v>
      </c>
      <c r="CL57" s="48">
        <v>49</v>
      </c>
      <c r="CM57" s="48" t="s">
        <v>87</v>
      </c>
      <c r="CN57" s="48" t="s">
        <v>87</v>
      </c>
      <c r="CO57" s="48" t="s">
        <v>87</v>
      </c>
      <c r="CP57" s="48" t="s">
        <v>87</v>
      </c>
      <c r="CQ57" s="48" t="s">
        <v>87</v>
      </c>
      <c r="CR57" s="65" t="s">
        <v>87</v>
      </c>
      <c r="CS57" s="48" t="s">
        <v>87</v>
      </c>
      <c r="CT57" s="48" t="s">
        <v>87</v>
      </c>
      <c r="CU57" s="48" t="s">
        <v>87</v>
      </c>
      <c r="CV57" s="48" t="s">
        <v>87</v>
      </c>
      <c r="CW57" s="48" t="s">
        <v>87</v>
      </c>
      <c r="CX57" s="48" t="s">
        <v>87</v>
      </c>
      <c r="CY57" s="48" t="s">
        <v>87</v>
      </c>
      <c r="CZ57" s="48" t="s">
        <v>87</v>
      </c>
      <c r="DA57" s="48" t="s">
        <v>87</v>
      </c>
      <c r="DB57" s="48" t="s">
        <v>87</v>
      </c>
      <c r="DC57" s="48" t="s">
        <v>87</v>
      </c>
      <c r="DD57" s="48" t="s">
        <v>87</v>
      </c>
      <c r="DE57" s="48" t="s">
        <v>87</v>
      </c>
      <c r="DF57" s="48" t="s">
        <v>87</v>
      </c>
      <c r="DG57" s="48" t="s">
        <v>87</v>
      </c>
      <c r="DH57" s="48" t="s">
        <v>87</v>
      </c>
      <c r="DI57" s="48" t="s">
        <v>87</v>
      </c>
      <c r="DJ57" s="48" t="s">
        <v>87</v>
      </c>
      <c r="DK57" s="48" t="s">
        <v>87</v>
      </c>
      <c r="DL57" s="48" t="s">
        <v>87</v>
      </c>
      <c r="DM57" s="48" t="s">
        <v>87</v>
      </c>
      <c r="DN57" s="48" t="s">
        <v>87</v>
      </c>
      <c r="DO57" s="48" t="s">
        <v>87</v>
      </c>
      <c r="DP57" s="48" t="s">
        <v>87</v>
      </c>
      <c r="DQ57" s="76" t="s">
        <v>88</v>
      </c>
      <c r="DR57" s="73" t="s">
        <v>87</v>
      </c>
      <c r="DS57" s="48" t="s">
        <v>87</v>
      </c>
      <c r="DT57" s="48" t="s">
        <v>87</v>
      </c>
      <c r="DU57" s="48" t="s">
        <v>87</v>
      </c>
      <c r="DV57" s="48" t="s">
        <v>87</v>
      </c>
      <c r="DW57" s="48" t="s">
        <v>87</v>
      </c>
      <c r="DX57" s="48" t="s">
        <v>87</v>
      </c>
      <c r="DY57" s="48" t="s">
        <v>87</v>
      </c>
      <c r="DZ57" s="48" t="s">
        <v>87</v>
      </c>
      <c r="EA57" s="48">
        <v>49</v>
      </c>
      <c r="EB57" s="81" t="s">
        <v>88</v>
      </c>
      <c r="EC57" s="81" t="s">
        <v>88</v>
      </c>
      <c r="ED57" s="81" t="s">
        <v>88</v>
      </c>
      <c r="EE57" s="81" t="s">
        <v>88</v>
      </c>
      <c r="EF57" s="81" t="s">
        <v>88</v>
      </c>
      <c r="EG57" s="81" t="s">
        <v>88</v>
      </c>
      <c r="EH57" s="81" t="s">
        <v>88</v>
      </c>
      <c r="EI57" s="81" t="s">
        <v>88</v>
      </c>
      <c r="EJ57" s="81" t="s">
        <v>88</v>
      </c>
      <c r="EK57" s="81" t="s">
        <v>88</v>
      </c>
      <c r="EL57" s="81" t="s">
        <v>88</v>
      </c>
      <c r="EM57" s="81" t="s">
        <v>88</v>
      </c>
      <c r="EN57" s="81" t="s">
        <v>88</v>
      </c>
      <c r="EO57" s="81" t="s">
        <v>88</v>
      </c>
      <c r="EP57" s="81" t="s">
        <v>88</v>
      </c>
      <c r="EQ57" s="81" t="s">
        <v>88</v>
      </c>
      <c r="ER57" s="81" t="s">
        <v>88</v>
      </c>
      <c r="ES57" s="81" t="s">
        <v>88</v>
      </c>
      <c r="ET57" s="81" t="s">
        <v>88</v>
      </c>
      <c r="EU57" s="81" t="s">
        <v>88</v>
      </c>
      <c r="EV57" s="81" t="s">
        <v>88</v>
      </c>
      <c r="EW57" s="81" t="s">
        <v>88</v>
      </c>
      <c r="EX57" s="81" t="s">
        <v>88</v>
      </c>
      <c r="EY57" s="81" t="s">
        <v>88</v>
      </c>
      <c r="EZ57" s="81" t="s">
        <v>88</v>
      </c>
      <c r="FA57" s="81" t="s">
        <v>87</v>
      </c>
      <c r="FB57" s="81" t="s">
        <v>88</v>
      </c>
      <c r="FC57" s="81" t="s">
        <v>88</v>
      </c>
      <c r="FD57" s="81" t="s">
        <v>88</v>
      </c>
      <c r="FE57" s="81" t="s">
        <v>88</v>
      </c>
      <c r="FF57" s="81" t="s">
        <v>88</v>
      </c>
      <c r="FG57" s="81" t="s">
        <v>88</v>
      </c>
      <c r="FH57" s="81" t="s">
        <v>88</v>
      </c>
      <c r="FI57" s="81" t="s">
        <v>87</v>
      </c>
      <c r="FJ57" s="81" t="s">
        <v>88</v>
      </c>
      <c r="FK57" s="81" t="s">
        <v>88</v>
      </c>
      <c r="FL57" s="81" t="s">
        <v>88</v>
      </c>
      <c r="FM57" s="81" t="s">
        <v>88</v>
      </c>
      <c r="FN57" s="81" t="s">
        <v>88</v>
      </c>
      <c r="FO57" s="81" t="s">
        <v>88</v>
      </c>
      <c r="FP57" s="48">
        <v>49</v>
      </c>
      <c r="FQ57" s="81" t="s">
        <v>88</v>
      </c>
      <c r="FR57" s="81" t="s">
        <v>88</v>
      </c>
      <c r="FS57" s="81" t="s">
        <v>88</v>
      </c>
      <c r="FT57" s="81" t="s">
        <v>88</v>
      </c>
      <c r="FU57" s="81" t="s">
        <v>88</v>
      </c>
      <c r="FV57" s="81" t="s">
        <v>88</v>
      </c>
      <c r="FW57" s="81" t="s">
        <v>88</v>
      </c>
      <c r="FX57" s="81" t="s">
        <v>88</v>
      </c>
      <c r="FY57" s="81" t="s">
        <v>88</v>
      </c>
      <c r="FZ57" s="81" t="s">
        <v>88</v>
      </c>
      <c r="GA57" s="81" t="s">
        <v>88</v>
      </c>
      <c r="GB57" s="81" t="s">
        <v>88</v>
      </c>
      <c r="GC57" s="81" t="s">
        <v>88</v>
      </c>
      <c r="GD57" s="81" t="s">
        <v>88</v>
      </c>
      <c r="GE57" s="81" t="s">
        <v>88</v>
      </c>
      <c r="GF57" s="81" t="s">
        <v>88</v>
      </c>
      <c r="GG57" s="81" t="s">
        <v>88</v>
      </c>
      <c r="GH57" s="81" t="s">
        <v>88</v>
      </c>
      <c r="GI57" s="81" t="s">
        <v>88</v>
      </c>
      <c r="GJ57" s="81" t="s">
        <v>88</v>
      </c>
      <c r="GK57" s="81" t="s">
        <v>88</v>
      </c>
      <c r="GL57" s="81" t="s">
        <v>88</v>
      </c>
      <c r="GM57" s="81" t="s">
        <v>88</v>
      </c>
      <c r="GN57" s="81" t="s">
        <v>88</v>
      </c>
      <c r="GO57" s="81" t="s">
        <v>88</v>
      </c>
      <c r="GP57" s="81" t="s">
        <v>88</v>
      </c>
      <c r="GQ57" s="81" t="s">
        <v>87</v>
      </c>
      <c r="GR57" s="81" t="s">
        <v>88</v>
      </c>
      <c r="GS57" s="81" t="s">
        <v>88</v>
      </c>
      <c r="GT57" s="81" t="s">
        <v>88</v>
      </c>
      <c r="GU57" s="81" t="s">
        <v>88</v>
      </c>
      <c r="GV57" s="81" t="s">
        <v>88</v>
      </c>
      <c r="GW57" s="81" t="s">
        <v>88</v>
      </c>
      <c r="GX57" s="81" t="s">
        <v>88</v>
      </c>
      <c r="GY57" s="81" t="s">
        <v>88</v>
      </c>
      <c r="GZ57" s="81" t="s">
        <v>88</v>
      </c>
      <c r="HA57" s="81" t="s">
        <v>88</v>
      </c>
      <c r="HB57" s="81" t="s">
        <v>88</v>
      </c>
      <c r="HC57" s="81" t="s">
        <v>88</v>
      </c>
      <c r="HD57" s="81" t="s">
        <v>88</v>
      </c>
      <c r="HE57" s="48">
        <v>49</v>
      </c>
      <c r="HF57" s="23" t="str">
        <f t="shared" si="387"/>
        <v>NO CUMPLE</v>
      </c>
      <c r="HG57" s="23" t="str">
        <f t="shared" si="388"/>
        <v>NO CUMPLE</v>
      </c>
      <c r="HH57" s="23" t="str">
        <f t="shared" si="389"/>
        <v>NO CUMPLE</v>
      </c>
      <c r="HI57" s="23" t="str">
        <f t="shared" si="390"/>
        <v>NO CUMPLE</v>
      </c>
      <c r="HJ57" s="23" t="str">
        <f t="shared" si="391"/>
        <v>NO CUMPLE</v>
      </c>
      <c r="HK57" s="23" t="str">
        <f t="shared" si="392"/>
        <v>NO CUMPLE</v>
      </c>
      <c r="HL57" s="23" t="str">
        <f t="shared" si="393"/>
        <v>NO CUMPLE</v>
      </c>
      <c r="HM57" s="23" t="str">
        <f t="shared" si="394"/>
        <v>NO CUMPLE</v>
      </c>
      <c r="HN57" s="23" t="str">
        <f t="shared" si="395"/>
        <v>NO CUMPLE</v>
      </c>
      <c r="HO57" s="23" t="str">
        <f t="shared" si="396"/>
        <v>NO CUMPLE</v>
      </c>
      <c r="HP57" s="23" t="str">
        <f t="shared" si="397"/>
        <v>NO CUMPLE</v>
      </c>
      <c r="HQ57" s="23" t="str">
        <f t="shared" si="398"/>
        <v>NO CUMPLE</v>
      </c>
      <c r="HR57" s="23" t="str">
        <f t="shared" si="399"/>
        <v>NO CUMPLE</v>
      </c>
      <c r="HS57" s="23" t="str">
        <f t="shared" si="400"/>
        <v>NO CUMPLE</v>
      </c>
      <c r="HT57" s="23" t="str">
        <f t="shared" si="401"/>
        <v>NO CUMPLE</v>
      </c>
      <c r="HU57" s="23" t="str">
        <f t="shared" si="402"/>
        <v>NO CUMPLE</v>
      </c>
      <c r="HV57" s="23" t="str">
        <f t="shared" si="403"/>
        <v>NO CUMPLE</v>
      </c>
      <c r="HW57" s="23" t="str">
        <f t="shared" si="404"/>
        <v>NO CUMPLE</v>
      </c>
      <c r="HX57" s="23" t="str">
        <f t="shared" si="405"/>
        <v>NO CUMPLE</v>
      </c>
      <c r="HY57" s="23" t="str">
        <f t="shared" si="406"/>
        <v>NO CUMPLE</v>
      </c>
      <c r="HZ57" s="23" t="str">
        <f t="shared" si="407"/>
        <v>NO CUMPLE</v>
      </c>
      <c r="IA57" s="23" t="str">
        <f t="shared" si="408"/>
        <v>NO CUMPLE</v>
      </c>
      <c r="IB57" s="23" t="str">
        <f t="shared" si="409"/>
        <v>NO CUMPLE</v>
      </c>
      <c r="IC57" s="23" t="str">
        <f t="shared" si="410"/>
        <v>NO CUMPLE</v>
      </c>
      <c r="ID57" s="23" t="str">
        <f t="shared" si="411"/>
        <v>NO CUMPLE</v>
      </c>
      <c r="IE57" s="23" t="str">
        <f t="shared" si="412"/>
        <v>NO CUMPLE</v>
      </c>
      <c r="IF57" s="23" t="str">
        <f t="shared" si="413"/>
        <v>NO CUMPLE</v>
      </c>
      <c r="IG57" s="23" t="str">
        <f t="shared" si="414"/>
        <v>NO CUMPLE</v>
      </c>
      <c r="IH57" s="23" t="str">
        <f t="shared" si="415"/>
        <v>NO CUMPLE</v>
      </c>
      <c r="II57" s="23" t="str">
        <f t="shared" si="416"/>
        <v>NO CUMPLE</v>
      </c>
      <c r="IJ57" s="23" t="str">
        <f t="shared" si="417"/>
        <v>CUMPLE</v>
      </c>
      <c r="IK57" s="23" t="str">
        <f t="shared" si="418"/>
        <v>NO CUMPLE</v>
      </c>
      <c r="IL57" s="23" t="str">
        <f t="shared" si="419"/>
        <v>NO CUMPLE</v>
      </c>
      <c r="IM57" s="23" t="str">
        <f t="shared" si="420"/>
        <v>NO CUMPLE</v>
      </c>
      <c r="IN57" s="23" t="str">
        <f t="shared" si="421"/>
        <v>NO CUMPLE</v>
      </c>
      <c r="IO57" s="23" t="str">
        <f t="shared" si="422"/>
        <v>NO CUMPLE</v>
      </c>
      <c r="IP57" s="23" t="str">
        <f t="shared" si="423"/>
        <v>NO CUMPLE</v>
      </c>
      <c r="IQ57" s="23" t="str">
        <f t="shared" si="424"/>
        <v>NO CUMPLE</v>
      </c>
      <c r="IR57" s="23" t="str">
        <f t="shared" si="425"/>
        <v>NO CUMPLE</v>
      </c>
      <c r="IS57" s="23" t="str">
        <f t="shared" si="426"/>
        <v>NO CUMPLE</v>
      </c>
      <c r="IT57" s="48">
        <v>49</v>
      </c>
      <c r="IU57" s="65" t="s">
        <v>86</v>
      </c>
      <c r="IV57" s="65" t="s">
        <v>86</v>
      </c>
      <c r="IW57" s="65" t="s">
        <v>86</v>
      </c>
      <c r="IX57" s="65" t="s">
        <v>86</v>
      </c>
      <c r="IY57" s="65" t="s">
        <v>86</v>
      </c>
      <c r="IZ57" s="65" t="s">
        <v>86</v>
      </c>
      <c r="JA57" s="65" t="s">
        <v>86</v>
      </c>
      <c r="JB57" s="65" t="s">
        <v>86</v>
      </c>
      <c r="JC57" s="65" t="s">
        <v>86</v>
      </c>
      <c r="JD57" s="65" t="s">
        <v>86</v>
      </c>
      <c r="JE57" s="65" t="s">
        <v>86</v>
      </c>
      <c r="JF57" s="65" t="s">
        <v>86</v>
      </c>
      <c r="JG57" s="65" t="s">
        <v>86</v>
      </c>
      <c r="JH57" s="65" t="s">
        <v>86</v>
      </c>
      <c r="JI57" s="65" t="s">
        <v>86</v>
      </c>
      <c r="JJ57" s="65" t="s">
        <v>86</v>
      </c>
      <c r="JK57" s="65" t="s">
        <v>86</v>
      </c>
      <c r="JL57" s="65" t="s">
        <v>86</v>
      </c>
      <c r="JM57" s="65" t="s">
        <v>86</v>
      </c>
      <c r="JN57" s="65" t="s">
        <v>86</v>
      </c>
      <c r="JO57" s="65" t="s">
        <v>86</v>
      </c>
      <c r="JP57" s="65" t="s">
        <v>86</v>
      </c>
      <c r="JQ57" s="65" t="s">
        <v>86</v>
      </c>
      <c r="JR57" s="65" t="s">
        <v>86</v>
      </c>
      <c r="JS57" s="65" t="s">
        <v>86</v>
      </c>
      <c r="JT57" s="65" t="s">
        <v>86</v>
      </c>
      <c r="JU57" s="65" t="s">
        <v>86</v>
      </c>
      <c r="JV57" s="93" t="s">
        <v>88</v>
      </c>
      <c r="JW57" s="65" t="s">
        <v>86</v>
      </c>
      <c r="JX57" s="65" t="s">
        <v>86</v>
      </c>
      <c r="JY57" s="93" t="s">
        <v>88</v>
      </c>
      <c r="JZ57" s="93" t="s">
        <v>88</v>
      </c>
      <c r="KA57" s="65" t="s">
        <v>86</v>
      </c>
      <c r="KB57" s="65" t="s">
        <v>86</v>
      </c>
      <c r="KC57" s="65" t="s">
        <v>86</v>
      </c>
      <c r="KD57" s="65" t="s">
        <v>86</v>
      </c>
      <c r="KE57" s="65" t="s">
        <v>86</v>
      </c>
      <c r="KF57" s="65" t="s">
        <v>86</v>
      </c>
      <c r="KG57" s="65" t="s">
        <v>86</v>
      </c>
      <c r="KH57" s="65" t="s">
        <v>86</v>
      </c>
      <c r="KI57" s="48">
        <v>49</v>
      </c>
      <c r="KJ57" s="56" t="s">
        <v>86</v>
      </c>
      <c r="KK57" s="56" t="s">
        <v>86</v>
      </c>
      <c r="KL57" s="56" t="s">
        <v>86</v>
      </c>
      <c r="KM57" s="56" t="s">
        <v>86</v>
      </c>
      <c r="KN57" s="56" t="s">
        <v>86</v>
      </c>
      <c r="KO57" s="56" t="s">
        <v>86</v>
      </c>
      <c r="KP57" s="56" t="s">
        <v>86</v>
      </c>
      <c r="KQ57" s="56" t="s">
        <v>86</v>
      </c>
      <c r="KR57" s="56" t="s">
        <v>86</v>
      </c>
      <c r="KS57" s="56" t="s">
        <v>86</v>
      </c>
      <c r="KT57" s="56" t="s">
        <v>86</v>
      </c>
      <c r="KU57" s="56" t="s">
        <v>86</v>
      </c>
      <c r="KV57" s="56" t="s">
        <v>86</v>
      </c>
      <c r="KW57" s="56" t="s">
        <v>86</v>
      </c>
      <c r="KX57" s="56" t="s">
        <v>86</v>
      </c>
      <c r="KY57" s="56" t="s">
        <v>86</v>
      </c>
      <c r="KZ57" s="56" t="s">
        <v>86</v>
      </c>
      <c r="LA57" s="56" t="s">
        <v>86</v>
      </c>
      <c r="LB57" s="56" t="s">
        <v>86</v>
      </c>
      <c r="LC57" s="56" t="s">
        <v>86</v>
      </c>
      <c r="LD57" s="56" t="s">
        <v>86</v>
      </c>
      <c r="LE57" s="56" t="s">
        <v>86</v>
      </c>
      <c r="LF57" s="56" t="s">
        <v>86</v>
      </c>
      <c r="LG57" s="56" t="s">
        <v>86</v>
      </c>
      <c r="LH57" s="56" t="s">
        <v>86</v>
      </c>
      <c r="LI57" s="56" t="s">
        <v>86</v>
      </c>
      <c r="LJ57" s="56" t="s">
        <v>86</v>
      </c>
      <c r="LK57" s="87" t="s">
        <v>88</v>
      </c>
      <c r="LL57" s="56" t="s">
        <v>86</v>
      </c>
      <c r="LM57" s="56" t="s">
        <v>86</v>
      </c>
      <c r="LN57" s="87" t="s">
        <v>88</v>
      </c>
      <c r="LO57" s="87" t="s">
        <v>88</v>
      </c>
      <c r="LP57" s="56" t="s">
        <v>86</v>
      </c>
      <c r="LQ57" s="56" t="s">
        <v>86</v>
      </c>
      <c r="LR57" s="56" t="s">
        <v>86</v>
      </c>
      <c r="LS57" s="56" t="s">
        <v>86</v>
      </c>
      <c r="LT57" s="56" t="s">
        <v>86</v>
      </c>
      <c r="LU57" s="56" t="s">
        <v>86</v>
      </c>
      <c r="LV57" s="56" t="s">
        <v>86</v>
      </c>
      <c r="LW57" s="56" t="s">
        <v>86</v>
      </c>
      <c r="LX57" s="48">
        <v>49</v>
      </c>
      <c r="LY57" s="22" t="str">
        <f t="shared" si="287"/>
        <v/>
      </c>
      <c r="LZ57" s="22" t="str">
        <f t="shared" si="577"/>
        <v/>
      </c>
      <c r="MA57" s="22" t="str">
        <f t="shared" si="578"/>
        <v/>
      </c>
      <c r="MB57" s="22" t="str">
        <f t="shared" si="579"/>
        <v/>
      </c>
      <c r="MC57" s="22" t="str">
        <f t="shared" si="580"/>
        <v/>
      </c>
      <c r="MD57" s="22" t="str">
        <f t="shared" si="581"/>
        <v/>
      </c>
      <c r="ME57" s="22" t="str">
        <f t="shared" si="582"/>
        <v/>
      </c>
      <c r="MF57" s="22" t="str">
        <f t="shared" si="583"/>
        <v/>
      </c>
      <c r="MG57" s="22" t="str">
        <f t="shared" si="584"/>
        <v/>
      </c>
      <c r="MH57" s="22" t="str">
        <f t="shared" si="585"/>
        <v/>
      </c>
      <c r="MI57" s="22" t="str">
        <f t="shared" si="297"/>
        <v/>
      </c>
      <c r="MJ57" s="22" t="str">
        <f t="shared" si="298"/>
        <v/>
      </c>
      <c r="MK57" s="22" t="str">
        <f t="shared" si="586"/>
        <v/>
      </c>
      <c r="ML57" s="22" t="str">
        <f t="shared" si="587"/>
        <v/>
      </c>
      <c r="MM57" s="22" t="str">
        <f t="shared" si="588"/>
        <v/>
      </c>
      <c r="MN57" s="22" t="str">
        <f t="shared" si="589"/>
        <v/>
      </c>
      <c r="MO57" s="22" t="str">
        <f t="shared" si="590"/>
        <v/>
      </c>
      <c r="MP57" s="22" t="str">
        <f t="shared" si="591"/>
        <v/>
      </c>
      <c r="MQ57" s="22" t="str">
        <f t="shared" si="592"/>
        <v/>
      </c>
      <c r="MR57" s="22" t="str">
        <f t="shared" si="593"/>
        <v/>
      </c>
      <c r="MS57" s="22" t="str">
        <f t="shared" si="594"/>
        <v/>
      </c>
      <c r="MT57" s="22" t="str">
        <f t="shared" si="595"/>
        <v/>
      </c>
      <c r="MU57" s="22" t="str">
        <f t="shared" si="596"/>
        <v/>
      </c>
      <c r="MV57" s="22" t="str">
        <f t="shared" si="597"/>
        <v/>
      </c>
      <c r="MW57" s="22" t="str">
        <f t="shared" si="598"/>
        <v/>
      </c>
      <c r="MX57" s="22" t="str">
        <f t="shared" si="599"/>
        <v/>
      </c>
      <c r="MY57" s="22" t="str">
        <f t="shared" si="600"/>
        <v/>
      </c>
      <c r="MZ57" s="22" t="str">
        <f t="shared" si="601"/>
        <v/>
      </c>
      <c r="NA57" s="22" t="str">
        <f t="shared" si="602"/>
        <v/>
      </c>
      <c r="NB57" s="22" t="str">
        <f t="shared" si="603"/>
        <v/>
      </c>
      <c r="NC57" s="22">
        <f t="shared" si="604"/>
        <v>63660025.799999997</v>
      </c>
      <c r="ND57" s="22" t="str">
        <f t="shared" si="605"/>
        <v/>
      </c>
      <c r="NE57" s="22" t="str">
        <f t="shared" si="606"/>
        <v/>
      </c>
      <c r="NF57" s="22" t="str">
        <f t="shared" si="607"/>
        <v/>
      </c>
      <c r="NG57" s="22" t="str">
        <f t="shared" si="608"/>
        <v/>
      </c>
      <c r="NH57" s="22" t="str">
        <f t="shared" si="609"/>
        <v/>
      </c>
      <c r="NI57" s="22" t="str">
        <f t="shared" si="610"/>
        <v/>
      </c>
      <c r="NJ57" s="22" t="str">
        <f t="shared" si="611"/>
        <v/>
      </c>
      <c r="NK57" s="22" t="str">
        <f t="shared" si="612"/>
        <v/>
      </c>
      <c r="NL57" s="22" t="str">
        <f t="shared" si="613"/>
        <v/>
      </c>
      <c r="NM57" s="80">
        <v>78547190</v>
      </c>
      <c r="NN57" s="80">
        <v>78547190</v>
      </c>
      <c r="NO57" s="24">
        <f t="shared" si="327"/>
        <v>1</v>
      </c>
      <c r="NP57" s="24">
        <f t="shared" si="40"/>
        <v>0</v>
      </c>
      <c r="NQ57" s="25">
        <f t="shared" si="328"/>
        <v>63660025.799999997</v>
      </c>
      <c r="NR57" s="26">
        <f t="shared" si="329"/>
        <v>238725.09674999997</v>
      </c>
      <c r="NS57" s="48">
        <v>49</v>
      </c>
      <c r="NT57" s="27" t="str">
        <f t="shared" si="330"/>
        <v/>
      </c>
      <c r="NU57" s="27" t="str">
        <f t="shared" si="41"/>
        <v/>
      </c>
      <c r="NV57" s="27" t="str">
        <f t="shared" si="42"/>
        <v/>
      </c>
      <c r="NW57" s="27" t="str">
        <f t="shared" si="331"/>
        <v/>
      </c>
      <c r="NX57" s="27" t="str">
        <f t="shared" si="43"/>
        <v/>
      </c>
      <c r="NY57" s="27" t="str">
        <f t="shared" si="44"/>
        <v/>
      </c>
      <c r="NZ57" s="27" t="str">
        <f t="shared" si="45"/>
        <v/>
      </c>
      <c r="OA57" s="27" t="str">
        <f t="shared" si="46"/>
        <v/>
      </c>
      <c r="OB57" s="27" t="str">
        <f t="shared" si="47"/>
        <v/>
      </c>
      <c r="OC57" s="27" t="str">
        <f t="shared" si="48"/>
        <v/>
      </c>
      <c r="OD57" s="27" t="str">
        <f t="shared" si="49"/>
        <v/>
      </c>
      <c r="OE57" s="27" t="str">
        <f t="shared" si="50"/>
        <v/>
      </c>
      <c r="OF57" s="27" t="str">
        <f t="shared" si="51"/>
        <v/>
      </c>
      <c r="OG57" s="27" t="str">
        <f t="shared" si="52"/>
        <v/>
      </c>
      <c r="OH57" s="27" t="str">
        <f t="shared" si="53"/>
        <v/>
      </c>
      <c r="OI57" s="27" t="str">
        <f t="shared" si="54"/>
        <v/>
      </c>
      <c r="OJ57" s="27" t="str">
        <f t="shared" si="55"/>
        <v/>
      </c>
      <c r="OK57" s="27" t="str">
        <f t="shared" si="56"/>
        <v/>
      </c>
      <c r="OL57" s="27" t="str">
        <f t="shared" si="57"/>
        <v/>
      </c>
      <c r="OM57" s="27" t="str">
        <f t="shared" si="58"/>
        <v/>
      </c>
      <c r="ON57" s="27" t="str">
        <f t="shared" si="59"/>
        <v/>
      </c>
      <c r="OO57" s="27" t="str">
        <f t="shared" si="60"/>
        <v/>
      </c>
      <c r="OP57" s="27" t="str">
        <f t="shared" si="61"/>
        <v/>
      </c>
      <c r="OQ57" s="27" t="str">
        <f t="shared" si="62"/>
        <v/>
      </c>
      <c r="OR57" s="27" t="str">
        <f t="shared" si="63"/>
        <v/>
      </c>
      <c r="OS57" s="27" t="str">
        <f t="shared" si="64"/>
        <v/>
      </c>
      <c r="OT57" s="27" t="str">
        <f t="shared" si="65"/>
        <v/>
      </c>
      <c r="OU57" s="27" t="str">
        <f t="shared" si="66"/>
        <v/>
      </c>
      <c r="OV57" s="27" t="str">
        <f t="shared" si="67"/>
        <v/>
      </c>
      <c r="OW57" s="27" t="str">
        <f t="shared" si="68"/>
        <v/>
      </c>
      <c r="OX57" s="27">
        <f t="shared" si="69"/>
        <v>26666.666666666672</v>
      </c>
      <c r="OY57" s="27" t="str">
        <f t="shared" si="70"/>
        <v/>
      </c>
      <c r="OZ57" s="27" t="str">
        <f t="shared" si="71"/>
        <v/>
      </c>
      <c r="PA57" s="27" t="str">
        <f t="shared" si="72"/>
        <v/>
      </c>
      <c r="PB57" s="27" t="str">
        <f t="shared" si="73"/>
        <v/>
      </c>
      <c r="PC57" s="27" t="str">
        <f t="shared" si="74"/>
        <v/>
      </c>
      <c r="PD57" s="27" t="str">
        <f t="shared" si="75"/>
        <v/>
      </c>
      <c r="PE57" s="27" t="str">
        <f t="shared" si="76"/>
        <v/>
      </c>
      <c r="PF57" s="27" t="str">
        <f t="shared" si="77"/>
        <v/>
      </c>
      <c r="PG57" s="27" t="str">
        <f t="shared" si="78"/>
        <v/>
      </c>
      <c r="PH57" s="48">
        <v>49</v>
      </c>
      <c r="PI57" s="28" t="str">
        <f t="shared" si="332"/>
        <v/>
      </c>
      <c r="PJ57" s="28" t="str">
        <f t="shared" si="79"/>
        <v/>
      </c>
      <c r="PK57" s="28" t="str">
        <f t="shared" si="80"/>
        <v/>
      </c>
      <c r="PL57" s="28" t="str">
        <f t="shared" si="81"/>
        <v/>
      </c>
      <c r="PM57" s="28" t="str">
        <f t="shared" si="82"/>
        <v/>
      </c>
      <c r="PN57" s="28" t="str">
        <f t="shared" si="83"/>
        <v/>
      </c>
      <c r="PO57" s="28" t="str">
        <f t="shared" si="84"/>
        <v/>
      </c>
      <c r="PP57" s="28" t="str">
        <f t="shared" si="85"/>
        <v/>
      </c>
      <c r="PQ57" s="28" t="str">
        <f t="shared" si="86"/>
        <v/>
      </c>
      <c r="PR57" s="28" t="str">
        <f t="shared" si="87"/>
        <v/>
      </c>
      <c r="PS57" s="28" t="str">
        <f t="shared" si="88"/>
        <v/>
      </c>
      <c r="PT57" s="28" t="str">
        <f t="shared" si="89"/>
        <v/>
      </c>
      <c r="PU57" s="28" t="str">
        <f t="shared" si="90"/>
        <v/>
      </c>
      <c r="PV57" s="28" t="str">
        <f t="shared" si="91"/>
        <v/>
      </c>
      <c r="PW57" s="28" t="str">
        <f t="shared" si="92"/>
        <v/>
      </c>
      <c r="PX57" s="28" t="str">
        <f t="shared" si="93"/>
        <v/>
      </c>
      <c r="PY57" s="28" t="str">
        <f t="shared" si="94"/>
        <v/>
      </c>
      <c r="PZ57" s="28" t="str">
        <f t="shared" si="95"/>
        <v/>
      </c>
      <c r="QA57" s="28" t="str">
        <f t="shared" si="96"/>
        <v/>
      </c>
      <c r="QB57" s="28" t="str">
        <f t="shared" si="97"/>
        <v/>
      </c>
      <c r="QC57" s="28" t="str">
        <f t="shared" si="98"/>
        <v/>
      </c>
      <c r="QD57" s="28" t="str">
        <f t="shared" si="99"/>
        <v/>
      </c>
      <c r="QE57" s="28" t="str">
        <f t="shared" si="100"/>
        <v/>
      </c>
      <c r="QF57" s="28" t="str">
        <f t="shared" si="101"/>
        <v/>
      </c>
      <c r="QG57" s="28" t="str">
        <f t="shared" si="102"/>
        <v/>
      </c>
      <c r="QH57" s="28" t="str">
        <f t="shared" si="103"/>
        <v/>
      </c>
      <c r="QI57" s="28" t="str">
        <f t="shared" si="104"/>
        <v/>
      </c>
      <c r="QJ57" s="28" t="str">
        <f t="shared" si="105"/>
        <v/>
      </c>
      <c r="QK57" s="28" t="str">
        <f t="shared" si="106"/>
        <v/>
      </c>
      <c r="QL57" s="28" t="str">
        <f t="shared" si="107"/>
        <v/>
      </c>
      <c r="QM57" s="28">
        <f t="shared" si="108"/>
        <v>0</v>
      </c>
      <c r="QN57" s="28" t="str">
        <f t="shared" si="109"/>
        <v/>
      </c>
      <c r="QO57" s="28" t="str">
        <f t="shared" si="110"/>
        <v/>
      </c>
      <c r="QP57" s="28" t="str">
        <f t="shared" si="111"/>
        <v/>
      </c>
      <c r="QQ57" s="28" t="str">
        <f t="shared" si="112"/>
        <v/>
      </c>
      <c r="QR57" s="28" t="str">
        <f t="shared" si="113"/>
        <v/>
      </c>
      <c r="QS57" s="28" t="str">
        <f t="shared" si="114"/>
        <v/>
      </c>
      <c r="QT57" s="28" t="str">
        <f t="shared" si="115"/>
        <v/>
      </c>
      <c r="QU57" s="28" t="str">
        <f t="shared" si="116"/>
        <v/>
      </c>
      <c r="QV57" s="28" t="str">
        <f t="shared" si="117"/>
        <v/>
      </c>
      <c r="QW57" s="48">
        <v>49</v>
      </c>
      <c r="QX57" s="29" t="str">
        <f t="shared" si="333"/>
        <v/>
      </c>
      <c r="QY57" s="29" t="str">
        <f t="shared" si="427"/>
        <v/>
      </c>
      <c r="QZ57" s="29" t="str">
        <f t="shared" si="428"/>
        <v/>
      </c>
      <c r="RA57" s="29" t="str">
        <f t="shared" si="429"/>
        <v/>
      </c>
      <c r="RB57" s="29" t="str">
        <f t="shared" si="430"/>
        <v/>
      </c>
      <c r="RC57" s="29" t="str">
        <f t="shared" si="431"/>
        <v/>
      </c>
      <c r="RD57" s="29" t="str">
        <f t="shared" si="432"/>
        <v/>
      </c>
      <c r="RE57" s="29" t="str">
        <f t="shared" si="433"/>
        <v/>
      </c>
      <c r="RF57" s="29" t="str">
        <f t="shared" si="434"/>
        <v/>
      </c>
      <c r="RG57" s="29" t="str">
        <f t="shared" si="435"/>
        <v/>
      </c>
      <c r="RH57" s="29" t="str">
        <f t="shared" si="436"/>
        <v/>
      </c>
      <c r="RI57" s="29" t="str">
        <f t="shared" si="437"/>
        <v/>
      </c>
      <c r="RJ57" s="29" t="str">
        <f t="shared" si="438"/>
        <v/>
      </c>
      <c r="RK57" s="29" t="str">
        <f t="shared" si="439"/>
        <v/>
      </c>
      <c r="RL57" s="29" t="str">
        <f t="shared" si="440"/>
        <v/>
      </c>
      <c r="RM57" s="29" t="str">
        <f t="shared" si="441"/>
        <v/>
      </c>
      <c r="RN57" s="29" t="str">
        <f t="shared" si="442"/>
        <v/>
      </c>
      <c r="RO57" s="29" t="str">
        <f t="shared" si="443"/>
        <v/>
      </c>
      <c r="RP57" s="29" t="str">
        <f t="shared" si="444"/>
        <v/>
      </c>
      <c r="RQ57" s="29" t="str">
        <f t="shared" si="445"/>
        <v/>
      </c>
      <c r="RR57" s="29" t="str">
        <f t="shared" si="446"/>
        <v/>
      </c>
      <c r="RS57" s="29" t="str">
        <f t="shared" si="447"/>
        <v/>
      </c>
      <c r="RT57" s="29" t="str">
        <f t="shared" si="448"/>
        <v/>
      </c>
      <c r="RU57" s="29" t="str">
        <f t="shared" si="449"/>
        <v/>
      </c>
      <c r="RV57" s="29" t="str">
        <f t="shared" si="450"/>
        <v/>
      </c>
      <c r="RW57" s="29" t="str">
        <f t="shared" si="451"/>
        <v/>
      </c>
      <c r="RX57" s="29" t="str">
        <f t="shared" si="452"/>
        <v/>
      </c>
      <c r="RY57" s="29" t="str">
        <f t="shared" si="453"/>
        <v/>
      </c>
      <c r="RZ57" s="29" t="str">
        <f t="shared" si="454"/>
        <v/>
      </c>
      <c r="SA57" s="29" t="str">
        <f t="shared" si="455"/>
        <v/>
      </c>
      <c r="SB57" s="29">
        <f t="shared" si="456"/>
        <v>0</v>
      </c>
      <c r="SC57" s="29" t="str">
        <f t="shared" si="457"/>
        <v/>
      </c>
      <c r="SD57" s="29" t="str">
        <f t="shared" si="458"/>
        <v/>
      </c>
      <c r="SE57" s="29" t="str">
        <f t="shared" si="459"/>
        <v/>
      </c>
      <c r="SF57" s="29" t="str">
        <f t="shared" si="460"/>
        <v/>
      </c>
      <c r="SG57" s="29" t="str">
        <f t="shared" si="461"/>
        <v/>
      </c>
      <c r="SH57" s="29" t="str">
        <f t="shared" si="462"/>
        <v/>
      </c>
      <c r="SI57" s="29" t="str">
        <f t="shared" si="463"/>
        <v/>
      </c>
      <c r="SJ57" s="29" t="str">
        <f t="shared" si="464"/>
        <v/>
      </c>
      <c r="SK57" s="29" t="str">
        <f t="shared" si="465"/>
        <v/>
      </c>
      <c r="SL57" s="45">
        <f t="shared" si="157"/>
        <v>0</v>
      </c>
      <c r="SM57" s="48">
        <v>49</v>
      </c>
      <c r="SN57" s="30" t="str">
        <f t="shared" si="158"/>
        <v/>
      </c>
      <c r="SO57" s="30" t="str">
        <f t="shared" si="159"/>
        <v/>
      </c>
      <c r="SP57" s="30" t="str">
        <f t="shared" si="160"/>
        <v/>
      </c>
      <c r="SQ57" s="30" t="str">
        <f t="shared" si="161"/>
        <v/>
      </c>
      <c r="SR57" s="30" t="str">
        <f t="shared" si="162"/>
        <v/>
      </c>
      <c r="SS57" s="30" t="str">
        <f t="shared" si="163"/>
        <v/>
      </c>
      <c r="ST57" s="30" t="str">
        <f t="shared" si="466"/>
        <v/>
      </c>
      <c r="SU57" s="30" t="str">
        <f t="shared" si="467"/>
        <v/>
      </c>
      <c r="SV57" s="30" t="str">
        <f t="shared" si="468"/>
        <v/>
      </c>
      <c r="SW57" s="30" t="str">
        <f t="shared" si="469"/>
        <v/>
      </c>
      <c r="SX57" s="30" t="str">
        <f t="shared" si="470"/>
        <v/>
      </c>
      <c r="SY57" s="30" t="str">
        <f t="shared" si="471"/>
        <v/>
      </c>
      <c r="SZ57" s="30" t="str">
        <f t="shared" si="472"/>
        <v/>
      </c>
      <c r="TA57" s="30" t="str">
        <f t="shared" si="473"/>
        <v/>
      </c>
      <c r="TB57" s="30" t="str">
        <f t="shared" si="474"/>
        <v/>
      </c>
      <c r="TC57" s="30" t="str">
        <f t="shared" si="475"/>
        <v/>
      </c>
      <c r="TD57" s="30" t="str">
        <f t="shared" si="476"/>
        <v/>
      </c>
      <c r="TE57" s="30" t="str">
        <f t="shared" si="477"/>
        <v/>
      </c>
      <c r="TF57" s="30" t="str">
        <f t="shared" si="478"/>
        <v/>
      </c>
      <c r="TG57" s="30" t="str">
        <f t="shared" si="479"/>
        <v/>
      </c>
      <c r="TH57" s="30" t="str">
        <f t="shared" si="480"/>
        <v/>
      </c>
      <c r="TI57" s="30" t="str">
        <f t="shared" si="481"/>
        <v/>
      </c>
      <c r="TJ57" s="30" t="str">
        <f t="shared" si="482"/>
        <v/>
      </c>
      <c r="TK57" s="30" t="str">
        <f t="shared" si="483"/>
        <v/>
      </c>
      <c r="TL57" s="30" t="str">
        <f t="shared" si="484"/>
        <v/>
      </c>
      <c r="TM57" s="30" t="str">
        <f t="shared" si="485"/>
        <v/>
      </c>
      <c r="TN57" s="30" t="str">
        <f t="shared" si="486"/>
        <v/>
      </c>
      <c r="TO57" s="30" t="str">
        <f t="shared" si="487"/>
        <v/>
      </c>
      <c r="TP57" s="30" t="str">
        <f t="shared" si="488"/>
        <v/>
      </c>
      <c r="TQ57" s="30" t="str">
        <f t="shared" si="489"/>
        <v/>
      </c>
      <c r="TR57" s="30">
        <f t="shared" si="188"/>
        <v>40</v>
      </c>
      <c r="TS57" s="30" t="str">
        <f t="shared" si="189"/>
        <v/>
      </c>
      <c r="TT57" s="30" t="str">
        <f t="shared" si="190"/>
        <v/>
      </c>
      <c r="TU57" s="30" t="str">
        <f t="shared" si="191"/>
        <v/>
      </c>
      <c r="TV57" s="30" t="str">
        <f t="shared" si="192"/>
        <v/>
      </c>
      <c r="TW57" s="30" t="str">
        <f t="shared" si="193"/>
        <v/>
      </c>
      <c r="TX57" s="30" t="str">
        <f t="shared" si="194"/>
        <v/>
      </c>
      <c r="TY57" s="30" t="str">
        <f t="shared" si="195"/>
        <v/>
      </c>
      <c r="TZ57" s="30" t="str">
        <f t="shared" si="196"/>
        <v/>
      </c>
      <c r="UA57" s="30" t="str">
        <f t="shared" si="197"/>
        <v/>
      </c>
      <c r="UB57" s="48">
        <v>49</v>
      </c>
      <c r="UC57" s="88"/>
      <c r="UD57" s="88"/>
      <c r="UE57" s="88"/>
      <c r="UF57" s="88"/>
      <c r="UG57" s="88"/>
      <c r="UH57" s="88"/>
      <c r="UI57" s="88"/>
      <c r="UJ57" s="88"/>
      <c r="UK57" s="88"/>
      <c r="UL57" s="88"/>
      <c r="UM57" s="88"/>
      <c r="UN57" s="88"/>
      <c r="UO57" s="88"/>
      <c r="UP57" s="88"/>
      <c r="UQ57" s="88"/>
      <c r="UR57" s="88"/>
      <c r="US57" s="88"/>
      <c r="UT57" s="88"/>
      <c r="UU57" s="88"/>
      <c r="UV57" s="88"/>
      <c r="UW57" s="88"/>
      <c r="UX57" s="88"/>
      <c r="UY57" s="88"/>
      <c r="UZ57" s="88"/>
      <c r="VA57" s="88"/>
      <c r="VB57" s="88"/>
      <c r="VC57" s="88"/>
      <c r="VD57" s="89">
        <v>73</v>
      </c>
      <c r="VE57" s="88"/>
      <c r="VF57" s="88"/>
      <c r="VG57" s="89">
        <v>36</v>
      </c>
      <c r="VH57" s="89">
        <v>73</v>
      </c>
      <c r="VI57" s="88"/>
      <c r="VJ57" s="88"/>
      <c r="VK57" s="88"/>
      <c r="VL57" s="88"/>
      <c r="VM57" s="88"/>
      <c r="VN57" s="88"/>
      <c r="VO57" s="88"/>
      <c r="VP57" s="88"/>
      <c r="VQ57" s="48">
        <v>49</v>
      </c>
      <c r="VR57" s="31">
        <f t="shared" si="490"/>
        <v>0</v>
      </c>
      <c r="VS57" s="31">
        <f t="shared" si="491"/>
        <v>0</v>
      </c>
      <c r="VT57" s="31">
        <f t="shared" si="492"/>
        <v>0</v>
      </c>
      <c r="VU57" s="31">
        <f t="shared" si="493"/>
        <v>0</v>
      </c>
      <c r="VV57" s="31">
        <f t="shared" si="494"/>
        <v>0</v>
      </c>
      <c r="VW57" s="31">
        <f t="shared" si="495"/>
        <v>0</v>
      </c>
      <c r="VX57" s="31">
        <f t="shared" si="496"/>
        <v>0</v>
      </c>
      <c r="VY57" s="31">
        <f t="shared" si="497"/>
        <v>0</v>
      </c>
      <c r="VZ57" s="31">
        <f t="shared" si="498"/>
        <v>0</v>
      </c>
      <c r="WA57" s="31">
        <f t="shared" si="499"/>
        <v>0</v>
      </c>
      <c r="WB57" s="31">
        <f t="shared" si="500"/>
        <v>0</v>
      </c>
      <c r="WC57" s="31">
        <f t="shared" si="501"/>
        <v>0</v>
      </c>
      <c r="WD57" s="31">
        <f t="shared" si="502"/>
        <v>0</v>
      </c>
      <c r="WE57" s="31">
        <f t="shared" si="503"/>
        <v>0</v>
      </c>
      <c r="WF57" s="31">
        <f t="shared" si="504"/>
        <v>0</v>
      </c>
      <c r="WG57" s="31">
        <f t="shared" si="505"/>
        <v>0</v>
      </c>
      <c r="WH57" s="31">
        <f t="shared" si="506"/>
        <v>0</v>
      </c>
      <c r="WI57" s="31">
        <f t="shared" si="507"/>
        <v>0</v>
      </c>
      <c r="WJ57" s="31">
        <f t="shared" si="508"/>
        <v>0</v>
      </c>
      <c r="WK57" s="31">
        <f t="shared" si="509"/>
        <v>0</v>
      </c>
      <c r="WL57" s="31">
        <f t="shared" si="510"/>
        <v>0</v>
      </c>
      <c r="WM57" s="31">
        <f t="shared" si="511"/>
        <v>0</v>
      </c>
      <c r="WN57" s="31">
        <f t="shared" si="512"/>
        <v>0</v>
      </c>
      <c r="WO57" s="31">
        <f t="shared" si="513"/>
        <v>0</v>
      </c>
      <c r="WP57" s="31">
        <f t="shared" si="514"/>
        <v>0</v>
      </c>
      <c r="WQ57" s="31">
        <f t="shared" si="515"/>
        <v>0</v>
      </c>
      <c r="WR57" s="31">
        <f t="shared" si="516"/>
        <v>0</v>
      </c>
      <c r="WS57" s="31">
        <f t="shared" si="517"/>
        <v>60</v>
      </c>
      <c r="WT57" s="31">
        <f t="shared" si="518"/>
        <v>0</v>
      </c>
      <c r="WU57" s="31">
        <f t="shared" si="519"/>
        <v>0</v>
      </c>
      <c r="WV57" s="31">
        <f t="shared" si="520"/>
        <v>10</v>
      </c>
      <c r="WW57" s="31">
        <f t="shared" si="521"/>
        <v>60</v>
      </c>
      <c r="WX57" s="31">
        <f t="shared" si="522"/>
        <v>0</v>
      </c>
      <c r="WY57" s="31">
        <f t="shared" si="523"/>
        <v>0</v>
      </c>
      <c r="WZ57" s="31">
        <f t="shared" si="524"/>
        <v>0</v>
      </c>
      <c r="XA57" s="31">
        <f t="shared" si="525"/>
        <v>0</v>
      </c>
      <c r="XB57" s="31">
        <f t="shared" si="526"/>
        <v>0</v>
      </c>
      <c r="XC57" s="31">
        <f t="shared" si="527"/>
        <v>0</v>
      </c>
      <c r="XD57" s="31">
        <f t="shared" si="528"/>
        <v>0</v>
      </c>
      <c r="XE57" s="31">
        <f t="shared" si="529"/>
        <v>0</v>
      </c>
      <c r="XF57" s="48">
        <v>49</v>
      </c>
      <c r="XG57" s="32" t="str">
        <f t="shared" si="530"/>
        <v/>
      </c>
      <c r="XH57" s="32" t="str">
        <f t="shared" si="531"/>
        <v/>
      </c>
      <c r="XI57" s="32" t="str">
        <f t="shared" si="532"/>
        <v/>
      </c>
      <c r="XJ57" s="32" t="str">
        <f t="shared" si="533"/>
        <v/>
      </c>
      <c r="XK57" s="32" t="str">
        <f t="shared" si="534"/>
        <v/>
      </c>
      <c r="XL57" s="32" t="str">
        <f t="shared" si="535"/>
        <v/>
      </c>
      <c r="XM57" s="32" t="str">
        <f t="shared" si="536"/>
        <v/>
      </c>
      <c r="XN57" s="32" t="str">
        <f t="shared" si="537"/>
        <v/>
      </c>
      <c r="XO57" s="32" t="str">
        <f t="shared" si="538"/>
        <v/>
      </c>
      <c r="XP57" s="32" t="str">
        <f t="shared" si="539"/>
        <v/>
      </c>
      <c r="XQ57" s="32" t="str">
        <f t="shared" si="540"/>
        <v/>
      </c>
      <c r="XR57" s="32" t="str">
        <f t="shared" si="541"/>
        <v/>
      </c>
      <c r="XS57" s="32" t="str">
        <f t="shared" si="542"/>
        <v/>
      </c>
      <c r="XT57" s="32" t="str">
        <f t="shared" si="543"/>
        <v/>
      </c>
      <c r="XU57" s="32" t="str">
        <f t="shared" si="544"/>
        <v/>
      </c>
      <c r="XV57" s="32" t="str">
        <f t="shared" si="545"/>
        <v/>
      </c>
      <c r="XW57" s="32" t="str">
        <f t="shared" si="546"/>
        <v/>
      </c>
      <c r="XX57" s="32" t="str">
        <f t="shared" si="547"/>
        <v/>
      </c>
      <c r="XY57" s="32" t="str">
        <f t="shared" si="548"/>
        <v/>
      </c>
      <c r="XZ57" s="32" t="str">
        <f t="shared" si="549"/>
        <v/>
      </c>
      <c r="YA57" s="32" t="str">
        <f t="shared" si="550"/>
        <v/>
      </c>
      <c r="YB57" s="32" t="str">
        <f t="shared" si="551"/>
        <v/>
      </c>
      <c r="YC57" s="32" t="str">
        <f t="shared" si="552"/>
        <v/>
      </c>
      <c r="YD57" s="32" t="str">
        <f t="shared" si="553"/>
        <v/>
      </c>
      <c r="YE57" s="32" t="str">
        <f t="shared" si="554"/>
        <v/>
      </c>
      <c r="YF57" s="32" t="str">
        <f t="shared" si="555"/>
        <v/>
      </c>
      <c r="YG57" s="32" t="str">
        <f t="shared" si="556"/>
        <v/>
      </c>
      <c r="YH57" s="32" t="str">
        <f t="shared" si="557"/>
        <v/>
      </c>
      <c r="YI57" s="32" t="str">
        <f t="shared" si="558"/>
        <v/>
      </c>
      <c r="YJ57" s="32" t="str">
        <f t="shared" si="559"/>
        <v/>
      </c>
      <c r="YK57" s="32">
        <f t="shared" si="560"/>
        <v>50</v>
      </c>
      <c r="YL57" s="32" t="str">
        <f t="shared" si="561"/>
        <v/>
      </c>
      <c r="YM57" s="32" t="str">
        <f t="shared" si="562"/>
        <v/>
      </c>
      <c r="YN57" s="32" t="str">
        <f t="shared" si="563"/>
        <v/>
      </c>
      <c r="YO57" s="32" t="str">
        <f t="shared" si="564"/>
        <v/>
      </c>
      <c r="YP57" s="32" t="str">
        <f t="shared" si="565"/>
        <v/>
      </c>
      <c r="YQ57" s="32" t="str">
        <f t="shared" si="566"/>
        <v/>
      </c>
      <c r="YR57" s="32" t="str">
        <f t="shared" si="567"/>
        <v/>
      </c>
      <c r="YS57" s="32" t="str">
        <f t="shared" si="568"/>
        <v/>
      </c>
      <c r="YT57" s="32" t="str">
        <f t="shared" si="569"/>
        <v/>
      </c>
      <c r="YU57" s="33">
        <f t="shared" si="614"/>
        <v>50</v>
      </c>
      <c r="YV57" s="34" t="str">
        <f t="shared" si="336"/>
        <v/>
      </c>
      <c r="YW57" s="34" t="str">
        <f t="shared" si="337"/>
        <v/>
      </c>
      <c r="YX57" s="34" t="str">
        <f t="shared" si="338"/>
        <v/>
      </c>
      <c r="YY57" s="34" t="str">
        <f t="shared" si="339"/>
        <v/>
      </c>
      <c r="YZ57" s="34" t="str">
        <f t="shared" si="340"/>
        <v>31. TECHNO SKILLS ENGINEERING SERVICES SAS - NIT.900966150-7</v>
      </c>
      <c r="ZA57" s="34" t="str">
        <f t="shared" si="341"/>
        <v/>
      </c>
      <c r="ZB57" s="96" t="str">
        <f t="shared" si="342"/>
        <v>31. TECHNO SKILLS ENGINEERING SERVICES SAS - NIT.900966150-7</v>
      </c>
      <c r="ZC57" s="35" t="str">
        <f t="shared" si="570"/>
        <v/>
      </c>
      <c r="ZD57" s="35" t="str">
        <f t="shared" si="571"/>
        <v/>
      </c>
      <c r="ZE57" s="35" t="str">
        <f t="shared" si="572"/>
        <v/>
      </c>
      <c r="ZF57" s="35" t="str">
        <f t="shared" si="573"/>
        <v/>
      </c>
      <c r="ZG57" s="35">
        <f t="shared" si="574"/>
        <v>63660025.799999997</v>
      </c>
      <c r="ZH57" s="35" t="str">
        <f t="shared" si="575"/>
        <v/>
      </c>
      <c r="ZI57" s="101">
        <f t="shared" si="576"/>
        <v>63660025.799999997</v>
      </c>
      <c r="ZJ57" s="48">
        <v>49</v>
      </c>
      <c r="ZK57" s="125">
        <f t="shared" si="344"/>
        <v>14887164.200000003</v>
      </c>
      <c r="ZL57" s="126">
        <f t="shared" si="345"/>
        <v>0</v>
      </c>
    </row>
    <row r="58" spans="1:688" s="37" customFormat="1" ht="21" x14ac:dyDescent="0.15">
      <c r="B58" s="106" t="s">
        <v>136</v>
      </c>
      <c r="C58" s="106" t="s">
        <v>169</v>
      </c>
      <c r="D58" s="106" t="s">
        <v>172</v>
      </c>
      <c r="E58" s="103" t="s">
        <v>173</v>
      </c>
      <c r="F58" s="103">
        <v>5</v>
      </c>
      <c r="G58" s="63">
        <v>178119974</v>
      </c>
      <c r="H58" s="48">
        <v>50</v>
      </c>
      <c r="I58" s="65" t="s">
        <v>86</v>
      </c>
      <c r="J58" s="65" t="s">
        <v>86</v>
      </c>
      <c r="K58" s="65" t="s">
        <v>86</v>
      </c>
      <c r="L58" s="65" t="s">
        <v>86</v>
      </c>
      <c r="M58" s="65" t="s">
        <v>86</v>
      </c>
      <c r="N58" s="65" t="s">
        <v>86</v>
      </c>
      <c r="O58" s="65" t="s">
        <v>86</v>
      </c>
      <c r="P58" s="65" t="s">
        <v>86</v>
      </c>
      <c r="Q58" s="65" t="s">
        <v>86</v>
      </c>
      <c r="R58" s="65" t="s">
        <v>86</v>
      </c>
      <c r="S58" s="65" t="s">
        <v>86</v>
      </c>
      <c r="T58" s="65" t="s">
        <v>86</v>
      </c>
      <c r="U58" s="65" t="s">
        <v>86</v>
      </c>
      <c r="V58" s="65" t="s">
        <v>86</v>
      </c>
      <c r="W58" s="65" t="s">
        <v>86</v>
      </c>
      <c r="X58" s="65" t="s">
        <v>86</v>
      </c>
      <c r="Y58" s="65" t="s">
        <v>86</v>
      </c>
      <c r="Z58" s="65" t="s">
        <v>86</v>
      </c>
      <c r="AA58" s="65" t="s">
        <v>86</v>
      </c>
      <c r="AB58" s="65" t="s">
        <v>86</v>
      </c>
      <c r="AC58" s="65" t="s">
        <v>86</v>
      </c>
      <c r="AD58" s="65" t="s">
        <v>86</v>
      </c>
      <c r="AE58" s="65" t="s">
        <v>86</v>
      </c>
      <c r="AF58" s="72">
        <v>176338365</v>
      </c>
      <c r="AG58" s="65" t="s">
        <v>86</v>
      </c>
      <c r="AH58" s="65" t="s">
        <v>86</v>
      </c>
      <c r="AI58" s="65" t="s">
        <v>86</v>
      </c>
      <c r="AJ58" s="69">
        <v>171955000</v>
      </c>
      <c r="AK58" s="65" t="s">
        <v>86</v>
      </c>
      <c r="AL58" s="65" t="s">
        <v>86</v>
      </c>
      <c r="AM58" s="65" t="s">
        <v>86</v>
      </c>
      <c r="AN58" s="65" t="s">
        <v>86</v>
      </c>
      <c r="AO58" s="65" t="s">
        <v>86</v>
      </c>
      <c r="AP58" s="65" t="s">
        <v>86</v>
      </c>
      <c r="AQ58" s="65" t="s">
        <v>86</v>
      </c>
      <c r="AR58" s="65" t="s">
        <v>86</v>
      </c>
      <c r="AS58" s="65" t="s">
        <v>86</v>
      </c>
      <c r="AT58" s="65" t="s">
        <v>86</v>
      </c>
      <c r="AU58" s="65" t="s">
        <v>86</v>
      </c>
      <c r="AV58" s="65" t="s">
        <v>86</v>
      </c>
      <c r="AW58" s="52">
        <v>50</v>
      </c>
      <c r="AX58" s="22" t="str">
        <f t="shared" si="284"/>
        <v>NC</v>
      </c>
      <c r="AY58" s="22" t="str">
        <f t="shared" si="364"/>
        <v>NC</v>
      </c>
      <c r="AZ58" s="22" t="str">
        <f t="shared" si="365"/>
        <v>NC</v>
      </c>
      <c r="BA58" s="22" t="str">
        <f t="shared" si="366"/>
        <v>NC</v>
      </c>
      <c r="BB58" s="22" t="str">
        <f t="shared" si="367"/>
        <v>NC</v>
      </c>
      <c r="BC58" s="22" t="str">
        <f t="shared" si="368"/>
        <v>NC</v>
      </c>
      <c r="BD58" s="22" t="str">
        <f t="shared" si="369"/>
        <v>NC</v>
      </c>
      <c r="BE58" s="22" t="str">
        <f t="shared" si="370"/>
        <v>NC</v>
      </c>
      <c r="BF58" s="22" t="str">
        <f t="shared" si="371"/>
        <v>NC</v>
      </c>
      <c r="BG58" s="22" t="str">
        <f t="shared" si="372"/>
        <v>NC</v>
      </c>
      <c r="BH58" s="22" t="str">
        <f t="shared" si="373"/>
        <v>NC</v>
      </c>
      <c r="BI58" s="22" t="str">
        <f t="shared" si="374"/>
        <v>NC</v>
      </c>
      <c r="BJ58" s="22" t="str">
        <f t="shared" si="375"/>
        <v>NC</v>
      </c>
      <c r="BK58" s="22" t="str">
        <f t="shared" si="376"/>
        <v>NC</v>
      </c>
      <c r="BL58" s="22" t="str">
        <f t="shared" si="377"/>
        <v>NC</v>
      </c>
      <c r="BM58" s="22" t="str">
        <f t="shared" si="378"/>
        <v>NC</v>
      </c>
      <c r="BN58" s="22" t="str">
        <f t="shared" si="379"/>
        <v>NC</v>
      </c>
      <c r="BO58" s="22" t="str">
        <f t="shared" si="380"/>
        <v>NC</v>
      </c>
      <c r="BP58" s="22" t="str">
        <f t="shared" si="381"/>
        <v>NC</v>
      </c>
      <c r="BQ58" s="22" t="str">
        <f t="shared" si="382"/>
        <v>NC</v>
      </c>
      <c r="BR58" s="22" t="str">
        <f t="shared" si="383"/>
        <v>NC</v>
      </c>
      <c r="BS58" s="22" t="str">
        <f t="shared" si="384"/>
        <v>NC</v>
      </c>
      <c r="BT58" s="22" t="str">
        <f t="shared" si="346"/>
        <v>NC</v>
      </c>
      <c r="BU58" s="22">
        <f t="shared" si="347"/>
        <v>176338365</v>
      </c>
      <c r="BV58" s="22" t="str">
        <f t="shared" si="348"/>
        <v>NC</v>
      </c>
      <c r="BW58" s="22" t="str">
        <f t="shared" si="349"/>
        <v>NC</v>
      </c>
      <c r="BX58" s="22" t="str">
        <f t="shared" si="350"/>
        <v>NC</v>
      </c>
      <c r="BY58" s="22">
        <f t="shared" si="351"/>
        <v>171955000</v>
      </c>
      <c r="BZ58" s="22" t="str">
        <f t="shared" si="352"/>
        <v>NC</v>
      </c>
      <c r="CA58" s="22" t="str">
        <f t="shared" si="353"/>
        <v>NC</v>
      </c>
      <c r="CB58" s="22" t="str">
        <f t="shared" si="354"/>
        <v>NC</v>
      </c>
      <c r="CC58" s="22" t="str">
        <f t="shared" si="355"/>
        <v>NC</v>
      </c>
      <c r="CD58" s="22" t="str">
        <f t="shared" si="356"/>
        <v>NC</v>
      </c>
      <c r="CE58" s="22" t="str">
        <f t="shared" si="357"/>
        <v>NC</v>
      </c>
      <c r="CF58" s="22" t="str">
        <f t="shared" si="358"/>
        <v>NC</v>
      </c>
      <c r="CG58" s="22" t="str">
        <f t="shared" si="359"/>
        <v>NC</v>
      </c>
      <c r="CH58" s="22" t="str">
        <f t="shared" si="360"/>
        <v>NC</v>
      </c>
      <c r="CI58" s="22" t="str">
        <f t="shared" si="361"/>
        <v>NC</v>
      </c>
      <c r="CJ58" s="22" t="str">
        <f t="shared" si="362"/>
        <v>NC</v>
      </c>
      <c r="CK58" s="22" t="str">
        <f t="shared" si="363"/>
        <v>NC</v>
      </c>
      <c r="CL58" s="48">
        <v>50</v>
      </c>
      <c r="CM58" s="48" t="s">
        <v>87</v>
      </c>
      <c r="CN58" s="48" t="s">
        <v>87</v>
      </c>
      <c r="CO58" s="48" t="s">
        <v>87</v>
      </c>
      <c r="CP58" s="48" t="s">
        <v>87</v>
      </c>
      <c r="CQ58" s="48" t="s">
        <v>87</v>
      </c>
      <c r="CR58" s="65" t="s">
        <v>87</v>
      </c>
      <c r="CS58" s="48" t="s">
        <v>87</v>
      </c>
      <c r="CT58" s="48" t="s">
        <v>87</v>
      </c>
      <c r="CU58" s="48" t="s">
        <v>87</v>
      </c>
      <c r="CV58" s="48" t="s">
        <v>87</v>
      </c>
      <c r="CW58" s="48" t="s">
        <v>87</v>
      </c>
      <c r="CX58" s="48" t="s">
        <v>87</v>
      </c>
      <c r="CY58" s="48" t="s">
        <v>87</v>
      </c>
      <c r="CZ58" s="48" t="s">
        <v>87</v>
      </c>
      <c r="DA58" s="48" t="s">
        <v>87</v>
      </c>
      <c r="DB58" s="48" t="s">
        <v>87</v>
      </c>
      <c r="DC58" s="48" t="s">
        <v>87</v>
      </c>
      <c r="DD58" s="48" t="s">
        <v>87</v>
      </c>
      <c r="DE58" s="48" t="s">
        <v>87</v>
      </c>
      <c r="DF58" s="48" t="s">
        <v>87</v>
      </c>
      <c r="DG58" s="48" t="s">
        <v>87</v>
      </c>
      <c r="DH58" s="48" t="s">
        <v>87</v>
      </c>
      <c r="DI58" s="48" t="s">
        <v>87</v>
      </c>
      <c r="DJ58" s="73" t="s">
        <v>88</v>
      </c>
      <c r="DK58" s="48" t="s">
        <v>87</v>
      </c>
      <c r="DL58" s="48" t="s">
        <v>87</v>
      </c>
      <c r="DM58" s="48" t="s">
        <v>87</v>
      </c>
      <c r="DN58" s="48" t="s">
        <v>87</v>
      </c>
      <c r="DO58" s="48" t="s">
        <v>87</v>
      </c>
      <c r="DP58" s="48" t="s">
        <v>87</v>
      </c>
      <c r="DQ58" s="48" t="s">
        <v>87</v>
      </c>
      <c r="DR58" s="48" t="s">
        <v>87</v>
      </c>
      <c r="DS58" s="48" t="s">
        <v>87</v>
      </c>
      <c r="DT58" s="48" t="s">
        <v>87</v>
      </c>
      <c r="DU58" s="48" t="s">
        <v>87</v>
      </c>
      <c r="DV58" s="48" t="s">
        <v>87</v>
      </c>
      <c r="DW58" s="48" t="s">
        <v>87</v>
      </c>
      <c r="DX58" s="48" t="s">
        <v>87</v>
      </c>
      <c r="DY58" s="48" t="s">
        <v>87</v>
      </c>
      <c r="DZ58" s="48" t="s">
        <v>87</v>
      </c>
      <c r="EA58" s="48">
        <v>50</v>
      </c>
      <c r="EB58" s="81" t="s">
        <v>88</v>
      </c>
      <c r="EC58" s="81" t="s">
        <v>88</v>
      </c>
      <c r="ED58" s="81" t="s">
        <v>88</v>
      </c>
      <c r="EE58" s="81" t="s">
        <v>88</v>
      </c>
      <c r="EF58" s="81" t="s">
        <v>88</v>
      </c>
      <c r="EG58" s="81" t="s">
        <v>88</v>
      </c>
      <c r="EH58" s="81" t="s">
        <v>88</v>
      </c>
      <c r="EI58" s="81" t="s">
        <v>88</v>
      </c>
      <c r="EJ58" s="81" t="s">
        <v>88</v>
      </c>
      <c r="EK58" s="81" t="s">
        <v>88</v>
      </c>
      <c r="EL58" s="81" t="s">
        <v>88</v>
      </c>
      <c r="EM58" s="81" t="s">
        <v>88</v>
      </c>
      <c r="EN58" s="81" t="s">
        <v>88</v>
      </c>
      <c r="EO58" s="81" t="s">
        <v>88</v>
      </c>
      <c r="EP58" s="81" t="s">
        <v>88</v>
      </c>
      <c r="EQ58" s="81" t="s">
        <v>88</v>
      </c>
      <c r="ER58" s="81" t="s">
        <v>88</v>
      </c>
      <c r="ES58" s="81" t="s">
        <v>88</v>
      </c>
      <c r="ET58" s="81" t="s">
        <v>88</v>
      </c>
      <c r="EU58" s="81" t="s">
        <v>88</v>
      </c>
      <c r="EV58" s="81" t="s">
        <v>88</v>
      </c>
      <c r="EW58" s="81" t="s">
        <v>88</v>
      </c>
      <c r="EX58" s="81" t="s">
        <v>88</v>
      </c>
      <c r="EY58" s="81" t="s">
        <v>88</v>
      </c>
      <c r="EZ58" s="81" t="s">
        <v>88</v>
      </c>
      <c r="FA58" s="81" t="s">
        <v>87</v>
      </c>
      <c r="FB58" s="81" t="s">
        <v>88</v>
      </c>
      <c r="FC58" s="81" t="s">
        <v>88</v>
      </c>
      <c r="FD58" s="81" t="s">
        <v>88</v>
      </c>
      <c r="FE58" s="81" t="s">
        <v>88</v>
      </c>
      <c r="FF58" s="81" t="s">
        <v>88</v>
      </c>
      <c r="FG58" s="81" t="s">
        <v>88</v>
      </c>
      <c r="FH58" s="81" t="s">
        <v>88</v>
      </c>
      <c r="FI58" s="81" t="s">
        <v>87</v>
      </c>
      <c r="FJ58" s="81" t="s">
        <v>88</v>
      </c>
      <c r="FK58" s="81" t="s">
        <v>88</v>
      </c>
      <c r="FL58" s="81" t="s">
        <v>88</v>
      </c>
      <c r="FM58" s="81" t="s">
        <v>88</v>
      </c>
      <c r="FN58" s="81" t="s">
        <v>88</v>
      </c>
      <c r="FO58" s="81" t="s">
        <v>88</v>
      </c>
      <c r="FP58" s="48">
        <v>50</v>
      </c>
      <c r="FQ58" s="81" t="s">
        <v>88</v>
      </c>
      <c r="FR58" s="81" t="s">
        <v>88</v>
      </c>
      <c r="FS58" s="81" t="s">
        <v>88</v>
      </c>
      <c r="FT58" s="81" t="s">
        <v>88</v>
      </c>
      <c r="FU58" s="81" t="s">
        <v>88</v>
      </c>
      <c r="FV58" s="81" t="s">
        <v>88</v>
      </c>
      <c r="FW58" s="81" t="s">
        <v>88</v>
      </c>
      <c r="FX58" s="81" t="s">
        <v>88</v>
      </c>
      <c r="FY58" s="81" t="s">
        <v>88</v>
      </c>
      <c r="FZ58" s="81" t="s">
        <v>88</v>
      </c>
      <c r="GA58" s="81" t="s">
        <v>88</v>
      </c>
      <c r="GB58" s="81" t="s">
        <v>88</v>
      </c>
      <c r="GC58" s="81" t="s">
        <v>88</v>
      </c>
      <c r="GD58" s="81" t="s">
        <v>88</v>
      </c>
      <c r="GE58" s="81" t="s">
        <v>88</v>
      </c>
      <c r="GF58" s="81" t="s">
        <v>88</v>
      </c>
      <c r="GG58" s="81" t="s">
        <v>88</v>
      </c>
      <c r="GH58" s="81" t="s">
        <v>88</v>
      </c>
      <c r="GI58" s="81" t="s">
        <v>88</v>
      </c>
      <c r="GJ58" s="81" t="s">
        <v>88</v>
      </c>
      <c r="GK58" s="81" t="s">
        <v>88</v>
      </c>
      <c r="GL58" s="81" t="s">
        <v>88</v>
      </c>
      <c r="GM58" s="81" t="s">
        <v>88</v>
      </c>
      <c r="GN58" s="81" t="s">
        <v>88</v>
      </c>
      <c r="GO58" s="81" t="s">
        <v>88</v>
      </c>
      <c r="GP58" s="81" t="s">
        <v>88</v>
      </c>
      <c r="GQ58" s="81" t="s">
        <v>87</v>
      </c>
      <c r="GR58" s="81" t="s">
        <v>88</v>
      </c>
      <c r="GS58" s="81" t="s">
        <v>88</v>
      </c>
      <c r="GT58" s="81" t="s">
        <v>88</v>
      </c>
      <c r="GU58" s="81" t="s">
        <v>88</v>
      </c>
      <c r="GV58" s="81" t="s">
        <v>88</v>
      </c>
      <c r="GW58" s="81" t="s">
        <v>88</v>
      </c>
      <c r="GX58" s="81" t="s">
        <v>88</v>
      </c>
      <c r="GY58" s="81" t="s">
        <v>88</v>
      </c>
      <c r="GZ58" s="81" t="s">
        <v>88</v>
      </c>
      <c r="HA58" s="81" t="s">
        <v>88</v>
      </c>
      <c r="HB58" s="81" t="s">
        <v>88</v>
      </c>
      <c r="HC58" s="81" t="s">
        <v>88</v>
      </c>
      <c r="HD58" s="81" t="s">
        <v>88</v>
      </c>
      <c r="HE58" s="48">
        <v>50</v>
      </c>
      <c r="HF58" s="23" t="str">
        <f t="shared" si="387"/>
        <v>NO CUMPLE</v>
      </c>
      <c r="HG58" s="23" t="str">
        <f t="shared" si="388"/>
        <v>NO CUMPLE</v>
      </c>
      <c r="HH58" s="23" t="str">
        <f t="shared" si="389"/>
        <v>NO CUMPLE</v>
      </c>
      <c r="HI58" s="23" t="str">
        <f t="shared" si="390"/>
        <v>NO CUMPLE</v>
      </c>
      <c r="HJ58" s="23" t="str">
        <f t="shared" si="391"/>
        <v>NO CUMPLE</v>
      </c>
      <c r="HK58" s="23" t="str">
        <f t="shared" si="392"/>
        <v>NO CUMPLE</v>
      </c>
      <c r="HL58" s="23" t="str">
        <f t="shared" si="393"/>
        <v>NO CUMPLE</v>
      </c>
      <c r="HM58" s="23" t="str">
        <f t="shared" si="394"/>
        <v>NO CUMPLE</v>
      </c>
      <c r="HN58" s="23" t="str">
        <f t="shared" si="395"/>
        <v>NO CUMPLE</v>
      </c>
      <c r="HO58" s="23" t="str">
        <f t="shared" si="396"/>
        <v>NO CUMPLE</v>
      </c>
      <c r="HP58" s="23" t="str">
        <f t="shared" si="397"/>
        <v>NO CUMPLE</v>
      </c>
      <c r="HQ58" s="23" t="str">
        <f t="shared" si="398"/>
        <v>NO CUMPLE</v>
      </c>
      <c r="HR58" s="23" t="str">
        <f t="shared" si="399"/>
        <v>NO CUMPLE</v>
      </c>
      <c r="HS58" s="23" t="str">
        <f t="shared" si="400"/>
        <v>NO CUMPLE</v>
      </c>
      <c r="HT58" s="23" t="str">
        <f t="shared" si="401"/>
        <v>NO CUMPLE</v>
      </c>
      <c r="HU58" s="23" t="str">
        <f t="shared" si="402"/>
        <v>NO CUMPLE</v>
      </c>
      <c r="HV58" s="23" t="str">
        <f t="shared" si="403"/>
        <v>NO CUMPLE</v>
      </c>
      <c r="HW58" s="23" t="str">
        <f t="shared" si="404"/>
        <v>NO CUMPLE</v>
      </c>
      <c r="HX58" s="23" t="str">
        <f t="shared" si="405"/>
        <v>NO CUMPLE</v>
      </c>
      <c r="HY58" s="23" t="str">
        <f t="shared" si="406"/>
        <v>NO CUMPLE</v>
      </c>
      <c r="HZ58" s="23" t="str">
        <f t="shared" si="407"/>
        <v>NO CUMPLE</v>
      </c>
      <c r="IA58" s="23" t="str">
        <f t="shared" si="408"/>
        <v>NO CUMPLE</v>
      </c>
      <c r="IB58" s="23" t="str">
        <f t="shared" si="409"/>
        <v>NO CUMPLE</v>
      </c>
      <c r="IC58" s="23" t="str">
        <f t="shared" si="410"/>
        <v>CUMPLE</v>
      </c>
      <c r="ID58" s="23" t="str">
        <f t="shared" si="411"/>
        <v>NO CUMPLE</v>
      </c>
      <c r="IE58" s="23" t="str">
        <f t="shared" si="412"/>
        <v>NO CUMPLE</v>
      </c>
      <c r="IF58" s="23" t="str">
        <f t="shared" si="413"/>
        <v>NO CUMPLE</v>
      </c>
      <c r="IG58" s="23" t="str">
        <f t="shared" si="414"/>
        <v>NO CUMPLE</v>
      </c>
      <c r="IH58" s="23" t="str">
        <f t="shared" si="415"/>
        <v>NO CUMPLE</v>
      </c>
      <c r="II58" s="23" t="str">
        <f t="shared" si="416"/>
        <v>NO CUMPLE</v>
      </c>
      <c r="IJ58" s="23" t="str">
        <f t="shared" si="417"/>
        <v>NO CUMPLE</v>
      </c>
      <c r="IK58" s="23" t="str">
        <f t="shared" si="418"/>
        <v>NO CUMPLE</v>
      </c>
      <c r="IL58" s="23" t="str">
        <f t="shared" si="419"/>
        <v>NO CUMPLE</v>
      </c>
      <c r="IM58" s="23" t="str">
        <f t="shared" si="420"/>
        <v>NO CUMPLE</v>
      </c>
      <c r="IN58" s="23" t="str">
        <f t="shared" si="421"/>
        <v>NO CUMPLE</v>
      </c>
      <c r="IO58" s="23" t="str">
        <f t="shared" si="422"/>
        <v>NO CUMPLE</v>
      </c>
      <c r="IP58" s="23" t="str">
        <f t="shared" si="423"/>
        <v>NO CUMPLE</v>
      </c>
      <c r="IQ58" s="23" t="str">
        <f t="shared" si="424"/>
        <v>NO CUMPLE</v>
      </c>
      <c r="IR58" s="23" t="str">
        <f t="shared" si="425"/>
        <v>NO CUMPLE</v>
      </c>
      <c r="IS58" s="23" t="str">
        <f t="shared" si="426"/>
        <v>NO CUMPLE</v>
      </c>
      <c r="IT58" s="48">
        <v>50</v>
      </c>
      <c r="IU58" s="65" t="s">
        <v>86</v>
      </c>
      <c r="IV58" s="65" t="s">
        <v>86</v>
      </c>
      <c r="IW58" s="65" t="s">
        <v>86</v>
      </c>
      <c r="IX58" s="65" t="s">
        <v>86</v>
      </c>
      <c r="IY58" s="65" t="s">
        <v>86</v>
      </c>
      <c r="IZ58" s="65" t="s">
        <v>86</v>
      </c>
      <c r="JA58" s="65" t="s">
        <v>86</v>
      </c>
      <c r="JB58" s="65" t="s">
        <v>86</v>
      </c>
      <c r="JC58" s="65" t="s">
        <v>86</v>
      </c>
      <c r="JD58" s="65" t="s">
        <v>86</v>
      </c>
      <c r="JE58" s="65" t="s">
        <v>86</v>
      </c>
      <c r="JF58" s="65" t="s">
        <v>86</v>
      </c>
      <c r="JG58" s="65" t="s">
        <v>86</v>
      </c>
      <c r="JH58" s="65" t="s">
        <v>86</v>
      </c>
      <c r="JI58" s="65" t="s">
        <v>86</v>
      </c>
      <c r="JJ58" s="65" t="s">
        <v>86</v>
      </c>
      <c r="JK58" s="65" t="s">
        <v>86</v>
      </c>
      <c r="JL58" s="65" t="s">
        <v>86</v>
      </c>
      <c r="JM58" s="65" t="s">
        <v>86</v>
      </c>
      <c r="JN58" s="65" t="s">
        <v>86</v>
      </c>
      <c r="JO58" s="65" t="s">
        <v>86</v>
      </c>
      <c r="JP58" s="65" t="s">
        <v>86</v>
      </c>
      <c r="JQ58" s="65" t="s">
        <v>86</v>
      </c>
      <c r="JR58" s="93" t="s">
        <v>88</v>
      </c>
      <c r="JS58" s="65" t="s">
        <v>86</v>
      </c>
      <c r="JT58" s="65" t="s">
        <v>86</v>
      </c>
      <c r="JU58" s="65" t="s">
        <v>86</v>
      </c>
      <c r="JV58" s="93" t="s">
        <v>88</v>
      </c>
      <c r="JW58" s="65" t="s">
        <v>86</v>
      </c>
      <c r="JX58" s="65" t="s">
        <v>86</v>
      </c>
      <c r="JY58" s="65" t="s">
        <v>86</v>
      </c>
      <c r="JZ58" s="65" t="s">
        <v>86</v>
      </c>
      <c r="KA58" s="65" t="s">
        <v>86</v>
      </c>
      <c r="KB58" s="65" t="s">
        <v>86</v>
      </c>
      <c r="KC58" s="65" t="s">
        <v>86</v>
      </c>
      <c r="KD58" s="65" t="s">
        <v>86</v>
      </c>
      <c r="KE58" s="65" t="s">
        <v>86</v>
      </c>
      <c r="KF58" s="65" t="s">
        <v>86</v>
      </c>
      <c r="KG58" s="65" t="s">
        <v>86</v>
      </c>
      <c r="KH58" s="65" t="s">
        <v>86</v>
      </c>
      <c r="KI58" s="48">
        <v>50</v>
      </c>
      <c r="KJ58" s="56" t="s">
        <v>86</v>
      </c>
      <c r="KK58" s="56" t="s">
        <v>86</v>
      </c>
      <c r="KL58" s="56" t="s">
        <v>86</v>
      </c>
      <c r="KM58" s="56" t="s">
        <v>86</v>
      </c>
      <c r="KN58" s="56" t="s">
        <v>86</v>
      </c>
      <c r="KO58" s="56" t="s">
        <v>86</v>
      </c>
      <c r="KP58" s="56" t="s">
        <v>86</v>
      </c>
      <c r="KQ58" s="56" t="s">
        <v>86</v>
      </c>
      <c r="KR58" s="56" t="s">
        <v>86</v>
      </c>
      <c r="KS58" s="56" t="s">
        <v>86</v>
      </c>
      <c r="KT58" s="56" t="s">
        <v>86</v>
      </c>
      <c r="KU58" s="56" t="s">
        <v>86</v>
      </c>
      <c r="KV58" s="56" t="s">
        <v>86</v>
      </c>
      <c r="KW58" s="56" t="s">
        <v>86</v>
      </c>
      <c r="KX58" s="56" t="s">
        <v>86</v>
      </c>
      <c r="KY58" s="56" t="s">
        <v>86</v>
      </c>
      <c r="KZ58" s="56" t="s">
        <v>86</v>
      </c>
      <c r="LA58" s="56" t="s">
        <v>86</v>
      </c>
      <c r="LB58" s="56" t="s">
        <v>86</v>
      </c>
      <c r="LC58" s="56" t="s">
        <v>86</v>
      </c>
      <c r="LD58" s="56" t="s">
        <v>86</v>
      </c>
      <c r="LE58" s="56" t="s">
        <v>86</v>
      </c>
      <c r="LF58" s="56" t="s">
        <v>86</v>
      </c>
      <c r="LG58" s="87" t="s">
        <v>88</v>
      </c>
      <c r="LH58" s="56" t="s">
        <v>86</v>
      </c>
      <c r="LI58" s="56" t="s">
        <v>86</v>
      </c>
      <c r="LJ58" s="56" t="s">
        <v>86</v>
      </c>
      <c r="LK58" s="87" t="s">
        <v>88</v>
      </c>
      <c r="LL58" s="56" t="s">
        <v>86</v>
      </c>
      <c r="LM58" s="56" t="s">
        <v>86</v>
      </c>
      <c r="LN58" s="56" t="s">
        <v>86</v>
      </c>
      <c r="LO58" s="56" t="s">
        <v>86</v>
      </c>
      <c r="LP58" s="56" t="s">
        <v>86</v>
      </c>
      <c r="LQ58" s="56" t="s">
        <v>86</v>
      </c>
      <c r="LR58" s="56" t="s">
        <v>86</v>
      </c>
      <c r="LS58" s="56" t="s">
        <v>86</v>
      </c>
      <c r="LT58" s="56" t="s">
        <v>86</v>
      </c>
      <c r="LU58" s="56" t="s">
        <v>86</v>
      </c>
      <c r="LV58" s="56" t="s">
        <v>86</v>
      </c>
      <c r="LW58" s="56" t="s">
        <v>86</v>
      </c>
      <c r="LX58" s="48">
        <v>50</v>
      </c>
      <c r="LY58" s="22" t="str">
        <f t="shared" si="287"/>
        <v/>
      </c>
      <c r="LZ58" s="22" t="str">
        <f t="shared" si="577"/>
        <v/>
      </c>
      <c r="MA58" s="22" t="str">
        <f t="shared" si="578"/>
        <v/>
      </c>
      <c r="MB58" s="22" t="str">
        <f t="shared" si="579"/>
        <v/>
      </c>
      <c r="MC58" s="22" t="str">
        <f t="shared" si="580"/>
        <v/>
      </c>
      <c r="MD58" s="22" t="str">
        <f t="shared" si="581"/>
        <v/>
      </c>
      <c r="ME58" s="22" t="str">
        <f t="shared" si="582"/>
        <v/>
      </c>
      <c r="MF58" s="22" t="str">
        <f t="shared" si="583"/>
        <v/>
      </c>
      <c r="MG58" s="22" t="str">
        <f t="shared" si="584"/>
        <v/>
      </c>
      <c r="MH58" s="22" t="str">
        <f t="shared" si="585"/>
        <v/>
      </c>
      <c r="MI58" s="22" t="str">
        <f t="shared" si="297"/>
        <v/>
      </c>
      <c r="MJ58" s="22" t="str">
        <f t="shared" si="298"/>
        <v/>
      </c>
      <c r="MK58" s="22" t="str">
        <f t="shared" si="586"/>
        <v/>
      </c>
      <c r="ML58" s="22" t="str">
        <f t="shared" si="587"/>
        <v/>
      </c>
      <c r="MM58" s="22" t="str">
        <f t="shared" si="588"/>
        <v/>
      </c>
      <c r="MN58" s="22" t="str">
        <f t="shared" si="589"/>
        <v/>
      </c>
      <c r="MO58" s="22" t="str">
        <f t="shared" si="590"/>
        <v/>
      </c>
      <c r="MP58" s="22" t="str">
        <f t="shared" si="591"/>
        <v/>
      </c>
      <c r="MQ58" s="22" t="str">
        <f t="shared" si="592"/>
        <v/>
      </c>
      <c r="MR58" s="22" t="str">
        <f t="shared" si="593"/>
        <v/>
      </c>
      <c r="MS58" s="22" t="str">
        <f t="shared" si="594"/>
        <v/>
      </c>
      <c r="MT58" s="22" t="str">
        <f t="shared" si="595"/>
        <v/>
      </c>
      <c r="MU58" s="22" t="str">
        <f t="shared" si="596"/>
        <v/>
      </c>
      <c r="MV58" s="22">
        <f t="shared" si="597"/>
        <v>176338365</v>
      </c>
      <c r="MW58" s="22" t="str">
        <f t="shared" si="598"/>
        <v/>
      </c>
      <c r="MX58" s="22" t="str">
        <f t="shared" si="599"/>
        <v/>
      </c>
      <c r="MY58" s="22" t="str">
        <f t="shared" si="600"/>
        <v/>
      </c>
      <c r="MZ58" s="22" t="str">
        <f t="shared" si="601"/>
        <v/>
      </c>
      <c r="NA58" s="22" t="str">
        <f t="shared" si="602"/>
        <v/>
      </c>
      <c r="NB58" s="22" t="str">
        <f t="shared" si="603"/>
        <v/>
      </c>
      <c r="NC58" s="22" t="str">
        <f t="shared" si="604"/>
        <v/>
      </c>
      <c r="ND58" s="22" t="str">
        <f t="shared" si="605"/>
        <v/>
      </c>
      <c r="NE58" s="22" t="str">
        <f t="shared" si="606"/>
        <v/>
      </c>
      <c r="NF58" s="22" t="str">
        <f t="shared" si="607"/>
        <v/>
      </c>
      <c r="NG58" s="22" t="str">
        <f t="shared" si="608"/>
        <v/>
      </c>
      <c r="NH58" s="22" t="str">
        <f t="shared" si="609"/>
        <v/>
      </c>
      <c r="NI58" s="22" t="str">
        <f t="shared" si="610"/>
        <v/>
      </c>
      <c r="NJ58" s="22" t="str">
        <f t="shared" si="611"/>
        <v/>
      </c>
      <c r="NK58" s="22" t="str">
        <f t="shared" si="612"/>
        <v/>
      </c>
      <c r="NL58" s="22" t="str">
        <f t="shared" si="613"/>
        <v/>
      </c>
      <c r="NM58" s="80">
        <v>178119974</v>
      </c>
      <c r="NN58" s="80">
        <v>178119974</v>
      </c>
      <c r="NO58" s="24">
        <f t="shared" si="327"/>
        <v>1</v>
      </c>
      <c r="NP58" s="24">
        <f t="shared" si="40"/>
        <v>0</v>
      </c>
      <c r="NQ58" s="25">
        <f t="shared" si="328"/>
        <v>176338365</v>
      </c>
      <c r="NR58" s="26">
        <f t="shared" si="329"/>
        <v>661268.86875000002</v>
      </c>
      <c r="NS58" s="48">
        <v>50</v>
      </c>
      <c r="NT58" s="27" t="str">
        <f t="shared" si="330"/>
        <v/>
      </c>
      <c r="NU58" s="27" t="str">
        <f t="shared" si="41"/>
        <v/>
      </c>
      <c r="NV58" s="27" t="str">
        <f t="shared" si="42"/>
        <v/>
      </c>
      <c r="NW58" s="27" t="str">
        <f t="shared" si="331"/>
        <v/>
      </c>
      <c r="NX58" s="27" t="str">
        <f t="shared" si="43"/>
        <v/>
      </c>
      <c r="NY58" s="27" t="str">
        <f t="shared" si="44"/>
        <v/>
      </c>
      <c r="NZ58" s="27" t="str">
        <f t="shared" si="45"/>
        <v/>
      </c>
      <c r="OA58" s="27" t="str">
        <f t="shared" si="46"/>
        <v/>
      </c>
      <c r="OB58" s="27" t="str">
        <f t="shared" si="47"/>
        <v/>
      </c>
      <c r="OC58" s="27" t="str">
        <f t="shared" si="48"/>
        <v/>
      </c>
      <c r="OD58" s="27" t="str">
        <f t="shared" si="49"/>
        <v/>
      </c>
      <c r="OE58" s="27" t="str">
        <f t="shared" si="50"/>
        <v/>
      </c>
      <c r="OF58" s="27" t="str">
        <f t="shared" si="51"/>
        <v/>
      </c>
      <c r="OG58" s="27" t="str">
        <f t="shared" si="52"/>
        <v/>
      </c>
      <c r="OH58" s="27" t="str">
        <f t="shared" si="53"/>
        <v/>
      </c>
      <c r="OI58" s="27" t="str">
        <f t="shared" si="54"/>
        <v/>
      </c>
      <c r="OJ58" s="27" t="str">
        <f t="shared" si="55"/>
        <v/>
      </c>
      <c r="OK58" s="27" t="str">
        <f t="shared" si="56"/>
        <v/>
      </c>
      <c r="OL58" s="27" t="str">
        <f t="shared" si="57"/>
        <v/>
      </c>
      <c r="OM58" s="27" t="str">
        <f t="shared" si="58"/>
        <v/>
      </c>
      <c r="ON58" s="27" t="str">
        <f t="shared" si="59"/>
        <v/>
      </c>
      <c r="OO58" s="27" t="str">
        <f t="shared" si="60"/>
        <v/>
      </c>
      <c r="OP58" s="27" t="str">
        <f t="shared" si="61"/>
        <v/>
      </c>
      <c r="OQ58" s="27">
        <f t="shared" si="62"/>
        <v>26666.666666666664</v>
      </c>
      <c r="OR58" s="27" t="str">
        <f t="shared" si="63"/>
        <v/>
      </c>
      <c r="OS58" s="27" t="str">
        <f t="shared" si="64"/>
        <v/>
      </c>
      <c r="OT58" s="27" t="str">
        <f t="shared" si="65"/>
        <v/>
      </c>
      <c r="OU58" s="27" t="str">
        <f t="shared" si="66"/>
        <v/>
      </c>
      <c r="OV58" s="27" t="str">
        <f t="shared" si="67"/>
        <v/>
      </c>
      <c r="OW58" s="27" t="str">
        <f t="shared" si="68"/>
        <v/>
      </c>
      <c r="OX58" s="27" t="str">
        <f t="shared" si="69"/>
        <v/>
      </c>
      <c r="OY58" s="27" t="str">
        <f t="shared" si="70"/>
        <v/>
      </c>
      <c r="OZ58" s="27" t="str">
        <f t="shared" si="71"/>
        <v/>
      </c>
      <c r="PA58" s="27" t="str">
        <f t="shared" si="72"/>
        <v/>
      </c>
      <c r="PB58" s="27" t="str">
        <f t="shared" si="73"/>
        <v/>
      </c>
      <c r="PC58" s="27" t="str">
        <f t="shared" si="74"/>
        <v/>
      </c>
      <c r="PD58" s="27" t="str">
        <f t="shared" si="75"/>
        <v/>
      </c>
      <c r="PE58" s="27" t="str">
        <f t="shared" si="76"/>
        <v/>
      </c>
      <c r="PF58" s="27" t="str">
        <f t="shared" si="77"/>
        <v/>
      </c>
      <c r="PG58" s="27" t="str">
        <f t="shared" si="78"/>
        <v/>
      </c>
      <c r="PH58" s="48">
        <v>50</v>
      </c>
      <c r="PI58" s="28" t="str">
        <f t="shared" si="332"/>
        <v/>
      </c>
      <c r="PJ58" s="28" t="str">
        <f t="shared" si="79"/>
        <v/>
      </c>
      <c r="PK58" s="28" t="str">
        <f t="shared" si="80"/>
        <v/>
      </c>
      <c r="PL58" s="28" t="str">
        <f t="shared" si="81"/>
        <v/>
      </c>
      <c r="PM58" s="28" t="str">
        <f t="shared" si="82"/>
        <v/>
      </c>
      <c r="PN58" s="28" t="str">
        <f t="shared" si="83"/>
        <v/>
      </c>
      <c r="PO58" s="28" t="str">
        <f t="shared" si="84"/>
        <v/>
      </c>
      <c r="PP58" s="28" t="str">
        <f t="shared" si="85"/>
        <v/>
      </c>
      <c r="PQ58" s="28" t="str">
        <f t="shared" si="86"/>
        <v/>
      </c>
      <c r="PR58" s="28" t="str">
        <f t="shared" si="87"/>
        <v/>
      </c>
      <c r="PS58" s="28" t="str">
        <f t="shared" si="88"/>
        <v/>
      </c>
      <c r="PT58" s="28" t="str">
        <f t="shared" si="89"/>
        <v/>
      </c>
      <c r="PU58" s="28" t="str">
        <f t="shared" si="90"/>
        <v/>
      </c>
      <c r="PV58" s="28" t="str">
        <f t="shared" si="91"/>
        <v/>
      </c>
      <c r="PW58" s="28" t="str">
        <f t="shared" si="92"/>
        <v/>
      </c>
      <c r="PX58" s="28" t="str">
        <f t="shared" si="93"/>
        <v/>
      </c>
      <c r="PY58" s="28" t="str">
        <f t="shared" si="94"/>
        <v/>
      </c>
      <c r="PZ58" s="28" t="str">
        <f t="shared" si="95"/>
        <v/>
      </c>
      <c r="QA58" s="28" t="str">
        <f t="shared" si="96"/>
        <v/>
      </c>
      <c r="QB58" s="28" t="str">
        <f t="shared" si="97"/>
        <v/>
      </c>
      <c r="QC58" s="28" t="str">
        <f t="shared" si="98"/>
        <v/>
      </c>
      <c r="QD58" s="28" t="str">
        <f t="shared" si="99"/>
        <v/>
      </c>
      <c r="QE58" s="28" t="str">
        <f t="shared" si="100"/>
        <v/>
      </c>
      <c r="QF58" s="28">
        <f t="shared" si="101"/>
        <v>0</v>
      </c>
      <c r="QG58" s="28" t="str">
        <f t="shared" si="102"/>
        <v/>
      </c>
      <c r="QH58" s="28" t="str">
        <f t="shared" si="103"/>
        <v/>
      </c>
      <c r="QI58" s="28" t="str">
        <f t="shared" si="104"/>
        <v/>
      </c>
      <c r="QJ58" s="28" t="str">
        <f t="shared" si="105"/>
        <v/>
      </c>
      <c r="QK58" s="28" t="str">
        <f t="shared" si="106"/>
        <v/>
      </c>
      <c r="QL58" s="28" t="str">
        <f t="shared" si="107"/>
        <v/>
      </c>
      <c r="QM58" s="28" t="str">
        <f t="shared" si="108"/>
        <v/>
      </c>
      <c r="QN58" s="28" t="str">
        <f t="shared" si="109"/>
        <v/>
      </c>
      <c r="QO58" s="28" t="str">
        <f t="shared" si="110"/>
        <v/>
      </c>
      <c r="QP58" s="28" t="str">
        <f t="shared" si="111"/>
        <v/>
      </c>
      <c r="QQ58" s="28" t="str">
        <f t="shared" si="112"/>
        <v/>
      </c>
      <c r="QR58" s="28" t="str">
        <f t="shared" si="113"/>
        <v/>
      </c>
      <c r="QS58" s="28" t="str">
        <f t="shared" si="114"/>
        <v/>
      </c>
      <c r="QT58" s="28" t="str">
        <f t="shared" si="115"/>
        <v/>
      </c>
      <c r="QU58" s="28" t="str">
        <f t="shared" si="116"/>
        <v/>
      </c>
      <c r="QV58" s="28" t="str">
        <f t="shared" si="117"/>
        <v/>
      </c>
      <c r="QW58" s="48">
        <v>50</v>
      </c>
      <c r="QX58" s="29" t="str">
        <f t="shared" si="333"/>
        <v/>
      </c>
      <c r="QY58" s="29" t="str">
        <f t="shared" si="427"/>
        <v/>
      </c>
      <c r="QZ58" s="29" t="str">
        <f t="shared" si="428"/>
        <v/>
      </c>
      <c r="RA58" s="29" t="str">
        <f t="shared" si="429"/>
        <v/>
      </c>
      <c r="RB58" s="29" t="str">
        <f t="shared" si="430"/>
        <v/>
      </c>
      <c r="RC58" s="29" t="str">
        <f t="shared" si="431"/>
        <v/>
      </c>
      <c r="RD58" s="29" t="str">
        <f t="shared" si="432"/>
        <v/>
      </c>
      <c r="RE58" s="29" t="str">
        <f t="shared" si="433"/>
        <v/>
      </c>
      <c r="RF58" s="29" t="str">
        <f t="shared" si="434"/>
        <v/>
      </c>
      <c r="RG58" s="29" t="str">
        <f t="shared" si="435"/>
        <v/>
      </c>
      <c r="RH58" s="29" t="str">
        <f t="shared" si="436"/>
        <v/>
      </c>
      <c r="RI58" s="29" t="str">
        <f t="shared" si="437"/>
        <v/>
      </c>
      <c r="RJ58" s="29" t="str">
        <f t="shared" si="438"/>
        <v/>
      </c>
      <c r="RK58" s="29" t="str">
        <f t="shared" si="439"/>
        <v/>
      </c>
      <c r="RL58" s="29" t="str">
        <f t="shared" si="440"/>
        <v/>
      </c>
      <c r="RM58" s="29" t="str">
        <f t="shared" si="441"/>
        <v/>
      </c>
      <c r="RN58" s="29" t="str">
        <f t="shared" si="442"/>
        <v/>
      </c>
      <c r="RO58" s="29" t="str">
        <f t="shared" si="443"/>
        <v/>
      </c>
      <c r="RP58" s="29" t="str">
        <f t="shared" si="444"/>
        <v/>
      </c>
      <c r="RQ58" s="29" t="str">
        <f t="shared" si="445"/>
        <v/>
      </c>
      <c r="RR58" s="29" t="str">
        <f t="shared" si="446"/>
        <v/>
      </c>
      <c r="RS58" s="29" t="str">
        <f t="shared" si="447"/>
        <v/>
      </c>
      <c r="RT58" s="29" t="str">
        <f t="shared" si="448"/>
        <v/>
      </c>
      <c r="RU58" s="29">
        <f t="shared" si="449"/>
        <v>0</v>
      </c>
      <c r="RV58" s="29" t="str">
        <f t="shared" si="450"/>
        <v/>
      </c>
      <c r="RW58" s="29" t="str">
        <f t="shared" si="451"/>
        <v/>
      </c>
      <c r="RX58" s="29" t="str">
        <f t="shared" si="452"/>
        <v/>
      </c>
      <c r="RY58" s="29" t="str">
        <f t="shared" si="453"/>
        <v/>
      </c>
      <c r="RZ58" s="29" t="str">
        <f t="shared" si="454"/>
        <v/>
      </c>
      <c r="SA58" s="29" t="str">
        <f t="shared" si="455"/>
        <v/>
      </c>
      <c r="SB58" s="29" t="str">
        <f t="shared" si="456"/>
        <v/>
      </c>
      <c r="SC58" s="29" t="str">
        <f t="shared" si="457"/>
        <v/>
      </c>
      <c r="SD58" s="29" t="str">
        <f t="shared" si="458"/>
        <v/>
      </c>
      <c r="SE58" s="29" t="str">
        <f t="shared" si="459"/>
        <v/>
      </c>
      <c r="SF58" s="29" t="str">
        <f t="shared" si="460"/>
        <v/>
      </c>
      <c r="SG58" s="29" t="str">
        <f t="shared" si="461"/>
        <v/>
      </c>
      <c r="SH58" s="29" t="str">
        <f t="shared" si="462"/>
        <v/>
      </c>
      <c r="SI58" s="29" t="str">
        <f t="shared" si="463"/>
        <v/>
      </c>
      <c r="SJ58" s="29" t="str">
        <f t="shared" si="464"/>
        <v/>
      </c>
      <c r="SK58" s="29" t="str">
        <f t="shared" si="465"/>
        <v/>
      </c>
      <c r="SL58" s="45">
        <f t="shared" si="157"/>
        <v>0</v>
      </c>
      <c r="SM58" s="48">
        <v>50</v>
      </c>
      <c r="SN58" s="30" t="str">
        <f t="shared" si="158"/>
        <v/>
      </c>
      <c r="SO58" s="30" t="str">
        <f t="shared" si="159"/>
        <v/>
      </c>
      <c r="SP58" s="30" t="str">
        <f t="shared" si="160"/>
        <v/>
      </c>
      <c r="SQ58" s="30" t="str">
        <f t="shared" si="161"/>
        <v/>
      </c>
      <c r="SR58" s="30" t="str">
        <f t="shared" si="162"/>
        <v/>
      </c>
      <c r="SS58" s="30" t="str">
        <f t="shared" si="163"/>
        <v/>
      </c>
      <c r="ST58" s="30" t="str">
        <f t="shared" si="466"/>
        <v/>
      </c>
      <c r="SU58" s="30" t="str">
        <f t="shared" si="467"/>
        <v/>
      </c>
      <c r="SV58" s="30" t="str">
        <f t="shared" si="468"/>
        <v/>
      </c>
      <c r="SW58" s="30" t="str">
        <f t="shared" si="469"/>
        <v/>
      </c>
      <c r="SX58" s="30" t="str">
        <f t="shared" si="470"/>
        <v/>
      </c>
      <c r="SY58" s="30" t="str">
        <f t="shared" si="471"/>
        <v/>
      </c>
      <c r="SZ58" s="30" t="str">
        <f t="shared" si="472"/>
        <v/>
      </c>
      <c r="TA58" s="30" t="str">
        <f t="shared" si="473"/>
        <v/>
      </c>
      <c r="TB58" s="30" t="str">
        <f t="shared" si="474"/>
        <v/>
      </c>
      <c r="TC58" s="30" t="str">
        <f t="shared" si="475"/>
        <v/>
      </c>
      <c r="TD58" s="30" t="str">
        <f t="shared" si="476"/>
        <v/>
      </c>
      <c r="TE58" s="30" t="str">
        <f t="shared" si="477"/>
        <v/>
      </c>
      <c r="TF58" s="30" t="str">
        <f t="shared" si="478"/>
        <v/>
      </c>
      <c r="TG58" s="30" t="str">
        <f t="shared" si="479"/>
        <v/>
      </c>
      <c r="TH58" s="30" t="str">
        <f t="shared" si="480"/>
        <v/>
      </c>
      <c r="TI58" s="30" t="str">
        <f t="shared" si="481"/>
        <v/>
      </c>
      <c r="TJ58" s="30" t="str">
        <f t="shared" si="482"/>
        <v/>
      </c>
      <c r="TK58" s="30">
        <f t="shared" si="483"/>
        <v>40</v>
      </c>
      <c r="TL58" s="30" t="str">
        <f t="shared" si="484"/>
        <v/>
      </c>
      <c r="TM58" s="30" t="str">
        <f t="shared" si="485"/>
        <v/>
      </c>
      <c r="TN58" s="30" t="str">
        <f t="shared" si="486"/>
        <v/>
      </c>
      <c r="TO58" s="30" t="str">
        <f t="shared" si="487"/>
        <v/>
      </c>
      <c r="TP58" s="30" t="str">
        <f t="shared" si="488"/>
        <v/>
      </c>
      <c r="TQ58" s="30" t="str">
        <f t="shared" si="489"/>
        <v/>
      </c>
      <c r="TR58" s="30" t="str">
        <f t="shared" si="188"/>
        <v/>
      </c>
      <c r="TS58" s="30" t="str">
        <f t="shared" si="189"/>
        <v/>
      </c>
      <c r="TT58" s="30" t="str">
        <f t="shared" si="190"/>
        <v/>
      </c>
      <c r="TU58" s="30" t="str">
        <f t="shared" si="191"/>
        <v/>
      </c>
      <c r="TV58" s="30" t="str">
        <f t="shared" si="192"/>
        <v/>
      </c>
      <c r="TW58" s="30" t="str">
        <f t="shared" si="193"/>
        <v/>
      </c>
      <c r="TX58" s="30" t="str">
        <f t="shared" si="194"/>
        <v/>
      </c>
      <c r="TY58" s="30" t="str">
        <f t="shared" si="195"/>
        <v/>
      </c>
      <c r="TZ58" s="30" t="str">
        <f t="shared" si="196"/>
        <v/>
      </c>
      <c r="UA58" s="30" t="str">
        <f t="shared" si="197"/>
        <v/>
      </c>
      <c r="UB58" s="48">
        <v>50</v>
      </c>
      <c r="UC58" s="88"/>
      <c r="UD58" s="88"/>
      <c r="UE58" s="88"/>
      <c r="UF58" s="88"/>
      <c r="UG58" s="88"/>
      <c r="UH58" s="88"/>
      <c r="UI58" s="88"/>
      <c r="UJ58" s="88"/>
      <c r="UK58" s="88"/>
      <c r="UL58" s="88"/>
      <c r="UM58" s="88"/>
      <c r="UN58" s="88"/>
      <c r="UO58" s="88"/>
      <c r="UP58" s="88"/>
      <c r="UQ58" s="88"/>
      <c r="UR58" s="88"/>
      <c r="US58" s="88"/>
      <c r="UT58" s="88"/>
      <c r="UU58" s="88"/>
      <c r="UV58" s="88"/>
      <c r="UW58" s="88"/>
      <c r="UX58" s="88"/>
      <c r="UY58" s="88"/>
      <c r="UZ58" s="89">
        <v>72</v>
      </c>
      <c r="VA58" s="88"/>
      <c r="VB58" s="88"/>
      <c r="VC58" s="88"/>
      <c r="VD58" s="89">
        <v>73</v>
      </c>
      <c r="VE58" s="88"/>
      <c r="VF58" s="88"/>
      <c r="VG58" s="88"/>
      <c r="VH58" s="88"/>
      <c r="VI58" s="88"/>
      <c r="VJ58" s="88"/>
      <c r="VK58" s="88"/>
      <c r="VL58" s="88"/>
      <c r="VM58" s="88"/>
      <c r="VN58" s="88"/>
      <c r="VO58" s="88"/>
      <c r="VP58" s="88"/>
      <c r="VQ58" s="48">
        <v>50</v>
      </c>
      <c r="VR58" s="31">
        <f t="shared" si="490"/>
        <v>0</v>
      </c>
      <c r="VS58" s="31">
        <f t="shared" si="491"/>
        <v>0</v>
      </c>
      <c r="VT58" s="31">
        <f t="shared" si="492"/>
        <v>0</v>
      </c>
      <c r="VU58" s="31">
        <f t="shared" si="493"/>
        <v>0</v>
      </c>
      <c r="VV58" s="31">
        <f t="shared" si="494"/>
        <v>0</v>
      </c>
      <c r="VW58" s="31">
        <f t="shared" si="495"/>
        <v>0</v>
      </c>
      <c r="VX58" s="31">
        <f t="shared" si="496"/>
        <v>0</v>
      </c>
      <c r="VY58" s="31">
        <f t="shared" si="497"/>
        <v>0</v>
      </c>
      <c r="VZ58" s="31">
        <f t="shared" si="498"/>
        <v>0</v>
      </c>
      <c r="WA58" s="31">
        <f t="shared" si="499"/>
        <v>0</v>
      </c>
      <c r="WB58" s="31">
        <f t="shared" si="500"/>
        <v>0</v>
      </c>
      <c r="WC58" s="31">
        <f t="shared" si="501"/>
        <v>0</v>
      </c>
      <c r="WD58" s="31">
        <f t="shared" si="502"/>
        <v>0</v>
      </c>
      <c r="WE58" s="31">
        <f t="shared" si="503"/>
        <v>0</v>
      </c>
      <c r="WF58" s="31">
        <f t="shared" si="504"/>
        <v>0</v>
      </c>
      <c r="WG58" s="31">
        <f t="shared" si="505"/>
        <v>0</v>
      </c>
      <c r="WH58" s="31">
        <f t="shared" si="506"/>
        <v>0</v>
      </c>
      <c r="WI58" s="31">
        <f t="shared" si="507"/>
        <v>0</v>
      </c>
      <c r="WJ58" s="31">
        <f t="shared" si="508"/>
        <v>0</v>
      </c>
      <c r="WK58" s="31">
        <f t="shared" si="509"/>
        <v>0</v>
      </c>
      <c r="WL58" s="31">
        <f t="shared" si="510"/>
        <v>0</v>
      </c>
      <c r="WM58" s="31">
        <f t="shared" si="511"/>
        <v>0</v>
      </c>
      <c r="WN58" s="31">
        <f t="shared" si="512"/>
        <v>0</v>
      </c>
      <c r="WO58" s="31">
        <f t="shared" si="513"/>
        <v>60</v>
      </c>
      <c r="WP58" s="31">
        <f t="shared" si="514"/>
        <v>0</v>
      </c>
      <c r="WQ58" s="31">
        <f t="shared" si="515"/>
        <v>0</v>
      </c>
      <c r="WR58" s="31">
        <f t="shared" si="516"/>
        <v>0</v>
      </c>
      <c r="WS58" s="31">
        <f t="shared" si="517"/>
        <v>60</v>
      </c>
      <c r="WT58" s="31">
        <f t="shared" si="518"/>
        <v>0</v>
      </c>
      <c r="WU58" s="31">
        <f t="shared" si="519"/>
        <v>0</v>
      </c>
      <c r="WV58" s="31">
        <f t="shared" si="520"/>
        <v>0</v>
      </c>
      <c r="WW58" s="31">
        <f t="shared" si="521"/>
        <v>0</v>
      </c>
      <c r="WX58" s="31">
        <f t="shared" si="522"/>
        <v>0</v>
      </c>
      <c r="WY58" s="31">
        <f t="shared" si="523"/>
        <v>0</v>
      </c>
      <c r="WZ58" s="31">
        <f t="shared" si="524"/>
        <v>0</v>
      </c>
      <c r="XA58" s="31">
        <f t="shared" si="525"/>
        <v>0</v>
      </c>
      <c r="XB58" s="31">
        <f t="shared" si="526"/>
        <v>0</v>
      </c>
      <c r="XC58" s="31">
        <f t="shared" si="527"/>
        <v>0</v>
      </c>
      <c r="XD58" s="31">
        <f t="shared" si="528"/>
        <v>0</v>
      </c>
      <c r="XE58" s="31">
        <f t="shared" si="529"/>
        <v>0</v>
      </c>
      <c r="XF58" s="48">
        <v>50</v>
      </c>
      <c r="XG58" s="32" t="str">
        <f t="shared" si="530"/>
        <v/>
      </c>
      <c r="XH58" s="32" t="str">
        <f t="shared" si="531"/>
        <v/>
      </c>
      <c r="XI58" s="32" t="str">
        <f t="shared" si="532"/>
        <v/>
      </c>
      <c r="XJ58" s="32" t="str">
        <f t="shared" si="533"/>
        <v/>
      </c>
      <c r="XK58" s="32" t="str">
        <f t="shared" si="534"/>
        <v/>
      </c>
      <c r="XL58" s="32" t="str">
        <f t="shared" si="535"/>
        <v/>
      </c>
      <c r="XM58" s="32" t="str">
        <f t="shared" si="536"/>
        <v/>
      </c>
      <c r="XN58" s="32" t="str">
        <f t="shared" si="537"/>
        <v/>
      </c>
      <c r="XO58" s="32" t="str">
        <f t="shared" si="538"/>
        <v/>
      </c>
      <c r="XP58" s="32" t="str">
        <f t="shared" si="539"/>
        <v/>
      </c>
      <c r="XQ58" s="32" t="str">
        <f t="shared" si="540"/>
        <v/>
      </c>
      <c r="XR58" s="32" t="str">
        <f t="shared" si="541"/>
        <v/>
      </c>
      <c r="XS58" s="32" t="str">
        <f t="shared" si="542"/>
        <v/>
      </c>
      <c r="XT58" s="32" t="str">
        <f t="shared" si="543"/>
        <v/>
      </c>
      <c r="XU58" s="32" t="str">
        <f t="shared" si="544"/>
        <v/>
      </c>
      <c r="XV58" s="32" t="str">
        <f t="shared" si="545"/>
        <v/>
      </c>
      <c r="XW58" s="32" t="str">
        <f t="shared" si="546"/>
        <v/>
      </c>
      <c r="XX58" s="32" t="str">
        <f t="shared" si="547"/>
        <v/>
      </c>
      <c r="XY58" s="32" t="str">
        <f t="shared" si="548"/>
        <v/>
      </c>
      <c r="XZ58" s="32" t="str">
        <f t="shared" si="549"/>
        <v/>
      </c>
      <c r="YA58" s="32" t="str">
        <f t="shared" si="550"/>
        <v/>
      </c>
      <c r="YB58" s="32" t="str">
        <f t="shared" si="551"/>
        <v/>
      </c>
      <c r="YC58" s="32" t="str">
        <f t="shared" si="552"/>
        <v/>
      </c>
      <c r="YD58" s="32">
        <f t="shared" si="553"/>
        <v>100</v>
      </c>
      <c r="YE58" s="32" t="str">
        <f t="shared" si="554"/>
        <v/>
      </c>
      <c r="YF58" s="32" t="str">
        <f t="shared" si="555"/>
        <v/>
      </c>
      <c r="YG58" s="32" t="str">
        <f t="shared" si="556"/>
        <v/>
      </c>
      <c r="YH58" s="32" t="str">
        <f t="shared" si="557"/>
        <v/>
      </c>
      <c r="YI58" s="32" t="str">
        <f t="shared" si="558"/>
        <v/>
      </c>
      <c r="YJ58" s="32" t="str">
        <f t="shared" si="559"/>
        <v/>
      </c>
      <c r="YK58" s="32" t="str">
        <f t="shared" si="560"/>
        <v/>
      </c>
      <c r="YL58" s="32" t="str">
        <f t="shared" si="561"/>
        <v/>
      </c>
      <c r="YM58" s="32" t="str">
        <f t="shared" si="562"/>
        <v/>
      </c>
      <c r="YN58" s="32" t="str">
        <f t="shared" si="563"/>
        <v/>
      </c>
      <c r="YO58" s="32" t="str">
        <f t="shared" si="564"/>
        <v/>
      </c>
      <c r="YP58" s="32" t="str">
        <f t="shared" si="565"/>
        <v/>
      </c>
      <c r="YQ58" s="32" t="str">
        <f t="shared" si="566"/>
        <v/>
      </c>
      <c r="YR58" s="32" t="str">
        <f t="shared" si="567"/>
        <v/>
      </c>
      <c r="YS58" s="32" t="str">
        <f t="shared" si="568"/>
        <v/>
      </c>
      <c r="YT58" s="32" t="str">
        <f t="shared" si="569"/>
        <v/>
      </c>
      <c r="YU58" s="33">
        <f t="shared" si="614"/>
        <v>100</v>
      </c>
      <c r="YV58" s="34" t="str">
        <f t="shared" si="336"/>
        <v/>
      </c>
      <c r="YW58" s="34" t="str">
        <f t="shared" si="337"/>
        <v/>
      </c>
      <c r="YX58" s="34" t="str">
        <f t="shared" si="338"/>
        <v/>
      </c>
      <c r="YY58" s="34" t="str">
        <f t="shared" si="339"/>
        <v>24. ICL DIDÁCTICAS S.A.S. - NIT.830007414-9</v>
      </c>
      <c r="YZ58" s="34" t="str">
        <f t="shared" si="340"/>
        <v/>
      </c>
      <c r="ZA58" s="34" t="str">
        <f t="shared" si="341"/>
        <v/>
      </c>
      <c r="ZB58" s="96" t="str">
        <f t="shared" si="342"/>
        <v>24. ICL DIDÁCTICAS S.A.S. - NIT.830007414-9</v>
      </c>
      <c r="ZC58" s="35" t="str">
        <f t="shared" si="570"/>
        <v/>
      </c>
      <c r="ZD58" s="35" t="str">
        <f t="shared" si="571"/>
        <v/>
      </c>
      <c r="ZE58" s="35" t="str">
        <f t="shared" si="572"/>
        <v/>
      </c>
      <c r="ZF58" s="35">
        <f t="shared" si="573"/>
        <v>176338365</v>
      </c>
      <c r="ZG58" s="35" t="str">
        <f t="shared" si="574"/>
        <v/>
      </c>
      <c r="ZH58" s="35" t="str">
        <f t="shared" si="575"/>
        <v/>
      </c>
      <c r="ZI58" s="101">
        <f t="shared" si="576"/>
        <v>176338365</v>
      </c>
      <c r="ZJ58" s="48">
        <v>50</v>
      </c>
      <c r="ZK58" s="125">
        <f t="shared" si="344"/>
        <v>1781609</v>
      </c>
      <c r="ZL58" s="126">
        <f t="shared" si="345"/>
        <v>0</v>
      </c>
    </row>
    <row r="59" spans="1:688" s="37" customFormat="1" ht="33.75" x14ac:dyDescent="0.15">
      <c r="B59" s="106" t="s">
        <v>136</v>
      </c>
      <c r="C59" s="106" t="s">
        <v>174</v>
      </c>
      <c r="D59" s="106" t="s">
        <v>175</v>
      </c>
      <c r="E59" s="103" t="s">
        <v>176</v>
      </c>
      <c r="F59" s="103">
        <v>1</v>
      </c>
      <c r="G59" s="63">
        <v>26679007</v>
      </c>
      <c r="H59" s="48">
        <v>51</v>
      </c>
      <c r="I59" s="65" t="s">
        <v>86</v>
      </c>
      <c r="J59" s="65" t="s">
        <v>86</v>
      </c>
      <c r="K59" s="65" t="s">
        <v>86</v>
      </c>
      <c r="L59" s="65" t="s">
        <v>86</v>
      </c>
      <c r="M59" s="65" t="s">
        <v>86</v>
      </c>
      <c r="N59" s="65" t="s">
        <v>86</v>
      </c>
      <c r="O59" s="65" t="s">
        <v>86</v>
      </c>
      <c r="P59" s="65" t="s">
        <v>86</v>
      </c>
      <c r="Q59" s="65" t="s">
        <v>86</v>
      </c>
      <c r="R59" s="65" t="s">
        <v>86</v>
      </c>
      <c r="S59" s="65" t="s">
        <v>86</v>
      </c>
      <c r="T59" s="65" t="s">
        <v>86</v>
      </c>
      <c r="U59" s="65" t="s">
        <v>86</v>
      </c>
      <c r="V59" s="65" t="s">
        <v>86</v>
      </c>
      <c r="W59" s="65" t="s">
        <v>86</v>
      </c>
      <c r="X59" s="65" t="s">
        <v>86</v>
      </c>
      <c r="Y59" s="65" t="s">
        <v>86</v>
      </c>
      <c r="Z59" s="65" t="s">
        <v>86</v>
      </c>
      <c r="AA59" s="65" t="s">
        <v>86</v>
      </c>
      <c r="AB59" s="65" t="s">
        <v>86</v>
      </c>
      <c r="AC59" s="65" t="s">
        <v>86</v>
      </c>
      <c r="AD59" s="65" t="s">
        <v>86</v>
      </c>
      <c r="AE59" s="65" t="s">
        <v>86</v>
      </c>
      <c r="AF59" s="65" t="s">
        <v>86</v>
      </c>
      <c r="AG59" s="65" t="s">
        <v>86</v>
      </c>
      <c r="AH59" s="65" t="s">
        <v>86</v>
      </c>
      <c r="AI59" s="70">
        <v>25344620</v>
      </c>
      <c r="AJ59" s="69">
        <v>26537000</v>
      </c>
      <c r="AK59" s="65" t="s">
        <v>86</v>
      </c>
      <c r="AL59" s="65" t="s">
        <v>86</v>
      </c>
      <c r="AM59" s="65" t="s">
        <v>86</v>
      </c>
      <c r="AN59" s="65" t="s">
        <v>86</v>
      </c>
      <c r="AO59" s="65" t="s">
        <v>86</v>
      </c>
      <c r="AP59" s="65" t="s">
        <v>86</v>
      </c>
      <c r="AQ59" s="65" t="s">
        <v>86</v>
      </c>
      <c r="AR59" s="65" t="s">
        <v>86</v>
      </c>
      <c r="AS59" s="65" t="s">
        <v>86</v>
      </c>
      <c r="AT59" s="65" t="s">
        <v>86</v>
      </c>
      <c r="AU59" s="65" t="s">
        <v>86</v>
      </c>
      <c r="AV59" s="65" t="s">
        <v>86</v>
      </c>
      <c r="AW59" s="52">
        <v>51</v>
      </c>
      <c r="AX59" s="22" t="str">
        <f t="shared" si="284"/>
        <v>NC</v>
      </c>
      <c r="AY59" s="22" t="str">
        <f t="shared" si="364"/>
        <v>NC</v>
      </c>
      <c r="AZ59" s="22" t="str">
        <f t="shared" si="365"/>
        <v>NC</v>
      </c>
      <c r="BA59" s="22" t="str">
        <f t="shared" si="366"/>
        <v>NC</v>
      </c>
      <c r="BB59" s="22" t="str">
        <f t="shared" si="367"/>
        <v>NC</v>
      </c>
      <c r="BC59" s="22" t="str">
        <f t="shared" si="368"/>
        <v>NC</v>
      </c>
      <c r="BD59" s="22" t="str">
        <f t="shared" si="369"/>
        <v>NC</v>
      </c>
      <c r="BE59" s="22" t="str">
        <f t="shared" si="370"/>
        <v>NC</v>
      </c>
      <c r="BF59" s="22" t="str">
        <f t="shared" si="371"/>
        <v>NC</v>
      </c>
      <c r="BG59" s="22" t="str">
        <f t="shared" si="372"/>
        <v>NC</v>
      </c>
      <c r="BH59" s="22" t="str">
        <f t="shared" si="373"/>
        <v>NC</v>
      </c>
      <c r="BI59" s="22" t="str">
        <f t="shared" si="374"/>
        <v>NC</v>
      </c>
      <c r="BJ59" s="22" t="str">
        <f t="shared" si="375"/>
        <v>NC</v>
      </c>
      <c r="BK59" s="22" t="str">
        <f t="shared" si="376"/>
        <v>NC</v>
      </c>
      <c r="BL59" s="22" t="str">
        <f t="shared" si="377"/>
        <v>NC</v>
      </c>
      <c r="BM59" s="22" t="str">
        <f t="shared" si="378"/>
        <v>NC</v>
      </c>
      <c r="BN59" s="22" t="str">
        <f t="shared" si="379"/>
        <v>NC</v>
      </c>
      <c r="BO59" s="22" t="str">
        <f t="shared" si="380"/>
        <v>NC</v>
      </c>
      <c r="BP59" s="22" t="str">
        <f t="shared" si="381"/>
        <v>NC</v>
      </c>
      <c r="BQ59" s="22" t="str">
        <f t="shared" si="382"/>
        <v>NC</v>
      </c>
      <c r="BR59" s="22" t="str">
        <f t="shared" si="383"/>
        <v>NC</v>
      </c>
      <c r="BS59" s="22" t="str">
        <f t="shared" si="384"/>
        <v>NC</v>
      </c>
      <c r="BT59" s="22" t="str">
        <f t="shared" si="346"/>
        <v>NC</v>
      </c>
      <c r="BU59" s="22" t="str">
        <f t="shared" si="347"/>
        <v>NC</v>
      </c>
      <c r="BV59" s="22" t="str">
        <f t="shared" si="348"/>
        <v>NC</v>
      </c>
      <c r="BW59" s="22" t="str">
        <f t="shared" si="349"/>
        <v>NC</v>
      </c>
      <c r="BX59" s="22">
        <f t="shared" si="350"/>
        <v>25344620</v>
      </c>
      <c r="BY59" s="22">
        <f t="shared" si="351"/>
        <v>26537000</v>
      </c>
      <c r="BZ59" s="22" t="str">
        <f t="shared" si="352"/>
        <v>NC</v>
      </c>
      <c r="CA59" s="22" t="str">
        <f t="shared" si="353"/>
        <v>NC</v>
      </c>
      <c r="CB59" s="22" t="str">
        <f t="shared" si="354"/>
        <v>NC</v>
      </c>
      <c r="CC59" s="22" t="str">
        <f t="shared" si="355"/>
        <v>NC</v>
      </c>
      <c r="CD59" s="22" t="str">
        <f t="shared" si="356"/>
        <v>NC</v>
      </c>
      <c r="CE59" s="22" t="str">
        <f t="shared" si="357"/>
        <v>NC</v>
      </c>
      <c r="CF59" s="22" t="str">
        <f t="shared" si="358"/>
        <v>NC</v>
      </c>
      <c r="CG59" s="22" t="str">
        <f t="shared" si="359"/>
        <v>NC</v>
      </c>
      <c r="CH59" s="22" t="str">
        <f t="shared" si="360"/>
        <v>NC</v>
      </c>
      <c r="CI59" s="22" t="str">
        <f t="shared" si="361"/>
        <v>NC</v>
      </c>
      <c r="CJ59" s="22" t="str">
        <f t="shared" si="362"/>
        <v>NC</v>
      </c>
      <c r="CK59" s="22" t="str">
        <f t="shared" si="363"/>
        <v>NC</v>
      </c>
      <c r="CL59" s="48">
        <v>51</v>
      </c>
      <c r="CM59" s="48" t="s">
        <v>87</v>
      </c>
      <c r="CN59" s="48" t="s">
        <v>87</v>
      </c>
      <c r="CO59" s="48" t="s">
        <v>87</v>
      </c>
      <c r="CP59" s="48" t="s">
        <v>87</v>
      </c>
      <c r="CQ59" s="48" t="s">
        <v>87</v>
      </c>
      <c r="CR59" s="65" t="s">
        <v>87</v>
      </c>
      <c r="CS59" s="48" t="s">
        <v>87</v>
      </c>
      <c r="CT59" s="48" t="s">
        <v>87</v>
      </c>
      <c r="CU59" s="48" t="s">
        <v>87</v>
      </c>
      <c r="CV59" s="48" t="s">
        <v>87</v>
      </c>
      <c r="CW59" s="48" t="s">
        <v>87</v>
      </c>
      <c r="CX59" s="48" t="s">
        <v>87</v>
      </c>
      <c r="CY59" s="48" t="s">
        <v>87</v>
      </c>
      <c r="CZ59" s="48" t="s">
        <v>87</v>
      </c>
      <c r="DA59" s="48" t="s">
        <v>87</v>
      </c>
      <c r="DB59" s="48" t="s">
        <v>87</v>
      </c>
      <c r="DC59" s="48" t="s">
        <v>87</v>
      </c>
      <c r="DD59" s="48" t="s">
        <v>87</v>
      </c>
      <c r="DE59" s="48" t="s">
        <v>87</v>
      </c>
      <c r="DF59" s="48" t="s">
        <v>87</v>
      </c>
      <c r="DG59" s="48" t="s">
        <v>87</v>
      </c>
      <c r="DH59" s="48" t="s">
        <v>87</v>
      </c>
      <c r="DI59" s="48" t="s">
        <v>87</v>
      </c>
      <c r="DJ59" s="48" t="s">
        <v>87</v>
      </c>
      <c r="DK59" s="48" t="s">
        <v>87</v>
      </c>
      <c r="DL59" s="48" t="s">
        <v>87</v>
      </c>
      <c r="DM59" s="73" t="s">
        <v>88</v>
      </c>
      <c r="DN59" s="48" t="s">
        <v>87</v>
      </c>
      <c r="DO59" s="48" t="s">
        <v>87</v>
      </c>
      <c r="DP59" s="48" t="s">
        <v>87</v>
      </c>
      <c r="DQ59" s="48" t="s">
        <v>87</v>
      </c>
      <c r="DR59" s="48" t="s">
        <v>87</v>
      </c>
      <c r="DS59" s="48" t="s">
        <v>87</v>
      </c>
      <c r="DT59" s="48" t="s">
        <v>87</v>
      </c>
      <c r="DU59" s="48" t="s">
        <v>87</v>
      </c>
      <c r="DV59" s="48" t="s">
        <v>87</v>
      </c>
      <c r="DW59" s="48" t="s">
        <v>87</v>
      </c>
      <c r="DX59" s="48" t="s">
        <v>87</v>
      </c>
      <c r="DY59" s="48" t="s">
        <v>87</v>
      </c>
      <c r="DZ59" s="48" t="s">
        <v>87</v>
      </c>
      <c r="EA59" s="48">
        <v>51</v>
      </c>
      <c r="EB59" s="81" t="s">
        <v>88</v>
      </c>
      <c r="EC59" s="81" t="s">
        <v>88</v>
      </c>
      <c r="ED59" s="81" t="s">
        <v>88</v>
      </c>
      <c r="EE59" s="81" t="s">
        <v>88</v>
      </c>
      <c r="EF59" s="81" t="s">
        <v>88</v>
      </c>
      <c r="EG59" s="81" t="s">
        <v>88</v>
      </c>
      <c r="EH59" s="81" t="s">
        <v>88</v>
      </c>
      <c r="EI59" s="81" t="s">
        <v>88</v>
      </c>
      <c r="EJ59" s="81" t="s">
        <v>88</v>
      </c>
      <c r="EK59" s="81" t="s">
        <v>88</v>
      </c>
      <c r="EL59" s="81" t="s">
        <v>88</v>
      </c>
      <c r="EM59" s="81" t="s">
        <v>88</v>
      </c>
      <c r="EN59" s="81" t="s">
        <v>88</v>
      </c>
      <c r="EO59" s="81" t="s">
        <v>88</v>
      </c>
      <c r="EP59" s="81" t="s">
        <v>88</v>
      </c>
      <c r="EQ59" s="81" t="s">
        <v>88</v>
      </c>
      <c r="ER59" s="81" t="s">
        <v>88</v>
      </c>
      <c r="ES59" s="81" t="s">
        <v>88</v>
      </c>
      <c r="ET59" s="81" t="s">
        <v>88</v>
      </c>
      <c r="EU59" s="81" t="s">
        <v>88</v>
      </c>
      <c r="EV59" s="81" t="s">
        <v>88</v>
      </c>
      <c r="EW59" s="81" t="s">
        <v>88</v>
      </c>
      <c r="EX59" s="81" t="s">
        <v>88</v>
      </c>
      <c r="EY59" s="81" t="s">
        <v>88</v>
      </c>
      <c r="EZ59" s="81" t="s">
        <v>88</v>
      </c>
      <c r="FA59" s="81" t="s">
        <v>87</v>
      </c>
      <c r="FB59" s="81" t="s">
        <v>88</v>
      </c>
      <c r="FC59" s="81" t="s">
        <v>88</v>
      </c>
      <c r="FD59" s="81" t="s">
        <v>88</v>
      </c>
      <c r="FE59" s="81" t="s">
        <v>88</v>
      </c>
      <c r="FF59" s="81" t="s">
        <v>88</v>
      </c>
      <c r="FG59" s="81" t="s">
        <v>88</v>
      </c>
      <c r="FH59" s="81" t="s">
        <v>88</v>
      </c>
      <c r="FI59" s="81" t="s">
        <v>87</v>
      </c>
      <c r="FJ59" s="81" t="s">
        <v>88</v>
      </c>
      <c r="FK59" s="81" t="s">
        <v>88</v>
      </c>
      <c r="FL59" s="81" t="s">
        <v>88</v>
      </c>
      <c r="FM59" s="81" t="s">
        <v>88</v>
      </c>
      <c r="FN59" s="81" t="s">
        <v>88</v>
      </c>
      <c r="FO59" s="81" t="s">
        <v>88</v>
      </c>
      <c r="FP59" s="48">
        <v>51</v>
      </c>
      <c r="FQ59" s="81" t="s">
        <v>88</v>
      </c>
      <c r="FR59" s="81" t="s">
        <v>88</v>
      </c>
      <c r="FS59" s="81" t="s">
        <v>88</v>
      </c>
      <c r="FT59" s="81" t="s">
        <v>88</v>
      </c>
      <c r="FU59" s="81" t="s">
        <v>88</v>
      </c>
      <c r="FV59" s="81" t="s">
        <v>88</v>
      </c>
      <c r="FW59" s="81" t="s">
        <v>88</v>
      </c>
      <c r="FX59" s="81" t="s">
        <v>88</v>
      </c>
      <c r="FY59" s="81" t="s">
        <v>88</v>
      </c>
      <c r="FZ59" s="81" t="s">
        <v>88</v>
      </c>
      <c r="GA59" s="81" t="s">
        <v>88</v>
      </c>
      <c r="GB59" s="81" t="s">
        <v>88</v>
      </c>
      <c r="GC59" s="81" t="s">
        <v>88</v>
      </c>
      <c r="GD59" s="81" t="s">
        <v>88</v>
      </c>
      <c r="GE59" s="81" t="s">
        <v>88</v>
      </c>
      <c r="GF59" s="81" t="s">
        <v>88</v>
      </c>
      <c r="GG59" s="81" t="s">
        <v>88</v>
      </c>
      <c r="GH59" s="81" t="s">
        <v>88</v>
      </c>
      <c r="GI59" s="81" t="s">
        <v>88</v>
      </c>
      <c r="GJ59" s="81" t="s">
        <v>88</v>
      </c>
      <c r="GK59" s="81" t="s">
        <v>88</v>
      </c>
      <c r="GL59" s="81" t="s">
        <v>88</v>
      </c>
      <c r="GM59" s="81" t="s">
        <v>88</v>
      </c>
      <c r="GN59" s="81" t="s">
        <v>88</v>
      </c>
      <c r="GO59" s="81" t="s">
        <v>88</v>
      </c>
      <c r="GP59" s="81" t="s">
        <v>88</v>
      </c>
      <c r="GQ59" s="81" t="s">
        <v>87</v>
      </c>
      <c r="GR59" s="81" t="s">
        <v>88</v>
      </c>
      <c r="GS59" s="81" t="s">
        <v>88</v>
      </c>
      <c r="GT59" s="81" t="s">
        <v>88</v>
      </c>
      <c r="GU59" s="81" t="s">
        <v>88</v>
      </c>
      <c r="GV59" s="81" t="s">
        <v>88</v>
      </c>
      <c r="GW59" s="81" t="s">
        <v>88</v>
      </c>
      <c r="GX59" s="81" t="s">
        <v>88</v>
      </c>
      <c r="GY59" s="81" t="s">
        <v>88</v>
      </c>
      <c r="GZ59" s="81" t="s">
        <v>88</v>
      </c>
      <c r="HA59" s="81" t="s">
        <v>88</v>
      </c>
      <c r="HB59" s="81" t="s">
        <v>88</v>
      </c>
      <c r="HC59" s="81" t="s">
        <v>88</v>
      </c>
      <c r="HD59" s="81" t="s">
        <v>88</v>
      </c>
      <c r="HE59" s="48">
        <v>51</v>
      </c>
      <c r="HF59" s="23" t="str">
        <f t="shared" si="387"/>
        <v>NO CUMPLE</v>
      </c>
      <c r="HG59" s="23" t="str">
        <f t="shared" si="388"/>
        <v>NO CUMPLE</v>
      </c>
      <c r="HH59" s="23" t="str">
        <f t="shared" si="389"/>
        <v>NO CUMPLE</v>
      </c>
      <c r="HI59" s="23" t="str">
        <f t="shared" si="390"/>
        <v>NO CUMPLE</v>
      </c>
      <c r="HJ59" s="23" t="str">
        <f t="shared" si="391"/>
        <v>NO CUMPLE</v>
      </c>
      <c r="HK59" s="23" t="str">
        <f t="shared" si="392"/>
        <v>NO CUMPLE</v>
      </c>
      <c r="HL59" s="23" t="str">
        <f t="shared" si="393"/>
        <v>NO CUMPLE</v>
      </c>
      <c r="HM59" s="23" t="str">
        <f t="shared" si="394"/>
        <v>NO CUMPLE</v>
      </c>
      <c r="HN59" s="23" t="str">
        <f t="shared" si="395"/>
        <v>NO CUMPLE</v>
      </c>
      <c r="HO59" s="23" t="str">
        <f t="shared" si="396"/>
        <v>NO CUMPLE</v>
      </c>
      <c r="HP59" s="23" t="str">
        <f t="shared" si="397"/>
        <v>NO CUMPLE</v>
      </c>
      <c r="HQ59" s="23" t="str">
        <f t="shared" si="398"/>
        <v>NO CUMPLE</v>
      </c>
      <c r="HR59" s="23" t="str">
        <f t="shared" si="399"/>
        <v>NO CUMPLE</v>
      </c>
      <c r="HS59" s="23" t="str">
        <f t="shared" si="400"/>
        <v>NO CUMPLE</v>
      </c>
      <c r="HT59" s="23" t="str">
        <f t="shared" si="401"/>
        <v>NO CUMPLE</v>
      </c>
      <c r="HU59" s="23" t="str">
        <f t="shared" si="402"/>
        <v>NO CUMPLE</v>
      </c>
      <c r="HV59" s="23" t="str">
        <f t="shared" si="403"/>
        <v>NO CUMPLE</v>
      </c>
      <c r="HW59" s="23" t="str">
        <f t="shared" si="404"/>
        <v>NO CUMPLE</v>
      </c>
      <c r="HX59" s="23" t="str">
        <f t="shared" si="405"/>
        <v>NO CUMPLE</v>
      </c>
      <c r="HY59" s="23" t="str">
        <f t="shared" si="406"/>
        <v>NO CUMPLE</v>
      </c>
      <c r="HZ59" s="23" t="str">
        <f t="shared" si="407"/>
        <v>NO CUMPLE</v>
      </c>
      <c r="IA59" s="23" t="str">
        <f t="shared" si="408"/>
        <v>NO CUMPLE</v>
      </c>
      <c r="IB59" s="23" t="str">
        <f t="shared" si="409"/>
        <v>NO CUMPLE</v>
      </c>
      <c r="IC59" s="23" t="str">
        <f t="shared" si="410"/>
        <v>NO CUMPLE</v>
      </c>
      <c r="ID59" s="23" t="str">
        <f t="shared" si="411"/>
        <v>NO CUMPLE</v>
      </c>
      <c r="IE59" s="23" t="str">
        <f t="shared" si="412"/>
        <v>NO CUMPLE</v>
      </c>
      <c r="IF59" s="23" t="str">
        <f t="shared" si="413"/>
        <v>NO CUMPLE</v>
      </c>
      <c r="IG59" s="23" t="str">
        <f t="shared" si="414"/>
        <v>NO CUMPLE</v>
      </c>
      <c r="IH59" s="23" t="str">
        <f t="shared" si="415"/>
        <v>NO CUMPLE</v>
      </c>
      <c r="II59" s="23" t="str">
        <f t="shared" si="416"/>
        <v>NO CUMPLE</v>
      </c>
      <c r="IJ59" s="23" t="str">
        <f t="shared" si="417"/>
        <v>NO CUMPLE</v>
      </c>
      <c r="IK59" s="23" t="str">
        <f t="shared" si="418"/>
        <v>NO CUMPLE</v>
      </c>
      <c r="IL59" s="23" t="str">
        <f t="shared" si="419"/>
        <v>NO CUMPLE</v>
      </c>
      <c r="IM59" s="23" t="str">
        <f t="shared" si="420"/>
        <v>NO CUMPLE</v>
      </c>
      <c r="IN59" s="23" t="str">
        <f t="shared" si="421"/>
        <v>NO CUMPLE</v>
      </c>
      <c r="IO59" s="23" t="str">
        <f t="shared" si="422"/>
        <v>NO CUMPLE</v>
      </c>
      <c r="IP59" s="23" t="str">
        <f t="shared" si="423"/>
        <v>NO CUMPLE</v>
      </c>
      <c r="IQ59" s="23" t="str">
        <f t="shared" si="424"/>
        <v>NO CUMPLE</v>
      </c>
      <c r="IR59" s="23" t="str">
        <f t="shared" si="425"/>
        <v>NO CUMPLE</v>
      </c>
      <c r="IS59" s="23" t="str">
        <f t="shared" si="426"/>
        <v>NO CUMPLE</v>
      </c>
      <c r="IT59" s="48">
        <v>51</v>
      </c>
      <c r="IU59" s="65" t="s">
        <v>86</v>
      </c>
      <c r="IV59" s="65" t="s">
        <v>86</v>
      </c>
      <c r="IW59" s="65" t="s">
        <v>86</v>
      </c>
      <c r="IX59" s="65" t="s">
        <v>86</v>
      </c>
      <c r="IY59" s="65" t="s">
        <v>86</v>
      </c>
      <c r="IZ59" s="65" t="s">
        <v>86</v>
      </c>
      <c r="JA59" s="65" t="s">
        <v>86</v>
      </c>
      <c r="JB59" s="65" t="s">
        <v>86</v>
      </c>
      <c r="JC59" s="65" t="s">
        <v>86</v>
      </c>
      <c r="JD59" s="65" t="s">
        <v>86</v>
      </c>
      <c r="JE59" s="65" t="s">
        <v>86</v>
      </c>
      <c r="JF59" s="65" t="s">
        <v>86</v>
      </c>
      <c r="JG59" s="65" t="s">
        <v>86</v>
      </c>
      <c r="JH59" s="65" t="s">
        <v>86</v>
      </c>
      <c r="JI59" s="65" t="s">
        <v>86</v>
      </c>
      <c r="JJ59" s="65" t="s">
        <v>86</v>
      </c>
      <c r="JK59" s="65" t="s">
        <v>86</v>
      </c>
      <c r="JL59" s="65" t="s">
        <v>86</v>
      </c>
      <c r="JM59" s="65" t="s">
        <v>86</v>
      </c>
      <c r="JN59" s="65" t="s">
        <v>86</v>
      </c>
      <c r="JO59" s="65" t="s">
        <v>86</v>
      </c>
      <c r="JP59" s="65" t="s">
        <v>86</v>
      </c>
      <c r="JQ59" s="65" t="s">
        <v>86</v>
      </c>
      <c r="JR59" s="65" t="s">
        <v>86</v>
      </c>
      <c r="JS59" s="65" t="s">
        <v>86</v>
      </c>
      <c r="JT59" s="65" t="s">
        <v>86</v>
      </c>
      <c r="JU59" s="93" t="s">
        <v>88</v>
      </c>
      <c r="JV59" s="93" t="s">
        <v>88</v>
      </c>
      <c r="JW59" s="65" t="s">
        <v>86</v>
      </c>
      <c r="JX59" s="65" t="s">
        <v>86</v>
      </c>
      <c r="JY59" s="65" t="s">
        <v>86</v>
      </c>
      <c r="JZ59" s="65" t="s">
        <v>86</v>
      </c>
      <c r="KA59" s="65" t="s">
        <v>86</v>
      </c>
      <c r="KB59" s="65" t="s">
        <v>86</v>
      </c>
      <c r="KC59" s="65" t="s">
        <v>86</v>
      </c>
      <c r="KD59" s="65" t="s">
        <v>86</v>
      </c>
      <c r="KE59" s="65" t="s">
        <v>86</v>
      </c>
      <c r="KF59" s="65" t="s">
        <v>86</v>
      </c>
      <c r="KG59" s="65" t="s">
        <v>86</v>
      </c>
      <c r="KH59" s="65" t="s">
        <v>86</v>
      </c>
      <c r="KI59" s="48">
        <v>51</v>
      </c>
      <c r="KJ59" s="56" t="s">
        <v>86</v>
      </c>
      <c r="KK59" s="56" t="s">
        <v>86</v>
      </c>
      <c r="KL59" s="56" t="s">
        <v>86</v>
      </c>
      <c r="KM59" s="56" t="s">
        <v>86</v>
      </c>
      <c r="KN59" s="56" t="s">
        <v>86</v>
      </c>
      <c r="KO59" s="56" t="s">
        <v>86</v>
      </c>
      <c r="KP59" s="56" t="s">
        <v>86</v>
      </c>
      <c r="KQ59" s="56" t="s">
        <v>86</v>
      </c>
      <c r="KR59" s="56" t="s">
        <v>86</v>
      </c>
      <c r="KS59" s="56" t="s">
        <v>86</v>
      </c>
      <c r="KT59" s="56" t="s">
        <v>86</v>
      </c>
      <c r="KU59" s="56" t="s">
        <v>86</v>
      </c>
      <c r="KV59" s="56" t="s">
        <v>86</v>
      </c>
      <c r="KW59" s="56" t="s">
        <v>86</v>
      </c>
      <c r="KX59" s="56" t="s">
        <v>86</v>
      </c>
      <c r="KY59" s="56" t="s">
        <v>86</v>
      </c>
      <c r="KZ59" s="56" t="s">
        <v>86</v>
      </c>
      <c r="LA59" s="56" t="s">
        <v>86</v>
      </c>
      <c r="LB59" s="56" t="s">
        <v>86</v>
      </c>
      <c r="LC59" s="56" t="s">
        <v>86</v>
      </c>
      <c r="LD59" s="56" t="s">
        <v>86</v>
      </c>
      <c r="LE59" s="56" t="s">
        <v>86</v>
      </c>
      <c r="LF59" s="56" t="s">
        <v>86</v>
      </c>
      <c r="LG59" s="56" t="s">
        <v>86</v>
      </c>
      <c r="LH59" s="56" t="s">
        <v>86</v>
      </c>
      <c r="LI59" s="56" t="s">
        <v>86</v>
      </c>
      <c r="LJ59" s="87" t="s">
        <v>88</v>
      </c>
      <c r="LK59" s="87" t="s">
        <v>87</v>
      </c>
      <c r="LL59" s="56" t="s">
        <v>86</v>
      </c>
      <c r="LM59" s="56" t="s">
        <v>86</v>
      </c>
      <c r="LN59" s="56" t="s">
        <v>86</v>
      </c>
      <c r="LO59" s="56" t="s">
        <v>86</v>
      </c>
      <c r="LP59" s="56" t="s">
        <v>86</v>
      </c>
      <c r="LQ59" s="56" t="s">
        <v>86</v>
      </c>
      <c r="LR59" s="56" t="s">
        <v>86</v>
      </c>
      <c r="LS59" s="56" t="s">
        <v>86</v>
      </c>
      <c r="LT59" s="56" t="s">
        <v>86</v>
      </c>
      <c r="LU59" s="56" t="s">
        <v>86</v>
      </c>
      <c r="LV59" s="56" t="s">
        <v>86</v>
      </c>
      <c r="LW59" s="56" t="s">
        <v>86</v>
      </c>
      <c r="LX59" s="48">
        <v>51</v>
      </c>
      <c r="LY59" s="22" t="str">
        <f t="shared" si="287"/>
        <v/>
      </c>
      <c r="LZ59" s="22" t="str">
        <f t="shared" si="577"/>
        <v/>
      </c>
      <c r="MA59" s="22" t="str">
        <f t="shared" si="578"/>
        <v/>
      </c>
      <c r="MB59" s="22" t="str">
        <f t="shared" si="579"/>
        <v/>
      </c>
      <c r="MC59" s="22" t="str">
        <f t="shared" si="580"/>
        <v/>
      </c>
      <c r="MD59" s="22" t="str">
        <f t="shared" si="581"/>
        <v/>
      </c>
      <c r="ME59" s="22" t="str">
        <f t="shared" si="582"/>
        <v/>
      </c>
      <c r="MF59" s="22" t="str">
        <f t="shared" si="583"/>
        <v/>
      </c>
      <c r="MG59" s="22" t="str">
        <f t="shared" si="584"/>
        <v/>
      </c>
      <c r="MH59" s="22" t="str">
        <f t="shared" si="585"/>
        <v/>
      </c>
      <c r="MI59" s="22" t="str">
        <f t="shared" si="297"/>
        <v/>
      </c>
      <c r="MJ59" s="22" t="str">
        <f t="shared" si="298"/>
        <v/>
      </c>
      <c r="MK59" s="22" t="str">
        <f t="shared" si="586"/>
        <v/>
      </c>
      <c r="ML59" s="22" t="str">
        <f t="shared" si="587"/>
        <v/>
      </c>
      <c r="MM59" s="22" t="str">
        <f t="shared" si="588"/>
        <v/>
      </c>
      <c r="MN59" s="22" t="str">
        <f t="shared" si="589"/>
        <v/>
      </c>
      <c r="MO59" s="22" t="str">
        <f t="shared" si="590"/>
        <v/>
      </c>
      <c r="MP59" s="22" t="str">
        <f t="shared" si="591"/>
        <v/>
      </c>
      <c r="MQ59" s="22" t="str">
        <f t="shared" si="592"/>
        <v/>
      </c>
      <c r="MR59" s="22" t="str">
        <f t="shared" si="593"/>
        <v/>
      </c>
      <c r="MS59" s="22" t="str">
        <f t="shared" si="594"/>
        <v/>
      </c>
      <c r="MT59" s="22" t="str">
        <f t="shared" si="595"/>
        <v/>
      </c>
      <c r="MU59" s="22" t="str">
        <f t="shared" si="596"/>
        <v/>
      </c>
      <c r="MV59" s="22" t="str">
        <f t="shared" si="597"/>
        <v/>
      </c>
      <c r="MW59" s="22" t="str">
        <f t="shared" si="598"/>
        <v/>
      </c>
      <c r="MX59" s="22" t="str">
        <f t="shared" si="599"/>
        <v/>
      </c>
      <c r="MY59" s="22" t="str">
        <f t="shared" si="600"/>
        <v/>
      </c>
      <c r="MZ59" s="22" t="str">
        <f t="shared" si="601"/>
        <v/>
      </c>
      <c r="NA59" s="22" t="str">
        <f t="shared" si="602"/>
        <v/>
      </c>
      <c r="NB59" s="22" t="str">
        <f t="shared" si="603"/>
        <v/>
      </c>
      <c r="NC59" s="22" t="str">
        <f t="shared" si="604"/>
        <v/>
      </c>
      <c r="ND59" s="22" t="str">
        <f t="shared" si="605"/>
        <v/>
      </c>
      <c r="NE59" s="22" t="str">
        <f t="shared" si="606"/>
        <v/>
      </c>
      <c r="NF59" s="22" t="str">
        <f t="shared" si="607"/>
        <v/>
      </c>
      <c r="NG59" s="22" t="str">
        <f t="shared" si="608"/>
        <v/>
      </c>
      <c r="NH59" s="22" t="str">
        <f t="shared" si="609"/>
        <v/>
      </c>
      <c r="NI59" s="22" t="str">
        <f t="shared" si="610"/>
        <v/>
      </c>
      <c r="NJ59" s="22" t="str">
        <f t="shared" si="611"/>
        <v/>
      </c>
      <c r="NK59" s="22" t="str">
        <f t="shared" si="612"/>
        <v/>
      </c>
      <c r="NL59" s="22" t="str">
        <f t="shared" si="613"/>
        <v/>
      </c>
      <c r="NM59" s="80">
        <v>26679007</v>
      </c>
      <c r="NN59" s="80">
        <v>26679007</v>
      </c>
      <c r="NO59" s="24">
        <f t="shared" si="327"/>
        <v>0</v>
      </c>
      <c r="NP59" s="24">
        <f t="shared" si="40"/>
        <v>0</v>
      </c>
      <c r="NQ59" s="25" t="str">
        <f t="shared" si="328"/>
        <v/>
      </c>
      <c r="NR59" s="26" t="str">
        <f t="shared" si="329"/>
        <v/>
      </c>
      <c r="NS59" s="48">
        <v>51</v>
      </c>
      <c r="NT59" s="27" t="str">
        <f t="shared" si="330"/>
        <v/>
      </c>
      <c r="NU59" s="27" t="str">
        <f t="shared" si="41"/>
        <v/>
      </c>
      <c r="NV59" s="27" t="str">
        <f t="shared" si="42"/>
        <v/>
      </c>
      <c r="NW59" s="27" t="str">
        <f t="shared" si="331"/>
        <v/>
      </c>
      <c r="NX59" s="27" t="str">
        <f t="shared" si="43"/>
        <v/>
      </c>
      <c r="NY59" s="27" t="str">
        <f t="shared" si="44"/>
        <v/>
      </c>
      <c r="NZ59" s="27" t="str">
        <f t="shared" si="45"/>
        <v/>
      </c>
      <c r="OA59" s="27" t="str">
        <f t="shared" si="46"/>
        <v/>
      </c>
      <c r="OB59" s="27" t="str">
        <f t="shared" si="47"/>
        <v/>
      </c>
      <c r="OC59" s="27" t="str">
        <f t="shared" si="48"/>
        <v/>
      </c>
      <c r="OD59" s="27" t="str">
        <f t="shared" si="49"/>
        <v/>
      </c>
      <c r="OE59" s="27" t="str">
        <f t="shared" si="50"/>
        <v/>
      </c>
      <c r="OF59" s="27" t="str">
        <f t="shared" si="51"/>
        <v/>
      </c>
      <c r="OG59" s="27" t="str">
        <f t="shared" si="52"/>
        <v/>
      </c>
      <c r="OH59" s="27" t="str">
        <f t="shared" si="53"/>
        <v/>
      </c>
      <c r="OI59" s="27" t="str">
        <f t="shared" si="54"/>
        <v/>
      </c>
      <c r="OJ59" s="27" t="str">
        <f t="shared" si="55"/>
        <v/>
      </c>
      <c r="OK59" s="27" t="str">
        <f t="shared" si="56"/>
        <v/>
      </c>
      <c r="OL59" s="27" t="str">
        <f t="shared" si="57"/>
        <v/>
      </c>
      <c r="OM59" s="27" t="str">
        <f t="shared" si="58"/>
        <v/>
      </c>
      <c r="ON59" s="27" t="str">
        <f t="shared" si="59"/>
        <v/>
      </c>
      <c r="OO59" s="27" t="str">
        <f t="shared" si="60"/>
        <v/>
      </c>
      <c r="OP59" s="27" t="str">
        <f t="shared" si="61"/>
        <v/>
      </c>
      <c r="OQ59" s="27" t="str">
        <f t="shared" si="62"/>
        <v/>
      </c>
      <c r="OR59" s="27" t="str">
        <f t="shared" si="63"/>
        <v/>
      </c>
      <c r="OS59" s="27" t="str">
        <f t="shared" si="64"/>
        <v/>
      </c>
      <c r="OT59" s="27" t="str">
        <f t="shared" si="65"/>
        <v/>
      </c>
      <c r="OU59" s="27" t="str">
        <f t="shared" si="66"/>
        <v/>
      </c>
      <c r="OV59" s="27" t="str">
        <f t="shared" si="67"/>
        <v/>
      </c>
      <c r="OW59" s="27" t="str">
        <f t="shared" si="68"/>
        <v/>
      </c>
      <c r="OX59" s="27" t="str">
        <f t="shared" si="69"/>
        <v/>
      </c>
      <c r="OY59" s="27" t="str">
        <f t="shared" si="70"/>
        <v/>
      </c>
      <c r="OZ59" s="27" t="str">
        <f t="shared" si="71"/>
        <v/>
      </c>
      <c r="PA59" s="27" t="str">
        <f t="shared" si="72"/>
        <v/>
      </c>
      <c r="PB59" s="27" t="str">
        <f t="shared" si="73"/>
        <v/>
      </c>
      <c r="PC59" s="27" t="str">
        <f t="shared" si="74"/>
        <v/>
      </c>
      <c r="PD59" s="27" t="str">
        <f t="shared" si="75"/>
        <v/>
      </c>
      <c r="PE59" s="27" t="str">
        <f t="shared" si="76"/>
        <v/>
      </c>
      <c r="PF59" s="27" t="str">
        <f t="shared" si="77"/>
        <v/>
      </c>
      <c r="PG59" s="27" t="str">
        <f t="shared" si="78"/>
        <v/>
      </c>
      <c r="PH59" s="48">
        <v>51</v>
      </c>
      <c r="PI59" s="28" t="str">
        <f t="shared" si="332"/>
        <v/>
      </c>
      <c r="PJ59" s="28" t="str">
        <f t="shared" si="79"/>
        <v/>
      </c>
      <c r="PK59" s="28" t="str">
        <f t="shared" si="80"/>
        <v/>
      </c>
      <c r="PL59" s="28" t="str">
        <f t="shared" si="81"/>
        <v/>
      </c>
      <c r="PM59" s="28" t="str">
        <f t="shared" si="82"/>
        <v/>
      </c>
      <c r="PN59" s="28" t="str">
        <f t="shared" si="83"/>
        <v/>
      </c>
      <c r="PO59" s="28" t="str">
        <f t="shared" si="84"/>
        <v/>
      </c>
      <c r="PP59" s="28" t="str">
        <f t="shared" si="85"/>
        <v/>
      </c>
      <c r="PQ59" s="28" t="str">
        <f t="shared" si="86"/>
        <v/>
      </c>
      <c r="PR59" s="28" t="str">
        <f t="shared" si="87"/>
        <v/>
      </c>
      <c r="PS59" s="28" t="str">
        <f t="shared" si="88"/>
        <v/>
      </c>
      <c r="PT59" s="28" t="str">
        <f t="shared" si="89"/>
        <v/>
      </c>
      <c r="PU59" s="28" t="str">
        <f t="shared" si="90"/>
        <v/>
      </c>
      <c r="PV59" s="28" t="str">
        <f t="shared" si="91"/>
        <v/>
      </c>
      <c r="PW59" s="28" t="str">
        <f t="shared" si="92"/>
        <v/>
      </c>
      <c r="PX59" s="28" t="str">
        <f t="shared" si="93"/>
        <v/>
      </c>
      <c r="PY59" s="28" t="str">
        <f t="shared" si="94"/>
        <v/>
      </c>
      <c r="PZ59" s="28" t="str">
        <f t="shared" si="95"/>
        <v/>
      </c>
      <c r="QA59" s="28" t="str">
        <f t="shared" si="96"/>
        <v/>
      </c>
      <c r="QB59" s="28" t="str">
        <f t="shared" si="97"/>
        <v/>
      </c>
      <c r="QC59" s="28" t="str">
        <f t="shared" si="98"/>
        <v/>
      </c>
      <c r="QD59" s="28" t="str">
        <f t="shared" si="99"/>
        <v/>
      </c>
      <c r="QE59" s="28" t="str">
        <f t="shared" si="100"/>
        <v/>
      </c>
      <c r="QF59" s="28" t="str">
        <f t="shared" si="101"/>
        <v/>
      </c>
      <c r="QG59" s="28" t="str">
        <f t="shared" si="102"/>
        <v/>
      </c>
      <c r="QH59" s="28" t="str">
        <f t="shared" si="103"/>
        <v/>
      </c>
      <c r="QI59" s="28" t="str">
        <f t="shared" si="104"/>
        <v/>
      </c>
      <c r="QJ59" s="28" t="str">
        <f t="shared" si="105"/>
        <v/>
      </c>
      <c r="QK59" s="28" t="str">
        <f t="shared" si="106"/>
        <v/>
      </c>
      <c r="QL59" s="28" t="str">
        <f t="shared" si="107"/>
        <v/>
      </c>
      <c r="QM59" s="28" t="str">
        <f t="shared" si="108"/>
        <v/>
      </c>
      <c r="QN59" s="28" t="str">
        <f t="shared" si="109"/>
        <v/>
      </c>
      <c r="QO59" s="28" t="str">
        <f t="shared" si="110"/>
        <v/>
      </c>
      <c r="QP59" s="28" t="str">
        <f t="shared" si="111"/>
        <v/>
      </c>
      <c r="QQ59" s="28" t="str">
        <f t="shared" si="112"/>
        <v/>
      </c>
      <c r="QR59" s="28" t="str">
        <f t="shared" si="113"/>
        <v/>
      </c>
      <c r="QS59" s="28" t="str">
        <f t="shared" si="114"/>
        <v/>
      </c>
      <c r="QT59" s="28" t="str">
        <f t="shared" si="115"/>
        <v/>
      </c>
      <c r="QU59" s="28" t="str">
        <f t="shared" si="116"/>
        <v/>
      </c>
      <c r="QV59" s="28" t="str">
        <f t="shared" si="117"/>
        <v/>
      </c>
      <c r="QW59" s="48">
        <v>51</v>
      </c>
      <c r="QX59" s="29" t="str">
        <f t="shared" si="333"/>
        <v/>
      </c>
      <c r="QY59" s="29" t="str">
        <f t="shared" si="427"/>
        <v/>
      </c>
      <c r="QZ59" s="29" t="str">
        <f t="shared" si="428"/>
        <v/>
      </c>
      <c r="RA59" s="29" t="str">
        <f t="shared" si="429"/>
        <v/>
      </c>
      <c r="RB59" s="29" t="str">
        <f t="shared" si="430"/>
        <v/>
      </c>
      <c r="RC59" s="29" t="str">
        <f t="shared" si="431"/>
        <v/>
      </c>
      <c r="RD59" s="29" t="str">
        <f t="shared" si="432"/>
        <v/>
      </c>
      <c r="RE59" s="29" t="str">
        <f t="shared" si="433"/>
        <v/>
      </c>
      <c r="RF59" s="29" t="str">
        <f t="shared" si="434"/>
        <v/>
      </c>
      <c r="RG59" s="29" t="str">
        <f t="shared" si="435"/>
        <v/>
      </c>
      <c r="RH59" s="29" t="str">
        <f t="shared" si="436"/>
        <v/>
      </c>
      <c r="RI59" s="29" t="str">
        <f t="shared" si="437"/>
        <v/>
      </c>
      <c r="RJ59" s="29" t="str">
        <f t="shared" si="438"/>
        <v/>
      </c>
      <c r="RK59" s="29" t="str">
        <f t="shared" si="439"/>
        <v/>
      </c>
      <c r="RL59" s="29" t="str">
        <f t="shared" si="440"/>
        <v/>
      </c>
      <c r="RM59" s="29" t="str">
        <f t="shared" si="441"/>
        <v/>
      </c>
      <c r="RN59" s="29" t="str">
        <f t="shared" si="442"/>
        <v/>
      </c>
      <c r="RO59" s="29" t="str">
        <f t="shared" si="443"/>
        <v/>
      </c>
      <c r="RP59" s="29" t="str">
        <f t="shared" si="444"/>
        <v/>
      </c>
      <c r="RQ59" s="29" t="str">
        <f t="shared" si="445"/>
        <v/>
      </c>
      <c r="RR59" s="29" t="str">
        <f t="shared" si="446"/>
        <v/>
      </c>
      <c r="RS59" s="29" t="str">
        <f t="shared" si="447"/>
        <v/>
      </c>
      <c r="RT59" s="29" t="str">
        <f t="shared" si="448"/>
        <v/>
      </c>
      <c r="RU59" s="29" t="str">
        <f t="shared" si="449"/>
        <v/>
      </c>
      <c r="RV59" s="29" t="str">
        <f t="shared" si="450"/>
        <v/>
      </c>
      <c r="RW59" s="29" t="str">
        <f t="shared" si="451"/>
        <v/>
      </c>
      <c r="RX59" s="29" t="str">
        <f t="shared" si="452"/>
        <v/>
      </c>
      <c r="RY59" s="29" t="str">
        <f t="shared" si="453"/>
        <v/>
      </c>
      <c r="RZ59" s="29" t="str">
        <f t="shared" si="454"/>
        <v/>
      </c>
      <c r="SA59" s="29" t="str">
        <f t="shared" si="455"/>
        <v/>
      </c>
      <c r="SB59" s="29" t="str">
        <f t="shared" si="456"/>
        <v/>
      </c>
      <c r="SC59" s="29" t="str">
        <f t="shared" si="457"/>
        <v/>
      </c>
      <c r="SD59" s="29" t="str">
        <f t="shared" si="458"/>
        <v/>
      </c>
      <c r="SE59" s="29" t="str">
        <f t="shared" si="459"/>
        <v/>
      </c>
      <c r="SF59" s="29" t="str">
        <f t="shared" si="460"/>
        <v/>
      </c>
      <c r="SG59" s="29" t="str">
        <f t="shared" si="461"/>
        <v/>
      </c>
      <c r="SH59" s="29" t="str">
        <f t="shared" si="462"/>
        <v/>
      </c>
      <c r="SI59" s="29" t="str">
        <f t="shared" si="463"/>
        <v/>
      </c>
      <c r="SJ59" s="29" t="str">
        <f t="shared" si="464"/>
        <v/>
      </c>
      <c r="SK59" s="29" t="str">
        <f t="shared" si="465"/>
        <v/>
      </c>
      <c r="SL59" s="45">
        <f t="shared" si="157"/>
        <v>0</v>
      </c>
      <c r="SM59" s="48">
        <v>51</v>
      </c>
      <c r="SN59" s="30" t="str">
        <f t="shared" si="158"/>
        <v/>
      </c>
      <c r="SO59" s="30" t="str">
        <f t="shared" si="159"/>
        <v/>
      </c>
      <c r="SP59" s="30" t="str">
        <f t="shared" si="160"/>
        <v/>
      </c>
      <c r="SQ59" s="30" t="str">
        <f t="shared" si="161"/>
        <v/>
      </c>
      <c r="SR59" s="30" t="str">
        <f t="shared" si="162"/>
        <v/>
      </c>
      <c r="SS59" s="30" t="str">
        <f t="shared" si="163"/>
        <v/>
      </c>
      <c r="ST59" s="30" t="str">
        <f t="shared" si="466"/>
        <v/>
      </c>
      <c r="SU59" s="30" t="str">
        <f t="shared" si="467"/>
        <v/>
      </c>
      <c r="SV59" s="30" t="str">
        <f t="shared" si="468"/>
        <v/>
      </c>
      <c r="SW59" s="30" t="str">
        <f t="shared" si="469"/>
        <v/>
      </c>
      <c r="SX59" s="30" t="str">
        <f t="shared" si="470"/>
        <v/>
      </c>
      <c r="SY59" s="30" t="str">
        <f t="shared" si="471"/>
        <v/>
      </c>
      <c r="SZ59" s="30" t="str">
        <f t="shared" si="472"/>
        <v/>
      </c>
      <c r="TA59" s="30" t="str">
        <f t="shared" si="473"/>
        <v/>
      </c>
      <c r="TB59" s="30" t="str">
        <f t="shared" si="474"/>
        <v/>
      </c>
      <c r="TC59" s="30" t="str">
        <f t="shared" si="475"/>
        <v/>
      </c>
      <c r="TD59" s="30" t="str">
        <f t="shared" si="476"/>
        <v/>
      </c>
      <c r="TE59" s="30" t="str">
        <f t="shared" si="477"/>
        <v/>
      </c>
      <c r="TF59" s="30" t="str">
        <f t="shared" si="478"/>
        <v/>
      </c>
      <c r="TG59" s="30" t="str">
        <f t="shared" si="479"/>
        <v/>
      </c>
      <c r="TH59" s="30" t="str">
        <f t="shared" si="480"/>
        <v/>
      </c>
      <c r="TI59" s="30" t="str">
        <f t="shared" si="481"/>
        <v/>
      </c>
      <c r="TJ59" s="30" t="str">
        <f t="shared" si="482"/>
        <v/>
      </c>
      <c r="TK59" s="30" t="str">
        <f t="shared" si="483"/>
        <v/>
      </c>
      <c r="TL59" s="30" t="str">
        <f t="shared" si="484"/>
        <v/>
      </c>
      <c r="TM59" s="30" t="str">
        <f t="shared" si="485"/>
        <v/>
      </c>
      <c r="TN59" s="30" t="str">
        <f t="shared" si="486"/>
        <v/>
      </c>
      <c r="TO59" s="30" t="str">
        <f t="shared" si="487"/>
        <v/>
      </c>
      <c r="TP59" s="30" t="str">
        <f t="shared" si="488"/>
        <v/>
      </c>
      <c r="TQ59" s="30" t="str">
        <f t="shared" si="489"/>
        <v/>
      </c>
      <c r="TR59" s="30" t="str">
        <f t="shared" si="188"/>
        <v/>
      </c>
      <c r="TS59" s="30" t="str">
        <f t="shared" si="189"/>
        <v/>
      </c>
      <c r="TT59" s="30" t="str">
        <f t="shared" si="190"/>
        <v/>
      </c>
      <c r="TU59" s="30" t="str">
        <f t="shared" si="191"/>
        <v/>
      </c>
      <c r="TV59" s="30" t="str">
        <f t="shared" si="192"/>
        <v/>
      </c>
      <c r="TW59" s="30" t="str">
        <f t="shared" si="193"/>
        <v/>
      </c>
      <c r="TX59" s="30" t="str">
        <f t="shared" si="194"/>
        <v/>
      </c>
      <c r="TY59" s="30" t="str">
        <f t="shared" si="195"/>
        <v/>
      </c>
      <c r="TZ59" s="30" t="str">
        <f t="shared" si="196"/>
        <v/>
      </c>
      <c r="UA59" s="30" t="str">
        <f t="shared" si="197"/>
        <v/>
      </c>
      <c r="UB59" s="48">
        <v>51</v>
      </c>
      <c r="UC59" s="88"/>
      <c r="UD59" s="88"/>
      <c r="UE59" s="88"/>
      <c r="UF59" s="88"/>
      <c r="UG59" s="88"/>
      <c r="UH59" s="88"/>
      <c r="UI59" s="88"/>
      <c r="UJ59" s="88"/>
      <c r="UK59" s="88"/>
      <c r="UL59" s="88"/>
      <c r="UM59" s="88"/>
      <c r="UN59" s="88"/>
      <c r="UO59" s="88"/>
      <c r="UP59" s="88"/>
      <c r="UQ59" s="88"/>
      <c r="UR59" s="88"/>
      <c r="US59" s="88"/>
      <c r="UT59" s="88"/>
      <c r="UU59" s="88"/>
      <c r="UV59" s="88"/>
      <c r="UW59" s="88"/>
      <c r="UX59" s="88"/>
      <c r="UY59" s="88"/>
      <c r="UZ59" s="88"/>
      <c r="VA59" s="88"/>
      <c r="VB59" s="88"/>
      <c r="VC59" s="89">
        <v>48</v>
      </c>
      <c r="VD59" s="89">
        <v>48</v>
      </c>
      <c r="VE59" s="88"/>
      <c r="VF59" s="88"/>
      <c r="VG59" s="88"/>
      <c r="VH59" s="88"/>
      <c r="VI59" s="88"/>
      <c r="VJ59" s="88"/>
      <c r="VK59" s="88"/>
      <c r="VL59" s="88"/>
      <c r="VM59" s="88"/>
      <c r="VN59" s="88"/>
      <c r="VO59" s="88"/>
      <c r="VP59" s="88"/>
      <c r="VQ59" s="48">
        <v>51</v>
      </c>
      <c r="VR59" s="31">
        <f t="shared" si="490"/>
        <v>0</v>
      </c>
      <c r="VS59" s="31">
        <f t="shared" si="491"/>
        <v>0</v>
      </c>
      <c r="VT59" s="31">
        <f t="shared" si="492"/>
        <v>0</v>
      </c>
      <c r="VU59" s="31">
        <f t="shared" si="493"/>
        <v>0</v>
      </c>
      <c r="VV59" s="31">
        <f t="shared" si="494"/>
        <v>0</v>
      </c>
      <c r="VW59" s="31">
        <f t="shared" si="495"/>
        <v>0</v>
      </c>
      <c r="VX59" s="31">
        <f t="shared" si="496"/>
        <v>0</v>
      </c>
      <c r="VY59" s="31">
        <f t="shared" si="497"/>
        <v>0</v>
      </c>
      <c r="VZ59" s="31">
        <f t="shared" si="498"/>
        <v>0</v>
      </c>
      <c r="WA59" s="31">
        <f t="shared" si="499"/>
        <v>0</v>
      </c>
      <c r="WB59" s="31">
        <f t="shared" si="500"/>
        <v>0</v>
      </c>
      <c r="WC59" s="31">
        <f t="shared" si="501"/>
        <v>0</v>
      </c>
      <c r="WD59" s="31">
        <f t="shared" si="502"/>
        <v>0</v>
      </c>
      <c r="WE59" s="31">
        <f t="shared" si="503"/>
        <v>0</v>
      </c>
      <c r="WF59" s="31">
        <f t="shared" si="504"/>
        <v>0</v>
      </c>
      <c r="WG59" s="31">
        <f t="shared" si="505"/>
        <v>0</v>
      </c>
      <c r="WH59" s="31">
        <f t="shared" si="506"/>
        <v>0</v>
      </c>
      <c r="WI59" s="31">
        <f t="shared" si="507"/>
        <v>0</v>
      </c>
      <c r="WJ59" s="31">
        <f t="shared" si="508"/>
        <v>0</v>
      </c>
      <c r="WK59" s="31">
        <f t="shared" si="509"/>
        <v>0</v>
      </c>
      <c r="WL59" s="31">
        <f t="shared" si="510"/>
        <v>0</v>
      </c>
      <c r="WM59" s="31">
        <f t="shared" si="511"/>
        <v>0</v>
      </c>
      <c r="WN59" s="31">
        <f t="shared" si="512"/>
        <v>0</v>
      </c>
      <c r="WO59" s="31">
        <f t="shared" si="513"/>
        <v>0</v>
      </c>
      <c r="WP59" s="31">
        <f t="shared" si="514"/>
        <v>0</v>
      </c>
      <c r="WQ59" s="31">
        <f t="shared" si="515"/>
        <v>0</v>
      </c>
      <c r="WR59" s="31">
        <f t="shared" si="516"/>
        <v>20</v>
      </c>
      <c r="WS59" s="31">
        <f t="shared" si="517"/>
        <v>20</v>
      </c>
      <c r="WT59" s="31">
        <f t="shared" si="518"/>
        <v>0</v>
      </c>
      <c r="WU59" s="31">
        <f t="shared" si="519"/>
        <v>0</v>
      </c>
      <c r="WV59" s="31">
        <f t="shared" si="520"/>
        <v>0</v>
      </c>
      <c r="WW59" s="31">
        <f t="shared" si="521"/>
        <v>0</v>
      </c>
      <c r="WX59" s="31">
        <f t="shared" si="522"/>
        <v>0</v>
      </c>
      <c r="WY59" s="31">
        <f t="shared" si="523"/>
        <v>0</v>
      </c>
      <c r="WZ59" s="31">
        <f t="shared" si="524"/>
        <v>0</v>
      </c>
      <c r="XA59" s="31">
        <f t="shared" si="525"/>
        <v>0</v>
      </c>
      <c r="XB59" s="31">
        <f t="shared" si="526"/>
        <v>0</v>
      </c>
      <c r="XC59" s="31">
        <f t="shared" si="527"/>
        <v>0</v>
      </c>
      <c r="XD59" s="31">
        <f t="shared" si="528"/>
        <v>0</v>
      </c>
      <c r="XE59" s="31">
        <f t="shared" si="529"/>
        <v>0</v>
      </c>
      <c r="XF59" s="48">
        <v>51</v>
      </c>
      <c r="XG59" s="32" t="str">
        <f t="shared" si="530"/>
        <v/>
      </c>
      <c r="XH59" s="32" t="str">
        <f t="shared" si="531"/>
        <v/>
      </c>
      <c r="XI59" s="32" t="str">
        <f t="shared" si="532"/>
        <v/>
      </c>
      <c r="XJ59" s="32" t="str">
        <f t="shared" si="533"/>
        <v/>
      </c>
      <c r="XK59" s="32" t="str">
        <f t="shared" si="534"/>
        <v/>
      </c>
      <c r="XL59" s="32" t="str">
        <f t="shared" si="535"/>
        <v/>
      </c>
      <c r="XM59" s="32" t="str">
        <f t="shared" si="536"/>
        <v/>
      </c>
      <c r="XN59" s="32" t="str">
        <f t="shared" si="537"/>
        <v/>
      </c>
      <c r="XO59" s="32" t="str">
        <f t="shared" si="538"/>
        <v/>
      </c>
      <c r="XP59" s="32" t="str">
        <f t="shared" si="539"/>
        <v/>
      </c>
      <c r="XQ59" s="32" t="str">
        <f t="shared" si="540"/>
        <v/>
      </c>
      <c r="XR59" s="32" t="str">
        <f t="shared" si="541"/>
        <v/>
      </c>
      <c r="XS59" s="32" t="str">
        <f t="shared" si="542"/>
        <v/>
      </c>
      <c r="XT59" s="32" t="str">
        <f t="shared" si="543"/>
        <v/>
      </c>
      <c r="XU59" s="32" t="str">
        <f t="shared" si="544"/>
        <v/>
      </c>
      <c r="XV59" s="32" t="str">
        <f t="shared" si="545"/>
        <v/>
      </c>
      <c r="XW59" s="32" t="str">
        <f t="shared" si="546"/>
        <v/>
      </c>
      <c r="XX59" s="32" t="str">
        <f t="shared" si="547"/>
        <v/>
      </c>
      <c r="XY59" s="32" t="str">
        <f t="shared" si="548"/>
        <v/>
      </c>
      <c r="XZ59" s="32" t="str">
        <f t="shared" si="549"/>
        <v/>
      </c>
      <c r="YA59" s="32" t="str">
        <f t="shared" si="550"/>
        <v/>
      </c>
      <c r="YB59" s="32" t="str">
        <f t="shared" si="551"/>
        <v/>
      </c>
      <c r="YC59" s="32" t="str">
        <f t="shared" si="552"/>
        <v/>
      </c>
      <c r="YD59" s="32" t="str">
        <f t="shared" si="553"/>
        <v/>
      </c>
      <c r="YE59" s="32" t="str">
        <f t="shared" si="554"/>
        <v/>
      </c>
      <c r="YF59" s="32" t="str">
        <f t="shared" si="555"/>
        <v/>
      </c>
      <c r="YG59" s="32" t="str">
        <f t="shared" si="556"/>
        <v/>
      </c>
      <c r="YH59" s="32" t="str">
        <f t="shared" si="557"/>
        <v/>
      </c>
      <c r="YI59" s="32" t="str">
        <f t="shared" si="558"/>
        <v/>
      </c>
      <c r="YJ59" s="32" t="str">
        <f t="shared" si="559"/>
        <v/>
      </c>
      <c r="YK59" s="32" t="str">
        <f t="shared" si="560"/>
        <v/>
      </c>
      <c r="YL59" s="32" t="str">
        <f t="shared" si="561"/>
        <v/>
      </c>
      <c r="YM59" s="32" t="str">
        <f t="shared" si="562"/>
        <v/>
      </c>
      <c r="YN59" s="32" t="str">
        <f t="shared" si="563"/>
        <v/>
      </c>
      <c r="YO59" s="32" t="str">
        <f t="shared" si="564"/>
        <v/>
      </c>
      <c r="YP59" s="32" t="str">
        <f t="shared" si="565"/>
        <v/>
      </c>
      <c r="YQ59" s="32" t="str">
        <f t="shared" si="566"/>
        <v/>
      </c>
      <c r="YR59" s="32" t="str">
        <f t="shared" si="567"/>
        <v/>
      </c>
      <c r="YS59" s="32" t="str">
        <f t="shared" si="568"/>
        <v/>
      </c>
      <c r="YT59" s="32" t="str">
        <f t="shared" si="569"/>
        <v/>
      </c>
      <c r="YU59" s="33">
        <f t="shared" si="614"/>
        <v>0</v>
      </c>
      <c r="YV59" s="34" t="str">
        <f t="shared" si="336"/>
        <v/>
      </c>
      <c r="YW59" s="34" t="str">
        <f t="shared" si="337"/>
        <v/>
      </c>
      <c r="YX59" s="34" t="str">
        <f t="shared" si="338"/>
        <v/>
      </c>
      <c r="YY59" s="34" t="str">
        <f t="shared" si="339"/>
        <v/>
      </c>
      <c r="YZ59" s="34" t="str">
        <f t="shared" si="340"/>
        <v/>
      </c>
      <c r="ZA59" s="34" t="str">
        <f t="shared" si="341"/>
        <v/>
      </c>
      <c r="ZB59" s="96" t="str">
        <f t="shared" si="342"/>
        <v>Desierto</v>
      </c>
      <c r="ZC59" s="35" t="str">
        <f t="shared" si="570"/>
        <v/>
      </c>
      <c r="ZD59" s="35" t="str">
        <f t="shared" si="571"/>
        <v/>
      </c>
      <c r="ZE59" s="35" t="str">
        <f t="shared" si="572"/>
        <v/>
      </c>
      <c r="ZF59" s="35" t="str">
        <f t="shared" si="573"/>
        <v/>
      </c>
      <c r="ZG59" s="35" t="str">
        <f t="shared" si="574"/>
        <v/>
      </c>
      <c r="ZH59" s="35" t="str">
        <f t="shared" si="575"/>
        <v/>
      </c>
      <c r="ZI59" s="101">
        <f t="shared" si="576"/>
        <v>0</v>
      </c>
      <c r="ZJ59" s="48">
        <v>51</v>
      </c>
      <c r="ZK59" s="125">
        <f t="shared" si="344"/>
        <v>0</v>
      </c>
      <c r="ZL59" s="126">
        <f t="shared" si="345"/>
        <v>26679007</v>
      </c>
    </row>
    <row r="60" spans="1:688" s="37" customFormat="1" ht="56.25" x14ac:dyDescent="0.15">
      <c r="B60" s="106" t="s">
        <v>136</v>
      </c>
      <c r="C60" s="106" t="s">
        <v>177</v>
      </c>
      <c r="D60" s="106" t="s">
        <v>177</v>
      </c>
      <c r="E60" s="106" t="s">
        <v>178</v>
      </c>
      <c r="F60" s="103">
        <v>1</v>
      </c>
      <c r="G60" s="63">
        <v>233638562</v>
      </c>
      <c r="H60" s="48">
        <v>52</v>
      </c>
      <c r="I60" s="65" t="s">
        <v>86</v>
      </c>
      <c r="J60" s="65" t="s">
        <v>86</v>
      </c>
      <c r="K60" s="65" t="s">
        <v>86</v>
      </c>
      <c r="L60" s="65" t="s">
        <v>86</v>
      </c>
      <c r="M60" s="65" t="s">
        <v>86</v>
      </c>
      <c r="N60" s="65" t="s">
        <v>86</v>
      </c>
      <c r="O60" s="65" t="s">
        <v>86</v>
      </c>
      <c r="P60" s="65" t="s">
        <v>86</v>
      </c>
      <c r="Q60" s="65" t="s">
        <v>86</v>
      </c>
      <c r="R60" s="65" t="s">
        <v>86</v>
      </c>
      <c r="S60" s="65" t="s">
        <v>86</v>
      </c>
      <c r="T60" s="65" t="s">
        <v>86</v>
      </c>
      <c r="U60" s="65" t="s">
        <v>86</v>
      </c>
      <c r="V60" s="65" t="s">
        <v>86</v>
      </c>
      <c r="W60" s="65" t="s">
        <v>86</v>
      </c>
      <c r="X60" s="65" t="s">
        <v>86</v>
      </c>
      <c r="Y60" s="65" t="s">
        <v>86</v>
      </c>
      <c r="Z60" s="65" t="s">
        <v>86</v>
      </c>
      <c r="AA60" s="65" t="s">
        <v>86</v>
      </c>
      <c r="AB60" s="65" t="s">
        <v>86</v>
      </c>
      <c r="AC60" s="65" t="s">
        <v>86</v>
      </c>
      <c r="AD60" s="70">
        <v>233637341</v>
      </c>
      <c r="AE60" s="65" t="s">
        <v>86</v>
      </c>
      <c r="AF60" s="72">
        <v>231302085</v>
      </c>
      <c r="AG60" s="70">
        <v>215000000</v>
      </c>
      <c r="AH60" s="65" t="s">
        <v>86</v>
      </c>
      <c r="AI60" s="65" t="s">
        <v>86</v>
      </c>
      <c r="AJ60" s="65" t="s">
        <v>86</v>
      </c>
      <c r="AK60" s="65" t="s">
        <v>86</v>
      </c>
      <c r="AL60" s="65" t="s">
        <v>86</v>
      </c>
      <c r="AM60" s="65" t="s">
        <v>86</v>
      </c>
      <c r="AN60" s="65" t="s">
        <v>86</v>
      </c>
      <c r="AO60" s="65" t="s">
        <v>86</v>
      </c>
      <c r="AP60" s="65" t="s">
        <v>86</v>
      </c>
      <c r="AQ60" s="65" t="s">
        <v>86</v>
      </c>
      <c r="AR60" s="65" t="s">
        <v>86</v>
      </c>
      <c r="AS60" s="65" t="s">
        <v>86</v>
      </c>
      <c r="AT60" s="65" t="s">
        <v>86</v>
      </c>
      <c r="AU60" s="65" t="s">
        <v>86</v>
      </c>
      <c r="AV60" s="65" t="s">
        <v>86</v>
      </c>
      <c r="AW60" s="52">
        <v>52</v>
      </c>
      <c r="AX60" s="22" t="str">
        <f t="shared" si="284"/>
        <v>NC</v>
      </c>
      <c r="AY60" s="22" t="str">
        <f t="shared" si="364"/>
        <v>NC</v>
      </c>
      <c r="AZ60" s="22" t="str">
        <f t="shared" si="365"/>
        <v>NC</v>
      </c>
      <c r="BA60" s="22" t="str">
        <f t="shared" si="366"/>
        <v>NC</v>
      </c>
      <c r="BB60" s="22" t="str">
        <f t="shared" si="367"/>
        <v>NC</v>
      </c>
      <c r="BC60" s="22" t="str">
        <f t="shared" si="368"/>
        <v>NC</v>
      </c>
      <c r="BD60" s="22" t="str">
        <f t="shared" si="369"/>
        <v>NC</v>
      </c>
      <c r="BE60" s="22" t="str">
        <f t="shared" si="370"/>
        <v>NC</v>
      </c>
      <c r="BF60" s="22" t="str">
        <f t="shared" si="371"/>
        <v>NC</v>
      </c>
      <c r="BG60" s="22" t="str">
        <f t="shared" si="372"/>
        <v>NC</v>
      </c>
      <c r="BH60" s="22" t="str">
        <f t="shared" si="373"/>
        <v>NC</v>
      </c>
      <c r="BI60" s="22" t="str">
        <f t="shared" si="374"/>
        <v>NC</v>
      </c>
      <c r="BJ60" s="22" t="str">
        <f t="shared" si="375"/>
        <v>NC</v>
      </c>
      <c r="BK60" s="22" t="str">
        <f t="shared" si="376"/>
        <v>NC</v>
      </c>
      <c r="BL60" s="22" t="str">
        <f t="shared" si="377"/>
        <v>NC</v>
      </c>
      <c r="BM60" s="22" t="str">
        <f t="shared" si="378"/>
        <v>NC</v>
      </c>
      <c r="BN60" s="22" t="str">
        <f t="shared" si="379"/>
        <v>NC</v>
      </c>
      <c r="BO60" s="22" t="str">
        <f t="shared" si="380"/>
        <v>NC</v>
      </c>
      <c r="BP60" s="22" t="str">
        <f t="shared" si="381"/>
        <v>NC</v>
      </c>
      <c r="BQ60" s="22" t="str">
        <f t="shared" si="382"/>
        <v>NC</v>
      </c>
      <c r="BR60" s="22" t="str">
        <f t="shared" si="383"/>
        <v>NC</v>
      </c>
      <c r="BS60" s="22">
        <f t="shared" si="384"/>
        <v>233637341</v>
      </c>
      <c r="BT60" s="22" t="str">
        <f t="shared" si="346"/>
        <v>NC</v>
      </c>
      <c r="BU60" s="22">
        <f t="shared" si="347"/>
        <v>231302085</v>
      </c>
      <c r="BV60" s="22">
        <f t="shared" si="348"/>
        <v>215000000</v>
      </c>
      <c r="BW60" s="22" t="str">
        <f t="shared" si="349"/>
        <v>NC</v>
      </c>
      <c r="BX60" s="22" t="str">
        <f t="shared" si="350"/>
        <v>NC</v>
      </c>
      <c r="BY60" s="22" t="str">
        <f t="shared" si="351"/>
        <v>NC</v>
      </c>
      <c r="BZ60" s="22" t="str">
        <f t="shared" si="352"/>
        <v>NC</v>
      </c>
      <c r="CA60" s="22" t="str">
        <f t="shared" si="353"/>
        <v>NC</v>
      </c>
      <c r="CB60" s="22" t="str">
        <f t="shared" si="354"/>
        <v>NC</v>
      </c>
      <c r="CC60" s="22" t="str">
        <f t="shared" si="355"/>
        <v>NC</v>
      </c>
      <c r="CD60" s="22" t="str">
        <f t="shared" si="356"/>
        <v>NC</v>
      </c>
      <c r="CE60" s="22" t="str">
        <f t="shared" si="357"/>
        <v>NC</v>
      </c>
      <c r="CF60" s="22" t="str">
        <f t="shared" si="358"/>
        <v>NC</v>
      </c>
      <c r="CG60" s="22" t="str">
        <f t="shared" si="359"/>
        <v>NC</v>
      </c>
      <c r="CH60" s="22" t="str">
        <f t="shared" si="360"/>
        <v>NC</v>
      </c>
      <c r="CI60" s="22" t="str">
        <f t="shared" si="361"/>
        <v>NC</v>
      </c>
      <c r="CJ60" s="22" t="str">
        <f t="shared" si="362"/>
        <v>NC</v>
      </c>
      <c r="CK60" s="22" t="str">
        <f t="shared" si="363"/>
        <v>NC</v>
      </c>
      <c r="CL60" s="48">
        <v>52</v>
      </c>
      <c r="CM60" s="48" t="s">
        <v>87</v>
      </c>
      <c r="CN60" s="48" t="s">
        <v>87</v>
      </c>
      <c r="CO60" s="48" t="s">
        <v>87</v>
      </c>
      <c r="CP60" s="48" t="s">
        <v>87</v>
      </c>
      <c r="CQ60" s="48" t="s">
        <v>87</v>
      </c>
      <c r="CR60" s="65" t="s">
        <v>87</v>
      </c>
      <c r="CS60" s="48" t="s">
        <v>87</v>
      </c>
      <c r="CT60" s="48" t="s">
        <v>87</v>
      </c>
      <c r="CU60" s="48" t="s">
        <v>87</v>
      </c>
      <c r="CV60" s="48" t="s">
        <v>87</v>
      </c>
      <c r="CW60" s="48" t="s">
        <v>87</v>
      </c>
      <c r="CX60" s="48" t="s">
        <v>87</v>
      </c>
      <c r="CY60" s="48" t="s">
        <v>87</v>
      </c>
      <c r="CZ60" s="48" t="s">
        <v>87</v>
      </c>
      <c r="DA60" s="48" t="s">
        <v>87</v>
      </c>
      <c r="DB60" s="48" t="s">
        <v>87</v>
      </c>
      <c r="DC60" s="48" t="s">
        <v>87</v>
      </c>
      <c r="DD60" s="48" t="s">
        <v>87</v>
      </c>
      <c r="DE60" s="48" t="s">
        <v>87</v>
      </c>
      <c r="DF60" s="48" t="s">
        <v>87</v>
      </c>
      <c r="DG60" s="48" t="s">
        <v>87</v>
      </c>
      <c r="DH60" s="73" t="s">
        <v>88</v>
      </c>
      <c r="DI60" s="48" t="s">
        <v>87</v>
      </c>
      <c r="DJ60" s="73" t="s">
        <v>88</v>
      </c>
      <c r="DK60" s="73" t="s">
        <v>87</v>
      </c>
      <c r="DL60" s="48" t="s">
        <v>87</v>
      </c>
      <c r="DM60" s="48" t="s">
        <v>87</v>
      </c>
      <c r="DN60" s="48" t="s">
        <v>87</v>
      </c>
      <c r="DO60" s="48" t="s">
        <v>87</v>
      </c>
      <c r="DP60" s="48" t="s">
        <v>87</v>
      </c>
      <c r="DQ60" s="48" t="s">
        <v>87</v>
      </c>
      <c r="DR60" s="48" t="s">
        <v>87</v>
      </c>
      <c r="DS60" s="48" t="s">
        <v>87</v>
      </c>
      <c r="DT60" s="48" t="s">
        <v>87</v>
      </c>
      <c r="DU60" s="48" t="s">
        <v>87</v>
      </c>
      <c r="DV60" s="48" t="s">
        <v>87</v>
      </c>
      <c r="DW60" s="48" t="s">
        <v>87</v>
      </c>
      <c r="DX60" s="48" t="s">
        <v>87</v>
      </c>
      <c r="DY60" s="48" t="s">
        <v>87</v>
      </c>
      <c r="DZ60" s="48" t="s">
        <v>87</v>
      </c>
      <c r="EA60" s="48">
        <v>52</v>
      </c>
      <c r="EB60" s="81" t="s">
        <v>88</v>
      </c>
      <c r="EC60" s="81" t="s">
        <v>88</v>
      </c>
      <c r="ED60" s="81" t="s">
        <v>88</v>
      </c>
      <c r="EE60" s="81" t="s">
        <v>88</v>
      </c>
      <c r="EF60" s="81" t="s">
        <v>88</v>
      </c>
      <c r="EG60" s="81" t="s">
        <v>88</v>
      </c>
      <c r="EH60" s="81" t="s">
        <v>88</v>
      </c>
      <c r="EI60" s="81" t="s">
        <v>88</v>
      </c>
      <c r="EJ60" s="81" t="s">
        <v>88</v>
      </c>
      <c r="EK60" s="81" t="s">
        <v>88</v>
      </c>
      <c r="EL60" s="81" t="s">
        <v>88</v>
      </c>
      <c r="EM60" s="81" t="s">
        <v>88</v>
      </c>
      <c r="EN60" s="81" t="s">
        <v>88</v>
      </c>
      <c r="EO60" s="81" t="s">
        <v>88</v>
      </c>
      <c r="EP60" s="81" t="s">
        <v>88</v>
      </c>
      <c r="EQ60" s="81" t="s">
        <v>88</v>
      </c>
      <c r="ER60" s="81" t="s">
        <v>88</v>
      </c>
      <c r="ES60" s="81" t="s">
        <v>88</v>
      </c>
      <c r="ET60" s="81" t="s">
        <v>88</v>
      </c>
      <c r="EU60" s="81" t="s">
        <v>88</v>
      </c>
      <c r="EV60" s="81" t="s">
        <v>88</v>
      </c>
      <c r="EW60" s="81" t="s">
        <v>88</v>
      </c>
      <c r="EX60" s="81" t="s">
        <v>88</v>
      </c>
      <c r="EY60" s="81" t="s">
        <v>88</v>
      </c>
      <c r="EZ60" s="81" t="s">
        <v>88</v>
      </c>
      <c r="FA60" s="81" t="s">
        <v>87</v>
      </c>
      <c r="FB60" s="81" t="s">
        <v>88</v>
      </c>
      <c r="FC60" s="81" t="s">
        <v>88</v>
      </c>
      <c r="FD60" s="81" t="s">
        <v>88</v>
      </c>
      <c r="FE60" s="81" t="s">
        <v>88</v>
      </c>
      <c r="FF60" s="81" t="s">
        <v>88</v>
      </c>
      <c r="FG60" s="81" t="s">
        <v>88</v>
      </c>
      <c r="FH60" s="81" t="s">
        <v>88</v>
      </c>
      <c r="FI60" s="81" t="s">
        <v>87</v>
      </c>
      <c r="FJ60" s="81" t="s">
        <v>88</v>
      </c>
      <c r="FK60" s="81" t="s">
        <v>88</v>
      </c>
      <c r="FL60" s="81" t="s">
        <v>88</v>
      </c>
      <c r="FM60" s="81" t="s">
        <v>88</v>
      </c>
      <c r="FN60" s="81" t="s">
        <v>88</v>
      </c>
      <c r="FO60" s="81" t="s">
        <v>88</v>
      </c>
      <c r="FP60" s="48">
        <v>52</v>
      </c>
      <c r="FQ60" s="81" t="s">
        <v>88</v>
      </c>
      <c r="FR60" s="81" t="s">
        <v>88</v>
      </c>
      <c r="FS60" s="81" t="s">
        <v>88</v>
      </c>
      <c r="FT60" s="81" t="s">
        <v>88</v>
      </c>
      <c r="FU60" s="81" t="s">
        <v>88</v>
      </c>
      <c r="FV60" s="81" t="s">
        <v>88</v>
      </c>
      <c r="FW60" s="81" t="s">
        <v>88</v>
      </c>
      <c r="FX60" s="81" t="s">
        <v>88</v>
      </c>
      <c r="FY60" s="81" t="s">
        <v>88</v>
      </c>
      <c r="FZ60" s="81" t="s">
        <v>88</v>
      </c>
      <c r="GA60" s="81" t="s">
        <v>88</v>
      </c>
      <c r="GB60" s="81" t="s">
        <v>88</v>
      </c>
      <c r="GC60" s="81" t="s">
        <v>88</v>
      </c>
      <c r="GD60" s="81" t="s">
        <v>88</v>
      </c>
      <c r="GE60" s="81" t="s">
        <v>88</v>
      </c>
      <c r="GF60" s="81" t="s">
        <v>88</v>
      </c>
      <c r="GG60" s="81" t="s">
        <v>88</v>
      </c>
      <c r="GH60" s="81" t="s">
        <v>88</v>
      </c>
      <c r="GI60" s="81" t="s">
        <v>88</v>
      </c>
      <c r="GJ60" s="81" t="s">
        <v>88</v>
      </c>
      <c r="GK60" s="81" t="s">
        <v>88</v>
      </c>
      <c r="GL60" s="81" t="s">
        <v>88</v>
      </c>
      <c r="GM60" s="81" t="s">
        <v>88</v>
      </c>
      <c r="GN60" s="81" t="s">
        <v>88</v>
      </c>
      <c r="GO60" s="81" t="s">
        <v>88</v>
      </c>
      <c r="GP60" s="81" t="s">
        <v>88</v>
      </c>
      <c r="GQ60" s="81" t="s">
        <v>87</v>
      </c>
      <c r="GR60" s="81" t="s">
        <v>88</v>
      </c>
      <c r="GS60" s="81" t="s">
        <v>88</v>
      </c>
      <c r="GT60" s="81" t="s">
        <v>88</v>
      </c>
      <c r="GU60" s="81" t="s">
        <v>88</v>
      </c>
      <c r="GV60" s="81" t="s">
        <v>88</v>
      </c>
      <c r="GW60" s="81" t="s">
        <v>88</v>
      </c>
      <c r="GX60" s="81" t="s">
        <v>88</v>
      </c>
      <c r="GY60" s="81" t="s">
        <v>88</v>
      </c>
      <c r="GZ60" s="81" t="s">
        <v>88</v>
      </c>
      <c r="HA60" s="81" t="s">
        <v>88</v>
      </c>
      <c r="HB60" s="81" t="s">
        <v>88</v>
      </c>
      <c r="HC60" s="81" t="s">
        <v>88</v>
      </c>
      <c r="HD60" s="81" t="s">
        <v>88</v>
      </c>
      <c r="HE60" s="48">
        <v>52</v>
      </c>
      <c r="HF60" s="23" t="str">
        <f t="shared" si="387"/>
        <v>NO CUMPLE</v>
      </c>
      <c r="HG60" s="23" t="str">
        <f t="shared" si="388"/>
        <v>NO CUMPLE</v>
      </c>
      <c r="HH60" s="23" t="str">
        <f t="shared" si="389"/>
        <v>NO CUMPLE</v>
      </c>
      <c r="HI60" s="23" t="str">
        <f t="shared" si="390"/>
        <v>NO CUMPLE</v>
      </c>
      <c r="HJ60" s="23" t="str">
        <f t="shared" si="391"/>
        <v>NO CUMPLE</v>
      </c>
      <c r="HK60" s="23" t="str">
        <f t="shared" si="392"/>
        <v>NO CUMPLE</v>
      </c>
      <c r="HL60" s="23" t="str">
        <f t="shared" si="393"/>
        <v>NO CUMPLE</v>
      </c>
      <c r="HM60" s="23" t="str">
        <f t="shared" si="394"/>
        <v>NO CUMPLE</v>
      </c>
      <c r="HN60" s="23" t="str">
        <f t="shared" si="395"/>
        <v>NO CUMPLE</v>
      </c>
      <c r="HO60" s="23" t="str">
        <f t="shared" si="396"/>
        <v>NO CUMPLE</v>
      </c>
      <c r="HP60" s="23" t="str">
        <f t="shared" si="397"/>
        <v>NO CUMPLE</v>
      </c>
      <c r="HQ60" s="23" t="str">
        <f t="shared" si="398"/>
        <v>NO CUMPLE</v>
      </c>
      <c r="HR60" s="23" t="str">
        <f t="shared" si="399"/>
        <v>NO CUMPLE</v>
      </c>
      <c r="HS60" s="23" t="str">
        <f t="shared" si="400"/>
        <v>NO CUMPLE</v>
      </c>
      <c r="HT60" s="23" t="str">
        <f t="shared" si="401"/>
        <v>NO CUMPLE</v>
      </c>
      <c r="HU60" s="23" t="str">
        <f t="shared" si="402"/>
        <v>NO CUMPLE</v>
      </c>
      <c r="HV60" s="23" t="str">
        <f t="shared" si="403"/>
        <v>NO CUMPLE</v>
      </c>
      <c r="HW60" s="23" t="str">
        <f t="shared" si="404"/>
        <v>NO CUMPLE</v>
      </c>
      <c r="HX60" s="23" t="str">
        <f t="shared" si="405"/>
        <v>NO CUMPLE</v>
      </c>
      <c r="HY60" s="23" t="str">
        <f t="shared" si="406"/>
        <v>NO CUMPLE</v>
      </c>
      <c r="HZ60" s="23" t="str">
        <f t="shared" si="407"/>
        <v>NO CUMPLE</v>
      </c>
      <c r="IA60" s="23" t="str">
        <f t="shared" si="408"/>
        <v>CUMPLE</v>
      </c>
      <c r="IB60" s="23" t="str">
        <f t="shared" si="409"/>
        <v>NO CUMPLE</v>
      </c>
      <c r="IC60" s="23" t="str">
        <f t="shared" si="410"/>
        <v>CUMPLE</v>
      </c>
      <c r="ID60" s="23" t="str">
        <f t="shared" si="411"/>
        <v>NO CUMPLE</v>
      </c>
      <c r="IE60" s="23" t="str">
        <f t="shared" si="412"/>
        <v>NO CUMPLE</v>
      </c>
      <c r="IF60" s="23" t="str">
        <f t="shared" si="413"/>
        <v>NO CUMPLE</v>
      </c>
      <c r="IG60" s="23" t="str">
        <f t="shared" si="414"/>
        <v>NO CUMPLE</v>
      </c>
      <c r="IH60" s="23" t="str">
        <f t="shared" si="415"/>
        <v>NO CUMPLE</v>
      </c>
      <c r="II60" s="23" t="str">
        <f t="shared" si="416"/>
        <v>NO CUMPLE</v>
      </c>
      <c r="IJ60" s="23" t="str">
        <f t="shared" si="417"/>
        <v>NO CUMPLE</v>
      </c>
      <c r="IK60" s="23" t="str">
        <f t="shared" si="418"/>
        <v>NO CUMPLE</v>
      </c>
      <c r="IL60" s="23" t="str">
        <f t="shared" si="419"/>
        <v>NO CUMPLE</v>
      </c>
      <c r="IM60" s="23" t="str">
        <f t="shared" si="420"/>
        <v>NO CUMPLE</v>
      </c>
      <c r="IN60" s="23" t="str">
        <f t="shared" si="421"/>
        <v>NO CUMPLE</v>
      </c>
      <c r="IO60" s="23" t="str">
        <f t="shared" si="422"/>
        <v>NO CUMPLE</v>
      </c>
      <c r="IP60" s="23" t="str">
        <f t="shared" si="423"/>
        <v>NO CUMPLE</v>
      </c>
      <c r="IQ60" s="23" t="str">
        <f t="shared" si="424"/>
        <v>NO CUMPLE</v>
      </c>
      <c r="IR60" s="23" t="str">
        <f t="shared" si="425"/>
        <v>NO CUMPLE</v>
      </c>
      <c r="IS60" s="23" t="str">
        <f t="shared" si="426"/>
        <v>NO CUMPLE</v>
      </c>
      <c r="IT60" s="48">
        <v>52</v>
      </c>
      <c r="IU60" s="65" t="s">
        <v>86</v>
      </c>
      <c r="IV60" s="65" t="s">
        <v>86</v>
      </c>
      <c r="IW60" s="65" t="s">
        <v>86</v>
      </c>
      <c r="IX60" s="65" t="s">
        <v>86</v>
      </c>
      <c r="IY60" s="65" t="s">
        <v>86</v>
      </c>
      <c r="IZ60" s="65" t="s">
        <v>86</v>
      </c>
      <c r="JA60" s="65" t="s">
        <v>86</v>
      </c>
      <c r="JB60" s="65" t="s">
        <v>86</v>
      </c>
      <c r="JC60" s="65" t="s">
        <v>86</v>
      </c>
      <c r="JD60" s="65" t="s">
        <v>86</v>
      </c>
      <c r="JE60" s="65" t="s">
        <v>86</v>
      </c>
      <c r="JF60" s="65" t="s">
        <v>86</v>
      </c>
      <c r="JG60" s="65" t="s">
        <v>86</v>
      </c>
      <c r="JH60" s="65" t="s">
        <v>86</v>
      </c>
      <c r="JI60" s="65" t="s">
        <v>86</v>
      </c>
      <c r="JJ60" s="65" t="s">
        <v>86</v>
      </c>
      <c r="JK60" s="65" t="s">
        <v>86</v>
      </c>
      <c r="JL60" s="65" t="s">
        <v>86</v>
      </c>
      <c r="JM60" s="65" t="s">
        <v>86</v>
      </c>
      <c r="JN60" s="65" t="s">
        <v>86</v>
      </c>
      <c r="JO60" s="65" t="s">
        <v>86</v>
      </c>
      <c r="JP60" s="93" t="s">
        <v>88</v>
      </c>
      <c r="JQ60" s="65" t="s">
        <v>86</v>
      </c>
      <c r="JR60" s="93" t="s">
        <v>88</v>
      </c>
      <c r="JS60" s="93" t="s">
        <v>87</v>
      </c>
      <c r="JT60" s="65" t="s">
        <v>86</v>
      </c>
      <c r="JU60" s="65" t="s">
        <v>86</v>
      </c>
      <c r="JV60" s="65" t="s">
        <v>86</v>
      </c>
      <c r="JW60" s="65" t="s">
        <v>86</v>
      </c>
      <c r="JX60" s="65" t="s">
        <v>86</v>
      </c>
      <c r="JY60" s="65" t="s">
        <v>86</v>
      </c>
      <c r="JZ60" s="65" t="s">
        <v>86</v>
      </c>
      <c r="KA60" s="65" t="s">
        <v>86</v>
      </c>
      <c r="KB60" s="65" t="s">
        <v>86</v>
      </c>
      <c r="KC60" s="65" t="s">
        <v>86</v>
      </c>
      <c r="KD60" s="65" t="s">
        <v>86</v>
      </c>
      <c r="KE60" s="65" t="s">
        <v>86</v>
      </c>
      <c r="KF60" s="65" t="s">
        <v>86</v>
      </c>
      <c r="KG60" s="65" t="s">
        <v>86</v>
      </c>
      <c r="KH60" s="65" t="s">
        <v>86</v>
      </c>
      <c r="KI60" s="48">
        <v>52</v>
      </c>
      <c r="KJ60" s="56" t="s">
        <v>86</v>
      </c>
      <c r="KK60" s="56" t="s">
        <v>86</v>
      </c>
      <c r="KL60" s="56" t="s">
        <v>86</v>
      </c>
      <c r="KM60" s="56" t="s">
        <v>86</v>
      </c>
      <c r="KN60" s="56" t="s">
        <v>86</v>
      </c>
      <c r="KO60" s="56" t="s">
        <v>86</v>
      </c>
      <c r="KP60" s="56" t="s">
        <v>86</v>
      </c>
      <c r="KQ60" s="56" t="s">
        <v>86</v>
      </c>
      <c r="KR60" s="56" t="s">
        <v>86</v>
      </c>
      <c r="KS60" s="56" t="s">
        <v>86</v>
      </c>
      <c r="KT60" s="56" t="s">
        <v>86</v>
      </c>
      <c r="KU60" s="56" t="s">
        <v>86</v>
      </c>
      <c r="KV60" s="56" t="s">
        <v>86</v>
      </c>
      <c r="KW60" s="56" t="s">
        <v>86</v>
      </c>
      <c r="KX60" s="56" t="s">
        <v>86</v>
      </c>
      <c r="KY60" s="56" t="s">
        <v>86</v>
      </c>
      <c r="KZ60" s="56" t="s">
        <v>86</v>
      </c>
      <c r="LA60" s="56" t="s">
        <v>86</v>
      </c>
      <c r="LB60" s="56" t="s">
        <v>86</v>
      </c>
      <c r="LC60" s="56" t="s">
        <v>86</v>
      </c>
      <c r="LD60" s="56" t="s">
        <v>86</v>
      </c>
      <c r="LE60" s="87" t="s">
        <v>88</v>
      </c>
      <c r="LF60" s="56" t="s">
        <v>86</v>
      </c>
      <c r="LG60" s="87" t="s">
        <v>88</v>
      </c>
      <c r="LH60" s="87" t="s">
        <v>87</v>
      </c>
      <c r="LI60" s="56" t="s">
        <v>86</v>
      </c>
      <c r="LJ60" s="56" t="s">
        <v>86</v>
      </c>
      <c r="LK60" s="56" t="s">
        <v>86</v>
      </c>
      <c r="LL60" s="56" t="s">
        <v>86</v>
      </c>
      <c r="LM60" s="56" t="s">
        <v>86</v>
      </c>
      <c r="LN60" s="56" t="s">
        <v>86</v>
      </c>
      <c r="LO60" s="56" t="s">
        <v>86</v>
      </c>
      <c r="LP60" s="56" t="s">
        <v>86</v>
      </c>
      <c r="LQ60" s="56" t="s">
        <v>86</v>
      </c>
      <c r="LR60" s="56" t="s">
        <v>86</v>
      </c>
      <c r="LS60" s="56" t="s">
        <v>86</v>
      </c>
      <c r="LT60" s="56" t="s">
        <v>86</v>
      </c>
      <c r="LU60" s="56" t="s">
        <v>86</v>
      </c>
      <c r="LV60" s="56" t="s">
        <v>86</v>
      </c>
      <c r="LW60" s="56" t="s">
        <v>86</v>
      </c>
      <c r="LX60" s="48">
        <v>52</v>
      </c>
      <c r="LY60" s="22" t="str">
        <f t="shared" si="287"/>
        <v/>
      </c>
      <c r="LZ60" s="22" t="str">
        <f t="shared" si="577"/>
        <v/>
      </c>
      <c r="MA60" s="22" t="str">
        <f t="shared" si="578"/>
        <v/>
      </c>
      <c r="MB60" s="22" t="str">
        <f t="shared" si="579"/>
        <v/>
      </c>
      <c r="MC60" s="22" t="str">
        <f t="shared" si="580"/>
        <v/>
      </c>
      <c r="MD60" s="22" t="str">
        <f t="shared" si="581"/>
        <v/>
      </c>
      <c r="ME60" s="22" t="str">
        <f t="shared" si="582"/>
        <v/>
      </c>
      <c r="MF60" s="22" t="str">
        <f t="shared" si="583"/>
        <v/>
      </c>
      <c r="MG60" s="22" t="str">
        <f t="shared" si="584"/>
        <v/>
      </c>
      <c r="MH60" s="22" t="str">
        <f t="shared" si="585"/>
        <v/>
      </c>
      <c r="MI60" s="22" t="str">
        <f t="shared" si="297"/>
        <v/>
      </c>
      <c r="MJ60" s="22" t="str">
        <f t="shared" si="298"/>
        <v/>
      </c>
      <c r="MK60" s="22" t="str">
        <f t="shared" si="586"/>
        <v/>
      </c>
      <c r="ML60" s="22" t="str">
        <f t="shared" si="587"/>
        <v/>
      </c>
      <c r="MM60" s="22" t="str">
        <f t="shared" si="588"/>
        <v/>
      </c>
      <c r="MN60" s="22" t="str">
        <f t="shared" si="589"/>
        <v/>
      </c>
      <c r="MO60" s="22" t="str">
        <f t="shared" si="590"/>
        <v/>
      </c>
      <c r="MP60" s="22" t="str">
        <f t="shared" si="591"/>
        <v/>
      </c>
      <c r="MQ60" s="22" t="str">
        <f t="shared" si="592"/>
        <v/>
      </c>
      <c r="MR60" s="22" t="str">
        <f t="shared" si="593"/>
        <v/>
      </c>
      <c r="MS60" s="22" t="str">
        <f t="shared" si="594"/>
        <v/>
      </c>
      <c r="MT60" s="22">
        <f t="shared" si="595"/>
        <v>233637341</v>
      </c>
      <c r="MU60" s="22" t="str">
        <f t="shared" si="596"/>
        <v/>
      </c>
      <c r="MV60" s="22">
        <f t="shared" si="597"/>
        <v>231302085</v>
      </c>
      <c r="MW60" s="22" t="str">
        <f t="shared" si="598"/>
        <v/>
      </c>
      <c r="MX60" s="22" t="str">
        <f t="shared" si="599"/>
        <v/>
      </c>
      <c r="MY60" s="22" t="str">
        <f t="shared" si="600"/>
        <v/>
      </c>
      <c r="MZ60" s="22" t="str">
        <f t="shared" si="601"/>
        <v/>
      </c>
      <c r="NA60" s="22" t="str">
        <f t="shared" si="602"/>
        <v/>
      </c>
      <c r="NB60" s="22" t="str">
        <f t="shared" si="603"/>
        <v/>
      </c>
      <c r="NC60" s="22" t="str">
        <f t="shared" si="604"/>
        <v/>
      </c>
      <c r="ND60" s="22" t="str">
        <f t="shared" si="605"/>
        <v/>
      </c>
      <c r="NE60" s="22" t="str">
        <f t="shared" si="606"/>
        <v/>
      </c>
      <c r="NF60" s="22" t="str">
        <f t="shared" si="607"/>
        <v/>
      </c>
      <c r="NG60" s="22" t="str">
        <f t="shared" si="608"/>
        <v/>
      </c>
      <c r="NH60" s="22" t="str">
        <f t="shared" si="609"/>
        <v/>
      </c>
      <c r="NI60" s="22" t="str">
        <f t="shared" si="610"/>
        <v/>
      </c>
      <c r="NJ60" s="22" t="str">
        <f t="shared" si="611"/>
        <v/>
      </c>
      <c r="NK60" s="22" t="str">
        <f t="shared" si="612"/>
        <v/>
      </c>
      <c r="NL60" s="22" t="str">
        <f t="shared" si="613"/>
        <v/>
      </c>
      <c r="NM60" s="80">
        <v>233638562</v>
      </c>
      <c r="NN60" s="80">
        <v>233638562</v>
      </c>
      <c r="NO60" s="24">
        <f t="shared" si="327"/>
        <v>2</v>
      </c>
      <c r="NP60" s="24">
        <f t="shared" si="40"/>
        <v>1</v>
      </c>
      <c r="NQ60" s="25">
        <f t="shared" si="328"/>
        <v>232856719.98610231</v>
      </c>
      <c r="NR60" s="26">
        <f t="shared" si="329"/>
        <v>873212.69994788361</v>
      </c>
      <c r="NS60" s="48">
        <v>52</v>
      </c>
      <c r="NT60" s="27" t="str">
        <f t="shared" si="330"/>
        <v/>
      </c>
      <c r="NU60" s="27" t="str">
        <f t="shared" si="41"/>
        <v/>
      </c>
      <c r="NV60" s="27" t="str">
        <f t="shared" si="42"/>
        <v/>
      </c>
      <c r="NW60" s="27" t="str">
        <f t="shared" si="331"/>
        <v/>
      </c>
      <c r="NX60" s="27" t="str">
        <f t="shared" si="43"/>
        <v/>
      </c>
      <c r="NY60" s="27" t="str">
        <f t="shared" si="44"/>
        <v/>
      </c>
      <c r="NZ60" s="27" t="str">
        <f t="shared" si="45"/>
        <v/>
      </c>
      <c r="OA60" s="27" t="str">
        <f t="shared" si="46"/>
        <v/>
      </c>
      <c r="OB60" s="27" t="str">
        <f t="shared" si="47"/>
        <v/>
      </c>
      <c r="OC60" s="27" t="str">
        <f t="shared" si="48"/>
        <v/>
      </c>
      <c r="OD60" s="27" t="str">
        <f t="shared" si="49"/>
        <v/>
      </c>
      <c r="OE60" s="27" t="str">
        <f t="shared" si="50"/>
        <v/>
      </c>
      <c r="OF60" s="27" t="str">
        <f t="shared" si="51"/>
        <v/>
      </c>
      <c r="OG60" s="27" t="str">
        <f t="shared" si="52"/>
        <v/>
      </c>
      <c r="OH60" s="27" t="str">
        <f t="shared" si="53"/>
        <v/>
      </c>
      <c r="OI60" s="27" t="str">
        <f t="shared" si="54"/>
        <v/>
      </c>
      <c r="OJ60" s="27" t="str">
        <f t="shared" si="55"/>
        <v/>
      </c>
      <c r="OK60" s="27" t="str">
        <f t="shared" si="56"/>
        <v/>
      </c>
      <c r="OL60" s="27" t="str">
        <f t="shared" si="57"/>
        <v/>
      </c>
      <c r="OM60" s="27" t="str">
        <f t="shared" si="58"/>
        <v/>
      </c>
      <c r="ON60" s="27" t="str">
        <f t="shared" si="59"/>
        <v/>
      </c>
      <c r="OO60" s="27">
        <f t="shared" si="60"/>
        <v>26756.063100541745</v>
      </c>
      <c r="OP60" s="27" t="str">
        <f t="shared" si="61"/>
        <v/>
      </c>
      <c r="OQ60" s="27">
        <f t="shared" si="62"/>
        <v>26488.630434922088</v>
      </c>
      <c r="OR60" s="27" t="str">
        <f t="shared" si="63"/>
        <v/>
      </c>
      <c r="OS60" s="27" t="str">
        <f t="shared" si="64"/>
        <v/>
      </c>
      <c r="OT60" s="27" t="str">
        <f t="shared" si="65"/>
        <v/>
      </c>
      <c r="OU60" s="27" t="str">
        <f t="shared" si="66"/>
        <v/>
      </c>
      <c r="OV60" s="27" t="str">
        <f t="shared" si="67"/>
        <v/>
      </c>
      <c r="OW60" s="27" t="str">
        <f t="shared" si="68"/>
        <v/>
      </c>
      <c r="OX60" s="27" t="str">
        <f t="shared" si="69"/>
        <v/>
      </c>
      <c r="OY60" s="27" t="str">
        <f t="shared" si="70"/>
        <v/>
      </c>
      <c r="OZ60" s="27" t="str">
        <f t="shared" si="71"/>
        <v/>
      </c>
      <c r="PA60" s="27" t="str">
        <f t="shared" si="72"/>
        <v/>
      </c>
      <c r="PB60" s="27" t="str">
        <f t="shared" si="73"/>
        <v/>
      </c>
      <c r="PC60" s="27" t="str">
        <f t="shared" si="74"/>
        <v/>
      </c>
      <c r="PD60" s="27" t="str">
        <f t="shared" si="75"/>
        <v/>
      </c>
      <c r="PE60" s="27" t="str">
        <f t="shared" si="76"/>
        <v/>
      </c>
      <c r="PF60" s="27" t="str">
        <f t="shared" si="77"/>
        <v/>
      </c>
      <c r="PG60" s="27" t="str">
        <f t="shared" si="78"/>
        <v/>
      </c>
      <c r="PH60" s="48">
        <v>52</v>
      </c>
      <c r="PI60" s="28" t="str">
        <f t="shared" si="332"/>
        <v/>
      </c>
      <c r="PJ60" s="28" t="str">
        <f t="shared" si="79"/>
        <v/>
      </c>
      <c r="PK60" s="28" t="str">
        <f t="shared" si="80"/>
        <v/>
      </c>
      <c r="PL60" s="28" t="str">
        <f t="shared" si="81"/>
        <v/>
      </c>
      <c r="PM60" s="28" t="str">
        <f t="shared" si="82"/>
        <v/>
      </c>
      <c r="PN60" s="28" t="str">
        <f t="shared" si="83"/>
        <v/>
      </c>
      <c r="PO60" s="28" t="str">
        <f t="shared" si="84"/>
        <v/>
      </c>
      <c r="PP60" s="28" t="str">
        <f t="shared" si="85"/>
        <v/>
      </c>
      <c r="PQ60" s="28" t="str">
        <f t="shared" si="86"/>
        <v/>
      </c>
      <c r="PR60" s="28" t="str">
        <f t="shared" si="87"/>
        <v/>
      </c>
      <c r="PS60" s="28" t="str">
        <f t="shared" si="88"/>
        <v/>
      </c>
      <c r="PT60" s="28" t="str">
        <f t="shared" si="89"/>
        <v/>
      </c>
      <c r="PU60" s="28" t="str">
        <f t="shared" si="90"/>
        <v/>
      </c>
      <c r="PV60" s="28" t="str">
        <f t="shared" si="91"/>
        <v/>
      </c>
      <c r="PW60" s="28" t="str">
        <f t="shared" si="92"/>
        <v/>
      </c>
      <c r="PX60" s="28" t="str">
        <f t="shared" si="93"/>
        <v/>
      </c>
      <c r="PY60" s="28" t="str">
        <f t="shared" si="94"/>
        <v/>
      </c>
      <c r="PZ60" s="28" t="str">
        <f t="shared" si="95"/>
        <v/>
      </c>
      <c r="QA60" s="28" t="str">
        <f t="shared" si="96"/>
        <v/>
      </c>
      <c r="QB60" s="28" t="str">
        <f t="shared" si="97"/>
        <v/>
      </c>
      <c r="QC60" s="28" t="str">
        <f t="shared" si="98"/>
        <v/>
      </c>
      <c r="QD60" s="28">
        <f t="shared" si="99"/>
        <v>780621.0138976872</v>
      </c>
      <c r="QE60" s="28" t="str">
        <f t="shared" si="100"/>
        <v/>
      </c>
      <c r="QF60" s="28">
        <f t="shared" si="101"/>
        <v>1554634.9861023128</v>
      </c>
      <c r="QG60" s="28" t="str">
        <f t="shared" si="102"/>
        <v/>
      </c>
      <c r="QH60" s="28" t="str">
        <f t="shared" si="103"/>
        <v/>
      </c>
      <c r="QI60" s="28" t="str">
        <f t="shared" si="104"/>
        <v/>
      </c>
      <c r="QJ60" s="28" t="str">
        <f t="shared" si="105"/>
        <v/>
      </c>
      <c r="QK60" s="28" t="str">
        <f t="shared" si="106"/>
        <v/>
      </c>
      <c r="QL60" s="28" t="str">
        <f t="shared" si="107"/>
        <v/>
      </c>
      <c r="QM60" s="28" t="str">
        <f t="shared" si="108"/>
        <v/>
      </c>
      <c r="QN60" s="28" t="str">
        <f t="shared" si="109"/>
        <v/>
      </c>
      <c r="QO60" s="28" t="str">
        <f t="shared" si="110"/>
        <v/>
      </c>
      <c r="QP60" s="28" t="str">
        <f t="shared" si="111"/>
        <v/>
      </c>
      <c r="QQ60" s="28" t="str">
        <f t="shared" si="112"/>
        <v/>
      </c>
      <c r="QR60" s="28" t="str">
        <f t="shared" si="113"/>
        <v/>
      </c>
      <c r="QS60" s="28" t="str">
        <f t="shared" si="114"/>
        <v/>
      </c>
      <c r="QT60" s="28" t="str">
        <f t="shared" si="115"/>
        <v/>
      </c>
      <c r="QU60" s="28" t="str">
        <f t="shared" si="116"/>
        <v/>
      </c>
      <c r="QV60" s="28" t="str">
        <f t="shared" si="117"/>
        <v/>
      </c>
      <c r="QW60" s="48">
        <v>52</v>
      </c>
      <c r="QX60" s="29" t="str">
        <f t="shared" si="333"/>
        <v/>
      </c>
      <c r="QY60" s="29" t="str">
        <f t="shared" si="427"/>
        <v/>
      </c>
      <c r="QZ60" s="29" t="str">
        <f t="shared" si="428"/>
        <v/>
      </c>
      <c r="RA60" s="29" t="str">
        <f t="shared" si="429"/>
        <v/>
      </c>
      <c r="RB60" s="29" t="str">
        <f t="shared" si="430"/>
        <v/>
      </c>
      <c r="RC60" s="29" t="str">
        <f t="shared" si="431"/>
        <v/>
      </c>
      <c r="RD60" s="29" t="str">
        <f t="shared" si="432"/>
        <v/>
      </c>
      <c r="RE60" s="29" t="str">
        <f t="shared" si="433"/>
        <v/>
      </c>
      <c r="RF60" s="29" t="str">
        <f t="shared" si="434"/>
        <v/>
      </c>
      <c r="RG60" s="29" t="str">
        <f t="shared" si="435"/>
        <v/>
      </c>
      <c r="RH60" s="29" t="str">
        <f t="shared" si="436"/>
        <v/>
      </c>
      <c r="RI60" s="29" t="str">
        <f t="shared" si="437"/>
        <v/>
      </c>
      <c r="RJ60" s="29" t="str">
        <f t="shared" si="438"/>
        <v/>
      </c>
      <c r="RK60" s="29" t="str">
        <f t="shared" si="439"/>
        <v/>
      </c>
      <c r="RL60" s="29" t="str">
        <f t="shared" si="440"/>
        <v/>
      </c>
      <c r="RM60" s="29" t="str">
        <f t="shared" si="441"/>
        <v/>
      </c>
      <c r="RN60" s="29" t="str">
        <f t="shared" si="442"/>
        <v/>
      </c>
      <c r="RO60" s="29" t="str">
        <f t="shared" si="443"/>
        <v/>
      </c>
      <c r="RP60" s="29" t="str">
        <f t="shared" si="444"/>
        <v/>
      </c>
      <c r="RQ60" s="29" t="str">
        <f t="shared" si="445"/>
        <v/>
      </c>
      <c r="RR60" s="29" t="str">
        <f t="shared" si="446"/>
        <v/>
      </c>
      <c r="RS60" s="29">
        <f t="shared" si="447"/>
        <v>89.396433875077335</v>
      </c>
      <c r="RT60" s="29" t="str">
        <f t="shared" si="448"/>
        <v/>
      </c>
      <c r="RU60" s="29">
        <f t="shared" si="449"/>
        <v>178.0362317445794</v>
      </c>
      <c r="RV60" s="29" t="str">
        <f t="shared" si="450"/>
        <v/>
      </c>
      <c r="RW60" s="29" t="str">
        <f t="shared" si="451"/>
        <v/>
      </c>
      <c r="RX60" s="29" t="str">
        <f t="shared" si="452"/>
        <v/>
      </c>
      <c r="RY60" s="29" t="str">
        <f t="shared" si="453"/>
        <v/>
      </c>
      <c r="RZ60" s="29" t="str">
        <f t="shared" si="454"/>
        <v/>
      </c>
      <c r="SA60" s="29" t="str">
        <f t="shared" si="455"/>
        <v/>
      </c>
      <c r="SB60" s="29" t="str">
        <f t="shared" si="456"/>
        <v/>
      </c>
      <c r="SC60" s="29" t="str">
        <f t="shared" si="457"/>
        <v/>
      </c>
      <c r="SD60" s="29" t="str">
        <f t="shared" si="458"/>
        <v/>
      </c>
      <c r="SE60" s="29" t="str">
        <f t="shared" si="459"/>
        <v/>
      </c>
      <c r="SF60" s="29" t="str">
        <f t="shared" si="460"/>
        <v/>
      </c>
      <c r="SG60" s="29" t="str">
        <f t="shared" si="461"/>
        <v/>
      </c>
      <c r="SH60" s="29" t="str">
        <f t="shared" si="462"/>
        <v/>
      </c>
      <c r="SI60" s="29" t="str">
        <f t="shared" si="463"/>
        <v/>
      </c>
      <c r="SJ60" s="29" t="str">
        <f t="shared" si="464"/>
        <v/>
      </c>
      <c r="SK60" s="29" t="str">
        <f t="shared" si="465"/>
        <v/>
      </c>
      <c r="SL60" s="45">
        <f t="shared" si="157"/>
        <v>89.396433875077335</v>
      </c>
      <c r="SM60" s="48">
        <v>52</v>
      </c>
      <c r="SN60" s="30" t="str">
        <f t="shared" si="158"/>
        <v/>
      </c>
      <c r="SO60" s="30" t="str">
        <f t="shared" si="159"/>
        <v/>
      </c>
      <c r="SP60" s="30" t="str">
        <f t="shared" si="160"/>
        <v/>
      </c>
      <c r="SQ60" s="30" t="str">
        <f t="shared" si="161"/>
        <v/>
      </c>
      <c r="SR60" s="30" t="str">
        <f t="shared" si="162"/>
        <v/>
      </c>
      <c r="SS60" s="30" t="str">
        <f t="shared" si="163"/>
        <v/>
      </c>
      <c r="ST60" s="30" t="str">
        <f t="shared" si="466"/>
        <v/>
      </c>
      <c r="SU60" s="30" t="str">
        <f t="shared" si="467"/>
        <v/>
      </c>
      <c r="SV60" s="30" t="str">
        <f t="shared" si="468"/>
        <v/>
      </c>
      <c r="SW60" s="30" t="str">
        <f t="shared" si="469"/>
        <v/>
      </c>
      <c r="SX60" s="30" t="str">
        <f t="shared" si="470"/>
        <v/>
      </c>
      <c r="SY60" s="30" t="str">
        <f t="shared" si="471"/>
        <v/>
      </c>
      <c r="SZ60" s="30" t="str">
        <f t="shared" si="472"/>
        <v/>
      </c>
      <c r="TA60" s="30" t="str">
        <f t="shared" si="473"/>
        <v/>
      </c>
      <c r="TB60" s="30" t="str">
        <f t="shared" si="474"/>
        <v/>
      </c>
      <c r="TC60" s="30" t="str">
        <f t="shared" si="475"/>
        <v/>
      </c>
      <c r="TD60" s="30" t="str">
        <f t="shared" si="476"/>
        <v/>
      </c>
      <c r="TE60" s="30" t="str">
        <f t="shared" si="477"/>
        <v/>
      </c>
      <c r="TF60" s="30" t="str">
        <f t="shared" si="478"/>
        <v/>
      </c>
      <c r="TG60" s="30" t="str">
        <f t="shared" si="479"/>
        <v/>
      </c>
      <c r="TH60" s="30" t="str">
        <f t="shared" si="480"/>
        <v/>
      </c>
      <c r="TI60" s="30">
        <f t="shared" si="481"/>
        <v>40</v>
      </c>
      <c r="TJ60" s="30" t="str">
        <f t="shared" si="482"/>
        <v/>
      </c>
      <c r="TK60" s="30">
        <f t="shared" si="483"/>
        <v>20.084997980260646</v>
      </c>
      <c r="TL60" s="30" t="str">
        <f t="shared" si="484"/>
        <v/>
      </c>
      <c r="TM60" s="30" t="str">
        <f t="shared" si="485"/>
        <v/>
      </c>
      <c r="TN60" s="30" t="str">
        <f t="shared" si="486"/>
        <v/>
      </c>
      <c r="TO60" s="30" t="str">
        <f t="shared" si="487"/>
        <v/>
      </c>
      <c r="TP60" s="30" t="str">
        <f t="shared" si="488"/>
        <v/>
      </c>
      <c r="TQ60" s="30" t="str">
        <f t="shared" si="489"/>
        <v/>
      </c>
      <c r="TR60" s="30" t="str">
        <f t="shared" si="188"/>
        <v/>
      </c>
      <c r="TS60" s="30" t="str">
        <f t="shared" si="189"/>
        <v/>
      </c>
      <c r="TT60" s="30" t="str">
        <f t="shared" si="190"/>
        <v/>
      </c>
      <c r="TU60" s="30" t="str">
        <f t="shared" si="191"/>
        <v/>
      </c>
      <c r="TV60" s="30" t="str">
        <f t="shared" si="192"/>
        <v/>
      </c>
      <c r="TW60" s="30" t="str">
        <f t="shared" si="193"/>
        <v/>
      </c>
      <c r="TX60" s="30" t="str">
        <f t="shared" si="194"/>
        <v/>
      </c>
      <c r="TY60" s="30" t="str">
        <f t="shared" si="195"/>
        <v/>
      </c>
      <c r="TZ60" s="30" t="str">
        <f t="shared" si="196"/>
        <v/>
      </c>
      <c r="UA60" s="30" t="str">
        <f t="shared" si="197"/>
        <v/>
      </c>
      <c r="UB60" s="48">
        <v>52</v>
      </c>
      <c r="UC60" s="88"/>
      <c r="UD60" s="88"/>
      <c r="UE60" s="88"/>
      <c r="UF60" s="88"/>
      <c r="UG60" s="88"/>
      <c r="UH60" s="88"/>
      <c r="UI60" s="88"/>
      <c r="UJ60" s="88"/>
      <c r="UK60" s="88"/>
      <c r="UL60" s="88"/>
      <c r="UM60" s="88"/>
      <c r="UN60" s="88"/>
      <c r="UO60" s="88"/>
      <c r="UP60" s="88"/>
      <c r="UQ60" s="88"/>
      <c r="UR60" s="88"/>
      <c r="US60" s="88"/>
      <c r="UT60" s="88"/>
      <c r="UU60" s="88"/>
      <c r="UV60" s="88"/>
      <c r="UW60" s="88"/>
      <c r="UX60" s="89">
        <v>48</v>
      </c>
      <c r="UY60" s="88"/>
      <c r="UZ60" s="89">
        <v>72</v>
      </c>
      <c r="VA60" s="89">
        <v>72</v>
      </c>
      <c r="VB60" s="88"/>
      <c r="VC60" s="88"/>
      <c r="VD60" s="88"/>
      <c r="VE60" s="88"/>
      <c r="VF60" s="88"/>
      <c r="VG60" s="88"/>
      <c r="VH60" s="88"/>
      <c r="VI60" s="88"/>
      <c r="VJ60" s="88"/>
      <c r="VK60" s="88"/>
      <c r="VL60" s="88"/>
      <c r="VM60" s="88"/>
      <c r="VN60" s="88"/>
      <c r="VO60" s="88"/>
      <c r="VP60" s="88"/>
      <c r="VQ60" s="48">
        <v>52</v>
      </c>
      <c r="VR60" s="31">
        <f t="shared" si="490"/>
        <v>0</v>
      </c>
      <c r="VS60" s="31">
        <f t="shared" si="491"/>
        <v>0</v>
      </c>
      <c r="VT60" s="31">
        <f t="shared" si="492"/>
        <v>0</v>
      </c>
      <c r="VU60" s="31">
        <f t="shared" si="493"/>
        <v>0</v>
      </c>
      <c r="VV60" s="31">
        <f t="shared" si="494"/>
        <v>0</v>
      </c>
      <c r="VW60" s="31">
        <f t="shared" si="495"/>
        <v>0</v>
      </c>
      <c r="VX60" s="31">
        <f t="shared" si="496"/>
        <v>0</v>
      </c>
      <c r="VY60" s="31">
        <f t="shared" si="497"/>
        <v>0</v>
      </c>
      <c r="VZ60" s="31">
        <f t="shared" si="498"/>
        <v>0</v>
      </c>
      <c r="WA60" s="31">
        <f t="shared" si="499"/>
        <v>0</v>
      </c>
      <c r="WB60" s="31">
        <f t="shared" si="500"/>
        <v>0</v>
      </c>
      <c r="WC60" s="31">
        <f t="shared" si="501"/>
        <v>0</v>
      </c>
      <c r="WD60" s="31">
        <f t="shared" si="502"/>
        <v>0</v>
      </c>
      <c r="WE60" s="31">
        <f t="shared" si="503"/>
        <v>0</v>
      </c>
      <c r="WF60" s="31">
        <f t="shared" si="504"/>
        <v>0</v>
      </c>
      <c r="WG60" s="31">
        <f t="shared" si="505"/>
        <v>0</v>
      </c>
      <c r="WH60" s="31">
        <f t="shared" si="506"/>
        <v>0</v>
      </c>
      <c r="WI60" s="31">
        <f t="shared" si="507"/>
        <v>0</v>
      </c>
      <c r="WJ60" s="31">
        <f t="shared" si="508"/>
        <v>0</v>
      </c>
      <c r="WK60" s="31">
        <f t="shared" si="509"/>
        <v>0</v>
      </c>
      <c r="WL60" s="31">
        <f t="shared" si="510"/>
        <v>0</v>
      </c>
      <c r="WM60" s="31">
        <f t="shared" si="511"/>
        <v>20</v>
      </c>
      <c r="WN60" s="31">
        <f t="shared" si="512"/>
        <v>0</v>
      </c>
      <c r="WO60" s="31">
        <f t="shared" si="513"/>
        <v>60</v>
      </c>
      <c r="WP60" s="31">
        <f t="shared" si="514"/>
        <v>60</v>
      </c>
      <c r="WQ60" s="31">
        <f t="shared" si="515"/>
        <v>0</v>
      </c>
      <c r="WR60" s="31">
        <f t="shared" si="516"/>
        <v>0</v>
      </c>
      <c r="WS60" s="31">
        <f t="shared" si="517"/>
        <v>0</v>
      </c>
      <c r="WT60" s="31">
        <f t="shared" si="518"/>
        <v>0</v>
      </c>
      <c r="WU60" s="31">
        <f t="shared" si="519"/>
        <v>0</v>
      </c>
      <c r="WV60" s="31">
        <f t="shared" si="520"/>
        <v>0</v>
      </c>
      <c r="WW60" s="31">
        <f t="shared" si="521"/>
        <v>0</v>
      </c>
      <c r="WX60" s="31">
        <f t="shared" si="522"/>
        <v>0</v>
      </c>
      <c r="WY60" s="31">
        <f t="shared" si="523"/>
        <v>0</v>
      </c>
      <c r="WZ60" s="31">
        <f t="shared" si="524"/>
        <v>0</v>
      </c>
      <c r="XA60" s="31">
        <f t="shared" si="525"/>
        <v>0</v>
      </c>
      <c r="XB60" s="31">
        <f t="shared" si="526"/>
        <v>0</v>
      </c>
      <c r="XC60" s="31">
        <f t="shared" si="527"/>
        <v>0</v>
      </c>
      <c r="XD60" s="31">
        <f t="shared" si="528"/>
        <v>0</v>
      </c>
      <c r="XE60" s="31">
        <f t="shared" si="529"/>
        <v>0</v>
      </c>
      <c r="XF60" s="48">
        <v>52</v>
      </c>
      <c r="XG60" s="32" t="str">
        <f t="shared" si="530"/>
        <v/>
      </c>
      <c r="XH60" s="32" t="str">
        <f t="shared" si="531"/>
        <v/>
      </c>
      <c r="XI60" s="32" t="str">
        <f t="shared" si="532"/>
        <v/>
      </c>
      <c r="XJ60" s="32" t="str">
        <f t="shared" si="533"/>
        <v/>
      </c>
      <c r="XK60" s="32" t="str">
        <f t="shared" si="534"/>
        <v/>
      </c>
      <c r="XL60" s="32" t="str">
        <f t="shared" si="535"/>
        <v/>
      </c>
      <c r="XM60" s="32" t="str">
        <f t="shared" si="536"/>
        <v/>
      </c>
      <c r="XN60" s="32" t="str">
        <f t="shared" si="537"/>
        <v/>
      </c>
      <c r="XO60" s="32" t="str">
        <f t="shared" si="538"/>
        <v/>
      </c>
      <c r="XP60" s="32" t="str">
        <f t="shared" si="539"/>
        <v/>
      </c>
      <c r="XQ60" s="32" t="str">
        <f t="shared" si="540"/>
        <v/>
      </c>
      <c r="XR60" s="32" t="str">
        <f t="shared" si="541"/>
        <v/>
      </c>
      <c r="XS60" s="32" t="str">
        <f t="shared" si="542"/>
        <v/>
      </c>
      <c r="XT60" s="32" t="str">
        <f t="shared" si="543"/>
        <v/>
      </c>
      <c r="XU60" s="32" t="str">
        <f t="shared" si="544"/>
        <v/>
      </c>
      <c r="XV60" s="32" t="str">
        <f t="shared" si="545"/>
        <v/>
      </c>
      <c r="XW60" s="32" t="str">
        <f t="shared" si="546"/>
        <v/>
      </c>
      <c r="XX60" s="32" t="str">
        <f t="shared" si="547"/>
        <v/>
      </c>
      <c r="XY60" s="32" t="str">
        <f t="shared" si="548"/>
        <v/>
      </c>
      <c r="XZ60" s="32" t="str">
        <f t="shared" si="549"/>
        <v/>
      </c>
      <c r="YA60" s="32" t="str">
        <f t="shared" si="550"/>
        <v/>
      </c>
      <c r="YB60" s="32">
        <f t="shared" si="551"/>
        <v>60</v>
      </c>
      <c r="YC60" s="32" t="str">
        <f t="shared" si="552"/>
        <v/>
      </c>
      <c r="YD60" s="32">
        <f t="shared" si="553"/>
        <v>80.084997980260653</v>
      </c>
      <c r="YE60" s="32" t="str">
        <f t="shared" si="554"/>
        <v/>
      </c>
      <c r="YF60" s="32" t="str">
        <f t="shared" si="555"/>
        <v/>
      </c>
      <c r="YG60" s="32" t="str">
        <f t="shared" si="556"/>
        <v/>
      </c>
      <c r="YH60" s="32" t="str">
        <f t="shared" si="557"/>
        <v/>
      </c>
      <c r="YI60" s="32" t="str">
        <f t="shared" si="558"/>
        <v/>
      </c>
      <c r="YJ60" s="32" t="str">
        <f t="shared" si="559"/>
        <v/>
      </c>
      <c r="YK60" s="32" t="str">
        <f t="shared" si="560"/>
        <v/>
      </c>
      <c r="YL60" s="32" t="str">
        <f t="shared" si="561"/>
        <v/>
      </c>
      <c r="YM60" s="32" t="str">
        <f t="shared" si="562"/>
        <v/>
      </c>
      <c r="YN60" s="32" t="str">
        <f t="shared" si="563"/>
        <v/>
      </c>
      <c r="YO60" s="32" t="str">
        <f t="shared" si="564"/>
        <v/>
      </c>
      <c r="YP60" s="32" t="str">
        <f t="shared" si="565"/>
        <v/>
      </c>
      <c r="YQ60" s="32" t="str">
        <f t="shared" si="566"/>
        <v/>
      </c>
      <c r="YR60" s="32" t="str">
        <f t="shared" si="567"/>
        <v/>
      </c>
      <c r="YS60" s="32" t="str">
        <f t="shared" si="568"/>
        <v/>
      </c>
      <c r="YT60" s="32" t="str">
        <f t="shared" si="569"/>
        <v/>
      </c>
      <c r="YU60" s="33">
        <f t="shared" si="614"/>
        <v>80.084997980260653</v>
      </c>
      <c r="YV60" s="34" t="str">
        <f t="shared" si="336"/>
        <v/>
      </c>
      <c r="YW60" s="34" t="str">
        <f t="shared" si="337"/>
        <v/>
      </c>
      <c r="YX60" s="34" t="str">
        <f t="shared" si="338"/>
        <v/>
      </c>
      <c r="YY60" s="34" t="str">
        <f t="shared" si="339"/>
        <v>24. ICL DIDÁCTICAS S.A.S. - NIT.830007414-9</v>
      </c>
      <c r="YZ60" s="34" t="str">
        <f t="shared" si="340"/>
        <v/>
      </c>
      <c r="ZA60" s="34" t="str">
        <f t="shared" si="341"/>
        <v/>
      </c>
      <c r="ZB60" s="96" t="str">
        <f t="shared" si="342"/>
        <v>24. ICL DIDÁCTICAS S.A.S. - NIT.830007414-9</v>
      </c>
      <c r="ZC60" s="35" t="str">
        <f t="shared" si="570"/>
        <v/>
      </c>
      <c r="ZD60" s="35" t="str">
        <f t="shared" si="571"/>
        <v/>
      </c>
      <c r="ZE60" s="35" t="str">
        <f t="shared" si="572"/>
        <v/>
      </c>
      <c r="ZF60" s="35">
        <f t="shared" si="573"/>
        <v>231302085</v>
      </c>
      <c r="ZG60" s="35" t="str">
        <f t="shared" si="574"/>
        <v/>
      </c>
      <c r="ZH60" s="35" t="str">
        <f t="shared" si="575"/>
        <v/>
      </c>
      <c r="ZI60" s="101">
        <f t="shared" si="576"/>
        <v>231302085</v>
      </c>
      <c r="ZJ60" s="48">
        <v>52</v>
      </c>
      <c r="ZK60" s="125">
        <f t="shared" si="344"/>
        <v>2336477</v>
      </c>
      <c r="ZL60" s="126">
        <f t="shared" si="345"/>
        <v>0</v>
      </c>
    </row>
    <row r="61" spans="1:688" s="37" customFormat="1" ht="22.5" x14ac:dyDescent="0.15">
      <c r="B61" s="106" t="s">
        <v>136</v>
      </c>
      <c r="C61" s="106" t="s">
        <v>179</v>
      </c>
      <c r="D61" s="106" t="s">
        <v>179</v>
      </c>
      <c r="E61" s="106" t="s">
        <v>180</v>
      </c>
      <c r="F61" s="103">
        <v>5</v>
      </c>
      <c r="G61" s="63">
        <v>19843647</v>
      </c>
      <c r="H61" s="48">
        <v>53</v>
      </c>
      <c r="I61" s="65" t="s">
        <v>86</v>
      </c>
      <c r="J61" s="65" t="s">
        <v>86</v>
      </c>
      <c r="K61" s="65" t="s">
        <v>86</v>
      </c>
      <c r="L61" s="65" t="s">
        <v>86</v>
      </c>
      <c r="M61" s="65" t="s">
        <v>86</v>
      </c>
      <c r="N61" s="65" t="s">
        <v>86</v>
      </c>
      <c r="O61" s="65" t="s">
        <v>86</v>
      </c>
      <c r="P61" s="65" t="s">
        <v>86</v>
      </c>
      <c r="Q61" s="65" t="s">
        <v>86</v>
      </c>
      <c r="R61" s="65" t="s">
        <v>86</v>
      </c>
      <c r="S61" s="65" t="s">
        <v>86</v>
      </c>
      <c r="T61" s="65" t="s">
        <v>86</v>
      </c>
      <c r="U61" s="65" t="s">
        <v>86</v>
      </c>
      <c r="V61" s="65" t="s">
        <v>86</v>
      </c>
      <c r="W61" s="65" t="s">
        <v>86</v>
      </c>
      <c r="X61" s="65" t="s">
        <v>86</v>
      </c>
      <c r="Y61" s="65" t="s">
        <v>86</v>
      </c>
      <c r="Z61" s="65" t="s">
        <v>86</v>
      </c>
      <c r="AA61" s="65" t="s">
        <v>86</v>
      </c>
      <c r="AB61" s="65" t="s">
        <v>86</v>
      </c>
      <c r="AC61" s="65" t="s">
        <v>86</v>
      </c>
      <c r="AD61" s="70">
        <v>19837895</v>
      </c>
      <c r="AE61" s="65" t="s">
        <v>86</v>
      </c>
      <c r="AF61" s="65" t="s">
        <v>86</v>
      </c>
      <c r="AG61" s="65" t="s">
        <v>86</v>
      </c>
      <c r="AH61" s="65" t="s">
        <v>86</v>
      </c>
      <c r="AI61" s="65" t="s">
        <v>86</v>
      </c>
      <c r="AJ61" s="69">
        <v>13090000</v>
      </c>
      <c r="AK61" s="65" t="s">
        <v>86</v>
      </c>
      <c r="AL61" s="65" t="s">
        <v>86</v>
      </c>
      <c r="AM61" s="65" t="s">
        <v>86</v>
      </c>
      <c r="AN61" s="65" t="s">
        <v>86</v>
      </c>
      <c r="AO61" s="65" t="s">
        <v>86</v>
      </c>
      <c r="AP61" s="65" t="s">
        <v>86</v>
      </c>
      <c r="AQ61" s="65" t="s">
        <v>86</v>
      </c>
      <c r="AR61" s="65" t="s">
        <v>86</v>
      </c>
      <c r="AS61" s="65" t="s">
        <v>86</v>
      </c>
      <c r="AT61" s="65" t="s">
        <v>86</v>
      </c>
      <c r="AU61" s="65" t="s">
        <v>86</v>
      </c>
      <c r="AV61" s="65" t="s">
        <v>86</v>
      </c>
      <c r="AW61" s="52">
        <v>53</v>
      </c>
      <c r="AX61" s="22" t="str">
        <f t="shared" si="284"/>
        <v>NC</v>
      </c>
      <c r="AY61" s="22" t="str">
        <f t="shared" si="364"/>
        <v>NC</v>
      </c>
      <c r="AZ61" s="22" t="str">
        <f t="shared" si="365"/>
        <v>NC</v>
      </c>
      <c r="BA61" s="22" t="str">
        <f t="shared" si="366"/>
        <v>NC</v>
      </c>
      <c r="BB61" s="22" t="str">
        <f t="shared" si="367"/>
        <v>NC</v>
      </c>
      <c r="BC61" s="22" t="str">
        <f t="shared" si="368"/>
        <v>NC</v>
      </c>
      <c r="BD61" s="22" t="str">
        <f t="shared" si="369"/>
        <v>NC</v>
      </c>
      <c r="BE61" s="22" t="str">
        <f t="shared" si="370"/>
        <v>NC</v>
      </c>
      <c r="BF61" s="22" t="str">
        <f t="shared" si="371"/>
        <v>NC</v>
      </c>
      <c r="BG61" s="22" t="str">
        <f t="shared" si="372"/>
        <v>NC</v>
      </c>
      <c r="BH61" s="22" t="str">
        <f t="shared" si="373"/>
        <v>NC</v>
      </c>
      <c r="BI61" s="22" t="str">
        <f t="shared" si="374"/>
        <v>NC</v>
      </c>
      <c r="BJ61" s="22" t="str">
        <f t="shared" si="375"/>
        <v>NC</v>
      </c>
      <c r="BK61" s="22" t="str">
        <f t="shared" si="376"/>
        <v>NC</v>
      </c>
      <c r="BL61" s="22" t="str">
        <f t="shared" si="377"/>
        <v>NC</v>
      </c>
      <c r="BM61" s="22" t="str">
        <f t="shared" si="378"/>
        <v>NC</v>
      </c>
      <c r="BN61" s="22" t="str">
        <f t="shared" si="379"/>
        <v>NC</v>
      </c>
      <c r="BO61" s="22" t="str">
        <f t="shared" si="380"/>
        <v>NC</v>
      </c>
      <c r="BP61" s="22" t="str">
        <f t="shared" si="381"/>
        <v>NC</v>
      </c>
      <c r="BQ61" s="22" t="str">
        <f t="shared" si="382"/>
        <v>NC</v>
      </c>
      <c r="BR61" s="22" t="str">
        <f t="shared" si="383"/>
        <v>NC</v>
      </c>
      <c r="BS61" s="22">
        <f t="shared" si="384"/>
        <v>19837895</v>
      </c>
      <c r="BT61" s="22" t="str">
        <f t="shared" si="346"/>
        <v>NC</v>
      </c>
      <c r="BU61" s="22" t="str">
        <f t="shared" si="347"/>
        <v>NC</v>
      </c>
      <c r="BV61" s="22" t="str">
        <f t="shared" si="348"/>
        <v>NC</v>
      </c>
      <c r="BW61" s="22" t="str">
        <f t="shared" si="349"/>
        <v>NC</v>
      </c>
      <c r="BX61" s="22" t="str">
        <f t="shared" si="350"/>
        <v>NC</v>
      </c>
      <c r="BY61" s="22">
        <f t="shared" si="351"/>
        <v>13090000</v>
      </c>
      <c r="BZ61" s="22" t="str">
        <f t="shared" si="352"/>
        <v>NC</v>
      </c>
      <c r="CA61" s="22" t="str">
        <f t="shared" si="353"/>
        <v>NC</v>
      </c>
      <c r="CB61" s="22" t="str">
        <f t="shared" si="354"/>
        <v>NC</v>
      </c>
      <c r="CC61" s="22" t="str">
        <f t="shared" si="355"/>
        <v>NC</v>
      </c>
      <c r="CD61" s="22" t="str">
        <f t="shared" si="356"/>
        <v>NC</v>
      </c>
      <c r="CE61" s="22" t="str">
        <f t="shared" si="357"/>
        <v>NC</v>
      </c>
      <c r="CF61" s="22" t="str">
        <f t="shared" si="358"/>
        <v>NC</v>
      </c>
      <c r="CG61" s="22" t="str">
        <f t="shared" si="359"/>
        <v>NC</v>
      </c>
      <c r="CH61" s="22" t="str">
        <f t="shared" si="360"/>
        <v>NC</v>
      </c>
      <c r="CI61" s="22" t="str">
        <f t="shared" si="361"/>
        <v>NC</v>
      </c>
      <c r="CJ61" s="22" t="str">
        <f t="shared" si="362"/>
        <v>NC</v>
      </c>
      <c r="CK61" s="22" t="str">
        <f t="shared" si="363"/>
        <v>NC</v>
      </c>
      <c r="CL61" s="48">
        <v>53</v>
      </c>
      <c r="CM61" s="48" t="s">
        <v>87</v>
      </c>
      <c r="CN61" s="48" t="s">
        <v>87</v>
      </c>
      <c r="CO61" s="48" t="s">
        <v>87</v>
      </c>
      <c r="CP61" s="48" t="s">
        <v>87</v>
      </c>
      <c r="CQ61" s="48" t="s">
        <v>87</v>
      </c>
      <c r="CR61" s="65" t="s">
        <v>87</v>
      </c>
      <c r="CS61" s="48" t="s">
        <v>87</v>
      </c>
      <c r="CT61" s="48" t="s">
        <v>87</v>
      </c>
      <c r="CU61" s="48" t="s">
        <v>87</v>
      </c>
      <c r="CV61" s="48" t="s">
        <v>87</v>
      </c>
      <c r="CW61" s="48" t="s">
        <v>87</v>
      </c>
      <c r="CX61" s="48" t="s">
        <v>87</v>
      </c>
      <c r="CY61" s="48" t="s">
        <v>87</v>
      </c>
      <c r="CZ61" s="48" t="s">
        <v>87</v>
      </c>
      <c r="DA61" s="48" t="s">
        <v>87</v>
      </c>
      <c r="DB61" s="48" t="s">
        <v>87</v>
      </c>
      <c r="DC61" s="48" t="s">
        <v>87</v>
      </c>
      <c r="DD61" s="48" t="s">
        <v>87</v>
      </c>
      <c r="DE61" s="48" t="s">
        <v>87</v>
      </c>
      <c r="DF61" s="48" t="s">
        <v>87</v>
      </c>
      <c r="DG61" s="48" t="s">
        <v>87</v>
      </c>
      <c r="DH61" s="73" t="s">
        <v>88</v>
      </c>
      <c r="DI61" s="48" t="s">
        <v>87</v>
      </c>
      <c r="DJ61" s="48" t="s">
        <v>87</v>
      </c>
      <c r="DK61" s="48" t="s">
        <v>87</v>
      </c>
      <c r="DL61" s="48" t="s">
        <v>87</v>
      </c>
      <c r="DM61" s="48" t="s">
        <v>87</v>
      </c>
      <c r="DN61" s="48" t="s">
        <v>87</v>
      </c>
      <c r="DO61" s="48" t="s">
        <v>87</v>
      </c>
      <c r="DP61" s="48" t="s">
        <v>87</v>
      </c>
      <c r="DQ61" s="48" t="s">
        <v>87</v>
      </c>
      <c r="DR61" s="48" t="s">
        <v>87</v>
      </c>
      <c r="DS61" s="48" t="s">
        <v>87</v>
      </c>
      <c r="DT61" s="48" t="s">
        <v>87</v>
      </c>
      <c r="DU61" s="48" t="s">
        <v>87</v>
      </c>
      <c r="DV61" s="48" t="s">
        <v>87</v>
      </c>
      <c r="DW61" s="48" t="s">
        <v>87</v>
      </c>
      <c r="DX61" s="48" t="s">
        <v>87</v>
      </c>
      <c r="DY61" s="48" t="s">
        <v>87</v>
      </c>
      <c r="DZ61" s="48" t="s">
        <v>87</v>
      </c>
      <c r="EA61" s="48">
        <v>53</v>
      </c>
      <c r="EB61" s="81" t="s">
        <v>88</v>
      </c>
      <c r="EC61" s="81" t="s">
        <v>88</v>
      </c>
      <c r="ED61" s="81" t="s">
        <v>88</v>
      </c>
      <c r="EE61" s="81" t="s">
        <v>88</v>
      </c>
      <c r="EF61" s="81" t="s">
        <v>88</v>
      </c>
      <c r="EG61" s="81" t="s">
        <v>88</v>
      </c>
      <c r="EH61" s="81" t="s">
        <v>88</v>
      </c>
      <c r="EI61" s="81" t="s">
        <v>88</v>
      </c>
      <c r="EJ61" s="81" t="s">
        <v>88</v>
      </c>
      <c r="EK61" s="81" t="s">
        <v>88</v>
      </c>
      <c r="EL61" s="81" t="s">
        <v>88</v>
      </c>
      <c r="EM61" s="81" t="s">
        <v>88</v>
      </c>
      <c r="EN61" s="81" t="s">
        <v>88</v>
      </c>
      <c r="EO61" s="81" t="s">
        <v>88</v>
      </c>
      <c r="EP61" s="81" t="s">
        <v>88</v>
      </c>
      <c r="EQ61" s="81" t="s">
        <v>88</v>
      </c>
      <c r="ER61" s="81" t="s">
        <v>88</v>
      </c>
      <c r="ES61" s="81" t="s">
        <v>88</v>
      </c>
      <c r="ET61" s="81" t="s">
        <v>88</v>
      </c>
      <c r="EU61" s="81" t="s">
        <v>88</v>
      </c>
      <c r="EV61" s="81" t="s">
        <v>88</v>
      </c>
      <c r="EW61" s="81" t="s">
        <v>88</v>
      </c>
      <c r="EX61" s="81" t="s">
        <v>88</v>
      </c>
      <c r="EY61" s="81" t="s">
        <v>88</v>
      </c>
      <c r="EZ61" s="81" t="s">
        <v>88</v>
      </c>
      <c r="FA61" s="81" t="s">
        <v>87</v>
      </c>
      <c r="FB61" s="81" t="s">
        <v>88</v>
      </c>
      <c r="FC61" s="81" t="s">
        <v>88</v>
      </c>
      <c r="FD61" s="81" t="s">
        <v>88</v>
      </c>
      <c r="FE61" s="81" t="s">
        <v>88</v>
      </c>
      <c r="FF61" s="81" t="s">
        <v>88</v>
      </c>
      <c r="FG61" s="81" t="s">
        <v>88</v>
      </c>
      <c r="FH61" s="81" t="s">
        <v>88</v>
      </c>
      <c r="FI61" s="81" t="s">
        <v>87</v>
      </c>
      <c r="FJ61" s="81" t="s">
        <v>88</v>
      </c>
      <c r="FK61" s="81" t="s">
        <v>88</v>
      </c>
      <c r="FL61" s="81" t="s">
        <v>88</v>
      </c>
      <c r="FM61" s="81" t="s">
        <v>88</v>
      </c>
      <c r="FN61" s="81" t="s">
        <v>88</v>
      </c>
      <c r="FO61" s="81" t="s">
        <v>88</v>
      </c>
      <c r="FP61" s="48">
        <v>53</v>
      </c>
      <c r="FQ61" s="81" t="s">
        <v>88</v>
      </c>
      <c r="FR61" s="81" t="s">
        <v>88</v>
      </c>
      <c r="FS61" s="81" t="s">
        <v>88</v>
      </c>
      <c r="FT61" s="81" t="s">
        <v>88</v>
      </c>
      <c r="FU61" s="81" t="s">
        <v>88</v>
      </c>
      <c r="FV61" s="81" t="s">
        <v>88</v>
      </c>
      <c r="FW61" s="81" t="s">
        <v>88</v>
      </c>
      <c r="FX61" s="81" t="s">
        <v>88</v>
      </c>
      <c r="FY61" s="81" t="s">
        <v>88</v>
      </c>
      <c r="FZ61" s="81" t="s">
        <v>88</v>
      </c>
      <c r="GA61" s="81" t="s">
        <v>88</v>
      </c>
      <c r="GB61" s="81" t="s">
        <v>88</v>
      </c>
      <c r="GC61" s="81" t="s">
        <v>88</v>
      </c>
      <c r="GD61" s="81" t="s">
        <v>88</v>
      </c>
      <c r="GE61" s="81" t="s">
        <v>88</v>
      </c>
      <c r="GF61" s="81" t="s">
        <v>88</v>
      </c>
      <c r="GG61" s="81" t="s">
        <v>88</v>
      </c>
      <c r="GH61" s="81" t="s">
        <v>88</v>
      </c>
      <c r="GI61" s="81" t="s">
        <v>88</v>
      </c>
      <c r="GJ61" s="81" t="s">
        <v>88</v>
      </c>
      <c r="GK61" s="81" t="s">
        <v>88</v>
      </c>
      <c r="GL61" s="81" t="s">
        <v>88</v>
      </c>
      <c r="GM61" s="81" t="s">
        <v>88</v>
      </c>
      <c r="GN61" s="81" t="s">
        <v>88</v>
      </c>
      <c r="GO61" s="81" t="s">
        <v>88</v>
      </c>
      <c r="GP61" s="81" t="s">
        <v>88</v>
      </c>
      <c r="GQ61" s="81" t="s">
        <v>87</v>
      </c>
      <c r="GR61" s="81" t="s">
        <v>88</v>
      </c>
      <c r="GS61" s="81" t="s">
        <v>88</v>
      </c>
      <c r="GT61" s="81" t="s">
        <v>88</v>
      </c>
      <c r="GU61" s="81" t="s">
        <v>88</v>
      </c>
      <c r="GV61" s="81" t="s">
        <v>88</v>
      </c>
      <c r="GW61" s="81" t="s">
        <v>88</v>
      </c>
      <c r="GX61" s="81" t="s">
        <v>88</v>
      </c>
      <c r="GY61" s="81" t="s">
        <v>88</v>
      </c>
      <c r="GZ61" s="81" t="s">
        <v>88</v>
      </c>
      <c r="HA61" s="81" t="s">
        <v>88</v>
      </c>
      <c r="HB61" s="81" t="s">
        <v>88</v>
      </c>
      <c r="HC61" s="81" t="s">
        <v>88</v>
      </c>
      <c r="HD61" s="81" t="s">
        <v>88</v>
      </c>
      <c r="HE61" s="48">
        <v>53</v>
      </c>
      <c r="HF61" s="23" t="str">
        <f t="shared" si="387"/>
        <v>NO CUMPLE</v>
      </c>
      <c r="HG61" s="23" t="str">
        <f t="shared" si="388"/>
        <v>NO CUMPLE</v>
      </c>
      <c r="HH61" s="23" t="str">
        <f t="shared" si="389"/>
        <v>NO CUMPLE</v>
      </c>
      <c r="HI61" s="23" t="str">
        <f t="shared" si="390"/>
        <v>NO CUMPLE</v>
      </c>
      <c r="HJ61" s="23" t="str">
        <f t="shared" si="391"/>
        <v>NO CUMPLE</v>
      </c>
      <c r="HK61" s="23" t="str">
        <f t="shared" si="392"/>
        <v>NO CUMPLE</v>
      </c>
      <c r="HL61" s="23" t="str">
        <f t="shared" si="393"/>
        <v>NO CUMPLE</v>
      </c>
      <c r="HM61" s="23" t="str">
        <f t="shared" si="394"/>
        <v>NO CUMPLE</v>
      </c>
      <c r="HN61" s="23" t="str">
        <f t="shared" si="395"/>
        <v>NO CUMPLE</v>
      </c>
      <c r="HO61" s="23" t="str">
        <f t="shared" si="396"/>
        <v>NO CUMPLE</v>
      </c>
      <c r="HP61" s="23" t="str">
        <f t="shared" si="397"/>
        <v>NO CUMPLE</v>
      </c>
      <c r="HQ61" s="23" t="str">
        <f t="shared" si="398"/>
        <v>NO CUMPLE</v>
      </c>
      <c r="HR61" s="23" t="str">
        <f t="shared" si="399"/>
        <v>NO CUMPLE</v>
      </c>
      <c r="HS61" s="23" t="str">
        <f t="shared" si="400"/>
        <v>NO CUMPLE</v>
      </c>
      <c r="HT61" s="23" t="str">
        <f t="shared" si="401"/>
        <v>NO CUMPLE</v>
      </c>
      <c r="HU61" s="23" t="str">
        <f t="shared" si="402"/>
        <v>NO CUMPLE</v>
      </c>
      <c r="HV61" s="23" t="str">
        <f t="shared" si="403"/>
        <v>NO CUMPLE</v>
      </c>
      <c r="HW61" s="23" t="str">
        <f t="shared" si="404"/>
        <v>NO CUMPLE</v>
      </c>
      <c r="HX61" s="23" t="str">
        <f t="shared" si="405"/>
        <v>NO CUMPLE</v>
      </c>
      <c r="HY61" s="23" t="str">
        <f t="shared" si="406"/>
        <v>NO CUMPLE</v>
      </c>
      <c r="HZ61" s="23" t="str">
        <f t="shared" si="407"/>
        <v>NO CUMPLE</v>
      </c>
      <c r="IA61" s="23" t="str">
        <f t="shared" si="408"/>
        <v>CUMPLE</v>
      </c>
      <c r="IB61" s="23" t="str">
        <f t="shared" si="409"/>
        <v>NO CUMPLE</v>
      </c>
      <c r="IC61" s="23" t="str">
        <f t="shared" si="410"/>
        <v>NO CUMPLE</v>
      </c>
      <c r="ID61" s="23" t="str">
        <f t="shared" si="411"/>
        <v>NO CUMPLE</v>
      </c>
      <c r="IE61" s="23" t="str">
        <f t="shared" si="412"/>
        <v>NO CUMPLE</v>
      </c>
      <c r="IF61" s="23" t="str">
        <f t="shared" si="413"/>
        <v>NO CUMPLE</v>
      </c>
      <c r="IG61" s="23" t="str">
        <f t="shared" si="414"/>
        <v>NO CUMPLE</v>
      </c>
      <c r="IH61" s="23" t="str">
        <f t="shared" si="415"/>
        <v>NO CUMPLE</v>
      </c>
      <c r="II61" s="23" t="str">
        <f t="shared" si="416"/>
        <v>NO CUMPLE</v>
      </c>
      <c r="IJ61" s="23" t="str">
        <f t="shared" si="417"/>
        <v>NO CUMPLE</v>
      </c>
      <c r="IK61" s="23" t="str">
        <f t="shared" si="418"/>
        <v>NO CUMPLE</v>
      </c>
      <c r="IL61" s="23" t="str">
        <f t="shared" si="419"/>
        <v>NO CUMPLE</v>
      </c>
      <c r="IM61" s="23" t="str">
        <f t="shared" si="420"/>
        <v>NO CUMPLE</v>
      </c>
      <c r="IN61" s="23" t="str">
        <f t="shared" si="421"/>
        <v>NO CUMPLE</v>
      </c>
      <c r="IO61" s="23" t="str">
        <f t="shared" si="422"/>
        <v>NO CUMPLE</v>
      </c>
      <c r="IP61" s="23" t="str">
        <f t="shared" si="423"/>
        <v>NO CUMPLE</v>
      </c>
      <c r="IQ61" s="23" t="str">
        <f t="shared" si="424"/>
        <v>NO CUMPLE</v>
      </c>
      <c r="IR61" s="23" t="str">
        <f t="shared" si="425"/>
        <v>NO CUMPLE</v>
      </c>
      <c r="IS61" s="23" t="str">
        <f t="shared" si="426"/>
        <v>NO CUMPLE</v>
      </c>
      <c r="IT61" s="48">
        <v>53</v>
      </c>
      <c r="IU61" s="65" t="s">
        <v>86</v>
      </c>
      <c r="IV61" s="65" t="s">
        <v>86</v>
      </c>
      <c r="IW61" s="65" t="s">
        <v>86</v>
      </c>
      <c r="IX61" s="65" t="s">
        <v>86</v>
      </c>
      <c r="IY61" s="65" t="s">
        <v>86</v>
      </c>
      <c r="IZ61" s="65" t="s">
        <v>86</v>
      </c>
      <c r="JA61" s="65" t="s">
        <v>86</v>
      </c>
      <c r="JB61" s="65" t="s">
        <v>86</v>
      </c>
      <c r="JC61" s="65" t="s">
        <v>86</v>
      </c>
      <c r="JD61" s="65" t="s">
        <v>86</v>
      </c>
      <c r="JE61" s="65" t="s">
        <v>86</v>
      </c>
      <c r="JF61" s="65" t="s">
        <v>86</v>
      </c>
      <c r="JG61" s="65" t="s">
        <v>86</v>
      </c>
      <c r="JH61" s="65" t="s">
        <v>86</v>
      </c>
      <c r="JI61" s="65" t="s">
        <v>86</v>
      </c>
      <c r="JJ61" s="65" t="s">
        <v>86</v>
      </c>
      <c r="JK61" s="65" t="s">
        <v>86</v>
      </c>
      <c r="JL61" s="65" t="s">
        <v>86</v>
      </c>
      <c r="JM61" s="65" t="s">
        <v>86</v>
      </c>
      <c r="JN61" s="65" t="s">
        <v>86</v>
      </c>
      <c r="JO61" s="65" t="s">
        <v>86</v>
      </c>
      <c r="JP61" s="93" t="s">
        <v>88</v>
      </c>
      <c r="JQ61" s="65" t="s">
        <v>86</v>
      </c>
      <c r="JR61" s="65" t="s">
        <v>86</v>
      </c>
      <c r="JS61" s="65" t="s">
        <v>86</v>
      </c>
      <c r="JT61" s="65" t="s">
        <v>86</v>
      </c>
      <c r="JU61" s="65" t="s">
        <v>86</v>
      </c>
      <c r="JV61" s="93" t="s">
        <v>88</v>
      </c>
      <c r="JW61" s="65" t="s">
        <v>86</v>
      </c>
      <c r="JX61" s="65" t="s">
        <v>86</v>
      </c>
      <c r="JY61" s="65" t="s">
        <v>86</v>
      </c>
      <c r="JZ61" s="65" t="s">
        <v>86</v>
      </c>
      <c r="KA61" s="65" t="s">
        <v>86</v>
      </c>
      <c r="KB61" s="65" t="s">
        <v>86</v>
      </c>
      <c r="KC61" s="65" t="s">
        <v>86</v>
      </c>
      <c r="KD61" s="65" t="s">
        <v>86</v>
      </c>
      <c r="KE61" s="65" t="s">
        <v>86</v>
      </c>
      <c r="KF61" s="65" t="s">
        <v>86</v>
      </c>
      <c r="KG61" s="65" t="s">
        <v>86</v>
      </c>
      <c r="KH61" s="65" t="s">
        <v>86</v>
      </c>
      <c r="KI61" s="48">
        <v>53</v>
      </c>
      <c r="KJ61" s="56" t="s">
        <v>86</v>
      </c>
      <c r="KK61" s="56" t="s">
        <v>86</v>
      </c>
      <c r="KL61" s="56" t="s">
        <v>86</v>
      </c>
      <c r="KM61" s="56" t="s">
        <v>86</v>
      </c>
      <c r="KN61" s="56" t="s">
        <v>86</v>
      </c>
      <c r="KO61" s="56" t="s">
        <v>86</v>
      </c>
      <c r="KP61" s="56" t="s">
        <v>86</v>
      </c>
      <c r="KQ61" s="56" t="s">
        <v>86</v>
      </c>
      <c r="KR61" s="56" t="s">
        <v>86</v>
      </c>
      <c r="KS61" s="56" t="s">
        <v>86</v>
      </c>
      <c r="KT61" s="56" t="s">
        <v>86</v>
      </c>
      <c r="KU61" s="56" t="s">
        <v>86</v>
      </c>
      <c r="KV61" s="56" t="s">
        <v>86</v>
      </c>
      <c r="KW61" s="56" t="s">
        <v>86</v>
      </c>
      <c r="KX61" s="56" t="s">
        <v>86</v>
      </c>
      <c r="KY61" s="56" t="s">
        <v>86</v>
      </c>
      <c r="KZ61" s="56" t="s">
        <v>86</v>
      </c>
      <c r="LA61" s="56" t="s">
        <v>86</v>
      </c>
      <c r="LB61" s="56" t="s">
        <v>86</v>
      </c>
      <c r="LC61" s="56" t="s">
        <v>86</v>
      </c>
      <c r="LD61" s="56" t="s">
        <v>86</v>
      </c>
      <c r="LE61" s="87" t="s">
        <v>88</v>
      </c>
      <c r="LF61" s="56" t="s">
        <v>86</v>
      </c>
      <c r="LG61" s="56" t="s">
        <v>86</v>
      </c>
      <c r="LH61" s="56" t="s">
        <v>86</v>
      </c>
      <c r="LI61" s="56" t="s">
        <v>86</v>
      </c>
      <c r="LJ61" s="56" t="s">
        <v>86</v>
      </c>
      <c r="LK61" s="87" t="s">
        <v>87</v>
      </c>
      <c r="LL61" s="56" t="s">
        <v>86</v>
      </c>
      <c r="LM61" s="56" t="s">
        <v>86</v>
      </c>
      <c r="LN61" s="56" t="s">
        <v>86</v>
      </c>
      <c r="LO61" s="56" t="s">
        <v>86</v>
      </c>
      <c r="LP61" s="56" t="s">
        <v>86</v>
      </c>
      <c r="LQ61" s="56" t="s">
        <v>86</v>
      </c>
      <c r="LR61" s="56" t="s">
        <v>86</v>
      </c>
      <c r="LS61" s="56" t="s">
        <v>86</v>
      </c>
      <c r="LT61" s="56" t="s">
        <v>86</v>
      </c>
      <c r="LU61" s="56" t="s">
        <v>86</v>
      </c>
      <c r="LV61" s="56" t="s">
        <v>86</v>
      </c>
      <c r="LW61" s="56" t="s">
        <v>86</v>
      </c>
      <c r="LX61" s="48">
        <v>53</v>
      </c>
      <c r="LY61" s="22" t="str">
        <f t="shared" si="287"/>
        <v/>
      </c>
      <c r="LZ61" s="22" t="str">
        <f t="shared" si="577"/>
        <v/>
      </c>
      <c r="MA61" s="22" t="str">
        <f t="shared" si="578"/>
        <v/>
      </c>
      <c r="MB61" s="22" t="str">
        <f t="shared" si="579"/>
        <v/>
      </c>
      <c r="MC61" s="22" t="str">
        <f t="shared" si="580"/>
        <v/>
      </c>
      <c r="MD61" s="22" t="str">
        <f t="shared" si="581"/>
        <v/>
      </c>
      <c r="ME61" s="22" t="str">
        <f t="shared" si="582"/>
        <v/>
      </c>
      <c r="MF61" s="22" t="str">
        <f t="shared" si="583"/>
        <v/>
      </c>
      <c r="MG61" s="22" t="str">
        <f t="shared" si="584"/>
        <v/>
      </c>
      <c r="MH61" s="22" t="str">
        <f t="shared" si="585"/>
        <v/>
      </c>
      <c r="MI61" s="22" t="str">
        <f t="shared" si="297"/>
        <v/>
      </c>
      <c r="MJ61" s="22" t="str">
        <f t="shared" si="298"/>
        <v/>
      </c>
      <c r="MK61" s="22" t="str">
        <f t="shared" si="586"/>
        <v/>
      </c>
      <c r="ML61" s="22" t="str">
        <f t="shared" si="587"/>
        <v/>
      </c>
      <c r="MM61" s="22" t="str">
        <f t="shared" si="588"/>
        <v/>
      </c>
      <c r="MN61" s="22" t="str">
        <f t="shared" si="589"/>
        <v/>
      </c>
      <c r="MO61" s="22" t="str">
        <f t="shared" si="590"/>
        <v/>
      </c>
      <c r="MP61" s="22" t="str">
        <f t="shared" si="591"/>
        <v/>
      </c>
      <c r="MQ61" s="22" t="str">
        <f t="shared" si="592"/>
        <v/>
      </c>
      <c r="MR61" s="22" t="str">
        <f t="shared" si="593"/>
        <v/>
      </c>
      <c r="MS61" s="22" t="str">
        <f t="shared" si="594"/>
        <v/>
      </c>
      <c r="MT61" s="22">
        <f t="shared" si="595"/>
        <v>19837895</v>
      </c>
      <c r="MU61" s="22" t="str">
        <f t="shared" si="596"/>
        <v/>
      </c>
      <c r="MV61" s="22" t="str">
        <f t="shared" si="597"/>
        <v/>
      </c>
      <c r="MW61" s="22" t="str">
        <f t="shared" si="598"/>
        <v/>
      </c>
      <c r="MX61" s="22" t="str">
        <f t="shared" si="599"/>
        <v/>
      </c>
      <c r="MY61" s="22" t="str">
        <f t="shared" si="600"/>
        <v/>
      </c>
      <c r="MZ61" s="22" t="str">
        <f t="shared" si="601"/>
        <v/>
      </c>
      <c r="NA61" s="22" t="str">
        <f t="shared" si="602"/>
        <v/>
      </c>
      <c r="NB61" s="22" t="str">
        <f t="shared" si="603"/>
        <v/>
      </c>
      <c r="NC61" s="22" t="str">
        <f t="shared" si="604"/>
        <v/>
      </c>
      <c r="ND61" s="22" t="str">
        <f t="shared" si="605"/>
        <v/>
      </c>
      <c r="NE61" s="22" t="str">
        <f t="shared" si="606"/>
        <v/>
      </c>
      <c r="NF61" s="22" t="str">
        <f t="shared" si="607"/>
        <v/>
      </c>
      <c r="NG61" s="22" t="str">
        <f t="shared" si="608"/>
        <v/>
      </c>
      <c r="NH61" s="22" t="str">
        <f t="shared" si="609"/>
        <v/>
      </c>
      <c r="NI61" s="22" t="str">
        <f t="shared" si="610"/>
        <v/>
      </c>
      <c r="NJ61" s="22" t="str">
        <f t="shared" si="611"/>
        <v/>
      </c>
      <c r="NK61" s="22" t="str">
        <f t="shared" si="612"/>
        <v/>
      </c>
      <c r="NL61" s="22" t="str">
        <f t="shared" si="613"/>
        <v/>
      </c>
      <c r="NM61" s="80">
        <v>19843647</v>
      </c>
      <c r="NN61" s="80">
        <v>19843647</v>
      </c>
      <c r="NO61" s="24">
        <f t="shared" si="327"/>
        <v>1</v>
      </c>
      <c r="NP61" s="24">
        <f t="shared" si="40"/>
        <v>0</v>
      </c>
      <c r="NQ61" s="25">
        <f t="shared" si="328"/>
        <v>19837895</v>
      </c>
      <c r="NR61" s="26">
        <f t="shared" si="329"/>
        <v>74392.106249999997</v>
      </c>
      <c r="NS61" s="48">
        <v>53</v>
      </c>
      <c r="NT61" s="27" t="str">
        <f t="shared" si="330"/>
        <v/>
      </c>
      <c r="NU61" s="27" t="str">
        <f t="shared" si="41"/>
        <v/>
      </c>
      <c r="NV61" s="27" t="str">
        <f t="shared" si="42"/>
        <v/>
      </c>
      <c r="NW61" s="27" t="str">
        <f t="shared" si="331"/>
        <v/>
      </c>
      <c r="NX61" s="27" t="str">
        <f t="shared" si="43"/>
        <v/>
      </c>
      <c r="NY61" s="27" t="str">
        <f t="shared" si="44"/>
        <v/>
      </c>
      <c r="NZ61" s="27" t="str">
        <f t="shared" si="45"/>
        <v/>
      </c>
      <c r="OA61" s="27" t="str">
        <f t="shared" si="46"/>
        <v/>
      </c>
      <c r="OB61" s="27" t="str">
        <f t="shared" si="47"/>
        <v/>
      </c>
      <c r="OC61" s="27" t="str">
        <f t="shared" si="48"/>
        <v/>
      </c>
      <c r="OD61" s="27" t="str">
        <f t="shared" si="49"/>
        <v/>
      </c>
      <c r="OE61" s="27" t="str">
        <f t="shared" si="50"/>
        <v/>
      </c>
      <c r="OF61" s="27" t="str">
        <f t="shared" si="51"/>
        <v/>
      </c>
      <c r="OG61" s="27" t="str">
        <f t="shared" si="52"/>
        <v/>
      </c>
      <c r="OH61" s="27" t="str">
        <f t="shared" si="53"/>
        <v/>
      </c>
      <c r="OI61" s="27" t="str">
        <f t="shared" si="54"/>
        <v/>
      </c>
      <c r="OJ61" s="27" t="str">
        <f t="shared" si="55"/>
        <v/>
      </c>
      <c r="OK61" s="27" t="str">
        <f t="shared" si="56"/>
        <v/>
      </c>
      <c r="OL61" s="27" t="str">
        <f t="shared" si="57"/>
        <v/>
      </c>
      <c r="OM61" s="27" t="str">
        <f t="shared" si="58"/>
        <v/>
      </c>
      <c r="ON61" s="27" t="str">
        <f t="shared" si="59"/>
        <v/>
      </c>
      <c r="OO61" s="27">
        <f t="shared" si="60"/>
        <v>26666.666666666668</v>
      </c>
      <c r="OP61" s="27" t="str">
        <f t="shared" si="61"/>
        <v/>
      </c>
      <c r="OQ61" s="27" t="str">
        <f t="shared" si="62"/>
        <v/>
      </c>
      <c r="OR61" s="27" t="str">
        <f t="shared" si="63"/>
        <v/>
      </c>
      <c r="OS61" s="27" t="str">
        <f t="shared" si="64"/>
        <v/>
      </c>
      <c r="OT61" s="27" t="str">
        <f t="shared" si="65"/>
        <v/>
      </c>
      <c r="OU61" s="27" t="str">
        <f t="shared" si="66"/>
        <v/>
      </c>
      <c r="OV61" s="27" t="str">
        <f t="shared" si="67"/>
        <v/>
      </c>
      <c r="OW61" s="27" t="str">
        <f t="shared" si="68"/>
        <v/>
      </c>
      <c r="OX61" s="27" t="str">
        <f t="shared" si="69"/>
        <v/>
      </c>
      <c r="OY61" s="27" t="str">
        <f t="shared" si="70"/>
        <v/>
      </c>
      <c r="OZ61" s="27" t="str">
        <f t="shared" si="71"/>
        <v/>
      </c>
      <c r="PA61" s="27" t="str">
        <f t="shared" si="72"/>
        <v/>
      </c>
      <c r="PB61" s="27" t="str">
        <f t="shared" si="73"/>
        <v/>
      </c>
      <c r="PC61" s="27" t="str">
        <f t="shared" si="74"/>
        <v/>
      </c>
      <c r="PD61" s="27" t="str">
        <f t="shared" si="75"/>
        <v/>
      </c>
      <c r="PE61" s="27" t="str">
        <f t="shared" si="76"/>
        <v/>
      </c>
      <c r="PF61" s="27" t="str">
        <f t="shared" si="77"/>
        <v/>
      </c>
      <c r="PG61" s="27" t="str">
        <f t="shared" si="78"/>
        <v/>
      </c>
      <c r="PH61" s="48">
        <v>53</v>
      </c>
      <c r="PI61" s="28" t="str">
        <f t="shared" si="332"/>
        <v/>
      </c>
      <c r="PJ61" s="28" t="str">
        <f t="shared" si="79"/>
        <v/>
      </c>
      <c r="PK61" s="28" t="str">
        <f t="shared" si="80"/>
        <v/>
      </c>
      <c r="PL61" s="28" t="str">
        <f t="shared" si="81"/>
        <v/>
      </c>
      <c r="PM61" s="28" t="str">
        <f t="shared" si="82"/>
        <v/>
      </c>
      <c r="PN61" s="28" t="str">
        <f t="shared" si="83"/>
        <v/>
      </c>
      <c r="PO61" s="28" t="str">
        <f t="shared" si="84"/>
        <v/>
      </c>
      <c r="PP61" s="28" t="str">
        <f t="shared" si="85"/>
        <v/>
      </c>
      <c r="PQ61" s="28" t="str">
        <f t="shared" si="86"/>
        <v/>
      </c>
      <c r="PR61" s="28" t="str">
        <f t="shared" si="87"/>
        <v/>
      </c>
      <c r="PS61" s="28" t="str">
        <f t="shared" si="88"/>
        <v/>
      </c>
      <c r="PT61" s="28" t="str">
        <f t="shared" si="89"/>
        <v/>
      </c>
      <c r="PU61" s="28" t="str">
        <f t="shared" si="90"/>
        <v/>
      </c>
      <c r="PV61" s="28" t="str">
        <f t="shared" si="91"/>
        <v/>
      </c>
      <c r="PW61" s="28" t="str">
        <f t="shared" si="92"/>
        <v/>
      </c>
      <c r="PX61" s="28" t="str">
        <f t="shared" si="93"/>
        <v/>
      </c>
      <c r="PY61" s="28" t="str">
        <f t="shared" si="94"/>
        <v/>
      </c>
      <c r="PZ61" s="28" t="str">
        <f t="shared" si="95"/>
        <v/>
      </c>
      <c r="QA61" s="28" t="str">
        <f t="shared" si="96"/>
        <v/>
      </c>
      <c r="QB61" s="28" t="str">
        <f t="shared" si="97"/>
        <v/>
      </c>
      <c r="QC61" s="28" t="str">
        <f t="shared" si="98"/>
        <v/>
      </c>
      <c r="QD61" s="28">
        <f t="shared" si="99"/>
        <v>0</v>
      </c>
      <c r="QE61" s="28" t="str">
        <f t="shared" si="100"/>
        <v/>
      </c>
      <c r="QF61" s="28" t="str">
        <f t="shared" si="101"/>
        <v/>
      </c>
      <c r="QG61" s="28" t="str">
        <f t="shared" si="102"/>
        <v/>
      </c>
      <c r="QH61" s="28" t="str">
        <f t="shared" si="103"/>
        <v/>
      </c>
      <c r="QI61" s="28" t="str">
        <f t="shared" si="104"/>
        <v/>
      </c>
      <c r="QJ61" s="28" t="str">
        <f t="shared" si="105"/>
        <v/>
      </c>
      <c r="QK61" s="28" t="str">
        <f t="shared" si="106"/>
        <v/>
      </c>
      <c r="QL61" s="28" t="str">
        <f t="shared" si="107"/>
        <v/>
      </c>
      <c r="QM61" s="28" t="str">
        <f t="shared" si="108"/>
        <v/>
      </c>
      <c r="QN61" s="28" t="str">
        <f t="shared" si="109"/>
        <v/>
      </c>
      <c r="QO61" s="28" t="str">
        <f t="shared" si="110"/>
        <v/>
      </c>
      <c r="QP61" s="28" t="str">
        <f t="shared" si="111"/>
        <v/>
      </c>
      <c r="QQ61" s="28" t="str">
        <f t="shared" si="112"/>
        <v/>
      </c>
      <c r="QR61" s="28" t="str">
        <f t="shared" si="113"/>
        <v/>
      </c>
      <c r="QS61" s="28" t="str">
        <f t="shared" si="114"/>
        <v/>
      </c>
      <c r="QT61" s="28" t="str">
        <f t="shared" si="115"/>
        <v/>
      </c>
      <c r="QU61" s="28" t="str">
        <f t="shared" si="116"/>
        <v/>
      </c>
      <c r="QV61" s="28" t="str">
        <f t="shared" si="117"/>
        <v/>
      </c>
      <c r="QW61" s="48">
        <v>53</v>
      </c>
      <c r="QX61" s="29" t="str">
        <f t="shared" si="333"/>
        <v/>
      </c>
      <c r="QY61" s="29" t="str">
        <f t="shared" si="427"/>
        <v/>
      </c>
      <c r="QZ61" s="29" t="str">
        <f t="shared" si="428"/>
        <v/>
      </c>
      <c r="RA61" s="29" t="str">
        <f t="shared" si="429"/>
        <v/>
      </c>
      <c r="RB61" s="29" t="str">
        <f t="shared" si="430"/>
        <v/>
      </c>
      <c r="RC61" s="29" t="str">
        <f t="shared" si="431"/>
        <v/>
      </c>
      <c r="RD61" s="29" t="str">
        <f t="shared" si="432"/>
        <v/>
      </c>
      <c r="RE61" s="29" t="str">
        <f t="shared" si="433"/>
        <v/>
      </c>
      <c r="RF61" s="29" t="str">
        <f t="shared" si="434"/>
        <v/>
      </c>
      <c r="RG61" s="29" t="str">
        <f t="shared" si="435"/>
        <v/>
      </c>
      <c r="RH61" s="29" t="str">
        <f t="shared" si="436"/>
        <v/>
      </c>
      <c r="RI61" s="29" t="str">
        <f t="shared" si="437"/>
        <v/>
      </c>
      <c r="RJ61" s="29" t="str">
        <f t="shared" si="438"/>
        <v/>
      </c>
      <c r="RK61" s="29" t="str">
        <f t="shared" si="439"/>
        <v/>
      </c>
      <c r="RL61" s="29" t="str">
        <f t="shared" si="440"/>
        <v/>
      </c>
      <c r="RM61" s="29" t="str">
        <f t="shared" si="441"/>
        <v/>
      </c>
      <c r="RN61" s="29" t="str">
        <f t="shared" si="442"/>
        <v/>
      </c>
      <c r="RO61" s="29" t="str">
        <f t="shared" si="443"/>
        <v/>
      </c>
      <c r="RP61" s="29" t="str">
        <f t="shared" si="444"/>
        <v/>
      </c>
      <c r="RQ61" s="29" t="str">
        <f t="shared" si="445"/>
        <v/>
      </c>
      <c r="RR61" s="29" t="str">
        <f t="shared" si="446"/>
        <v/>
      </c>
      <c r="RS61" s="29">
        <f t="shared" si="447"/>
        <v>0</v>
      </c>
      <c r="RT61" s="29" t="str">
        <f t="shared" si="448"/>
        <v/>
      </c>
      <c r="RU61" s="29" t="str">
        <f t="shared" si="449"/>
        <v/>
      </c>
      <c r="RV61" s="29" t="str">
        <f t="shared" si="450"/>
        <v/>
      </c>
      <c r="RW61" s="29" t="str">
        <f t="shared" si="451"/>
        <v/>
      </c>
      <c r="RX61" s="29" t="str">
        <f t="shared" si="452"/>
        <v/>
      </c>
      <c r="RY61" s="29" t="str">
        <f t="shared" si="453"/>
        <v/>
      </c>
      <c r="RZ61" s="29" t="str">
        <f t="shared" si="454"/>
        <v/>
      </c>
      <c r="SA61" s="29" t="str">
        <f t="shared" si="455"/>
        <v/>
      </c>
      <c r="SB61" s="29" t="str">
        <f t="shared" si="456"/>
        <v/>
      </c>
      <c r="SC61" s="29" t="str">
        <f t="shared" si="457"/>
        <v/>
      </c>
      <c r="SD61" s="29" t="str">
        <f t="shared" si="458"/>
        <v/>
      </c>
      <c r="SE61" s="29" t="str">
        <f t="shared" si="459"/>
        <v/>
      </c>
      <c r="SF61" s="29" t="str">
        <f t="shared" si="460"/>
        <v/>
      </c>
      <c r="SG61" s="29" t="str">
        <f t="shared" si="461"/>
        <v/>
      </c>
      <c r="SH61" s="29" t="str">
        <f t="shared" si="462"/>
        <v/>
      </c>
      <c r="SI61" s="29" t="str">
        <f t="shared" si="463"/>
        <v/>
      </c>
      <c r="SJ61" s="29" t="str">
        <f t="shared" si="464"/>
        <v/>
      </c>
      <c r="SK61" s="29" t="str">
        <f t="shared" si="465"/>
        <v/>
      </c>
      <c r="SL61" s="45">
        <f t="shared" si="157"/>
        <v>0</v>
      </c>
      <c r="SM61" s="48">
        <v>53</v>
      </c>
      <c r="SN61" s="30" t="str">
        <f t="shared" si="158"/>
        <v/>
      </c>
      <c r="SO61" s="30" t="str">
        <f t="shared" si="159"/>
        <v/>
      </c>
      <c r="SP61" s="30" t="str">
        <f t="shared" si="160"/>
        <v/>
      </c>
      <c r="SQ61" s="30" t="str">
        <f t="shared" si="161"/>
        <v/>
      </c>
      <c r="SR61" s="30" t="str">
        <f t="shared" si="162"/>
        <v/>
      </c>
      <c r="SS61" s="30" t="str">
        <f t="shared" si="163"/>
        <v/>
      </c>
      <c r="ST61" s="30" t="str">
        <f t="shared" si="466"/>
        <v/>
      </c>
      <c r="SU61" s="30" t="str">
        <f t="shared" si="467"/>
        <v/>
      </c>
      <c r="SV61" s="30" t="str">
        <f t="shared" si="468"/>
        <v/>
      </c>
      <c r="SW61" s="30" t="str">
        <f t="shared" si="469"/>
        <v/>
      </c>
      <c r="SX61" s="30" t="str">
        <f t="shared" si="470"/>
        <v/>
      </c>
      <c r="SY61" s="30" t="str">
        <f t="shared" si="471"/>
        <v/>
      </c>
      <c r="SZ61" s="30" t="str">
        <f t="shared" si="472"/>
        <v/>
      </c>
      <c r="TA61" s="30" t="str">
        <f t="shared" si="473"/>
        <v/>
      </c>
      <c r="TB61" s="30" t="str">
        <f t="shared" si="474"/>
        <v/>
      </c>
      <c r="TC61" s="30" t="str">
        <f t="shared" si="475"/>
        <v/>
      </c>
      <c r="TD61" s="30" t="str">
        <f t="shared" si="476"/>
        <v/>
      </c>
      <c r="TE61" s="30" t="str">
        <f t="shared" si="477"/>
        <v/>
      </c>
      <c r="TF61" s="30" t="str">
        <f t="shared" si="478"/>
        <v/>
      </c>
      <c r="TG61" s="30" t="str">
        <f t="shared" si="479"/>
        <v/>
      </c>
      <c r="TH61" s="30" t="str">
        <f t="shared" si="480"/>
        <v/>
      </c>
      <c r="TI61" s="30">
        <f t="shared" si="481"/>
        <v>40</v>
      </c>
      <c r="TJ61" s="30" t="str">
        <f t="shared" si="482"/>
        <v/>
      </c>
      <c r="TK61" s="30" t="str">
        <f t="shared" si="483"/>
        <v/>
      </c>
      <c r="TL61" s="30" t="str">
        <f t="shared" si="484"/>
        <v/>
      </c>
      <c r="TM61" s="30" t="str">
        <f t="shared" si="485"/>
        <v/>
      </c>
      <c r="TN61" s="30" t="str">
        <f t="shared" si="486"/>
        <v/>
      </c>
      <c r="TO61" s="30" t="str">
        <f t="shared" si="487"/>
        <v/>
      </c>
      <c r="TP61" s="30" t="str">
        <f t="shared" si="488"/>
        <v/>
      </c>
      <c r="TQ61" s="30" t="str">
        <f t="shared" si="489"/>
        <v/>
      </c>
      <c r="TR61" s="30" t="str">
        <f t="shared" si="188"/>
        <v/>
      </c>
      <c r="TS61" s="30" t="str">
        <f t="shared" si="189"/>
        <v/>
      </c>
      <c r="TT61" s="30" t="str">
        <f t="shared" si="190"/>
        <v/>
      </c>
      <c r="TU61" s="30" t="str">
        <f t="shared" si="191"/>
        <v/>
      </c>
      <c r="TV61" s="30" t="str">
        <f t="shared" si="192"/>
        <v/>
      </c>
      <c r="TW61" s="30" t="str">
        <f t="shared" si="193"/>
        <v/>
      </c>
      <c r="TX61" s="30" t="str">
        <f t="shared" si="194"/>
        <v/>
      </c>
      <c r="TY61" s="30" t="str">
        <f t="shared" si="195"/>
        <v/>
      </c>
      <c r="TZ61" s="30" t="str">
        <f t="shared" si="196"/>
        <v/>
      </c>
      <c r="UA61" s="30" t="str">
        <f t="shared" si="197"/>
        <v/>
      </c>
      <c r="UB61" s="48">
        <v>53</v>
      </c>
      <c r="UC61" s="88"/>
      <c r="UD61" s="88"/>
      <c r="UE61" s="88"/>
      <c r="UF61" s="88"/>
      <c r="UG61" s="88"/>
      <c r="UH61" s="88"/>
      <c r="UI61" s="88"/>
      <c r="UJ61" s="88"/>
      <c r="UK61" s="88"/>
      <c r="UL61" s="88"/>
      <c r="UM61" s="88"/>
      <c r="UN61" s="88"/>
      <c r="UO61" s="88"/>
      <c r="UP61" s="88"/>
      <c r="UQ61" s="88"/>
      <c r="UR61" s="88"/>
      <c r="US61" s="88"/>
      <c r="UT61" s="88"/>
      <c r="UU61" s="88"/>
      <c r="UV61" s="88"/>
      <c r="UW61" s="88"/>
      <c r="UX61" s="89">
        <v>24</v>
      </c>
      <c r="UY61" s="88"/>
      <c r="UZ61" s="88"/>
      <c r="VA61" s="88"/>
      <c r="VB61" s="88"/>
      <c r="VC61" s="88"/>
      <c r="VD61" s="89">
        <v>24</v>
      </c>
      <c r="VE61" s="88"/>
      <c r="VF61" s="88"/>
      <c r="VG61" s="88"/>
      <c r="VH61" s="88"/>
      <c r="VI61" s="88"/>
      <c r="VJ61" s="88"/>
      <c r="VK61" s="88"/>
      <c r="VL61" s="88"/>
      <c r="VM61" s="88"/>
      <c r="VN61" s="88"/>
      <c r="VO61" s="88"/>
      <c r="VP61" s="88"/>
      <c r="VQ61" s="48">
        <v>53</v>
      </c>
      <c r="VR61" s="31">
        <f t="shared" si="490"/>
        <v>0</v>
      </c>
      <c r="VS61" s="31">
        <f t="shared" si="491"/>
        <v>0</v>
      </c>
      <c r="VT61" s="31">
        <f t="shared" si="492"/>
        <v>0</v>
      </c>
      <c r="VU61" s="31">
        <f t="shared" si="493"/>
        <v>0</v>
      </c>
      <c r="VV61" s="31">
        <f t="shared" si="494"/>
        <v>0</v>
      </c>
      <c r="VW61" s="31">
        <f t="shared" si="495"/>
        <v>0</v>
      </c>
      <c r="VX61" s="31">
        <f t="shared" si="496"/>
        <v>0</v>
      </c>
      <c r="VY61" s="31">
        <f t="shared" si="497"/>
        <v>0</v>
      </c>
      <c r="VZ61" s="31">
        <f t="shared" si="498"/>
        <v>0</v>
      </c>
      <c r="WA61" s="31">
        <f t="shared" si="499"/>
        <v>0</v>
      </c>
      <c r="WB61" s="31">
        <f t="shared" si="500"/>
        <v>0</v>
      </c>
      <c r="WC61" s="31">
        <f t="shared" si="501"/>
        <v>0</v>
      </c>
      <c r="WD61" s="31">
        <f t="shared" si="502"/>
        <v>0</v>
      </c>
      <c r="WE61" s="31">
        <f t="shared" si="503"/>
        <v>0</v>
      </c>
      <c r="WF61" s="31">
        <f t="shared" si="504"/>
        <v>0</v>
      </c>
      <c r="WG61" s="31">
        <f t="shared" si="505"/>
        <v>0</v>
      </c>
      <c r="WH61" s="31">
        <f t="shared" si="506"/>
        <v>0</v>
      </c>
      <c r="WI61" s="31">
        <f t="shared" si="507"/>
        <v>0</v>
      </c>
      <c r="WJ61" s="31">
        <f t="shared" si="508"/>
        <v>0</v>
      </c>
      <c r="WK61" s="31">
        <f t="shared" si="509"/>
        <v>0</v>
      </c>
      <c r="WL61" s="31">
        <f t="shared" si="510"/>
        <v>0</v>
      </c>
      <c r="WM61" s="31">
        <f t="shared" si="511"/>
        <v>0</v>
      </c>
      <c r="WN61" s="31">
        <f t="shared" si="512"/>
        <v>0</v>
      </c>
      <c r="WO61" s="31">
        <f t="shared" si="513"/>
        <v>0</v>
      </c>
      <c r="WP61" s="31">
        <f t="shared" si="514"/>
        <v>0</v>
      </c>
      <c r="WQ61" s="31">
        <f t="shared" si="515"/>
        <v>0</v>
      </c>
      <c r="WR61" s="31">
        <f t="shared" si="516"/>
        <v>0</v>
      </c>
      <c r="WS61" s="31">
        <f t="shared" si="517"/>
        <v>0</v>
      </c>
      <c r="WT61" s="31">
        <f t="shared" si="518"/>
        <v>0</v>
      </c>
      <c r="WU61" s="31">
        <f t="shared" si="519"/>
        <v>0</v>
      </c>
      <c r="WV61" s="31">
        <f t="shared" si="520"/>
        <v>0</v>
      </c>
      <c r="WW61" s="31">
        <f t="shared" si="521"/>
        <v>0</v>
      </c>
      <c r="WX61" s="31">
        <f t="shared" si="522"/>
        <v>0</v>
      </c>
      <c r="WY61" s="31">
        <f t="shared" si="523"/>
        <v>0</v>
      </c>
      <c r="WZ61" s="31">
        <f t="shared" si="524"/>
        <v>0</v>
      </c>
      <c r="XA61" s="31">
        <f t="shared" si="525"/>
        <v>0</v>
      </c>
      <c r="XB61" s="31">
        <f t="shared" si="526"/>
        <v>0</v>
      </c>
      <c r="XC61" s="31">
        <f t="shared" si="527"/>
        <v>0</v>
      </c>
      <c r="XD61" s="31">
        <f t="shared" si="528"/>
        <v>0</v>
      </c>
      <c r="XE61" s="31">
        <f t="shared" si="529"/>
        <v>0</v>
      </c>
      <c r="XF61" s="48">
        <v>53</v>
      </c>
      <c r="XG61" s="32" t="str">
        <f t="shared" si="530"/>
        <v/>
      </c>
      <c r="XH61" s="32" t="str">
        <f t="shared" si="531"/>
        <v/>
      </c>
      <c r="XI61" s="32" t="str">
        <f t="shared" si="532"/>
        <v/>
      </c>
      <c r="XJ61" s="32" t="str">
        <f t="shared" si="533"/>
        <v/>
      </c>
      <c r="XK61" s="32" t="str">
        <f t="shared" si="534"/>
        <v/>
      </c>
      <c r="XL61" s="32" t="str">
        <f t="shared" si="535"/>
        <v/>
      </c>
      <c r="XM61" s="32" t="str">
        <f t="shared" si="536"/>
        <v/>
      </c>
      <c r="XN61" s="32" t="str">
        <f t="shared" si="537"/>
        <v/>
      </c>
      <c r="XO61" s="32" t="str">
        <f t="shared" si="538"/>
        <v/>
      </c>
      <c r="XP61" s="32" t="str">
        <f t="shared" si="539"/>
        <v/>
      </c>
      <c r="XQ61" s="32" t="str">
        <f t="shared" si="540"/>
        <v/>
      </c>
      <c r="XR61" s="32" t="str">
        <f t="shared" si="541"/>
        <v/>
      </c>
      <c r="XS61" s="32" t="str">
        <f t="shared" si="542"/>
        <v/>
      </c>
      <c r="XT61" s="32" t="str">
        <f t="shared" si="543"/>
        <v/>
      </c>
      <c r="XU61" s="32" t="str">
        <f t="shared" si="544"/>
        <v/>
      </c>
      <c r="XV61" s="32" t="str">
        <f t="shared" si="545"/>
        <v/>
      </c>
      <c r="XW61" s="32" t="str">
        <f t="shared" si="546"/>
        <v/>
      </c>
      <c r="XX61" s="32" t="str">
        <f t="shared" si="547"/>
        <v/>
      </c>
      <c r="XY61" s="32" t="str">
        <f t="shared" si="548"/>
        <v/>
      </c>
      <c r="XZ61" s="32" t="str">
        <f t="shared" si="549"/>
        <v/>
      </c>
      <c r="YA61" s="32" t="str">
        <f t="shared" si="550"/>
        <v/>
      </c>
      <c r="YB61" s="32">
        <f t="shared" si="551"/>
        <v>40</v>
      </c>
      <c r="YC61" s="32" t="str">
        <f t="shared" si="552"/>
        <v/>
      </c>
      <c r="YD61" s="32" t="str">
        <f t="shared" si="553"/>
        <v/>
      </c>
      <c r="YE61" s="32" t="str">
        <f t="shared" si="554"/>
        <v/>
      </c>
      <c r="YF61" s="32" t="str">
        <f t="shared" si="555"/>
        <v/>
      </c>
      <c r="YG61" s="32" t="str">
        <f t="shared" si="556"/>
        <v/>
      </c>
      <c r="YH61" s="32" t="str">
        <f t="shared" si="557"/>
        <v/>
      </c>
      <c r="YI61" s="32" t="str">
        <f t="shared" si="558"/>
        <v/>
      </c>
      <c r="YJ61" s="32" t="str">
        <f t="shared" si="559"/>
        <v/>
      </c>
      <c r="YK61" s="32" t="str">
        <f t="shared" si="560"/>
        <v/>
      </c>
      <c r="YL61" s="32" t="str">
        <f t="shared" si="561"/>
        <v/>
      </c>
      <c r="YM61" s="32" t="str">
        <f t="shared" si="562"/>
        <v/>
      </c>
      <c r="YN61" s="32" t="str">
        <f t="shared" si="563"/>
        <v/>
      </c>
      <c r="YO61" s="32" t="str">
        <f t="shared" si="564"/>
        <v/>
      </c>
      <c r="YP61" s="32" t="str">
        <f t="shared" si="565"/>
        <v/>
      </c>
      <c r="YQ61" s="32" t="str">
        <f t="shared" si="566"/>
        <v/>
      </c>
      <c r="YR61" s="32" t="str">
        <f t="shared" si="567"/>
        <v/>
      </c>
      <c r="YS61" s="32" t="str">
        <f t="shared" si="568"/>
        <v/>
      </c>
      <c r="YT61" s="32" t="str">
        <f t="shared" si="569"/>
        <v/>
      </c>
      <c r="YU61" s="33">
        <f t="shared" si="614"/>
        <v>40</v>
      </c>
      <c r="YV61" s="34" t="str">
        <f t="shared" si="336"/>
        <v/>
      </c>
      <c r="YW61" s="34" t="str">
        <f t="shared" si="337"/>
        <v/>
      </c>
      <c r="YX61" s="34" t="str">
        <f t="shared" si="338"/>
        <v/>
      </c>
      <c r="YY61" s="34" t="str">
        <f t="shared" si="339"/>
        <v>22. IMPOINTER SAS - NIT.900701630-3</v>
      </c>
      <c r="YZ61" s="34" t="str">
        <f t="shared" si="340"/>
        <v/>
      </c>
      <c r="ZA61" s="34" t="str">
        <f t="shared" si="341"/>
        <v/>
      </c>
      <c r="ZB61" s="96" t="str">
        <f t="shared" si="342"/>
        <v>22. IMPOINTER SAS - NIT.900701630-3</v>
      </c>
      <c r="ZC61" s="35" t="str">
        <f t="shared" si="570"/>
        <v/>
      </c>
      <c r="ZD61" s="35" t="str">
        <f t="shared" si="571"/>
        <v/>
      </c>
      <c r="ZE61" s="35" t="str">
        <f t="shared" si="572"/>
        <v/>
      </c>
      <c r="ZF61" s="35">
        <f t="shared" si="573"/>
        <v>19837895</v>
      </c>
      <c r="ZG61" s="35" t="str">
        <f t="shared" si="574"/>
        <v/>
      </c>
      <c r="ZH61" s="35" t="str">
        <f t="shared" si="575"/>
        <v/>
      </c>
      <c r="ZI61" s="101">
        <f t="shared" si="576"/>
        <v>19837895</v>
      </c>
      <c r="ZJ61" s="48">
        <v>53</v>
      </c>
      <c r="ZK61" s="125">
        <f t="shared" si="344"/>
        <v>5752</v>
      </c>
      <c r="ZL61" s="126">
        <f t="shared" si="345"/>
        <v>0</v>
      </c>
    </row>
    <row r="62" spans="1:688" s="37" customFormat="1" ht="22.5" x14ac:dyDescent="0.15">
      <c r="B62" s="106" t="s">
        <v>136</v>
      </c>
      <c r="C62" s="106" t="s">
        <v>181</v>
      </c>
      <c r="D62" s="106" t="s">
        <v>182</v>
      </c>
      <c r="E62" s="107" t="s">
        <v>183</v>
      </c>
      <c r="F62" s="103">
        <v>1</v>
      </c>
      <c r="G62" s="63">
        <v>153085748</v>
      </c>
      <c r="H62" s="48">
        <v>54</v>
      </c>
      <c r="I62" s="65" t="s">
        <v>86</v>
      </c>
      <c r="J62" s="65" t="s">
        <v>86</v>
      </c>
      <c r="K62" s="65" t="s">
        <v>86</v>
      </c>
      <c r="L62" s="65" t="s">
        <v>86</v>
      </c>
      <c r="M62" s="65" t="s">
        <v>86</v>
      </c>
      <c r="N62" s="65" t="s">
        <v>86</v>
      </c>
      <c r="O62" s="65" t="s">
        <v>86</v>
      </c>
      <c r="P62" s="65" t="s">
        <v>86</v>
      </c>
      <c r="Q62" s="65" t="s">
        <v>86</v>
      </c>
      <c r="R62" s="65" t="s">
        <v>86</v>
      </c>
      <c r="S62" s="65" t="s">
        <v>86</v>
      </c>
      <c r="T62" s="65" t="s">
        <v>86</v>
      </c>
      <c r="U62" s="65" t="s">
        <v>86</v>
      </c>
      <c r="V62" s="70">
        <v>152320000</v>
      </c>
      <c r="W62" s="65" t="s">
        <v>86</v>
      </c>
      <c r="X62" s="65" t="s">
        <v>86</v>
      </c>
      <c r="Y62" s="65" t="s">
        <v>86</v>
      </c>
      <c r="Z62" s="65" t="s">
        <v>86</v>
      </c>
      <c r="AA62" s="65" t="s">
        <v>86</v>
      </c>
      <c r="AB62" s="70">
        <v>143990000</v>
      </c>
      <c r="AC62" s="70">
        <v>122468493</v>
      </c>
      <c r="AD62" s="65" t="s">
        <v>86</v>
      </c>
      <c r="AE62" s="71">
        <v>147727747.15000001</v>
      </c>
      <c r="AF62" s="65" t="s">
        <v>86</v>
      </c>
      <c r="AG62" s="65" t="s">
        <v>86</v>
      </c>
      <c r="AH62" s="65" t="s">
        <v>86</v>
      </c>
      <c r="AI62" s="65" t="s">
        <v>86</v>
      </c>
      <c r="AJ62" s="65" t="s">
        <v>86</v>
      </c>
      <c r="AK62" s="65" t="s">
        <v>86</v>
      </c>
      <c r="AL62" s="65" t="s">
        <v>86</v>
      </c>
      <c r="AM62" s="65" t="s">
        <v>86</v>
      </c>
      <c r="AN62" s="65" t="s">
        <v>86</v>
      </c>
      <c r="AO62" s="65" t="s">
        <v>86</v>
      </c>
      <c r="AP62" s="65" t="s">
        <v>86</v>
      </c>
      <c r="AQ62" s="65" t="s">
        <v>86</v>
      </c>
      <c r="AR62" s="65" t="s">
        <v>86</v>
      </c>
      <c r="AS62" s="65" t="s">
        <v>86</v>
      </c>
      <c r="AT62" s="65" t="s">
        <v>86</v>
      </c>
      <c r="AU62" s="65" t="s">
        <v>86</v>
      </c>
      <c r="AV62" s="65" t="s">
        <v>86</v>
      </c>
      <c r="AW62" s="52">
        <v>54</v>
      </c>
      <c r="AX62" s="22" t="str">
        <f t="shared" si="284"/>
        <v>NC</v>
      </c>
      <c r="AY62" s="22" t="str">
        <f t="shared" si="364"/>
        <v>NC</v>
      </c>
      <c r="AZ62" s="22" t="str">
        <f t="shared" si="365"/>
        <v>NC</v>
      </c>
      <c r="BA62" s="22" t="str">
        <f t="shared" si="366"/>
        <v>NC</v>
      </c>
      <c r="BB62" s="22" t="str">
        <f t="shared" si="367"/>
        <v>NC</v>
      </c>
      <c r="BC62" s="22" t="str">
        <f t="shared" si="368"/>
        <v>NC</v>
      </c>
      <c r="BD62" s="22" t="str">
        <f t="shared" si="369"/>
        <v>NC</v>
      </c>
      <c r="BE62" s="22" t="str">
        <f t="shared" si="370"/>
        <v>NC</v>
      </c>
      <c r="BF62" s="22" t="str">
        <f t="shared" si="371"/>
        <v>NC</v>
      </c>
      <c r="BG62" s="22" t="str">
        <f t="shared" si="372"/>
        <v>NC</v>
      </c>
      <c r="BH62" s="22" t="str">
        <f t="shared" si="373"/>
        <v>NC</v>
      </c>
      <c r="BI62" s="22" t="str">
        <f t="shared" si="374"/>
        <v>NC</v>
      </c>
      <c r="BJ62" s="22" t="str">
        <f t="shared" si="375"/>
        <v>NC</v>
      </c>
      <c r="BK62" s="22">
        <f t="shared" si="376"/>
        <v>152320000</v>
      </c>
      <c r="BL62" s="22" t="str">
        <f t="shared" si="377"/>
        <v>NC</v>
      </c>
      <c r="BM62" s="22" t="str">
        <f t="shared" si="378"/>
        <v>NC</v>
      </c>
      <c r="BN62" s="22" t="str">
        <f t="shared" si="379"/>
        <v>NC</v>
      </c>
      <c r="BO62" s="22" t="str">
        <f t="shared" si="380"/>
        <v>NC</v>
      </c>
      <c r="BP62" s="22" t="str">
        <f t="shared" si="381"/>
        <v>NC</v>
      </c>
      <c r="BQ62" s="22">
        <f t="shared" si="382"/>
        <v>143990000</v>
      </c>
      <c r="BR62" s="22">
        <f t="shared" si="383"/>
        <v>122468493</v>
      </c>
      <c r="BS62" s="22" t="str">
        <f t="shared" si="384"/>
        <v>NC</v>
      </c>
      <c r="BT62" s="22">
        <f t="shared" si="346"/>
        <v>147727747.15000001</v>
      </c>
      <c r="BU62" s="22" t="str">
        <f t="shared" si="347"/>
        <v>NC</v>
      </c>
      <c r="BV62" s="22" t="str">
        <f t="shared" si="348"/>
        <v>NC</v>
      </c>
      <c r="BW62" s="22" t="str">
        <f t="shared" si="349"/>
        <v>NC</v>
      </c>
      <c r="BX62" s="22" t="str">
        <f t="shared" si="350"/>
        <v>NC</v>
      </c>
      <c r="BY62" s="22" t="str">
        <f t="shared" si="351"/>
        <v>NC</v>
      </c>
      <c r="BZ62" s="22" t="str">
        <f t="shared" si="352"/>
        <v>NC</v>
      </c>
      <c r="CA62" s="22" t="str">
        <f t="shared" si="353"/>
        <v>NC</v>
      </c>
      <c r="CB62" s="22" t="str">
        <f t="shared" si="354"/>
        <v>NC</v>
      </c>
      <c r="CC62" s="22" t="str">
        <f t="shared" si="355"/>
        <v>NC</v>
      </c>
      <c r="CD62" s="22" t="str">
        <f t="shared" si="356"/>
        <v>NC</v>
      </c>
      <c r="CE62" s="22" t="str">
        <f t="shared" si="357"/>
        <v>NC</v>
      </c>
      <c r="CF62" s="22" t="str">
        <f t="shared" si="358"/>
        <v>NC</v>
      </c>
      <c r="CG62" s="22" t="str">
        <f t="shared" si="359"/>
        <v>NC</v>
      </c>
      <c r="CH62" s="22" t="str">
        <f t="shared" si="360"/>
        <v>NC</v>
      </c>
      <c r="CI62" s="22" t="str">
        <f t="shared" si="361"/>
        <v>NC</v>
      </c>
      <c r="CJ62" s="22" t="str">
        <f t="shared" si="362"/>
        <v>NC</v>
      </c>
      <c r="CK62" s="22" t="str">
        <f t="shared" si="363"/>
        <v>NC</v>
      </c>
      <c r="CL62" s="48">
        <v>54</v>
      </c>
      <c r="CM62" s="48" t="s">
        <v>87</v>
      </c>
      <c r="CN62" s="48" t="s">
        <v>87</v>
      </c>
      <c r="CO62" s="48" t="s">
        <v>87</v>
      </c>
      <c r="CP62" s="48" t="s">
        <v>87</v>
      </c>
      <c r="CQ62" s="48" t="s">
        <v>87</v>
      </c>
      <c r="CR62" s="65" t="s">
        <v>87</v>
      </c>
      <c r="CS62" s="48" t="s">
        <v>87</v>
      </c>
      <c r="CT62" s="48" t="s">
        <v>87</v>
      </c>
      <c r="CU62" s="48" t="s">
        <v>87</v>
      </c>
      <c r="CV62" s="48" t="s">
        <v>87</v>
      </c>
      <c r="CW62" s="48" t="s">
        <v>87</v>
      </c>
      <c r="CX62" s="48" t="s">
        <v>87</v>
      </c>
      <c r="CY62" s="48" t="s">
        <v>87</v>
      </c>
      <c r="CZ62" s="73" t="s">
        <v>88</v>
      </c>
      <c r="DA62" s="48" t="s">
        <v>87</v>
      </c>
      <c r="DB62" s="48" t="s">
        <v>87</v>
      </c>
      <c r="DC62" s="48" t="s">
        <v>87</v>
      </c>
      <c r="DD62" s="48" t="s">
        <v>87</v>
      </c>
      <c r="DE62" s="48" t="s">
        <v>87</v>
      </c>
      <c r="DF62" s="73" t="s">
        <v>87</v>
      </c>
      <c r="DG62" s="73" t="s">
        <v>88</v>
      </c>
      <c r="DH62" s="48" t="s">
        <v>87</v>
      </c>
      <c r="DI62" s="76" t="s">
        <v>87</v>
      </c>
      <c r="DJ62" s="48" t="s">
        <v>87</v>
      </c>
      <c r="DK62" s="48" t="s">
        <v>87</v>
      </c>
      <c r="DL62" s="48" t="s">
        <v>87</v>
      </c>
      <c r="DM62" s="48" t="s">
        <v>87</v>
      </c>
      <c r="DN62" s="48" t="s">
        <v>87</v>
      </c>
      <c r="DO62" s="48" t="s">
        <v>87</v>
      </c>
      <c r="DP62" s="48" t="s">
        <v>87</v>
      </c>
      <c r="DQ62" s="48" t="s">
        <v>87</v>
      </c>
      <c r="DR62" s="48" t="s">
        <v>87</v>
      </c>
      <c r="DS62" s="48" t="s">
        <v>87</v>
      </c>
      <c r="DT62" s="48" t="s">
        <v>87</v>
      </c>
      <c r="DU62" s="48" t="s">
        <v>87</v>
      </c>
      <c r="DV62" s="48" t="s">
        <v>87</v>
      </c>
      <c r="DW62" s="48" t="s">
        <v>87</v>
      </c>
      <c r="DX62" s="48" t="s">
        <v>87</v>
      </c>
      <c r="DY62" s="48" t="s">
        <v>87</v>
      </c>
      <c r="DZ62" s="48" t="s">
        <v>87</v>
      </c>
      <c r="EA62" s="48">
        <v>54</v>
      </c>
      <c r="EB62" s="81" t="s">
        <v>88</v>
      </c>
      <c r="EC62" s="81" t="s">
        <v>88</v>
      </c>
      <c r="ED62" s="81" t="s">
        <v>88</v>
      </c>
      <c r="EE62" s="81" t="s">
        <v>88</v>
      </c>
      <c r="EF62" s="81" t="s">
        <v>88</v>
      </c>
      <c r="EG62" s="81" t="s">
        <v>88</v>
      </c>
      <c r="EH62" s="81" t="s">
        <v>88</v>
      </c>
      <c r="EI62" s="81" t="s">
        <v>88</v>
      </c>
      <c r="EJ62" s="81" t="s">
        <v>88</v>
      </c>
      <c r="EK62" s="81" t="s">
        <v>88</v>
      </c>
      <c r="EL62" s="81" t="s">
        <v>88</v>
      </c>
      <c r="EM62" s="81" t="s">
        <v>88</v>
      </c>
      <c r="EN62" s="81" t="s">
        <v>88</v>
      </c>
      <c r="EO62" s="81" t="s">
        <v>88</v>
      </c>
      <c r="EP62" s="81" t="s">
        <v>88</v>
      </c>
      <c r="EQ62" s="81" t="s">
        <v>88</v>
      </c>
      <c r="ER62" s="81" t="s">
        <v>88</v>
      </c>
      <c r="ES62" s="81" t="s">
        <v>88</v>
      </c>
      <c r="ET62" s="81" t="s">
        <v>88</v>
      </c>
      <c r="EU62" s="81" t="s">
        <v>88</v>
      </c>
      <c r="EV62" s="81" t="s">
        <v>88</v>
      </c>
      <c r="EW62" s="81" t="s">
        <v>88</v>
      </c>
      <c r="EX62" s="81" t="s">
        <v>88</v>
      </c>
      <c r="EY62" s="81" t="s">
        <v>88</v>
      </c>
      <c r="EZ62" s="81" t="s">
        <v>88</v>
      </c>
      <c r="FA62" s="81" t="s">
        <v>87</v>
      </c>
      <c r="FB62" s="81" t="s">
        <v>88</v>
      </c>
      <c r="FC62" s="81" t="s">
        <v>88</v>
      </c>
      <c r="FD62" s="81" t="s">
        <v>88</v>
      </c>
      <c r="FE62" s="81" t="s">
        <v>88</v>
      </c>
      <c r="FF62" s="81" t="s">
        <v>88</v>
      </c>
      <c r="FG62" s="81" t="s">
        <v>88</v>
      </c>
      <c r="FH62" s="81" t="s">
        <v>88</v>
      </c>
      <c r="FI62" s="81" t="s">
        <v>87</v>
      </c>
      <c r="FJ62" s="81" t="s">
        <v>88</v>
      </c>
      <c r="FK62" s="81" t="s">
        <v>88</v>
      </c>
      <c r="FL62" s="81" t="s">
        <v>88</v>
      </c>
      <c r="FM62" s="81" t="s">
        <v>88</v>
      </c>
      <c r="FN62" s="81" t="s">
        <v>88</v>
      </c>
      <c r="FO62" s="81" t="s">
        <v>88</v>
      </c>
      <c r="FP62" s="48">
        <v>54</v>
      </c>
      <c r="FQ62" s="81" t="s">
        <v>88</v>
      </c>
      <c r="FR62" s="81" t="s">
        <v>88</v>
      </c>
      <c r="FS62" s="81" t="s">
        <v>88</v>
      </c>
      <c r="FT62" s="81" t="s">
        <v>88</v>
      </c>
      <c r="FU62" s="81" t="s">
        <v>88</v>
      </c>
      <c r="FV62" s="81" t="s">
        <v>88</v>
      </c>
      <c r="FW62" s="81" t="s">
        <v>88</v>
      </c>
      <c r="FX62" s="81" t="s">
        <v>88</v>
      </c>
      <c r="FY62" s="81" t="s">
        <v>88</v>
      </c>
      <c r="FZ62" s="81" t="s">
        <v>88</v>
      </c>
      <c r="GA62" s="81" t="s">
        <v>88</v>
      </c>
      <c r="GB62" s="81" t="s">
        <v>88</v>
      </c>
      <c r="GC62" s="81" t="s">
        <v>88</v>
      </c>
      <c r="GD62" s="81" t="s">
        <v>88</v>
      </c>
      <c r="GE62" s="81" t="s">
        <v>88</v>
      </c>
      <c r="GF62" s="81" t="s">
        <v>88</v>
      </c>
      <c r="GG62" s="81" t="s">
        <v>88</v>
      </c>
      <c r="GH62" s="81" t="s">
        <v>88</v>
      </c>
      <c r="GI62" s="81" t="s">
        <v>88</v>
      </c>
      <c r="GJ62" s="81" t="s">
        <v>88</v>
      </c>
      <c r="GK62" s="81" t="s">
        <v>88</v>
      </c>
      <c r="GL62" s="81" t="s">
        <v>88</v>
      </c>
      <c r="GM62" s="81" t="s">
        <v>88</v>
      </c>
      <c r="GN62" s="81" t="s">
        <v>88</v>
      </c>
      <c r="GO62" s="81" t="s">
        <v>88</v>
      </c>
      <c r="GP62" s="81" t="s">
        <v>88</v>
      </c>
      <c r="GQ62" s="81" t="s">
        <v>87</v>
      </c>
      <c r="GR62" s="81" t="s">
        <v>88</v>
      </c>
      <c r="GS62" s="81" t="s">
        <v>88</v>
      </c>
      <c r="GT62" s="81" t="s">
        <v>88</v>
      </c>
      <c r="GU62" s="81" t="s">
        <v>88</v>
      </c>
      <c r="GV62" s="81" t="s">
        <v>88</v>
      </c>
      <c r="GW62" s="81" t="s">
        <v>88</v>
      </c>
      <c r="GX62" s="81" t="s">
        <v>88</v>
      </c>
      <c r="GY62" s="81" t="s">
        <v>88</v>
      </c>
      <c r="GZ62" s="81" t="s">
        <v>88</v>
      </c>
      <c r="HA62" s="81" t="s">
        <v>88</v>
      </c>
      <c r="HB62" s="81" t="s">
        <v>88</v>
      </c>
      <c r="HC62" s="81" t="s">
        <v>88</v>
      </c>
      <c r="HD62" s="81" t="s">
        <v>88</v>
      </c>
      <c r="HE62" s="48">
        <v>54</v>
      </c>
      <c r="HF62" s="23" t="str">
        <f t="shared" si="387"/>
        <v>NO CUMPLE</v>
      </c>
      <c r="HG62" s="23" t="str">
        <f t="shared" si="388"/>
        <v>NO CUMPLE</v>
      </c>
      <c r="HH62" s="23" t="str">
        <f t="shared" si="389"/>
        <v>NO CUMPLE</v>
      </c>
      <c r="HI62" s="23" t="str">
        <f t="shared" si="390"/>
        <v>NO CUMPLE</v>
      </c>
      <c r="HJ62" s="23" t="str">
        <f t="shared" si="391"/>
        <v>NO CUMPLE</v>
      </c>
      <c r="HK62" s="23" t="str">
        <f t="shared" si="392"/>
        <v>NO CUMPLE</v>
      </c>
      <c r="HL62" s="23" t="str">
        <f t="shared" si="393"/>
        <v>NO CUMPLE</v>
      </c>
      <c r="HM62" s="23" t="str">
        <f t="shared" si="394"/>
        <v>NO CUMPLE</v>
      </c>
      <c r="HN62" s="23" t="str">
        <f t="shared" si="395"/>
        <v>NO CUMPLE</v>
      </c>
      <c r="HO62" s="23" t="str">
        <f t="shared" si="396"/>
        <v>NO CUMPLE</v>
      </c>
      <c r="HP62" s="23" t="str">
        <f t="shared" si="397"/>
        <v>NO CUMPLE</v>
      </c>
      <c r="HQ62" s="23" t="str">
        <f t="shared" si="398"/>
        <v>NO CUMPLE</v>
      </c>
      <c r="HR62" s="23" t="str">
        <f t="shared" si="399"/>
        <v>NO CUMPLE</v>
      </c>
      <c r="HS62" s="23" t="str">
        <f t="shared" si="400"/>
        <v>CUMPLE</v>
      </c>
      <c r="HT62" s="23" t="str">
        <f t="shared" si="401"/>
        <v>NO CUMPLE</v>
      </c>
      <c r="HU62" s="23" t="str">
        <f t="shared" si="402"/>
        <v>NO CUMPLE</v>
      </c>
      <c r="HV62" s="23" t="str">
        <f t="shared" si="403"/>
        <v>NO CUMPLE</v>
      </c>
      <c r="HW62" s="23" t="str">
        <f t="shared" si="404"/>
        <v>NO CUMPLE</v>
      </c>
      <c r="HX62" s="23" t="str">
        <f t="shared" si="405"/>
        <v>NO CUMPLE</v>
      </c>
      <c r="HY62" s="23" t="str">
        <f t="shared" si="406"/>
        <v>NO CUMPLE</v>
      </c>
      <c r="HZ62" s="23" t="str">
        <f t="shared" si="407"/>
        <v>CUMPLE</v>
      </c>
      <c r="IA62" s="23" t="str">
        <f t="shared" si="408"/>
        <v>NO CUMPLE</v>
      </c>
      <c r="IB62" s="23" t="str">
        <f t="shared" si="409"/>
        <v>NO CUMPLE</v>
      </c>
      <c r="IC62" s="23" t="str">
        <f t="shared" si="410"/>
        <v>NO CUMPLE</v>
      </c>
      <c r="ID62" s="23" t="str">
        <f t="shared" si="411"/>
        <v>NO CUMPLE</v>
      </c>
      <c r="IE62" s="23" t="str">
        <f t="shared" si="412"/>
        <v>NO CUMPLE</v>
      </c>
      <c r="IF62" s="23" t="str">
        <f t="shared" si="413"/>
        <v>NO CUMPLE</v>
      </c>
      <c r="IG62" s="23" t="str">
        <f t="shared" si="414"/>
        <v>NO CUMPLE</v>
      </c>
      <c r="IH62" s="23" t="str">
        <f t="shared" si="415"/>
        <v>NO CUMPLE</v>
      </c>
      <c r="II62" s="23" t="str">
        <f t="shared" si="416"/>
        <v>NO CUMPLE</v>
      </c>
      <c r="IJ62" s="23" t="str">
        <f t="shared" si="417"/>
        <v>NO CUMPLE</v>
      </c>
      <c r="IK62" s="23" t="str">
        <f t="shared" si="418"/>
        <v>NO CUMPLE</v>
      </c>
      <c r="IL62" s="23" t="str">
        <f t="shared" si="419"/>
        <v>NO CUMPLE</v>
      </c>
      <c r="IM62" s="23" t="str">
        <f t="shared" si="420"/>
        <v>NO CUMPLE</v>
      </c>
      <c r="IN62" s="23" t="str">
        <f t="shared" si="421"/>
        <v>NO CUMPLE</v>
      </c>
      <c r="IO62" s="23" t="str">
        <f t="shared" si="422"/>
        <v>NO CUMPLE</v>
      </c>
      <c r="IP62" s="23" t="str">
        <f t="shared" si="423"/>
        <v>NO CUMPLE</v>
      </c>
      <c r="IQ62" s="23" t="str">
        <f t="shared" si="424"/>
        <v>NO CUMPLE</v>
      </c>
      <c r="IR62" s="23" t="str">
        <f t="shared" si="425"/>
        <v>NO CUMPLE</v>
      </c>
      <c r="IS62" s="23" t="str">
        <f t="shared" si="426"/>
        <v>NO CUMPLE</v>
      </c>
      <c r="IT62" s="48">
        <v>54</v>
      </c>
      <c r="IU62" s="65" t="s">
        <v>86</v>
      </c>
      <c r="IV62" s="65" t="s">
        <v>86</v>
      </c>
      <c r="IW62" s="65" t="s">
        <v>86</v>
      </c>
      <c r="IX62" s="65" t="s">
        <v>86</v>
      </c>
      <c r="IY62" s="65" t="s">
        <v>86</v>
      </c>
      <c r="IZ62" s="65" t="s">
        <v>86</v>
      </c>
      <c r="JA62" s="65" t="s">
        <v>86</v>
      </c>
      <c r="JB62" s="65" t="s">
        <v>86</v>
      </c>
      <c r="JC62" s="65" t="s">
        <v>86</v>
      </c>
      <c r="JD62" s="65" t="s">
        <v>86</v>
      </c>
      <c r="JE62" s="65" t="s">
        <v>86</v>
      </c>
      <c r="JF62" s="65" t="s">
        <v>86</v>
      </c>
      <c r="JG62" s="65" t="s">
        <v>86</v>
      </c>
      <c r="JH62" s="93" t="s">
        <v>88</v>
      </c>
      <c r="JI62" s="65" t="s">
        <v>86</v>
      </c>
      <c r="JJ62" s="65" t="s">
        <v>86</v>
      </c>
      <c r="JK62" s="65" t="s">
        <v>86</v>
      </c>
      <c r="JL62" s="65" t="s">
        <v>86</v>
      </c>
      <c r="JM62" s="65" t="s">
        <v>86</v>
      </c>
      <c r="JN62" s="93" t="s">
        <v>88</v>
      </c>
      <c r="JO62" s="93" t="s">
        <v>88</v>
      </c>
      <c r="JP62" s="65" t="s">
        <v>86</v>
      </c>
      <c r="JQ62" s="93" t="s">
        <v>87</v>
      </c>
      <c r="JR62" s="65" t="s">
        <v>86</v>
      </c>
      <c r="JS62" s="65" t="s">
        <v>86</v>
      </c>
      <c r="JT62" s="65" t="s">
        <v>86</v>
      </c>
      <c r="JU62" s="65" t="s">
        <v>86</v>
      </c>
      <c r="JV62" s="65" t="s">
        <v>86</v>
      </c>
      <c r="JW62" s="65" t="s">
        <v>86</v>
      </c>
      <c r="JX62" s="65" t="s">
        <v>86</v>
      </c>
      <c r="JY62" s="65" t="s">
        <v>86</v>
      </c>
      <c r="JZ62" s="65" t="s">
        <v>86</v>
      </c>
      <c r="KA62" s="65" t="s">
        <v>86</v>
      </c>
      <c r="KB62" s="65" t="s">
        <v>86</v>
      </c>
      <c r="KC62" s="65" t="s">
        <v>86</v>
      </c>
      <c r="KD62" s="65" t="s">
        <v>86</v>
      </c>
      <c r="KE62" s="65" t="s">
        <v>86</v>
      </c>
      <c r="KF62" s="65" t="s">
        <v>86</v>
      </c>
      <c r="KG62" s="65" t="s">
        <v>86</v>
      </c>
      <c r="KH62" s="65" t="s">
        <v>86</v>
      </c>
      <c r="KI62" s="48">
        <v>54</v>
      </c>
      <c r="KJ62" s="56" t="s">
        <v>86</v>
      </c>
      <c r="KK62" s="56" t="s">
        <v>86</v>
      </c>
      <c r="KL62" s="56" t="s">
        <v>86</v>
      </c>
      <c r="KM62" s="56" t="s">
        <v>86</v>
      </c>
      <c r="KN62" s="56" t="s">
        <v>86</v>
      </c>
      <c r="KO62" s="56" t="s">
        <v>86</v>
      </c>
      <c r="KP62" s="56" t="s">
        <v>86</v>
      </c>
      <c r="KQ62" s="56" t="s">
        <v>86</v>
      </c>
      <c r="KR62" s="56" t="s">
        <v>86</v>
      </c>
      <c r="KS62" s="56" t="s">
        <v>86</v>
      </c>
      <c r="KT62" s="56" t="s">
        <v>86</v>
      </c>
      <c r="KU62" s="56" t="s">
        <v>86</v>
      </c>
      <c r="KV62" s="56" t="s">
        <v>86</v>
      </c>
      <c r="KW62" s="87" t="s">
        <v>88</v>
      </c>
      <c r="KX62" s="56" t="s">
        <v>86</v>
      </c>
      <c r="KY62" s="56" t="s">
        <v>86</v>
      </c>
      <c r="KZ62" s="56" t="s">
        <v>86</v>
      </c>
      <c r="LA62" s="56" t="s">
        <v>86</v>
      </c>
      <c r="LB62" s="56" t="s">
        <v>86</v>
      </c>
      <c r="LC62" s="87" t="s">
        <v>88</v>
      </c>
      <c r="LD62" s="114" t="s">
        <v>87</v>
      </c>
      <c r="LE62" s="56" t="s">
        <v>86</v>
      </c>
      <c r="LF62" s="87" t="s">
        <v>87</v>
      </c>
      <c r="LG62" s="56" t="s">
        <v>86</v>
      </c>
      <c r="LH62" s="56" t="s">
        <v>86</v>
      </c>
      <c r="LI62" s="56" t="s">
        <v>86</v>
      </c>
      <c r="LJ62" s="56" t="s">
        <v>86</v>
      </c>
      <c r="LK62" s="56" t="s">
        <v>86</v>
      </c>
      <c r="LL62" s="56" t="s">
        <v>86</v>
      </c>
      <c r="LM62" s="56" t="s">
        <v>86</v>
      </c>
      <c r="LN62" s="56" t="s">
        <v>86</v>
      </c>
      <c r="LO62" s="56" t="s">
        <v>86</v>
      </c>
      <c r="LP62" s="56" t="s">
        <v>86</v>
      </c>
      <c r="LQ62" s="56" t="s">
        <v>86</v>
      </c>
      <c r="LR62" s="56" t="s">
        <v>86</v>
      </c>
      <c r="LS62" s="56" t="s">
        <v>86</v>
      </c>
      <c r="LT62" s="56" t="s">
        <v>86</v>
      </c>
      <c r="LU62" s="56" t="s">
        <v>86</v>
      </c>
      <c r="LV62" s="56" t="s">
        <v>86</v>
      </c>
      <c r="LW62" s="56" t="s">
        <v>86</v>
      </c>
      <c r="LX62" s="48">
        <v>54</v>
      </c>
      <c r="LY62" s="22" t="str">
        <f t="shared" si="287"/>
        <v/>
      </c>
      <c r="LZ62" s="22" t="str">
        <f t="shared" si="577"/>
        <v/>
      </c>
      <c r="MA62" s="22" t="str">
        <f t="shared" si="578"/>
        <v/>
      </c>
      <c r="MB62" s="22" t="str">
        <f t="shared" si="579"/>
        <v/>
      </c>
      <c r="MC62" s="22" t="str">
        <f t="shared" si="580"/>
        <v/>
      </c>
      <c r="MD62" s="22" t="str">
        <f t="shared" si="581"/>
        <v/>
      </c>
      <c r="ME62" s="22" t="str">
        <f t="shared" si="582"/>
        <v/>
      </c>
      <c r="MF62" s="22" t="str">
        <f t="shared" si="583"/>
        <v/>
      </c>
      <c r="MG62" s="22" t="str">
        <f t="shared" si="584"/>
        <v/>
      </c>
      <c r="MH62" s="22" t="str">
        <f t="shared" si="585"/>
        <v/>
      </c>
      <c r="MI62" s="22" t="str">
        <f t="shared" si="297"/>
        <v/>
      </c>
      <c r="MJ62" s="22" t="str">
        <f t="shared" si="298"/>
        <v/>
      </c>
      <c r="MK62" s="22" t="str">
        <f t="shared" si="586"/>
        <v/>
      </c>
      <c r="ML62" s="22">
        <f t="shared" si="587"/>
        <v>152320000</v>
      </c>
      <c r="MM62" s="22" t="str">
        <f t="shared" si="588"/>
        <v/>
      </c>
      <c r="MN62" s="22" t="str">
        <f t="shared" si="589"/>
        <v/>
      </c>
      <c r="MO62" s="22" t="str">
        <f t="shared" si="590"/>
        <v/>
      </c>
      <c r="MP62" s="22" t="str">
        <f t="shared" si="591"/>
        <v/>
      </c>
      <c r="MQ62" s="22" t="str">
        <f t="shared" si="592"/>
        <v/>
      </c>
      <c r="MR62" s="22" t="str">
        <f t="shared" si="593"/>
        <v/>
      </c>
      <c r="MS62" s="22" t="str">
        <f t="shared" si="594"/>
        <v/>
      </c>
      <c r="MT62" s="22" t="str">
        <f t="shared" si="595"/>
        <v/>
      </c>
      <c r="MU62" s="22" t="str">
        <f t="shared" si="596"/>
        <v/>
      </c>
      <c r="MV62" s="22" t="str">
        <f t="shared" si="597"/>
        <v/>
      </c>
      <c r="MW62" s="22" t="str">
        <f t="shared" si="598"/>
        <v/>
      </c>
      <c r="MX62" s="22" t="str">
        <f t="shared" si="599"/>
        <v/>
      </c>
      <c r="MY62" s="22" t="str">
        <f t="shared" si="600"/>
        <v/>
      </c>
      <c r="MZ62" s="22" t="str">
        <f t="shared" si="601"/>
        <v/>
      </c>
      <c r="NA62" s="22" t="str">
        <f t="shared" si="602"/>
        <v/>
      </c>
      <c r="NB62" s="22" t="str">
        <f t="shared" si="603"/>
        <v/>
      </c>
      <c r="NC62" s="22" t="str">
        <f t="shared" si="604"/>
        <v/>
      </c>
      <c r="ND62" s="22" t="str">
        <f t="shared" si="605"/>
        <v/>
      </c>
      <c r="NE62" s="22" t="str">
        <f t="shared" si="606"/>
        <v/>
      </c>
      <c r="NF62" s="22" t="str">
        <f t="shared" si="607"/>
        <v/>
      </c>
      <c r="NG62" s="22" t="str">
        <f t="shared" si="608"/>
        <v/>
      </c>
      <c r="NH62" s="22" t="str">
        <f t="shared" si="609"/>
        <v/>
      </c>
      <c r="NI62" s="22" t="str">
        <f t="shared" si="610"/>
        <v/>
      </c>
      <c r="NJ62" s="22" t="str">
        <f t="shared" si="611"/>
        <v/>
      </c>
      <c r="NK62" s="22" t="str">
        <f t="shared" si="612"/>
        <v/>
      </c>
      <c r="NL62" s="22" t="str">
        <f t="shared" si="613"/>
        <v/>
      </c>
      <c r="NM62" s="80">
        <v>153085748</v>
      </c>
      <c r="NN62" s="80">
        <v>153085748</v>
      </c>
      <c r="NO62" s="24">
        <f t="shared" si="327"/>
        <v>1</v>
      </c>
      <c r="NP62" s="24">
        <f t="shared" si="40"/>
        <v>0</v>
      </c>
      <c r="NQ62" s="25">
        <f t="shared" si="328"/>
        <v>152320000</v>
      </c>
      <c r="NR62" s="26">
        <f t="shared" si="329"/>
        <v>571200</v>
      </c>
      <c r="NS62" s="48">
        <v>54</v>
      </c>
      <c r="NT62" s="27" t="str">
        <f t="shared" si="330"/>
        <v/>
      </c>
      <c r="NU62" s="27" t="str">
        <f t="shared" si="41"/>
        <v/>
      </c>
      <c r="NV62" s="27" t="str">
        <f t="shared" si="42"/>
        <v/>
      </c>
      <c r="NW62" s="27" t="str">
        <f t="shared" si="331"/>
        <v/>
      </c>
      <c r="NX62" s="27" t="str">
        <f t="shared" si="43"/>
        <v/>
      </c>
      <c r="NY62" s="27" t="str">
        <f t="shared" si="44"/>
        <v/>
      </c>
      <c r="NZ62" s="27" t="str">
        <f t="shared" si="45"/>
        <v/>
      </c>
      <c r="OA62" s="27" t="str">
        <f t="shared" si="46"/>
        <v/>
      </c>
      <c r="OB62" s="27" t="str">
        <f t="shared" si="47"/>
        <v/>
      </c>
      <c r="OC62" s="27" t="str">
        <f t="shared" si="48"/>
        <v/>
      </c>
      <c r="OD62" s="27" t="str">
        <f t="shared" si="49"/>
        <v/>
      </c>
      <c r="OE62" s="27" t="str">
        <f t="shared" si="50"/>
        <v/>
      </c>
      <c r="OF62" s="27" t="str">
        <f t="shared" si="51"/>
        <v/>
      </c>
      <c r="OG62" s="27">
        <f t="shared" si="52"/>
        <v>26666.666666666668</v>
      </c>
      <c r="OH62" s="27" t="str">
        <f t="shared" si="53"/>
        <v/>
      </c>
      <c r="OI62" s="27" t="str">
        <f t="shared" si="54"/>
        <v/>
      </c>
      <c r="OJ62" s="27" t="str">
        <f t="shared" si="55"/>
        <v/>
      </c>
      <c r="OK62" s="27" t="str">
        <f t="shared" si="56"/>
        <v/>
      </c>
      <c r="OL62" s="27" t="str">
        <f t="shared" si="57"/>
        <v/>
      </c>
      <c r="OM62" s="27" t="str">
        <f t="shared" si="58"/>
        <v/>
      </c>
      <c r="ON62" s="27" t="str">
        <f t="shared" si="59"/>
        <v/>
      </c>
      <c r="OO62" s="27" t="str">
        <f t="shared" si="60"/>
        <v/>
      </c>
      <c r="OP62" s="27" t="str">
        <f t="shared" si="61"/>
        <v/>
      </c>
      <c r="OQ62" s="27" t="str">
        <f t="shared" si="62"/>
        <v/>
      </c>
      <c r="OR62" s="27" t="str">
        <f t="shared" si="63"/>
        <v/>
      </c>
      <c r="OS62" s="27" t="str">
        <f t="shared" si="64"/>
        <v/>
      </c>
      <c r="OT62" s="27" t="str">
        <f t="shared" si="65"/>
        <v/>
      </c>
      <c r="OU62" s="27" t="str">
        <f t="shared" si="66"/>
        <v/>
      </c>
      <c r="OV62" s="27" t="str">
        <f t="shared" si="67"/>
        <v/>
      </c>
      <c r="OW62" s="27" t="str">
        <f t="shared" si="68"/>
        <v/>
      </c>
      <c r="OX62" s="27" t="str">
        <f t="shared" si="69"/>
        <v/>
      </c>
      <c r="OY62" s="27" t="str">
        <f t="shared" si="70"/>
        <v/>
      </c>
      <c r="OZ62" s="27" t="str">
        <f t="shared" si="71"/>
        <v/>
      </c>
      <c r="PA62" s="27" t="str">
        <f t="shared" si="72"/>
        <v/>
      </c>
      <c r="PB62" s="27" t="str">
        <f t="shared" si="73"/>
        <v/>
      </c>
      <c r="PC62" s="27" t="str">
        <f t="shared" si="74"/>
        <v/>
      </c>
      <c r="PD62" s="27" t="str">
        <f t="shared" si="75"/>
        <v/>
      </c>
      <c r="PE62" s="27" t="str">
        <f t="shared" si="76"/>
        <v/>
      </c>
      <c r="PF62" s="27" t="str">
        <f t="shared" si="77"/>
        <v/>
      </c>
      <c r="PG62" s="27" t="str">
        <f t="shared" si="78"/>
        <v/>
      </c>
      <c r="PH62" s="48">
        <v>54</v>
      </c>
      <c r="PI62" s="28" t="str">
        <f t="shared" si="332"/>
        <v/>
      </c>
      <c r="PJ62" s="28" t="str">
        <f t="shared" si="79"/>
        <v/>
      </c>
      <c r="PK62" s="28" t="str">
        <f t="shared" si="80"/>
        <v/>
      </c>
      <c r="PL62" s="28" t="str">
        <f t="shared" si="81"/>
        <v/>
      </c>
      <c r="PM62" s="28" t="str">
        <f t="shared" si="82"/>
        <v/>
      </c>
      <c r="PN62" s="28" t="str">
        <f t="shared" si="83"/>
        <v/>
      </c>
      <c r="PO62" s="28" t="str">
        <f t="shared" si="84"/>
        <v/>
      </c>
      <c r="PP62" s="28" t="str">
        <f t="shared" si="85"/>
        <v/>
      </c>
      <c r="PQ62" s="28" t="str">
        <f t="shared" si="86"/>
        <v/>
      </c>
      <c r="PR62" s="28" t="str">
        <f t="shared" si="87"/>
        <v/>
      </c>
      <c r="PS62" s="28" t="str">
        <f t="shared" si="88"/>
        <v/>
      </c>
      <c r="PT62" s="28" t="str">
        <f t="shared" si="89"/>
        <v/>
      </c>
      <c r="PU62" s="28" t="str">
        <f t="shared" si="90"/>
        <v/>
      </c>
      <c r="PV62" s="28">
        <f t="shared" si="91"/>
        <v>0</v>
      </c>
      <c r="PW62" s="28" t="str">
        <f t="shared" si="92"/>
        <v/>
      </c>
      <c r="PX62" s="28" t="str">
        <f t="shared" si="93"/>
        <v/>
      </c>
      <c r="PY62" s="28" t="str">
        <f t="shared" si="94"/>
        <v/>
      </c>
      <c r="PZ62" s="28" t="str">
        <f t="shared" si="95"/>
        <v/>
      </c>
      <c r="QA62" s="28" t="str">
        <f t="shared" si="96"/>
        <v/>
      </c>
      <c r="QB62" s="28" t="str">
        <f t="shared" si="97"/>
        <v/>
      </c>
      <c r="QC62" s="28" t="str">
        <f t="shared" si="98"/>
        <v/>
      </c>
      <c r="QD62" s="28" t="str">
        <f t="shared" si="99"/>
        <v/>
      </c>
      <c r="QE62" s="28" t="str">
        <f t="shared" si="100"/>
        <v/>
      </c>
      <c r="QF62" s="28" t="str">
        <f t="shared" si="101"/>
        <v/>
      </c>
      <c r="QG62" s="28" t="str">
        <f t="shared" si="102"/>
        <v/>
      </c>
      <c r="QH62" s="28" t="str">
        <f t="shared" si="103"/>
        <v/>
      </c>
      <c r="QI62" s="28" t="str">
        <f t="shared" si="104"/>
        <v/>
      </c>
      <c r="QJ62" s="28" t="str">
        <f t="shared" si="105"/>
        <v/>
      </c>
      <c r="QK62" s="28" t="str">
        <f t="shared" si="106"/>
        <v/>
      </c>
      <c r="QL62" s="28" t="str">
        <f t="shared" si="107"/>
        <v/>
      </c>
      <c r="QM62" s="28" t="str">
        <f t="shared" si="108"/>
        <v/>
      </c>
      <c r="QN62" s="28" t="str">
        <f t="shared" si="109"/>
        <v/>
      </c>
      <c r="QO62" s="28" t="str">
        <f t="shared" si="110"/>
        <v/>
      </c>
      <c r="QP62" s="28" t="str">
        <f t="shared" si="111"/>
        <v/>
      </c>
      <c r="QQ62" s="28" t="str">
        <f t="shared" si="112"/>
        <v/>
      </c>
      <c r="QR62" s="28" t="str">
        <f t="shared" si="113"/>
        <v/>
      </c>
      <c r="QS62" s="28" t="str">
        <f t="shared" si="114"/>
        <v/>
      </c>
      <c r="QT62" s="28" t="str">
        <f t="shared" si="115"/>
        <v/>
      </c>
      <c r="QU62" s="28" t="str">
        <f t="shared" si="116"/>
        <v/>
      </c>
      <c r="QV62" s="28" t="str">
        <f t="shared" si="117"/>
        <v/>
      </c>
      <c r="QW62" s="48">
        <v>54</v>
      </c>
      <c r="QX62" s="29" t="str">
        <f t="shared" si="333"/>
        <v/>
      </c>
      <c r="QY62" s="29" t="str">
        <f t="shared" si="427"/>
        <v/>
      </c>
      <c r="QZ62" s="29" t="str">
        <f t="shared" si="428"/>
        <v/>
      </c>
      <c r="RA62" s="29" t="str">
        <f t="shared" si="429"/>
        <v/>
      </c>
      <c r="RB62" s="29" t="str">
        <f t="shared" si="430"/>
        <v/>
      </c>
      <c r="RC62" s="29" t="str">
        <f t="shared" si="431"/>
        <v/>
      </c>
      <c r="RD62" s="29" t="str">
        <f t="shared" si="432"/>
        <v/>
      </c>
      <c r="RE62" s="29" t="str">
        <f t="shared" si="433"/>
        <v/>
      </c>
      <c r="RF62" s="29" t="str">
        <f t="shared" si="434"/>
        <v/>
      </c>
      <c r="RG62" s="29" t="str">
        <f t="shared" si="435"/>
        <v/>
      </c>
      <c r="RH62" s="29" t="str">
        <f t="shared" si="436"/>
        <v/>
      </c>
      <c r="RI62" s="29" t="str">
        <f t="shared" si="437"/>
        <v/>
      </c>
      <c r="RJ62" s="29" t="str">
        <f t="shared" si="438"/>
        <v/>
      </c>
      <c r="RK62" s="29">
        <f t="shared" si="439"/>
        <v>0</v>
      </c>
      <c r="RL62" s="29" t="str">
        <f t="shared" si="440"/>
        <v/>
      </c>
      <c r="RM62" s="29" t="str">
        <f t="shared" si="441"/>
        <v/>
      </c>
      <c r="RN62" s="29" t="str">
        <f t="shared" si="442"/>
        <v/>
      </c>
      <c r="RO62" s="29" t="str">
        <f t="shared" si="443"/>
        <v/>
      </c>
      <c r="RP62" s="29" t="str">
        <f t="shared" si="444"/>
        <v/>
      </c>
      <c r="RQ62" s="29" t="str">
        <f t="shared" si="445"/>
        <v/>
      </c>
      <c r="RR62" s="29" t="str">
        <f t="shared" si="446"/>
        <v/>
      </c>
      <c r="RS62" s="29" t="str">
        <f t="shared" si="447"/>
        <v/>
      </c>
      <c r="RT62" s="29" t="str">
        <f t="shared" si="448"/>
        <v/>
      </c>
      <c r="RU62" s="29" t="str">
        <f t="shared" si="449"/>
        <v/>
      </c>
      <c r="RV62" s="29" t="str">
        <f t="shared" si="450"/>
        <v/>
      </c>
      <c r="RW62" s="29" t="str">
        <f t="shared" si="451"/>
        <v/>
      </c>
      <c r="RX62" s="29" t="str">
        <f t="shared" si="452"/>
        <v/>
      </c>
      <c r="RY62" s="29" t="str">
        <f t="shared" si="453"/>
        <v/>
      </c>
      <c r="RZ62" s="29" t="str">
        <f t="shared" si="454"/>
        <v/>
      </c>
      <c r="SA62" s="29" t="str">
        <f t="shared" si="455"/>
        <v/>
      </c>
      <c r="SB62" s="29" t="str">
        <f t="shared" si="456"/>
        <v/>
      </c>
      <c r="SC62" s="29" t="str">
        <f t="shared" si="457"/>
        <v/>
      </c>
      <c r="SD62" s="29" t="str">
        <f t="shared" si="458"/>
        <v/>
      </c>
      <c r="SE62" s="29" t="str">
        <f t="shared" si="459"/>
        <v/>
      </c>
      <c r="SF62" s="29" t="str">
        <f t="shared" si="460"/>
        <v/>
      </c>
      <c r="SG62" s="29" t="str">
        <f t="shared" si="461"/>
        <v/>
      </c>
      <c r="SH62" s="29" t="str">
        <f t="shared" si="462"/>
        <v/>
      </c>
      <c r="SI62" s="29" t="str">
        <f t="shared" si="463"/>
        <v/>
      </c>
      <c r="SJ62" s="29" t="str">
        <f t="shared" si="464"/>
        <v/>
      </c>
      <c r="SK62" s="29" t="str">
        <f t="shared" si="465"/>
        <v/>
      </c>
      <c r="SL62" s="45">
        <f t="shared" si="157"/>
        <v>0</v>
      </c>
      <c r="SM62" s="48">
        <v>54</v>
      </c>
      <c r="SN62" s="30" t="str">
        <f t="shared" si="158"/>
        <v/>
      </c>
      <c r="SO62" s="30" t="str">
        <f t="shared" si="159"/>
        <v/>
      </c>
      <c r="SP62" s="30" t="str">
        <f t="shared" si="160"/>
        <v/>
      </c>
      <c r="SQ62" s="30" t="str">
        <f t="shared" si="161"/>
        <v/>
      </c>
      <c r="SR62" s="30" t="str">
        <f t="shared" si="162"/>
        <v/>
      </c>
      <c r="SS62" s="30" t="str">
        <f t="shared" si="163"/>
        <v/>
      </c>
      <c r="ST62" s="30" t="str">
        <f t="shared" si="466"/>
        <v/>
      </c>
      <c r="SU62" s="30" t="str">
        <f t="shared" si="467"/>
        <v/>
      </c>
      <c r="SV62" s="30" t="str">
        <f t="shared" si="468"/>
        <v/>
      </c>
      <c r="SW62" s="30" t="str">
        <f t="shared" si="469"/>
        <v/>
      </c>
      <c r="SX62" s="30" t="str">
        <f t="shared" si="470"/>
        <v/>
      </c>
      <c r="SY62" s="30" t="str">
        <f t="shared" si="471"/>
        <v/>
      </c>
      <c r="SZ62" s="30" t="str">
        <f t="shared" si="472"/>
        <v/>
      </c>
      <c r="TA62" s="30">
        <f t="shared" si="473"/>
        <v>40</v>
      </c>
      <c r="TB62" s="30" t="str">
        <f t="shared" si="474"/>
        <v/>
      </c>
      <c r="TC62" s="30" t="str">
        <f t="shared" si="475"/>
        <v/>
      </c>
      <c r="TD62" s="30" t="str">
        <f t="shared" si="476"/>
        <v/>
      </c>
      <c r="TE62" s="30" t="str">
        <f t="shared" si="477"/>
        <v/>
      </c>
      <c r="TF62" s="30" t="str">
        <f t="shared" si="478"/>
        <v/>
      </c>
      <c r="TG62" s="30" t="str">
        <f t="shared" si="479"/>
        <v/>
      </c>
      <c r="TH62" s="30" t="str">
        <f t="shared" si="480"/>
        <v/>
      </c>
      <c r="TI62" s="30" t="str">
        <f t="shared" si="481"/>
        <v/>
      </c>
      <c r="TJ62" s="30" t="str">
        <f t="shared" si="482"/>
        <v/>
      </c>
      <c r="TK62" s="30" t="str">
        <f t="shared" si="483"/>
        <v/>
      </c>
      <c r="TL62" s="30" t="str">
        <f t="shared" si="484"/>
        <v/>
      </c>
      <c r="TM62" s="30" t="str">
        <f t="shared" si="485"/>
        <v/>
      </c>
      <c r="TN62" s="30" t="str">
        <f t="shared" si="486"/>
        <v/>
      </c>
      <c r="TO62" s="30" t="str">
        <f t="shared" si="487"/>
        <v/>
      </c>
      <c r="TP62" s="30" t="str">
        <f t="shared" si="488"/>
        <v/>
      </c>
      <c r="TQ62" s="30" t="str">
        <f t="shared" si="489"/>
        <v/>
      </c>
      <c r="TR62" s="30" t="str">
        <f t="shared" si="188"/>
        <v/>
      </c>
      <c r="TS62" s="30" t="str">
        <f t="shared" si="189"/>
        <v/>
      </c>
      <c r="TT62" s="30" t="str">
        <f t="shared" si="190"/>
        <v/>
      </c>
      <c r="TU62" s="30" t="str">
        <f t="shared" si="191"/>
        <v/>
      </c>
      <c r="TV62" s="30" t="str">
        <f t="shared" si="192"/>
        <v/>
      </c>
      <c r="TW62" s="30" t="str">
        <f t="shared" si="193"/>
        <v/>
      </c>
      <c r="TX62" s="30" t="str">
        <f t="shared" si="194"/>
        <v/>
      </c>
      <c r="TY62" s="30" t="str">
        <f t="shared" si="195"/>
        <v/>
      </c>
      <c r="TZ62" s="30" t="str">
        <f t="shared" si="196"/>
        <v/>
      </c>
      <c r="UA62" s="30" t="str">
        <f t="shared" si="197"/>
        <v/>
      </c>
      <c r="UB62" s="48">
        <v>54</v>
      </c>
      <c r="UC62" s="88"/>
      <c r="UD62" s="88"/>
      <c r="UE62" s="88"/>
      <c r="UF62" s="88"/>
      <c r="UG62" s="88"/>
      <c r="UH62" s="88"/>
      <c r="UI62" s="88"/>
      <c r="UJ62" s="88"/>
      <c r="UK62" s="88"/>
      <c r="UL62" s="88"/>
      <c r="UM62" s="88"/>
      <c r="UN62" s="88"/>
      <c r="UO62" s="88"/>
      <c r="UP62" s="89">
        <v>72</v>
      </c>
      <c r="UQ62" s="88"/>
      <c r="UR62" s="88"/>
      <c r="US62" s="88"/>
      <c r="UT62" s="88"/>
      <c r="UU62" s="88"/>
      <c r="UV62" s="89">
        <v>24</v>
      </c>
      <c r="UW62" s="89">
        <v>48</v>
      </c>
      <c r="UX62" s="88"/>
      <c r="UY62" s="89">
        <v>72</v>
      </c>
      <c r="UZ62" s="88"/>
      <c r="VA62" s="88"/>
      <c r="VB62" s="88"/>
      <c r="VC62" s="88"/>
      <c r="VD62" s="88"/>
      <c r="VE62" s="88"/>
      <c r="VF62" s="88"/>
      <c r="VG62" s="88"/>
      <c r="VH62" s="88"/>
      <c r="VI62" s="88"/>
      <c r="VJ62" s="88"/>
      <c r="VK62" s="88"/>
      <c r="VL62" s="88"/>
      <c r="VM62" s="88"/>
      <c r="VN62" s="88"/>
      <c r="VO62" s="88"/>
      <c r="VP62" s="88"/>
      <c r="VQ62" s="48">
        <v>54</v>
      </c>
      <c r="VR62" s="31">
        <f t="shared" si="490"/>
        <v>0</v>
      </c>
      <c r="VS62" s="31">
        <f t="shared" si="491"/>
        <v>0</v>
      </c>
      <c r="VT62" s="31">
        <f t="shared" si="492"/>
        <v>0</v>
      </c>
      <c r="VU62" s="31">
        <f t="shared" si="493"/>
        <v>0</v>
      </c>
      <c r="VV62" s="31">
        <f t="shared" si="494"/>
        <v>0</v>
      </c>
      <c r="VW62" s="31">
        <f t="shared" si="495"/>
        <v>0</v>
      </c>
      <c r="VX62" s="31">
        <f t="shared" si="496"/>
        <v>0</v>
      </c>
      <c r="VY62" s="31">
        <f t="shared" si="497"/>
        <v>0</v>
      </c>
      <c r="VZ62" s="31">
        <f t="shared" si="498"/>
        <v>0</v>
      </c>
      <c r="WA62" s="31">
        <f t="shared" si="499"/>
        <v>0</v>
      </c>
      <c r="WB62" s="31">
        <f t="shared" si="500"/>
        <v>0</v>
      </c>
      <c r="WC62" s="31">
        <f t="shared" si="501"/>
        <v>0</v>
      </c>
      <c r="WD62" s="31">
        <f t="shared" si="502"/>
        <v>0</v>
      </c>
      <c r="WE62" s="31">
        <f t="shared" si="503"/>
        <v>60</v>
      </c>
      <c r="WF62" s="31">
        <f t="shared" si="504"/>
        <v>0</v>
      </c>
      <c r="WG62" s="31">
        <f t="shared" si="505"/>
        <v>0</v>
      </c>
      <c r="WH62" s="31">
        <f t="shared" si="506"/>
        <v>0</v>
      </c>
      <c r="WI62" s="31">
        <f t="shared" si="507"/>
        <v>0</v>
      </c>
      <c r="WJ62" s="31">
        <f t="shared" si="508"/>
        <v>0</v>
      </c>
      <c r="WK62" s="31">
        <f t="shared" si="509"/>
        <v>0</v>
      </c>
      <c r="WL62" s="31">
        <f t="shared" si="510"/>
        <v>20</v>
      </c>
      <c r="WM62" s="31">
        <f t="shared" si="511"/>
        <v>0</v>
      </c>
      <c r="WN62" s="31">
        <f t="shared" si="512"/>
        <v>60</v>
      </c>
      <c r="WO62" s="31">
        <f t="shared" si="513"/>
        <v>0</v>
      </c>
      <c r="WP62" s="31">
        <f t="shared" si="514"/>
        <v>0</v>
      </c>
      <c r="WQ62" s="31">
        <f t="shared" si="515"/>
        <v>0</v>
      </c>
      <c r="WR62" s="31">
        <f t="shared" si="516"/>
        <v>0</v>
      </c>
      <c r="WS62" s="31">
        <f t="shared" si="517"/>
        <v>0</v>
      </c>
      <c r="WT62" s="31">
        <f t="shared" si="518"/>
        <v>0</v>
      </c>
      <c r="WU62" s="31">
        <f t="shared" si="519"/>
        <v>0</v>
      </c>
      <c r="WV62" s="31">
        <f t="shared" si="520"/>
        <v>0</v>
      </c>
      <c r="WW62" s="31">
        <f t="shared" si="521"/>
        <v>0</v>
      </c>
      <c r="WX62" s="31">
        <f t="shared" si="522"/>
        <v>0</v>
      </c>
      <c r="WY62" s="31">
        <f t="shared" si="523"/>
        <v>0</v>
      </c>
      <c r="WZ62" s="31">
        <f t="shared" si="524"/>
        <v>0</v>
      </c>
      <c r="XA62" s="31">
        <f t="shared" si="525"/>
        <v>0</v>
      </c>
      <c r="XB62" s="31">
        <f t="shared" si="526"/>
        <v>0</v>
      </c>
      <c r="XC62" s="31">
        <f t="shared" si="527"/>
        <v>0</v>
      </c>
      <c r="XD62" s="31">
        <f t="shared" si="528"/>
        <v>0</v>
      </c>
      <c r="XE62" s="31">
        <f t="shared" si="529"/>
        <v>0</v>
      </c>
      <c r="XF62" s="48">
        <v>54</v>
      </c>
      <c r="XG62" s="32" t="str">
        <f t="shared" si="530"/>
        <v/>
      </c>
      <c r="XH62" s="32" t="str">
        <f t="shared" si="531"/>
        <v/>
      </c>
      <c r="XI62" s="32" t="str">
        <f t="shared" si="532"/>
        <v/>
      </c>
      <c r="XJ62" s="32" t="str">
        <f t="shared" si="533"/>
        <v/>
      </c>
      <c r="XK62" s="32" t="str">
        <f t="shared" si="534"/>
        <v/>
      </c>
      <c r="XL62" s="32" t="str">
        <f t="shared" si="535"/>
        <v/>
      </c>
      <c r="XM62" s="32" t="str">
        <f t="shared" si="536"/>
        <v/>
      </c>
      <c r="XN62" s="32" t="str">
        <f t="shared" si="537"/>
        <v/>
      </c>
      <c r="XO62" s="32" t="str">
        <f t="shared" si="538"/>
        <v/>
      </c>
      <c r="XP62" s="32" t="str">
        <f t="shared" si="539"/>
        <v/>
      </c>
      <c r="XQ62" s="32" t="str">
        <f t="shared" si="540"/>
        <v/>
      </c>
      <c r="XR62" s="32" t="str">
        <f t="shared" si="541"/>
        <v/>
      </c>
      <c r="XS62" s="32" t="str">
        <f t="shared" si="542"/>
        <v/>
      </c>
      <c r="XT62" s="32">
        <f t="shared" si="543"/>
        <v>100</v>
      </c>
      <c r="XU62" s="32" t="str">
        <f t="shared" si="544"/>
        <v/>
      </c>
      <c r="XV62" s="32" t="str">
        <f t="shared" si="545"/>
        <v/>
      </c>
      <c r="XW62" s="32" t="str">
        <f t="shared" si="546"/>
        <v/>
      </c>
      <c r="XX62" s="32" t="str">
        <f t="shared" si="547"/>
        <v/>
      </c>
      <c r="XY62" s="32" t="str">
        <f t="shared" si="548"/>
        <v/>
      </c>
      <c r="XZ62" s="32" t="str">
        <f t="shared" si="549"/>
        <v/>
      </c>
      <c r="YA62" s="32" t="str">
        <f t="shared" si="550"/>
        <v/>
      </c>
      <c r="YB62" s="32" t="str">
        <f t="shared" si="551"/>
        <v/>
      </c>
      <c r="YC62" s="32" t="str">
        <f t="shared" si="552"/>
        <v/>
      </c>
      <c r="YD62" s="32" t="str">
        <f t="shared" si="553"/>
        <v/>
      </c>
      <c r="YE62" s="32" t="str">
        <f t="shared" si="554"/>
        <v/>
      </c>
      <c r="YF62" s="32" t="str">
        <f t="shared" si="555"/>
        <v/>
      </c>
      <c r="YG62" s="32" t="str">
        <f t="shared" si="556"/>
        <v/>
      </c>
      <c r="YH62" s="32" t="str">
        <f t="shared" si="557"/>
        <v/>
      </c>
      <c r="YI62" s="32" t="str">
        <f t="shared" si="558"/>
        <v/>
      </c>
      <c r="YJ62" s="32" t="str">
        <f t="shared" si="559"/>
        <v/>
      </c>
      <c r="YK62" s="32" t="str">
        <f t="shared" si="560"/>
        <v/>
      </c>
      <c r="YL62" s="32" t="str">
        <f t="shared" si="561"/>
        <v/>
      </c>
      <c r="YM62" s="32" t="str">
        <f t="shared" si="562"/>
        <v/>
      </c>
      <c r="YN62" s="32" t="str">
        <f t="shared" si="563"/>
        <v/>
      </c>
      <c r="YO62" s="32" t="str">
        <f t="shared" si="564"/>
        <v/>
      </c>
      <c r="YP62" s="32" t="str">
        <f t="shared" si="565"/>
        <v/>
      </c>
      <c r="YQ62" s="32" t="str">
        <f t="shared" si="566"/>
        <v/>
      </c>
      <c r="YR62" s="32" t="str">
        <f t="shared" si="567"/>
        <v/>
      </c>
      <c r="YS62" s="32" t="str">
        <f t="shared" si="568"/>
        <v/>
      </c>
      <c r="YT62" s="32" t="str">
        <f t="shared" si="569"/>
        <v/>
      </c>
      <c r="YU62" s="33">
        <f t="shared" si="614"/>
        <v>100</v>
      </c>
      <c r="YV62" s="34" t="str">
        <f t="shared" si="336"/>
        <v/>
      </c>
      <c r="YW62" s="34" t="str">
        <f t="shared" si="337"/>
        <v>14. OFIBOD SAS - NIT.</v>
      </c>
      <c r="YX62" s="34" t="str">
        <f t="shared" si="338"/>
        <v/>
      </c>
      <c r="YY62" s="34" t="str">
        <f t="shared" si="339"/>
        <v/>
      </c>
      <c r="YZ62" s="34" t="str">
        <f t="shared" si="340"/>
        <v/>
      </c>
      <c r="ZA62" s="34" t="str">
        <f t="shared" si="341"/>
        <v/>
      </c>
      <c r="ZB62" s="96" t="str">
        <f t="shared" si="342"/>
        <v>14. OFIBOD SAS - NIT.</v>
      </c>
      <c r="ZC62" s="35" t="str">
        <f t="shared" si="570"/>
        <v/>
      </c>
      <c r="ZD62" s="35">
        <f t="shared" si="571"/>
        <v>152320000</v>
      </c>
      <c r="ZE62" s="35" t="str">
        <f t="shared" si="572"/>
        <v/>
      </c>
      <c r="ZF62" s="35" t="str">
        <f t="shared" si="573"/>
        <v/>
      </c>
      <c r="ZG62" s="35" t="str">
        <f t="shared" si="574"/>
        <v/>
      </c>
      <c r="ZH62" s="35" t="str">
        <f t="shared" si="575"/>
        <v/>
      </c>
      <c r="ZI62" s="101">
        <f t="shared" si="576"/>
        <v>152320000</v>
      </c>
      <c r="ZJ62" s="48">
        <v>54</v>
      </c>
      <c r="ZK62" s="125">
        <f t="shared" si="344"/>
        <v>765748</v>
      </c>
      <c r="ZL62" s="126">
        <f t="shared" si="345"/>
        <v>0</v>
      </c>
    </row>
    <row r="63" spans="1:688" s="37" customFormat="1" ht="22.5" x14ac:dyDescent="0.15">
      <c r="B63" s="106" t="s">
        <v>136</v>
      </c>
      <c r="C63" s="106" t="s">
        <v>184</v>
      </c>
      <c r="D63" s="109" t="s">
        <v>185</v>
      </c>
      <c r="E63" s="106" t="s">
        <v>186</v>
      </c>
      <c r="F63" s="103">
        <v>3</v>
      </c>
      <c r="G63" s="63">
        <v>41959312</v>
      </c>
      <c r="H63" s="48">
        <v>55</v>
      </c>
      <c r="I63" s="65" t="s">
        <v>86</v>
      </c>
      <c r="J63" s="65" t="s">
        <v>86</v>
      </c>
      <c r="K63" s="65" t="s">
        <v>86</v>
      </c>
      <c r="L63" s="69">
        <v>37485000</v>
      </c>
      <c r="M63" s="65" t="s">
        <v>86</v>
      </c>
      <c r="N63" s="65" t="s">
        <v>86</v>
      </c>
      <c r="O63" s="65" t="s">
        <v>86</v>
      </c>
      <c r="P63" s="65" t="s">
        <v>86</v>
      </c>
      <c r="Q63" s="65" t="s">
        <v>86</v>
      </c>
      <c r="R63" s="65" t="s">
        <v>86</v>
      </c>
      <c r="S63" s="65" t="s">
        <v>86</v>
      </c>
      <c r="T63" s="65" t="s">
        <v>86</v>
      </c>
      <c r="U63" s="65" t="s">
        <v>86</v>
      </c>
      <c r="V63" s="65" t="s">
        <v>86</v>
      </c>
      <c r="W63" s="65" t="s">
        <v>86</v>
      </c>
      <c r="X63" s="65" t="s">
        <v>86</v>
      </c>
      <c r="Y63" s="65" t="s">
        <v>86</v>
      </c>
      <c r="Z63" s="65" t="s">
        <v>86</v>
      </c>
      <c r="AA63" s="65" t="s">
        <v>86</v>
      </c>
      <c r="AB63" s="70">
        <v>38163300</v>
      </c>
      <c r="AC63" s="70">
        <v>33567282</v>
      </c>
      <c r="AD63" s="65" t="s">
        <v>86</v>
      </c>
      <c r="AE63" s="65" t="s">
        <v>86</v>
      </c>
      <c r="AF63" s="65" t="s">
        <v>86</v>
      </c>
      <c r="AG63" s="65" t="s">
        <v>86</v>
      </c>
      <c r="AH63" s="65" t="s">
        <v>86</v>
      </c>
      <c r="AI63" s="65" t="s">
        <v>86</v>
      </c>
      <c r="AJ63" s="65" t="s">
        <v>86</v>
      </c>
      <c r="AK63" s="65" t="s">
        <v>86</v>
      </c>
      <c r="AL63" s="65" t="s">
        <v>86</v>
      </c>
      <c r="AM63" s="65" t="s">
        <v>86</v>
      </c>
      <c r="AN63" s="65" t="s">
        <v>86</v>
      </c>
      <c r="AO63" s="65" t="s">
        <v>86</v>
      </c>
      <c r="AP63" s="65" t="s">
        <v>86</v>
      </c>
      <c r="AQ63" s="73" t="s">
        <v>187</v>
      </c>
      <c r="AR63" s="65" t="s">
        <v>86</v>
      </c>
      <c r="AS63" s="65" t="s">
        <v>86</v>
      </c>
      <c r="AT63" s="65" t="s">
        <v>86</v>
      </c>
      <c r="AU63" s="65" t="s">
        <v>86</v>
      </c>
      <c r="AV63" s="65" t="s">
        <v>86</v>
      </c>
      <c r="AW63" s="52">
        <v>55</v>
      </c>
      <c r="AX63" s="22" t="str">
        <f t="shared" si="284"/>
        <v>NC</v>
      </c>
      <c r="AY63" s="22" t="str">
        <f t="shared" si="364"/>
        <v>NC</v>
      </c>
      <c r="AZ63" s="22" t="str">
        <f t="shared" si="365"/>
        <v>NC</v>
      </c>
      <c r="BA63" s="22">
        <f t="shared" si="366"/>
        <v>37485000</v>
      </c>
      <c r="BB63" s="22" t="str">
        <f t="shared" si="367"/>
        <v>NC</v>
      </c>
      <c r="BC63" s="22" t="str">
        <f t="shared" si="368"/>
        <v>NC</v>
      </c>
      <c r="BD63" s="22" t="str">
        <f t="shared" si="369"/>
        <v>NC</v>
      </c>
      <c r="BE63" s="22" t="str">
        <f t="shared" si="370"/>
        <v>NC</v>
      </c>
      <c r="BF63" s="22" t="str">
        <f t="shared" si="371"/>
        <v>NC</v>
      </c>
      <c r="BG63" s="22" t="str">
        <f t="shared" si="372"/>
        <v>NC</v>
      </c>
      <c r="BH63" s="22" t="str">
        <f t="shared" si="373"/>
        <v>NC</v>
      </c>
      <c r="BI63" s="22" t="str">
        <f t="shared" si="374"/>
        <v>NC</v>
      </c>
      <c r="BJ63" s="22" t="str">
        <f t="shared" si="375"/>
        <v>NC</v>
      </c>
      <c r="BK63" s="22" t="str">
        <f t="shared" si="376"/>
        <v>NC</v>
      </c>
      <c r="BL63" s="22" t="str">
        <f t="shared" si="377"/>
        <v>NC</v>
      </c>
      <c r="BM63" s="22" t="str">
        <f t="shared" si="378"/>
        <v>NC</v>
      </c>
      <c r="BN63" s="22" t="str">
        <f t="shared" si="379"/>
        <v>NC</v>
      </c>
      <c r="BO63" s="22" t="str">
        <f t="shared" si="380"/>
        <v>NC</v>
      </c>
      <c r="BP63" s="22" t="str">
        <f t="shared" si="381"/>
        <v>NC</v>
      </c>
      <c r="BQ63" s="22">
        <f t="shared" si="382"/>
        <v>38163300</v>
      </c>
      <c r="BR63" s="22">
        <f t="shared" si="383"/>
        <v>33567282</v>
      </c>
      <c r="BS63" s="22" t="str">
        <f t="shared" si="384"/>
        <v>NC</v>
      </c>
      <c r="BT63" s="22" t="str">
        <f t="shared" si="346"/>
        <v>NC</v>
      </c>
      <c r="BU63" s="22" t="str">
        <f t="shared" si="347"/>
        <v>NC</v>
      </c>
      <c r="BV63" s="22" t="str">
        <f t="shared" si="348"/>
        <v>NC</v>
      </c>
      <c r="BW63" s="22" t="str">
        <f t="shared" si="349"/>
        <v>NC</v>
      </c>
      <c r="BX63" s="22" t="str">
        <f t="shared" si="350"/>
        <v>NC</v>
      </c>
      <c r="BY63" s="22" t="str">
        <f t="shared" si="351"/>
        <v>NC</v>
      </c>
      <c r="BZ63" s="22" t="str">
        <f t="shared" si="352"/>
        <v>NC</v>
      </c>
      <c r="CA63" s="22" t="str">
        <f t="shared" si="353"/>
        <v>NC</v>
      </c>
      <c r="CB63" s="22" t="str">
        <f t="shared" si="354"/>
        <v>NC</v>
      </c>
      <c r="CC63" s="22" t="str">
        <f t="shared" si="355"/>
        <v>NC</v>
      </c>
      <c r="CD63" s="22" t="str">
        <f t="shared" si="356"/>
        <v>NC</v>
      </c>
      <c r="CE63" s="22" t="str">
        <f t="shared" si="357"/>
        <v>NC</v>
      </c>
      <c r="CF63" s="22" t="str">
        <f t="shared" si="358"/>
        <v/>
      </c>
      <c r="CG63" s="22" t="str">
        <f t="shared" si="359"/>
        <v>NC</v>
      </c>
      <c r="CH63" s="22" t="str">
        <f t="shared" si="360"/>
        <v>NC</v>
      </c>
      <c r="CI63" s="22" t="str">
        <f t="shared" si="361"/>
        <v>NC</v>
      </c>
      <c r="CJ63" s="22" t="str">
        <f t="shared" si="362"/>
        <v>NC</v>
      </c>
      <c r="CK63" s="22" t="str">
        <f t="shared" si="363"/>
        <v>NC</v>
      </c>
      <c r="CL63" s="48">
        <v>55</v>
      </c>
      <c r="CM63" s="48" t="s">
        <v>87</v>
      </c>
      <c r="CN63" s="48" t="s">
        <v>87</v>
      </c>
      <c r="CO63" s="48" t="s">
        <v>87</v>
      </c>
      <c r="CP63" s="76" t="s">
        <v>88</v>
      </c>
      <c r="CQ63" s="48" t="s">
        <v>87</v>
      </c>
      <c r="CR63" s="65" t="s">
        <v>87</v>
      </c>
      <c r="CS63" s="48" t="s">
        <v>87</v>
      </c>
      <c r="CT63" s="48" t="s">
        <v>87</v>
      </c>
      <c r="CU63" s="48" t="s">
        <v>87</v>
      </c>
      <c r="CV63" s="48" t="s">
        <v>87</v>
      </c>
      <c r="CW63" s="48" t="s">
        <v>87</v>
      </c>
      <c r="CX63" s="48" t="s">
        <v>87</v>
      </c>
      <c r="CY63" s="48" t="s">
        <v>87</v>
      </c>
      <c r="CZ63" s="48" t="s">
        <v>87</v>
      </c>
      <c r="DA63" s="48" t="s">
        <v>87</v>
      </c>
      <c r="DB63" s="48" t="s">
        <v>87</v>
      </c>
      <c r="DC63" s="48" t="s">
        <v>87</v>
      </c>
      <c r="DD63" s="48" t="s">
        <v>87</v>
      </c>
      <c r="DE63" s="48" t="s">
        <v>87</v>
      </c>
      <c r="DF63" s="73" t="s">
        <v>87</v>
      </c>
      <c r="DG63" s="73" t="s">
        <v>88</v>
      </c>
      <c r="DH63" s="48" t="s">
        <v>87</v>
      </c>
      <c r="DI63" s="48" t="s">
        <v>87</v>
      </c>
      <c r="DJ63" s="48" t="s">
        <v>87</v>
      </c>
      <c r="DK63" s="48" t="s">
        <v>87</v>
      </c>
      <c r="DL63" s="48" t="s">
        <v>87</v>
      </c>
      <c r="DM63" s="48" t="s">
        <v>87</v>
      </c>
      <c r="DN63" s="48" t="s">
        <v>87</v>
      </c>
      <c r="DO63" s="48" t="s">
        <v>87</v>
      </c>
      <c r="DP63" s="48" t="s">
        <v>87</v>
      </c>
      <c r="DQ63" s="48" t="s">
        <v>87</v>
      </c>
      <c r="DR63" s="48" t="s">
        <v>87</v>
      </c>
      <c r="DS63" s="48" t="s">
        <v>87</v>
      </c>
      <c r="DT63" s="48" t="s">
        <v>87</v>
      </c>
      <c r="DU63" s="73" t="s">
        <v>87</v>
      </c>
      <c r="DV63" s="48" t="s">
        <v>87</v>
      </c>
      <c r="DW63" s="48" t="s">
        <v>87</v>
      </c>
      <c r="DX63" s="48" t="s">
        <v>87</v>
      </c>
      <c r="DY63" s="48" t="s">
        <v>87</v>
      </c>
      <c r="DZ63" s="48" t="s">
        <v>87</v>
      </c>
      <c r="EA63" s="48">
        <v>55</v>
      </c>
      <c r="EB63" s="81" t="s">
        <v>88</v>
      </c>
      <c r="EC63" s="81" t="s">
        <v>88</v>
      </c>
      <c r="ED63" s="81" t="s">
        <v>88</v>
      </c>
      <c r="EE63" s="83" t="s">
        <v>88</v>
      </c>
      <c r="EF63" s="81" t="s">
        <v>88</v>
      </c>
      <c r="EG63" s="81" t="s">
        <v>88</v>
      </c>
      <c r="EH63" s="81" t="s">
        <v>88</v>
      </c>
      <c r="EI63" s="81" t="s">
        <v>88</v>
      </c>
      <c r="EJ63" s="81" t="s">
        <v>88</v>
      </c>
      <c r="EK63" s="81" t="s">
        <v>88</v>
      </c>
      <c r="EL63" s="81" t="s">
        <v>88</v>
      </c>
      <c r="EM63" s="81" t="s">
        <v>88</v>
      </c>
      <c r="EN63" s="81" t="s">
        <v>88</v>
      </c>
      <c r="EO63" s="81" t="s">
        <v>88</v>
      </c>
      <c r="EP63" s="81" t="s">
        <v>88</v>
      </c>
      <c r="EQ63" s="81" t="s">
        <v>88</v>
      </c>
      <c r="ER63" s="81" t="s">
        <v>88</v>
      </c>
      <c r="ES63" s="81" t="s">
        <v>88</v>
      </c>
      <c r="ET63" s="81" t="s">
        <v>88</v>
      </c>
      <c r="EU63" s="81" t="s">
        <v>88</v>
      </c>
      <c r="EV63" s="81" t="s">
        <v>88</v>
      </c>
      <c r="EW63" s="81" t="s">
        <v>88</v>
      </c>
      <c r="EX63" s="81" t="s">
        <v>88</v>
      </c>
      <c r="EY63" s="81" t="s">
        <v>88</v>
      </c>
      <c r="EZ63" s="81" t="s">
        <v>88</v>
      </c>
      <c r="FA63" s="81" t="s">
        <v>87</v>
      </c>
      <c r="FB63" s="81" t="s">
        <v>88</v>
      </c>
      <c r="FC63" s="81" t="s">
        <v>88</v>
      </c>
      <c r="FD63" s="81" t="s">
        <v>88</v>
      </c>
      <c r="FE63" s="81" t="s">
        <v>88</v>
      </c>
      <c r="FF63" s="81" t="s">
        <v>88</v>
      </c>
      <c r="FG63" s="81" t="s">
        <v>88</v>
      </c>
      <c r="FH63" s="81" t="s">
        <v>88</v>
      </c>
      <c r="FI63" s="81" t="s">
        <v>87</v>
      </c>
      <c r="FJ63" s="82" t="s">
        <v>88</v>
      </c>
      <c r="FK63" s="81" t="s">
        <v>88</v>
      </c>
      <c r="FL63" s="81" t="s">
        <v>88</v>
      </c>
      <c r="FM63" s="81" t="s">
        <v>88</v>
      </c>
      <c r="FN63" s="81" t="s">
        <v>88</v>
      </c>
      <c r="FO63" s="81" t="s">
        <v>88</v>
      </c>
      <c r="FP63" s="48">
        <v>55</v>
      </c>
      <c r="FQ63" s="81" t="s">
        <v>88</v>
      </c>
      <c r="FR63" s="81" t="s">
        <v>88</v>
      </c>
      <c r="FS63" s="81" t="s">
        <v>88</v>
      </c>
      <c r="FT63" s="81" t="s">
        <v>88</v>
      </c>
      <c r="FU63" s="81" t="s">
        <v>88</v>
      </c>
      <c r="FV63" s="81" t="s">
        <v>88</v>
      </c>
      <c r="FW63" s="81" t="s">
        <v>88</v>
      </c>
      <c r="FX63" s="81" t="s">
        <v>88</v>
      </c>
      <c r="FY63" s="81" t="s">
        <v>88</v>
      </c>
      <c r="FZ63" s="81" t="s">
        <v>88</v>
      </c>
      <c r="GA63" s="81" t="s">
        <v>88</v>
      </c>
      <c r="GB63" s="81" t="s">
        <v>88</v>
      </c>
      <c r="GC63" s="81" t="s">
        <v>88</v>
      </c>
      <c r="GD63" s="81" t="s">
        <v>88</v>
      </c>
      <c r="GE63" s="81" t="s">
        <v>88</v>
      </c>
      <c r="GF63" s="81" t="s">
        <v>88</v>
      </c>
      <c r="GG63" s="81" t="s">
        <v>88</v>
      </c>
      <c r="GH63" s="81" t="s">
        <v>88</v>
      </c>
      <c r="GI63" s="81" t="s">
        <v>88</v>
      </c>
      <c r="GJ63" s="81" t="s">
        <v>88</v>
      </c>
      <c r="GK63" s="81" t="s">
        <v>88</v>
      </c>
      <c r="GL63" s="81" t="s">
        <v>88</v>
      </c>
      <c r="GM63" s="81" t="s">
        <v>88</v>
      </c>
      <c r="GN63" s="81" t="s">
        <v>88</v>
      </c>
      <c r="GO63" s="81" t="s">
        <v>88</v>
      </c>
      <c r="GP63" s="81" t="s">
        <v>88</v>
      </c>
      <c r="GQ63" s="81" t="s">
        <v>87</v>
      </c>
      <c r="GR63" s="81" t="s">
        <v>88</v>
      </c>
      <c r="GS63" s="81" t="s">
        <v>88</v>
      </c>
      <c r="GT63" s="81" t="s">
        <v>88</v>
      </c>
      <c r="GU63" s="81" t="s">
        <v>88</v>
      </c>
      <c r="GV63" s="81" t="s">
        <v>88</v>
      </c>
      <c r="GW63" s="81" t="s">
        <v>88</v>
      </c>
      <c r="GX63" s="81" t="s">
        <v>88</v>
      </c>
      <c r="GY63" s="81" t="s">
        <v>88</v>
      </c>
      <c r="GZ63" s="81" t="s">
        <v>88</v>
      </c>
      <c r="HA63" s="81" t="s">
        <v>88</v>
      </c>
      <c r="HB63" s="81" t="s">
        <v>88</v>
      </c>
      <c r="HC63" s="81" t="s">
        <v>88</v>
      </c>
      <c r="HD63" s="81" t="s">
        <v>88</v>
      </c>
      <c r="HE63" s="48">
        <v>55</v>
      </c>
      <c r="HF63" s="23" t="str">
        <f t="shared" si="387"/>
        <v>NO CUMPLE</v>
      </c>
      <c r="HG63" s="23" t="str">
        <f t="shared" si="388"/>
        <v>NO CUMPLE</v>
      </c>
      <c r="HH63" s="23" t="str">
        <f t="shared" si="389"/>
        <v>NO CUMPLE</v>
      </c>
      <c r="HI63" s="23" t="str">
        <f t="shared" si="390"/>
        <v>CUMPLE</v>
      </c>
      <c r="HJ63" s="23" t="str">
        <f t="shared" si="391"/>
        <v>NO CUMPLE</v>
      </c>
      <c r="HK63" s="23" t="str">
        <f t="shared" si="392"/>
        <v>NO CUMPLE</v>
      </c>
      <c r="HL63" s="23" t="str">
        <f t="shared" si="393"/>
        <v>NO CUMPLE</v>
      </c>
      <c r="HM63" s="23" t="str">
        <f t="shared" si="394"/>
        <v>NO CUMPLE</v>
      </c>
      <c r="HN63" s="23" t="str">
        <f t="shared" si="395"/>
        <v>NO CUMPLE</v>
      </c>
      <c r="HO63" s="23" t="str">
        <f t="shared" si="396"/>
        <v>NO CUMPLE</v>
      </c>
      <c r="HP63" s="23" t="str">
        <f t="shared" si="397"/>
        <v>NO CUMPLE</v>
      </c>
      <c r="HQ63" s="23" t="str">
        <f t="shared" si="398"/>
        <v>NO CUMPLE</v>
      </c>
      <c r="HR63" s="23" t="str">
        <f t="shared" si="399"/>
        <v>NO CUMPLE</v>
      </c>
      <c r="HS63" s="23" t="str">
        <f t="shared" si="400"/>
        <v>NO CUMPLE</v>
      </c>
      <c r="HT63" s="23" t="str">
        <f t="shared" si="401"/>
        <v>NO CUMPLE</v>
      </c>
      <c r="HU63" s="23" t="str">
        <f t="shared" si="402"/>
        <v>NO CUMPLE</v>
      </c>
      <c r="HV63" s="23" t="str">
        <f t="shared" si="403"/>
        <v>NO CUMPLE</v>
      </c>
      <c r="HW63" s="23" t="str">
        <f t="shared" si="404"/>
        <v>NO CUMPLE</v>
      </c>
      <c r="HX63" s="23" t="str">
        <f t="shared" si="405"/>
        <v>NO CUMPLE</v>
      </c>
      <c r="HY63" s="23" t="str">
        <f t="shared" si="406"/>
        <v>NO CUMPLE</v>
      </c>
      <c r="HZ63" s="23" t="str">
        <f t="shared" si="407"/>
        <v>CUMPLE</v>
      </c>
      <c r="IA63" s="23" t="str">
        <f t="shared" si="408"/>
        <v>NO CUMPLE</v>
      </c>
      <c r="IB63" s="23" t="str">
        <f t="shared" si="409"/>
        <v>NO CUMPLE</v>
      </c>
      <c r="IC63" s="23" t="str">
        <f t="shared" si="410"/>
        <v>NO CUMPLE</v>
      </c>
      <c r="ID63" s="23" t="str">
        <f t="shared" si="411"/>
        <v>NO CUMPLE</v>
      </c>
      <c r="IE63" s="23" t="str">
        <f t="shared" si="412"/>
        <v>NO CUMPLE</v>
      </c>
      <c r="IF63" s="23" t="str">
        <f t="shared" si="413"/>
        <v>NO CUMPLE</v>
      </c>
      <c r="IG63" s="23" t="str">
        <f t="shared" si="414"/>
        <v>NO CUMPLE</v>
      </c>
      <c r="IH63" s="23" t="str">
        <f t="shared" si="415"/>
        <v>NO CUMPLE</v>
      </c>
      <c r="II63" s="23" t="str">
        <f t="shared" si="416"/>
        <v>NO CUMPLE</v>
      </c>
      <c r="IJ63" s="23" t="str">
        <f t="shared" si="417"/>
        <v>NO CUMPLE</v>
      </c>
      <c r="IK63" s="23" t="str">
        <f t="shared" si="418"/>
        <v>NO CUMPLE</v>
      </c>
      <c r="IL63" s="23" t="str">
        <f t="shared" si="419"/>
        <v>NO CUMPLE</v>
      </c>
      <c r="IM63" s="23" t="str">
        <f t="shared" si="420"/>
        <v>NO CUMPLE</v>
      </c>
      <c r="IN63" s="23" t="str">
        <f t="shared" si="421"/>
        <v>NO CUMPLE</v>
      </c>
      <c r="IO63" s="23" t="str">
        <f t="shared" si="422"/>
        <v>NO CUMPLE</v>
      </c>
      <c r="IP63" s="23" t="str">
        <f t="shared" si="423"/>
        <v>NO CUMPLE</v>
      </c>
      <c r="IQ63" s="23" t="str">
        <f t="shared" si="424"/>
        <v>NO CUMPLE</v>
      </c>
      <c r="IR63" s="23" t="str">
        <f t="shared" si="425"/>
        <v>NO CUMPLE</v>
      </c>
      <c r="IS63" s="23" t="str">
        <f t="shared" si="426"/>
        <v>NO CUMPLE</v>
      </c>
      <c r="IT63" s="48">
        <v>55</v>
      </c>
      <c r="IU63" s="65" t="s">
        <v>86</v>
      </c>
      <c r="IV63" s="65" t="s">
        <v>86</v>
      </c>
      <c r="IW63" s="65" t="s">
        <v>86</v>
      </c>
      <c r="IX63" s="66" t="s">
        <v>88</v>
      </c>
      <c r="IY63" s="65" t="s">
        <v>86</v>
      </c>
      <c r="IZ63" s="65" t="s">
        <v>86</v>
      </c>
      <c r="JA63" s="65" t="s">
        <v>86</v>
      </c>
      <c r="JB63" s="65" t="s">
        <v>86</v>
      </c>
      <c r="JC63" s="65" t="s">
        <v>86</v>
      </c>
      <c r="JD63" s="65" t="s">
        <v>86</v>
      </c>
      <c r="JE63" s="65" t="s">
        <v>86</v>
      </c>
      <c r="JF63" s="65" t="s">
        <v>86</v>
      </c>
      <c r="JG63" s="65" t="s">
        <v>86</v>
      </c>
      <c r="JH63" s="65" t="s">
        <v>86</v>
      </c>
      <c r="JI63" s="65" t="s">
        <v>86</v>
      </c>
      <c r="JJ63" s="65" t="s">
        <v>86</v>
      </c>
      <c r="JK63" s="65" t="s">
        <v>86</v>
      </c>
      <c r="JL63" s="65" t="s">
        <v>86</v>
      </c>
      <c r="JM63" s="65" t="s">
        <v>86</v>
      </c>
      <c r="JN63" s="93" t="s">
        <v>88</v>
      </c>
      <c r="JO63" s="93" t="s">
        <v>88</v>
      </c>
      <c r="JP63" s="65" t="s">
        <v>86</v>
      </c>
      <c r="JQ63" s="65" t="s">
        <v>86</v>
      </c>
      <c r="JR63" s="65" t="s">
        <v>86</v>
      </c>
      <c r="JS63" s="65" t="s">
        <v>86</v>
      </c>
      <c r="JT63" s="65" t="s">
        <v>86</v>
      </c>
      <c r="JU63" s="65" t="s">
        <v>86</v>
      </c>
      <c r="JV63" s="65" t="s">
        <v>86</v>
      </c>
      <c r="JW63" s="65" t="s">
        <v>86</v>
      </c>
      <c r="JX63" s="65" t="s">
        <v>86</v>
      </c>
      <c r="JY63" s="65" t="s">
        <v>86</v>
      </c>
      <c r="JZ63" s="65" t="s">
        <v>86</v>
      </c>
      <c r="KA63" s="65" t="s">
        <v>86</v>
      </c>
      <c r="KB63" s="65" t="s">
        <v>86</v>
      </c>
      <c r="KC63" s="93" t="s">
        <v>87</v>
      </c>
      <c r="KD63" s="65" t="s">
        <v>86</v>
      </c>
      <c r="KE63" s="65" t="s">
        <v>86</v>
      </c>
      <c r="KF63" s="65" t="s">
        <v>86</v>
      </c>
      <c r="KG63" s="65" t="s">
        <v>86</v>
      </c>
      <c r="KH63" s="65" t="s">
        <v>86</v>
      </c>
      <c r="KI63" s="48">
        <v>55</v>
      </c>
      <c r="KJ63" s="56" t="s">
        <v>86</v>
      </c>
      <c r="KK63" s="56" t="s">
        <v>86</v>
      </c>
      <c r="KL63" s="56" t="s">
        <v>86</v>
      </c>
      <c r="KM63" s="87" t="s">
        <v>88</v>
      </c>
      <c r="KN63" s="56" t="s">
        <v>86</v>
      </c>
      <c r="KO63" s="56" t="s">
        <v>86</v>
      </c>
      <c r="KP63" s="56" t="s">
        <v>86</v>
      </c>
      <c r="KQ63" s="56" t="s">
        <v>86</v>
      </c>
      <c r="KR63" s="56" t="s">
        <v>86</v>
      </c>
      <c r="KS63" s="56" t="s">
        <v>86</v>
      </c>
      <c r="KT63" s="56" t="s">
        <v>86</v>
      </c>
      <c r="KU63" s="56" t="s">
        <v>86</v>
      </c>
      <c r="KV63" s="56" t="s">
        <v>86</v>
      </c>
      <c r="KW63" s="56" t="s">
        <v>86</v>
      </c>
      <c r="KX63" s="56" t="s">
        <v>86</v>
      </c>
      <c r="KY63" s="56" t="s">
        <v>86</v>
      </c>
      <c r="KZ63" s="56" t="s">
        <v>86</v>
      </c>
      <c r="LA63" s="56" t="s">
        <v>86</v>
      </c>
      <c r="LB63" s="56" t="s">
        <v>86</v>
      </c>
      <c r="LC63" s="87" t="s">
        <v>88</v>
      </c>
      <c r="LD63" s="87" t="s">
        <v>88</v>
      </c>
      <c r="LE63" s="56" t="s">
        <v>86</v>
      </c>
      <c r="LF63" s="56" t="s">
        <v>86</v>
      </c>
      <c r="LG63" s="56" t="s">
        <v>86</v>
      </c>
      <c r="LH63" s="56" t="s">
        <v>86</v>
      </c>
      <c r="LI63" s="56" t="s">
        <v>86</v>
      </c>
      <c r="LJ63" s="56" t="s">
        <v>86</v>
      </c>
      <c r="LK63" s="56" t="s">
        <v>86</v>
      </c>
      <c r="LL63" s="56" t="s">
        <v>86</v>
      </c>
      <c r="LM63" s="56" t="s">
        <v>86</v>
      </c>
      <c r="LN63" s="56" t="s">
        <v>86</v>
      </c>
      <c r="LO63" s="56" t="s">
        <v>86</v>
      </c>
      <c r="LP63" s="56" t="s">
        <v>86</v>
      </c>
      <c r="LQ63" s="56" t="s">
        <v>86</v>
      </c>
      <c r="LR63" s="87" t="s">
        <v>87</v>
      </c>
      <c r="LS63" s="56" t="s">
        <v>86</v>
      </c>
      <c r="LT63" s="56" t="s">
        <v>86</v>
      </c>
      <c r="LU63" s="56" t="s">
        <v>86</v>
      </c>
      <c r="LV63" s="56" t="s">
        <v>86</v>
      </c>
      <c r="LW63" s="56" t="s">
        <v>86</v>
      </c>
      <c r="LX63" s="48">
        <v>55</v>
      </c>
      <c r="LY63" s="22" t="str">
        <f t="shared" si="287"/>
        <v/>
      </c>
      <c r="LZ63" s="22" t="str">
        <f t="shared" si="577"/>
        <v/>
      </c>
      <c r="MA63" s="22" t="str">
        <f t="shared" si="578"/>
        <v/>
      </c>
      <c r="MB63" s="22">
        <f t="shared" si="579"/>
        <v>37485000</v>
      </c>
      <c r="MC63" s="22" t="str">
        <f t="shared" si="580"/>
        <v/>
      </c>
      <c r="MD63" s="22" t="str">
        <f t="shared" si="581"/>
        <v/>
      </c>
      <c r="ME63" s="22" t="str">
        <f t="shared" si="582"/>
        <v/>
      </c>
      <c r="MF63" s="22" t="str">
        <f t="shared" si="583"/>
        <v/>
      </c>
      <c r="MG63" s="22" t="str">
        <f t="shared" si="584"/>
        <v/>
      </c>
      <c r="MH63" s="22" t="str">
        <f t="shared" si="585"/>
        <v/>
      </c>
      <c r="MI63" s="22" t="str">
        <f t="shared" si="297"/>
        <v/>
      </c>
      <c r="MJ63" s="22" t="str">
        <f t="shared" si="298"/>
        <v/>
      </c>
      <c r="MK63" s="22" t="str">
        <f t="shared" si="586"/>
        <v/>
      </c>
      <c r="ML63" s="22" t="str">
        <f t="shared" si="587"/>
        <v/>
      </c>
      <c r="MM63" s="22" t="str">
        <f t="shared" si="588"/>
        <v/>
      </c>
      <c r="MN63" s="22" t="str">
        <f t="shared" si="589"/>
        <v/>
      </c>
      <c r="MO63" s="22" t="str">
        <f t="shared" si="590"/>
        <v/>
      </c>
      <c r="MP63" s="22" t="str">
        <f t="shared" si="591"/>
        <v/>
      </c>
      <c r="MQ63" s="22" t="str">
        <f t="shared" si="592"/>
        <v/>
      </c>
      <c r="MR63" s="22" t="str">
        <f t="shared" si="593"/>
        <v/>
      </c>
      <c r="MS63" s="22">
        <f t="shared" si="594"/>
        <v>33567282</v>
      </c>
      <c r="MT63" s="22" t="str">
        <f t="shared" si="595"/>
        <v/>
      </c>
      <c r="MU63" s="22" t="str">
        <f t="shared" si="596"/>
        <v/>
      </c>
      <c r="MV63" s="22" t="str">
        <f t="shared" si="597"/>
        <v/>
      </c>
      <c r="MW63" s="22" t="str">
        <f t="shared" si="598"/>
        <v/>
      </c>
      <c r="MX63" s="22" t="str">
        <f t="shared" si="599"/>
        <v/>
      </c>
      <c r="MY63" s="22" t="str">
        <f t="shared" si="600"/>
        <v/>
      </c>
      <c r="MZ63" s="22" t="str">
        <f t="shared" si="601"/>
        <v/>
      </c>
      <c r="NA63" s="22" t="str">
        <f t="shared" si="602"/>
        <v/>
      </c>
      <c r="NB63" s="22" t="str">
        <f t="shared" si="603"/>
        <v/>
      </c>
      <c r="NC63" s="22" t="str">
        <f t="shared" si="604"/>
        <v/>
      </c>
      <c r="ND63" s="22" t="str">
        <f t="shared" si="605"/>
        <v/>
      </c>
      <c r="NE63" s="22" t="str">
        <f t="shared" si="606"/>
        <v/>
      </c>
      <c r="NF63" s="22" t="str">
        <f t="shared" si="607"/>
        <v/>
      </c>
      <c r="NG63" s="22" t="str">
        <f t="shared" si="608"/>
        <v/>
      </c>
      <c r="NH63" s="22" t="str">
        <f t="shared" si="609"/>
        <v/>
      </c>
      <c r="NI63" s="22" t="str">
        <f t="shared" si="610"/>
        <v/>
      </c>
      <c r="NJ63" s="22" t="str">
        <f t="shared" si="611"/>
        <v/>
      </c>
      <c r="NK63" s="22" t="str">
        <f t="shared" si="612"/>
        <v/>
      </c>
      <c r="NL63" s="22" t="str">
        <f t="shared" si="613"/>
        <v/>
      </c>
      <c r="NM63" s="80">
        <v>41959312</v>
      </c>
      <c r="NN63" s="80">
        <v>41959312</v>
      </c>
      <c r="NO63" s="24">
        <f t="shared" si="327"/>
        <v>2</v>
      </c>
      <c r="NP63" s="24">
        <f t="shared" si="40"/>
        <v>1</v>
      </c>
      <c r="NQ63" s="25">
        <f t="shared" si="328"/>
        <v>37514631.396353841</v>
      </c>
      <c r="NR63" s="26">
        <f t="shared" si="329"/>
        <v>140679.86773632691</v>
      </c>
      <c r="NS63" s="48">
        <v>55</v>
      </c>
      <c r="NT63" s="27" t="str">
        <f t="shared" si="330"/>
        <v/>
      </c>
      <c r="NU63" s="27" t="str">
        <f t="shared" si="41"/>
        <v/>
      </c>
      <c r="NV63" s="27" t="str">
        <f t="shared" si="42"/>
        <v/>
      </c>
      <c r="NW63" s="27">
        <f t="shared" si="331"/>
        <v>26645.603669643253</v>
      </c>
      <c r="NX63" s="27" t="str">
        <f t="shared" si="43"/>
        <v/>
      </c>
      <c r="NY63" s="27" t="str">
        <f t="shared" si="44"/>
        <v/>
      </c>
      <c r="NZ63" s="27" t="str">
        <f t="shared" si="45"/>
        <v/>
      </c>
      <c r="OA63" s="27" t="str">
        <f t="shared" si="46"/>
        <v/>
      </c>
      <c r="OB63" s="27" t="str">
        <f t="shared" si="47"/>
        <v/>
      </c>
      <c r="OC63" s="27" t="str">
        <f t="shared" si="48"/>
        <v/>
      </c>
      <c r="OD63" s="27" t="str">
        <f t="shared" si="49"/>
        <v/>
      </c>
      <c r="OE63" s="27" t="str">
        <f t="shared" si="50"/>
        <v/>
      </c>
      <c r="OF63" s="27" t="str">
        <f t="shared" si="51"/>
        <v/>
      </c>
      <c r="OG63" s="27" t="str">
        <f t="shared" si="52"/>
        <v/>
      </c>
      <c r="OH63" s="27" t="str">
        <f t="shared" si="53"/>
        <v/>
      </c>
      <c r="OI63" s="27" t="str">
        <f t="shared" si="54"/>
        <v/>
      </c>
      <c r="OJ63" s="27" t="str">
        <f t="shared" si="55"/>
        <v/>
      </c>
      <c r="OK63" s="27" t="str">
        <f t="shared" si="56"/>
        <v/>
      </c>
      <c r="OL63" s="27" t="str">
        <f t="shared" si="57"/>
        <v/>
      </c>
      <c r="OM63" s="27" t="str">
        <f t="shared" si="58"/>
        <v/>
      </c>
      <c r="ON63" s="27">
        <f t="shared" si="59"/>
        <v>23860.757434684539</v>
      </c>
      <c r="OO63" s="27" t="str">
        <f t="shared" si="60"/>
        <v/>
      </c>
      <c r="OP63" s="27" t="str">
        <f t="shared" si="61"/>
        <v/>
      </c>
      <c r="OQ63" s="27" t="str">
        <f t="shared" si="62"/>
        <v/>
      </c>
      <c r="OR63" s="27" t="str">
        <f t="shared" si="63"/>
        <v/>
      </c>
      <c r="OS63" s="27" t="str">
        <f t="shared" si="64"/>
        <v/>
      </c>
      <c r="OT63" s="27" t="str">
        <f t="shared" si="65"/>
        <v/>
      </c>
      <c r="OU63" s="27" t="str">
        <f t="shared" si="66"/>
        <v/>
      </c>
      <c r="OV63" s="27" t="str">
        <f t="shared" si="67"/>
        <v/>
      </c>
      <c r="OW63" s="27" t="str">
        <f t="shared" si="68"/>
        <v/>
      </c>
      <c r="OX63" s="27" t="str">
        <f t="shared" si="69"/>
        <v/>
      </c>
      <c r="OY63" s="27" t="str">
        <f t="shared" si="70"/>
        <v/>
      </c>
      <c r="OZ63" s="27" t="str">
        <f t="shared" si="71"/>
        <v/>
      </c>
      <c r="PA63" s="27" t="str">
        <f t="shared" si="72"/>
        <v/>
      </c>
      <c r="PB63" s="27" t="str">
        <f t="shared" si="73"/>
        <v/>
      </c>
      <c r="PC63" s="27" t="str">
        <f t="shared" si="74"/>
        <v/>
      </c>
      <c r="PD63" s="27" t="str">
        <f t="shared" si="75"/>
        <v/>
      </c>
      <c r="PE63" s="27" t="str">
        <f t="shared" si="76"/>
        <v/>
      </c>
      <c r="PF63" s="27" t="str">
        <f t="shared" si="77"/>
        <v/>
      </c>
      <c r="PG63" s="27" t="str">
        <f t="shared" si="78"/>
        <v/>
      </c>
      <c r="PH63" s="48">
        <v>55</v>
      </c>
      <c r="PI63" s="28" t="str">
        <f t="shared" si="332"/>
        <v/>
      </c>
      <c r="PJ63" s="28" t="str">
        <f t="shared" si="79"/>
        <v/>
      </c>
      <c r="PK63" s="28" t="str">
        <f t="shared" si="80"/>
        <v/>
      </c>
      <c r="PL63" s="28">
        <f t="shared" si="81"/>
        <v>29631.396353840828</v>
      </c>
      <c r="PM63" s="28" t="str">
        <f t="shared" si="82"/>
        <v/>
      </c>
      <c r="PN63" s="28" t="str">
        <f t="shared" si="83"/>
        <v/>
      </c>
      <c r="PO63" s="28" t="str">
        <f t="shared" si="84"/>
        <v/>
      </c>
      <c r="PP63" s="28" t="str">
        <f t="shared" si="85"/>
        <v/>
      </c>
      <c r="PQ63" s="28" t="str">
        <f t="shared" si="86"/>
        <v/>
      </c>
      <c r="PR63" s="28" t="str">
        <f t="shared" si="87"/>
        <v/>
      </c>
      <c r="PS63" s="28" t="str">
        <f t="shared" si="88"/>
        <v/>
      </c>
      <c r="PT63" s="28" t="str">
        <f t="shared" si="89"/>
        <v/>
      </c>
      <c r="PU63" s="28" t="str">
        <f t="shared" si="90"/>
        <v/>
      </c>
      <c r="PV63" s="28" t="str">
        <f t="shared" si="91"/>
        <v/>
      </c>
      <c r="PW63" s="28" t="str">
        <f t="shared" si="92"/>
        <v/>
      </c>
      <c r="PX63" s="28" t="str">
        <f t="shared" si="93"/>
        <v/>
      </c>
      <c r="PY63" s="28" t="str">
        <f t="shared" si="94"/>
        <v/>
      </c>
      <c r="PZ63" s="28" t="str">
        <f t="shared" si="95"/>
        <v/>
      </c>
      <c r="QA63" s="28" t="str">
        <f t="shared" si="96"/>
        <v/>
      </c>
      <c r="QB63" s="28" t="str">
        <f t="shared" si="97"/>
        <v/>
      </c>
      <c r="QC63" s="28">
        <f t="shared" si="98"/>
        <v>3947349.3963538408</v>
      </c>
      <c r="QD63" s="28" t="str">
        <f t="shared" si="99"/>
        <v/>
      </c>
      <c r="QE63" s="28" t="str">
        <f t="shared" si="100"/>
        <v/>
      </c>
      <c r="QF63" s="28" t="str">
        <f t="shared" si="101"/>
        <v/>
      </c>
      <c r="QG63" s="28" t="str">
        <f t="shared" si="102"/>
        <v/>
      </c>
      <c r="QH63" s="28" t="str">
        <f t="shared" si="103"/>
        <v/>
      </c>
      <c r="QI63" s="28" t="str">
        <f t="shared" si="104"/>
        <v/>
      </c>
      <c r="QJ63" s="28" t="str">
        <f t="shared" si="105"/>
        <v/>
      </c>
      <c r="QK63" s="28" t="str">
        <f t="shared" si="106"/>
        <v/>
      </c>
      <c r="QL63" s="28" t="str">
        <f t="shared" si="107"/>
        <v/>
      </c>
      <c r="QM63" s="28" t="str">
        <f t="shared" si="108"/>
        <v/>
      </c>
      <c r="QN63" s="28" t="str">
        <f t="shared" si="109"/>
        <v/>
      </c>
      <c r="QO63" s="28" t="str">
        <f t="shared" si="110"/>
        <v/>
      </c>
      <c r="QP63" s="28" t="str">
        <f t="shared" si="111"/>
        <v/>
      </c>
      <c r="QQ63" s="28" t="str">
        <f t="shared" si="112"/>
        <v/>
      </c>
      <c r="QR63" s="28" t="str">
        <f t="shared" si="113"/>
        <v/>
      </c>
      <c r="QS63" s="28" t="str">
        <f t="shared" si="114"/>
        <v/>
      </c>
      <c r="QT63" s="28" t="str">
        <f t="shared" si="115"/>
        <v/>
      </c>
      <c r="QU63" s="28" t="str">
        <f t="shared" si="116"/>
        <v/>
      </c>
      <c r="QV63" s="28" t="str">
        <f t="shared" si="117"/>
        <v/>
      </c>
      <c r="QW63" s="48">
        <v>55</v>
      </c>
      <c r="QX63" s="29" t="str">
        <f t="shared" si="333"/>
        <v/>
      </c>
      <c r="QY63" s="29" t="str">
        <f t="shared" si="427"/>
        <v/>
      </c>
      <c r="QZ63" s="29" t="str">
        <f t="shared" si="428"/>
        <v/>
      </c>
      <c r="RA63" s="29">
        <f t="shared" si="429"/>
        <v>21.06299702341083</v>
      </c>
      <c r="RB63" s="29" t="str">
        <f t="shared" si="430"/>
        <v/>
      </c>
      <c r="RC63" s="29" t="str">
        <f t="shared" si="431"/>
        <v/>
      </c>
      <c r="RD63" s="29" t="str">
        <f t="shared" si="432"/>
        <v/>
      </c>
      <c r="RE63" s="29" t="str">
        <f t="shared" si="433"/>
        <v/>
      </c>
      <c r="RF63" s="29" t="str">
        <f t="shared" si="434"/>
        <v/>
      </c>
      <c r="RG63" s="29" t="str">
        <f t="shared" si="435"/>
        <v/>
      </c>
      <c r="RH63" s="29" t="str">
        <f t="shared" si="436"/>
        <v/>
      </c>
      <c r="RI63" s="29" t="str">
        <f t="shared" si="437"/>
        <v/>
      </c>
      <c r="RJ63" s="29" t="str">
        <f t="shared" si="438"/>
        <v/>
      </c>
      <c r="RK63" s="29" t="str">
        <f t="shared" si="439"/>
        <v/>
      </c>
      <c r="RL63" s="29" t="str">
        <f t="shared" si="440"/>
        <v/>
      </c>
      <c r="RM63" s="29" t="str">
        <f t="shared" si="441"/>
        <v/>
      </c>
      <c r="RN63" s="29" t="str">
        <f t="shared" si="442"/>
        <v/>
      </c>
      <c r="RO63" s="29" t="str">
        <f t="shared" si="443"/>
        <v/>
      </c>
      <c r="RP63" s="29" t="str">
        <f t="shared" si="444"/>
        <v/>
      </c>
      <c r="RQ63" s="29" t="str">
        <f t="shared" si="445"/>
        <v/>
      </c>
      <c r="RR63" s="29">
        <f t="shared" si="446"/>
        <v>2805.9092319821257</v>
      </c>
      <c r="RS63" s="29" t="str">
        <f t="shared" si="447"/>
        <v/>
      </c>
      <c r="RT63" s="29" t="str">
        <f t="shared" si="448"/>
        <v/>
      </c>
      <c r="RU63" s="29" t="str">
        <f t="shared" si="449"/>
        <v/>
      </c>
      <c r="RV63" s="29" t="str">
        <f t="shared" si="450"/>
        <v/>
      </c>
      <c r="RW63" s="29" t="str">
        <f t="shared" si="451"/>
        <v/>
      </c>
      <c r="RX63" s="29" t="str">
        <f t="shared" si="452"/>
        <v/>
      </c>
      <c r="RY63" s="29" t="str">
        <f t="shared" si="453"/>
        <v/>
      </c>
      <c r="RZ63" s="29" t="str">
        <f t="shared" si="454"/>
        <v/>
      </c>
      <c r="SA63" s="29" t="str">
        <f t="shared" si="455"/>
        <v/>
      </c>
      <c r="SB63" s="29" t="str">
        <f t="shared" si="456"/>
        <v/>
      </c>
      <c r="SC63" s="29" t="str">
        <f t="shared" si="457"/>
        <v/>
      </c>
      <c r="SD63" s="29" t="str">
        <f t="shared" si="458"/>
        <v/>
      </c>
      <c r="SE63" s="29" t="str">
        <f t="shared" si="459"/>
        <v/>
      </c>
      <c r="SF63" s="29" t="str">
        <f t="shared" si="460"/>
        <v/>
      </c>
      <c r="SG63" s="29" t="str">
        <f t="shared" si="461"/>
        <v/>
      </c>
      <c r="SH63" s="29" t="str">
        <f t="shared" si="462"/>
        <v/>
      </c>
      <c r="SI63" s="29" t="str">
        <f t="shared" si="463"/>
        <v/>
      </c>
      <c r="SJ63" s="29" t="str">
        <f t="shared" si="464"/>
        <v/>
      </c>
      <c r="SK63" s="29" t="str">
        <f t="shared" si="465"/>
        <v/>
      </c>
      <c r="SL63" s="45">
        <f t="shared" si="157"/>
        <v>21.06299702341083</v>
      </c>
      <c r="SM63" s="48">
        <v>55</v>
      </c>
      <c r="SN63" s="30" t="str">
        <f t="shared" si="158"/>
        <v/>
      </c>
      <c r="SO63" s="30" t="str">
        <f t="shared" si="159"/>
        <v/>
      </c>
      <c r="SP63" s="30" t="str">
        <f t="shared" si="160"/>
        <v/>
      </c>
      <c r="SQ63" s="30">
        <f t="shared" si="161"/>
        <v>40</v>
      </c>
      <c r="SR63" s="30" t="str">
        <f t="shared" si="162"/>
        <v/>
      </c>
      <c r="SS63" s="30" t="str">
        <f t="shared" si="163"/>
        <v/>
      </c>
      <c r="ST63" s="30" t="str">
        <f t="shared" si="466"/>
        <v/>
      </c>
      <c r="SU63" s="30" t="str">
        <f t="shared" si="467"/>
        <v/>
      </c>
      <c r="SV63" s="30" t="str">
        <f t="shared" si="468"/>
        <v/>
      </c>
      <c r="SW63" s="30" t="str">
        <f t="shared" si="469"/>
        <v/>
      </c>
      <c r="SX63" s="30" t="str">
        <f t="shared" si="470"/>
        <v/>
      </c>
      <c r="SY63" s="30" t="str">
        <f t="shared" si="471"/>
        <v/>
      </c>
      <c r="SZ63" s="30" t="str">
        <f t="shared" si="472"/>
        <v/>
      </c>
      <c r="TA63" s="30" t="str">
        <f t="shared" si="473"/>
        <v/>
      </c>
      <c r="TB63" s="30" t="str">
        <f t="shared" si="474"/>
        <v/>
      </c>
      <c r="TC63" s="30" t="str">
        <f t="shared" si="475"/>
        <v/>
      </c>
      <c r="TD63" s="30" t="str">
        <f t="shared" si="476"/>
        <v/>
      </c>
      <c r="TE63" s="30" t="str">
        <f t="shared" si="477"/>
        <v/>
      </c>
      <c r="TF63" s="30" t="str">
        <f t="shared" si="478"/>
        <v/>
      </c>
      <c r="TG63" s="30" t="str">
        <f t="shared" si="479"/>
        <v/>
      </c>
      <c r="TH63" s="30">
        <f t="shared" si="480"/>
        <v>0.30026626354597641</v>
      </c>
      <c r="TI63" s="30" t="str">
        <f t="shared" si="481"/>
        <v/>
      </c>
      <c r="TJ63" s="30" t="str">
        <f t="shared" si="482"/>
        <v/>
      </c>
      <c r="TK63" s="30" t="str">
        <f t="shared" si="483"/>
        <v/>
      </c>
      <c r="TL63" s="30" t="str">
        <f t="shared" si="484"/>
        <v/>
      </c>
      <c r="TM63" s="30" t="str">
        <f t="shared" si="485"/>
        <v/>
      </c>
      <c r="TN63" s="30" t="str">
        <f t="shared" si="486"/>
        <v/>
      </c>
      <c r="TO63" s="30" t="str">
        <f t="shared" si="487"/>
        <v/>
      </c>
      <c r="TP63" s="30" t="str">
        <f t="shared" si="488"/>
        <v/>
      </c>
      <c r="TQ63" s="30" t="str">
        <f t="shared" si="489"/>
        <v/>
      </c>
      <c r="TR63" s="30" t="str">
        <f t="shared" si="188"/>
        <v/>
      </c>
      <c r="TS63" s="30" t="str">
        <f t="shared" si="189"/>
        <v/>
      </c>
      <c r="TT63" s="30" t="str">
        <f t="shared" si="190"/>
        <v/>
      </c>
      <c r="TU63" s="30" t="str">
        <f t="shared" si="191"/>
        <v/>
      </c>
      <c r="TV63" s="30" t="str">
        <f t="shared" si="192"/>
        <v/>
      </c>
      <c r="TW63" s="30" t="str">
        <f t="shared" si="193"/>
        <v/>
      </c>
      <c r="TX63" s="30" t="str">
        <f t="shared" si="194"/>
        <v/>
      </c>
      <c r="TY63" s="30" t="str">
        <f t="shared" si="195"/>
        <v/>
      </c>
      <c r="TZ63" s="30" t="str">
        <f t="shared" si="196"/>
        <v/>
      </c>
      <c r="UA63" s="30" t="str">
        <f t="shared" si="197"/>
        <v/>
      </c>
      <c r="UB63" s="48">
        <v>55</v>
      </c>
      <c r="UC63" s="88"/>
      <c r="UD63" s="88"/>
      <c r="UE63" s="88"/>
      <c r="UF63" s="89">
        <v>60</v>
      </c>
      <c r="UG63" s="88"/>
      <c r="UH63" s="88"/>
      <c r="UI63" s="88"/>
      <c r="UJ63" s="88"/>
      <c r="UK63" s="88"/>
      <c r="UL63" s="88"/>
      <c r="UM63" s="88"/>
      <c r="UN63" s="88"/>
      <c r="UO63" s="88"/>
      <c r="UP63" s="88"/>
      <c r="UQ63" s="88"/>
      <c r="UR63" s="88"/>
      <c r="US63" s="88"/>
      <c r="UT63" s="88"/>
      <c r="UU63" s="88"/>
      <c r="UV63" s="89">
        <v>24</v>
      </c>
      <c r="UW63" s="89">
        <v>36</v>
      </c>
      <c r="UX63" s="88"/>
      <c r="UY63" s="88"/>
      <c r="UZ63" s="88"/>
      <c r="VA63" s="88"/>
      <c r="VB63" s="88"/>
      <c r="VC63" s="88"/>
      <c r="VD63" s="88"/>
      <c r="VE63" s="88"/>
      <c r="VF63" s="88"/>
      <c r="VG63" s="88"/>
      <c r="VH63" s="88"/>
      <c r="VI63" s="88"/>
      <c r="VJ63" s="88"/>
      <c r="VK63" s="89">
        <v>24</v>
      </c>
      <c r="VL63" s="88"/>
      <c r="VM63" s="88"/>
      <c r="VN63" s="88"/>
      <c r="VO63" s="88"/>
      <c r="VP63" s="88"/>
      <c r="VQ63" s="48">
        <v>55</v>
      </c>
      <c r="VR63" s="31">
        <f t="shared" si="490"/>
        <v>0</v>
      </c>
      <c r="VS63" s="31">
        <f t="shared" si="491"/>
        <v>0</v>
      </c>
      <c r="VT63" s="31">
        <f t="shared" si="492"/>
        <v>0</v>
      </c>
      <c r="VU63" s="31">
        <f t="shared" si="493"/>
        <v>30</v>
      </c>
      <c r="VV63" s="31">
        <f t="shared" si="494"/>
        <v>0</v>
      </c>
      <c r="VW63" s="31">
        <f t="shared" si="495"/>
        <v>0</v>
      </c>
      <c r="VX63" s="31">
        <f t="shared" si="496"/>
        <v>0</v>
      </c>
      <c r="VY63" s="31">
        <f t="shared" si="497"/>
        <v>0</v>
      </c>
      <c r="VZ63" s="31">
        <f t="shared" si="498"/>
        <v>0</v>
      </c>
      <c r="WA63" s="31">
        <f t="shared" si="499"/>
        <v>0</v>
      </c>
      <c r="WB63" s="31">
        <f t="shared" si="500"/>
        <v>0</v>
      </c>
      <c r="WC63" s="31">
        <f t="shared" si="501"/>
        <v>0</v>
      </c>
      <c r="WD63" s="31">
        <f t="shared" si="502"/>
        <v>0</v>
      </c>
      <c r="WE63" s="31">
        <f t="shared" si="503"/>
        <v>0</v>
      </c>
      <c r="WF63" s="31">
        <f t="shared" si="504"/>
        <v>0</v>
      </c>
      <c r="WG63" s="31">
        <f t="shared" si="505"/>
        <v>0</v>
      </c>
      <c r="WH63" s="31">
        <f t="shared" si="506"/>
        <v>0</v>
      </c>
      <c r="WI63" s="31">
        <f t="shared" si="507"/>
        <v>0</v>
      </c>
      <c r="WJ63" s="31">
        <f t="shared" si="508"/>
        <v>0</v>
      </c>
      <c r="WK63" s="31">
        <f t="shared" si="509"/>
        <v>0</v>
      </c>
      <c r="WL63" s="31">
        <f t="shared" si="510"/>
        <v>10</v>
      </c>
      <c r="WM63" s="31">
        <f t="shared" si="511"/>
        <v>0</v>
      </c>
      <c r="WN63" s="31">
        <f t="shared" si="512"/>
        <v>0</v>
      </c>
      <c r="WO63" s="31">
        <f t="shared" si="513"/>
        <v>0</v>
      </c>
      <c r="WP63" s="31">
        <f t="shared" si="514"/>
        <v>0</v>
      </c>
      <c r="WQ63" s="31">
        <f t="shared" si="515"/>
        <v>0</v>
      </c>
      <c r="WR63" s="31">
        <f t="shared" si="516"/>
        <v>0</v>
      </c>
      <c r="WS63" s="31">
        <f t="shared" si="517"/>
        <v>0</v>
      </c>
      <c r="WT63" s="31">
        <f t="shared" si="518"/>
        <v>0</v>
      </c>
      <c r="WU63" s="31">
        <f t="shared" si="519"/>
        <v>0</v>
      </c>
      <c r="WV63" s="31">
        <f t="shared" si="520"/>
        <v>0</v>
      </c>
      <c r="WW63" s="31">
        <f t="shared" si="521"/>
        <v>0</v>
      </c>
      <c r="WX63" s="31">
        <f t="shared" si="522"/>
        <v>0</v>
      </c>
      <c r="WY63" s="31">
        <f t="shared" si="523"/>
        <v>0</v>
      </c>
      <c r="WZ63" s="31">
        <f t="shared" si="524"/>
        <v>0</v>
      </c>
      <c r="XA63" s="31">
        <f t="shared" si="525"/>
        <v>0</v>
      </c>
      <c r="XB63" s="31">
        <f t="shared" si="526"/>
        <v>0</v>
      </c>
      <c r="XC63" s="31">
        <f t="shared" si="527"/>
        <v>0</v>
      </c>
      <c r="XD63" s="31">
        <f t="shared" si="528"/>
        <v>0</v>
      </c>
      <c r="XE63" s="31">
        <f t="shared" si="529"/>
        <v>0</v>
      </c>
      <c r="XF63" s="48">
        <v>55</v>
      </c>
      <c r="XG63" s="32" t="str">
        <f t="shared" si="530"/>
        <v/>
      </c>
      <c r="XH63" s="32" t="str">
        <f t="shared" si="531"/>
        <v/>
      </c>
      <c r="XI63" s="32" t="str">
        <f t="shared" si="532"/>
        <v/>
      </c>
      <c r="XJ63" s="32">
        <f t="shared" si="533"/>
        <v>70</v>
      </c>
      <c r="XK63" s="32" t="str">
        <f t="shared" si="534"/>
        <v/>
      </c>
      <c r="XL63" s="32" t="str">
        <f t="shared" si="535"/>
        <v/>
      </c>
      <c r="XM63" s="32" t="str">
        <f t="shared" si="536"/>
        <v/>
      </c>
      <c r="XN63" s="32" t="str">
        <f t="shared" si="537"/>
        <v/>
      </c>
      <c r="XO63" s="32" t="str">
        <f t="shared" si="538"/>
        <v/>
      </c>
      <c r="XP63" s="32" t="str">
        <f t="shared" si="539"/>
        <v/>
      </c>
      <c r="XQ63" s="32" t="str">
        <f t="shared" si="540"/>
        <v/>
      </c>
      <c r="XR63" s="32" t="str">
        <f t="shared" si="541"/>
        <v/>
      </c>
      <c r="XS63" s="32" t="str">
        <f t="shared" si="542"/>
        <v/>
      </c>
      <c r="XT63" s="32" t="str">
        <f t="shared" si="543"/>
        <v/>
      </c>
      <c r="XU63" s="32" t="str">
        <f t="shared" si="544"/>
        <v/>
      </c>
      <c r="XV63" s="32" t="str">
        <f t="shared" si="545"/>
        <v/>
      </c>
      <c r="XW63" s="32" t="str">
        <f t="shared" si="546"/>
        <v/>
      </c>
      <c r="XX63" s="32" t="str">
        <f t="shared" si="547"/>
        <v/>
      </c>
      <c r="XY63" s="32" t="str">
        <f t="shared" si="548"/>
        <v/>
      </c>
      <c r="XZ63" s="32" t="str">
        <f t="shared" si="549"/>
        <v/>
      </c>
      <c r="YA63" s="32">
        <f t="shared" si="550"/>
        <v>10.300266263545977</v>
      </c>
      <c r="YB63" s="32" t="str">
        <f t="shared" si="551"/>
        <v/>
      </c>
      <c r="YC63" s="32" t="str">
        <f t="shared" si="552"/>
        <v/>
      </c>
      <c r="YD63" s="32" t="str">
        <f t="shared" si="553"/>
        <v/>
      </c>
      <c r="YE63" s="32" t="str">
        <f t="shared" si="554"/>
        <v/>
      </c>
      <c r="YF63" s="32" t="str">
        <f t="shared" si="555"/>
        <v/>
      </c>
      <c r="YG63" s="32" t="str">
        <f t="shared" si="556"/>
        <v/>
      </c>
      <c r="YH63" s="32" t="str">
        <f t="shared" si="557"/>
        <v/>
      </c>
      <c r="YI63" s="32" t="str">
        <f t="shared" si="558"/>
        <v/>
      </c>
      <c r="YJ63" s="32" t="str">
        <f t="shared" si="559"/>
        <v/>
      </c>
      <c r="YK63" s="32" t="str">
        <f t="shared" si="560"/>
        <v/>
      </c>
      <c r="YL63" s="32" t="str">
        <f t="shared" si="561"/>
        <v/>
      </c>
      <c r="YM63" s="32" t="str">
        <f t="shared" si="562"/>
        <v/>
      </c>
      <c r="YN63" s="32" t="str">
        <f t="shared" si="563"/>
        <v/>
      </c>
      <c r="YO63" s="32" t="str">
        <f t="shared" si="564"/>
        <v/>
      </c>
      <c r="YP63" s="32" t="str">
        <f t="shared" si="565"/>
        <v/>
      </c>
      <c r="YQ63" s="32" t="str">
        <f t="shared" si="566"/>
        <v/>
      </c>
      <c r="YR63" s="32" t="str">
        <f t="shared" si="567"/>
        <v/>
      </c>
      <c r="YS63" s="32" t="str">
        <f t="shared" si="568"/>
        <v/>
      </c>
      <c r="YT63" s="32" t="str">
        <f t="shared" si="569"/>
        <v/>
      </c>
      <c r="YU63" s="33">
        <f t="shared" si="614"/>
        <v>70</v>
      </c>
      <c r="YV63" s="34" t="str">
        <f t="shared" si="336"/>
        <v>4. GAMATECNICA INGENIERÍA SAS - NIT.800066243-9</v>
      </c>
      <c r="YW63" s="34" t="str">
        <f t="shared" si="337"/>
        <v/>
      </c>
      <c r="YX63" s="34" t="str">
        <f t="shared" si="338"/>
        <v/>
      </c>
      <c r="YY63" s="34" t="str">
        <f t="shared" si="339"/>
        <v/>
      </c>
      <c r="YZ63" s="34" t="str">
        <f t="shared" si="340"/>
        <v/>
      </c>
      <c r="ZA63" s="34" t="str">
        <f t="shared" si="341"/>
        <v/>
      </c>
      <c r="ZB63" s="96" t="str">
        <f t="shared" si="342"/>
        <v>4. GAMATECNICA INGENIERÍA SAS - NIT.800066243-9</v>
      </c>
      <c r="ZC63" s="35">
        <f t="shared" si="570"/>
        <v>37485000</v>
      </c>
      <c r="ZD63" s="35" t="str">
        <f t="shared" si="571"/>
        <v/>
      </c>
      <c r="ZE63" s="35" t="str">
        <f t="shared" si="572"/>
        <v/>
      </c>
      <c r="ZF63" s="35" t="str">
        <f t="shared" si="573"/>
        <v/>
      </c>
      <c r="ZG63" s="35" t="str">
        <f t="shared" si="574"/>
        <v/>
      </c>
      <c r="ZH63" s="35" t="str">
        <f t="shared" si="575"/>
        <v/>
      </c>
      <c r="ZI63" s="101">
        <f t="shared" si="576"/>
        <v>37485000</v>
      </c>
      <c r="ZJ63" s="48">
        <v>55</v>
      </c>
      <c r="ZK63" s="125">
        <f t="shared" si="344"/>
        <v>4474312</v>
      </c>
      <c r="ZL63" s="126">
        <f t="shared" si="345"/>
        <v>0</v>
      </c>
    </row>
    <row r="64" spans="1:688" s="37" customFormat="1" ht="31.5" x14ac:dyDescent="0.15">
      <c r="B64" s="106" t="s">
        <v>136</v>
      </c>
      <c r="C64" s="106" t="s">
        <v>184</v>
      </c>
      <c r="D64" s="109" t="s">
        <v>185</v>
      </c>
      <c r="E64" s="106" t="s">
        <v>188</v>
      </c>
      <c r="F64" s="103">
        <v>4</v>
      </c>
      <c r="G64" s="63">
        <v>72082266.666666701</v>
      </c>
      <c r="H64" s="48">
        <v>56</v>
      </c>
      <c r="I64" s="65" t="s">
        <v>86</v>
      </c>
      <c r="J64" s="65" t="s">
        <v>86</v>
      </c>
      <c r="K64" s="65" t="s">
        <v>86</v>
      </c>
      <c r="L64" s="65" t="s">
        <v>86</v>
      </c>
      <c r="M64" s="65" t="s">
        <v>86</v>
      </c>
      <c r="N64" s="69">
        <v>72082265.079999998</v>
      </c>
      <c r="O64" s="65" t="s">
        <v>86</v>
      </c>
      <c r="P64" s="65" t="s">
        <v>86</v>
      </c>
      <c r="Q64" s="65" t="s">
        <v>86</v>
      </c>
      <c r="R64" s="65" t="s">
        <v>86</v>
      </c>
      <c r="S64" s="65" t="s">
        <v>86</v>
      </c>
      <c r="T64" s="65" t="s">
        <v>86</v>
      </c>
      <c r="U64" s="65" t="s">
        <v>86</v>
      </c>
      <c r="V64" s="65" t="s">
        <v>86</v>
      </c>
      <c r="W64" s="65" t="s">
        <v>86</v>
      </c>
      <c r="X64" s="65" t="s">
        <v>86</v>
      </c>
      <c r="Y64" s="65" t="s">
        <v>86</v>
      </c>
      <c r="Z64" s="65" t="s">
        <v>86</v>
      </c>
      <c r="AA64" s="65" t="s">
        <v>86</v>
      </c>
      <c r="AB64" s="65" t="s">
        <v>86</v>
      </c>
      <c r="AC64" s="70">
        <v>69198500</v>
      </c>
      <c r="AD64" s="65" t="s">
        <v>86</v>
      </c>
      <c r="AE64" s="65" t="s">
        <v>86</v>
      </c>
      <c r="AF64" s="65" t="s">
        <v>86</v>
      </c>
      <c r="AG64" s="65" t="s">
        <v>86</v>
      </c>
      <c r="AH64" s="65" t="s">
        <v>86</v>
      </c>
      <c r="AI64" s="65" t="s">
        <v>86</v>
      </c>
      <c r="AJ64" s="65" t="s">
        <v>86</v>
      </c>
      <c r="AK64" s="65" t="s">
        <v>86</v>
      </c>
      <c r="AL64" s="65" t="s">
        <v>86</v>
      </c>
      <c r="AM64" s="65" t="s">
        <v>86</v>
      </c>
      <c r="AN64" s="65" t="s">
        <v>86</v>
      </c>
      <c r="AO64" s="65" t="s">
        <v>86</v>
      </c>
      <c r="AP64" s="65" t="s">
        <v>86</v>
      </c>
      <c r="AQ64" s="65" t="s">
        <v>86</v>
      </c>
      <c r="AR64" s="65" t="s">
        <v>86</v>
      </c>
      <c r="AS64" s="65" t="s">
        <v>86</v>
      </c>
      <c r="AT64" s="65" t="s">
        <v>86</v>
      </c>
      <c r="AU64" s="65" t="s">
        <v>86</v>
      </c>
      <c r="AV64" s="65" t="s">
        <v>86</v>
      </c>
      <c r="AW64" s="52">
        <v>56</v>
      </c>
      <c r="AX64" s="22" t="str">
        <f t="shared" si="284"/>
        <v>NC</v>
      </c>
      <c r="AY64" s="22" t="str">
        <f t="shared" si="364"/>
        <v>NC</v>
      </c>
      <c r="AZ64" s="22" t="str">
        <f t="shared" si="365"/>
        <v>NC</v>
      </c>
      <c r="BA64" s="22" t="str">
        <f t="shared" si="366"/>
        <v>NC</v>
      </c>
      <c r="BB64" s="22" t="str">
        <f t="shared" si="367"/>
        <v>NC</v>
      </c>
      <c r="BC64" s="22">
        <f t="shared" si="368"/>
        <v>72082265.079999998</v>
      </c>
      <c r="BD64" s="22" t="str">
        <f t="shared" si="369"/>
        <v>NC</v>
      </c>
      <c r="BE64" s="22" t="str">
        <f t="shared" si="370"/>
        <v>NC</v>
      </c>
      <c r="BF64" s="22" t="str">
        <f t="shared" si="371"/>
        <v>NC</v>
      </c>
      <c r="BG64" s="22" t="str">
        <f t="shared" si="372"/>
        <v>NC</v>
      </c>
      <c r="BH64" s="22" t="str">
        <f t="shared" si="373"/>
        <v>NC</v>
      </c>
      <c r="BI64" s="22" t="str">
        <f t="shared" si="374"/>
        <v>NC</v>
      </c>
      <c r="BJ64" s="22" t="str">
        <f t="shared" si="375"/>
        <v>NC</v>
      </c>
      <c r="BK64" s="22" t="str">
        <f t="shared" si="376"/>
        <v>NC</v>
      </c>
      <c r="BL64" s="22" t="str">
        <f t="shared" si="377"/>
        <v>NC</v>
      </c>
      <c r="BM64" s="22" t="str">
        <f t="shared" si="378"/>
        <v>NC</v>
      </c>
      <c r="BN64" s="22" t="str">
        <f t="shared" si="379"/>
        <v>NC</v>
      </c>
      <c r="BO64" s="22" t="str">
        <f t="shared" si="380"/>
        <v>NC</v>
      </c>
      <c r="BP64" s="22" t="str">
        <f t="shared" si="381"/>
        <v>NC</v>
      </c>
      <c r="BQ64" s="22" t="str">
        <f t="shared" si="382"/>
        <v>NC</v>
      </c>
      <c r="BR64" s="22">
        <f t="shared" si="383"/>
        <v>69198500</v>
      </c>
      <c r="BS64" s="22" t="str">
        <f t="shared" si="384"/>
        <v>NC</v>
      </c>
      <c r="BT64" s="22" t="str">
        <f t="shared" si="346"/>
        <v>NC</v>
      </c>
      <c r="BU64" s="22" t="str">
        <f t="shared" si="347"/>
        <v>NC</v>
      </c>
      <c r="BV64" s="22" t="str">
        <f t="shared" si="348"/>
        <v>NC</v>
      </c>
      <c r="BW64" s="22" t="str">
        <f t="shared" si="349"/>
        <v>NC</v>
      </c>
      <c r="BX64" s="22" t="str">
        <f t="shared" si="350"/>
        <v>NC</v>
      </c>
      <c r="BY64" s="22" t="str">
        <f t="shared" si="351"/>
        <v>NC</v>
      </c>
      <c r="BZ64" s="22" t="str">
        <f t="shared" si="352"/>
        <v>NC</v>
      </c>
      <c r="CA64" s="22" t="str">
        <f t="shared" si="353"/>
        <v>NC</v>
      </c>
      <c r="CB64" s="22" t="str">
        <f t="shared" si="354"/>
        <v>NC</v>
      </c>
      <c r="CC64" s="22" t="str">
        <f t="shared" si="355"/>
        <v>NC</v>
      </c>
      <c r="CD64" s="22" t="str">
        <f t="shared" si="356"/>
        <v>NC</v>
      </c>
      <c r="CE64" s="22" t="str">
        <f t="shared" si="357"/>
        <v>NC</v>
      </c>
      <c r="CF64" s="22" t="str">
        <f t="shared" si="358"/>
        <v>NC</v>
      </c>
      <c r="CG64" s="22" t="str">
        <f t="shared" si="359"/>
        <v>NC</v>
      </c>
      <c r="CH64" s="22" t="str">
        <f t="shared" si="360"/>
        <v>NC</v>
      </c>
      <c r="CI64" s="22" t="str">
        <f t="shared" si="361"/>
        <v>NC</v>
      </c>
      <c r="CJ64" s="22" t="str">
        <f t="shared" si="362"/>
        <v>NC</v>
      </c>
      <c r="CK64" s="22" t="str">
        <f t="shared" si="363"/>
        <v>NC</v>
      </c>
      <c r="CL64" s="48">
        <v>56</v>
      </c>
      <c r="CM64" s="48" t="s">
        <v>87</v>
      </c>
      <c r="CN64" s="48" t="s">
        <v>87</v>
      </c>
      <c r="CO64" s="48" t="s">
        <v>87</v>
      </c>
      <c r="CP64" s="48" t="s">
        <v>87</v>
      </c>
      <c r="CQ64" s="48" t="s">
        <v>87</v>
      </c>
      <c r="CR64" s="69" t="s">
        <v>87</v>
      </c>
      <c r="CS64" s="48" t="s">
        <v>87</v>
      </c>
      <c r="CT64" s="48" t="s">
        <v>87</v>
      </c>
      <c r="CU64" s="48" t="s">
        <v>87</v>
      </c>
      <c r="CV64" s="48" t="s">
        <v>87</v>
      </c>
      <c r="CW64" s="48" t="s">
        <v>87</v>
      </c>
      <c r="CX64" s="48" t="s">
        <v>87</v>
      </c>
      <c r="CY64" s="48" t="s">
        <v>87</v>
      </c>
      <c r="CZ64" s="48" t="s">
        <v>87</v>
      </c>
      <c r="DA64" s="48" t="s">
        <v>87</v>
      </c>
      <c r="DB64" s="48" t="s">
        <v>87</v>
      </c>
      <c r="DC64" s="48" t="s">
        <v>87</v>
      </c>
      <c r="DD64" s="48" t="s">
        <v>87</v>
      </c>
      <c r="DE64" s="48" t="s">
        <v>87</v>
      </c>
      <c r="DF64" s="48" t="s">
        <v>87</v>
      </c>
      <c r="DG64" s="73" t="s">
        <v>88</v>
      </c>
      <c r="DH64" s="48" t="s">
        <v>87</v>
      </c>
      <c r="DI64" s="48" t="s">
        <v>87</v>
      </c>
      <c r="DJ64" s="48" t="s">
        <v>87</v>
      </c>
      <c r="DK64" s="48" t="s">
        <v>87</v>
      </c>
      <c r="DL64" s="48" t="s">
        <v>87</v>
      </c>
      <c r="DM64" s="48" t="s">
        <v>87</v>
      </c>
      <c r="DN64" s="48" t="s">
        <v>87</v>
      </c>
      <c r="DO64" s="48" t="s">
        <v>87</v>
      </c>
      <c r="DP64" s="48" t="s">
        <v>87</v>
      </c>
      <c r="DQ64" s="48" t="s">
        <v>87</v>
      </c>
      <c r="DR64" s="48" t="s">
        <v>87</v>
      </c>
      <c r="DS64" s="48" t="s">
        <v>87</v>
      </c>
      <c r="DT64" s="48" t="s">
        <v>87</v>
      </c>
      <c r="DU64" s="48" t="s">
        <v>87</v>
      </c>
      <c r="DV64" s="48" t="s">
        <v>87</v>
      </c>
      <c r="DW64" s="48" t="s">
        <v>87</v>
      </c>
      <c r="DX64" s="48" t="s">
        <v>87</v>
      </c>
      <c r="DY64" s="48" t="s">
        <v>87</v>
      </c>
      <c r="DZ64" s="48" t="s">
        <v>87</v>
      </c>
      <c r="EA64" s="48">
        <v>56</v>
      </c>
      <c r="EB64" s="81" t="s">
        <v>88</v>
      </c>
      <c r="EC64" s="81" t="s">
        <v>88</v>
      </c>
      <c r="ED64" s="81" t="s">
        <v>88</v>
      </c>
      <c r="EE64" s="81" t="s">
        <v>88</v>
      </c>
      <c r="EF64" s="81" t="s">
        <v>88</v>
      </c>
      <c r="EG64" s="81" t="s">
        <v>88</v>
      </c>
      <c r="EH64" s="81" t="s">
        <v>88</v>
      </c>
      <c r="EI64" s="81" t="s">
        <v>88</v>
      </c>
      <c r="EJ64" s="81" t="s">
        <v>88</v>
      </c>
      <c r="EK64" s="81" t="s">
        <v>88</v>
      </c>
      <c r="EL64" s="81" t="s">
        <v>88</v>
      </c>
      <c r="EM64" s="81" t="s">
        <v>88</v>
      </c>
      <c r="EN64" s="81" t="s">
        <v>88</v>
      </c>
      <c r="EO64" s="81" t="s">
        <v>88</v>
      </c>
      <c r="EP64" s="81" t="s">
        <v>88</v>
      </c>
      <c r="EQ64" s="81" t="s">
        <v>88</v>
      </c>
      <c r="ER64" s="81" t="s">
        <v>88</v>
      </c>
      <c r="ES64" s="81" t="s">
        <v>88</v>
      </c>
      <c r="ET64" s="81" t="s">
        <v>88</v>
      </c>
      <c r="EU64" s="81" t="s">
        <v>88</v>
      </c>
      <c r="EV64" s="81" t="s">
        <v>88</v>
      </c>
      <c r="EW64" s="81" t="s">
        <v>88</v>
      </c>
      <c r="EX64" s="81" t="s">
        <v>88</v>
      </c>
      <c r="EY64" s="81" t="s">
        <v>88</v>
      </c>
      <c r="EZ64" s="81" t="s">
        <v>88</v>
      </c>
      <c r="FA64" s="81" t="s">
        <v>87</v>
      </c>
      <c r="FB64" s="81" t="s">
        <v>88</v>
      </c>
      <c r="FC64" s="81" t="s">
        <v>88</v>
      </c>
      <c r="FD64" s="81" t="s">
        <v>88</v>
      </c>
      <c r="FE64" s="81" t="s">
        <v>88</v>
      </c>
      <c r="FF64" s="81" t="s">
        <v>88</v>
      </c>
      <c r="FG64" s="81" t="s">
        <v>88</v>
      </c>
      <c r="FH64" s="81" t="s">
        <v>88</v>
      </c>
      <c r="FI64" s="81" t="s">
        <v>87</v>
      </c>
      <c r="FJ64" s="81" t="s">
        <v>88</v>
      </c>
      <c r="FK64" s="81" t="s">
        <v>88</v>
      </c>
      <c r="FL64" s="81" t="s">
        <v>88</v>
      </c>
      <c r="FM64" s="81" t="s">
        <v>88</v>
      </c>
      <c r="FN64" s="81" t="s">
        <v>88</v>
      </c>
      <c r="FO64" s="81" t="s">
        <v>88</v>
      </c>
      <c r="FP64" s="48">
        <v>56</v>
      </c>
      <c r="FQ64" s="81" t="s">
        <v>88</v>
      </c>
      <c r="FR64" s="81" t="s">
        <v>88</v>
      </c>
      <c r="FS64" s="81" t="s">
        <v>88</v>
      </c>
      <c r="FT64" s="81" t="s">
        <v>88</v>
      </c>
      <c r="FU64" s="81" t="s">
        <v>88</v>
      </c>
      <c r="FV64" s="81" t="s">
        <v>88</v>
      </c>
      <c r="FW64" s="81" t="s">
        <v>88</v>
      </c>
      <c r="FX64" s="81" t="s">
        <v>88</v>
      </c>
      <c r="FY64" s="81" t="s">
        <v>88</v>
      </c>
      <c r="FZ64" s="81" t="s">
        <v>88</v>
      </c>
      <c r="GA64" s="81" t="s">
        <v>88</v>
      </c>
      <c r="GB64" s="81" t="s">
        <v>88</v>
      </c>
      <c r="GC64" s="81" t="s">
        <v>88</v>
      </c>
      <c r="GD64" s="81" t="s">
        <v>88</v>
      </c>
      <c r="GE64" s="81" t="s">
        <v>88</v>
      </c>
      <c r="GF64" s="81" t="s">
        <v>88</v>
      </c>
      <c r="GG64" s="81" t="s">
        <v>88</v>
      </c>
      <c r="GH64" s="81" t="s">
        <v>88</v>
      </c>
      <c r="GI64" s="81" t="s">
        <v>88</v>
      </c>
      <c r="GJ64" s="81" t="s">
        <v>88</v>
      </c>
      <c r="GK64" s="81" t="s">
        <v>88</v>
      </c>
      <c r="GL64" s="81" t="s">
        <v>88</v>
      </c>
      <c r="GM64" s="81" t="s">
        <v>88</v>
      </c>
      <c r="GN64" s="81" t="s">
        <v>88</v>
      </c>
      <c r="GO64" s="81" t="s">
        <v>88</v>
      </c>
      <c r="GP64" s="81" t="s">
        <v>88</v>
      </c>
      <c r="GQ64" s="81" t="s">
        <v>87</v>
      </c>
      <c r="GR64" s="81" t="s">
        <v>88</v>
      </c>
      <c r="GS64" s="81" t="s">
        <v>88</v>
      </c>
      <c r="GT64" s="81" t="s">
        <v>88</v>
      </c>
      <c r="GU64" s="81" t="s">
        <v>88</v>
      </c>
      <c r="GV64" s="81" t="s">
        <v>88</v>
      </c>
      <c r="GW64" s="81" t="s">
        <v>88</v>
      </c>
      <c r="GX64" s="81" t="s">
        <v>88</v>
      </c>
      <c r="GY64" s="81" t="s">
        <v>88</v>
      </c>
      <c r="GZ64" s="81" t="s">
        <v>88</v>
      </c>
      <c r="HA64" s="81" t="s">
        <v>88</v>
      </c>
      <c r="HB64" s="81" t="s">
        <v>88</v>
      </c>
      <c r="HC64" s="81" t="s">
        <v>88</v>
      </c>
      <c r="HD64" s="81" t="s">
        <v>88</v>
      </c>
      <c r="HE64" s="48">
        <v>56</v>
      </c>
      <c r="HF64" s="23" t="str">
        <f t="shared" si="387"/>
        <v>NO CUMPLE</v>
      </c>
      <c r="HG64" s="23" t="str">
        <f t="shared" si="388"/>
        <v>NO CUMPLE</v>
      </c>
      <c r="HH64" s="23" t="str">
        <f t="shared" si="389"/>
        <v>NO CUMPLE</v>
      </c>
      <c r="HI64" s="23" t="str">
        <f t="shared" si="390"/>
        <v>NO CUMPLE</v>
      </c>
      <c r="HJ64" s="23" t="str">
        <f t="shared" si="391"/>
        <v>NO CUMPLE</v>
      </c>
      <c r="HK64" s="23" t="str">
        <f t="shared" si="392"/>
        <v>NO CUMPLE</v>
      </c>
      <c r="HL64" s="23" t="str">
        <f t="shared" si="393"/>
        <v>NO CUMPLE</v>
      </c>
      <c r="HM64" s="23" t="str">
        <f t="shared" si="394"/>
        <v>NO CUMPLE</v>
      </c>
      <c r="HN64" s="23" t="str">
        <f t="shared" si="395"/>
        <v>NO CUMPLE</v>
      </c>
      <c r="HO64" s="23" t="str">
        <f t="shared" si="396"/>
        <v>NO CUMPLE</v>
      </c>
      <c r="HP64" s="23" t="str">
        <f t="shared" si="397"/>
        <v>NO CUMPLE</v>
      </c>
      <c r="HQ64" s="23" t="str">
        <f t="shared" si="398"/>
        <v>NO CUMPLE</v>
      </c>
      <c r="HR64" s="23" t="str">
        <f t="shared" si="399"/>
        <v>NO CUMPLE</v>
      </c>
      <c r="HS64" s="23" t="str">
        <f t="shared" si="400"/>
        <v>NO CUMPLE</v>
      </c>
      <c r="HT64" s="23" t="str">
        <f t="shared" si="401"/>
        <v>NO CUMPLE</v>
      </c>
      <c r="HU64" s="23" t="str">
        <f t="shared" si="402"/>
        <v>NO CUMPLE</v>
      </c>
      <c r="HV64" s="23" t="str">
        <f t="shared" si="403"/>
        <v>NO CUMPLE</v>
      </c>
      <c r="HW64" s="23" t="str">
        <f t="shared" si="404"/>
        <v>NO CUMPLE</v>
      </c>
      <c r="HX64" s="23" t="str">
        <f t="shared" si="405"/>
        <v>NO CUMPLE</v>
      </c>
      <c r="HY64" s="23" t="str">
        <f t="shared" si="406"/>
        <v>NO CUMPLE</v>
      </c>
      <c r="HZ64" s="23" t="str">
        <f t="shared" si="407"/>
        <v>CUMPLE</v>
      </c>
      <c r="IA64" s="23" t="str">
        <f t="shared" si="408"/>
        <v>NO CUMPLE</v>
      </c>
      <c r="IB64" s="23" t="str">
        <f t="shared" si="409"/>
        <v>NO CUMPLE</v>
      </c>
      <c r="IC64" s="23" t="str">
        <f t="shared" si="410"/>
        <v>NO CUMPLE</v>
      </c>
      <c r="ID64" s="23" t="str">
        <f t="shared" si="411"/>
        <v>NO CUMPLE</v>
      </c>
      <c r="IE64" s="23" t="str">
        <f t="shared" si="412"/>
        <v>NO CUMPLE</v>
      </c>
      <c r="IF64" s="23" t="str">
        <f t="shared" si="413"/>
        <v>NO CUMPLE</v>
      </c>
      <c r="IG64" s="23" t="str">
        <f t="shared" si="414"/>
        <v>NO CUMPLE</v>
      </c>
      <c r="IH64" s="23" t="str">
        <f t="shared" si="415"/>
        <v>NO CUMPLE</v>
      </c>
      <c r="II64" s="23" t="str">
        <f t="shared" si="416"/>
        <v>NO CUMPLE</v>
      </c>
      <c r="IJ64" s="23" t="str">
        <f t="shared" si="417"/>
        <v>NO CUMPLE</v>
      </c>
      <c r="IK64" s="23" t="str">
        <f t="shared" si="418"/>
        <v>NO CUMPLE</v>
      </c>
      <c r="IL64" s="23" t="str">
        <f t="shared" si="419"/>
        <v>NO CUMPLE</v>
      </c>
      <c r="IM64" s="23" t="str">
        <f t="shared" si="420"/>
        <v>NO CUMPLE</v>
      </c>
      <c r="IN64" s="23" t="str">
        <f t="shared" si="421"/>
        <v>NO CUMPLE</v>
      </c>
      <c r="IO64" s="23" t="str">
        <f t="shared" si="422"/>
        <v>NO CUMPLE</v>
      </c>
      <c r="IP64" s="23" t="str">
        <f t="shared" si="423"/>
        <v>NO CUMPLE</v>
      </c>
      <c r="IQ64" s="23" t="str">
        <f t="shared" si="424"/>
        <v>NO CUMPLE</v>
      </c>
      <c r="IR64" s="23" t="str">
        <f t="shared" si="425"/>
        <v>NO CUMPLE</v>
      </c>
      <c r="IS64" s="23" t="str">
        <f t="shared" si="426"/>
        <v>NO CUMPLE</v>
      </c>
      <c r="IT64" s="48">
        <v>56</v>
      </c>
      <c r="IU64" s="65" t="s">
        <v>86</v>
      </c>
      <c r="IV64" s="65" t="s">
        <v>86</v>
      </c>
      <c r="IW64" s="65" t="s">
        <v>86</v>
      </c>
      <c r="IX64" s="65" t="s">
        <v>86</v>
      </c>
      <c r="IY64" s="65" t="s">
        <v>86</v>
      </c>
      <c r="IZ64" s="93" t="s">
        <v>87</v>
      </c>
      <c r="JA64" s="65" t="s">
        <v>86</v>
      </c>
      <c r="JB64" s="65" t="s">
        <v>86</v>
      </c>
      <c r="JC64" s="65" t="s">
        <v>86</v>
      </c>
      <c r="JD64" s="65" t="s">
        <v>86</v>
      </c>
      <c r="JE64" s="65" t="s">
        <v>86</v>
      </c>
      <c r="JF64" s="65" t="s">
        <v>86</v>
      </c>
      <c r="JG64" s="65" t="s">
        <v>86</v>
      </c>
      <c r="JH64" s="65" t="s">
        <v>86</v>
      </c>
      <c r="JI64" s="65" t="s">
        <v>86</v>
      </c>
      <c r="JJ64" s="65" t="s">
        <v>86</v>
      </c>
      <c r="JK64" s="65" t="s">
        <v>86</v>
      </c>
      <c r="JL64" s="65" t="s">
        <v>86</v>
      </c>
      <c r="JM64" s="65" t="s">
        <v>86</v>
      </c>
      <c r="JN64" s="65" t="s">
        <v>86</v>
      </c>
      <c r="JO64" s="93" t="s">
        <v>88</v>
      </c>
      <c r="JP64" s="65" t="s">
        <v>86</v>
      </c>
      <c r="JQ64" s="65" t="s">
        <v>86</v>
      </c>
      <c r="JR64" s="65" t="s">
        <v>86</v>
      </c>
      <c r="JS64" s="65" t="s">
        <v>86</v>
      </c>
      <c r="JT64" s="65" t="s">
        <v>86</v>
      </c>
      <c r="JU64" s="65" t="s">
        <v>86</v>
      </c>
      <c r="JV64" s="65" t="s">
        <v>86</v>
      </c>
      <c r="JW64" s="65" t="s">
        <v>86</v>
      </c>
      <c r="JX64" s="65" t="s">
        <v>86</v>
      </c>
      <c r="JY64" s="65" t="s">
        <v>86</v>
      </c>
      <c r="JZ64" s="65" t="s">
        <v>86</v>
      </c>
      <c r="KA64" s="65" t="s">
        <v>86</v>
      </c>
      <c r="KB64" s="65" t="s">
        <v>86</v>
      </c>
      <c r="KC64" s="65" t="s">
        <v>86</v>
      </c>
      <c r="KD64" s="65" t="s">
        <v>86</v>
      </c>
      <c r="KE64" s="65" t="s">
        <v>86</v>
      </c>
      <c r="KF64" s="65" t="s">
        <v>86</v>
      </c>
      <c r="KG64" s="65" t="s">
        <v>86</v>
      </c>
      <c r="KH64" s="65" t="s">
        <v>86</v>
      </c>
      <c r="KI64" s="48">
        <v>56</v>
      </c>
      <c r="KJ64" s="56" t="s">
        <v>86</v>
      </c>
      <c r="KK64" s="56" t="s">
        <v>86</v>
      </c>
      <c r="KL64" s="56" t="s">
        <v>86</v>
      </c>
      <c r="KM64" s="56" t="s">
        <v>86</v>
      </c>
      <c r="KN64" s="56" t="s">
        <v>86</v>
      </c>
      <c r="KO64" s="87" t="s">
        <v>87</v>
      </c>
      <c r="KP64" s="56" t="s">
        <v>86</v>
      </c>
      <c r="KQ64" s="56" t="s">
        <v>86</v>
      </c>
      <c r="KR64" s="56" t="s">
        <v>86</v>
      </c>
      <c r="KS64" s="56" t="s">
        <v>86</v>
      </c>
      <c r="KT64" s="56" t="s">
        <v>86</v>
      </c>
      <c r="KU64" s="56" t="s">
        <v>86</v>
      </c>
      <c r="KV64" s="56" t="s">
        <v>86</v>
      </c>
      <c r="KW64" s="56" t="s">
        <v>86</v>
      </c>
      <c r="KX64" s="56" t="s">
        <v>86</v>
      </c>
      <c r="KY64" s="56" t="s">
        <v>86</v>
      </c>
      <c r="KZ64" s="56" t="s">
        <v>86</v>
      </c>
      <c r="LA64" s="56" t="s">
        <v>86</v>
      </c>
      <c r="LB64" s="56" t="s">
        <v>86</v>
      </c>
      <c r="LC64" s="56" t="s">
        <v>86</v>
      </c>
      <c r="LD64" s="87" t="s">
        <v>88</v>
      </c>
      <c r="LE64" s="56" t="s">
        <v>86</v>
      </c>
      <c r="LF64" s="56" t="s">
        <v>86</v>
      </c>
      <c r="LG64" s="56" t="s">
        <v>86</v>
      </c>
      <c r="LH64" s="56" t="s">
        <v>86</v>
      </c>
      <c r="LI64" s="56" t="s">
        <v>86</v>
      </c>
      <c r="LJ64" s="56" t="s">
        <v>86</v>
      </c>
      <c r="LK64" s="56" t="s">
        <v>86</v>
      </c>
      <c r="LL64" s="56" t="s">
        <v>86</v>
      </c>
      <c r="LM64" s="56" t="s">
        <v>86</v>
      </c>
      <c r="LN64" s="56" t="s">
        <v>86</v>
      </c>
      <c r="LO64" s="56" t="s">
        <v>86</v>
      </c>
      <c r="LP64" s="56" t="s">
        <v>86</v>
      </c>
      <c r="LQ64" s="56" t="s">
        <v>86</v>
      </c>
      <c r="LR64" s="56" t="s">
        <v>86</v>
      </c>
      <c r="LS64" s="56" t="s">
        <v>86</v>
      </c>
      <c r="LT64" s="56" t="s">
        <v>86</v>
      </c>
      <c r="LU64" s="56" t="s">
        <v>86</v>
      </c>
      <c r="LV64" s="56" t="s">
        <v>86</v>
      </c>
      <c r="LW64" s="56" t="s">
        <v>86</v>
      </c>
      <c r="LX64" s="48">
        <v>56</v>
      </c>
      <c r="LY64" s="22" t="str">
        <f t="shared" si="287"/>
        <v/>
      </c>
      <c r="LZ64" s="22" t="str">
        <f t="shared" si="577"/>
        <v/>
      </c>
      <c r="MA64" s="22" t="str">
        <f t="shared" si="578"/>
        <v/>
      </c>
      <c r="MB64" s="22" t="str">
        <f t="shared" si="579"/>
        <v/>
      </c>
      <c r="MC64" s="22" t="str">
        <f t="shared" si="580"/>
        <v/>
      </c>
      <c r="MD64" s="22" t="str">
        <f t="shared" si="581"/>
        <v/>
      </c>
      <c r="ME64" s="22" t="str">
        <f t="shared" si="582"/>
        <v/>
      </c>
      <c r="MF64" s="22" t="str">
        <f t="shared" si="583"/>
        <v/>
      </c>
      <c r="MG64" s="22" t="str">
        <f t="shared" si="584"/>
        <v/>
      </c>
      <c r="MH64" s="22" t="str">
        <f t="shared" si="585"/>
        <v/>
      </c>
      <c r="MI64" s="22" t="str">
        <f t="shared" si="297"/>
        <v/>
      </c>
      <c r="MJ64" s="22" t="str">
        <f t="shared" si="298"/>
        <v/>
      </c>
      <c r="MK64" s="22" t="str">
        <f t="shared" si="586"/>
        <v/>
      </c>
      <c r="ML64" s="22" t="str">
        <f t="shared" si="587"/>
        <v/>
      </c>
      <c r="MM64" s="22" t="str">
        <f t="shared" si="588"/>
        <v/>
      </c>
      <c r="MN64" s="22" t="str">
        <f t="shared" si="589"/>
        <v/>
      </c>
      <c r="MO64" s="22" t="str">
        <f t="shared" si="590"/>
        <v/>
      </c>
      <c r="MP64" s="22" t="str">
        <f t="shared" si="591"/>
        <v/>
      </c>
      <c r="MQ64" s="22" t="str">
        <f t="shared" si="592"/>
        <v/>
      </c>
      <c r="MR64" s="22" t="str">
        <f t="shared" si="593"/>
        <v/>
      </c>
      <c r="MS64" s="22">
        <f t="shared" si="594"/>
        <v>69198500</v>
      </c>
      <c r="MT64" s="22" t="str">
        <f t="shared" si="595"/>
        <v/>
      </c>
      <c r="MU64" s="22" t="str">
        <f t="shared" si="596"/>
        <v/>
      </c>
      <c r="MV64" s="22" t="str">
        <f t="shared" si="597"/>
        <v/>
      </c>
      <c r="MW64" s="22" t="str">
        <f t="shared" si="598"/>
        <v/>
      </c>
      <c r="MX64" s="22" t="str">
        <f t="shared" si="599"/>
        <v/>
      </c>
      <c r="MY64" s="22" t="str">
        <f t="shared" si="600"/>
        <v/>
      </c>
      <c r="MZ64" s="22" t="str">
        <f t="shared" si="601"/>
        <v/>
      </c>
      <c r="NA64" s="22" t="str">
        <f t="shared" si="602"/>
        <v/>
      </c>
      <c r="NB64" s="22" t="str">
        <f t="shared" si="603"/>
        <v/>
      </c>
      <c r="NC64" s="22" t="str">
        <f t="shared" si="604"/>
        <v/>
      </c>
      <c r="ND64" s="22" t="str">
        <f t="shared" si="605"/>
        <v/>
      </c>
      <c r="NE64" s="22" t="str">
        <f t="shared" si="606"/>
        <v/>
      </c>
      <c r="NF64" s="22" t="str">
        <f t="shared" si="607"/>
        <v/>
      </c>
      <c r="NG64" s="22" t="str">
        <f t="shared" si="608"/>
        <v/>
      </c>
      <c r="NH64" s="22" t="str">
        <f t="shared" si="609"/>
        <v/>
      </c>
      <c r="NI64" s="22" t="str">
        <f t="shared" si="610"/>
        <v/>
      </c>
      <c r="NJ64" s="22" t="str">
        <f t="shared" si="611"/>
        <v/>
      </c>
      <c r="NK64" s="22" t="str">
        <f t="shared" si="612"/>
        <v/>
      </c>
      <c r="NL64" s="22" t="str">
        <f t="shared" si="613"/>
        <v/>
      </c>
      <c r="NM64" s="80">
        <v>72082266.666666701</v>
      </c>
      <c r="NN64" s="80">
        <v>72082266.666666701</v>
      </c>
      <c r="NO64" s="24">
        <f t="shared" si="327"/>
        <v>1</v>
      </c>
      <c r="NP64" s="24">
        <f t="shared" si="40"/>
        <v>0</v>
      </c>
      <c r="NQ64" s="25">
        <f t="shared" si="328"/>
        <v>69198500</v>
      </c>
      <c r="NR64" s="26">
        <f t="shared" si="329"/>
        <v>259494.375</v>
      </c>
      <c r="NS64" s="48">
        <v>56</v>
      </c>
      <c r="NT64" s="27" t="str">
        <f t="shared" si="330"/>
        <v/>
      </c>
      <c r="NU64" s="27" t="str">
        <f t="shared" si="41"/>
        <v/>
      </c>
      <c r="NV64" s="27" t="str">
        <f t="shared" si="42"/>
        <v/>
      </c>
      <c r="NW64" s="27" t="str">
        <f t="shared" si="331"/>
        <v/>
      </c>
      <c r="NX64" s="27" t="str">
        <f t="shared" si="43"/>
        <v/>
      </c>
      <c r="NY64" s="27" t="str">
        <f t="shared" si="44"/>
        <v/>
      </c>
      <c r="NZ64" s="27" t="str">
        <f t="shared" si="45"/>
        <v/>
      </c>
      <c r="OA64" s="27" t="str">
        <f t="shared" si="46"/>
        <v/>
      </c>
      <c r="OB64" s="27" t="str">
        <f t="shared" si="47"/>
        <v/>
      </c>
      <c r="OC64" s="27" t="str">
        <f t="shared" si="48"/>
        <v/>
      </c>
      <c r="OD64" s="27" t="str">
        <f t="shared" si="49"/>
        <v/>
      </c>
      <c r="OE64" s="27" t="str">
        <f t="shared" si="50"/>
        <v/>
      </c>
      <c r="OF64" s="27" t="str">
        <f t="shared" si="51"/>
        <v/>
      </c>
      <c r="OG64" s="27" t="str">
        <f t="shared" si="52"/>
        <v/>
      </c>
      <c r="OH64" s="27" t="str">
        <f t="shared" si="53"/>
        <v/>
      </c>
      <c r="OI64" s="27" t="str">
        <f t="shared" si="54"/>
        <v/>
      </c>
      <c r="OJ64" s="27" t="str">
        <f t="shared" si="55"/>
        <v/>
      </c>
      <c r="OK64" s="27" t="str">
        <f t="shared" si="56"/>
        <v/>
      </c>
      <c r="OL64" s="27" t="str">
        <f t="shared" si="57"/>
        <v/>
      </c>
      <c r="OM64" s="27" t="str">
        <f t="shared" si="58"/>
        <v/>
      </c>
      <c r="ON64" s="27">
        <f t="shared" si="59"/>
        <v>26666.666666666668</v>
      </c>
      <c r="OO64" s="27" t="str">
        <f t="shared" si="60"/>
        <v/>
      </c>
      <c r="OP64" s="27" t="str">
        <f t="shared" si="61"/>
        <v/>
      </c>
      <c r="OQ64" s="27" t="str">
        <f t="shared" si="62"/>
        <v/>
      </c>
      <c r="OR64" s="27" t="str">
        <f t="shared" si="63"/>
        <v/>
      </c>
      <c r="OS64" s="27" t="str">
        <f t="shared" si="64"/>
        <v/>
      </c>
      <c r="OT64" s="27" t="str">
        <f t="shared" si="65"/>
        <v/>
      </c>
      <c r="OU64" s="27" t="str">
        <f t="shared" si="66"/>
        <v/>
      </c>
      <c r="OV64" s="27" t="str">
        <f t="shared" si="67"/>
        <v/>
      </c>
      <c r="OW64" s="27" t="str">
        <f t="shared" si="68"/>
        <v/>
      </c>
      <c r="OX64" s="27" t="str">
        <f t="shared" si="69"/>
        <v/>
      </c>
      <c r="OY64" s="27" t="str">
        <f t="shared" si="70"/>
        <v/>
      </c>
      <c r="OZ64" s="27" t="str">
        <f t="shared" si="71"/>
        <v/>
      </c>
      <c r="PA64" s="27" t="str">
        <f t="shared" si="72"/>
        <v/>
      </c>
      <c r="PB64" s="27" t="str">
        <f t="shared" si="73"/>
        <v/>
      </c>
      <c r="PC64" s="27" t="str">
        <f t="shared" si="74"/>
        <v/>
      </c>
      <c r="PD64" s="27" t="str">
        <f t="shared" si="75"/>
        <v/>
      </c>
      <c r="PE64" s="27" t="str">
        <f t="shared" si="76"/>
        <v/>
      </c>
      <c r="PF64" s="27" t="str">
        <f t="shared" si="77"/>
        <v/>
      </c>
      <c r="PG64" s="27" t="str">
        <f t="shared" si="78"/>
        <v/>
      </c>
      <c r="PH64" s="48">
        <v>56</v>
      </c>
      <c r="PI64" s="28" t="str">
        <f t="shared" si="332"/>
        <v/>
      </c>
      <c r="PJ64" s="28" t="str">
        <f t="shared" si="79"/>
        <v/>
      </c>
      <c r="PK64" s="28" t="str">
        <f t="shared" si="80"/>
        <v/>
      </c>
      <c r="PL64" s="28" t="str">
        <f t="shared" si="81"/>
        <v/>
      </c>
      <c r="PM64" s="28" t="str">
        <f t="shared" si="82"/>
        <v/>
      </c>
      <c r="PN64" s="28" t="str">
        <f t="shared" si="83"/>
        <v/>
      </c>
      <c r="PO64" s="28" t="str">
        <f t="shared" si="84"/>
        <v/>
      </c>
      <c r="PP64" s="28" t="str">
        <f t="shared" si="85"/>
        <v/>
      </c>
      <c r="PQ64" s="28" t="str">
        <f t="shared" si="86"/>
        <v/>
      </c>
      <c r="PR64" s="28" t="str">
        <f t="shared" si="87"/>
        <v/>
      </c>
      <c r="PS64" s="28" t="str">
        <f t="shared" si="88"/>
        <v/>
      </c>
      <c r="PT64" s="28" t="str">
        <f t="shared" si="89"/>
        <v/>
      </c>
      <c r="PU64" s="28" t="str">
        <f t="shared" si="90"/>
        <v/>
      </c>
      <c r="PV64" s="28" t="str">
        <f t="shared" si="91"/>
        <v/>
      </c>
      <c r="PW64" s="28" t="str">
        <f t="shared" si="92"/>
        <v/>
      </c>
      <c r="PX64" s="28" t="str">
        <f t="shared" si="93"/>
        <v/>
      </c>
      <c r="PY64" s="28" t="str">
        <f t="shared" si="94"/>
        <v/>
      </c>
      <c r="PZ64" s="28" t="str">
        <f t="shared" si="95"/>
        <v/>
      </c>
      <c r="QA64" s="28" t="str">
        <f t="shared" si="96"/>
        <v/>
      </c>
      <c r="QB64" s="28" t="str">
        <f t="shared" si="97"/>
        <v/>
      </c>
      <c r="QC64" s="28">
        <f t="shared" si="98"/>
        <v>0</v>
      </c>
      <c r="QD64" s="28" t="str">
        <f t="shared" si="99"/>
        <v/>
      </c>
      <c r="QE64" s="28" t="str">
        <f t="shared" si="100"/>
        <v/>
      </c>
      <c r="QF64" s="28" t="str">
        <f t="shared" si="101"/>
        <v/>
      </c>
      <c r="QG64" s="28" t="str">
        <f t="shared" si="102"/>
        <v/>
      </c>
      <c r="QH64" s="28" t="str">
        <f t="shared" si="103"/>
        <v/>
      </c>
      <c r="QI64" s="28" t="str">
        <f t="shared" si="104"/>
        <v/>
      </c>
      <c r="QJ64" s="28" t="str">
        <f t="shared" si="105"/>
        <v/>
      </c>
      <c r="QK64" s="28" t="str">
        <f t="shared" si="106"/>
        <v/>
      </c>
      <c r="QL64" s="28" t="str">
        <f t="shared" si="107"/>
        <v/>
      </c>
      <c r="QM64" s="28" t="str">
        <f t="shared" si="108"/>
        <v/>
      </c>
      <c r="QN64" s="28" t="str">
        <f t="shared" si="109"/>
        <v/>
      </c>
      <c r="QO64" s="28" t="str">
        <f t="shared" si="110"/>
        <v/>
      </c>
      <c r="QP64" s="28" t="str">
        <f t="shared" si="111"/>
        <v/>
      </c>
      <c r="QQ64" s="28" t="str">
        <f t="shared" si="112"/>
        <v/>
      </c>
      <c r="QR64" s="28" t="str">
        <f t="shared" si="113"/>
        <v/>
      </c>
      <c r="QS64" s="28" t="str">
        <f t="shared" si="114"/>
        <v/>
      </c>
      <c r="QT64" s="28" t="str">
        <f t="shared" si="115"/>
        <v/>
      </c>
      <c r="QU64" s="28" t="str">
        <f t="shared" si="116"/>
        <v/>
      </c>
      <c r="QV64" s="28" t="str">
        <f t="shared" si="117"/>
        <v/>
      </c>
      <c r="QW64" s="48">
        <v>56</v>
      </c>
      <c r="QX64" s="29" t="str">
        <f t="shared" si="333"/>
        <v/>
      </c>
      <c r="QY64" s="29" t="str">
        <f t="shared" si="427"/>
        <v/>
      </c>
      <c r="QZ64" s="29" t="str">
        <f t="shared" si="428"/>
        <v/>
      </c>
      <c r="RA64" s="29" t="str">
        <f t="shared" si="429"/>
        <v/>
      </c>
      <c r="RB64" s="29" t="str">
        <f t="shared" si="430"/>
        <v/>
      </c>
      <c r="RC64" s="29" t="str">
        <f t="shared" si="431"/>
        <v/>
      </c>
      <c r="RD64" s="29" t="str">
        <f t="shared" si="432"/>
        <v/>
      </c>
      <c r="RE64" s="29" t="str">
        <f t="shared" si="433"/>
        <v/>
      </c>
      <c r="RF64" s="29" t="str">
        <f t="shared" si="434"/>
        <v/>
      </c>
      <c r="RG64" s="29" t="str">
        <f t="shared" si="435"/>
        <v/>
      </c>
      <c r="RH64" s="29" t="str">
        <f t="shared" si="436"/>
        <v/>
      </c>
      <c r="RI64" s="29" t="str">
        <f t="shared" si="437"/>
        <v/>
      </c>
      <c r="RJ64" s="29" t="str">
        <f t="shared" si="438"/>
        <v/>
      </c>
      <c r="RK64" s="29" t="str">
        <f t="shared" si="439"/>
        <v/>
      </c>
      <c r="RL64" s="29" t="str">
        <f t="shared" si="440"/>
        <v/>
      </c>
      <c r="RM64" s="29" t="str">
        <f t="shared" si="441"/>
        <v/>
      </c>
      <c r="RN64" s="29" t="str">
        <f t="shared" si="442"/>
        <v/>
      </c>
      <c r="RO64" s="29" t="str">
        <f t="shared" si="443"/>
        <v/>
      </c>
      <c r="RP64" s="29" t="str">
        <f t="shared" si="444"/>
        <v/>
      </c>
      <c r="RQ64" s="29" t="str">
        <f t="shared" si="445"/>
        <v/>
      </c>
      <c r="RR64" s="29">
        <f t="shared" si="446"/>
        <v>0</v>
      </c>
      <c r="RS64" s="29" t="str">
        <f t="shared" si="447"/>
        <v/>
      </c>
      <c r="RT64" s="29" t="str">
        <f t="shared" si="448"/>
        <v/>
      </c>
      <c r="RU64" s="29" t="str">
        <f t="shared" si="449"/>
        <v/>
      </c>
      <c r="RV64" s="29" t="str">
        <f t="shared" si="450"/>
        <v/>
      </c>
      <c r="RW64" s="29" t="str">
        <f t="shared" si="451"/>
        <v/>
      </c>
      <c r="RX64" s="29" t="str">
        <f t="shared" si="452"/>
        <v/>
      </c>
      <c r="RY64" s="29" t="str">
        <f t="shared" si="453"/>
        <v/>
      </c>
      <c r="RZ64" s="29" t="str">
        <f t="shared" si="454"/>
        <v/>
      </c>
      <c r="SA64" s="29" t="str">
        <f t="shared" si="455"/>
        <v/>
      </c>
      <c r="SB64" s="29" t="str">
        <f t="shared" si="456"/>
        <v/>
      </c>
      <c r="SC64" s="29" t="str">
        <f t="shared" si="457"/>
        <v/>
      </c>
      <c r="SD64" s="29" t="str">
        <f t="shared" si="458"/>
        <v/>
      </c>
      <c r="SE64" s="29" t="str">
        <f t="shared" si="459"/>
        <v/>
      </c>
      <c r="SF64" s="29" t="str">
        <f t="shared" si="460"/>
        <v/>
      </c>
      <c r="SG64" s="29" t="str">
        <f t="shared" si="461"/>
        <v/>
      </c>
      <c r="SH64" s="29" t="str">
        <f t="shared" si="462"/>
        <v/>
      </c>
      <c r="SI64" s="29" t="str">
        <f t="shared" si="463"/>
        <v/>
      </c>
      <c r="SJ64" s="29" t="str">
        <f t="shared" si="464"/>
        <v/>
      </c>
      <c r="SK64" s="29" t="str">
        <f t="shared" si="465"/>
        <v/>
      </c>
      <c r="SL64" s="45">
        <f t="shared" si="157"/>
        <v>0</v>
      </c>
      <c r="SM64" s="48">
        <v>56</v>
      </c>
      <c r="SN64" s="30" t="str">
        <f t="shared" si="158"/>
        <v/>
      </c>
      <c r="SO64" s="30" t="str">
        <f t="shared" si="159"/>
        <v/>
      </c>
      <c r="SP64" s="30" t="str">
        <f t="shared" si="160"/>
        <v/>
      </c>
      <c r="SQ64" s="30" t="str">
        <f t="shared" si="161"/>
        <v/>
      </c>
      <c r="SR64" s="30" t="str">
        <f t="shared" si="162"/>
        <v/>
      </c>
      <c r="SS64" s="30" t="str">
        <f t="shared" si="163"/>
        <v/>
      </c>
      <c r="ST64" s="30" t="str">
        <f t="shared" si="466"/>
        <v/>
      </c>
      <c r="SU64" s="30" t="str">
        <f t="shared" si="467"/>
        <v/>
      </c>
      <c r="SV64" s="30" t="str">
        <f t="shared" si="468"/>
        <v/>
      </c>
      <c r="SW64" s="30" t="str">
        <f t="shared" si="469"/>
        <v/>
      </c>
      <c r="SX64" s="30" t="str">
        <f t="shared" si="470"/>
        <v/>
      </c>
      <c r="SY64" s="30" t="str">
        <f t="shared" si="471"/>
        <v/>
      </c>
      <c r="SZ64" s="30" t="str">
        <f t="shared" si="472"/>
        <v/>
      </c>
      <c r="TA64" s="30" t="str">
        <f t="shared" si="473"/>
        <v/>
      </c>
      <c r="TB64" s="30" t="str">
        <f t="shared" si="474"/>
        <v/>
      </c>
      <c r="TC64" s="30" t="str">
        <f t="shared" si="475"/>
        <v/>
      </c>
      <c r="TD64" s="30" t="str">
        <f t="shared" si="476"/>
        <v/>
      </c>
      <c r="TE64" s="30" t="str">
        <f t="shared" si="477"/>
        <v/>
      </c>
      <c r="TF64" s="30" t="str">
        <f t="shared" si="478"/>
        <v/>
      </c>
      <c r="TG64" s="30" t="str">
        <f t="shared" si="479"/>
        <v/>
      </c>
      <c r="TH64" s="30">
        <f t="shared" si="480"/>
        <v>40</v>
      </c>
      <c r="TI64" s="30" t="str">
        <f t="shared" si="481"/>
        <v/>
      </c>
      <c r="TJ64" s="30" t="str">
        <f t="shared" si="482"/>
        <v/>
      </c>
      <c r="TK64" s="30" t="str">
        <f t="shared" si="483"/>
        <v/>
      </c>
      <c r="TL64" s="30" t="str">
        <f t="shared" si="484"/>
        <v/>
      </c>
      <c r="TM64" s="30" t="str">
        <f t="shared" si="485"/>
        <v/>
      </c>
      <c r="TN64" s="30" t="str">
        <f t="shared" si="486"/>
        <v/>
      </c>
      <c r="TO64" s="30" t="str">
        <f t="shared" si="487"/>
        <v/>
      </c>
      <c r="TP64" s="30" t="str">
        <f t="shared" si="488"/>
        <v/>
      </c>
      <c r="TQ64" s="30" t="str">
        <f t="shared" si="489"/>
        <v/>
      </c>
      <c r="TR64" s="30" t="str">
        <f t="shared" si="188"/>
        <v/>
      </c>
      <c r="TS64" s="30" t="str">
        <f t="shared" si="189"/>
        <v/>
      </c>
      <c r="TT64" s="30" t="str">
        <f t="shared" si="190"/>
        <v/>
      </c>
      <c r="TU64" s="30" t="str">
        <f t="shared" si="191"/>
        <v/>
      </c>
      <c r="TV64" s="30" t="str">
        <f t="shared" si="192"/>
        <v/>
      </c>
      <c r="TW64" s="30" t="str">
        <f t="shared" si="193"/>
        <v/>
      </c>
      <c r="TX64" s="30" t="str">
        <f t="shared" si="194"/>
        <v/>
      </c>
      <c r="TY64" s="30" t="str">
        <f t="shared" si="195"/>
        <v/>
      </c>
      <c r="TZ64" s="30" t="str">
        <f t="shared" si="196"/>
        <v/>
      </c>
      <c r="UA64" s="30" t="str">
        <f t="shared" si="197"/>
        <v/>
      </c>
      <c r="UB64" s="48">
        <v>56</v>
      </c>
      <c r="UC64" s="88"/>
      <c r="UD64" s="88"/>
      <c r="UE64" s="88"/>
      <c r="UF64" s="88"/>
      <c r="UG64" s="88"/>
      <c r="UH64" s="89">
        <v>24</v>
      </c>
      <c r="UI64" s="88"/>
      <c r="UJ64" s="88"/>
      <c r="UK64" s="88"/>
      <c r="UL64" s="88"/>
      <c r="UM64" s="88"/>
      <c r="UN64" s="88"/>
      <c r="UO64" s="88"/>
      <c r="UP64" s="88"/>
      <c r="UQ64" s="88"/>
      <c r="UR64" s="88"/>
      <c r="US64" s="88"/>
      <c r="UT64" s="88"/>
      <c r="UU64" s="88"/>
      <c r="UV64" s="88"/>
      <c r="UW64" s="89">
        <v>24</v>
      </c>
      <c r="UX64" s="88"/>
      <c r="UY64" s="88"/>
      <c r="UZ64" s="88"/>
      <c r="VA64" s="88"/>
      <c r="VB64" s="88"/>
      <c r="VC64" s="88"/>
      <c r="VD64" s="88"/>
      <c r="VE64" s="88"/>
      <c r="VF64" s="88"/>
      <c r="VG64" s="88"/>
      <c r="VH64" s="88"/>
      <c r="VI64" s="88"/>
      <c r="VJ64" s="88"/>
      <c r="VK64" s="88"/>
      <c r="VL64" s="88"/>
      <c r="VM64" s="88"/>
      <c r="VN64" s="88"/>
      <c r="VO64" s="88"/>
      <c r="VP64" s="88"/>
      <c r="VQ64" s="48">
        <v>56</v>
      </c>
      <c r="VR64" s="31">
        <f t="shared" si="490"/>
        <v>0</v>
      </c>
      <c r="VS64" s="31">
        <f t="shared" si="491"/>
        <v>0</v>
      </c>
      <c r="VT64" s="31">
        <f t="shared" si="492"/>
        <v>0</v>
      </c>
      <c r="VU64" s="31">
        <f t="shared" si="493"/>
        <v>0</v>
      </c>
      <c r="VV64" s="31">
        <f t="shared" si="494"/>
        <v>0</v>
      </c>
      <c r="VW64" s="31">
        <f t="shared" si="495"/>
        <v>0</v>
      </c>
      <c r="VX64" s="31">
        <f t="shared" si="496"/>
        <v>0</v>
      </c>
      <c r="VY64" s="31">
        <f t="shared" si="497"/>
        <v>0</v>
      </c>
      <c r="VZ64" s="31">
        <f t="shared" si="498"/>
        <v>0</v>
      </c>
      <c r="WA64" s="31">
        <f t="shared" si="499"/>
        <v>0</v>
      </c>
      <c r="WB64" s="31">
        <f t="shared" si="500"/>
        <v>0</v>
      </c>
      <c r="WC64" s="31">
        <f t="shared" si="501"/>
        <v>0</v>
      </c>
      <c r="WD64" s="31">
        <f t="shared" si="502"/>
        <v>0</v>
      </c>
      <c r="WE64" s="31">
        <f t="shared" si="503"/>
        <v>0</v>
      </c>
      <c r="WF64" s="31">
        <f t="shared" si="504"/>
        <v>0</v>
      </c>
      <c r="WG64" s="31">
        <f t="shared" si="505"/>
        <v>0</v>
      </c>
      <c r="WH64" s="31">
        <f t="shared" si="506"/>
        <v>0</v>
      </c>
      <c r="WI64" s="31">
        <f t="shared" si="507"/>
        <v>0</v>
      </c>
      <c r="WJ64" s="31">
        <f t="shared" si="508"/>
        <v>0</v>
      </c>
      <c r="WK64" s="31">
        <f t="shared" si="509"/>
        <v>0</v>
      </c>
      <c r="WL64" s="31">
        <f t="shared" si="510"/>
        <v>0</v>
      </c>
      <c r="WM64" s="31">
        <f t="shared" si="511"/>
        <v>0</v>
      </c>
      <c r="WN64" s="31">
        <f t="shared" si="512"/>
        <v>0</v>
      </c>
      <c r="WO64" s="31">
        <f t="shared" si="513"/>
        <v>0</v>
      </c>
      <c r="WP64" s="31">
        <f t="shared" si="514"/>
        <v>0</v>
      </c>
      <c r="WQ64" s="31">
        <f t="shared" si="515"/>
        <v>0</v>
      </c>
      <c r="WR64" s="31">
        <f t="shared" si="516"/>
        <v>0</v>
      </c>
      <c r="WS64" s="31">
        <f t="shared" si="517"/>
        <v>0</v>
      </c>
      <c r="WT64" s="31">
        <f t="shared" si="518"/>
        <v>0</v>
      </c>
      <c r="WU64" s="31">
        <f t="shared" si="519"/>
        <v>0</v>
      </c>
      <c r="WV64" s="31">
        <f t="shared" si="520"/>
        <v>0</v>
      </c>
      <c r="WW64" s="31">
        <f t="shared" si="521"/>
        <v>0</v>
      </c>
      <c r="WX64" s="31">
        <f t="shared" si="522"/>
        <v>0</v>
      </c>
      <c r="WY64" s="31">
        <f t="shared" si="523"/>
        <v>0</v>
      </c>
      <c r="WZ64" s="31">
        <f t="shared" si="524"/>
        <v>0</v>
      </c>
      <c r="XA64" s="31">
        <f t="shared" si="525"/>
        <v>0</v>
      </c>
      <c r="XB64" s="31">
        <f t="shared" si="526"/>
        <v>0</v>
      </c>
      <c r="XC64" s="31">
        <f t="shared" si="527"/>
        <v>0</v>
      </c>
      <c r="XD64" s="31">
        <f t="shared" si="528"/>
        <v>0</v>
      </c>
      <c r="XE64" s="31">
        <f t="shared" si="529"/>
        <v>0</v>
      </c>
      <c r="XF64" s="48">
        <v>56</v>
      </c>
      <c r="XG64" s="32" t="str">
        <f t="shared" si="530"/>
        <v/>
      </c>
      <c r="XH64" s="32" t="str">
        <f t="shared" si="531"/>
        <v/>
      </c>
      <c r="XI64" s="32" t="str">
        <f t="shared" si="532"/>
        <v/>
      </c>
      <c r="XJ64" s="32" t="str">
        <f t="shared" si="533"/>
        <v/>
      </c>
      <c r="XK64" s="32" t="str">
        <f t="shared" si="534"/>
        <v/>
      </c>
      <c r="XL64" s="32" t="str">
        <f t="shared" si="535"/>
        <v/>
      </c>
      <c r="XM64" s="32" t="str">
        <f t="shared" si="536"/>
        <v/>
      </c>
      <c r="XN64" s="32" t="str">
        <f t="shared" si="537"/>
        <v/>
      </c>
      <c r="XO64" s="32" t="str">
        <f t="shared" si="538"/>
        <v/>
      </c>
      <c r="XP64" s="32" t="str">
        <f t="shared" si="539"/>
        <v/>
      </c>
      <c r="XQ64" s="32" t="str">
        <f t="shared" si="540"/>
        <v/>
      </c>
      <c r="XR64" s="32" t="str">
        <f t="shared" si="541"/>
        <v/>
      </c>
      <c r="XS64" s="32" t="str">
        <f t="shared" si="542"/>
        <v/>
      </c>
      <c r="XT64" s="32" t="str">
        <f t="shared" si="543"/>
        <v/>
      </c>
      <c r="XU64" s="32" t="str">
        <f t="shared" si="544"/>
        <v/>
      </c>
      <c r="XV64" s="32" t="str">
        <f t="shared" si="545"/>
        <v/>
      </c>
      <c r="XW64" s="32" t="str">
        <f t="shared" si="546"/>
        <v/>
      </c>
      <c r="XX64" s="32" t="str">
        <f t="shared" si="547"/>
        <v/>
      </c>
      <c r="XY64" s="32" t="str">
        <f t="shared" si="548"/>
        <v/>
      </c>
      <c r="XZ64" s="32" t="str">
        <f t="shared" si="549"/>
        <v/>
      </c>
      <c r="YA64" s="32">
        <f t="shared" si="550"/>
        <v>40</v>
      </c>
      <c r="YB64" s="32" t="str">
        <f t="shared" si="551"/>
        <v/>
      </c>
      <c r="YC64" s="32" t="str">
        <f t="shared" si="552"/>
        <v/>
      </c>
      <c r="YD64" s="32" t="str">
        <f t="shared" si="553"/>
        <v/>
      </c>
      <c r="YE64" s="32" t="str">
        <f t="shared" si="554"/>
        <v/>
      </c>
      <c r="YF64" s="32" t="str">
        <f t="shared" si="555"/>
        <v/>
      </c>
      <c r="YG64" s="32" t="str">
        <f t="shared" si="556"/>
        <v/>
      </c>
      <c r="YH64" s="32" t="str">
        <f t="shared" si="557"/>
        <v/>
      </c>
      <c r="YI64" s="32" t="str">
        <f t="shared" si="558"/>
        <v/>
      </c>
      <c r="YJ64" s="32" t="str">
        <f t="shared" si="559"/>
        <v/>
      </c>
      <c r="YK64" s="32" t="str">
        <f t="shared" si="560"/>
        <v/>
      </c>
      <c r="YL64" s="32" t="str">
        <f t="shared" si="561"/>
        <v/>
      </c>
      <c r="YM64" s="32" t="str">
        <f t="shared" si="562"/>
        <v/>
      </c>
      <c r="YN64" s="32" t="str">
        <f t="shared" si="563"/>
        <v/>
      </c>
      <c r="YO64" s="32" t="str">
        <f t="shared" si="564"/>
        <v/>
      </c>
      <c r="YP64" s="32" t="str">
        <f t="shared" si="565"/>
        <v/>
      </c>
      <c r="YQ64" s="32" t="str">
        <f t="shared" si="566"/>
        <v/>
      </c>
      <c r="YR64" s="32" t="str">
        <f t="shared" si="567"/>
        <v/>
      </c>
      <c r="YS64" s="32" t="str">
        <f t="shared" si="568"/>
        <v/>
      </c>
      <c r="YT64" s="32" t="str">
        <f t="shared" si="569"/>
        <v/>
      </c>
      <c r="YU64" s="33">
        <f t="shared" si="614"/>
        <v>40</v>
      </c>
      <c r="YV64" s="34" t="str">
        <f t="shared" si="336"/>
        <v/>
      </c>
      <c r="YW64" s="34" t="str">
        <f t="shared" si="337"/>
        <v/>
      </c>
      <c r="YX64" s="34" t="str">
        <f t="shared" si="338"/>
        <v>21. GEOINSTRUMENTOS TOPOGRAFICOS SAS - NIT.900410611-4</v>
      </c>
      <c r="YY64" s="34" t="str">
        <f t="shared" si="339"/>
        <v/>
      </c>
      <c r="YZ64" s="34" t="str">
        <f t="shared" si="340"/>
        <v/>
      </c>
      <c r="ZA64" s="34" t="str">
        <f t="shared" si="341"/>
        <v/>
      </c>
      <c r="ZB64" s="96" t="str">
        <f t="shared" si="342"/>
        <v>21. GEOINSTRUMENTOS TOPOGRAFICOS SAS - NIT.900410611-4</v>
      </c>
      <c r="ZC64" s="35" t="str">
        <f t="shared" si="570"/>
        <v/>
      </c>
      <c r="ZD64" s="35" t="str">
        <f t="shared" si="571"/>
        <v/>
      </c>
      <c r="ZE64" s="35">
        <f t="shared" si="572"/>
        <v>69198500</v>
      </c>
      <c r="ZF64" s="35" t="str">
        <f t="shared" si="573"/>
        <v/>
      </c>
      <c r="ZG64" s="35" t="str">
        <f t="shared" si="574"/>
        <v/>
      </c>
      <c r="ZH64" s="35" t="str">
        <f t="shared" si="575"/>
        <v/>
      </c>
      <c r="ZI64" s="101">
        <f t="shared" si="576"/>
        <v>69198500</v>
      </c>
      <c r="ZJ64" s="48">
        <v>56</v>
      </c>
      <c r="ZK64" s="125">
        <f t="shared" si="344"/>
        <v>2883766.6666667014</v>
      </c>
      <c r="ZL64" s="126">
        <f t="shared" si="345"/>
        <v>0</v>
      </c>
    </row>
    <row r="65" spans="2:688" s="37" customFormat="1" ht="31.5" x14ac:dyDescent="0.15">
      <c r="B65" s="106" t="s">
        <v>136</v>
      </c>
      <c r="C65" s="106" t="s">
        <v>184</v>
      </c>
      <c r="D65" s="109" t="s">
        <v>185</v>
      </c>
      <c r="E65" s="106" t="s">
        <v>189</v>
      </c>
      <c r="F65" s="103">
        <v>8</v>
      </c>
      <c r="G65" s="63">
        <v>50708533.333333336</v>
      </c>
      <c r="H65" s="48">
        <v>57</v>
      </c>
      <c r="I65" s="65" t="s">
        <v>86</v>
      </c>
      <c r="J65" s="65" t="s">
        <v>86</v>
      </c>
      <c r="K65" s="65" t="s">
        <v>86</v>
      </c>
      <c r="L65" s="69">
        <v>43792000</v>
      </c>
      <c r="M65" s="65" t="s">
        <v>86</v>
      </c>
      <c r="N65" s="69">
        <v>50708527.520000003</v>
      </c>
      <c r="O65" s="65" t="s">
        <v>86</v>
      </c>
      <c r="P65" s="65" t="s">
        <v>86</v>
      </c>
      <c r="Q65" s="65" t="s">
        <v>86</v>
      </c>
      <c r="R65" s="65" t="s">
        <v>86</v>
      </c>
      <c r="S65" s="65" t="s">
        <v>86</v>
      </c>
      <c r="T65" s="65" t="s">
        <v>86</v>
      </c>
      <c r="U65" s="65" t="s">
        <v>86</v>
      </c>
      <c r="V65" s="65" t="s">
        <v>86</v>
      </c>
      <c r="W65" s="65" t="s">
        <v>86</v>
      </c>
      <c r="X65" s="65" t="s">
        <v>86</v>
      </c>
      <c r="Y65" s="65" t="s">
        <v>86</v>
      </c>
      <c r="Z65" s="65" t="s">
        <v>86</v>
      </c>
      <c r="AA65" s="65" t="s">
        <v>86</v>
      </c>
      <c r="AB65" s="70">
        <v>45886400</v>
      </c>
      <c r="AC65" s="70">
        <v>48173104</v>
      </c>
      <c r="AD65" s="65" t="s">
        <v>86</v>
      </c>
      <c r="AE65" s="65" t="s">
        <v>86</v>
      </c>
      <c r="AF65" s="65" t="s">
        <v>86</v>
      </c>
      <c r="AG65" s="65" t="s">
        <v>86</v>
      </c>
      <c r="AH65" s="65" t="s">
        <v>86</v>
      </c>
      <c r="AI65" s="65" t="s">
        <v>86</v>
      </c>
      <c r="AJ65" s="65" t="s">
        <v>86</v>
      </c>
      <c r="AK65" s="65" t="s">
        <v>86</v>
      </c>
      <c r="AL65" s="65" t="s">
        <v>86</v>
      </c>
      <c r="AM65" s="65" t="s">
        <v>86</v>
      </c>
      <c r="AN65" s="65" t="s">
        <v>86</v>
      </c>
      <c r="AO65" s="65" t="s">
        <v>86</v>
      </c>
      <c r="AP65" s="65" t="s">
        <v>86</v>
      </c>
      <c r="AQ65" s="65" t="s">
        <v>86</v>
      </c>
      <c r="AR65" s="65" t="s">
        <v>86</v>
      </c>
      <c r="AS65" s="65" t="s">
        <v>86</v>
      </c>
      <c r="AT65" s="65" t="s">
        <v>86</v>
      </c>
      <c r="AU65" s="65" t="s">
        <v>86</v>
      </c>
      <c r="AV65" s="65" t="s">
        <v>86</v>
      </c>
      <c r="AW65" s="52">
        <v>57</v>
      </c>
      <c r="AX65" s="22" t="str">
        <f t="shared" si="284"/>
        <v>NC</v>
      </c>
      <c r="AY65" s="22" t="str">
        <f t="shared" si="364"/>
        <v>NC</v>
      </c>
      <c r="AZ65" s="22" t="str">
        <f t="shared" si="365"/>
        <v>NC</v>
      </c>
      <c r="BA65" s="22">
        <f t="shared" si="366"/>
        <v>43792000</v>
      </c>
      <c r="BB65" s="22" t="str">
        <f t="shared" si="367"/>
        <v>NC</v>
      </c>
      <c r="BC65" s="22">
        <f t="shared" si="368"/>
        <v>50708527.520000003</v>
      </c>
      <c r="BD65" s="22" t="str">
        <f t="shared" si="369"/>
        <v>NC</v>
      </c>
      <c r="BE65" s="22" t="str">
        <f t="shared" si="370"/>
        <v>NC</v>
      </c>
      <c r="BF65" s="22" t="str">
        <f t="shared" si="371"/>
        <v>NC</v>
      </c>
      <c r="BG65" s="22" t="str">
        <f t="shared" si="372"/>
        <v>NC</v>
      </c>
      <c r="BH65" s="22" t="str">
        <f t="shared" si="373"/>
        <v>NC</v>
      </c>
      <c r="BI65" s="22" t="str">
        <f t="shared" si="374"/>
        <v>NC</v>
      </c>
      <c r="BJ65" s="22" t="str">
        <f t="shared" si="375"/>
        <v>NC</v>
      </c>
      <c r="BK65" s="22" t="str">
        <f t="shared" si="376"/>
        <v>NC</v>
      </c>
      <c r="BL65" s="22" t="str">
        <f t="shared" si="377"/>
        <v>NC</v>
      </c>
      <c r="BM65" s="22" t="str">
        <f t="shared" si="378"/>
        <v>NC</v>
      </c>
      <c r="BN65" s="22" t="str">
        <f t="shared" si="379"/>
        <v>NC</v>
      </c>
      <c r="BO65" s="22" t="str">
        <f t="shared" si="380"/>
        <v>NC</v>
      </c>
      <c r="BP65" s="22" t="str">
        <f t="shared" si="381"/>
        <v>NC</v>
      </c>
      <c r="BQ65" s="22">
        <f t="shared" si="382"/>
        <v>45886400</v>
      </c>
      <c r="BR65" s="22">
        <f t="shared" si="383"/>
        <v>48173104</v>
      </c>
      <c r="BS65" s="22" t="str">
        <f t="shared" si="384"/>
        <v>NC</v>
      </c>
      <c r="BT65" s="22" t="str">
        <f t="shared" si="346"/>
        <v>NC</v>
      </c>
      <c r="BU65" s="22" t="str">
        <f t="shared" si="347"/>
        <v>NC</v>
      </c>
      <c r="BV65" s="22" t="str">
        <f t="shared" si="348"/>
        <v>NC</v>
      </c>
      <c r="BW65" s="22" t="str">
        <f t="shared" si="349"/>
        <v>NC</v>
      </c>
      <c r="BX65" s="22" t="str">
        <f t="shared" si="350"/>
        <v>NC</v>
      </c>
      <c r="BY65" s="22" t="str">
        <f t="shared" si="351"/>
        <v>NC</v>
      </c>
      <c r="BZ65" s="22" t="str">
        <f t="shared" si="352"/>
        <v>NC</v>
      </c>
      <c r="CA65" s="22" t="str">
        <f t="shared" si="353"/>
        <v>NC</v>
      </c>
      <c r="CB65" s="22" t="str">
        <f t="shared" si="354"/>
        <v>NC</v>
      </c>
      <c r="CC65" s="22" t="str">
        <f t="shared" si="355"/>
        <v>NC</v>
      </c>
      <c r="CD65" s="22" t="str">
        <f t="shared" si="356"/>
        <v>NC</v>
      </c>
      <c r="CE65" s="22" t="str">
        <f t="shared" si="357"/>
        <v>NC</v>
      </c>
      <c r="CF65" s="22" t="str">
        <f t="shared" si="358"/>
        <v>NC</v>
      </c>
      <c r="CG65" s="22" t="str">
        <f t="shared" si="359"/>
        <v>NC</v>
      </c>
      <c r="CH65" s="22" t="str">
        <f t="shared" si="360"/>
        <v>NC</v>
      </c>
      <c r="CI65" s="22" t="str">
        <f t="shared" si="361"/>
        <v>NC</v>
      </c>
      <c r="CJ65" s="22" t="str">
        <f t="shared" si="362"/>
        <v>NC</v>
      </c>
      <c r="CK65" s="22" t="str">
        <f t="shared" si="363"/>
        <v>NC</v>
      </c>
      <c r="CL65" s="48">
        <v>57</v>
      </c>
      <c r="CM65" s="48" t="s">
        <v>87</v>
      </c>
      <c r="CN65" s="48" t="s">
        <v>87</v>
      </c>
      <c r="CO65" s="48" t="s">
        <v>87</v>
      </c>
      <c r="CP65" s="76" t="s">
        <v>88</v>
      </c>
      <c r="CQ65" s="48" t="s">
        <v>87</v>
      </c>
      <c r="CR65" s="69" t="s">
        <v>87</v>
      </c>
      <c r="CS65" s="48" t="s">
        <v>87</v>
      </c>
      <c r="CT65" s="48" t="s">
        <v>87</v>
      </c>
      <c r="CU65" s="48" t="s">
        <v>87</v>
      </c>
      <c r="CV65" s="48" t="s">
        <v>87</v>
      </c>
      <c r="CW65" s="48" t="s">
        <v>87</v>
      </c>
      <c r="CX65" s="48" t="s">
        <v>87</v>
      </c>
      <c r="CY65" s="48" t="s">
        <v>87</v>
      </c>
      <c r="CZ65" s="48" t="s">
        <v>87</v>
      </c>
      <c r="DA65" s="48" t="s">
        <v>87</v>
      </c>
      <c r="DB65" s="48" t="s">
        <v>87</v>
      </c>
      <c r="DC65" s="48" t="s">
        <v>87</v>
      </c>
      <c r="DD65" s="48" t="s">
        <v>87</v>
      </c>
      <c r="DE65" s="48" t="s">
        <v>87</v>
      </c>
      <c r="DF65" s="73" t="s">
        <v>87</v>
      </c>
      <c r="DG65" s="73" t="s">
        <v>88</v>
      </c>
      <c r="DH65" s="48" t="s">
        <v>87</v>
      </c>
      <c r="DI65" s="48" t="s">
        <v>87</v>
      </c>
      <c r="DJ65" s="48" t="s">
        <v>87</v>
      </c>
      <c r="DK65" s="48" t="s">
        <v>87</v>
      </c>
      <c r="DL65" s="48" t="s">
        <v>87</v>
      </c>
      <c r="DM65" s="48" t="s">
        <v>87</v>
      </c>
      <c r="DN65" s="48" t="s">
        <v>87</v>
      </c>
      <c r="DO65" s="48" t="s">
        <v>87</v>
      </c>
      <c r="DP65" s="48" t="s">
        <v>87</v>
      </c>
      <c r="DQ65" s="48" t="s">
        <v>87</v>
      </c>
      <c r="DR65" s="48" t="s">
        <v>87</v>
      </c>
      <c r="DS65" s="48" t="s">
        <v>87</v>
      </c>
      <c r="DT65" s="48" t="s">
        <v>87</v>
      </c>
      <c r="DU65" s="48" t="s">
        <v>87</v>
      </c>
      <c r="DV65" s="48" t="s">
        <v>87</v>
      </c>
      <c r="DW65" s="48" t="s">
        <v>87</v>
      </c>
      <c r="DX65" s="48" t="s">
        <v>87</v>
      </c>
      <c r="DY65" s="48" t="s">
        <v>87</v>
      </c>
      <c r="DZ65" s="48" t="s">
        <v>87</v>
      </c>
      <c r="EA65" s="48">
        <v>57</v>
      </c>
      <c r="EB65" s="81" t="s">
        <v>88</v>
      </c>
      <c r="EC65" s="81" t="s">
        <v>88</v>
      </c>
      <c r="ED65" s="81" t="s">
        <v>88</v>
      </c>
      <c r="EE65" s="83" t="s">
        <v>88</v>
      </c>
      <c r="EF65" s="81" t="s">
        <v>88</v>
      </c>
      <c r="EG65" s="81" t="s">
        <v>88</v>
      </c>
      <c r="EH65" s="81" t="s">
        <v>88</v>
      </c>
      <c r="EI65" s="81" t="s">
        <v>88</v>
      </c>
      <c r="EJ65" s="81" t="s">
        <v>88</v>
      </c>
      <c r="EK65" s="81" t="s">
        <v>88</v>
      </c>
      <c r="EL65" s="81" t="s">
        <v>88</v>
      </c>
      <c r="EM65" s="81" t="s">
        <v>88</v>
      </c>
      <c r="EN65" s="81" t="s">
        <v>88</v>
      </c>
      <c r="EO65" s="81" t="s">
        <v>88</v>
      </c>
      <c r="EP65" s="81" t="s">
        <v>88</v>
      </c>
      <c r="EQ65" s="81" t="s">
        <v>88</v>
      </c>
      <c r="ER65" s="81" t="s">
        <v>88</v>
      </c>
      <c r="ES65" s="81" t="s">
        <v>88</v>
      </c>
      <c r="ET65" s="81" t="s">
        <v>88</v>
      </c>
      <c r="EU65" s="81" t="s">
        <v>88</v>
      </c>
      <c r="EV65" s="81" t="s">
        <v>88</v>
      </c>
      <c r="EW65" s="81" t="s">
        <v>88</v>
      </c>
      <c r="EX65" s="81" t="s">
        <v>88</v>
      </c>
      <c r="EY65" s="81" t="s">
        <v>88</v>
      </c>
      <c r="EZ65" s="81" t="s">
        <v>88</v>
      </c>
      <c r="FA65" s="81" t="s">
        <v>87</v>
      </c>
      <c r="FB65" s="81" t="s">
        <v>88</v>
      </c>
      <c r="FC65" s="81" t="s">
        <v>88</v>
      </c>
      <c r="FD65" s="81" t="s">
        <v>88</v>
      </c>
      <c r="FE65" s="81" t="s">
        <v>88</v>
      </c>
      <c r="FF65" s="81" t="s">
        <v>88</v>
      </c>
      <c r="FG65" s="81" t="s">
        <v>88</v>
      </c>
      <c r="FH65" s="81" t="s">
        <v>88</v>
      </c>
      <c r="FI65" s="81" t="s">
        <v>87</v>
      </c>
      <c r="FJ65" s="81" t="s">
        <v>88</v>
      </c>
      <c r="FK65" s="81" t="s">
        <v>88</v>
      </c>
      <c r="FL65" s="81" t="s">
        <v>88</v>
      </c>
      <c r="FM65" s="81" t="s">
        <v>88</v>
      </c>
      <c r="FN65" s="81" t="s">
        <v>88</v>
      </c>
      <c r="FO65" s="81" t="s">
        <v>88</v>
      </c>
      <c r="FP65" s="48">
        <v>57</v>
      </c>
      <c r="FQ65" s="81" t="s">
        <v>88</v>
      </c>
      <c r="FR65" s="81" t="s">
        <v>88</v>
      </c>
      <c r="FS65" s="81" t="s">
        <v>88</v>
      </c>
      <c r="FT65" s="81" t="s">
        <v>88</v>
      </c>
      <c r="FU65" s="81" t="s">
        <v>88</v>
      </c>
      <c r="FV65" s="81" t="s">
        <v>88</v>
      </c>
      <c r="FW65" s="81" t="s">
        <v>88</v>
      </c>
      <c r="FX65" s="81" t="s">
        <v>88</v>
      </c>
      <c r="FY65" s="81" t="s">
        <v>88</v>
      </c>
      <c r="FZ65" s="81" t="s">
        <v>88</v>
      </c>
      <c r="GA65" s="81" t="s">
        <v>88</v>
      </c>
      <c r="GB65" s="81" t="s">
        <v>88</v>
      </c>
      <c r="GC65" s="81" t="s">
        <v>88</v>
      </c>
      <c r="GD65" s="81" t="s">
        <v>88</v>
      </c>
      <c r="GE65" s="81" t="s">
        <v>88</v>
      </c>
      <c r="GF65" s="81" t="s">
        <v>88</v>
      </c>
      <c r="GG65" s="81" t="s">
        <v>88</v>
      </c>
      <c r="GH65" s="81" t="s">
        <v>88</v>
      </c>
      <c r="GI65" s="81" t="s">
        <v>88</v>
      </c>
      <c r="GJ65" s="81" t="s">
        <v>88</v>
      </c>
      <c r="GK65" s="81" t="s">
        <v>88</v>
      </c>
      <c r="GL65" s="81" t="s">
        <v>88</v>
      </c>
      <c r="GM65" s="81" t="s">
        <v>88</v>
      </c>
      <c r="GN65" s="81" t="s">
        <v>88</v>
      </c>
      <c r="GO65" s="81" t="s">
        <v>88</v>
      </c>
      <c r="GP65" s="81" t="s">
        <v>88</v>
      </c>
      <c r="GQ65" s="81" t="s">
        <v>87</v>
      </c>
      <c r="GR65" s="81" t="s">
        <v>88</v>
      </c>
      <c r="GS65" s="81" t="s">
        <v>88</v>
      </c>
      <c r="GT65" s="81" t="s">
        <v>88</v>
      </c>
      <c r="GU65" s="81" t="s">
        <v>88</v>
      </c>
      <c r="GV65" s="81" t="s">
        <v>88</v>
      </c>
      <c r="GW65" s="81" t="s">
        <v>88</v>
      </c>
      <c r="GX65" s="81" t="s">
        <v>88</v>
      </c>
      <c r="GY65" s="81" t="s">
        <v>88</v>
      </c>
      <c r="GZ65" s="81" t="s">
        <v>88</v>
      </c>
      <c r="HA65" s="81" t="s">
        <v>88</v>
      </c>
      <c r="HB65" s="81" t="s">
        <v>88</v>
      </c>
      <c r="HC65" s="81" t="s">
        <v>88</v>
      </c>
      <c r="HD65" s="81" t="s">
        <v>88</v>
      </c>
      <c r="HE65" s="48">
        <v>57</v>
      </c>
      <c r="HF65" s="23" t="str">
        <f t="shared" si="387"/>
        <v>NO CUMPLE</v>
      </c>
      <c r="HG65" s="23" t="str">
        <f t="shared" si="388"/>
        <v>NO CUMPLE</v>
      </c>
      <c r="HH65" s="23" t="str">
        <f t="shared" si="389"/>
        <v>NO CUMPLE</v>
      </c>
      <c r="HI65" s="23" t="str">
        <f t="shared" si="390"/>
        <v>CUMPLE</v>
      </c>
      <c r="HJ65" s="23" t="str">
        <f t="shared" si="391"/>
        <v>NO CUMPLE</v>
      </c>
      <c r="HK65" s="23" t="str">
        <f t="shared" si="392"/>
        <v>NO CUMPLE</v>
      </c>
      <c r="HL65" s="23" t="str">
        <f t="shared" si="393"/>
        <v>NO CUMPLE</v>
      </c>
      <c r="HM65" s="23" t="str">
        <f t="shared" si="394"/>
        <v>NO CUMPLE</v>
      </c>
      <c r="HN65" s="23" t="str">
        <f t="shared" si="395"/>
        <v>NO CUMPLE</v>
      </c>
      <c r="HO65" s="23" t="str">
        <f t="shared" si="396"/>
        <v>NO CUMPLE</v>
      </c>
      <c r="HP65" s="23" t="str">
        <f t="shared" si="397"/>
        <v>NO CUMPLE</v>
      </c>
      <c r="HQ65" s="23" t="str">
        <f t="shared" si="398"/>
        <v>NO CUMPLE</v>
      </c>
      <c r="HR65" s="23" t="str">
        <f t="shared" si="399"/>
        <v>NO CUMPLE</v>
      </c>
      <c r="HS65" s="23" t="str">
        <f t="shared" si="400"/>
        <v>NO CUMPLE</v>
      </c>
      <c r="HT65" s="23" t="str">
        <f t="shared" si="401"/>
        <v>NO CUMPLE</v>
      </c>
      <c r="HU65" s="23" t="str">
        <f t="shared" si="402"/>
        <v>NO CUMPLE</v>
      </c>
      <c r="HV65" s="23" t="str">
        <f t="shared" si="403"/>
        <v>NO CUMPLE</v>
      </c>
      <c r="HW65" s="23" t="str">
        <f t="shared" si="404"/>
        <v>NO CUMPLE</v>
      </c>
      <c r="HX65" s="23" t="str">
        <f t="shared" si="405"/>
        <v>NO CUMPLE</v>
      </c>
      <c r="HY65" s="23" t="str">
        <f t="shared" si="406"/>
        <v>NO CUMPLE</v>
      </c>
      <c r="HZ65" s="23" t="str">
        <f t="shared" si="407"/>
        <v>CUMPLE</v>
      </c>
      <c r="IA65" s="23" t="str">
        <f t="shared" si="408"/>
        <v>NO CUMPLE</v>
      </c>
      <c r="IB65" s="23" t="str">
        <f t="shared" si="409"/>
        <v>NO CUMPLE</v>
      </c>
      <c r="IC65" s="23" t="str">
        <f t="shared" si="410"/>
        <v>NO CUMPLE</v>
      </c>
      <c r="ID65" s="23" t="str">
        <f t="shared" si="411"/>
        <v>NO CUMPLE</v>
      </c>
      <c r="IE65" s="23" t="str">
        <f t="shared" si="412"/>
        <v>NO CUMPLE</v>
      </c>
      <c r="IF65" s="23" t="str">
        <f t="shared" si="413"/>
        <v>NO CUMPLE</v>
      </c>
      <c r="IG65" s="23" t="str">
        <f t="shared" si="414"/>
        <v>NO CUMPLE</v>
      </c>
      <c r="IH65" s="23" t="str">
        <f t="shared" si="415"/>
        <v>NO CUMPLE</v>
      </c>
      <c r="II65" s="23" t="str">
        <f t="shared" si="416"/>
        <v>NO CUMPLE</v>
      </c>
      <c r="IJ65" s="23" t="str">
        <f t="shared" si="417"/>
        <v>NO CUMPLE</v>
      </c>
      <c r="IK65" s="23" t="str">
        <f t="shared" si="418"/>
        <v>NO CUMPLE</v>
      </c>
      <c r="IL65" s="23" t="str">
        <f t="shared" si="419"/>
        <v>NO CUMPLE</v>
      </c>
      <c r="IM65" s="23" t="str">
        <f t="shared" si="420"/>
        <v>NO CUMPLE</v>
      </c>
      <c r="IN65" s="23" t="str">
        <f t="shared" si="421"/>
        <v>NO CUMPLE</v>
      </c>
      <c r="IO65" s="23" t="str">
        <f t="shared" si="422"/>
        <v>NO CUMPLE</v>
      </c>
      <c r="IP65" s="23" t="str">
        <f t="shared" si="423"/>
        <v>NO CUMPLE</v>
      </c>
      <c r="IQ65" s="23" t="str">
        <f t="shared" si="424"/>
        <v>NO CUMPLE</v>
      </c>
      <c r="IR65" s="23" t="str">
        <f t="shared" si="425"/>
        <v>NO CUMPLE</v>
      </c>
      <c r="IS65" s="23" t="str">
        <f t="shared" si="426"/>
        <v>NO CUMPLE</v>
      </c>
      <c r="IT65" s="48">
        <v>57</v>
      </c>
      <c r="IU65" s="65" t="s">
        <v>86</v>
      </c>
      <c r="IV65" s="65" t="s">
        <v>86</v>
      </c>
      <c r="IW65" s="65" t="s">
        <v>86</v>
      </c>
      <c r="IX65" s="66" t="s">
        <v>88</v>
      </c>
      <c r="IY65" s="65" t="s">
        <v>86</v>
      </c>
      <c r="IZ65" s="93" t="s">
        <v>87</v>
      </c>
      <c r="JA65" s="65" t="s">
        <v>86</v>
      </c>
      <c r="JB65" s="65" t="s">
        <v>86</v>
      </c>
      <c r="JC65" s="65" t="s">
        <v>86</v>
      </c>
      <c r="JD65" s="65" t="s">
        <v>86</v>
      </c>
      <c r="JE65" s="65" t="s">
        <v>86</v>
      </c>
      <c r="JF65" s="65" t="s">
        <v>86</v>
      </c>
      <c r="JG65" s="65" t="s">
        <v>86</v>
      </c>
      <c r="JH65" s="65" t="s">
        <v>86</v>
      </c>
      <c r="JI65" s="65" t="s">
        <v>86</v>
      </c>
      <c r="JJ65" s="65" t="s">
        <v>86</v>
      </c>
      <c r="JK65" s="65" t="s">
        <v>86</v>
      </c>
      <c r="JL65" s="65" t="s">
        <v>86</v>
      </c>
      <c r="JM65" s="65" t="s">
        <v>86</v>
      </c>
      <c r="JN65" s="93" t="s">
        <v>88</v>
      </c>
      <c r="JO65" s="93" t="s">
        <v>88</v>
      </c>
      <c r="JP65" s="65" t="s">
        <v>86</v>
      </c>
      <c r="JQ65" s="65" t="s">
        <v>86</v>
      </c>
      <c r="JR65" s="65" t="s">
        <v>86</v>
      </c>
      <c r="JS65" s="65" t="s">
        <v>86</v>
      </c>
      <c r="JT65" s="65" t="s">
        <v>86</v>
      </c>
      <c r="JU65" s="65" t="s">
        <v>86</v>
      </c>
      <c r="JV65" s="65" t="s">
        <v>86</v>
      </c>
      <c r="JW65" s="65" t="s">
        <v>86</v>
      </c>
      <c r="JX65" s="65" t="s">
        <v>86</v>
      </c>
      <c r="JY65" s="65" t="s">
        <v>86</v>
      </c>
      <c r="JZ65" s="65" t="s">
        <v>86</v>
      </c>
      <c r="KA65" s="65" t="s">
        <v>86</v>
      </c>
      <c r="KB65" s="65" t="s">
        <v>86</v>
      </c>
      <c r="KC65" s="65" t="s">
        <v>86</v>
      </c>
      <c r="KD65" s="65" t="s">
        <v>86</v>
      </c>
      <c r="KE65" s="65" t="s">
        <v>86</v>
      </c>
      <c r="KF65" s="65" t="s">
        <v>86</v>
      </c>
      <c r="KG65" s="65" t="s">
        <v>86</v>
      </c>
      <c r="KH65" s="65" t="s">
        <v>86</v>
      </c>
      <c r="KI65" s="48">
        <v>57</v>
      </c>
      <c r="KJ65" s="56" t="s">
        <v>86</v>
      </c>
      <c r="KK65" s="56" t="s">
        <v>86</v>
      </c>
      <c r="KL65" s="56" t="s">
        <v>86</v>
      </c>
      <c r="KM65" s="87" t="s">
        <v>87</v>
      </c>
      <c r="KN65" s="56" t="s">
        <v>86</v>
      </c>
      <c r="KO65" s="87" t="s">
        <v>87</v>
      </c>
      <c r="KP65" s="56" t="s">
        <v>86</v>
      </c>
      <c r="KQ65" s="56" t="s">
        <v>86</v>
      </c>
      <c r="KR65" s="56" t="s">
        <v>86</v>
      </c>
      <c r="KS65" s="56" t="s">
        <v>86</v>
      </c>
      <c r="KT65" s="56" t="s">
        <v>86</v>
      </c>
      <c r="KU65" s="56" t="s">
        <v>86</v>
      </c>
      <c r="KV65" s="56" t="s">
        <v>86</v>
      </c>
      <c r="KW65" s="56" t="s">
        <v>86</v>
      </c>
      <c r="KX65" s="56" t="s">
        <v>86</v>
      </c>
      <c r="KY65" s="56" t="s">
        <v>86</v>
      </c>
      <c r="KZ65" s="56" t="s">
        <v>86</v>
      </c>
      <c r="LA65" s="56" t="s">
        <v>86</v>
      </c>
      <c r="LB65" s="56" t="s">
        <v>86</v>
      </c>
      <c r="LC65" s="87" t="s">
        <v>88</v>
      </c>
      <c r="LD65" s="114" t="s">
        <v>88</v>
      </c>
      <c r="LE65" s="56" t="s">
        <v>86</v>
      </c>
      <c r="LF65" s="56" t="s">
        <v>86</v>
      </c>
      <c r="LG65" s="56" t="s">
        <v>86</v>
      </c>
      <c r="LH65" s="56" t="s">
        <v>86</v>
      </c>
      <c r="LI65" s="56" t="s">
        <v>86</v>
      </c>
      <c r="LJ65" s="56" t="s">
        <v>86</v>
      </c>
      <c r="LK65" s="56" t="s">
        <v>86</v>
      </c>
      <c r="LL65" s="56" t="s">
        <v>86</v>
      </c>
      <c r="LM65" s="56" t="s">
        <v>86</v>
      </c>
      <c r="LN65" s="56" t="s">
        <v>86</v>
      </c>
      <c r="LO65" s="56" t="s">
        <v>86</v>
      </c>
      <c r="LP65" s="56" t="s">
        <v>86</v>
      </c>
      <c r="LQ65" s="56" t="s">
        <v>86</v>
      </c>
      <c r="LR65" s="56" t="s">
        <v>86</v>
      </c>
      <c r="LS65" s="56" t="s">
        <v>86</v>
      </c>
      <c r="LT65" s="56" t="s">
        <v>86</v>
      </c>
      <c r="LU65" s="56" t="s">
        <v>86</v>
      </c>
      <c r="LV65" s="56" t="s">
        <v>86</v>
      </c>
      <c r="LW65" s="56" t="s">
        <v>86</v>
      </c>
      <c r="LX65" s="48">
        <v>57</v>
      </c>
      <c r="LY65" s="22" t="str">
        <f t="shared" si="287"/>
        <v/>
      </c>
      <c r="LZ65" s="22" t="str">
        <f t="shared" si="577"/>
        <v/>
      </c>
      <c r="MA65" s="22" t="str">
        <f t="shared" si="578"/>
        <v/>
      </c>
      <c r="MB65" s="22" t="str">
        <f t="shared" si="579"/>
        <v/>
      </c>
      <c r="MC65" s="22" t="str">
        <f t="shared" si="580"/>
        <v/>
      </c>
      <c r="MD65" s="22" t="str">
        <f t="shared" si="581"/>
        <v/>
      </c>
      <c r="ME65" s="22" t="str">
        <f t="shared" si="582"/>
        <v/>
      </c>
      <c r="MF65" s="22" t="str">
        <f t="shared" si="583"/>
        <v/>
      </c>
      <c r="MG65" s="22" t="str">
        <f t="shared" si="584"/>
        <v/>
      </c>
      <c r="MH65" s="22" t="str">
        <f t="shared" si="585"/>
        <v/>
      </c>
      <c r="MI65" s="22" t="str">
        <f t="shared" si="297"/>
        <v/>
      </c>
      <c r="MJ65" s="22" t="str">
        <f t="shared" si="298"/>
        <v/>
      </c>
      <c r="MK65" s="22" t="str">
        <f t="shared" si="586"/>
        <v/>
      </c>
      <c r="ML65" s="22" t="str">
        <f t="shared" si="587"/>
        <v/>
      </c>
      <c r="MM65" s="22" t="str">
        <f t="shared" si="588"/>
        <v/>
      </c>
      <c r="MN65" s="22" t="str">
        <f t="shared" si="589"/>
        <v/>
      </c>
      <c r="MO65" s="22" t="str">
        <f t="shared" si="590"/>
        <v/>
      </c>
      <c r="MP65" s="22" t="str">
        <f t="shared" si="591"/>
        <v/>
      </c>
      <c r="MQ65" s="22" t="str">
        <f t="shared" si="592"/>
        <v/>
      </c>
      <c r="MR65" s="22" t="str">
        <f t="shared" si="593"/>
        <v/>
      </c>
      <c r="MS65" s="22">
        <f t="shared" si="594"/>
        <v>48173104</v>
      </c>
      <c r="MT65" s="22" t="str">
        <f t="shared" si="595"/>
        <v/>
      </c>
      <c r="MU65" s="22" t="str">
        <f t="shared" si="596"/>
        <v/>
      </c>
      <c r="MV65" s="22" t="str">
        <f t="shared" si="597"/>
        <v/>
      </c>
      <c r="MW65" s="22" t="str">
        <f t="shared" si="598"/>
        <v/>
      </c>
      <c r="MX65" s="22" t="str">
        <f t="shared" si="599"/>
        <v/>
      </c>
      <c r="MY65" s="22" t="str">
        <f t="shared" si="600"/>
        <v/>
      </c>
      <c r="MZ65" s="22" t="str">
        <f t="shared" si="601"/>
        <v/>
      </c>
      <c r="NA65" s="22" t="str">
        <f t="shared" si="602"/>
        <v/>
      </c>
      <c r="NB65" s="22" t="str">
        <f t="shared" si="603"/>
        <v/>
      </c>
      <c r="NC65" s="22" t="str">
        <f t="shared" si="604"/>
        <v/>
      </c>
      <c r="ND65" s="22" t="str">
        <f t="shared" si="605"/>
        <v/>
      </c>
      <c r="NE65" s="22" t="str">
        <f t="shared" si="606"/>
        <v/>
      </c>
      <c r="NF65" s="22" t="str">
        <f t="shared" si="607"/>
        <v/>
      </c>
      <c r="NG65" s="22" t="str">
        <f t="shared" si="608"/>
        <v/>
      </c>
      <c r="NH65" s="22" t="str">
        <f t="shared" si="609"/>
        <v/>
      </c>
      <c r="NI65" s="22" t="str">
        <f t="shared" si="610"/>
        <v/>
      </c>
      <c r="NJ65" s="22" t="str">
        <f t="shared" si="611"/>
        <v/>
      </c>
      <c r="NK65" s="22" t="str">
        <f t="shared" si="612"/>
        <v/>
      </c>
      <c r="NL65" s="22" t="str">
        <f t="shared" si="613"/>
        <v/>
      </c>
      <c r="NM65" s="80">
        <v>50708533.333333336</v>
      </c>
      <c r="NN65" s="80">
        <v>50708533.333333336</v>
      </c>
      <c r="NO65" s="24">
        <f t="shared" si="327"/>
        <v>1</v>
      </c>
      <c r="NP65" s="24">
        <f t="shared" si="40"/>
        <v>0</v>
      </c>
      <c r="NQ65" s="25">
        <f t="shared" si="328"/>
        <v>48173104</v>
      </c>
      <c r="NR65" s="26">
        <f t="shared" si="329"/>
        <v>180649.13999999998</v>
      </c>
      <c r="NS65" s="48">
        <v>57</v>
      </c>
      <c r="NT65" s="27" t="str">
        <f t="shared" si="330"/>
        <v/>
      </c>
      <c r="NU65" s="27" t="str">
        <f t="shared" si="41"/>
        <v/>
      </c>
      <c r="NV65" s="27" t="str">
        <f t="shared" si="42"/>
        <v/>
      </c>
      <c r="NW65" s="27" t="str">
        <f t="shared" si="331"/>
        <v/>
      </c>
      <c r="NX65" s="27" t="str">
        <f t="shared" si="43"/>
        <v/>
      </c>
      <c r="NY65" s="27" t="str">
        <f t="shared" si="44"/>
        <v/>
      </c>
      <c r="NZ65" s="27" t="str">
        <f t="shared" si="45"/>
        <v/>
      </c>
      <c r="OA65" s="27" t="str">
        <f t="shared" si="46"/>
        <v/>
      </c>
      <c r="OB65" s="27" t="str">
        <f t="shared" si="47"/>
        <v/>
      </c>
      <c r="OC65" s="27" t="str">
        <f t="shared" si="48"/>
        <v/>
      </c>
      <c r="OD65" s="27" t="str">
        <f t="shared" si="49"/>
        <v/>
      </c>
      <c r="OE65" s="27" t="str">
        <f t="shared" si="50"/>
        <v/>
      </c>
      <c r="OF65" s="27" t="str">
        <f t="shared" si="51"/>
        <v/>
      </c>
      <c r="OG65" s="27" t="str">
        <f t="shared" si="52"/>
        <v/>
      </c>
      <c r="OH65" s="27" t="str">
        <f t="shared" si="53"/>
        <v/>
      </c>
      <c r="OI65" s="27" t="str">
        <f t="shared" si="54"/>
        <v/>
      </c>
      <c r="OJ65" s="27" t="str">
        <f t="shared" si="55"/>
        <v/>
      </c>
      <c r="OK65" s="27" t="str">
        <f t="shared" si="56"/>
        <v/>
      </c>
      <c r="OL65" s="27" t="str">
        <f t="shared" si="57"/>
        <v/>
      </c>
      <c r="OM65" s="27" t="str">
        <f t="shared" si="58"/>
        <v/>
      </c>
      <c r="ON65" s="27">
        <f t="shared" si="59"/>
        <v>26666.666666666668</v>
      </c>
      <c r="OO65" s="27" t="str">
        <f t="shared" si="60"/>
        <v/>
      </c>
      <c r="OP65" s="27" t="str">
        <f t="shared" si="61"/>
        <v/>
      </c>
      <c r="OQ65" s="27" t="str">
        <f t="shared" si="62"/>
        <v/>
      </c>
      <c r="OR65" s="27" t="str">
        <f t="shared" si="63"/>
        <v/>
      </c>
      <c r="OS65" s="27" t="str">
        <f t="shared" si="64"/>
        <v/>
      </c>
      <c r="OT65" s="27" t="str">
        <f t="shared" si="65"/>
        <v/>
      </c>
      <c r="OU65" s="27" t="str">
        <f t="shared" si="66"/>
        <v/>
      </c>
      <c r="OV65" s="27" t="str">
        <f t="shared" si="67"/>
        <v/>
      </c>
      <c r="OW65" s="27" t="str">
        <f t="shared" si="68"/>
        <v/>
      </c>
      <c r="OX65" s="27" t="str">
        <f t="shared" si="69"/>
        <v/>
      </c>
      <c r="OY65" s="27" t="str">
        <f t="shared" si="70"/>
        <v/>
      </c>
      <c r="OZ65" s="27" t="str">
        <f t="shared" si="71"/>
        <v/>
      </c>
      <c r="PA65" s="27" t="str">
        <f t="shared" si="72"/>
        <v/>
      </c>
      <c r="PB65" s="27" t="str">
        <f t="shared" si="73"/>
        <v/>
      </c>
      <c r="PC65" s="27" t="str">
        <f t="shared" si="74"/>
        <v/>
      </c>
      <c r="PD65" s="27" t="str">
        <f t="shared" si="75"/>
        <v/>
      </c>
      <c r="PE65" s="27" t="str">
        <f t="shared" si="76"/>
        <v/>
      </c>
      <c r="PF65" s="27" t="str">
        <f t="shared" si="77"/>
        <v/>
      </c>
      <c r="PG65" s="27" t="str">
        <f t="shared" si="78"/>
        <v/>
      </c>
      <c r="PH65" s="48">
        <v>57</v>
      </c>
      <c r="PI65" s="28" t="str">
        <f t="shared" si="332"/>
        <v/>
      </c>
      <c r="PJ65" s="28" t="str">
        <f t="shared" si="79"/>
        <v/>
      </c>
      <c r="PK65" s="28" t="str">
        <f t="shared" si="80"/>
        <v/>
      </c>
      <c r="PL65" s="28" t="str">
        <f t="shared" si="81"/>
        <v/>
      </c>
      <c r="PM65" s="28" t="str">
        <f t="shared" si="82"/>
        <v/>
      </c>
      <c r="PN65" s="28" t="str">
        <f t="shared" si="83"/>
        <v/>
      </c>
      <c r="PO65" s="28" t="str">
        <f t="shared" si="84"/>
        <v/>
      </c>
      <c r="PP65" s="28" t="str">
        <f t="shared" si="85"/>
        <v/>
      </c>
      <c r="PQ65" s="28" t="str">
        <f t="shared" si="86"/>
        <v/>
      </c>
      <c r="PR65" s="28" t="str">
        <f t="shared" si="87"/>
        <v/>
      </c>
      <c r="PS65" s="28" t="str">
        <f t="shared" si="88"/>
        <v/>
      </c>
      <c r="PT65" s="28" t="str">
        <f t="shared" si="89"/>
        <v/>
      </c>
      <c r="PU65" s="28" t="str">
        <f t="shared" si="90"/>
        <v/>
      </c>
      <c r="PV65" s="28" t="str">
        <f t="shared" si="91"/>
        <v/>
      </c>
      <c r="PW65" s="28" t="str">
        <f t="shared" si="92"/>
        <v/>
      </c>
      <c r="PX65" s="28" t="str">
        <f t="shared" si="93"/>
        <v/>
      </c>
      <c r="PY65" s="28" t="str">
        <f t="shared" si="94"/>
        <v/>
      </c>
      <c r="PZ65" s="28" t="str">
        <f t="shared" si="95"/>
        <v/>
      </c>
      <c r="QA65" s="28" t="str">
        <f t="shared" si="96"/>
        <v/>
      </c>
      <c r="QB65" s="28" t="str">
        <f t="shared" si="97"/>
        <v/>
      </c>
      <c r="QC65" s="28">
        <f t="shared" si="98"/>
        <v>0</v>
      </c>
      <c r="QD65" s="28" t="str">
        <f t="shared" si="99"/>
        <v/>
      </c>
      <c r="QE65" s="28" t="str">
        <f t="shared" si="100"/>
        <v/>
      </c>
      <c r="QF65" s="28" t="str">
        <f t="shared" si="101"/>
        <v/>
      </c>
      <c r="QG65" s="28" t="str">
        <f t="shared" si="102"/>
        <v/>
      </c>
      <c r="QH65" s="28" t="str">
        <f t="shared" si="103"/>
        <v/>
      </c>
      <c r="QI65" s="28" t="str">
        <f t="shared" si="104"/>
        <v/>
      </c>
      <c r="QJ65" s="28" t="str">
        <f t="shared" si="105"/>
        <v/>
      </c>
      <c r="QK65" s="28" t="str">
        <f t="shared" si="106"/>
        <v/>
      </c>
      <c r="QL65" s="28" t="str">
        <f t="shared" si="107"/>
        <v/>
      </c>
      <c r="QM65" s="28" t="str">
        <f t="shared" si="108"/>
        <v/>
      </c>
      <c r="QN65" s="28" t="str">
        <f t="shared" si="109"/>
        <v/>
      </c>
      <c r="QO65" s="28" t="str">
        <f t="shared" si="110"/>
        <v/>
      </c>
      <c r="QP65" s="28" t="str">
        <f t="shared" si="111"/>
        <v/>
      </c>
      <c r="QQ65" s="28" t="str">
        <f t="shared" si="112"/>
        <v/>
      </c>
      <c r="QR65" s="28" t="str">
        <f t="shared" si="113"/>
        <v/>
      </c>
      <c r="QS65" s="28" t="str">
        <f t="shared" si="114"/>
        <v/>
      </c>
      <c r="QT65" s="28" t="str">
        <f t="shared" si="115"/>
        <v/>
      </c>
      <c r="QU65" s="28" t="str">
        <f t="shared" si="116"/>
        <v/>
      </c>
      <c r="QV65" s="28" t="str">
        <f t="shared" si="117"/>
        <v/>
      </c>
      <c r="QW65" s="48">
        <v>57</v>
      </c>
      <c r="QX65" s="29" t="str">
        <f t="shared" si="333"/>
        <v/>
      </c>
      <c r="QY65" s="29" t="str">
        <f t="shared" si="427"/>
        <v/>
      </c>
      <c r="QZ65" s="29" t="str">
        <f t="shared" si="428"/>
        <v/>
      </c>
      <c r="RA65" s="29" t="str">
        <f t="shared" si="429"/>
        <v/>
      </c>
      <c r="RB65" s="29" t="str">
        <f t="shared" si="430"/>
        <v/>
      </c>
      <c r="RC65" s="29" t="str">
        <f t="shared" si="431"/>
        <v/>
      </c>
      <c r="RD65" s="29" t="str">
        <f t="shared" si="432"/>
        <v/>
      </c>
      <c r="RE65" s="29" t="str">
        <f t="shared" si="433"/>
        <v/>
      </c>
      <c r="RF65" s="29" t="str">
        <f t="shared" si="434"/>
        <v/>
      </c>
      <c r="RG65" s="29" t="str">
        <f t="shared" si="435"/>
        <v/>
      </c>
      <c r="RH65" s="29" t="str">
        <f t="shared" si="436"/>
        <v/>
      </c>
      <c r="RI65" s="29" t="str">
        <f t="shared" si="437"/>
        <v/>
      </c>
      <c r="RJ65" s="29" t="str">
        <f t="shared" si="438"/>
        <v/>
      </c>
      <c r="RK65" s="29" t="str">
        <f t="shared" si="439"/>
        <v/>
      </c>
      <c r="RL65" s="29" t="str">
        <f t="shared" si="440"/>
        <v/>
      </c>
      <c r="RM65" s="29" t="str">
        <f t="shared" si="441"/>
        <v/>
      </c>
      <c r="RN65" s="29" t="str">
        <f t="shared" si="442"/>
        <v/>
      </c>
      <c r="RO65" s="29" t="str">
        <f t="shared" si="443"/>
        <v/>
      </c>
      <c r="RP65" s="29" t="str">
        <f t="shared" si="444"/>
        <v/>
      </c>
      <c r="RQ65" s="29" t="str">
        <f t="shared" si="445"/>
        <v/>
      </c>
      <c r="RR65" s="29">
        <f t="shared" si="446"/>
        <v>0</v>
      </c>
      <c r="RS65" s="29" t="str">
        <f t="shared" si="447"/>
        <v/>
      </c>
      <c r="RT65" s="29" t="str">
        <f t="shared" si="448"/>
        <v/>
      </c>
      <c r="RU65" s="29" t="str">
        <f t="shared" si="449"/>
        <v/>
      </c>
      <c r="RV65" s="29" t="str">
        <f t="shared" si="450"/>
        <v/>
      </c>
      <c r="RW65" s="29" t="str">
        <f t="shared" si="451"/>
        <v/>
      </c>
      <c r="RX65" s="29" t="str">
        <f t="shared" si="452"/>
        <v/>
      </c>
      <c r="RY65" s="29" t="str">
        <f t="shared" si="453"/>
        <v/>
      </c>
      <c r="RZ65" s="29" t="str">
        <f t="shared" si="454"/>
        <v/>
      </c>
      <c r="SA65" s="29" t="str">
        <f t="shared" si="455"/>
        <v/>
      </c>
      <c r="SB65" s="29" t="str">
        <f t="shared" si="456"/>
        <v/>
      </c>
      <c r="SC65" s="29" t="str">
        <f t="shared" si="457"/>
        <v/>
      </c>
      <c r="SD65" s="29" t="str">
        <f t="shared" si="458"/>
        <v/>
      </c>
      <c r="SE65" s="29" t="str">
        <f t="shared" si="459"/>
        <v/>
      </c>
      <c r="SF65" s="29" t="str">
        <f t="shared" si="460"/>
        <v/>
      </c>
      <c r="SG65" s="29" t="str">
        <f t="shared" si="461"/>
        <v/>
      </c>
      <c r="SH65" s="29" t="str">
        <f t="shared" si="462"/>
        <v/>
      </c>
      <c r="SI65" s="29" t="str">
        <f t="shared" si="463"/>
        <v/>
      </c>
      <c r="SJ65" s="29" t="str">
        <f t="shared" si="464"/>
        <v/>
      </c>
      <c r="SK65" s="29" t="str">
        <f t="shared" si="465"/>
        <v/>
      </c>
      <c r="SL65" s="45">
        <f t="shared" si="157"/>
        <v>0</v>
      </c>
      <c r="SM65" s="48">
        <v>57</v>
      </c>
      <c r="SN65" s="30" t="str">
        <f t="shared" si="158"/>
        <v/>
      </c>
      <c r="SO65" s="30" t="str">
        <f t="shared" si="159"/>
        <v/>
      </c>
      <c r="SP65" s="30" t="str">
        <f t="shared" si="160"/>
        <v/>
      </c>
      <c r="SQ65" s="30" t="str">
        <f t="shared" si="161"/>
        <v/>
      </c>
      <c r="SR65" s="30" t="str">
        <f t="shared" si="162"/>
        <v/>
      </c>
      <c r="SS65" s="30" t="str">
        <f t="shared" si="163"/>
        <v/>
      </c>
      <c r="ST65" s="30" t="str">
        <f t="shared" si="466"/>
        <v/>
      </c>
      <c r="SU65" s="30" t="str">
        <f t="shared" si="467"/>
        <v/>
      </c>
      <c r="SV65" s="30" t="str">
        <f t="shared" si="468"/>
        <v/>
      </c>
      <c r="SW65" s="30" t="str">
        <f t="shared" si="469"/>
        <v/>
      </c>
      <c r="SX65" s="30" t="str">
        <f t="shared" si="470"/>
        <v/>
      </c>
      <c r="SY65" s="30" t="str">
        <f t="shared" si="471"/>
        <v/>
      </c>
      <c r="SZ65" s="30" t="str">
        <f t="shared" si="472"/>
        <v/>
      </c>
      <c r="TA65" s="30" t="str">
        <f t="shared" si="473"/>
        <v/>
      </c>
      <c r="TB65" s="30" t="str">
        <f t="shared" si="474"/>
        <v/>
      </c>
      <c r="TC65" s="30" t="str">
        <f t="shared" si="475"/>
        <v/>
      </c>
      <c r="TD65" s="30" t="str">
        <f t="shared" si="476"/>
        <v/>
      </c>
      <c r="TE65" s="30" t="str">
        <f t="shared" si="477"/>
        <v/>
      </c>
      <c r="TF65" s="30" t="str">
        <f t="shared" si="478"/>
        <v/>
      </c>
      <c r="TG65" s="30" t="str">
        <f t="shared" si="479"/>
        <v/>
      </c>
      <c r="TH65" s="30">
        <f t="shared" si="480"/>
        <v>40</v>
      </c>
      <c r="TI65" s="30" t="str">
        <f t="shared" si="481"/>
        <v/>
      </c>
      <c r="TJ65" s="30" t="str">
        <f t="shared" si="482"/>
        <v/>
      </c>
      <c r="TK65" s="30" t="str">
        <f t="shared" si="483"/>
        <v/>
      </c>
      <c r="TL65" s="30" t="str">
        <f t="shared" si="484"/>
        <v/>
      </c>
      <c r="TM65" s="30" t="str">
        <f t="shared" si="485"/>
        <v/>
      </c>
      <c r="TN65" s="30" t="str">
        <f t="shared" si="486"/>
        <v/>
      </c>
      <c r="TO65" s="30" t="str">
        <f t="shared" si="487"/>
        <v/>
      </c>
      <c r="TP65" s="30" t="str">
        <f t="shared" si="488"/>
        <v/>
      </c>
      <c r="TQ65" s="30" t="str">
        <f t="shared" si="489"/>
        <v/>
      </c>
      <c r="TR65" s="30" t="str">
        <f t="shared" si="188"/>
        <v/>
      </c>
      <c r="TS65" s="30" t="str">
        <f t="shared" si="189"/>
        <v/>
      </c>
      <c r="TT65" s="30" t="str">
        <f t="shared" si="190"/>
        <v/>
      </c>
      <c r="TU65" s="30" t="str">
        <f t="shared" si="191"/>
        <v/>
      </c>
      <c r="TV65" s="30" t="str">
        <f t="shared" si="192"/>
        <v/>
      </c>
      <c r="TW65" s="30" t="str">
        <f t="shared" si="193"/>
        <v/>
      </c>
      <c r="TX65" s="30" t="str">
        <f t="shared" si="194"/>
        <v/>
      </c>
      <c r="TY65" s="30" t="str">
        <f t="shared" si="195"/>
        <v/>
      </c>
      <c r="TZ65" s="30" t="str">
        <f t="shared" si="196"/>
        <v/>
      </c>
      <c r="UA65" s="30" t="str">
        <f t="shared" si="197"/>
        <v/>
      </c>
      <c r="UB65" s="48">
        <v>57</v>
      </c>
      <c r="UC65" s="88"/>
      <c r="UD65" s="88"/>
      <c r="UE65" s="88"/>
      <c r="UF65" s="89">
        <v>60</v>
      </c>
      <c r="UG65" s="88"/>
      <c r="UH65" s="89">
        <v>24</v>
      </c>
      <c r="UI65" s="88"/>
      <c r="UJ65" s="88"/>
      <c r="UK65" s="88"/>
      <c r="UL65" s="88"/>
      <c r="UM65" s="88"/>
      <c r="UN65" s="88"/>
      <c r="UO65" s="88"/>
      <c r="UP65" s="88"/>
      <c r="UQ65" s="88"/>
      <c r="UR65" s="88"/>
      <c r="US65" s="88"/>
      <c r="UT65" s="88"/>
      <c r="UU65" s="88"/>
      <c r="UV65" s="89">
        <v>24</v>
      </c>
      <c r="UW65" s="89">
        <v>60</v>
      </c>
      <c r="UX65" s="88"/>
      <c r="UY65" s="88"/>
      <c r="UZ65" s="88"/>
      <c r="VA65" s="88"/>
      <c r="VB65" s="88"/>
      <c r="VC65" s="88"/>
      <c r="VD65" s="88"/>
      <c r="VE65" s="88"/>
      <c r="VF65" s="88"/>
      <c r="VG65" s="88"/>
      <c r="VH65" s="88"/>
      <c r="VI65" s="88"/>
      <c r="VJ65" s="88"/>
      <c r="VK65" s="88"/>
      <c r="VL65" s="88"/>
      <c r="VM65" s="88"/>
      <c r="VN65" s="88"/>
      <c r="VO65" s="88"/>
      <c r="VP65" s="88"/>
      <c r="VQ65" s="48">
        <v>57</v>
      </c>
      <c r="VR65" s="31">
        <f t="shared" si="490"/>
        <v>0</v>
      </c>
      <c r="VS65" s="31">
        <f t="shared" si="491"/>
        <v>0</v>
      </c>
      <c r="VT65" s="31">
        <f t="shared" si="492"/>
        <v>0</v>
      </c>
      <c r="VU65" s="31">
        <f t="shared" si="493"/>
        <v>30</v>
      </c>
      <c r="VV65" s="31">
        <f t="shared" si="494"/>
        <v>0</v>
      </c>
      <c r="VW65" s="31">
        <f t="shared" si="495"/>
        <v>0</v>
      </c>
      <c r="VX65" s="31">
        <f t="shared" si="496"/>
        <v>0</v>
      </c>
      <c r="VY65" s="31">
        <f t="shared" si="497"/>
        <v>0</v>
      </c>
      <c r="VZ65" s="31">
        <f t="shared" si="498"/>
        <v>0</v>
      </c>
      <c r="WA65" s="31">
        <f t="shared" si="499"/>
        <v>0</v>
      </c>
      <c r="WB65" s="31">
        <f t="shared" si="500"/>
        <v>0</v>
      </c>
      <c r="WC65" s="31">
        <f t="shared" si="501"/>
        <v>0</v>
      </c>
      <c r="WD65" s="31">
        <f t="shared" si="502"/>
        <v>0</v>
      </c>
      <c r="WE65" s="31">
        <f t="shared" si="503"/>
        <v>0</v>
      </c>
      <c r="WF65" s="31">
        <f t="shared" si="504"/>
        <v>0</v>
      </c>
      <c r="WG65" s="31">
        <f t="shared" si="505"/>
        <v>0</v>
      </c>
      <c r="WH65" s="31">
        <f t="shared" si="506"/>
        <v>0</v>
      </c>
      <c r="WI65" s="31">
        <f t="shared" si="507"/>
        <v>0</v>
      </c>
      <c r="WJ65" s="31">
        <f t="shared" si="508"/>
        <v>0</v>
      </c>
      <c r="WK65" s="31">
        <f t="shared" si="509"/>
        <v>0</v>
      </c>
      <c r="WL65" s="31">
        <f t="shared" si="510"/>
        <v>30</v>
      </c>
      <c r="WM65" s="31">
        <f t="shared" si="511"/>
        <v>0</v>
      </c>
      <c r="WN65" s="31">
        <f t="shared" si="512"/>
        <v>0</v>
      </c>
      <c r="WO65" s="31">
        <f t="shared" si="513"/>
        <v>0</v>
      </c>
      <c r="WP65" s="31">
        <f t="shared" si="514"/>
        <v>0</v>
      </c>
      <c r="WQ65" s="31">
        <f t="shared" si="515"/>
        <v>0</v>
      </c>
      <c r="WR65" s="31">
        <f t="shared" si="516"/>
        <v>0</v>
      </c>
      <c r="WS65" s="31">
        <f t="shared" si="517"/>
        <v>0</v>
      </c>
      <c r="WT65" s="31">
        <f t="shared" si="518"/>
        <v>0</v>
      </c>
      <c r="WU65" s="31">
        <f t="shared" si="519"/>
        <v>0</v>
      </c>
      <c r="WV65" s="31">
        <f t="shared" si="520"/>
        <v>0</v>
      </c>
      <c r="WW65" s="31">
        <f t="shared" si="521"/>
        <v>0</v>
      </c>
      <c r="WX65" s="31">
        <f t="shared" si="522"/>
        <v>0</v>
      </c>
      <c r="WY65" s="31">
        <f t="shared" si="523"/>
        <v>0</v>
      </c>
      <c r="WZ65" s="31">
        <f t="shared" si="524"/>
        <v>0</v>
      </c>
      <c r="XA65" s="31">
        <f t="shared" si="525"/>
        <v>0</v>
      </c>
      <c r="XB65" s="31">
        <f t="shared" si="526"/>
        <v>0</v>
      </c>
      <c r="XC65" s="31">
        <f t="shared" si="527"/>
        <v>0</v>
      </c>
      <c r="XD65" s="31">
        <f t="shared" si="528"/>
        <v>0</v>
      </c>
      <c r="XE65" s="31">
        <f t="shared" si="529"/>
        <v>0</v>
      </c>
      <c r="XF65" s="48">
        <v>57</v>
      </c>
      <c r="XG65" s="32" t="str">
        <f t="shared" si="530"/>
        <v/>
      </c>
      <c r="XH65" s="32" t="str">
        <f t="shared" si="531"/>
        <v/>
      </c>
      <c r="XI65" s="32" t="str">
        <f t="shared" si="532"/>
        <v/>
      </c>
      <c r="XJ65" s="32" t="str">
        <f t="shared" si="533"/>
        <v/>
      </c>
      <c r="XK65" s="32" t="str">
        <f t="shared" si="534"/>
        <v/>
      </c>
      <c r="XL65" s="32" t="str">
        <f t="shared" si="535"/>
        <v/>
      </c>
      <c r="XM65" s="32" t="str">
        <f t="shared" si="536"/>
        <v/>
      </c>
      <c r="XN65" s="32" t="str">
        <f t="shared" si="537"/>
        <v/>
      </c>
      <c r="XO65" s="32" t="str">
        <f t="shared" si="538"/>
        <v/>
      </c>
      <c r="XP65" s="32" t="str">
        <f t="shared" si="539"/>
        <v/>
      </c>
      <c r="XQ65" s="32" t="str">
        <f t="shared" si="540"/>
        <v/>
      </c>
      <c r="XR65" s="32" t="str">
        <f t="shared" si="541"/>
        <v/>
      </c>
      <c r="XS65" s="32" t="str">
        <f t="shared" si="542"/>
        <v/>
      </c>
      <c r="XT65" s="32" t="str">
        <f t="shared" si="543"/>
        <v/>
      </c>
      <c r="XU65" s="32" t="str">
        <f t="shared" si="544"/>
        <v/>
      </c>
      <c r="XV65" s="32" t="str">
        <f t="shared" si="545"/>
        <v/>
      </c>
      <c r="XW65" s="32" t="str">
        <f t="shared" si="546"/>
        <v/>
      </c>
      <c r="XX65" s="32" t="str">
        <f t="shared" si="547"/>
        <v/>
      </c>
      <c r="XY65" s="32" t="str">
        <f t="shared" si="548"/>
        <v/>
      </c>
      <c r="XZ65" s="32" t="str">
        <f t="shared" si="549"/>
        <v/>
      </c>
      <c r="YA65" s="32">
        <f t="shared" si="550"/>
        <v>70</v>
      </c>
      <c r="YB65" s="32" t="str">
        <f t="shared" si="551"/>
        <v/>
      </c>
      <c r="YC65" s="32" t="str">
        <f t="shared" si="552"/>
        <v/>
      </c>
      <c r="YD65" s="32" t="str">
        <f t="shared" si="553"/>
        <v/>
      </c>
      <c r="YE65" s="32" t="str">
        <f t="shared" si="554"/>
        <v/>
      </c>
      <c r="YF65" s="32" t="str">
        <f t="shared" si="555"/>
        <v/>
      </c>
      <c r="YG65" s="32" t="str">
        <f t="shared" si="556"/>
        <v/>
      </c>
      <c r="YH65" s="32" t="str">
        <f t="shared" si="557"/>
        <v/>
      </c>
      <c r="YI65" s="32" t="str">
        <f t="shared" si="558"/>
        <v/>
      </c>
      <c r="YJ65" s="32" t="str">
        <f t="shared" si="559"/>
        <v/>
      </c>
      <c r="YK65" s="32" t="str">
        <f t="shared" si="560"/>
        <v/>
      </c>
      <c r="YL65" s="32" t="str">
        <f t="shared" si="561"/>
        <v/>
      </c>
      <c r="YM65" s="32" t="str">
        <f t="shared" si="562"/>
        <v/>
      </c>
      <c r="YN65" s="32" t="str">
        <f t="shared" si="563"/>
        <v/>
      </c>
      <c r="YO65" s="32" t="str">
        <f t="shared" si="564"/>
        <v/>
      </c>
      <c r="YP65" s="32" t="str">
        <f t="shared" si="565"/>
        <v/>
      </c>
      <c r="YQ65" s="32" t="str">
        <f t="shared" si="566"/>
        <v/>
      </c>
      <c r="YR65" s="32" t="str">
        <f t="shared" si="567"/>
        <v/>
      </c>
      <c r="YS65" s="32" t="str">
        <f t="shared" si="568"/>
        <v/>
      </c>
      <c r="YT65" s="32" t="str">
        <f t="shared" si="569"/>
        <v/>
      </c>
      <c r="YU65" s="33">
        <f t="shared" si="614"/>
        <v>70</v>
      </c>
      <c r="YV65" s="34" t="str">
        <f t="shared" si="336"/>
        <v/>
      </c>
      <c r="YW65" s="34" t="str">
        <f t="shared" si="337"/>
        <v/>
      </c>
      <c r="YX65" s="34" t="str">
        <f t="shared" si="338"/>
        <v>21. GEOINSTRUMENTOS TOPOGRAFICOS SAS - NIT.900410611-4</v>
      </c>
      <c r="YY65" s="34" t="str">
        <f t="shared" si="339"/>
        <v/>
      </c>
      <c r="YZ65" s="34" t="str">
        <f t="shared" si="340"/>
        <v/>
      </c>
      <c r="ZA65" s="34" t="str">
        <f t="shared" si="341"/>
        <v/>
      </c>
      <c r="ZB65" s="96" t="str">
        <f t="shared" si="342"/>
        <v>21. GEOINSTRUMENTOS TOPOGRAFICOS SAS - NIT.900410611-4</v>
      </c>
      <c r="ZC65" s="35" t="str">
        <f t="shared" si="570"/>
        <v/>
      </c>
      <c r="ZD65" s="35" t="str">
        <f t="shared" si="571"/>
        <v/>
      </c>
      <c r="ZE65" s="35">
        <f t="shared" si="572"/>
        <v>48173104</v>
      </c>
      <c r="ZF65" s="35" t="str">
        <f t="shared" si="573"/>
        <v/>
      </c>
      <c r="ZG65" s="35" t="str">
        <f t="shared" si="574"/>
        <v/>
      </c>
      <c r="ZH65" s="35" t="str">
        <f t="shared" si="575"/>
        <v/>
      </c>
      <c r="ZI65" s="101">
        <f t="shared" si="576"/>
        <v>48173104</v>
      </c>
      <c r="ZJ65" s="48">
        <v>57</v>
      </c>
      <c r="ZK65" s="125">
        <f t="shared" si="344"/>
        <v>2535429.3333333358</v>
      </c>
      <c r="ZL65" s="126">
        <f t="shared" si="345"/>
        <v>0</v>
      </c>
    </row>
    <row r="66" spans="2:688" s="37" customFormat="1" ht="22.5" x14ac:dyDescent="0.15">
      <c r="B66" s="106" t="s">
        <v>136</v>
      </c>
      <c r="C66" s="106" t="s">
        <v>184</v>
      </c>
      <c r="D66" s="109" t="s">
        <v>185</v>
      </c>
      <c r="E66" s="106" t="s">
        <v>190</v>
      </c>
      <c r="F66" s="103">
        <v>10</v>
      </c>
      <c r="G66" s="63">
        <v>36061332</v>
      </c>
      <c r="H66" s="48">
        <v>58</v>
      </c>
      <c r="I66" s="65" t="s">
        <v>86</v>
      </c>
      <c r="J66" s="65" t="s">
        <v>86</v>
      </c>
      <c r="K66" s="65" t="s">
        <v>86</v>
      </c>
      <c r="L66" s="65" t="s">
        <v>86</v>
      </c>
      <c r="M66" s="65" t="s">
        <v>86</v>
      </c>
      <c r="N66" s="65" t="s">
        <v>86</v>
      </c>
      <c r="O66" s="65" t="s">
        <v>86</v>
      </c>
      <c r="P66" s="65" t="s">
        <v>86</v>
      </c>
      <c r="Q66" s="65" t="s">
        <v>86</v>
      </c>
      <c r="R66" s="65" t="s">
        <v>86</v>
      </c>
      <c r="S66" s="65" t="s">
        <v>86</v>
      </c>
      <c r="T66" s="65" t="s">
        <v>86</v>
      </c>
      <c r="U66" s="65" t="s">
        <v>86</v>
      </c>
      <c r="V66" s="65" t="s">
        <v>86</v>
      </c>
      <c r="W66" s="65" t="s">
        <v>86</v>
      </c>
      <c r="X66" s="65" t="s">
        <v>86</v>
      </c>
      <c r="Y66" s="65" t="s">
        <v>86</v>
      </c>
      <c r="Z66" s="65" t="s">
        <v>86</v>
      </c>
      <c r="AA66" s="65" t="s">
        <v>86</v>
      </c>
      <c r="AB66" s="70">
        <v>24633000</v>
      </c>
      <c r="AC66" s="70">
        <v>33537770</v>
      </c>
      <c r="AD66" s="65" t="s">
        <v>86</v>
      </c>
      <c r="AE66" s="65" t="s">
        <v>86</v>
      </c>
      <c r="AF66" s="65" t="s">
        <v>86</v>
      </c>
      <c r="AG66" s="65" t="s">
        <v>86</v>
      </c>
      <c r="AH66" s="65" t="s">
        <v>86</v>
      </c>
      <c r="AI66" s="65" t="s">
        <v>86</v>
      </c>
      <c r="AJ66" s="65" t="s">
        <v>86</v>
      </c>
      <c r="AK66" s="65" t="s">
        <v>86</v>
      </c>
      <c r="AL66" s="65" t="s">
        <v>86</v>
      </c>
      <c r="AM66" s="65" t="s">
        <v>86</v>
      </c>
      <c r="AN66" s="65" t="s">
        <v>86</v>
      </c>
      <c r="AO66" s="65" t="s">
        <v>86</v>
      </c>
      <c r="AP66" s="65" t="s">
        <v>86</v>
      </c>
      <c r="AQ66" s="73" t="s">
        <v>191</v>
      </c>
      <c r="AR66" s="65" t="s">
        <v>86</v>
      </c>
      <c r="AS66" s="65" t="s">
        <v>86</v>
      </c>
      <c r="AT66" s="65" t="s">
        <v>86</v>
      </c>
      <c r="AU66" s="65" t="s">
        <v>86</v>
      </c>
      <c r="AV66" s="65" t="s">
        <v>86</v>
      </c>
      <c r="AW66" s="52">
        <v>58</v>
      </c>
      <c r="AX66" s="22" t="str">
        <f t="shared" si="284"/>
        <v>NC</v>
      </c>
      <c r="AY66" s="22" t="str">
        <f t="shared" si="364"/>
        <v>NC</v>
      </c>
      <c r="AZ66" s="22" t="str">
        <f t="shared" si="365"/>
        <v>NC</v>
      </c>
      <c r="BA66" s="22" t="str">
        <f t="shared" si="366"/>
        <v>NC</v>
      </c>
      <c r="BB66" s="22" t="str">
        <f t="shared" si="367"/>
        <v>NC</v>
      </c>
      <c r="BC66" s="22" t="str">
        <f t="shared" si="368"/>
        <v>NC</v>
      </c>
      <c r="BD66" s="22" t="str">
        <f t="shared" si="369"/>
        <v>NC</v>
      </c>
      <c r="BE66" s="22" t="str">
        <f t="shared" si="370"/>
        <v>NC</v>
      </c>
      <c r="BF66" s="22" t="str">
        <f t="shared" si="371"/>
        <v>NC</v>
      </c>
      <c r="BG66" s="22" t="str">
        <f t="shared" si="372"/>
        <v>NC</v>
      </c>
      <c r="BH66" s="22" t="str">
        <f t="shared" si="373"/>
        <v>NC</v>
      </c>
      <c r="BI66" s="22" t="str">
        <f t="shared" si="374"/>
        <v>NC</v>
      </c>
      <c r="BJ66" s="22" t="str">
        <f t="shared" si="375"/>
        <v>NC</v>
      </c>
      <c r="BK66" s="22" t="str">
        <f t="shared" si="376"/>
        <v>NC</v>
      </c>
      <c r="BL66" s="22" t="str">
        <f t="shared" si="377"/>
        <v>NC</v>
      </c>
      <c r="BM66" s="22" t="str">
        <f t="shared" si="378"/>
        <v>NC</v>
      </c>
      <c r="BN66" s="22" t="str">
        <f t="shared" si="379"/>
        <v>NC</v>
      </c>
      <c r="BO66" s="22" t="str">
        <f t="shared" si="380"/>
        <v>NC</v>
      </c>
      <c r="BP66" s="22" t="str">
        <f t="shared" si="381"/>
        <v>NC</v>
      </c>
      <c r="BQ66" s="22">
        <f t="shared" si="382"/>
        <v>24633000</v>
      </c>
      <c r="BR66" s="22">
        <f t="shared" si="383"/>
        <v>33537770</v>
      </c>
      <c r="BS66" s="22" t="str">
        <f t="shared" si="384"/>
        <v>NC</v>
      </c>
      <c r="BT66" s="22" t="str">
        <f t="shared" si="346"/>
        <v>NC</v>
      </c>
      <c r="BU66" s="22" t="str">
        <f t="shared" si="347"/>
        <v>NC</v>
      </c>
      <c r="BV66" s="22" t="str">
        <f t="shared" si="348"/>
        <v>NC</v>
      </c>
      <c r="BW66" s="22" t="str">
        <f t="shared" si="349"/>
        <v>NC</v>
      </c>
      <c r="BX66" s="22" t="str">
        <f t="shared" si="350"/>
        <v>NC</v>
      </c>
      <c r="BY66" s="22" t="str">
        <f t="shared" si="351"/>
        <v>NC</v>
      </c>
      <c r="BZ66" s="22" t="str">
        <f t="shared" si="352"/>
        <v>NC</v>
      </c>
      <c r="CA66" s="22" t="str">
        <f t="shared" si="353"/>
        <v>NC</v>
      </c>
      <c r="CB66" s="22" t="str">
        <f t="shared" si="354"/>
        <v>NC</v>
      </c>
      <c r="CC66" s="22" t="str">
        <f t="shared" si="355"/>
        <v>NC</v>
      </c>
      <c r="CD66" s="22" t="str">
        <f t="shared" si="356"/>
        <v>NC</v>
      </c>
      <c r="CE66" s="22" t="str">
        <f t="shared" si="357"/>
        <v>NC</v>
      </c>
      <c r="CF66" s="22" t="str">
        <f t="shared" si="358"/>
        <v/>
      </c>
      <c r="CG66" s="22" t="str">
        <f t="shared" si="359"/>
        <v>NC</v>
      </c>
      <c r="CH66" s="22" t="str">
        <f t="shared" si="360"/>
        <v>NC</v>
      </c>
      <c r="CI66" s="22" t="str">
        <f t="shared" si="361"/>
        <v>NC</v>
      </c>
      <c r="CJ66" s="22" t="str">
        <f t="shared" si="362"/>
        <v>NC</v>
      </c>
      <c r="CK66" s="22" t="str">
        <f t="shared" si="363"/>
        <v>NC</v>
      </c>
      <c r="CL66" s="48">
        <v>58</v>
      </c>
      <c r="CM66" s="48" t="s">
        <v>87</v>
      </c>
      <c r="CN66" s="48" t="s">
        <v>87</v>
      </c>
      <c r="CO66" s="48" t="s">
        <v>87</v>
      </c>
      <c r="CP66" s="48" t="s">
        <v>87</v>
      </c>
      <c r="CQ66" s="48" t="s">
        <v>87</v>
      </c>
      <c r="CR66" s="65" t="s">
        <v>87</v>
      </c>
      <c r="CS66" s="48" t="s">
        <v>87</v>
      </c>
      <c r="CT66" s="48" t="s">
        <v>87</v>
      </c>
      <c r="CU66" s="48" t="s">
        <v>87</v>
      </c>
      <c r="CV66" s="48" t="s">
        <v>87</v>
      </c>
      <c r="CW66" s="48" t="s">
        <v>87</v>
      </c>
      <c r="CX66" s="48" t="s">
        <v>87</v>
      </c>
      <c r="CY66" s="48" t="s">
        <v>87</v>
      </c>
      <c r="CZ66" s="48" t="s">
        <v>87</v>
      </c>
      <c r="DA66" s="48" t="s">
        <v>87</v>
      </c>
      <c r="DB66" s="48" t="s">
        <v>87</v>
      </c>
      <c r="DC66" s="48" t="s">
        <v>87</v>
      </c>
      <c r="DD66" s="48" t="s">
        <v>87</v>
      </c>
      <c r="DE66" s="48" t="s">
        <v>87</v>
      </c>
      <c r="DF66" s="73" t="s">
        <v>87</v>
      </c>
      <c r="DG66" s="73" t="s">
        <v>87</v>
      </c>
      <c r="DH66" s="48" t="s">
        <v>87</v>
      </c>
      <c r="DI66" s="48" t="s">
        <v>87</v>
      </c>
      <c r="DJ66" s="48" t="s">
        <v>87</v>
      </c>
      <c r="DK66" s="48" t="s">
        <v>87</v>
      </c>
      <c r="DL66" s="48" t="s">
        <v>87</v>
      </c>
      <c r="DM66" s="48" t="s">
        <v>87</v>
      </c>
      <c r="DN66" s="48" t="s">
        <v>87</v>
      </c>
      <c r="DO66" s="48" t="s">
        <v>87</v>
      </c>
      <c r="DP66" s="48" t="s">
        <v>87</v>
      </c>
      <c r="DQ66" s="48" t="s">
        <v>87</v>
      </c>
      <c r="DR66" s="48" t="s">
        <v>87</v>
      </c>
      <c r="DS66" s="48" t="s">
        <v>87</v>
      </c>
      <c r="DT66" s="48" t="s">
        <v>87</v>
      </c>
      <c r="DU66" s="73" t="s">
        <v>87</v>
      </c>
      <c r="DV66" s="48" t="s">
        <v>87</v>
      </c>
      <c r="DW66" s="48" t="s">
        <v>87</v>
      </c>
      <c r="DX66" s="48" t="s">
        <v>87</v>
      </c>
      <c r="DY66" s="48" t="s">
        <v>87</v>
      </c>
      <c r="DZ66" s="48" t="s">
        <v>87</v>
      </c>
      <c r="EA66" s="48">
        <v>58</v>
      </c>
      <c r="EB66" s="81" t="s">
        <v>88</v>
      </c>
      <c r="EC66" s="81" t="s">
        <v>88</v>
      </c>
      <c r="ED66" s="81" t="s">
        <v>88</v>
      </c>
      <c r="EE66" s="81" t="s">
        <v>88</v>
      </c>
      <c r="EF66" s="81" t="s">
        <v>88</v>
      </c>
      <c r="EG66" s="81" t="s">
        <v>88</v>
      </c>
      <c r="EH66" s="81" t="s">
        <v>88</v>
      </c>
      <c r="EI66" s="81" t="s">
        <v>88</v>
      </c>
      <c r="EJ66" s="81" t="s">
        <v>88</v>
      </c>
      <c r="EK66" s="81" t="s">
        <v>88</v>
      </c>
      <c r="EL66" s="81" t="s">
        <v>88</v>
      </c>
      <c r="EM66" s="81" t="s">
        <v>88</v>
      </c>
      <c r="EN66" s="81" t="s">
        <v>88</v>
      </c>
      <c r="EO66" s="81" t="s">
        <v>88</v>
      </c>
      <c r="EP66" s="81" t="s">
        <v>88</v>
      </c>
      <c r="EQ66" s="81" t="s">
        <v>88</v>
      </c>
      <c r="ER66" s="81" t="s">
        <v>88</v>
      </c>
      <c r="ES66" s="81" t="s">
        <v>88</v>
      </c>
      <c r="ET66" s="81" t="s">
        <v>88</v>
      </c>
      <c r="EU66" s="81" t="s">
        <v>88</v>
      </c>
      <c r="EV66" s="81" t="s">
        <v>88</v>
      </c>
      <c r="EW66" s="81" t="s">
        <v>88</v>
      </c>
      <c r="EX66" s="81" t="s">
        <v>88</v>
      </c>
      <c r="EY66" s="81" t="s">
        <v>88</v>
      </c>
      <c r="EZ66" s="81" t="s">
        <v>88</v>
      </c>
      <c r="FA66" s="81" t="s">
        <v>87</v>
      </c>
      <c r="FB66" s="81" t="s">
        <v>88</v>
      </c>
      <c r="FC66" s="81" t="s">
        <v>88</v>
      </c>
      <c r="FD66" s="81" t="s">
        <v>88</v>
      </c>
      <c r="FE66" s="81" t="s">
        <v>88</v>
      </c>
      <c r="FF66" s="81" t="s">
        <v>88</v>
      </c>
      <c r="FG66" s="81" t="s">
        <v>88</v>
      </c>
      <c r="FH66" s="81" t="s">
        <v>88</v>
      </c>
      <c r="FI66" s="81" t="s">
        <v>87</v>
      </c>
      <c r="FJ66" s="82" t="s">
        <v>88</v>
      </c>
      <c r="FK66" s="81" t="s">
        <v>88</v>
      </c>
      <c r="FL66" s="81" t="s">
        <v>88</v>
      </c>
      <c r="FM66" s="81" t="s">
        <v>88</v>
      </c>
      <c r="FN66" s="81" t="s">
        <v>88</v>
      </c>
      <c r="FO66" s="81" t="s">
        <v>88</v>
      </c>
      <c r="FP66" s="48">
        <v>58</v>
      </c>
      <c r="FQ66" s="81" t="s">
        <v>88</v>
      </c>
      <c r="FR66" s="81" t="s">
        <v>88</v>
      </c>
      <c r="FS66" s="81" t="s">
        <v>88</v>
      </c>
      <c r="FT66" s="81" t="s">
        <v>88</v>
      </c>
      <c r="FU66" s="81" t="s">
        <v>88</v>
      </c>
      <c r="FV66" s="81" t="s">
        <v>88</v>
      </c>
      <c r="FW66" s="81" t="s">
        <v>88</v>
      </c>
      <c r="FX66" s="81" t="s">
        <v>88</v>
      </c>
      <c r="FY66" s="81" t="s">
        <v>88</v>
      </c>
      <c r="FZ66" s="81" t="s">
        <v>88</v>
      </c>
      <c r="GA66" s="81" t="s">
        <v>88</v>
      </c>
      <c r="GB66" s="81" t="s">
        <v>88</v>
      </c>
      <c r="GC66" s="81" t="s">
        <v>88</v>
      </c>
      <c r="GD66" s="81" t="s">
        <v>88</v>
      </c>
      <c r="GE66" s="81" t="s">
        <v>88</v>
      </c>
      <c r="GF66" s="81" t="s">
        <v>88</v>
      </c>
      <c r="GG66" s="81" t="s">
        <v>88</v>
      </c>
      <c r="GH66" s="81" t="s">
        <v>88</v>
      </c>
      <c r="GI66" s="81" t="s">
        <v>88</v>
      </c>
      <c r="GJ66" s="81" t="s">
        <v>88</v>
      </c>
      <c r="GK66" s="81" t="s">
        <v>88</v>
      </c>
      <c r="GL66" s="81" t="s">
        <v>88</v>
      </c>
      <c r="GM66" s="81" t="s">
        <v>88</v>
      </c>
      <c r="GN66" s="81" t="s">
        <v>88</v>
      </c>
      <c r="GO66" s="81" t="s">
        <v>88</v>
      </c>
      <c r="GP66" s="81" t="s">
        <v>88</v>
      </c>
      <c r="GQ66" s="81" t="s">
        <v>87</v>
      </c>
      <c r="GR66" s="81" t="s">
        <v>88</v>
      </c>
      <c r="GS66" s="81" t="s">
        <v>88</v>
      </c>
      <c r="GT66" s="81" t="s">
        <v>88</v>
      </c>
      <c r="GU66" s="81" t="s">
        <v>88</v>
      </c>
      <c r="GV66" s="81" t="s">
        <v>88</v>
      </c>
      <c r="GW66" s="81" t="s">
        <v>88</v>
      </c>
      <c r="GX66" s="81" t="s">
        <v>88</v>
      </c>
      <c r="GY66" s="81" t="s">
        <v>88</v>
      </c>
      <c r="GZ66" s="81" t="s">
        <v>88</v>
      </c>
      <c r="HA66" s="81" t="s">
        <v>88</v>
      </c>
      <c r="HB66" s="81" t="s">
        <v>88</v>
      </c>
      <c r="HC66" s="81" t="s">
        <v>88</v>
      </c>
      <c r="HD66" s="81" t="s">
        <v>88</v>
      </c>
      <c r="HE66" s="48">
        <v>58</v>
      </c>
      <c r="HF66" s="23" t="str">
        <f t="shared" si="387"/>
        <v>NO CUMPLE</v>
      </c>
      <c r="HG66" s="23" t="str">
        <f t="shared" si="388"/>
        <v>NO CUMPLE</v>
      </c>
      <c r="HH66" s="23" t="str">
        <f t="shared" si="389"/>
        <v>NO CUMPLE</v>
      </c>
      <c r="HI66" s="23" t="str">
        <f t="shared" si="390"/>
        <v>NO CUMPLE</v>
      </c>
      <c r="HJ66" s="23" t="str">
        <f t="shared" si="391"/>
        <v>NO CUMPLE</v>
      </c>
      <c r="HK66" s="23" t="str">
        <f t="shared" si="392"/>
        <v>NO CUMPLE</v>
      </c>
      <c r="HL66" s="23" t="str">
        <f t="shared" si="393"/>
        <v>NO CUMPLE</v>
      </c>
      <c r="HM66" s="23" t="str">
        <f t="shared" si="394"/>
        <v>NO CUMPLE</v>
      </c>
      <c r="HN66" s="23" t="str">
        <f t="shared" si="395"/>
        <v>NO CUMPLE</v>
      </c>
      <c r="HO66" s="23" t="str">
        <f t="shared" si="396"/>
        <v>NO CUMPLE</v>
      </c>
      <c r="HP66" s="23" t="str">
        <f t="shared" si="397"/>
        <v>NO CUMPLE</v>
      </c>
      <c r="HQ66" s="23" t="str">
        <f t="shared" si="398"/>
        <v>NO CUMPLE</v>
      </c>
      <c r="HR66" s="23" t="str">
        <f t="shared" si="399"/>
        <v>NO CUMPLE</v>
      </c>
      <c r="HS66" s="23" t="str">
        <f t="shared" si="400"/>
        <v>NO CUMPLE</v>
      </c>
      <c r="HT66" s="23" t="str">
        <f t="shared" si="401"/>
        <v>NO CUMPLE</v>
      </c>
      <c r="HU66" s="23" t="str">
        <f t="shared" si="402"/>
        <v>NO CUMPLE</v>
      </c>
      <c r="HV66" s="23" t="str">
        <f t="shared" si="403"/>
        <v>NO CUMPLE</v>
      </c>
      <c r="HW66" s="23" t="str">
        <f t="shared" si="404"/>
        <v>NO CUMPLE</v>
      </c>
      <c r="HX66" s="23" t="str">
        <f t="shared" si="405"/>
        <v>NO CUMPLE</v>
      </c>
      <c r="HY66" s="23" t="str">
        <f t="shared" si="406"/>
        <v>NO CUMPLE</v>
      </c>
      <c r="HZ66" s="23" t="str">
        <f t="shared" si="407"/>
        <v>NO CUMPLE</v>
      </c>
      <c r="IA66" s="23" t="str">
        <f t="shared" si="408"/>
        <v>NO CUMPLE</v>
      </c>
      <c r="IB66" s="23" t="str">
        <f t="shared" si="409"/>
        <v>NO CUMPLE</v>
      </c>
      <c r="IC66" s="23" t="str">
        <f t="shared" si="410"/>
        <v>NO CUMPLE</v>
      </c>
      <c r="ID66" s="23" t="str">
        <f t="shared" si="411"/>
        <v>NO CUMPLE</v>
      </c>
      <c r="IE66" s="23" t="str">
        <f t="shared" si="412"/>
        <v>NO CUMPLE</v>
      </c>
      <c r="IF66" s="23" t="str">
        <f t="shared" si="413"/>
        <v>NO CUMPLE</v>
      </c>
      <c r="IG66" s="23" t="str">
        <f t="shared" si="414"/>
        <v>NO CUMPLE</v>
      </c>
      <c r="IH66" s="23" t="str">
        <f t="shared" si="415"/>
        <v>NO CUMPLE</v>
      </c>
      <c r="II66" s="23" t="str">
        <f t="shared" si="416"/>
        <v>NO CUMPLE</v>
      </c>
      <c r="IJ66" s="23" t="str">
        <f t="shared" si="417"/>
        <v>NO CUMPLE</v>
      </c>
      <c r="IK66" s="23" t="str">
        <f t="shared" si="418"/>
        <v>NO CUMPLE</v>
      </c>
      <c r="IL66" s="23" t="str">
        <f t="shared" si="419"/>
        <v>NO CUMPLE</v>
      </c>
      <c r="IM66" s="23" t="str">
        <f t="shared" si="420"/>
        <v>NO CUMPLE</v>
      </c>
      <c r="IN66" s="23" t="str">
        <f t="shared" si="421"/>
        <v>NO CUMPLE</v>
      </c>
      <c r="IO66" s="23" t="str">
        <f t="shared" si="422"/>
        <v>NO CUMPLE</v>
      </c>
      <c r="IP66" s="23" t="str">
        <f t="shared" si="423"/>
        <v>NO CUMPLE</v>
      </c>
      <c r="IQ66" s="23" t="str">
        <f t="shared" si="424"/>
        <v>NO CUMPLE</v>
      </c>
      <c r="IR66" s="23" t="str">
        <f t="shared" si="425"/>
        <v>NO CUMPLE</v>
      </c>
      <c r="IS66" s="23" t="str">
        <f t="shared" si="426"/>
        <v>NO CUMPLE</v>
      </c>
      <c r="IT66" s="48">
        <v>58</v>
      </c>
      <c r="IU66" s="65" t="s">
        <v>86</v>
      </c>
      <c r="IV66" s="65" t="s">
        <v>86</v>
      </c>
      <c r="IW66" s="65" t="s">
        <v>86</v>
      </c>
      <c r="IX66" s="65" t="s">
        <v>86</v>
      </c>
      <c r="IY66" s="65" t="s">
        <v>86</v>
      </c>
      <c r="IZ66" s="65" t="s">
        <v>86</v>
      </c>
      <c r="JA66" s="65" t="s">
        <v>86</v>
      </c>
      <c r="JB66" s="65" t="s">
        <v>86</v>
      </c>
      <c r="JC66" s="65" t="s">
        <v>86</v>
      </c>
      <c r="JD66" s="65" t="s">
        <v>86</v>
      </c>
      <c r="JE66" s="65" t="s">
        <v>86</v>
      </c>
      <c r="JF66" s="65" t="s">
        <v>86</v>
      </c>
      <c r="JG66" s="65" t="s">
        <v>86</v>
      </c>
      <c r="JH66" s="65" t="s">
        <v>86</v>
      </c>
      <c r="JI66" s="65" t="s">
        <v>86</v>
      </c>
      <c r="JJ66" s="65" t="s">
        <v>86</v>
      </c>
      <c r="JK66" s="65" t="s">
        <v>86</v>
      </c>
      <c r="JL66" s="65" t="s">
        <v>86</v>
      </c>
      <c r="JM66" s="65" t="s">
        <v>86</v>
      </c>
      <c r="JN66" s="93" t="s">
        <v>87</v>
      </c>
      <c r="JO66" s="93" t="s">
        <v>87</v>
      </c>
      <c r="JP66" s="65" t="s">
        <v>86</v>
      </c>
      <c r="JQ66" s="65" t="s">
        <v>86</v>
      </c>
      <c r="JR66" s="65" t="s">
        <v>86</v>
      </c>
      <c r="JS66" s="65" t="s">
        <v>86</v>
      </c>
      <c r="JT66" s="65" t="s">
        <v>86</v>
      </c>
      <c r="JU66" s="65" t="s">
        <v>86</v>
      </c>
      <c r="JV66" s="65" t="s">
        <v>86</v>
      </c>
      <c r="JW66" s="65" t="s">
        <v>86</v>
      </c>
      <c r="JX66" s="65" t="s">
        <v>86</v>
      </c>
      <c r="JY66" s="65" t="s">
        <v>86</v>
      </c>
      <c r="JZ66" s="65" t="s">
        <v>86</v>
      </c>
      <c r="KA66" s="65" t="s">
        <v>86</v>
      </c>
      <c r="KB66" s="65" t="s">
        <v>86</v>
      </c>
      <c r="KC66" s="93" t="s">
        <v>87</v>
      </c>
      <c r="KD66" s="65" t="s">
        <v>86</v>
      </c>
      <c r="KE66" s="65" t="s">
        <v>86</v>
      </c>
      <c r="KF66" s="65" t="s">
        <v>86</v>
      </c>
      <c r="KG66" s="65" t="s">
        <v>86</v>
      </c>
      <c r="KH66" s="65" t="s">
        <v>86</v>
      </c>
      <c r="KI66" s="48">
        <v>58</v>
      </c>
      <c r="KJ66" s="56" t="s">
        <v>86</v>
      </c>
      <c r="KK66" s="56" t="s">
        <v>86</v>
      </c>
      <c r="KL66" s="56" t="s">
        <v>86</v>
      </c>
      <c r="KM66" s="56" t="s">
        <v>86</v>
      </c>
      <c r="KN66" s="56" t="s">
        <v>86</v>
      </c>
      <c r="KO66" s="56" t="s">
        <v>86</v>
      </c>
      <c r="KP66" s="56" t="s">
        <v>86</v>
      </c>
      <c r="KQ66" s="56" t="s">
        <v>86</v>
      </c>
      <c r="KR66" s="56" t="s">
        <v>86</v>
      </c>
      <c r="KS66" s="56" t="s">
        <v>86</v>
      </c>
      <c r="KT66" s="56" t="s">
        <v>86</v>
      </c>
      <c r="KU66" s="56" t="s">
        <v>86</v>
      </c>
      <c r="KV66" s="56" t="s">
        <v>86</v>
      </c>
      <c r="KW66" s="56" t="s">
        <v>86</v>
      </c>
      <c r="KX66" s="56" t="s">
        <v>86</v>
      </c>
      <c r="KY66" s="56" t="s">
        <v>86</v>
      </c>
      <c r="KZ66" s="56" t="s">
        <v>86</v>
      </c>
      <c r="LA66" s="56" t="s">
        <v>86</v>
      </c>
      <c r="LB66" s="56" t="s">
        <v>86</v>
      </c>
      <c r="LC66" s="87" t="s">
        <v>87</v>
      </c>
      <c r="LD66" s="87" t="s">
        <v>88</v>
      </c>
      <c r="LE66" s="56" t="s">
        <v>86</v>
      </c>
      <c r="LF66" s="56" t="s">
        <v>86</v>
      </c>
      <c r="LG66" s="56" t="s">
        <v>86</v>
      </c>
      <c r="LH66" s="56" t="s">
        <v>86</v>
      </c>
      <c r="LI66" s="56" t="s">
        <v>86</v>
      </c>
      <c r="LJ66" s="56" t="s">
        <v>86</v>
      </c>
      <c r="LK66" s="56" t="s">
        <v>86</v>
      </c>
      <c r="LL66" s="56" t="s">
        <v>86</v>
      </c>
      <c r="LM66" s="56" t="s">
        <v>86</v>
      </c>
      <c r="LN66" s="56" t="s">
        <v>86</v>
      </c>
      <c r="LO66" s="56" t="s">
        <v>86</v>
      </c>
      <c r="LP66" s="56" t="s">
        <v>86</v>
      </c>
      <c r="LQ66" s="56" t="s">
        <v>86</v>
      </c>
      <c r="LR66" s="87" t="s">
        <v>88</v>
      </c>
      <c r="LS66" s="56" t="s">
        <v>86</v>
      </c>
      <c r="LT66" s="56" t="s">
        <v>86</v>
      </c>
      <c r="LU66" s="56" t="s">
        <v>86</v>
      </c>
      <c r="LV66" s="56" t="s">
        <v>86</v>
      </c>
      <c r="LW66" s="56" t="s">
        <v>86</v>
      </c>
      <c r="LX66" s="48">
        <v>58</v>
      </c>
      <c r="LY66" s="22" t="str">
        <f t="shared" si="287"/>
        <v/>
      </c>
      <c r="LZ66" s="22" t="str">
        <f t="shared" si="577"/>
        <v/>
      </c>
      <c r="MA66" s="22" t="str">
        <f t="shared" si="578"/>
        <v/>
      </c>
      <c r="MB66" s="22" t="str">
        <f t="shared" si="579"/>
        <v/>
      </c>
      <c r="MC66" s="22" t="str">
        <f t="shared" si="580"/>
        <v/>
      </c>
      <c r="MD66" s="22" t="str">
        <f t="shared" si="581"/>
        <v/>
      </c>
      <c r="ME66" s="22" t="str">
        <f t="shared" si="582"/>
        <v/>
      </c>
      <c r="MF66" s="22" t="str">
        <f t="shared" si="583"/>
        <v/>
      </c>
      <c r="MG66" s="22" t="str">
        <f t="shared" si="584"/>
        <v/>
      </c>
      <c r="MH66" s="22" t="str">
        <f t="shared" si="585"/>
        <v/>
      </c>
      <c r="MI66" s="22" t="str">
        <f t="shared" si="297"/>
        <v/>
      </c>
      <c r="MJ66" s="22" t="str">
        <f t="shared" si="298"/>
        <v/>
      </c>
      <c r="MK66" s="22" t="str">
        <f t="shared" si="586"/>
        <v/>
      </c>
      <c r="ML66" s="22" t="str">
        <f t="shared" si="587"/>
        <v/>
      </c>
      <c r="MM66" s="22" t="str">
        <f t="shared" si="588"/>
        <v/>
      </c>
      <c r="MN66" s="22" t="str">
        <f t="shared" si="589"/>
        <v/>
      </c>
      <c r="MO66" s="22" t="str">
        <f t="shared" si="590"/>
        <v/>
      </c>
      <c r="MP66" s="22" t="str">
        <f t="shared" si="591"/>
        <v/>
      </c>
      <c r="MQ66" s="22" t="str">
        <f t="shared" si="592"/>
        <v/>
      </c>
      <c r="MR66" s="22" t="str">
        <f t="shared" si="593"/>
        <v/>
      </c>
      <c r="MS66" s="22" t="str">
        <f t="shared" si="594"/>
        <v/>
      </c>
      <c r="MT66" s="22" t="str">
        <f t="shared" si="595"/>
        <v/>
      </c>
      <c r="MU66" s="22" t="str">
        <f t="shared" si="596"/>
        <v/>
      </c>
      <c r="MV66" s="22" t="str">
        <f t="shared" si="597"/>
        <v/>
      </c>
      <c r="MW66" s="22" t="str">
        <f t="shared" si="598"/>
        <v/>
      </c>
      <c r="MX66" s="22" t="str">
        <f t="shared" si="599"/>
        <v/>
      </c>
      <c r="MY66" s="22" t="str">
        <f t="shared" si="600"/>
        <v/>
      </c>
      <c r="MZ66" s="22" t="str">
        <f t="shared" si="601"/>
        <v/>
      </c>
      <c r="NA66" s="22" t="str">
        <f t="shared" si="602"/>
        <v/>
      </c>
      <c r="NB66" s="22" t="str">
        <f t="shared" si="603"/>
        <v/>
      </c>
      <c r="NC66" s="22" t="str">
        <f t="shared" si="604"/>
        <v/>
      </c>
      <c r="ND66" s="22" t="str">
        <f t="shared" si="605"/>
        <v/>
      </c>
      <c r="NE66" s="22" t="str">
        <f t="shared" si="606"/>
        <v/>
      </c>
      <c r="NF66" s="22" t="str">
        <f t="shared" si="607"/>
        <v/>
      </c>
      <c r="NG66" s="22" t="str">
        <f t="shared" si="608"/>
        <v/>
      </c>
      <c r="NH66" s="22" t="str">
        <f t="shared" si="609"/>
        <v/>
      </c>
      <c r="NI66" s="22" t="str">
        <f t="shared" si="610"/>
        <v/>
      </c>
      <c r="NJ66" s="22" t="str">
        <f t="shared" si="611"/>
        <v/>
      </c>
      <c r="NK66" s="22" t="str">
        <f t="shared" si="612"/>
        <v/>
      </c>
      <c r="NL66" s="22" t="str">
        <f t="shared" si="613"/>
        <v/>
      </c>
      <c r="NM66" s="80">
        <v>36061332</v>
      </c>
      <c r="NN66" s="80">
        <v>36061332</v>
      </c>
      <c r="NO66" s="24">
        <f t="shared" si="327"/>
        <v>0</v>
      </c>
      <c r="NP66" s="24">
        <f t="shared" si="40"/>
        <v>0</v>
      </c>
      <c r="NQ66" s="25" t="str">
        <f t="shared" si="328"/>
        <v/>
      </c>
      <c r="NR66" s="26" t="str">
        <f t="shared" si="329"/>
        <v/>
      </c>
      <c r="NS66" s="48">
        <v>58</v>
      </c>
      <c r="NT66" s="27" t="str">
        <f t="shared" si="330"/>
        <v/>
      </c>
      <c r="NU66" s="27" t="str">
        <f t="shared" si="41"/>
        <v/>
      </c>
      <c r="NV66" s="27" t="str">
        <f t="shared" si="42"/>
        <v/>
      </c>
      <c r="NW66" s="27" t="str">
        <f t="shared" si="331"/>
        <v/>
      </c>
      <c r="NX66" s="27" t="str">
        <f t="shared" si="43"/>
        <v/>
      </c>
      <c r="NY66" s="27" t="str">
        <f t="shared" si="44"/>
        <v/>
      </c>
      <c r="NZ66" s="27" t="str">
        <f t="shared" si="45"/>
        <v/>
      </c>
      <c r="OA66" s="27" t="str">
        <f t="shared" si="46"/>
        <v/>
      </c>
      <c r="OB66" s="27" t="str">
        <f t="shared" si="47"/>
        <v/>
      </c>
      <c r="OC66" s="27" t="str">
        <f t="shared" si="48"/>
        <v/>
      </c>
      <c r="OD66" s="27" t="str">
        <f t="shared" si="49"/>
        <v/>
      </c>
      <c r="OE66" s="27" t="str">
        <f t="shared" si="50"/>
        <v/>
      </c>
      <c r="OF66" s="27" t="str">
        <f t="shared" si="51"/>
        <v/>
      </c>
      <c r="OG66" s="27" t="str">
        <f t="shared" si="52"/>
        <v/>
      </c>
      <c r="OH66" s="27" t="str">
        <f t="shared" si="53"/>
        <v/>
      </c>
      <c r="OI66" s="27" t="str">
        <f t="shared" si="54"/>
        <v/>
      </c>
      <c r="OJ66" s="27" t="str">
        <f t="shared" si="55"/>
        <v/>
      </c>
      <c r="OK66" s="27" t="str">
        <f t="shared" si="56"/>
        <v/>
      </c>
      <c r="OL66" s="27" t="str">
        <f t="shared" si="57"/>
        <v/>
      </c>
      <c r="OM66" s="27" t="str">
        <f t="shared" si="58"/>
        <v/>
      </c>
      <c r="ON66" s="27" t="str">
        <f t="shared" si="59"/>
        <v/>
      </c>
      <c r="OO66" s="27" t="str">
        <f t="shared" si="60"/>
        <v/>
      </c>
      <c r="OP66" s="27" t="str">
        <f t="shared" si="61"/>
        <v/>
      </c>
      <c r="OQ66" s="27" t="str">
        <f t="shared" si="62"/>
        <v/>
      </c>
      <c r="OR66" s="27" t="str">
        <f t="shared" si="63"/>
        <v/>
      </c>
      <c r="OS66" s="27" t="str">
        <f t="shared" si="64"/>
        <v/>
      </c>
      <c r="OT66" s="27" t="str">
        <f t="shared" si="65"/>
        <v/>
      </c>
      <c r="OU66" s="27" t="str">
        <f t="shared" si="66"/>
        <v/>
      </c>
      <c r="OV66" s="27" t="str">
        <f t="shared" si="67"/>
        <v/>
      </c>
      <c r="OW66" s="27" t="str">
        <f t="shared" si="68"/>
        <v/>
      </c>
      <c r="OX66" s="27" t="str">
        <f t="shared" si="69"/>
        <v/>
      </c>
      <c r="OY66" s="27" t="str">
        <f t="shared" si="70"/>
        <v/>
      </c>
      <c r="OZ66" s="27" t="str">
        <f t="shared" si="71"/>
        <v/>
      </c>
      <c r="PA66" s="27" t="str">
        <f t="shared" si="72"/>
        <v/>
      </c>
      <c r="PB66" s="27" t="str">
        <f t="shared" si="73"/>
        <v/>
      </c>
      <c r="PC66" s="27" t="str">
        <f t="shared" si="74"/>
        <v/>
      </c>
      <c r="PD66" s="27" t="str">
        <f t="shared" si="75"/>
        <v/>
      </c>
      <c r="PE66" s="27" t="str">
        <f t="shared" si="76"/>
        <v/>
      </c>
      <c r="PF66" s="27" t="str">
        <f t="shared" si="77"/>
        <v/>
      </c>
      <c r="PG66" s="27" t="str">
        <f t="shared" si="78"/>
        <v/>
      </c>
      <c r="PH66" s="48">
        <v>58</v>
      </c>
      <c r="PI66" s="28" t="str">
        <f t="shared" si="332"/>
        <v/>
      </c>
      <c r="PJ66" s="28" t="str">
        <f t="shared" si="79"/>
        <v/>
      </c>
      <c r="PK66" s="28" t="str">
        <f t="shared" si="80"/>
        <v/>
      </c>
      <c r="PL66" s="28" t="str">
        <f t="shared" si="81"/>
        <v/>
      </c>
      <c r="PM66" s="28" t="str">
        <f t="shared" si="82"/>
        <v/>
      </c>
      <c r="PN66" s="28" t="str">
        <f t="shared" si="83"/>
        <v/>
      </c>
      <c r="PO66" s="28" t="str">
        <f t="shared" si="84"/>
        <v/>
      </c>
      <c r="PP66" s="28" t="str">
        <f t="shared" si="85"/>
        <v/>
      </c>
      <c r="PQ66" s="28" t="str">
        <f t="shared" si="86"/>
        <v/>
      </c>
      <c r="PR66" s="28" t="str">
        <f t="shared" si="87"/>
        <v/>
      </c>
      <c r="PS66" s="28" t="str">
        <f t="shared" si="88"/>
        <v/>
      </c>
      <c r="PT66" s="28" t="str">
        <f t="shared" si="89"/>
        <v/>
      </c>
      <c r="PU66" s="28" t="str">
        <f t="shared" si="90"/>
        <v/>
      </c>
      <c r="PV66" s="28" t="str">
        <f t="shared" si="91"/>
        <v/>
      </c>
      <c r="PW66" s="28" t="str">
        <f t="shared" si="92"/>
        <v/>
      </c>
      <c r="PX66" s="28" t="str">
        <f t="shared" si="93"/>
        <v/>
      </c>
      <c r="PY66" s="28" t="str">
        <f t="shared" si="94"/>
        <v/>
      </c>
      <c r="PZ66" s="28" t="str">
        <f t="shared" si="95"/>
        <v/>
      </c>
      <c r="QA66" s="28" t="str">
        <f t="shared" si="96"/>
        <v/>
      </c>
      <c r="QB66" s="28" t="str">
        <f t="shared" si="97"/>
        <v/>
      </c>
      <c r="QC66" s="28" t="str">
        <f t="shared" si="98"/>
        <v/>
      </c>
      <c r="QD66" s="28" t="str">
        <f t="shared" si="99"/>
        <v/>
      </c>
      <c r="QE66" s="28" t="str">
        <f t="shared" si="100"/>
        <v/>
      </c>
      <c r="QF66" s="28" t="str">
        <f t="shared" si="101"/>
        <v/>
      </c>
      <c r="QG66" s="28" t="str">
        <f t="shared" si="102"/>
        <v/>
      </c>
      <c r="QH66" s="28" t="str">
        <f t="shared" si="103"/>
        <v/>
      </c>
      <c r="QI66" s="28" t="str">
        <f t="shared" si="104"/>
        <v/>
      </c>
      <c r="QJ66" s="28" t="str">
        <f t="shared" si="105"/>
        <v/>
      </c>
      <c r="QK66" s="28" t="str">
        <f t="shared" si="106"/>
        <v/>
      </c>
      <c r="QL66" s="28" t="str">
        <f t="shared" si="107"/>
        <v/>
      </c>
      <c r="QM66" s="28" t="str">
        <f t="shared" si="108"/>
        <v/>
      </c>
      <c r="QN66" s="28" t="str">
        <f t="shared" si="109"/>
        <v/>
      </c>
      <c r="QO66" s="28" t="str">
        <f t="shared" si="110"/>
        <v/>
      </c>
      <c r="QP66" s="28" t="str">
        <f t="shared" si="111"/>
        <v/>
      </c>
      <c r="QQ66" s="28" t="str">
        <f t="shared" si="112"/>
        <v/>
      </c>
      <c r="QR66" s="28" t="str">
        <f t="shared" si="113"/>
        <v/>
      </c>
      <c r="QS66" s="28" t="str">
        <f t="shared" si="114"/>
        <v/>
      </c>
      <c r="QT66" s="28" t="str">
        <f t="shared" si="115"/>
        <v/>
      </c>
      <c r="QU66" s="28" t="str">
        <f t="shared" si="116"/>
        <v/>
      </c>
      <c r="QV66" s="28" t="str">
        <f t="shared" si="117"/>
        <v/>
      </c>
      <c r="QW66" s="48">
        <v>58</v>
      </c>
      <c r="QX66" s="29" t="str">
        <f t="shared" si="333"/>
        <v/>
      </c>
      <c r="QY66" s="29" t="str">
        <f t="shared" si="427"/>
        <v/>
      </c>
      <c r="QZ66" s="29" t="str">
        <f t="shared" si="428"/>
        <v/>
      </c>
      <c r="RA66" s="29" t="str">
        <f t="shared" si="429"/>
        <v/>
      </c>
      <c r="RB66" s="29" t="str">
        <f t="shared" si="430"/>
        <v/>
      </c>
      <c r="RC66" s="29" t="str">
        <f t="shared" si="431"/>
        <v/>
      </c>
      <c r="RD66" s="29" t="str">
        <f t="shared" si="432"/>
        <v/>
      </c>
      <c r="RE66" s="29" t="str">
        <f t="shared" si="433"/>
        <v/>
      </c>
      <c r="RF66" s="29" t="str">
        <f t="shared" si="434"/>
        <v/>
      </c>
      <c r="RG66" s="29" t="str">
        <f t="shared" si="435"/>
        <v/>
      </c>
      <c r="RH66" s="29" t="str">
        <f t="shared" si="436"/>
        <v/>
      </c>
      <c r="RI66" s="29" t="str">
        <f t="shared" si="437"/>
        <v/>
      </c>
      <c r="RJ66" s="29" t="str">
        <f t="shared" si="438"/>
        <v/>
      </c>
      <c r="RK66" s="29" t="str">
        <f t="shared" si="439"/>
        <v/>
      </c>
      <c r="RL66" s="29" t="str">
        <f t="shared" si="440"/>
        <v/>
      </c>
      <c r="RM66" s="29" t="str">
        <f t="shared" si="441"/>
        <v/>
      </c>
      <c r="RN66" s="29" t="str">
        <f t="shared" si="442"/>
        <v/>
      </c>
      <c r="RO66" s="29" t="str">
        <f t="shared" si="443"/>
        <v/>
      </c>
      <c r="RP66" s="29" t="str">
        <f t="shared" si="444"/>
        <v/>
      </c>
      <c r="RQ66" s="29" t="str">
        <f t="shared" si="445"/>
        <v/>
      </c>
      <c r="RR66" s="29" t="str">
        <f t="shared" si="446"/>
        <v/>
      </c>
      <c r="RS66" s="29" t="str">
        <f t="shared" si="447"/>
        <v/>
      </c>
      <c r="RT66" s="29" t="str">
        <f t="shared" si="448"/>
        <v/>
      </c>
      <c r="RU66" s="29" t="str">
        <f t="shared" si="449"/>
        <v/>
      </c>
      <c r="RV66" s="29" t="str">
        <f t="shared" si="450"/>
        <v/>
      </c>
      <c r="RW66" s="29" t="str">
        <f t="shared" si="451"/>
        <v/>
      </c>
      <c r="RX66" s="29" t="str">
        <f t="shared" si="452"/>
        <v/>
      </c>
      <c r="RY66" s="29" t="str">
        <f t="shared" si="453"/>
        <v/>
      </c>
      <c r="RZ66" s="29" t="str">
        <f t="shared" si="454"/>
        <v/>
      </c>
      <c r="SA66" s="29" t="str">
        <f t="shared" si="455"/>
        <v/>
      </c>
      <c r="SB66" s="29" t="str">
        <f t="shared" si="456"/>
        <v/>
      </c>
      <c r="SC66" s="29" t="str">
        <f t="shared" si="457"/>
        <v/>
      </c>
      <c r="SD66" s="29" t="str">
        <f t="shared" si="458"/>
        <v/>
      </c>
      <c r="SE66" s="29" t="str">
        <f t="shared" si="459"/>
        <v/>
      </c>
      <c r="SF66" s="29" t="str">
        <f t="shared" si="460"/>
        <v/>
      </c>
      <c r="SG66" s="29" t="str">
        <f t="shared" si="461"/>
        <v/>
      </c>
      <c r="SH66" s="29" t="str">
        <f t="shared" si="462"/>
        <v/>
      </c>
      <c r="SI66" s="29" t="str">
        <f t="shared" si="463"/>
        <v/>
      </c>
      <c r="SJ66" s="29" t="str">
        <f t="shared" si="464"/>
        <v/>
      </c>
      <c r="SK66" s="29" t="str">
        <f t="shared" si="465"/>
        <v/>
      </c>
      <c r="SL66" s="45">
        <f t="shared" si="157"/>
        <v>0</v>
      </c>
      <c r="SM66" s="48">
        <v>58</v>
      </c>
      <c r="SN66" s="30" t="str">
        <f t="shared" si="158"/>
        <v/>
      </c>
      <c r="SO66" s="30" t="str">
        <f t="shared" si="159"/>
        <v/>
      </c>
      <c r="SP66" s="30" t="str">
        <f t="shared" si="160"/>
        <v/>
      </c>
      <c r="SQ66" s="30" t="str">
        <f t="shared" si="161"/>
        <v/>
      </c>
      <c r="SR66" s="30" t="str">
        <f t="shared" si="162"/>
        <v/>
      </c>
      <c r="SS66" s="30" t="str">
        <f t="shared" si="163"/>
        <v/>
      </c>
      <c r="ST66" s="30" t="str">
        <f t="shared" si="466"/>
        <v/>
      </c>
      <c r="SU66" s="30" t="str">
        <f t="shared" si="467"/>
        <v/>
      </c>
      <c r="SV66" s="30" t="str">
        <f t="shared" si="468"/>
        <v/>
      </c>
      <c r="SW66" s="30" t="str">
        <f t="shared" si="469"/>
        <v/>
      </c>
      <c r="SX66" s="30" t="str">
        <f t="shared" si="470"/>
        <v/>
      </c>
      <c r="SY66" s="30" t="str">
        <f t="shared" si="471"/>
        <v/>
      </c>
      <c r="SZ66" s="30" t="str">
        <f t="shared" si="472"/>
        <v/>
      </c>
      <c r="TA66" s="30" t="str">
        <f t="shared" si="473"/>
        <v/>
      </c>
      <c r="TB66" s="30" t="str">
        <f t="shared" si="474"/>
        <v/>
      </c>
      <c r="TC66" s="30" t="str">
        <f t="shared" si="475"/>
        <v/>
      </c>
      <c r="TD66" s="30" t="str">
        <f t="shared" si="476"/>
        <v/>
      </c>
      <c r="TE66" s="30" t="str">
        <f t="shared" si="477"/>
        <v/>
      </c>
      <c r="TF66" s="30" t="str">
        <f t="shared" si="478"/>
        <v/>
      </c>
      <c r="TG66" s="30" t="str">
        <f t="shared" si="479"/>
        <v/>
      </c>
      <c r="TH66" s="30" t="str">
        <f t="shared" si="480"/>
        <v/>
      </c>
      <c r="TI66" s="30" t="str">
        <f t="shared" si="481"/>
        <v/>
      </c>
      <c r="TJ66" s="30" t="str">
        <f t="shared" si="482"/>
        <v/>
      </c>
      <c r="TK66" s="30" t="str">
        <f t="shared" si="483"/>
        <v/>
      </c>
      <c r="TL66" s="30" t="str">
        <f t="shared" si="484"/>
        <v/>
      </c>
      <c r="TM66" s="30" t="str">
        <f t="shared" si="485"/>
        <v/>
      </c>
      <c r="TN66" s="30" t="str">
        <f t="shared" si="486"/>
        <v/>
      </c>
      <c r="TO66" s="30" t="str">
        <f t="shared" si="487"/>
        <v/>
      </c>
      <c r="TP66" s="30" t="str">
        <f t="shared" si="488"/>
        <v/>
      </c>
      <c r="TQ66" s="30" t="str">
        <f t="shared" si="489"/>
        <v/>
      </c>
      <c r="TR66" s="30" t="str">
        <f t="shared" si="188"/>
        <v/>
      </c>
      <c r="TS66" s="30" t="str">
        <f t="shared" si="189"/>
        <v/>
      </c>
      <c r="TT66" s="30" t="str">
        <f t="shared" si="190"/>
        <v/>
      </c>
      <c r="TU66" s="30" t="str">
        <f t="shared" si="191"/>
        <v/>
      </c>
      <c r="TV66" s="30" t="str">
        <f t="shared" si="192"/>
        <v/>
      </c>
      <c r="TW66" s="30" t="str">
        <f t="shared" si="193"/>
        <v/>
      </c>
      <c r="TX66" s="30" t="str">
        <f t="shared" si="194"/>
        <v/>
      </c>
      <c r="TY66" s="30" t="str">
        <f t="shared" si="195"/>
        <v/>
      </c>
      <c r="TZ66" s="30" t="str">
        <f t="shared" si="196"/>
        <v/>
      </c>
      <c r="UA66" s="30" t="str">
        <f t="shared" si="197"/>
        <v/>
      </c>
      <c r="UB66" s="48">
        <v>58</v>
      </c>
      <c r="UC66" s="88"/>
      <c r="UD66" s="88"/>
      <c r="UE66" s="88"/>
      <c r="UF66" s="88"/>
      <c r="UG66" s="88"/>
      <c r="UH66" s="88"/>
      <c r="UI66" s="88"/>
      <c r="UJ66" s="88"/>
      <c r="UK66" s="88"/>
      <c r="UL66" s="88"/>
      <c r="UM66" s="88"/>
      <c r="UN66" s="88"/>
      <c r="UO66" s="88"/>
      <c r="UP66" s="88"/>
      <c r="UQ66" s="88"/>
      <c r="UR66" s="88"/>
      <c r="US66" s="88"/>
      <c r="UT66" s="88"/>
      <c r="UU66" s="88"/>
      <c r="UV66" s="89">
        <v>24</v>
      </c>
      <c r="UW66" s="89">
        <v>24</v>
      </c>
      <c r="UX66" s="88"/>
      <c r="UY66" s="88"/>
      <c r="UZ66" s="88"/>
      <c r="VA66" s="88"/>
      <c r="VB66" s="88"/>
      <c r="VC66" s="88"/>
      <c r="VD66" s="88"/>
      <c r="VE66" s="88"/>
      <c r="VF66" s="88"/>
      <c r="VG66" s="88"/>
      <c r="VH66" s="88"/>
      <c r="VI66" s="88"/>
      <c r="VJ66" s="88"/>
      <c r="VK66" s="89">
        <v>24</v>
      </c>
      <c r="VL66" s="88"/>
      <c r="VM66" s="88"/>
      <c r="VN66" s="88"/>
      <c r="VO66" s="88"/>
      <c r="VP66" s="88"/>
      <c r="VQ66" s="48">
        <v>58</v>
      </c>
      <c r="VR66" s="31">
        <f t="shared" si="490"/>
        <v>0</v>
      </c>
      <c r="VS66" s="31">
        <f t="shared" si="491"/>
        <v>0</v>
      </c>
      <c r="VT66" s="31">
        <f t="shared" si="492"/>
        <v>0</v>
      </c>
      <c r="VU66" s="31">
        <f t="shared" si="493"/>
        <v>0</v>
      </c>
      <c r="VV66" s="31">
        <f t="shared" si="494"/>
        <v>0</v>
      </c>
      <c r="VW66" s="31">
        <f t="shared" si="495"/>
        <v>0</v>
      </c>
      <c r="VX66" s="31">
        <f t="shared" si="496"/>
        <v>0</v>
      </c>
      <c r="VY66" s="31">
        <f t="shared" si="497"/>
        <v>0</v>
      </c>
      <c r="VZ66" s="31">
        <f t="shared" si="498"/>
        <v>0</v>
      </c>
      <c r="WA66" s="31">
        <f t="shared" si="499"/>
        <v>0</v>
      </c>
      <c r="WB66" s="31">
        <f t="shared" si="500"/>
        <v>0</v>
      </c>
      <c r="WC66" s="31">
        <f t="shared" si="501"/>
        <v>0</v>
      </c>
      <c r="WD66" s="31">
        <f t="shared" si="502"/>
        <v>0</v>
      </c>
      <c r="WE66" s="31">
        <f t="shared" si="503"/>
        <v>0</v>
      </c>
      <c r="WF66" s="31">
        <f t="shared" si="504"/>
        <v>0</v>
      </c>
      <c r="WG66" s="31">
        <f t="shared" si="505"/>
        <v>0</v>
      </c>
      <c r="WH66" s="31">
        <f t="shared" si="506"/>
        <v>0</v>
      </c>
      <c r="WI66" s="31">
        <f t="shared" si="507"/>
        <v>0</v>
      </c>
      <c r="WJ66" s="31">
        <f t="shared" si="508"/>
        <v>0</v>
      </c>
      <c r="WK66" s="31">
        <f t="shared" si="509"/>
        <v>0</v>
      </c>
      <c r="WL66" s="31">
        <f t="shared" si="510"/>
        <v>0</v>
      </c>
      <c r="WM66" s="31">
        <f t="shared" si="511"/>
        <v>0</v>
      </c>
      <c r="WN66" s="31">
        <f t="shared" si="512"/>
        <v>0</v>
      </c>
      <c r="WO66" s="31">
        <f t="shared" si="513"/>
        <v>0</v>
      </c>
      <c r="WP66" s="31">
        <f t="shared" si="514"/>
        <v>0</v>
      </c>
      <c r="WQ66" s="31">
        <f t="shared" si="515"/>
        <v>0</v>
      </c>
      <c r="WR66" s="31">
        <f t="shared" si="516"/>
        <v>0</v>
      </c>
      <c r="WS66" s="31">
        <f t="shared" si="517"/>
        <v>0</v>
      </c>
      <c r="WT66" s="31">
        <f t="shared" si="518"/>
        <v>0</v>
      </c>
      <c r="WU66" s="31">
        <f t="shared" si="519"/>
        <v>0</v>
      </c>
      <c r="WV66" s="31">
        <f t="shared" si="520"/>
        <v>0</v>
      </c>
      <c r="WW66" s="31">
        <f t="shared" si="521"/>
        <v>0</v>
      </c>
      <c r="WX66" s="31">
        <f t="shared" si="522"/>
        <v>0</v>
      </c>
      <c r="WY66" s="31">
        <f t="shared" si="523"/>
        <v>0</v>
      </c>
      <c r="WZ66" s="31">
        <f t="shared" si="524"/>
        <v>0</v>
      </c>
      <c r="XA66" s="31">
        <f t="shared" si="525"/>
        <v>0</v>
      </c>
      <c r="XB66" s="31">
        <f t="shared" si="526"/>
        <v>0</v>
      </c>
      <c r="XC66" s="31">
        <f t="shared" si="527"/>
        <v>0</v>
      </c>
      <c r="XD66" s="31">
        <f t="shared" si="528"/>
        <v>0</v>
      </c>
      <c r="XE66" s="31">
        <f t="shared" si="529"/>
        <v>0</v>
      </c>
      <c r="XF66" s="48">
        <v>58</v>
      </c>
      <c r="XG66" s="32" t="str">
        <f t="shared" si="530"/>
        <v/>
      </c>
      <c r="XH66" s="32" t="str">
        <f t="shared" si="531"/>
        <v/>
      </c>
      <c r="XI66" s="32" t="str">
        <f t="shared" si="532"/>
        <v/>
      </c>
      <c r="XJ66" s="32" t="str">
        <f t="shared" si="533"/>
        <v/>
      </c>
      <c r="XK66" s="32" t="str">
        <f t="shared" si="534"/>
        <v/>
      </c>
      <c r="XL66" s="32" t="str">
        <f t="shared" si="535"/>
        <v/>
      </c>
      <c r="XM66" s="32" t="str">
        <f t="shared" si="536"/>
        <v/>
      </c>
      <c r="XN66" s="32" t="str">
        <f t="shared" si="537"/>
        <v/>
      </c>
      <c r="XO66" s="32" t="str">
        <f t="shared" si="538"/>
        <v/>
      </c>
      <c r="XP66" s="32" t="str">
        <f t="shared" si="539"/>
        <v/>
      </c>
      <c r="XQ66" s="32" t="str">
        <f t="shared" si="540"/>
        <v/>
      </c>
      <c r="XR66" s="32" t="str">
        <f t="shared" si="541"/>
        <v/>
      </c>
      <c r="XS66" s="32" t="str">
        <f t="shared" si="542"/>
        <v/>
      </c>
      <c r="XT66" s="32" t="str">
        <f t="shared" si="543"/>
        <v/>
      </c>
      <c r="XU66" s="32" t="str">
        <f t="shared" si="544"/>
        <v/>
      </c>
      <c r="XV66" s="32" t="str">
        <f t="shared" si="545"/>
        <v/>
      </c>
      <c r="XW66" s="32" t="str">
        <f t="shared" si="546"/>
        <v/>
      </c>
      <c r="XX66" s="32" t="str">
        <f t="shared" si="547"/>
        <v/>
      </c>
      <c r="XY66" s="32" t="str">
        <f t="shared" si="548"/>
        <v/>
      </c>
      <c r="XZ66" s="32" t="str">
        <f t="shared" si="549"/>
        <v/>
      </c>
      <c r="YA66" s="32" t="str">
        <f t="shared" si="550"/>
        <v/>
      </c>
      <c r="YB66" s="32" t="str">
        <f t="shared" si="551"/>
        <v/>
      </c>
      <c r="YC66" s="32" t="str">
        <f t="shared" si="552"/>
        <v/>
      </c>
      <c r="YD66" s="32" t="str">
        <f t="shared" si="553"/>
        <v/>
      </c>
      <c r="YE66" s="32" t="str">
        <f t="shared" si="554"/>
        <v/>
      </c>
      <c r="YF66" s="32" t="str">
        <f t="shared" si="555"/>
        <v/>
      </c>
      <c r="YG66" s="32" t="str">
        <f t="shared" si="556"/>
        <v/>
      </c>
      <c r="YH66" s="32" t="str">
        <f t="shared" si="557"/>
        <v/>
      </c>
      <c r="YI66" s="32" t="str">
        <f t="shared" si="558"/>
        <v/>
      </c>
      <c r="YJ66" s="32" t="str">
        <f t="shared" si="559"/>
        <v/>
      </c>
      <c r="YK66" s="32" t="str">
        <f t="shared" si="560"/>
        <v/>
      </c>
      <c r="YL66" s="32" t="str">
        <f t="shared" si="561"/>
        <v/>
      </c>
      <c r="YM66" s="32" t="str">
        <f t="shared" si="562"/>
        <v/>
      </c>
      <c r="YN66" s="32" t="str">
        <f t="shared" si="563"/>
        <v/>
      </c>
      <c r="YO66" s="32" t="str">
        <f t="shared" si="564"/>
        <v/>
      </c>
      <c r="YP66" s="32" t="str">
        <f t="shared" si="565"/>
        <v/>
      </c>
      <c r="YQ66" s="32" t="str">
        <f t="shared" si="566"/>
        <v/>
      </c>
      <c r="YR66" s="32" t="str">
        <f t="shared" si="567"/>
        <v/>
      </c>
      <c r="YS66" s="32" t="str">
        <f t="shared" si="568"/>
        <v/>
      </c>
      <c r="YT66" s="32" t="str">
        <f t="shared" si="569"/>
        <v/>
      </c>
      <c r="YU66" s="33">
        <f t="shared" si="614"/>
        <v>0</v>
      </c>
      <c r="YV66" s="34" t="str">
        <f t="shared" si="336"/>
        <v/>
      </c>
      <c r="YW66" s="34" t="str">
        <f t="shared" si="337"/>
        <v/>
      </c>
      <c r="YX66" s="34" t="str">
        <f t="shared" si="338"/>
        <v/>
      </c>
      <c r="YY66" s="34" t="str">
        <f t="shared" si="339"/>
        <v/>
      </c>
      <c r="YZ66" s="34" t="str">
        <f t="shared" si="340"/>
        <v/>
      </c>
      <c r="ZA66" s="34" t="str">
        <f t="shared" si="341"/>
        <v/>
      </c>
      <c r="ZB66" s="96" t="str">
        <f t="shared" si="342"/>
        <v>Desierto</v>
      </c>
      <c r="ZC66" s="35" t="str">
        <f t="shared" si="570"/>
        <v/>
      </c>
      <c r="ZD66" s="35" t="str">
        <f t="shared" si="571"/>
        <v/>
      </c>
      <c r="ZE66" s="35" t="str">
        <f t="shared" si="572"/>
        <v/>
      </c>
      <c r="ZF66" s="35" t="str">
        <f t="shared" si="573"/>
        <v/>
      </c>
      <c r="ZG66" s="35" t="str">
        <f t="shared" si="574"/>
        <v/>
      </c>
      <c r="ZH66" s="35" t="str">
        <f t="shared" si="575"/>
        <v/>
      </c>
      <c r="ZI66" s="101">
        <f t="shared" si="576"/>
        <v>0</v>
      </c>
      <c r="ZJ66" s="48">
        <v>58</v>
      </c>
      <c r="ZK66" s="125">
        <f t="shared" si="344"/>
        <v>0</v>
      </c>
      <c r="ZL66" s="126">
        <f t="shared" si="345"/>
        <v>36061332</v>
      </c>
    </row>
    <row r="67" spans="2:688" s="37" customFormat="1" ht="31.5" x14ac:dyDescent="0.15">
      <c r="B67" s="106" t="s">
        <v>136</v>
      </c>
      <c r="C67" s="106" t="s">
        <v>184</v>
      </c>
      <c r="D67" s="109" t="s">
        <v>185</v>
      </c>
      <c r="E67" s="106" t="s">
        <v>192</v>
      </c>
      <c r="F67" s="103">
        <v>2</v>
      </c>
      <c r="G67" s="63">
        <v>4373833.3333000001</v>
      </c>
      <c r="H67" s="48">
        <v>59</v>
      </c>
      <c r="I67" s="65" t="s">
        <v>86</v>
      </c>
      <c r="J67" s="65" t="s">
        <v>86</v>
      </c>
      <c r="K67" s="65" t="s">
        <v>86</v>
      </c>
      <c r="L67" s="69">
        <v>3808000</v>
      </c>
      <c r="M67" s="65" t="s">
        <v>86</v>
      </c>
      <c r="N67" s="69">
        <v>4373833.0999999996</v>
      </c>
      <c r="O67" s="65" t="s">
        <v>86</v>
      </c>
      <c r="P67" s="65" t="s">
        <v>86</v>
      </c>
      <c r="Q67" s="65" t="s">
        <v>86</v>
      </c>
      <c r="R67" s="65" t="s">
        <v>86</v>
      </c>
      <c r="S67" s="65" t="s">
        <v>86</v>
      </c>
      <c r="T67" s="65" t="s">
        <v>86</v>
      </c>
      <c r="U67" s="65" t="s">
        <v>86</v>
      </c>
      <c r="V67" s="65" t="s">
        <v>86</v>
      </c>
      <c r="W67" s="65" t="s">
        <v>86</v>
      </c>
      <c r="X67" s="65" t="s">
        <v>86</v>
      </c>
      <c r="Y67" s="65" t="s">
        <v>86</v>
      </c>
      <c r="Z67" s="65" t="s">
        <v>86</v>
      </c>
      <c r="AA67" s="65" t="s">
        <v>86</v>
      </c>
      <c r="AB67" s="70">
        <v>2142000</v>
      </c>
      <c r="AC67" s="70">
        <v>3936282</v>
      </c>
      <c r="AD67" s="65" t="s">
        <v>86</v>
      </c>
      <c r="AE67" s="65" t="s">
        <v>86</v>
      </c>
      <c r="AF67" s="65" t="s">
        <v>86</v>
      </c>
      <c r="AG67" s="65" t="s">
        <v>86</v>
      </c>
      <c r="AH67" s="65" t="s">
        <v>86</v>
      </c>
      <c r="AI67" s="65" t="s">
        <v>86</v>
      </c>
      <c r="AJ67" s="65" t="s">
        <v>86</v>
      </c>
      <c r="AK67" s="65" t="s">
        <v>86</v>
      </c>
      <c r="AL67" s="65" t="s">
        <v>86</v>
      </c>
      <c r="AM67" s="65" t="s">
        <v>86</v>
      </c>
      <c r="AN67" s="65" t="s">
        <v>86</v>
      </c>
      <c r="AO67" s="65" t="s">
        <v>86</v>
      </c>
      <c r="AP67" s="65" t="s">
        <v>86</v>
      </c>
      <c r="AQ67" s="73" t="s">
        <v>193</v>
      </c>
      <c r="AR67" s="65" t="s">
        <v>86</v>
      </c>
      <c r="AS67" s="65" t="s">
        <v>86</v>
      </c>
      <c r="AT67" s="65" t="s">
        <v>86</v>
      </c>
      <c r="AU67" s="65" t="s">
        <v>86</v>
      </c>
      <c r="AV67" s="65" t="s">
        <v>86</v>
      </c>
      <c r="AW67" s="52">
        <v>59</v>
      </c>
      <c r="AX67" s="22" t="str">
        <f t="shared" si="284"/>
        <v>NC</v>
      </c>
      <c r="AY67" s="22" t="str">
        <f t="shared" si="364"/>
        <v>NC</v>
      </c>
      <c r="AZ67" s="22" t="str">
        <f t="shared" si="365"/>
        <v>NC</v>
      </c>
      <c r="BA67" s="22">
        <f t="shared" si="366"/>
        <v>3808000</v>
      </c>
      <c r="BB67" s="22" t="str">
        <f t="shared" si="367"/>
        <v>NC</v>
      </c>
      <c r="BC67" s="22">
        <f t="shared" si="368"/>
        <v>4373833.0999999996</v>
      </c>
      <c r="BD67" s="22" t="str">
        <f t="shared" si="369"/>
        <v>NC</v>
      </c>
      <c r="BE67" s="22" t="str">
        <f t="shared" si="370"/>
        <v>NC</v>
      </c>
      <c r="BF67" s="22" t="str">
        <f t="shared" si="371"/>
        <v>NC</v>
      </c>
      <c r="BG67" s="22" t="str">
        <f t="shared" si="372"/>
        <v>NC</v>
      </c>
      <c r="BH67" s="22" t="str">
        <f t="shared" si="373"/>
        <v>NC</v>
      </c>
      <c r="BI67" s="22" t="str">
        <f t="shared" si="374"/>
        <v>NC</v>
      </c>
      <c r="BJ67" s="22" t="str">
        <f t="shared" si="375"/>
        <v>NC</v>
      </c>
      <c r="BK67" s="22" t="str">
        <f t="shared" si="376"/>
        <v>NC</v>
      </c>
      <c r="BL67" s="22" t="str">
        <f t="shared" si="377"/>
        <v>NC</v>
      </c>
      <c r="BM67" s="22" t="str">
        <f t="shared" si="378"/>
        <v>NC</v>
      </c>
      <c r="BN67" s="22" t="str">
        <f t="shared" si="379"/>
        <v>NC</v>
      </c>
      <c r="BO67" s="22" t="str">
        <f t="shared" si="380"/>
        <v>NC</v>
      </c>
      <c r="BP67" s="22" t="str">
        <f t="shared" si="381"/>
        <v>NC</v>
      </c>
      <c r="BQ67" s="22">
        <f t="shared" si="382"/>
        <v>2142000</v>
      </c>
      <c r="BR67" s="22">
        <f t="shared" si="383"/>
        <v>3936282</v>
      </c>
      <c r="BS67" s="22" t="str">
        <f t="shared" si="384"/>
        <v>NC</v>
      </c>
      <c r="BT67" s="22" t="str">
        <f t="shared" si="346"/>
        <v>NC</v>
      </c>
      <c r="BU67" s="22" t="str">
        <f t="shared" si="347"/>
        <v>NC</v>
      </c>
      <c r="BV67" s="22" t="str">
        <f t="shared" si="348"/>
        <v>NC</v>
      </c>
      <c r="BW67" s="22" t="str">
        <f t="shared" si="349"/>
        <v>NC</v>
      </c>
      <c r="BX67" s="22" t="str">
        <f t="shared" si="350"/>
        <v>NC</v>
      </c>
      <c r="BY67" s="22" t="str">
        <f t="shared" si="351"/>
        <v>NC</v>
      </c>
      <c r="BZ67" s="22" t="str">
        <f t="shared" si="352"/>
        <v>NC</v>
      </c>
      <c r="CA67" s="22" t="str">
        <f t="shared" si="353"/>
        <v>NC</v>
      </c>
      <c r="CB67" s="22" t="str">
        <f t="shared" si="354"/>
        <v>NC</v>
      </c>
      <c r="CC67" s="22" t="str">
        <f t="shared" si="355"/>
        <v>NC</v>
      </c>
      <c r="CD67" s="22" t="str">
        <f t="shared" si="356"/>
        <v>NC</v>
      </c>
      <c r="CE67" s="22" t="str">
        <f t="shared" si="357"/>
        <v>NC</v>
      </c>
      <c r="CF67" s="22" t="str">
        <f t="shared" si="358"/>
        <v/>
      </c>
      <c r="CG67" s="22" t="str">
        <f t="shared" si="359"/>
        <v>NC</v>
      </c>
      <c r="CH67" s="22" t="str">
        <f t="shared" si="360"/>
        <v>NC</v>
      </c>
      <c r="CI67" s="22" t="str">
        <f t="shared" si="361"/>
        <v>NC</v>
      </c>
      <c r="CJ67" s="22" t="str">
        <f t="shared" si="362"/>
        <v>NC</v>
      </c>
      <c r="CK67" s="22" t="str">
        <f t="shared" si="363"/>
        <v>NC</v>
      </c>
      <c r="CL67" s="48">
        <v>59</v>
      </c>
      <c r="CM67" s="48" t="s">
        <v>87</v>
      </c>
      <c r="CN67" s="48" t="s">
        <v>87</v>
      </c>
      <c r="CO67" s="48" t="s">
        <v>87</v>
      </c>
      <c r="CP67" s="76" t="s">
        <v>88</v>
      </c>
      <c r="CQ67" s="48" t="s">
        <v>87</v>
      </c>
      <c r="CR67" s="69" t="s">
        <v>87</v>
      </c>
      <c r="CS67" s="48" t="s">
        <v>87</v>
      </c>
      <c r="CT67" s="48" t="s">
        <v>87</v>
      </c>
      <c r="CU67" s="48" t="s">
        <v>87</v>
      </c>
      <c r="CV67" s="48" t="s">
        <v>87</v>
      </c>
      <c r="CW67" s="48" t="s">
        <v>87</v>
      </c>
      <c r="CX67" s="48" t="s">
        <v>87</v>
      </c>
      <c r="CY67" s="48" t="s">
        <v>87</v>
      </c>
      <c r="CZ67" s="48" t="s">
        <v>87</v>
      </c>
      <c r="DA67" s="48" t="s">
        <v>87</v>
      </c>
      <c r="DB67" s="48" t="s">
        <v>87</v>
      </c>
      <c r="DC67" s="48" t="s">
        <v>87</v>
      </c>
      <c r="DD67" s="48" t="s">
        <v>87</v>
      </c>
      <c r="DE67" s="48" t="s">
        <v>87</v>
      </c>
      <c r="DF67" s="73" t="s">
        <v>87</v>
      </c>
      <c r="DG67" s="73" t="s">
        <v>88</v>
      </c>
      <c r="DH67" s="48" t="s">
        <v>87</v>
      </c>
      <c r="DI67" s="48" t="s">
        <v>87</v>
      </c>
      <c r="DJ67" s="48" t="s">
        <v>87</v>
      </c>
      <c r="DK67" s="48" t="s">
        <v>87</v>
      </c>
      <c r="DL67" s="48" t="s">
        <v>87</v>
      </c>
      <c r="DM67" s="48" t="s">
        <v>87</v>
      </c>
      <c r="DN67" s="48" t="s">
        <v>87</v>
      </c>
      <c r="DO67" s="48" t="s">
        <v>87</v>
      </c>
      <c r="DP67" s="48" t="s">
        <v>87</v>
      </c>
      <c r="DQ67" s="48" t="s">
        <v>87</v>
      </c>
      <c r="DR67" s="48" t="s">
        <v>87</v>
      </c>
      <c r="DS67" s="48" t="s">
        <v>87</v>
      </c>
      <c r="DT67" s="48" t="s">
        <v>87</v>
      </c>
      <c r="DU67" s="73" t="s">
        <v>87</v>
      </c>
      <c r="DV67" s="48" t="s">
        <v>87</v>
      </c>
      <c r="DW67" s="48" t="s">
        <v>87</v>
      </c>
      <c r="DX67" s="48" t="s">
        <v>87</v>
      </c>
      <c r="DY67" s="48" t="s">
        <v>87</v>
      </c>
      <c r="DZ67" s="48" t="s">
        <v>87</v>
      </c>
      <c r="EA67" s="48">
        <v>59</v>
      </c>
      <c r="EB67" s="81" t="s">
        <v>88</v>
      </c>
      <c r="EC67" s="81" t="s">
        <v>88</v>
      </c>
      <c r="ED67" s="81" t="s">
        <v>88</v>
      </c>
      <c r="EE67" s="83" t="s">
        <v>88</v>
      </c>
      <c r="EF67" s="81" t="s">
        <v>88</v>
      </c>
      <c r="EG67" s="81" t="s">
        <v>88</v>
      </c>
      <c r="EH67" s="81" t="s">
        <v>88</v>
      </c>
      <c r="EI67" s="81" t="s">
        <v>88</v>
      </c>
      <c r="EJ67" s="81" t="s">
        <v>88</v>
      </c>
      <c r="EK67" s="81" t="s">
        <v>88</v>
      </c>
      <c r="EL67" s="81" t="s">
        <v>88</v>
      </c>
      <c r="EM67" s="81" t="s">
        <v>88</v>
      </c>
      <c r="EN67" s="81" t="s">
        <v>88</v>
      </c>
      <c r="EO67" s="81" t="s">
        <v>88</v>
      </c>
      <c r="EP67" s="81" t="s">
        <v>88</v>
      </c>
      <c r="EQ67" s="81" t="s">
        <v>88</v>
      </c>
      <c r="ER67" s="81" t="s">
        <v>88</v>
      </c>
      <c r="ES67" s="81" t="s">
        <v>88</v>
      </c>
      <c r="ET67" s="81" t="s">
        <v>88</v>
      </c>
      <c r="EU67" s="81" t="s">
        <v>88</v>
      </c>
      <c r="EV67" s="81" t="s">
        <v>88</v>
      </c>
      <c r="EW67" s="81" t="s">
        <v>88</v>
      </c>
      <c r="EX67" s="81" t="s">
        <v>88</v>
      </c>
      <c r="EY67" s="81" t="s">
        <v>88</v>
      </c>
      <c r="EZ67" s="81" t="s">
        <v>88</v>
      </c>
      <c r="FA67" s="81" t="s">
        <v>87</v>
      </c>
      <c r="FB67" s="81" t="s">
        <v>88</v>
      </c>
      <c r="FC67" s="81" t="s">
        <v>88</v>
      </c>
      <c r="FD67" s="81" t="s">
        <v>88</v>
      </c>
      <c r="FE67" s="81" t="s">
        <v>88</v>
      </c>
      <c r="FF67" s="81" t="s">
        <v>88</v>
      </c>
      <c r="FG67" s="81" t="s">
        <v>88</v>
      </c>
      <c r="FH67" s="81" t="s">
        <v>88</v>
      </c>
      <c r="FI67" s="81" t="s">
        <v>87</v>
      </c>
      <c r="FJ67" s="82" t="s">
        <v>88</v>
      </c>
      <c r="FK67" s="81" t="s">
        <v>88</v>
      </c>
      <c r="FL67" s="81" t="s">
        <v>88</v>
      </c>
      <c r="FM67" s="81" t="s">
        <v>88</v>
      </c>
      <c r="FN67" s="81" t="s">
        <v>88</v>
      </c>
      <c r="FO67" s="81" t="s">
        <v>88</v>
      </c>
      <c r="FP67" s="48">
        <v>59</v>
      </c>
      <c r="FQ67" s="81" t="s">
        <v>88</v>
      </c>
      <c r="FR67" s="81" t="s">
        <v>88</v>
      </c>
      <c r="FS67" s="81" t="s">
        <v>88</v>
      </c>
      <c r="FT67" s="81" t="s">
        <v>88</v>
      </c>
      <c r="FU67" s="81" t="s">
        <v>88</v>
      </c>
      <c r="FV67" s="81" t="s">
        <v>88</v>
      </c>
      <c r="FW67" s="81" t="s">
        <v>88</v>
      </c>
      <c r="FX67" s="81" t="s">
        <v>88</v>
      </c>
      <c r="FY67" s="81" t="s">
        <v>88</v>
      </c>
      <c r="FZ67" s="81" t="s">
        <v>88</v>
      </c>
      <c r="GA67" s="81" t="s">
        <v>88</v>
      </c>
      <c r="GB67" s="81" t="s">
        <v>88</v>
      </c>
      <c r="GC67" s="81" t="s">
        <v>88</v>
      </c>
      <c r="GD67" s="81" t="s">
        <v>88</v>
      </c>
      <c r="GE67" s="81" t="s">
        <v>88</v>
      </c>
      <c r="GF67" s="81" t="s">
        <v>88</v>
      </c>
      <c r="GG67" s="81" t="s">
        <v>88</v>
      </c>
      <c r="GH67" s="81" t="s">
        <v>88</v>
      </c>
      <c r="GI67" s="81" t="s">
        <v>88</v>
      </c>
      <c r="GJ67" s="81" t="s">
        <v>88</v>
      </c>
      <c r="GK67" s="81" t="s">
        <v>88</v>
      </c>
      <c r="GL67" s="81" t="s">
        <v>88</v>
      </c>
      <c r="GM67" s="81" t="s">
        <v>88</v>
      </c>
      <c r="GN67" s="81" t="s">
        <v>88</v>
      </c>
      <c r="GO67" s="81" t="s">
        <v>88</v>
      </c>
      <c r="GP67" s="81" t="s">
        <v>88</v>
      </c>
      <c r="GQ67" s="81" t="s">
        <v>87</v>
      </c>
      <c r="GR67" s="81" t="s">
        <v>88</v>
      </c>
      <c r="GS67" s="81" t="s">
        <v>88</v>
      </c>
      <c r="GT67" s="81" t="s">
        <v>88</v>
      </c>
      <c r="GU67" s="81" t="s">
        <v>88</v>
      </c>
      <c r="GV67" s="81" t="s">
        <v>88</v>
      </c>
      <c r="GW67" s="81" t="s">
        <v>88</v>
      </c>
      <c r="GX67" s="81" t="s">
        <v>88</v>
      </c>
      <c r="GY67" s="81" t="s">
        <v>88</v>
      </c>
      <c r="GZ67" s="81" t="s">
        <v>88</v>
      </c>
      <c r="HA67" s="81" t="s">
        <v>88</v>
      </c>
      <c r="HB67" s="81" t="s">
        <v>88</v>
      </c>
      <c r="HC67" s="81" t="s">
        <v>88</v>
      </c>
      <c r="HD67" s="81" t="s">
        <v>88</v>
      </c>
      <c r="HE67" s="48">
        <v>59</v>
      </c>
      <c r="HF67" s="23" t="str">
        <f t="shared" si="387"/>
        <v>NO CUMPLE</v>
      </c>
      <c r="HG67" s="23" t="str">
        <f t="shared" si="388"/>
        <v>NO CUMPLE</v>
      </c>
      <c r="HH67" s="23" t="str">
        <f t="shared" si="389"/>
        <v>NO CUMPLE</v>
      </c>
      <c r="HI67" s="23" t="str">
        <f t="shared" si="390"/>
        <v>CUMPLE</v>
      </c>
      <c r="HJ67" s="23" t="str">
        <f t="shared" si="391"/>
        <v>NO CUMPLE</v>
      </c>
      <c r="HK67" s="23" t="str">
        <f t="shared" si="392"/>
        <v>NO CUMPLE</v>
      </c>
      <c r="HL67" s="23" t="str">
        <f t="shared" si="393"/>
        <v>NO CUMPLE</v>
      </c>
      <c r="HM67" s="23" t="str">
        <f t="shared" si="394"/>
        <v>NO CUMPLE</v>
      </c>
      <c r="HN67" s="23" t="str">
        <f t="shared" si="395"/>
        <v>NO CUMPLE</v>
      </c>
      <c r="HO67" s="23" t="str">
        <f t="shared" si="396"/>
        <v>NO CUMPLE</v>
      </c>
      <c r="HP67" s="23" t="str">
        <f t="shared" si="397"/>
        <v>NO CUMPLE</v>
      </c>
      <c r="HQ67" s="23" t="str">
        <f t="shared" si="398"/>
        <v>NO CUMPLE</v>
      </c>
      <c r="HR67" s="23" t="str">
        <f t="shared" si="399"/>
        <v>NO CUMPLE</v>
      </c>
      <c r="HS67" s="23" t="str">
        <f t="shared" si="400"/>
        <v>NO CUMPLE</v>
      </c>
      <c r="HT67" s="23" t="str">
        <f t="shared" si="401"/>
        <v>NO CUMPLE</v>
      </c>
      <c r="HU67" s="23" t="str">
        <f t="shared" si="402"/>
        <v>NO CUMPLE</v>
      </c>
      <c r="HV67" s="23" t="str">
        <f t="shared" si="403"/>
        <v>NO CUMPLE</v>
      </c>
      <c r="HW67" s="23" t="str">
        <f t="shared" si="404"/>
        <v>NO CUMPLE</v>
      </c>
      <c r="HX67" s="23" t="str">
        <f t="shared" si="405"/>
        <v>NO CUMPLE</v>
      </c>
      <c r="HY67" s="23" t="str">
        <f t="shared" si="406"/>
        <v>NO CUMPLE</v>
      </c>
      <c r="HZ67" s="23" t="str">
        <f t="shared" si="407"/>
        <v>CUMPLE</v>
      </c>
      <c r="IA67" s="23" t="str">
        <f t="shared" si="408"/>
        <v>NO CUMPLE</v>
      </c>
      <c r="IB67" s="23" t="str">
        <f t="shared" si="409"/>
        <v>NO CUMPLE</v>
      </c>
      <c r="IC67" s="23" t="str">
        <f t="shared" si="410"/>
        <v>NO CUMPLE</v>
      </c>
      <c r="ID67" s="23" t="str">
        <f t="shared" si="411"/>
        <v>NO CUMPLE</v>
      </c>
      <c r="IE67" s="23" t="str">
        <f t="shared" si="412"/>
        <v>NO CUMPLE</v>
      </c>
      <c r="IF67" s="23" t="str">
        <f t="shared" si="413"/>
        <v>NO CUMPLE</v>
      </c>
      <c r="IG67" s="23" t="str">
        <f t="shared" si="414"/>
        <v>NO CUMPLE</v>
      </c>
      <c r="IH67" s="23" t="str">
        <f t="shared" si="415"/>
        <v>NO CUMPLE</v>
      </c>
      <c r="II67" s="23" t="str">
        <f t="shared" si="416"/>
        <v>NO CUMPLE</v>
      </c>
      <c r="IJ67" s="23" t="str">
        <f t="shared" si="417"/>
        <v>NO CUMPLE</v>
      </c>
      <c r="IK67" s="23" t="str">
        <f t="shared" si="418"/>
        <v>NO CUMPLE</v>
      </c>
      <c r="IL67" s="23" t="str">
        <f t="shared" si="419"/>
        <v>NO CUMPLE</v>
      </c>
      <c r="IM67" s="23" t="str">
        <f t="shared" si="420"/>
        <v>NO CUMPLE</v>
      </c>
      <c r="IN67" s="23" t="str">
        <f t="shared" si="421"/>
        <v>NO CUMPLE</v>
      </c>
      <c r="IO67" s="23" t="str">
        <f t="shared" si="422"/>
        <v>NO CUMPLE</v>
      </c>
      <c r="IP67" s="23" t="str">
        <f t="shared" si="423"/>
        <v>NO CUMPLE</v>
      </c>
      <c r="IQ67" s="23" t="str">
        <f t="shared" si="424"/>
        <v>NO CUMPLE</v>
      </c>
      <c r="IR67" s="23" t="str">
        <f t="shared" si="425"/>
        <v>NO CUMPLE</v>
      </c>
      <c r="IS67" s="23" t="str">
        <f t="shared" si="426"/>
        <v>NO CUMPLE</v>
      </c>
      <c r="IT67" s="48">
        <v>59</v>
      </c>
      <c r="IU67" s="65" t="s">
        <v>86</v>
      </c>
      <c r="IV67" s="65" t="s">
        <v>86</v>
      </c>
      <c r="IW67" s="65" t="s">
        <v>86</v>
      </c>
      <c r="IX67" s="66" t="s">
        <v>88</v>
      </c>
      <c r="IY67" s="65" t="s">
        <v>86</v>
      </c>
      <c r="IZ67" s="93" t="s">
        <v>87</v>
      </c>
      <c r="JA67" s="65" t="s">
        <v>86</v>
      </c>
      <c r="JB67" s="65" t="s">
        <v>86</v>
      </c>
      <c r="JC67" s="65" t="s">
        <v>86</v>
      </c>
      <c r="JD67" s="65" t="s">
        <v>86</v>
      </c>
      <c r="JE67" s="65" t="s">
        <v>86</v>
      </c>
      <c r="JF67" s="65" t="s">
        <v>86</v>
      </c>
      <c r="JG67" s="65" t="s">
        <v>86</v>
      </c>
      <c r="JH67" s="65" t="s">
        <v>86</v>
      </c>
      <c r="JI67" s="65" t="s">
        <v>86</v>
      </c>
      <c r="JJ67" s="65" t="s">
        <v>86</v>
      </c>
      <c r="JK67" s="65" t="s">
        <v>86</v>
      </c>
      <c r="JL67" s="65" t="s">
        <v>86</v>
      </c>
      <c r="JM67" s="65" t="s">
        <v>86</v>
      </c>
      <c r="JN67" s="93" t="s">
        <v>88</v>
      </c>
      <c r="JO67" s="93" t="s">
        <v>88</v>
      </c>
      <c r="JP67" s="65" t="s">
        <v>86</v>
      </c>
      <c r="JQ67" s="65" t="s">
        <v>86</v>
      </c>
      <c r="JR67" s="65" t="s">
        <v>86</v>
      </c>
      <c r="JS67" s="65" t="s">
        <v>86</v>
      </c>
      <c r="JT67" s="65" t="s">
        <v>86</v>
      </c>
      <c r="JU67" s="65" t="s">
        <v>86</v>
      </c>
      <c r="JV67" s="65" t="s">
        <v>86</v>
      </c>
      <c r="JW67" s="65" t="s">
        <v>86</v>
      </c>
      <c r="JX67" s="65" t="s">
        <v>86</v>
      </c>
      <c r="JY67" s="65" t="s">
        <v>86</v>
      </c>
      <c r="JZ67" s="65" t="s">
        <v>86</v>
      </c>
      <c r="KA67" s="65" t="s">
        <v>86</v>
      </c>
      <c r="KB67" s="65" t="s">
        <v>86</v>
      </c>
      <c r="KC67" s="93" t="s">
        <v>87</v>
      </c>
      <c r="KD67" s="65" t="s">
        <v>86</v>
      </c>
      <c r="KE67" s="65" t="s">
        <v>86</v>
      </c>
      <c r="KF67" s="65" t="s">
        <v>86</v>
      </c>
      <c r="KG67" s="65" t="s">
        <v>86</v>
      </c>
      <c r="KH67" s="65" t="s">
        <v>86</v>
      </c>
      <c r="KI67" s="48">
        <v>59</v>
      </c>
      <c r="KJ67" s="56" t="s">
        <v>86</v>
      </c>
      <c r="KK67" s="56" t="s">
        <v>86</v>
      </c>
      <c r="KL67" s="56" t="s">
        <v>86</v>
      </c>
      <c r="KM67" s="87" t="s">
        <v>87</v>
      </c>
      <c r="KN67" s="56" t="s">
        <v>86</v>
      </c>
      <c r="KO67" s="87" t="s">
        <v>87</v>
      </c>
      <c r="KP67" s="56" t="s">
        <v>86</v>
      </c>
      <c r="KQ67" s="56" t="s">
        <v>86</v>
      </c>
      <c r="KR67" s="56" t="s">
        <v>86</v>
      </c>
      <c r="KS67" s="56" t="s">
        <v>86</v>
      </c>
      <c r="KT67" s="56" t="s">
        <v>86</v>
      </c>
      <c r="KU67" s="56" t="s">
        <v>86</v>
      </c>
      <c r="KV67" s="56" t="s">
        <v>86</v>
      </c>
      <c r="KW67" s="56" t="s">
        <v>86</v>
      </c>
      <c r="KX67" s="56" t="s">
        <v>86</v>
      </c>
      <c r="KY67" s="56" t="s">
        <v>86</v>
      </c>
      <c r="KZ67" s="56" t="s">
        <v>86</v>
      </c>
      <c r="LA67" s="56" t="s">
        <v>86</v>
      </c>
      <c r="LB67" s="56" t="s">
        <v>86</v>
      </c>
      <c r="LC67" s="87" t="s">
        <v>87</v>
      </c>
      <c r="LD67" s="87" t="s">
        <v>88</v>
      </c>
      <c r="LE67" s="56" t="s">
        <v>86</v>
      </c>
      <c r="LF67" s="56" t="s">
        <v>86</v>
      </c>
      <c r="LG67" s="56" t="s">
        <v>86</v>
      </c>
      <c r="LH67" s="56" t="s">
        <v>86</v>
      </c>
      <c r="LI67" s="56" t="s">
        <v>86</v>
      </c>
      <c r="LJ67" s="56" t="s">
        <v>86</v>
      </c>
      <c r="LK67" s="56" t="s">
        <v>86</v>
      </c>
      <c r="LL67" s="56" t="s">
        <v>86</v>
      </c>
      <c r="LM67" s="56" t="s">
        <v>86</v>
      </c>
      <c r="LN67" s="56" t="s">
        <v>86</v>
      </c>
      <c r="LO67" s="56" t="s">
        <v>86</v>
      </c>
      <c r="LP67" s="56" t="s">
        <v>86</v>
      </c>
      <c r="LQ67" s="56" t="s">
        <v>86</v>
      </c>
      <c r="LR67" s="87" t="s">
        <v>88</v>
      </c>
      <c r="LS67" s="56" t="s">
        <v>86</v>
      </c>
      <c r="LT67" s="56" t="s">
        <v>86</v>
      </c>
      <c r="LU67" s="56" t="s">
        <v>86</v>
      </c>
      <c r="LV67" s="56" t="s">
        <v>86</v>
      </c>
      <c r="LW67" s="56" t="s">
        <v>86</v>
      </c>
      <c r="LX67" s="48">
        <v>59</v>
      </c>
      <c r="LY67" s="22" t="str">
        <f t="shared" si="287"/>
        <v/>
      </c>
      <c r="LZ67" s="22" t="str">
        <f t="shared" si="577"/>
        <v/>
      </c>
      <c r="MA67" s="22" t="str">
        <f t="shared" si="578"/>
        <v/>
      </c>
      <c r="MB67" s="22" t="str">
        <f t="shared" si="579"/>
        <v/>
      </c>
      <c r="MC67" s="22" t="str">
        <f t="shared" si="580"/>
        <v/>
      </c>
      <c r="MD67" s="22" t="str">
        <f t="shared" si="581"/>
        <v/>
      </c>
      <c r="ME67" s="22" t="str">
        <f t="shared" si="582"/>
        <v/>
      </c>
      <c r="MF67" s="22" t="str">
        <f t="shared" si="583"/>
        <v/>
      </c>
      <c r="MG67" s="22" t="str">
        <f t="shared" si="584"/>
        <v/>
      </c>
      <c r="MH67" s="22" t="str">
        <f t="shared" si="585"/>
        <v/>
      </c>
      <c r="MI67" s="22" t="str">
        <f t="shared" si="297"/>
        <v/>
      </c>
      <c r="MJ67" s="22" t="str">
        <f t="shared" si="298"/>
        <v/>
      </c>
      <c r="MK67" s="22" t="str">
        <f t="shared" si="586"/>
        <v/>
      </c>
      <c r="ML67" s="22" t="str">
        <f t="shared" si="587"/>
        <v/>
      </c>
      <c r="MM67" s="22" t="str">
        <f t="shared" si="588"/>
        <v/>
      </c>
      <c r="MN67" s="22" t="str">
        <f t="shared" si="589"/>
        <v/>
      </c>
      <c r="MO67" s="22" t="str">
        <f t="shared" si="590"/>
        <v/>
      </c>
      <c r="MP67" s="22" t="str">
        <f t="shared" si="591"/>
        <v/>
      </c>
      <c r="MQ67" s="22" t="str">
        <f t="shared" si="592"/>
        <v/>
      </c>
      <c r="MR67" s="22" t="str">
        <f t="shared" si="593"/>
        <v/>
      </c>
      <c r="MS67" s="22">
        <f t="shared" si="594"/>
        <v>3936282</v>
      </c>
      <c r="MT67" s="22" t="str">
        <f t="shared" si="595"/>
        <v/>
      </c>
      <c r="MU67" s="22" t="str">
        <f t="shared" si="596"/>
        <v/>
      </c>
      <c r="MV67" s="22" t="str">
        <f t="shared" si="597"/>
        <v/>
      </c>
      <c r="MW67" s="22" t="str">
        <f t="shared" si="598"/>
        <v/>
      </c>
      <c r="MX67" s="22" t="str">
        <f t="shared" si="599"/>
        <v/>
      </c>
      <c r="MY67" s="22" t="str">
        <f t="shared" si="600"/>
        <v/>
      </c>
      <c r="MZ67" s="22" t="str">
        <f t="shared" si="601"/>
        <v/>
      </c>
      <c r="NA67" s="22" t="str">
        <f t="shared" si="602"/>
        <v/>
      </c>
      <c r="NB67" s="22" t="str">
        <f t="shared" si="603"/>
        <v/>
      </c>
      <c r="NC67" s="22" t="str">
        <f t="shared" si="604"/>
        <v/>
      </c>
      <c r="ND67" s="22" t="str">
        <f t="shared" si="605"/>
        <v/>
      </c>
      <c r="NE67" s="22" t="str">
        <f t="shared" si="606"/>
        <v/>
      </c>
      <c r="NF67" s="22" t="str">
        <f t="shared" si="607"/>
        <v/>
      </c>
      <c r="NG67" s="22" t="str">
        <f t="shared" si="608"/>
        <v/>
      </c>
      <c r="NH67" s="22" t="str">
        <f t="shared" si="609"/>
        <v/>
      </c>
      <c r="NI67" s="22" t="str">
        <f t="shared" si="610"/>
        <v/>
      </c>
      <c r="NJ67" s="22" t="str">
        <f t="shared" si="611"/>
        <v/>
      </c>
      <c r="NK67" s="22" t="str">
        <f t="shared" si="612"/>
        <v/>
      </c>
      <c r="NL67" s="22" t="str">
        <f t="shared" si="613"/>
        <v/>
      </c>
      <c r="NM67" s="80">
        <v>4373833.3333000001</v>
      </c>
      <c r="NN67" s="80">
        <v>4373833.3333000001</v>
      </c>
      <c r="NO67" s="24">
        <f t="shared" si="327"/>
        <v>1</v>
      </c>
      <c r="NP67" s="24">
        <f t="shared" si="40"/>
        <v>0</v>
      </c>
      <c r="NQ67" s="25">
        <f t="shared" si="328"/>
        <v>3936282</v>
      </c>
      <c r="NR67" s="26">
        <f t="shared" si="329"/>
        <v>14761.057499999999</v>
      </c>
      <c r="NS67" s="48">
        <v>59</v>
      </c>
      <c r="NT67" s="27" t="str">
        <f t="shared" si="330"/>
        <v/>
      </c>
      <c r="NU67" s="27" t="str">
        <f t="shared" si="41"/>
        <v/>
      </c>
      <c r="NV67" s="27" t="str">
        <f t="shared" si="42"/>
        <v/>
      </c>
      <c r="NW67" s="27" t="str">
        <f t="shared" si="331"/>
        <v/>
      </c>
      <c r="NX67" s="27" t="str">
        <f t="shared" si="43"/>
        <v/>
      </c>
      <c r="NY67" s="27" t="str">
        <f t="shared" si="44"/>
        <v/>
      </c>
      <c r="NZ67" s="27" t="str">
        <f t="shared" si="45"/>
        <v/>
      </c>
      <c r="OA67" s="27" t="str">
        <f t="shared" si="46"/>
        <v/>
      </c>
      <c r="OB67" s="27" t="str">
        <f t="shared" si="47"/>
        <v/>
      </c>
      <c r="OC67" s="27" t="str">
        <f t="shared" si="48"/>
        <v/>
      </c>
      <c r="OD67" s="27" t="str">
        <f t="shared" si="49"/>
        <v/>
      </c>
      <c r="OE67" s="27" t="str">
        <f t="shared" si="50"/>
        <v/>
      </c>
      <c r="OF67" s="27" t="str">
        <f t="shared" si="51"/>
        <v/>
      </c>
      <c r="OG67" s="27" t="str">
        <f t="shared" si="52"/>
        <v/>
      </c>
      <c r="OH67" s="27" t="str">
        <f t="shared" si="53"/>
        <v/>
      </c>
      <c r="OI67" s="27" t="str">
        <f t="shared" si="54"/>
        <v/>
      </c>
      <c r="OJ67" s="27" t="str">
        <f t="shared" si="55"/>
        <v/>
      </c>
      <c r="OK67" s="27" t="str">
        <f t="shared" si="56"/>
        <v/>
      </c>
      <c r="OL67" s="27" t="str">
        <f t="shared" si="57"/>
        <v/>
      </c>
      <c r="OM67" s="27" t="str">
        <f t="shared" si="58"/>
        <v/>
      </c>
      <c r="ON67" s="27">
        <f t="shared" si="59"/>
        <v>26666.666666666668</v>
      </c>
      <c r="OO67" s="27" t="str">
        <f t="shared" si="60"/>
        <v/>
      </c>
      <c r="OP67" s="27" t="str">
        <f t="shared" si="61"/>
        <v/>
      </c>
      <c r="OQ67" s="27" t="str">
        <f t="shared" si="62"/>
        <v/>
      </c>
      <c r="OR67" s="27" t="str">
        <f t="shared" si="63"/>
        <v/>
      </c>
      <c r="OS67" s="27" t="str">
        <f t="shared" si="64"/>
        <v/>
      </c>
      <c r="OT67" s="27" t="str">
        <f t="shared" si="65"/>
        <v/>
      </c>
      <c r="OU67" s="27" t="str">
        <f t="shared" si="66"/>
        <v/>
      </c>
      <c r="OV67" s="27" t="str">
        <f t="shared" si="67"/>
        <v/>
      </c>
      <c r="OW67" s="27" t="str">
        <f t="shared" si="68"/>
        <v/>
      </c>
      <c r="OX67" s="27" t="str">
        <f t="shared" si="69"/>
        <v/>
      </c>
      <c r="OY67" s="27" t="str">
        <f t="shared" si="70"/>
        <v/>
      </c>
      <c r="OZ67" s="27" t="str">
        <f t="shared" si="71"/>
        <v/>
      </c>
      <c r="PA67" s="27" t="str">
        <f t="shared" si="72"/>
        <v/>
      </c>
      <c r="PB67" s="27" t="str">
        <f t="shared" si="73"/>
        <v/>
      </c>
      <c r="PC67" s="27" t="str">
        <f t="shared" si="74"/>
        <v/>
      </c>
      <c r="PD67" s="27" t="str">
        <f t="shared" si="75"/>
        <v/>
      </c>
      <c r="PE67" s="27" t="str">
        <f t="shared" si="76"/>
        <v/>
      </c>
      <c r="PF67" s="27" t="str">
        <f t="shared" si="77"/>
        <v/>
      </c>
      <c r="PG67" s="27" t="str">
        <f t="shared" si="78"/>
        <v/>
      </c>
      <c r="PH67" s="48">
        <v>59</v>
      </c>
      <c r="PI67" s="28" t="str">
        <f t="shared" si="332"/>
        <v/>
      </c>
      <c r="PJ67" s="28" t="str">
        <f t="shared" si="79"/>
        <v/>
      </c>
      <c r="PK67" s="28" t="str">
        <f t="shared" si="80"/>
        <v/>
      </c>
      <c r="PL67" s="28" t="str">
        <f t="shared" si="81"/>
        <v/>
      </c>
      <c r="PM67" s="28" t="str">
        <f t="shared" si="82"/>
        <v/>
      </c>
      <c r="PN67" s="28" t="str">
        <f t="shared" si="83"/>
        <v/>
      </c>
      <c r="PO67" s="28" t="str">
        <f t="shared" si="84"/>
        <v/>
      </c>
      <c r="PP67" s="28" t="str">
        <f t="shared" si="85"/>
        <v/>
      </c>
      <c r="PQ67" s="28" t="str">
        <f t="shared" si="86"/>
        <v/>
      </c>
      <c r="PR67" s="28" t="str">
        <f t="shared" si="87"/>
        <v/>
      </c>
      <c r="PS67" s="28" t="str">
        <f t="shared" si="88"/>
        <v/>
      </c>
      <c r="PT67" s="28" t="str">
        <f t="shared" si="89"/>
        <v/>
      </c>
      <c r="PU67" s="28" t="str">
        <f t="shared" si="90"/>
        <v/>
      </c>
      <c r="PV67" s="28" t="str">
        <f t="shared" si="91"/>
        <v/>
      </c>
      <c r="PW67" s="28" t="str">
        <f t="shared" si="92"/>
        <v/>
      </c>
      <c r="PX67" s="28" t="str">
        <f t="shared" si="93"/>
        <v/>
      </c>
      <c r="PY67" s="28" t="str">
        <f t="shared" si="94"/>
        <v/>
      </c>
      <c r="PZ67" s="28" t="str">
        <f t="shared" si="95"/>
        <v/>
      </c>
      <c r="QA67" s="28" t="str">
        <f t="shared" si="96"/>
        <v/>
      </c>
      <c r="QB67" s="28" t="str">
        <f t="shared" si="97"/>
        <v/>
      </c>
      <c r="QC67" s="28">
        <f t="shared" si="98"/>
        <v>0</v>
      </c>
      <c r="QD67" s="28" t="str">
        <f t="shared" si="99"/>
        <v/>
      </c>
      <c r="QE67" s="28" t="str">
        <f t="shared" si="100"/>
        <v/>
      </c>
      <c r="QF67" s="28" t="str">
        <f t="shared" si="101"/>
        <v/>
      </c>
      <c r="QG67" s="28" t="str">
        <f t="shared" si="102"/>
        <v/>
      </c>
      <c r="QH67" s="28" t="str">
        <f t="shared" si="103"/>
        <v/>
      </c>
      <c r="QI67" s="28" t="str">
        <f t="shared" si="104"/>
        <v/>
      </c>
      <c r="QJ67" s="28" t="str">
        <f t="shared" si="105"/>
        <v/>
      </c>
      <c r="QK67" s="28" t="str">
        <f t="shared" si="106"/>
        <v/>
      </c>
      <c r="QL67" s="28" t="str">
        <f t="shared" si="107"/>
        <v/>
      </c>
      <c r="QM67" s="28" t="str">
        <f t="shared" si="108"/>
        <v/>
      </c>
      <c r="QN67" s="28" t="str">
        <f t="shared" si="109"/>
        <v/>
      </c>
      <c r="QO67" s="28" t="str">
        <f t="shared" si="110"/>
        <v/>
      </c>
      <c r="QP67" s="28" t="str">
        <f t="shared" si="111"/>
        <v/>
      </c>
      <c r="QQ67" s="28" t="str">
        <f t="shared" si="112"/>
        <v/>
      </c>
      <c r="QR67" s="28" t="str">
        <f t="shared" si="113"/>
        <v/>
      </c>
      <c r="QS67" s="28" t="str">
        <f t="shared" si="114"/>
        <v/>
      </c>
      <c r="QT67" s="28" t="str">
        <f t="shared" si="115"/>
        <v/>
      </c>
      <c r="QU67" s="28" t="str">
        <f t="shared" si="116"/>
        <v/>
      </c>
      <c r="QV67" s="28" t="str">
        <f t="shared" si="117"/>
        <v/>
      </c>
      <c r="QW67" s="48">
        <v>59</v>
      </c>
      <c r="QX67" s="29" t="str">
        <f t="shared" si="333"/>
        <v/>
      </c>
      <c r="QY67" s="29" t="str">
        <f t="shared" si="427"/>
        <v/>
      </c>
      <c r="QZ67" s="29" t="str">
        <f t="shared" si="428"/>
        <v/>
      </c>
      <c r="RA67" s="29" t="str">
        <f t="shared" si="429"/>
        <v/>
      </c>
      <c r="RB67" s="29" t="str">
        <f t="shared" si="430"/>
        <v/>
      </c>
      <c r="RC67" s="29" t="str">
        <f t="shared" si="431"/>
        <v/>
      </c>
      <c r="RD67" s="29" t="str">
        <f t="shared" si="432"/>
        <v/>
      </c>
      <c r="RE67" s="29" t="str">
        <f t="shared" si="433"/>
        <v/>
      </c>
      <c r="RF67" s="29" t="str">
        <f t="shared" si="434"/>
        <v/>
      </c>
      <c r="RG67" s="29" t="str">
        <f t="shared" si="435"/>
        <v/>
      </c>
      <c r="RH67" s="29" t="str">
        <f t="shared" si="436"/>
        <v/>
      </c>
      <c r="RI67" s="29" t="str">
        <f t="shared" si="437"/>
        <v/>
      </c>
      <c r="RJ67" s="29" t="str">
        <f t="shared" si="438"/>
        <v/>
      </c>
      <c r="RK67" s="29" t="str">
        <f t="shared" si="439"/>
        <v/>
      </c>
      <c r="RL67" s="29" t="str">
        <f t="shared" si="440"/>
        <v/>
      </c>
      <c r="RM67" s="29" t="str">
        <f t="shared" si="441"/>
        <v/>
      </c>
      <c r="RN67" s="29" t="str">
        <f t="shared" si="442"/>
        <v/>
      </c>
      <c r="RO67" s="29" t="str">
        <f t="shared" si="443"/>
        <v/>
      </c>
      <c r="RP67" s="29" t="str">
        <f t="shared" si="444"/>
        <v/>
      </c>
      <c r="RQ67" s="29" t="str">
        <f t="shared" si="445"/>
        <v/>
      </c>
      <c r="RR67" s="29">
        <f t="shared" si="446"/>
        <v>0</v>
      </c>
      <c r="RS67" s="29" t="str">
        <f t="shared" si="447"/>
        <v/>
      </c>
      <c r="RT67" s="29" t="str">
        <f t="shared" si="448"/>
        <v/>
      </c>
      <c r="RU67" s="29" t="str">
        <f t="shared" si="449"/>
        <v/>
      </c>
      <c r="RV67" s="29" t="str">
        <f t="shared" si="450"/>
        <v/>
      </c>
      <c r="RW67" s="29" t="str">
        <f t="shared" si="451"/>
        <v/>
      </c>
      <c r="RX67" s="29" t="str">
        <f t="shared" si="452"/>
        <v/>
      </c>
      <c r="RY67" s="29" t="str">
        <f t="shared" si="453"/>
        <v/>
      </c>
      <c r="RZ67" s="29" t="str">
        <f t="shared" si="454"/>
        <v/>
      </c>
      <c r="SA67" s="29" t="str">
        <f t="shared" si="455"/>
        <v/>
      </c>
      <c r="SB67" s="29" t="str">
        <f t="shared" si="456"/>
        <v/>
      </c>
      <c r="SC67" s="29" t="str">
        <f t="shared" si="457"/>
        <v/>
      </c>
      <c r="SD67" s="29" t="str">
        <f t="shared" si="458"/>
        <v/>
      </c>
      <c r="SE67" s="29" t="str">
        <f t="shared" si="459"/>
        <v/>
      </c>
      <c r="SF67" s="29" t="str">
        <f t="shared" si="460"/>
        <v/>
      </c>
      <c r="SG67" s="29" t="str">
        <f t="shared" si="461"/>
        <v/>
      </c>
      <c r="SH67" s="29" t="str">
        <f t="shared" si="462"/>
        <v/>
      </c>
      <c r="SI67" s="29" t="str">
        <f t="shared" si="463"/>
        <v/>
      </c>
      <c r="SJ67" s="29" t="str">
        <f t="shared" si="464"/>
        <v/>
      </c>
      <c r="SK67" s="29" t="str">
        <f t="shared" si="465"/>
        <v/>
      </c>
      <c r="SL67" s="45">
        <f t="shared" si="157"/>
        <v>0</v>
      </c>
      <c r="SM67" s="48">
        <v>59</v>
      </c>
      <c r="SN67" s="30" t="str">
        <f t="shared" si="158"/>
        <v/>
      </c>
      <c r="SO67" s="30" t="str">
        <f t="shared" si="159"/>
        <v/>
      </c>
      <c r="SP67" s="30" t="str">
        <f t="shared" si="160"/>
        <v/>
      </c>
      <c r="SQ67" s="30" t="str">
        <f t="shared" si="161"/>
        <v/>
      </c>
      <c r="SR67" s="30" t="str">
        <f t="shared" si="162"/>
        <v/>
      </c>
      <c r="SS67" s="30" t="str">
        <f t="shared" si="163"/>
        <v/>
      </c>
      <c r="ST67" s="30" t="str">
        <f t="shared" si="466"/>
        <v/>
      </c>
      <c r="SU67" s="30" t="str">
        <f t="shared" si="467"/>
        <v/>
      </c>
      <c r="SV67" s="30" t="str">
        <f t="shared" si="468"/>
        <v/>
      </c>
      <c r="SW67" s="30" t="str">
        <f t="shared" si="469"/>
        <v/>
      </c>
      <c r="SX67" s="30" t="str">
        <f t="shared" si="470"/>
        <v/>
      </c>
      <c r="SY67" s="30" t="str">
        <f t="shared" si="471"/>
        <v/>
      </c>
      <c r="SZ67" s="30" t="str">
        <f t="shared" si="472"/>
        <v/>
      </c>
      <c r="TA67" s="30" t="str">
        <f t="shared" si="473"/>
        <v/>
      </c>
      <c r="TB67" s="30" t="str">
        <f t="shared" si="474"/>
        <v/>
      </c>
      <c r="TC67" s="30" t="str">
        <f t="shared" si="475"/>
        <v/>
      </c>
      <c r="TD67" s="30" t="str">
        <f t="shared" si="476"/>
        <v/>
      </c>
      <c r="TE67" s="30" t="str">
        <f t="shared" si="477"/>
        <v/>
      </c>
      <c r="TF67" s="30" t="str">
        <f t="shared" si="478"/>
        <v/>
      </c>
      <c r="TG67" s="30" t="str">
        <f t="shared" si="479"/>
        <v/>
      </c>
      <c r="TH67" s="30">
        <f t="shared" si="480"/>
        <v>40</v>
      </c>
      <c r="TI67" s="30" t="str">
        <f t="shared" si="481"/>
        <v/>
      </c>
      <c r="TJ67" s="30" t="str">
        <f t="shared" si="482"/>
        <v/>
      </c>
      <c r="TK67" s="30" t="str">
        <f t="shared" si="483"/>
        <v/>
      </c>
      <c r="TL67" s="30" t="str">
        <f t="shared" si="484"/>
        <v/>
      </c>
      <c r="TM67" s="30" t="str">
        <f t="shared" si="485"/>
        <v/>
      </c>
      <c r="TN67" s="30" t="str">
        <f t="shared" si="486"/>
        <v/>
      </c>
      <c r="TO67" s="30" t="str">
        <f t="shared" si="487"/>
        <v/>
      </c>
      <c r="TP67" s="30" t="str">
        <f t="shared" si="488"/>
        <v/>
      </c>
      <c r="TQ67" s="30" t="str">
        <f t="shared" si="489"/>
        <v/>
      </c>
      <c r="TR67" s="30" t="str">
        <f t="shared" si="188"/>
        <v/>
      </c>
      <c r="TS67" s="30" t="str">
        <f t="shared" si="189"/>
        <v/>
      </c>
      <c r="TT67" s="30" t="str">
        <f t="shared" si="190"/>
        <v/>
      </c>
      <c r="TU67" s="30" t="str">
        <f t="shared" si="191"/>
        <v/>
      </c>
      <c r="TV67" s="30" t="str">
        <f t="shared" si="192"/>
        <v/>
      </c>
      <c r="TW67" s="30" t="str">
        <f t="shared" si="193"/>
        <v/>
      </c>
      <c r="TX67" s="30" t="str">
        <f t="shared" si="194"/>
        <v/>
      </c>
      <c r="TY67" s="30" t="str">
        <f t="shared" si="195"/>
        <v/>
      </c>
      <c r="TZ67" s="30" t="str">
        <f t="shared" si="196"/>
        <v/>
      </c>
      <c r="UA67" s="30" t="str">
        <f t="shared" si="197"/>
        <v/>
      </c>
      <c r="UB67" s="48">
        <v>59</v>
      </c>
      <c r="UC67" s="88"/>
      <c r="UD67" s="88"/>
      <c r="UE67" s="88"/>
      <c r="UF67" s="89">
        <v>60</v>
      </c>
      <c r="UG67" s="88"/>
      <c r="UH67" s="89">
        <v>24</v>
      </c>
      <c r="UI67" s="88"/>
      <c r="UJ67" s="88"/>
      <c r="UK67" s="88"/>
      <c r="UL67" s="88"/>
      <c r="UM67" s="88"/>
      <c r="UN67" s="88"/>
      <c r="UO67" s="88"/>
      <c r="UP67" s="88"/>
      <c r="UQ67" s="88"/>
      <c r="UR67" s="88"/>
      <c r="US67" s="88"/>
      <c r="UT67" s="88"/>
      <c r="UU67" s="88"/>
      <c r="UV67" s="89">
        <v>24</v>
      </c>
      <c r="UW67" s="89">
        <v>24</v>
      </c>
      <c r="UX67" s="88"/>
      <c r="UY67" s="88"/>
      <c r="UZ67" s="88"/>
      <c r="VA67" s="88"/>
      <c r="VB67" s="88"/>
      <c r="VC67" s="88"/>
      <c r="VD67" s="88"/>
      <c r="VE67" s="88"/>
      <c r="VF67" s="88"/>
      <c r="VG67" s="88"/>
      <c r="VH67" s="88"/>
      <c r="VI67" s="88"/>
      <c r="VJ67" s="88"/>
      <c r="VK67" s="89">
        <v>24</v>
      </c>
      <c r="VL67" s="88"/>
      <c r="VM67" s="88"/>
      <c r="VN67" s="88"/>
      <c r="VO67" s="88"/>
      <c r="VP67" s="88"/>
      <c r="VQ67" s="48">
        <v>59</v>
      </c>
      <c r="VR67" s="31">
        <f t="shared" si="490"/>
        <v>0</v>
      </c>
      <c r="VS67" s="31">
        <f t="shared" si="491"/>
        <v>0</v>
      </c>
      <c r="VT67" s="31">
        <f t="shared" si="492"/>
        <v>0</v>
      </c>
      <c r="VU67" s="31">
        <f t="shared" si="493"/>
        <v>30</v>
      </c>
      <c r="VV67" s="31">
        <f t="shared" si="494"/>
        <v>0</v>
      </c>
      <c r="VW67" s="31">
        <f t="shared" si="495"/>
        <v>0</v>
      </c>
      <c r="VX67" s="31">
        <f t="shared" si="496"/>
        <v>0</v>
      </c>
      <c r="VY67" s="31">
        <f t="shared" si="497"/>
        <v>0</v>
      </c>
      <c r="VZ67" s="31">
        <f t="shared" si="498"/>
        <v>0</v>
      </c>
      <c r="WA67" s="31">
        <f t="shared" si="499"/>
        <v>0</v>
      </c>
      <c r="WB67" s="31">
        <f t="shared" si="500"/>
        <v>0</v>
      </c>
      <c r="WC67" s="31">
        <f t="shared" si="501"/>
        <v>0</v>
      </c>
      <c r="WD67" s="31">
        <f t="shared" si="502"/>
        <v>0</v>
      </c>
      <c r="WE67" s="31">
        <f t="shared" si="503"/>
        <v>0</v>
      </c>
      <c r="WF67" s="31">
        <f t="shared" si="504"/>
        <v>0</v>
      </c>
      <c r="WG67" s="31">
        <f t="shared" si="505"/>
        <v>0</v>
      </c>
      <c r="WH67" s="31">
        <f t="shared" si="506"/>
        <v>0</v>
      </c>
      <c r="WI67" s="31">
        <f t="shared" si="507"/>
        <v>0</v>
      </c>
      <c r="WJ67" s="31">
        <f t="shared" si="508"/>
        <v>0</v>
      </c>
      <c r="WK67" s="31">
        <f t="shared" si="509"/>
        <v>0</v>
      </c>
      <c r="WL67" s="31">
        <f t="shared" si="510"/>
        <v>0</v>
      </c>
      <c r="WM67" s="31">
        <f t="shared" si="511"/>
        <v>0</v>
      </c>
      <c r="WN67" s="31">
        <f t="shared" si="512"/>
        <v>0</v>
      </c>
      <c r="WO67" s="31">
        <f t="shared" si="513"/>
        <v>0</v>
      </c>
      <c r="WP67" s="31">
        <f t="shared" si="514"/>
        <v>0</v>
      </c>
      <c r="WQ67" s="31">
        <f t="shared" si="515"/>
        <v>0</v>
      </c>
      <c r="WR67" s="31">
        <f t="shared" si="516"/>
        <v>0</v>
      </c>
      <c r="WS67" s="31">
        <f t="shared" si="517"/>
        <v>0</v>
      </c>
      <c r="WT67" s="31">
        <f t="shared" si="518"/>
        <v>0</v>
      </c>
      <c r="WU67" s="31">
        <f t="shared" si="519"/>
        <v>0</v>
      </c>
      <c r="WV67" s="31">
        <f t="shared" si="520"/>
        <v>0</v>
      </c>
      <c r="WW67" s="31">
        <f t="shared" si="521"/>
        <v>0</v>
      </c>
      <c r="WX67" s="31">
        <f t="shared" si="522"/>
        <v>0</v>
      </c>
      <c r="WY67" s="31">
        <f t="shared" si="523"/>
        <v>0</v>
      </c>
      <c r="WZ67" s="31">
        <f t="shared" si="524"/>
        <v>0</v>
      </c>
      <c r="XA67" s="31">
        <f t="shared" si="525"/>
        <v>0</v>
      </c>
      <c r="XB67" s="31">
        <f t="shared" si="526"/>
        <v>0</v>
      </c>
      <c r="XC67" s="31">
        <f t="shared" si="527"/>
        <v>0</v>
      </c>
      <c r="XD67" s="31">
        <f t="shared" si="528"/>
        <v>0</v>
      </c>
      <c r="XE67" s="31">
        <f t="shared" si="529"/>
        <v>0</v>
      </c>
      <c r="XF67" s="48">
        <v>59</v>
      </c>
      <c r="XG67" s="32" t="str">
        <f t="shared" si="530"/>
        <v/>
      </c>
      <c r="XH67" s="32" t="str">
        <f t="shared" si="531"/>
        <v/>
      </c>
      <c r="XI67" s="32" t="str">
        <f t="shared" si="532"/>
        <v/>
      </c>
      <c r="XJ67" s="32" t="str">
        <f t="shared" si="533"/>
        <v/>
      </c>
      <c r="XK67" s="32" t="str">
        <f t="shared" si="534"/>
        <v/>
      </c>
      <c r="XL67" s="32" t="str">
        <f t="shared" si="535"/>
        <v/>
      </c>
      <c r="XM67" s="32" t="str">
        <f t="shared" si="536"/>
        <v/>
      </c>
      <c r="XN67" s="32" t="str">
        <f t="shared" si="537"/>
        <v/>
      </c>
      <c r="XO67" s="32" t="str">
        <f t="shared" si="538"/>
        <v/>
      </c>
      <c r="XP67" s="32" t="str">
        <f t="shared" si="539"/>
        <v/>
      </c>
      <c r="XQ67" s="32" t="str">
        <f t="shared" si="540"/>
        <v/>
      </c>
      <c r="XR67" s="32" t="str">
        <f t="shared" si="541"/>
        <v/>
      </c>
      <c r="XS67" s="32" t="str">
        <f t="shared" si="542"/>
        <v/>
      </c>
      <c r="XT67" s="32" t="str">
        <f t="shared" si="543"/>
        <v/>
      </c>
      <c r="XU67" s="32" t="str">
        <f t="shared" si="544"/>
        <v/>
      </c>
      <c r="XV67" s="32" t="str">
        <f t="shared" si="545"/>
        <v/>
      </c>
      <c r="XW67" s="32" t="str">
        <f t="shared" si="546"/>
        <v/>
      </c>
      <c r="XX67" s="32" t="str">
        <f t="shared" si="547"/>
        <v/>
      </c>
      <c r="XY67" s="32" t="str">
        <f t="shared" si="548"/>
        <v/>
      </c>
      <c r="XZ67" s="32" t="str">
        <f t="shared" si="549"/>
        <v/>
      </c>
      <c r="YA67" s="32">
        <f t="shared" si="550"/>
        <v>40</v>
      </c>
      <c r="YB67" s="32" t="str">
        <f t="shared" si="551"/>
        <v/>
      </c>
      <c r="YC67" s="32" t="str">
        <f t="shared" si="552"/>
        <v/>
      </c>
      <c r="YD67" s="32" t="str">
        <f t="shared" si="553"/>
        <v/>
      </c>
      <c r="YE67" s="32" t="str">
        <f t="shared" si="554"/>
        <v/>
      </c>
      <c r="YF67" s="32" t="str">
        <f t="shared" si="555"/>
        <v/>
      </c>
      <c r="YG67" s="32" t="str">
        <f t="shared" si="556"/>
        <v/>
      </c>
      <c r="YH67" s="32" t="str">
        <f t="shared" si="557"/>
        <v/>
      </c>
      <c r="YI67" s="32" t="str">
        <f t="shared" si="558"/>
        <v/>
      </c>
      <c r="YJ67" s="32" t="str">
        <f t="shared" si="559"/>
        <v/>
      </c>
      <c r="YK67" s="32" t="str">
        <f t="shared" si="560"/>
        <v/>
      </c>
      <c r="YL67" s="32" t="str">
        <f t="shared" si="561"/>
        <v/>
      </c>
      <c r="YM67" s="32" t="str">
        <f t="shared" si="562"/>
        <v/>
      </c>
      <c r="YN67" s="32" t="str">
        <f t="shared" si="563"/>
        <v/>
      </c>
      <c r="YO67" s="32" t="str">
        <f t="shared" si="564"/>
        <v/>
      </c>
      <c r="YP67" s="32" t="str">
        <f t="shared" si="565"/>
        <v/>
      </c>
      <c r="YQ67" s="32" t="str">
        <f t="shared" si="566"/>
        <v/>
      </c>
      <c r="YR67" s="32" t="str">
        <f t="shared" si="567"/>
        <v/>
      </c>
      <c r="YS67" s="32" t="str">
        <f t="shared" si="568"/>
        <v/>
      </c>
      <c r="YT67" s="32" t="str">
        <f t="shared" si="569"/>
        <v/>
      </c>
      <c r="YU67" s="33">
        <f t="shared" si="614"/>
        <v>40</v>
      </c>
      <c r="YV67" s="34" t="str">
        <f t="shared" si="336"/>
        <v/>
      </c>
      <c r="YW67" s="34" t="str">
        <f t="shared" si="337"/>
        <v/>
      </c>
      <c r="YX67" s="34" t="str">
        <f t="shared" si="338"/>
        <v>21. GEOINSTRUMENTOS TOPOGRAFICOS SAS - NIT.900410611-4</v>
      </c>
      <c r="YY67" s="34" t="str">
        <f t="shared" si="339"/>
        <v/>
      </c>
      <c r="YZ67" s="34" t="str">
        <f t="shared" si="340"/>
        <v/>
      </c>
      <c r="ZA67" s="34" t="str">
        <f t="shared" si="341"/>
        <v/>
      </c>
      <c r="ZB67" s="96" t="str">
        <f t="shared" si="342"/>
        <v>21. GEOINSTRUMENTOS TOPOGRAFICOS SAS - NIT.900410611-4</v>
      </c>
      <c r="ZC67" s="35" t="str">
        <f t="shared" si="570"/>
        <v/>
      </c>
      <c r="ZD67" s="35" t="str">
        <f t="shared" si="571"/>
        <v/>
      </c>
      <c r="ZE67" s="35">
        <f t="shared" si="572"/>
        <v>3936282</v>
      </c>
      <c r="ZF67" s="35" t="str">
        <f t="shared" si="573"/>
        <v/>
      </c>
      <c r="ZG67" s="35" t="str">
        <f t="shared" si="574"/>
        <v/>
      </c>
      <c r="ZH67" s="35" t="str">
        <f t="shared" si="575"/>
        <v/>
      </c>
      <c r="ZI67" s="101">
        <f t="shared" si="576"/>
        <v>3936282</v>
      </c>
      <c r="ZJ67" s="48">
        <v>59</v>
      </c>
      <c r="ZK67" s="125">
        <f t="shared" si="344"/>
        <v>437551.33330000006</v>
      </c>
      <c r="ZL67" s="126">
        <f t="shared" si="345"/>
        <v>0</v>
      </c>
    </row>
    <row r="68" spans="2:688" s="37" customFormat="1" ht="31.5" x14ac:dyDescent="0.15">
      <c r="B68" s="106" t="s">
        <v>136</v>
      </c>
      <c r="C68" s="106" t="s">
        <v>184</v>
      </c>
      <c r="D68" s="109" t="s">
        <v>185</v>
      </c>
      <c r="E68" s="106" t="s">
        <v>194</v>
      </c>
      <c r="F68" s="103">
        <v>4</v>
      </c>
      <c r="G68" s="63">
        <v>2911533</v>
      </c>
      <c r="H68" s="48">
        <v>60</v>
      </c>
      <c r="I68" s="65" t="s">
        <v>86</v>
      </c>
      <c r="J68" s="65" t="s">
        <v>86</v>
      </c>
      <c r="K68" s="65" t="s">
        <v>86</v>
      </c>
      <c r="L68" s="69">
        <v>2380000</v>
      </c>
      <c r="M68" s="65" t="s">
        <v>86</v>
      </c>
      <c r="N68" s="65" t="s">
        <v>86</v>
      </c>
      <c r="O68" s="65" t="s">
        <v>86</v>
      </c>
      <c r="P68" s="65" t="s">
        <v>86</v>
      </c>
      <c r="Q68" s="65" t="s">
        <v>86</v>
      </c>
      <c r="R68" s="65" t="s">
        <v>86</v>
      </c>
      <c r="S68" s="65" t="s">
        <v>86</v>
      </c>
      <c r="T68" s="65" t="s">
        <v>86</v>
      </c>
      <c r="U68" s="65" t="s">
        <v>86</v>
      </c>
      <c r="V68" s="65" t="s">
        <v>86</v>
      </c>
      <c r="W68" s="65" t="s">
        <v>86</v>
      </c>
      <c r="X68" s="65" t="s">
        <v>86</v>
      </c>
      <c r="Y68" s="65" t="s">
        <v>86</v>
      </c>
      <c r="Z68" s="65" t="s">
        <v>86</v>
      </c>
      <c r="AA68" s="65" t="s">
        <v>86</v>
      </c>
      <c r="AB68" s="70">
        <v>2808400</v>
      </c>
      <c r="AC68" s="70">
        <v>2620380</v>
      </c>
      <c r="AD68" s="65" t="s">
        <v>86</v>
      </c>
      <c r="AE68" s="65" t="s">
        <v>86</v>
      </c>
      <c r="AF68" s="65" t="s">
        <v>86</v>
      </c>
      <c r="AG68" s="65" t="s">
        <v>86</v>
      </c>
      <c r="AH68" s="65" t="s">
        <v>86</v>
      </c>
      <c r="AI68" s="65" t="s">
        <v>86</v>
      </c>
      <c r="AJ68" s="65" t="s">
        <v>86</v>
      </c>
      <c r="AK68" s="65" t="s">
        <v>86</v>
      </c>
      <c r="AL68" s="65" t="s">
        <v>86</v>
      </c>
      <c r="AM68" s="65" t="s">
        <v>86</v>
      </c>
      <c r="AN68" s="65" t="s">
        <v>86</v>
      </c>
      <c r="AO68" s="65" t="s">
        <v>86</v>
      </c>
      <c r="AP68" s="65" t="s">
        <v>86</v>
      </c>
      <c r="AQ68" s="65" t="s">
        <v>86</v>
      </c>
      <c r="AR68" s="65" t="s">
        <v>86</v>
      </c>
      <c r="AS68" s="65" t="s">
        <v>86</v>
      </c>
      <c r="AT68" s="65" t="s">
        <v>86</v>
      </c>
      <c r="AU68" s="65" t="s">
        <v>86</v>
      </c>
      <c r="AV68" s="65" t="s">
        <v>86</v>
      </c>
      <c r="AW68" s="52">
        <v>60</v>
      </c>
      <c r="AX68" s="22" t="str">
        <f t="shared" si="284"/>
        <v>NC</v>
      </c>
      <c r="AY68" s="22" t="str">
        <f t="shared" si="364"/>
        <v>NC</v>
      </c>
      <c r="AZ68" s="22" t="str">
        <f t="shared" si="365"/>
        <v>NC</v>
      </c>
      <c r="BA68" s="22">
        <f t="shared" si="366"/>
        <v>2380000</v>
      </c>
      <c r="BB68" s="22" t="str">
        <f t="shared" si="367"/>
        <v>NC</v>
      </c>
      <c r="BC68" s="22" t="str">
        <f t="shared" si="368"/>
        <v>NC</v>
      </c>
      <c r="BD68" s="22" t="str">
        <f t="shared" si="369"/>
        <v>NC</v>
      </c>
      <c r="BE68" s="22" t="str">
        <f t="shared" si="370"/>
        <v>NC</v>
      </c>
      <c r="BF68" s="22" t="str">
        <f t="shared" si="371"/>
        <v>NC</v>
      </c>
      <c r="BG68" s="22" t="str">
        <f t="shared" si="372"/>
        <v>NC</v>
      </c>
      <c r="BH68" s="22" t="str">
        <f t="shared" si="373"/>
        <v>NC</v>
      </c>
      <c r="BI68" s="22" t="str">
        <f t="shared" si="374"/>
        <v>NC</v>
      </c>
      <c r="BJ68" s="22" t="str">
        <f t="shared" si="375"/>
        <v>NC</v>
      </c>
      <c r="BK68" s="22" t="str">
        <f t="shared" si="376"/>
        <v>NC</v>
      </c>
      <c r="BL68" s="22" t="str">
        <f t="shared" si="377"/>
        <v>NC</v>
      </c>
      <c r="BM68" s="22" t="str">
        <f t="shared" si="378"/>
        <v>NC</v>
      </c>
      <c r="BN68" s="22" t="str">
        <f t="shared" si="379"/>
        <v>NC</v>
      </c>
      <c r="BO68" s="22" t="str">
        <f t="shared" si="380"/>
        <v>NC</v>
      </c>
      <c r="BP68" s="22" t="str">
        <f t="shared" si="381"/>
        <v>NC</v>
      </c>
      <c r="BQ68" s="22">
        <f t="shared" si="382"/>
        <v>2808400</v>
      </c>
      <c r="BR68" s="22">
        <f t="shared" si="383"/>
        <v>2620380</v>
      </c>
      <c r="BS68" s="22" t="str">
        <f t="shared" si="384"/>
        <v>NC</v>
      </c>
      <c r="BT68" s="22" t="str">
        <f t="shared" si="346"/>
        <v>NC</v>
      </c>
      <c r="BU68" s="22" t="str">
        <f t="shared" si="347"/>
        <v>NC</v>
      </c>
      <c r="BV68" s="22" t="str">
        <f t="shared" si="348"/>
        <v>NC</v>
      </c>
      <c r="BW68" s="22" t="str">
        <f t="shared" si="349"/>
        <v>NC</v>
      </c>
      <c r="BX68" s="22" t="str">
        <f t="shared" si="350"/>
        <v>NC</v>
      </c>
      <c r="BY68" s="22" t="str">
        <f t="shared" si="351"/>
        <v>NC</v>
      </c>
      <c r="BZ68" s="22" t="str">
        <f t="shared" si="352"/>
        <v>NC</v>
      </c>
      <c r="CA68" s="22" t="str">
        <f t="shared" si="353"/>
        <v>NC</v>
      </c>
      <c r="CB68" s="22" t="str">
        <f t="shared" si="354"/>
        <v>NC</v>
      </c>
      <c r="CC68" s="22" t="str">
        <f t="shared" si="355"/>
        <v>NC</v>
      </c>
      <c r="CD68" s="22" t="str">
        <f t="shared" si="356"/>
        <v>NC</v>
      </c>
      <c r="CE68" s="22" t="str">
        <f t="shared" si="357"/>
        <v>NC</v>
      </c>
      <c r="CF68" s="22" t="str">
        <f t="shared" si="358"/>
        <v>NC</v>
      </c>
      <c r="CG68" s="22" t="str">
        <f t="shared" si="359"/>
        <v>NC</v>
      </c>
      <c r="CH68" s="22" t="str">
        <f t="shared" si="360"/>
        <v>NC</v>
      </c>
      <c r="CI68" s="22" t="str">
        <f t="shared" si="361"/>
        <v>NC</v>
      </c>
      <c r="CJ68" s="22" t="str">
        <f t="shared" si="362"/>
        <v>NC</v>
      </c>
      <c r="CK68" s="22" t="str">
        <f t="shared" si="363"/>
        <v>NC</v>
      </c>
      <c r="CL68" s="48">
        <v>60</v>
      </c>
      <c r="CM68" s="48" t="s">
        <v>87</v>
      </c>
      <c r="CN68" s="48" t="s">
        <v>87</v>
      </c>
      <c r="CO68" s="48" t="s">
        <v>87</v>
      </c>
      <c r="CP68" s="76" t="s">
        <v>87</v>
      </c>
      <c r="CQ68" s="48" t="s">
        <v>87</v>
      </c>
      <c r="CR68" s="65" t="s">
        <v>87</v>
      </c>
      <c r="CS68" s="48" t="s">
        <v>87</v>
      </c>
      <c r="CT68" s="48" t="s">
        <v>87</v>
      </c>
      <c r="CU68" s="48" t="s">
        <v>87</v>
      </c>
      <c r="CV68" s="48" t="s">
        <v>87</v>
      </c>
      <c r="CW68" s="48" t="s">
        <v>87</v>
      </c>
      <c r="CX68" s="48" t="s">
        <v>87</v>
      </c>
      <c r="CY68" s="48" t="s">
        <v>87</v>
      </c>
      <c r="CZ68" s="48" t="s">
        <v>87</v>
      </c>
      <c r="DA68" s="48" t="s">
        <v>87</v>
      </c>
      <c r="DB68" s="48" t="s">
        <v>87</v>
      </c>
      <c r="DC68" s="48" t="s">
        <v>87</v>
      </c>
      <c r="DD68" s="48" t="s">
        <v>87</v>
      </c>
      <c r="DE68" s="48" t="s">
        <v>87</v>
      </c>
      <c r="DF68" s="73" t="s">
        <v>87</v>
      </c>
      <c r="DG68" s="73" t="s">
        <v>88</v>
      </c>
      <c r="DH68" s="48" t="s">
        <v>87</v>
      </c>
      <c r="DI68" s="48" t="s">
        <v>87</v>
      </c>
      <c r="DJ68" s="48" t="s">
        <v>87</v>
      </c>
      <c r="DK68" s="48" t="s">
        <v>87</v>
      </c>
      <c r="DL68" s="48" t="s">
        <v>87</v>
      </c>
      <c r="DM68" s="48" t="s">
        <v>87</v>
      </c>
      <c r="DN68" s="48" t="s">
        <v>87</v>
      </c>
      <c r="DO68" s="48" t="s">
        <v>87</v>
      </c>
      <c r="DP68" s="48" t="s">
        <v>87</v>
      </c>
      <c r="DQ68" s="48" t="s">
        <v>87</v>
      </c>
      <c r="DR68" s="48" t="s">
        <v>87</v>
      </c>
      <c r="DS68" s="48" t="s">
        <v>87</v>
      </c>
      <c r="DT68" s="48" t="s">
        <v>87</v>
      </c>
      <c r="DU68" s="48" t="s">
        <v>87</v>
      </c>
      <c r="DV68" s="48" t="s">
        <v>87</v>
      </c>
      <c r="DW68" s="48" t="s">
        <v>87</v>
      </c>
      <c r="DX68" s="48" t="s">
        <v>87</v>
      </c>
      <c r="DY68" s="48" t="s">
        <v>87</v>
      </c>
      <c r="DZ68" s="48" t="s">
        <v>87</v>
      </c>
      <c r="EA68" s="48">
        <v>60</v>
      </c>
      <c r="EB68" s="81" t="s">
        <v>88</v>
      </c>
      <c r="EC68" s="81" t="s">
        <v>88</v>
      </c>
      <c r="ED68" s="81" t="s">
        <v>88</v>
      </c>
      <c r="EE68" s="83" t="s">
        <v>88</v>
      </c>
      <c r="EF68" s="81" t="s">
        <v>88</v>
      </c>
      <c r="EG68" s="81" t="s">
        <v>88</v>
      </c>
      <c r="EH68" s="81" t="s">
        <v>88</v>
      </c>
      <c r="EI68" s="81" t="s">
        <v>88</v>
      </c>
      <c r="EJ68" s="81" t="s">
        <v>88</v>
      </c>
      <c r="EK68" s="81" t="s">
        <v>88</v>
      </c>
      <c r="EL68" s="81" t="s">
        <v>88</v>
      </c>
      <c r="EM68" s="81" t="s">
        <v>88</v>
      </c>
      <c r="EN68" s="81" t="s">
        <v>88</v>
      </c>
      <c r="EO68" s="81" t="s">
        <v>88</v>
      </c>
      <c r="EP68" s="81" t="s">
        <v>88</v>
      </c>
      <c r="EQ68" s="81" t="s">
        <v>88</v>
      </c>
      <c r="ER68" s="81" t="s">
        <v>88</v>
      </c>
      <c r="ES68" s="81" t="s">
        <v>88</v>
      </c>
      <c r="ET68" s="81" t="s">
        <v>88</v>
      </c>
      <c r="EU68" s="81" t="s">
        <v>88</v>
      </c>
      <c r="EV68" s="81" t="s">
        <v>88</v>
      </c>
      <c r="EW68" s="81" t="s">
        <v>88</v>
      </c>
      <c r="EX68" s="81" t="s">
        <v>88</v>
      </c>
      <c r="EY68" s="81" t="s">
        <v>88</v>
      </c>
      <c r="EZ68" s="81" t="s">
        <v>88</v>
      </c>
      <c r="FA68" s="81" t="s">
        <v>87</v>
      </c>
      <c r="FB68" s="81" t="s">
        <v>88</v>
      </c>
      <c r="FC68" s="81" t="s">
        <v>88</v>
      </c>
      <c r="FD68" s="81" t="s">
        <v>88</v>
      </c>
      <c r="FE68" s="81" t="s">
        <v>88</v>
      </c>
      <c r="FF68" s="81" t="s">
        <v>88</v>
      </c>
      <c r="FG68" s="81" t="s">
        <v>88</v>
      </c>
      <c r="FH68" s="81" t="s">
        <v>88</v>
      </c>
      <c r="FI68" s="81" t="s">
        <v>87</v>
      </c>
      <c r="FJ68" s="81" t="s">
        <v>88</v>
      </c>
      <c r="FK68" s="81" t="s">
        <v>88</v>
      </c>
      <c r="FL68" s="81" t="s">
        <v>88</v>
      </c>
      <c r="FM68" s="81" t="s">
        <v>88</v>
      </c>
      <c r="FN68" s="81" t="s">
        <v>88</v>
      </c>
      <c r="FO68" s="81" t="s">
        <v>88</v>
      </c>
      <c r="FP68" s="48">
        <v>60</v>
      </c>
      <c r="FQ68" s="81" t="s">
        <v>88</v>
      </c>
      <c r="FR68" s="81" t="s">
        <v>88</v>
      </c>
      <c r="FS68" s="81" t="s">
        <v>88</v>
      </c>
      <c r="FT68" s="81" t="s">
        <v>88</v>
      </c>
      <c r="FU68" s="81" t="s">
        <v>88</v>
      </c>
      <c r="FV68" s="81" t="s">
        <v>88</v>
      </c>
      <c r="FW68" s="81" t="s">
        <v>88</v>
      </c>
      <c r="FX68" s="81" t="s">
        <v>88</v>
      </c>
      <c r="FY68" s="81" t="s">
        <v>88</v>
      </c>
      <c r="FZ68" s="81" t="s">
        <v>88</v>
      </c>
      <c r="GA68" s="81" t="s">
        <v>88</v>
      </c>
      <c r="GB68" s="81" t="s">
        <v>88</v>
      </c>
      <c r="GC68" s="81" t="s">
        <v>88</v>
      </c>
      <c r="GD68" s="81" t="s">
        <v>88</v>
      </c>
      <c r="GE68" s="81" t="s">
        <v>88</v>
      </c>
      <c r="GF68" s="81" t="s">
        <v>88</v>
      </c>
      <c r="GG68" s="81" t="s">
        <v>88</v>
      </c>
      <c r="GH68" s="81" t="s">
        <v>88</v>
      </c>
      <c r="GI68" s="81" t="s">
        <v>88</v>
      </c>
      <c r="GJ68" s="81" t="s">
        <v>88</v>
      </c>
      <c r="GK68" s="81" t="s">
        <v>88</v>
      </c>
      <c r="GL68" s="81" t="s">
        <v>88</v>
      </c>
      <c r="GM68" s="81" t="s">
        <v>88</v>
      </c>
      <c r="GN68" s="81" t="s">
        <v>88</v>
      </c>
      <c r="GO68" s="81" t="s">
        <v>88</v>
      </c>
      <c r="GP68" s="81" t="s">
        <v>88</v>
      </c>
      <c r="GQ68" s="81" t="s">
        <v>87</v>
      </c>
      <c r="GR68" s="81" t="s">
        <v>88</v>
      </c>
      <c r="GS68" s="81" t="s">
        <v>88</v>
      </c>
      <c r="GT68" s="81" t="s">
        <v>88</v>
      </c>
      <c r="GU68" s="81" t="s">
        <v>88</v>
      </c>
      <c r="GV68" s="81" t="s">
        <v>88</v>
      </c>
      <c r="GW68" s="81" t="s">
        <v>88</v>
      </c>
      <c r="GX68" s="81" t="s">
        <v>88</v>
      </c>
      <c r="GY68" s="81" t="s">
        <v>88</v>
      </c>
      <c r="GZ68" s="81" t="s">
        <v>88</v>
      </c>
      <c r="HA68" s="81" t="s">
        <v>88</v>
      </c>
      <c r="HB68" s="81" t="s">
        <v>88</v>
      </c>
      <c r="HC68" s="81" t="s">
        <v>88</v>
      </c>
      <c r="HD68" s="81" t="s">
        <v>88</v>
      </c>
      <c r="HE68" s="48">
        <v>60</v>
      </c>
      <c r="HF68" s="23" t="str">
        <f t="shared" si="387"/>
        <v>NO CUMPLE</v>
      </c>
      <c r="HG68" s="23" t="str">
        <f t="shared" si="388"/>
        <v>NO CUMPLE</v>
      </c>
      <c r="HH68" s="23" t="str">
        <f t="shared" si="389"/>
        <v>NO CUMPLE</v>
      </c>
      <c r="HI68" s="23" t="str">
        <f t="shared" si="390"/>
        <v>NO CUMPLE</v>
      </c>
      <c r="HJ68" s="23" t="str">
        <f t="shared" si="391"/>
        <v>NO CUMPLE</v>
      </c>
      <c r="HK68" s="23" t="str">
        <f t="shared" si="392"/>
        <v>NO CUMPLE</v>
      </c>
      <c r="HL68" s="23" t="str">
        <f t="shared" si="393"/>
        <v>NO CUMPLE</v>
      </c>
      <c r="HM68" s="23" t="str">
        <f t="shared" si="394"/>
        <v>NO CUMPLE</v>
      </c>
      <c r="HN68" s="23" t="str">
        <f t="shared" si="395"/>
        <v>NO CUMPLE</v>
      </c>
      <c r="HO68" s="23" t="str">
        <f t="shared" si="396"/>
        <v>NO CUMPLE</v>
      </c>
      <c r="HP68" s="23" t="str">
        <f t="shared" si="397"/>
        <v>NO CUMPLE</v>
      </c>
      <c r="HQ68" s="23" t="str">
        <f t="shared" si="398"/>
        <v>NO CUMPLE</v>
      </c>
      <c r="HR68" s="23" t="str">
        <f t="shared" si="399"/>
        <v>NO CUMPLE</v>
      </c>
      <c r="HS68" s="23" t="str">
        <f t="shared" si="400"/>
        <v>NO CUMPLE</v>
      </c>
      <c r="HT68" s="23" t="str">
        <f t="shared" si="401"/>
        <v>NO CUMPLE</v>
      </c>
      <c r="HU68" s="23" t="str">
        <f t="shared" si="402"/>
        <v>NO CUMPLE</v>
      </c>
      <c r="HV68" s="23" t="str">
        <f t="shared" si="403"/>
        <v>NO CUMPLE</v>
      </c>
      <c r="HW68" s="23" t="str">
        <f t="shared" si="404"/>
        <v>NO CUMPLE</v>
      </c>
      <c r="HX68" s="23" t="str">
        <f t="shared" si="405"/>
        <v>NO CUMPLE</v>
      </c>
      <c r="HY68" s="23" t="str">
        <f t="shared" si="406"/>
        <v>NO CUMPLE</v>
      </c>
      <c r="HZ68" s="23" t="str">
        <f t="shared" si="407"/>
        <v>CUMPLE</v>
      </c>
      <c r="IA68" s="23" t="str">
        <f t="shared" si="408"/>
        <v>NO CUMPLE</v>
      </c>
      <c r="IB68" s="23" t="str">
        <f t="shared" si="409"/>
        <v>NO CUMPLE</v>
      </c>
      <c r="IC68" s="23" t="str">
        <f t="shared" si="410"/>
        <v>NO CUMPLE</v>
      </c>
      <c r="ID68" s="23" t="str">
        <f t="shared" si="411"/>
        <v>NO CUMPLE</v>
      </c>
      <c r="IE68" s="23" t="str">
        <f t="shared" si="412"/>
        <v>NO CUMPLE</v>
      </c>
      <c r="IF68" s="23" t="str">
        <f t="shared" si="413"/>
        <v>NO CUMPLE</v>
      </c>
      <c r="IG68" s="23" t="str">
        <f t="shared" si="414"/>
        <v>NO CUMPLE</v>
      </c>
      <c r="IH68" s="23" t="str">
        <f t="shared" si="415"/>
        <v>NO CUMPLE</v>
      </c>
      <c r="II68" s="23" t="str">
        <f t="shared" si="416"/>
        <v>NO CUMPLE</v>
      </c>
      <c r="IJ68" s="23" t="str">
        <f t="shared" si="417"/>
        <v>NO CUMPLE</v>
      </c>
      <c r="IK68" s="23" t="str">
        <f t="shared" si="418"/>
        <v>NO CUMPLE</v>
      </c>
      <c r="IL68" s="23" t="str">
        <f t="shared" si="419"/>
        <v>NO CUMPLE</v>
      </c>
      <c r="IM68" s="23" t="str">
        <f t="shared" si="420"/>
        <v>NO CUMPLE</v>
      </c>
      <c r="IN68" s="23" t="str">
        <f t="shared" si="421"/>
        <v>NO CUMPLE</v>
      </c>
      <c r="IO68" s="23" t="str">
        <f t="shared" si="422"/>
        <v>NO CUMPLE</v>
      </c>
      <c r="IP68" s="23" t="str">
        <f t="shared" si="423"/>
        <v>NO CUMPLE</v>
      </c>
      <c r="IQ68" s="23" t="str">
        <f t="shared" si="424"/>
        <v>NO CUMPLE</v>
      </c>
      <c r="IR68" s="23" t="str">
        <f t="shared" si="425"/>
        <v>NO CUMPLE</v>
      </c>
      <c r="IS68" s="23" t="str">
        <f t="shared" si="426"/>
        <v>NO CUMPLE</v>
      </c>
      <c r="IT68" s="48">
        <v>60</v>
      </c>
      <c r="IU68" s="65" t="s">
        <v>86</v>
      </c>
      <c r="IV68" s="65" t="s">
        <v>86</v>
      </c>
      <c r="IW68" s="65" t="s">
        <v>86</v>
      </c>
      <c r="IX68" s="66" t="s">
        <v>88</v>
      </c>
      <c r="IY68" s="65" t="s">
        <v>86</v>
      </c>
      <c r="IZ68" s="65" t="s">
        <v>86</v>
      </c>
      <c r="JA68" s="65" t="s">
        <v>86</v>
      </c>
      <c r="JB68" s="65" t="s">
        <v>86</v>
      </c>
      <c r="JC68" s="65" t="s">
        <v>86</v>
      </c>
      <c r="JD68" s="65" t="s">
        <v>86</v>
      </c>
      <c r="JE68" s="65" t="s">
        <v>86</v>
      </c>
      <c r="JF68" s="65" t="s">
        <v>86</v>
      </c>
      <c r="JG68" s="65" t="s">
        <v>86</v>
      </c>
      <c r="JH68" s="65" t="s">
        <v>86</v>
      </c>
      <c r="JI68" s="65" t="s">
        <v>86</v>
      </c>
      <c r="JJ68" s="65" t="s">
        <v>86</v>
      </c>
      <c r="JK68" s="65" t="s">
        <v>86</v>
      </c>
      <c r="JL68" s="65" t="s">
        <v>86</v>
      </c>
      <c r="JM68" s="65" t="s">
        <v>86</v>
      </c>
      <c r="JN68" s="93" t="s">
        <v>88</v>
      </c>
      <c r="JO68" s="93" t="s">
        <v>88</v>
      </c>
      <c r="JP68" s="65" t="s">
        <v>86</v>
      </c>
      <c r="JQ68" s="65" t="s">
        <v>86</v>
      </c>
      <c r="JR68" s="65" t="s">
        <v>86</v>
      </c>
      <c r="JS68" s="65" t="s">
        <v>86</v>
      </c>
      <c r="JT68" s="65" t="s">
        <v>86</v>
      </c>
      <c r="JU68" s="65" t="s">
        <v>86</v>
      </c>
      <c r="JV68" s="65" t="s">
        <v>86</v>
      </c>
      <c r="JW68" s="65" t="s">
        <v>86</v>
      </c>
      <c r="JX68" s="65" t="s">
        <v>86</v>
      </c>
      <c r="JY68" s="65" t="s">
        <v>86</v>
      </c>
      <c r="JZ68" s="65" t="s">
        <v>86</v>
      </c>
      <c r="KA68" s="65" t="s">
        <v>86</v>
      </c>
      <c r="KB68" s="65" t="s">
        <v>86</v>
      </c>
      <c r="KC68" s="65" t="s">
        <v>86</v>
      </c>
      <c r="KD68" s="65" t="s">
        <v>86</v>
      </c>
      <c r="KE68" s="65" t="s">
        <v>86</v>
      </c>
      <c r="KF68" s="65" t="s">
        <v>86</v>
      </c>
      <c r="KG68" s="65" t="s">
        <v>86</v>
      </c>
      <c r="KH68" s="65" t="s">
        <v>86</v>
      </c>
      <c r="KI68" s="48">
        <v>60</v>
      </c>
      <c r="KJ68" s="56" t="s">
        <v>86</v>
      </c>
      <c r="KK68" s="56" t="s">
        <v>86</v>
      </c>
      <c r="KL68" s="56" t="s">
        <v>86</v>
      </c>
      <c r="KM68" s="87" t="s">
        <v>87</v>
      </c>
      <c r="KN68" s="56" t="s">
        <v>86</v>
      </c>
      <c r="KO68" s="56" t="s">
        <v>86</v>
      </c>
      <c r="KP68" s="56" t="s">
        <v>86</v>
      </c>
      <c r="KQ68" s="56" t="s">
        <v>86</v>
      </c>
      <c r="KR68" s="56" t="s">
        <v>86</v>
      </c>
      <c r="KS68" s="56" t="s">
        <v>86</v>
      </c>
      <c r="KT68" s="56" t="s">
        <v>86</v>
      </c>
      <c r="KU68" s="56" t="s">
        <v>86</v>
      </c>
      <c r="KV68" s="56" t="s">
        <v>86</v>
      </c>
      <c r="KW68" s="56" t="s">
        <v>86</v>
      </c>
      <c r="KX68" s="56" t="s">
        <v>86</v>
      </c>
      <c r="KY68" s="56" t="s">
        <v>86</v>
      </c>
      <c r="KZ68" s="56" t="s">
        <v>86</v>
      </c>
      <c r="LA68" s="56" t="s">
        <v>86</v>
      </c>
      <c r="LB68" s="56" t="s">
        <v>86</v>
      </c>
      <c r="LC68" s="87" t="s">
        <v>87</v>
      </c>
      <c r="LD68" s="87" t="s">
        <v>88</v>
      </c>
      <c r="LE68" s="56" t="s">
        <v>86</v>
      </c>
      <c r="LF68" s="56" t="s">
        <v>86</v>
      </c>
      <c r="LG68" s="56" t="s">
        <v>86</v>
      </c>
      <c r="LH68" s="56" t="s">
        <v>86</v>
      </c>
      <c r="LI68" s="56" t="s">
        <v>86</v>
      </c>
      <c r="LJ68" s="56" t="s">
        <v>86</v>
      </c>
      <c r="LK68" s="56" t="s">
        <v>86</v>
      </c>
      <c r="LL68" s="56" t="s">
        <v>86</v>
      </c>
      <c r="LM68" s="56" t="s">
        <v>86</v>
      </c>
      <c r="LN68" s="56" t="s">
        <v>86</v>
      </c>
      <c r="LO68" s="56" t="s">
        <v>86</v>
      </c>
      <c r="LP68" s="56" t="s">
        <v>86</v>
      </c>
      <c r="LQ68" s="56" t="s">
        <v>86</v>
      </c>
      <c r="LR68" s="56" t="s">
        <v>86</v>
      </c>
      <c r="LS68" s="56" t="s">
        <v>86</v>
      </c>
      <c r="LT68" s="56" t="s">
        <v>86</v>
      </c>
      <c r="LU68" s="56" t="s">
        <v>86</v>
      </c>
      <c r="LV68" s="56" t="s">
        <v>86</v>
      </c>
      <c r="LW68" s="56" t="s">
        <v>86</v>
      </c>
      <c r="LX68" s="48">
        <v>60</v>
      </c>
      <c r="LY68" s="22" t="str">
        <f t="shared" si="287"/>
        <v/>
      </c>
      <c r="LZ68" s="22" t="str">
        <f t="shared" si="577"/>
        <v/>
      </c>
      <c r="MA68" s="22" t="str">
        <f t="shared" si="578"/>
        <v/>
      </c>
      <c r="MB68" s="22" t="str">
        <f t="shared" si="579"/>
        <v/>
      </c>
      <c r="MC68" s="22" t="str">
        <f t="shared" si="580"/>
        <v/>
      </c>
      <c r="MD68" s="22" t="str">
        <f t="shared" si="581"/>
        <v/>
      </c>
      <c r="ME68" s="22" t="str">
        <f t="shared" si="582"/>
        <v/>
      </c>
      <c r="MF68" s="22" t="str">
        <f t="shared" si="583"/>
        <v/>
      </c>
      <c r="MG68" s="22" t="str">
        <f t="shared" si="584"/>
        <v/>
      </c>
      <c r="MH68" s="22" t="str">
        <f t="shared" si="585"/>
        <v/>
      </c>
      <c r="MI68" s="22" t="str">
        <f t="shared" si="297"/>
        <v/>
      </c>
      <c r="MJ68" s="22" t="str">
        <f t="shared" si="298"/>
        <v/>
      </c>
      <c r="MK68" s="22" t="str">
        <f t="shared" si="586"/>
        <v/>
      </c>
      <c r="ML68" s="22" t="str">
        <f t="shared" si="587"/>
        <v/>
      </c>
      <c r="MM68" s="22" t="str">
        <f t="shared" si="588"/>
        <v/>
      </c>
      <c r="MN68" s="22" t="str">
        <f t="shared" si="589"/>
        <v/>
      </c>
      <c r="MO68" s="22" t="str">
        <f t="shared" si="590"/>
        <v/>
      </c>
      <c r="MP68" s="22" t="str">
        <f t="shared" si="591"/>
        <v/>
      </c>
      <c r="MQ68" s="22" t="str">
        <f t="shared" si="592"/>
        <v/>
      </c>
      <c r="MR68" s="22" t="str">
        <f t="shared" si="593"/>
        <v/>
      </c>
      <c r="MS68" s="22">
        <f t="shared" si="594"/>
        <v>2620380</v>
      </c>
      <c r="MT68" s="22" t="str">
        <f t="shared" si="595"/>
        <v/>
      </c>
      <c r="MU68" s="22" t="str">
        <f t="shared" si="596"/>
        <v/>
      </c>
      <c r="MV68" s="22" t="str">
        <f t="shared" si="597"/>
        <v/>
      </c>
      <c r="MW68" s="22" t="str">
        <f t="shared" si="598"/>
        <v/>
      </c>
      <c r="MX68" s="22" t="str">
        <f t="shared" si="599"/>
        <v/>
      </c>
      <c r="MY68" s="22" t="str">
        <f t="shared" si="600"/>
        <v/>
      </c>
      <c r="MZ68" s="22" t="str">
        <f t="shared" si="601"/>
        <v/>
      </c>
      <c r="NA68" s="22" t="str">
        <f t="shared" si="602"/>
        <v/>
      </c>
      <c r="NB68" s="22" t="str">
        <f t="shared" si="603"/>
        <v/>
      </c>
      <c r="NC68" s="22" t="str">
        <f t="shared" si="604"/>
        <v/>
      </c>
      <c r="ND68" s="22" t="str">
        <f t="shared" si="605"/>
        <v/>
      </c>
      <c r="NE68" s="22" t="str">
        <f t="shared" si="606"/>
        <v/>
      </c>
      <c r="NF68" s="22" t="str">
        <f t="shared" si="607"/>
        <v/>
      </c>
      <c r="NG68" s="22" t="str">
        <f t="shared" si="608"/>
        <v/>
      </c>
      <c r="NH68" s="22" t="str">
        <f t="shared" si="609"/>
        <v/>
      </c>
      <c r="NI68" s="22" t="str">
        <f t="shared" si="610"/>
        <v/>
      </c>
      <c r="NJ68" s="22" t="str">
        <f t="shared" si="611"/>
        <v/>
      </c>
      <c r="NK68" s="22" t="str">
        <f t="shared" si="612"/>
        <v/>
      </c>
      <c r="NL68" s="22" t="str">
        <f t="shared" si="613"/>
        <v/>
      </c>
      <c r="NM68" s="80">
        <v>2911533</v>
      </c>
      <c r="NN68" s="80">
        <v>2911533</v>
      </c>
      <c r="NO68" s="24">
        <f t="shared" si="327"/>
        <v>1</v>
      </c>
      <c r="NP68" s="24">
        <f t="shared" si="40"/>
        <v>0</v>
      </c>
      <c r="NQ68" s="25">
        <f t="shared" si="328"/>
        <v>2620380</v>
      </c>
      <c r="NR68" s="26">
        <f t="shared" si="329"/>
        <v>9826.4249999999993</v>
      </c>
      <c r="NS68" s="48">
        <v>60</v>
      </c>
      <c r="NT68" s="27" t="str">
        <f t="shared" si="330"/>
        <v/>
      </c>
      <c r="NU68" s="27" t="str">
        <f t="shared" si="41"/>
        <v/>
      </c>
      <c r="NV68" s="27" t="str">
        <f t="shared" si="42"/>
        <v/>
      </c>
      <c r="NW68" s="27" t="str">
        <f t="shared" si="331"/>
        <v/>
      </c>
      <c r="NX68" s="27" t="str">
        <f t="shared" si="43"/>
        <v/>
      </c>
      <c r="NY68" s="27" t="str">
        <f t="shared" si="44"/>
        <v/>
      </c>
      <c r="NZ68" s="27" t="str">
        <f t="shared" si="45"/>
        <v/>
      </c>
      <c r="OA68" s="27" t="str">
        <f t="shared" si="46"/>
        <v/>
      </c>
      <c r="OB68" s="27" t="str">
        <f t="shared" si="47"/>
        <v/>
      </c>
      <c r="OC68" s="27" t="str">
        <f t="shared" si="48"/>
        <v/>
      </c>
      <c r="OD68" s="27" t="str">
        <f t="shared" si="49"/>
        <v/>
      </c>
      <c r="OE68" s="27" t="str">
        <f t="shared" si="50"/>
        <v/>
      </c>
      <c r="OF68" s="27" t="str">
        <f t="shared" si="51"/>
        <v/>
      </c>
      <c r="OG68" s="27" t="str">
        <f t="shared" si="52"/>
        <v/>
      </c>
      <c r="OH68" s="27" t="str">
        <f t="shared" si="53"/>
        <v/>
      </c>
      <c r="OI68" s="27" t="str">
        <f t="shared" si="54"/>
        <v/>
      </c>
      <c r="OJ68" s="27" t="str">
        <f t="shared" si="55"/>
        <v/>
      </c>
      <c r="OK68" s="27" t="str">
        <f t="shared" si="56"/>
        <v/>
      </c>
      <c r="OL68" s="27" t="str">
        <f t="shared" si="57"/>
        <v/>
      </c>
      <c r="OM68" s="27" t="str">
        <f t="shared" si="58"/>
        <v/>
      </c>
      <c r="ON68" s="27">
        <f t="shared" si="59"/>
        <v>26666.666666666668</v>
      </c>
      <c r="OO68" s="27" t="str">
        <f t="shared" si="60"/>
        <v/>
      </c>
      <c r="OP68" s="27" t="str">
        <f t="shared" si="61"/>
        <v/>
      </c>
      <c r="OQ68" s="27" t="str">
        <f t="shared" si="62"/>
        <v/>
      </c>
      <c r="OR68" s="27" t="str">
        <f t="shared" si="63"/>
        <v/>
      </c>
      <c r="OS68" s="27" t="str">
        <f t="shared" si="64"/>
        <v/>
      </c>
      <c r="OT68" s="27" t="str">
        <f t="shared" si="65"/>
        <v/>
      </c>
      <c r="OU68" s="27" t="str">
        <f t="shared" si="66"/>
        <v/>
      </c>
      <c r="OV68" s="27" t="str">
        <f t="shared" si="67"/>
        <v/>
      </c>
      <c r="OW68" s="27" t="str">
        <f t="shared" si="68"/>
        <v/>
      </c>
      <c r="OX68" s="27" t="str">
        <f t="shared" si="69"/>
        <v/>
      </c>
      <c r="OY68" s="27" t="str">
        <f t="shared" si="70"/>
        <v/>
      </c>
      <c r="OZ68" s="27" t="str">
        <f t="shared" si="71"/>
        <v/>
      </c>
      <c r="PA68" s="27" t="str">
        <f t="shared" si="72"/>
        <v/>
      </c>
      <c r="PB68" s="27" t="str">
        <f t="shared" si="73"/>
        <v/>
      </c>
      <c r="PC68" s="27" t="str">
        <f t="shared" si="74"/>
        <v/>
      </c>
      <c r="PD68" s="27" t="str">
        <f t="shared" si="75"/>
        <v/>
      </c>
      <c r="PE68" s="27" t="str">
        <f t="shared" si="76"/>
        <v/>
      </c>
      <c r="PF68" s="27" t="str">
        <f t="shared" si="77"/>
        <v/>
      </c>
      <c r="PG68" s="27" t="str">
        <f t="shared" si="78"/>
        <v/>
      </c>
      <c r="PH68" s="48">
        <v>60</v>
      </c>
      <c r="PI68" s="28" t="str">
        <f t="shared" si="332"/>
        <v/>
      </c>
      <c r="PJ68" s="28" t="str">
        <f t="shared" si="79"/>
        <v/>
      </c>
      <c r="PK68" s="28" t="str">
        <f t="shared" si="80"/>
        <v/>
      </c>
      <c r="PL68" s="28" t="str">
        <f t="shared" si="81"/>
        <v/>
      </c>
      <c r="PM68" s="28" t="str">
        <f t="shared" si="82"/>
        <v/>
      </c>
      <c r="PN68" s="28" t="str">
        <f t="shared" si="83"/>
        <v/>
      </c>
      <c r="PO68" s="28" t="str">
        <f t="shared" si="84"/>
        <v/>
      </c>
      <c r="PP68" s="28" t="str">
        <f t="shared" si="85"/>
        <v/>
      </c>
      <c r="PQ68" s="28" t="str">
        <f t="shared" si="86"/>
        <v/>
      </c>
      <c r="PR68" s="28" t="str">
        <f t="shared" si="87"/>
        <v/>
      </c>
      <c r="PS68" s="28" t="str">
        <f t="shared" si="88"/>
        <v/>
      </c>
      <c r="PT68" s="28" t="str">
        <f t="shared" si="89"/>
        <v/>
      </c>
      <c r="PU68" s="28" t="str">
        <f t="shared" si="90"/>
        <v/>
      </c>
      <c r="PV68" s="28" t="str">
        <f t="shared" si="91"/>
        <v/>
      </c>
      <c r="PW68" s="28" t="str">
        <f t="shared" si="92"/>
        <v/>
      </c>
      <c r="PX68" s="28" t="str">
        <f t="shared" si="93"/>
        <v/>
      </c>
      <c r="PY68" s="28" t="str">
        <f t="shared" si="94"/>
        <v/>
      </c>
      <c r="PZ68" s="28" t="str">
        <f t="shared" si="95"/>
        <v/>
      </c>
      <c r="QA68" s="28" t="str">
        <f t="shared" si="96"/>
        <v/>
      </c>
      <c r="QB68" s="28" t="str">
        <f t="shared" si="97"/>
        <v/>
      </c>
      <c r="QC68" s="28">
        <f t="shared" si="98"/>
        <v>0</v>
      </c>
      <c r="QD68" s="28" t="str">
        <f t="shared" si="99"/>
        <v/>
      </c>
      <c r="QE68" s="28" t="str">
        <f t="shared" si="100"/>
        <v/>
      </c>
      <c r="QF68" s="28" t="str">
        <f t="shared" si="101"/>
        <v/>
      </c>
      <c r="QG68" s="28" t="str">
        <f t="shared" si="102"/>
        <v/>
      </c>
      <c r="QH68" s="28" t="str">
        <f t="shared" si="103"/>
        <v/>
      </c>
      <c r="QI68" s="28" t="str">
        <f t="shared" si="104"/>
        <v/>
      </c>
      <c r="QJ68" s="28" t="str">
        <f t="shared" si="105"/>
        <v/>
      </c>
      <c r="QK68" s="28" t="str">
        <f t="shared" si="106"/>
        <v/>
      </c>
      <c r="QL68" s="28" t="str">
        <f t="shared" si="107"/>
        <v/>
      </c>
      <c r="QM68" s="28" t="str">
        <f t="shared" si="108"/>
        <v/>
      </c>
      <c r="QN68" s="28" t="str">
        <f t="shared" si="109"/>
        <v/>
      </c>
      <c r="QO68" s="28" t="str">
        <f t="shared" si="110"/>
        <v/>
      </c>
      <c r="QP68" s="28" t="str">
        <f t="shared" si="111"/>
        <v/>
      </c>
      <c r="QQ68" s="28" t="str">
        <f t="shared" si="112"/>
        <v/>
      </c>
      <c r="QR68" s="28" t="str">
        <f t="shared" si="113"/>
        <v/>
      </c>
      <c r="QS68" s="28" t="str">
        <f t="shared" si="114"/>
        <v/>
      </c>
      <c r="QT68" s="28" t="str">
        <f t="shared" si="115"/>
        <v/>
      </c>
      <c r="QU68" s="28" t="str">
        <f t="shared" si="116"/>
        <v/>
      </c>
      <c r="QV68" s="28" t="str">
        <f t="shared" si="117"/>
        <v/>
      </c>
      <c r="QW68" s="48">
        <v>60</v>
      </c>
      <c r="QX68" s="29" t="str">
        <f t="shared" si="333"/>
        <v/>
      </c>
      <c r="QY68" s="29" t="str">
        <f t="shared" si="427"/>
        <v/>
      </c>
      <c r="QZ68" s="29" t="str">
        <f t="shared" si="428"/>
        <v/>
      </c>
      <c r="RA68" s="29" t="str">
        <f t="shared" si="429"/>
        <v/>
      </c>
      <c r="RB68" s="29" t="str">
        <f t="shared" si="430"/>
        <v/>
      </c>
      <c r="RC68" s="29" t="str">
        <f t="shared" si="431"/>
        <v/>
      </c>
      <c r="RD68" s="29" t="str">
        <f t="shared" si="432"/>
        <v/>
      </c>
      <c r="RE68" s="29" t="str">
        <f t="shared" si="433"/>
        <v/>
      </c>
      <c r="RF68" s="29" t="str">
        <f t="shared" si="434"/>
        <v/>
      </c>
      <c r="RG68" s="29" t="str">
        <f t="shared" si="435"/>
        <v/>
      </c>
      <c r="RH68" s="29" t="str">
        <f t="shared" si="436"/>
        <v/>
      </c>
      <c r="RI68" s="29" t="str">
        <f t="shared" si="437"/>
        <v/>
      </c>
      <c r="RJ68" s="29" t="str">
        <f t="shared" si="438"/>
        <v/>
      </c>
      <c r="RK68" s="29" t="str">
        <f t="shared" si="439"/>
        <v/>
      </c>
      <c r="RL68" s="29" t="str">
        <f t="shared" si="440"/>
        <v/>
      </c>
      <c r="RM68" s="29" t="str">
        <f t="shared" si="441"/>
        <v/>
      </c>
      <c r="RN68" s="29" t="str">
        <f t="shared" si="442"/>
        <v/>
      </c>
      <c r="RO68" s="29" t="str">
        <f t="shared" si="443"/>
        <v/>
      </c>
      <c r="RP68" s="29" t="str">
        <f t="shared" si="444"/>
        <v/>
      </c>
      <c r="RQ68" s="29" t="str">
        <f t="shared" si="445"/>
        <v/>
      </c>
      <c r="RR68" s="29">
        <f t="shared" si="446"/>
        <v>0</v>
      </c>
      <c r="RS68" s="29" t="str">
        <f t="shared" si="447"/>
        <v/>
      </c>
      <c r="RT68" s="29" t="str">
        <f t="shared" si="448"/>
        <v/>
      </c>
      <c r="RU68" s="29" t="str">
        <f t="shared" si="449"/>
        <v/>
      </c>
      <c r="RV68" s="29" t="str">
        <f t="shared" si="450"/>
        <v/>
      </c>
      <c r="RW68" s="29" t="str">
        <f t="shared" si="451"/>
        <v/>
      </c>
      <c r="RX68" s="29" t="str">
        <f t="shared" si="452"/>
        <v/>
      </c>
      <c r="RY68" s="29" t="str">
        <f t="shared" si="453"/>
        <v/>
      </c>
      <c r="RZ68" s="29" t="str">
        <f t="shared" si="454"/>
        <v/>
      </c>
      <c r="SA68" s="29" t="str">
        <f t="shared" si="455"/>
        <v/>
      </c>
      <c r="SB68" s="29" t="str">
        <f t="shared" si="456"/>
        <v/>
      </c>
      <c r="SC68" s="29" t="str">
        <f t="shared" si="457"/>
        <v/>
      </c>
      <c r="SD68" s="29" t="str">
        <f t="shared" si="458"/>
        <v/>
      </c>
      <c r="SE68" s="29" t="str">
        <f t="shared" si="459"/>
        <v/>
      </c>
      <c r="SF68" s="29" t="str">
        <f t="shared" si="460"/>
        <v/>
      </c>
      <c r="SG68" s="29" t="str">
        <f t="shared" si="461"/>
        <v/>
      </c>
      <c r="SH68" s="29" t="str">
        <f t="shared" si="462"/>
        <v/>
      </c>
      <c r="SI68" s="29" t="str">
        <f t="shared" si="463"/>
        <v/>
      </c>
      <c r="SJ68" s="29" t="str">
        <f t="shared" si="464"/>
        <v/>
      </c>
      <c r="SK68" s="29" t="str">
        <f t="shared" si="465"/>
        <v/>
      </c>
      <c r="SL68" s="45">
        <f t="shared" si="157"/>
        <v>0</v>
      </c>
      <c r="SM68" s="48">
        <v>60</v>
      </c>
      <c r="SN68" s="30" t="str">
        <f t="shared" si="158"/>
        <v/>
      </c>
      <c r="SO68" s="30" t="str">
        <f t="shared" si="159"/>
        <v/>
      </c>
      <c r="SP68" s="30" t="str">
        <f t="shared" si="160"/>
        <v/>
      </c>
      <c r="SQ68" s="30" t="str">
        <f t="shared" si="161"/>
        <v/>
      </c>
      <c r="SR68" s="30" t="str">
        <f t="shared" si="162"/>
        <v/>
      </c>
      <c r="SS68" s="30" t="str">
        <f t="shared" si="163"/>
        <v/>
      </c>
      <c r="ST68" s="30" t="str">
        <f t="shared" si="466"/>
        <v/>
      </c>
      <c r="SU68" s="30" t="str">
        <f t="shared" si="467"/>
        <v/>
      </c>
      <c r="SV68" s="30" t="str">
        <f t="shared" si="468"/>
        <v/>
      </c>
      <c r="SW68" s="30" t="str">
        <f t="shared" si="469"/>
        <v/>
      </c>
      <c r="SX68" s="30" t="str">
        <f t="shared" si="470"/>
        <v/>
      </c>
      <c r="SY68" s="30" t="str">
        <f t="shared" si="471"/>
        <v/>
      </c>
      <c r="SZ68" s="30" t="str">
        <f t="shared" si="472"/>
        <v/>
      </c>
      <c r="TA68" s="30" t="str">
        <f t="shared" si="473"/>
        <v/>
      </c>
      <c r="TB68" s="30" t="str">
        <f t="shared" si="474"/>
        <v/>
      </c>
      <c r="TC68" s="30" t="str">
        <f t="shared" si="475"/>
        <v/>
      </c>
      <c r="TD68" s="30" t="str">
        <f t="shared" si="476"/>
        <v/>
      </c>
      <c r="TE68" s="30" t="str">
        <f t="shared" si="477"/>
        <v/>
      </c>
      <c r="TF68" s="30" t="str">
        <f t="shared" si="478"/>
        <v/>
      </c>
      <c r="TG68" s="30" t="str">
        <f t="shared" si="479"/>
        <v/>
      </c>
      <c r="TH68" s="30">
        <f t="shared" si="480"/>
        <v>40</v>
      </c>
      <c r="TI68" s="30" t="str">
        <f t="shared" si="481"/>
        <v/>
      </c>
      <c r="TJ68" s="30" t="str">
        <f t="shared" si="482"/>
        <v/>
      </c>
      <c r="TK68" s="30" t="str">
        <f t="shared" si="483"/>
        <v/>
      </c>
      <c r="TL68" s="30" t="str">
        <f t="shared" si="484"/>
        <v/>
      </c>
      <c r="TM68" s="30" t="str">
        <f t="shared" si="485"/>
        <v/>
      </c>
      <c r="TN68" s="30" t="str">
        <f t="shared" si="486"/>
        <v/>
      </c>
      <c r="TO68" s="30" t="str">
        <f t="shared" si="487"/>
        <v/>
      </c>
      <c r="TP68" s="30" t="str">
        <f t="shared" si="488"/>
        <v/>
      </c>
      <c r="TQ68" s="30" t="str">
        <f t="shared" si="489"/>
        <v/>
      </c>
      <c r="TR68" s="30" t="str">
        <f t="shared" si="188"/>
        <v/>
      </c>
      <c r="TS68" s="30" t="str">
        <f t="shared" si="189"/>
        <v/>
      </c>
      <c r="TT68" s="30" t="str">
        <f t="shared" si="190"/>
        <v/>
      </c>
      <c r="TU68" s="30" t="str">
        <f t="shared" si="191"/>
        <v/>
      </c>
      <c r="TV68" s="30" t="str">
        <f t="shared" si="192"/>
        <v/>
      </c>
      <c r="TW68" s="30" t="str">
        <f t="shared" si="193"/>
        <v/>
      </c>
      <c r="TX68" s="30" t="str">
        <f t="shared" si="194"/>
        <v/>
      </c>
      <c r="TY68" s="30" t="str">
        <f t="shared" si="195"/>
        <v/>
      </c>
      <c r="TZ68" s="30" t="str">
        <f t="shared" si="196"/>
        <v/>
      </c>
      <c r="UA68" s="30" t="str">
        <f t="shared" si="197"/>
        <v/>
      </c>
      <c r="UB68" s="48">
        <v>60</v>
      </c>
      <c r="UC68" s="88"/>
      <c r="UD68" s="88"/>
      <c r="UE68" s="88"/>
      <c r="UF68" s="89">
        <v>24</v>
      </c>
      <c r="UG68" s="88"/>
      <c r="UH68" s="88"/>
      <c r="UI68" s="88"/>
      <c r="UJ68" s="88"/>
      <c r="UK68" s="88"/>
      <c r="UL68" s="88"/>
      <c r="UM68" s="88"/>
      <c r="UN68" s="88"/>
      <c r="UO68" s="88"/>
      <c r="UP68" s="88"/>
      <c r="UQ68" s="88"/>
      <c r="UR68" s="88"/>
      <c r="US68" s="88"/>
      <c r="UT68" s="88"/>
      <c r="UU68" s="88"/>
      <c r="UV68" s="89">
        <v>24</v>
      </c>
      <c r="UW68" s="89">
        <v>36</v>
      </c>
      <c r="UX68" s="88"/>
      <c r="UY68" s="88"/>
      <c r="UZ68" s="88"/>
      <c r="VA68" s="88"/>
      <c r="VB68" s="88"/>
      <c r="VC68" s="88"/>
      <c r="VD68" s="88"/>
      <c r="VE68" s="88"/>
      <c r="VF68" s="88"/>
      <c r="VG68" s="88"/>
      <c r="VH68" s="88"/>
      <c r="VI68" s="88"/>
      <c r="VJ68" s="88"/>
      <c r="VK68" s="88"/>
      <c r="VL68" s="88"/>
      <c r="VM68" s="88"/>
      <c r="VN68" s="88"/>
      <c r="VO68" s="88"/>
      <c r="VP68" s="88"/>
      <c r="VQ68" s="48">
        <v>60</v>
      </c>
      <c r="VR68" s="31">
        <f t="shared" si="490"/>
        <v>0</v>
      </c>
      <c r="VS68" s="31">
        <f t="shared" si="491"/>
        <v>0</v>
      </c>
      <c r="VT68" s="31">
        <f t="shared" si="492"/>
        <v>0</v>
      </c>
      <c r="VU68" s="31">
        <f t="shared" si="493"/>
        <v>0</v>
      </c>
      <c r="VV68" s="31">
        <f t="shared" si="494"/>
        <v>0</v>
      </c>
      <c r="VW68" s="31">
        <f t="shared" si="495"/>
        <v>0</v>
      </c>
      <c r="VX68" s="31">
        <f t="shared" si="496"/>
        <v>0</v>
      </c>
      <c r="VY68" s="31">
        <f t="shared" si="497"/>
        <v>0</v>
      </c>
      <c r="VZ68" s="31">
        <f t="shared" si="498"/>
        <v>0</v>
      </c>
      <c r="WA68" s="31">
        <f t="shared" si="499"/>
        <v>0</v>
      </c>
      <c r="WB68" s="31">
        <f t="shared" si="500"/>
        <v>0</v>
      </c>
      <c r="WC68" s="31">
        <f t="shared" si="501"/>
        <v>0</v>
      </c>
      <c r="WD68" s="31">
        <f t="shared" si="502"/>
        <v>0</v>
      </c>
      <c r="WE68" s="31">
        <f t="shared" si="503"/>
        <v>0</v>
      </c>
      <c r="WF68" s="31">
        <f t="shared" si="504"/>
        <v>0</v>
      </c>
      <c r="WG68" s="31">
        <f t="shared" si="505"/>
        <v>0</v>
      </c>
      <c r="WH68" s="31">
        <f t="shared" si="506"/>
        <v>0</v>
      </c>
      <c r="WI68" s="31">
        <f t="shared" si="507"/>
        <v>0</v>
      </c>
      <c r="WJ68" s="31">
        <f t="shared" si="508"/>
        <v>0</v>
      </c>
      <c r="WK68" s="31">
        <f t="shared" si="509"/>
        <v>0</v>
      </c>
      <c r="WL68" s="31">
        <f t="shared" si="510"/>
        <v>10</v>
      </c>
      <c r="WM68" s="31">
        <f t="shared" si="511"/>
        <v>0</v>
      </c>
      <c r="WN68" s="31">
        <f t="shared" si="512"/>
        <v>0</v>
      </c>
      <c r="WO68" s="31">
        <f t="shared" si="513"/>
        <v>0</v>
      </c>
      <c r="WP68" s="31">
        <f t="shared" si="514"/>
        <v>0</v>
      </c>
      <c r="WQ68" s="31">
        <f t="shared" si="515"/>
        <v>0</v>
      </c>
      <c r="WR68" s="31">
        <f t="shared" si="516"/>
        <v>0</v>
      </c>
      <c r="WS68" s="31">
        <f t="shared" si="517"/>
        <v>0</v>
      </c>
      <c r="WT68" s="31">
        <f t="shared" si="518"/>
        <v>0</v>
      </c>
      <c r="WU68" s="31">
        <f t="shared" si="519"/>
        <v>0</v>
      </c>
      <c r="WV68" s="31">
        <f t="shared" si="520"/>
        <v>0</v>
      </c>
      <c r="WW68" s="31">
        <f t="shared" si="521"/>
        <v>0</v>
      </c>
      <c r="WX68" s="31">
        <f t="shared" si="522"/>
        <v>0</v>
      </c>
      <c r="WY68" s="31">
        <f t="shared" si="523"/>
        <v>0</v>
      </c>
      <c r="WZ68" s="31">
        <f t="shared" si="524"/>
        <v>0</v>
      </c>
      <c r="XA68" s="31">
        <f t="shared" si="525"/>
        <v>0</v>
      </c>
      <c r="XB68" s="31">
        <f t="shared" si="526"/>
        <v>0</v>
      </c>
      <c r="XC68" s="31">
        <f t="shared" si="527"/>
        <v>0</v>
      </c>
      <c r="XD68" s="31">
        <f t="shared" si="528"/>
        <v>0</v>
      </c>
      <c r="XE68" s="31">
        <f t="shared" si="529"/>
        <v>0</v>
      </c>
      <c r="XF68" s="48">
        <v>60</v>
      </c>
      <c r="XG68" s="32" t="str">
        <f t="shared" si="530"/>
        <v/>
      </c>
      <c r="XH68" s="32" t="str">
        <f t="shared" si="531"/>
        <v/>
      </c>
      <c r="XI68" s="32" t="str">
        <f t="shared" si="532"/>
        <v/>
      </c>
      <c r="XJ68" s="32" t="str">
        <f t="shared" si="533"/>
        <v/>
      </c>
      <c r="XK68" s="32" t="str">
        <f t="shared" si="534"/>
        <v/>
      </c>
      <c r="XL68" s="32" t="str">
        <f t="shared" si="535"/>
        <v/>
      </c>
      <c r="XM68" s="32" t="str">
        <f t="shared" si="536"/>
        <v/>
      </c>
      <c r="XN68" s="32" t="str">
        <f t="shared" si="537"/>
        <v/>
      </c>
      <c r="XO68" s="32" t="str">
        <f t="shared" si="538"/>
        <v/>
      </c>
      <c r="XP68" s="32" t="str">
        <f t="shared" si="539"/>
        <v/>
      </c>
      <c r="XQ68" s="32" t="str">
        <f t="shared" si="540"/>
        <v/>
      </c>
      <c r="XR68" s="32" t="str">
        <f t="shared" si="541"/>
        <v/>
      </c>
      <c r="XS68" s="32" t="str">
        <f t="shared" si="542"/>
        <v/>
      </c>
      <c r="XT68" s="32" t="str">
        <f t="shared" si="543"/>
        <v/>
      </c>
      <c r="XU68" s="32" t="str">
        <f t="shared" si="544"/>
        <v/>
      </c>
      <c r="XV68" s="32" t="str">
        <f t="shared" si="545"/>
        <v/>
      </c>
      <c r="XW68" s="32" t="str">
        <f t="shared" si="546"/>
        <v/>
      </c>
      <c r="XX68" s="32" t="str">
        <f t="shared" si="547"/>
        <v/>
      </c>
      <c r="XY68" s="32" t="str">
        <f t="shared" si="548"/>
        <v/>
      </c>
      <c r="XZ68" s="32" t="str">
        <f t="shared" si="549"/>
        <v/>
      </c>
      <c r="YA68" s="32">
        <f t="shared" si="550"/>
        <v>50</v>
      </c>
      <c r="YB68" s="32" t="str">
        <f t="shared" si="551"/>
        <v/>
      </c>
      <c r="YC68" s="32" t="str">
        <f t="shared" si="552"/>
        <v/>
      </c>
      <c r="YD68" s="32" t="str">
        <f t="shared" si="553"/>
        <v/>
      </c>
      <c r="YE68" s="32" t="str">
        <f t="shared" si="554"/>
        <v/>
      </c>
      <c r="YF68" s="32" t="str">
        <f t="shared" si="555"/>
        <v/>
      </c>
      <c r="YG68" s="32" t="str">
        <f t="shared" si="556"/>
        <v/>
      </c>
      <c r="YH68" s="32" t="str">
        <f t="shared" si="557"/>
        <v/>
      </c>
      <c r="YI68" s="32" t="str">
        <f t="shared" si="558"/>
        <v/>
      </c>
      <c r="YJ68" s="32" t="str">
        <f t="shared" si="559"/>
        <v/>
      </c>
      <c r="YK68" s="32" t="str">
        <f t="shared" si="560"/>
        <v/>
      </c>
      <c r="YL68" s="32" t="str">
        <f t="shared" si="561"/>
        <v/>
      </c>
      <c r="YM68" s="32" t="str">
        <f t="shared" si="562"/>
        <v/>
      </c>
      <c r="YN68" s="32" t="str">
        <f t="shared" si="563"/>
        <v/>
      </c>
      <c r="YO68" s="32" t="str">
        <f t="shared" si="564"/>
        <v/>
      </c>
      <c r="YP68" s="32" t="str">
        <f t="shared" si="565"/>
        <v/>
      </c>
      <c r="YQ68" s="32" t="str">
        <f t="shared" si="566"/>
        <v/>
      </c>
      <c r="YR68" s="32" t="str">
        <f t="shared" si="567"/>
        <v/>
      </c>
      <c r="YS68" s="32" t="str">
        <f t="shared" si="568"/>
        <v/>
      </c>
      <c r="YT68" s="32" t="str">
        <f t="shared" si="569"/>
        <v/>
      </c>
      <c r="YU68" s="33">
        <f t="shared" si="614"/>
        <v>50</v>
      </c>
      <c r="YV68" s="34" t="str">
        <f t="shared" si="336"/>
        <v/>
      </c>
      <c r="YW68" s="34" t="str">
        <f t="shared" si="337"/>
        <v/>
      </c>
      <c r="YX68" s="34" t="str">
        <f t="shared" si="338"/>
        <v>21. GEOINSTRUMENTOS TOPOGRAFICOS SAS - NIT.900410611-4</v>
      </c>
      <c r="YY68" s="34" t="str">
        <f t="shared" si="339"/>
        <v/>
      </c>
      <c r="YZ68" s="34" t="str">
        <f t="shared" si="340"/>
        <v/>
      </c>
      <c r="ZA68" s="34" t="str">
        <f t="shared" si="341"/>
        <v/>
      </c>
      <c r="ZB68" s="96" t="str">
        <f t="shared" si="342"/>
        <v>21. GEOINSTRUMENTOS TOPOGRAFICOS SAS - NIT.900410611-4</v>
      </c>
      <c r="ZC68" s="35" t="str">
        <f t="shared" si="570"/>
        <v/>
      </c>
      <c r="ZD68" s="35" t="str">
        <f t="shared" si="571"/>
        <v/>
      </c>
      <c r="ZE68" s="35">
        <f t="shared" si="572"/>
        <v>2620380</v>
      </c>
      <c r="ZF68" s="35" t="str">
        <f t="shared" si="573"/>
        <v/>
      </c>
      <c r="ZG68" s="35" t="str">
        <f t="shared" si="574"/>
        <v/>
      </c>
      <c r="ZH68" s="35" t="str">
        <f t="shared" si="575"/>
        <v/>
      </c>
      <c r="ZI68" s="101">
        <f t="shared" si="576"/>
        <v>2620380</v>
      </c>
      <c r="ZJ68" s="48">
        <v>60</v>
      </c>
      <c r="ZK68" s="125">
        <f t="shared" si="344"/>
        <v>291153</v>
      </c>
      <c r="ZL68" s="126">
        <f t="shared" si="345"/>
        <v>0</v>
      </c>
    </row>
    <row r="69" spans="2:688" s="37" customFormat="1" ht="31.5" x14ac:dyDescent="0.15">
      <c r="B69" s="106" t="s">
        <v>136</v>
      </c>
      <c r="C69" s="106" t="s">
        <v>184</v>
      </c>
      <c r="D69" s="109" t="s">
        <v>185</v>
      </c>
      <c r="E69" s="106" t="s">
        <v>195</v>
      </c>
      <c r="F69" s="103">
        <v>1</v>
      </c>
      <c r="G69" s="63">
        <v>10710000</v>
      </c>
      <c r="H69" s="48">
        <v>61</v>
      </c>
      <c r="I69" s="65" t="s">
        <v>86</v>
      </c>
      <c r="J69" s="65" t="s">
        <v>86</v>
      </c>
      <c r="K69" s="65" t="s">
        <v>86</v>
      </c>
      <c r="L69" s="65" t="s">
        <v>86</v>
      </c>
      <c r="M69" s="65" t="s">
        <v>86</v>
      </c>
      <c r="N69" s="65" t="s">
        <v>86</v>
      </c>
      <c r="O69" s="65" t="s">
        <v>86</v>
      </c>
      <c r="P69" s="65" t="s">
        <v>86</v>
      </c>
      <c r="Q69" s="65" t="s">
        <v>86</v>
      </c>
      <c r="R69" s="65" t="s">
        <v>86</v>
      </c>
      <c r="S69" s="65" t="s">
        <v>86</v>
      </c>
      <c r="T69" s="65" t="s">
        <v>86</v>
      </c>
      <c r="U69" s="65" t="s">
        <v>86</v>
      </c>
      <c r="V69" s="65" t="s">
        <v>86</v>
      </c>
      <c r="W69" s="65" t="s">
        <v>86</v>
      </c>
      <c r="X69" s="65" t="s">
        <v>86</v>
      </c>
      <c r="Y69" s="65" t="s">
        <v>86</v>
      </c>
      <c r="Z69" s="65" t="s">
        <v>86</v>
      </c>
      <c r="AA69" s="65" t="s">
        <v>86</v>
      </c>
      <c r="AB69" s="65" t="s">
        <v>86</v>
      </c>
      <c r="AC69" s="70">
        <v>10388700</v>
      </c>
      <c r="AD69" s="65" t="s">
        <v>86</v>
      </c>
      <c r="AE69" s="65" t="s">
        <v>86</v>
      </c>
      <c r="AF69" s="65" t="s">
        <v>86</v>
      </c>
      <c r="AG69" s="65" t="s">
        <v>86</v>
      </c>
      <c r="AH69" s="65" t="s">
        <v>86</v>
      </c>
      <c r="AI69" s="65" t="s">
        <v>86</v>
      </c>
      <c r="AJ69" s="65" t="s">
        <v>86</v>
      </c>
      <c r="AK69" s="65" t="s">
        <v>86</v>
      </c>
      <c r="AL69" s="65" t="s">
        <v>86</v>
      </c>
      <c r="AM69" s="65" t="s">
        <v>86</v>
      </c>
      <c r="AN69" s="65" t="s">
        <v>86</v>
      </c>
      <c r="AO69" s="65" t="s">
        <v>86</v>
      </c>
      <c r="AP69" s="65" t="s">
        <v>86</v>
      </c>
      <c r="AQ69" s="65" t="s">
        <v>86</v>
      </c>
      <c r="AR69" s="65" t="s">
        <v>86</v>
      </c>
      <c r="AS69" s="65" t="s">
        <v>86</v>
      </c>
      <c r="AT69" s="65" t="s">
        <v>86</v>
      </c>
      <c r="AU69" s="65" t="s">
        <v>86</v>
      </c>
      <c r="AV69" s="65" t="s">
        <v>86</v>
      </c>
      <c r="AW69" s="52">
        <v>61</v>
      </c>
      <c r="AX69" s="22" t="str">
        <f t="shared" si="284"/>
        <v>NC</v>
      </c>
      <c r="AY69" s="22" t="str">
        <f t="shared" si="364"/>
        <v>NC</v>
      </c>
      <c r="AZ69" s="22" t="str">
        <f t="shared" si="365"/>
        <v>NC</v>
      </c>
      <c r="BA69" s="22" t="str">
        <f t="shared" si="366"/>
        <v>NC</v>
      </c>
      <c r="BB69" s="22" t="str">
        <f t="shared" si="367"/>
        <v>NC</v>
      </c>
      <c r="BC69" s="22" t="str">
        <f t="shared" si="368"/>
        <v>NC</v>
      </c>
      <c r="BD69" s="22" t="str">
        <f t="shared" si="369"/>
        <v>NC</v>
      </c>
      <c r="BE69" s="22" t="str">
        <f t="shared" si="370"/>
        <v>NC</v>
      </c>
      <c r="BF69" s="22" t="str">
        <f t="shared" si="371"/>
        <v>NC</v>
      </c>
      <c r="BG69" s="22" t="str">
        <f t="shared" si="372"/>
        <v>NC</v>
      </c>
      <c r="BH69" s="22" t="str">
        <f t="shared" si="373"/>
        <v>NC</v>
      </c>
      <c r="BI69" s="22" t="str">
        <f t="shared" si="374"/>
        <v>NC</v>
      </c>
      <c r="BJ69" s="22" t="str">
        <f t="shared" si="375"/>
        <v>NC</v>
      </c>
      <c r="BK69" s="22" t="str">
        <f t="shared" si="376"/>
        <v>NC</v>
      </c>
      <c r="BL69" s="22" t="str">
        <f t="shared" si="377"/>
        <v>NC</v>
      </c>
      <c r="BM69" s="22" t="str">
        <f t="shared" si="378"/>
        <v>NC</v>
      </c>
      <c r="BN69" s="22" t="str">
        <f t="shared" si="379"/>
        <v>NC</v>
      </c>
      <c r="BO69" s="22" t="str">
        <f t="shared" si="380"/>
        <v>NC</v>
      </c>
      <c r="BP69" s="22" t="str">
        <f t="shared" si="381"/>
        <v>NC</v>
      </c>
      <c r="BQ69" s="22" t="str">
        <f t="shared" si="382"/>
        <v>NC</v>
      </c>
      <c r="BR69" s="22">
        <f t="shared" si="383"/>
        <v>10388700</v>
      </c>
      <c r="BS69" s="22" t="str">
        <f t="shared" si="384"/>
        <v>NC</v>
      </c>
      <c r="BT69" s="22" t="str">
        <f t="shared" si="346"/>
        <v>NC</v>
      </c>
      <c r="BU69" s="22" t="str">
        <f t="shared" si="347"/>
        <v>NC</v>
      </c>
      <c r="BV69" s="22" t="str">
        <f t="shared" si="348"/>
        <v>NC</v>
      </c>
      <c r="BW69" s="22" t="str">
        <f t="shared" si="349"/>
        <v>NC</v>
      </c>
      <c r="BX69" s="22" t="str">
        <f t="shared" si="350"/>
        <v>NC</v>
      </c>
      <c r="BY69" s="22" t="str">
        <f t="shared" si="351"/>
        <v>NC</v>
      </c>
      <c r="BZ69" s="22" t="str">
        <f t="shared" si="352"/>
        <v>NC</v>
      </c>
      <c r="CA69" s="22" t="str">
        <f t="shared" si="353"/>
        <v>NC</v>
      </c>
      <c r="CB69" s="22" t="str">
        <f t="shared" si="354"/>
        <v>NC</v>
      </c>
      <c r="CC69" s="22" t="str">
        <f t="shared" si="355"/>
        <v>NC</v>
      </c>
      <c r="CD69" s="22" t="str">
        <f t="shared" si="356"/>
        <v>NC</v>
      </c>
      <c r="CE69" s="22" t="str">
        <f t="shared" si="357"/>
        <v>NC</v>
      </c>
      <c r="CF69" s="22" t="str">
        <f t="shared" si="358"/>
        <v>NC</v>
      </c>
      <c r="CG69" s="22" t="str">
        <f t="shared" si="359"/>
        <v>NC</v>
      </c>
      <c r="CH69" s="22" t="str">
        <f t="shared" si="360"/>
        <v>NC</v>
      </c>
      <c r="CI69" s="22" t="str">
        <f t="shared" si="361"/>
        <v>NC</v>
      </c>
      <c r="CJ69" s="22" t="str">
        <f t="shared" si="362"/>
        <v>NC</v>
      </c>
      <c r="CK69" s="22" t="str">
        <f t="shared" si="363"/>
        <v>NC</v>
      </c>
      <c r="CL69" s="48">
        <v>61</v>
      </c>
      <c r="CM69" s="48" t="s">
        <v>87</v>
      </c>
      <c r="CN69" s="48" t="s">
        <v>87</v>
      </c>
      <c r="CO69" s="48" t="s">
        <v>87</v>
      </c>
      <c r="CP69" s="48" t="s">
        <v>87</v>
      </c>
      <c r="CQ69" s="48" t="s">
        <v>87</v>
      </c>
      <c r="CR69" s="65" t="s">
        <v>87</v>
      </c>
      <c r="CS69" s="48" t="s">
        <v>87</v>
      </c>
      <c r="CT69" s="48" t="s">
        <v>87</v>
      </c>
      <c r="CU69" s="48" t="s">
        <v>87</v>
      </c>
      <c r="CV69" s="48" t="s">
        <v>87</v>
      </c>
      <c r="CW69" s="48" t="s">
        <v>87</v>
      </c>
      <c r="CX69" s="48" t="s">
        <v>87</v>
      </c>
      <c r="CY69" s="48" t="s">
        <v>87</v>
      </c>
      <c r="CZ69" s="48" t="s">
        <v>87</v>
      </c>
      <c r="DA69" s="48" t="s">
        <v>87</v>
      </c>
      <c r="DB69" s="48" t="s">
        <v>87</v>
      </c>
      <c r="DC69" s="48" t="s">
        <v>87</v>
      </c>
      <c r="DD69" s="48" t="s">
        <v>87</v>
      </c>
      <c r="DE69" s="48" t="s">
        <v>87</v>
      </c>
      <c r="DF69" s="48" t="s">
        <v>87</v>
      </c>
      <c r="DG69" s="73" t="s">
        <v>88</v>
      </c>
      <c r="DH69" s="48" t="s">
        <v>87</v>
      </c>
      <c r="DI69" s="48" t="s">
        <v>87</v>
      </c>
      <c r="DJ69" s="48" t="s">
        <v>87</v>
      </c>
      <c r="DK69" s="48" t="s">
        <v>87</v>
      </c>
      <c r="DL69" s="48" t="s">
        <v>87</v>
      </c>
      <c r="DM69" s="48" t="s">
        <v>87</v>
      </c>
      <c r="DN69" s="48" t="s">
        <v>87</v>
      </c>
      <c r="DO69" s="48" t="s">
        <v>87</v>
      </c>
      <c r="DP69" s="48" t="s">
        <v>87</v>
      </c>
      <c r="DQ69" s="48" t="s">
        <v>87</v>
      </c>
      <c r="DR69" s="48" t="s">
        <v>87</v>
      </c>
      <c r="DS69" s="48" t="s">
        <v>87</v>
      </c>
      <c r="DT69" s="48" t="s">
        <v>87</v>
      </c>
      <c r="DU69" s="48" t="s">
        <v>87</v>
      </c>
      <c r="DV69" s="48" t="s">
        <v>87</v>
      </c>
      <c r="DW69" s="48" t="s">
        <v>87</v>
      </c>
      <c r="DX69" s="48" t="s">
        <v>87</v>
      </c>
      <c r="DY69" s="48" t="s">
        <v>87</v>
      </c>
      <c r="DZ69" s="48" t="s">
        <v>87</v>
      </c>
      <c r="EA69" s="48">
        <v>61</v>
      </c>
      <c r="EB69" s="81" t="s">
        <v>88</v>
      </c>
      <c r="EC69" s="81" t="s">
        <v>88</v>
      </c>
      <c r="ED69" s="81" t="s">
        <v>88</v>
      </c>
      <c r="EE69" s="81" t="s">
        <v>88</v>
      </c>
      <c r="EF69" s="81" t="s">
        <v>88</v>
      </c>
      <c r="EG69" s="81" t="s">
        <v>88</v>
      </c>
      <c r="EH69" s="81" t="s">
        <v>88</v>
      </c>
      <c r="EI69" s="81" t="s">
        <v>88</v>
      </c>
      <c r="EJ69" s="81" t="s">
        <v>88</v>
      </c>
      <c r="EK69" s="81" t="s">
        <v>88</v>
      </c>
      <c r="EL69" s="81" t="s">
        <v>88</v>
      </c>
      <c r="EM69" s="81" t="s">
        <v>88</v>
      </c>
      <c r="EN69" s="81" t="s">
        <v>88</v>
      </c>
      <c r="EO69" s="81" t="s">
        <v>88</v>
      </c>
      <c r="EP69" s="81" t="s">
        <v>88</v>
      </c>
      <c r="EQ69" s="81" t="s">
        <v>88</v>
      </c>
      <c r="ER69" s="81" t="s">
        <v>88</v>
      </c>
      <c r="ES69" s="81" t="s">
        <v>88</v>
      </c>
      <c r="ET69" s="81" t="s">
        <v>88</v>
      </c>
      <c r="EU69" s="81" t="s">
        <v>88</v>
      </c>
      <c r="EV69" s="81" t="s">
        <v>88</v>
      </c>
      <c r="EW69" s="81" t="s">
        <v>88</v>
      </c>
      <c r="EX69" s="81" t="s">
        <v>88</v>
      </c>
      <c r="EY69" s="81" t="s">
        <v>88</v>
      </c>
      <c r="EZ69" s="81" t="s">
        <v>88</v>
      </c>
      <c r="FA69" s="81" t="s">
        <v>87</v>
      </c>
      <c r="FB69" s="81" t="s">
        <v>88</v>
      </c>
      <c r="FC69" s="81" t="s">
        <v>88</v>
      </c>
      <c r="FD69" s="81" t="s">
        <v>88</v>
      </c>
      <c r="FE69" s="81" t="s">
        <v>88</v>
      </c>
      <c r="FF69" s="81" t="s">
        <v>88</v>
      </c>
      <c r="FG69" s="81" t="s">
        <v>88</v>
      </c>
      <c r="FH69" s="81" t="s">
        <v>88</v>
      </c>
      <c r="FI69" s="81" t="s">
        <v>87</v>
      </c>
      <c r="FJ69" s="81" t="s">
        <v>88</v>
      </c>
      <c r="FK69" s="81" t="s">
        <v>88</v>
      </c>
      <c r="FL69" s="81" t="s">
        <v>88</v>
      </c>
      <c r="FM69" s="81" t="s">
        <v>88</v>
      </c>
      <c r="FN69" s="81" t="s">
        <v>88</v>
      </c>
      <c r="FO69" s="81" t="s">
        <v>88</v>
      </c>
      <c r="FP69" s="48">
        <v>61</v>
      </c>
      <c r="FQ69" s="81" t="s">
        <v>88</v>
      </c>
      <c r="FR69" s="81" t="s">
        <v>88</v>
      </c>
      <c r="FS69" s="81" t="s">
        <v>88</v>
      </c>
      <c r="FT69" s="81" t="s">
        <v>88</v>
      </c>
      <c r="FU69" s="81" t="s">
        <v>88</v>
      </c>
      <c r="FV69" s="81" t="s">
        <v>88</v>
      </c>
      <c r="FW69" s="81" t="s">
        <v>88</v>
      </c>
      <c r="FX69" s="81" t="s">
        <v>88</v>
      </c>
      <c r="FY69" s="81" t="s">
        <v>88</v>
      </c>
      <c r="FZ69" s="81" t="s">
        <v>88</v>
      </c>
      <c r="GA69" s="81" t="s">
        <v>88</v>
      </c>
      <c r="GB69" s="81" t="s">
        <v>88</v>
      </c>
      <c r="GC69" s="81" t="s">
        <v>88</v>
      </c>
      <c r="GD69" s="81" t="s">
        <v>88</v>
      </c>
      <c r="GE69" s="81" t="s">
        <v>88</v>
      </c>
      <c r="GF69" s="81" t="s">
        <v>88</v>
      </c>
      <c r="GG69" s="81" t="s">
        <v>88</v>
      </c>
      <c r="GH69" s="81" t="s">
        <v>88</v>
      </c>
      <c r="GI69" s="81" t="s">
        <v>88</v>
      </c>
      <c r="GJ69" s="81" t="s">
        <v>88</v>
      </c>
      <c r="GK69" s="81" t="s">
        <v>88</v>
      </c>
      <c r="GL69" s="81" t="s">
        <v>88</v>
      </c>
      <c r="GM69" s="81" t="s">
        <v>88</v>
      </c>
      <c r="GN69" s="81" t="s">
        <v>88</v>
      </c>
      <c r="GO69" s="81" t="s">
        <v>88</v>
      </c>
      <c r="GP69" s="81" t="s">
        <v>88</v>
      </c>
      <c r="GQ69" s="81" t="s">
        <v>87</v>
      </c>
      <c r="GR69" s="81" t="s">
        <v>88</v>
      </c>
      <c r="GS69" s="81" t="s">
        <v>88</v>
      </c>
      <c r="GT69" s="81" t="s">
        <v>88</v>
      </c>
      <c r="GU69" s="81" t="s">
        <v>88</v>
      </c>
      <c r="GV69" s="81" t="s">
        <v>88</v>
      </c>
      <c r="GW69" s="81" t="s">
        <v>88</v>
      </c>
      <c r="GX69" s="81" t="s">
        <v>88</v>
      </c>
      <c r="GY69" s="81" t="s">
        <v>88</v>
      </c>
      <c r="GZ69" s="81" t="s">
        <v>88</v>
      </c>
      <c r="HA69" s="81" t="s">
        <v>88</v>
      </c>
      <c r="HB69" s="81" t="s">
        <v>88</v>
      </c>
      <c r="HC69" s="81" t="s">
        <v>88</v>
      </c>
      <c r="HD69" s="81" t="s">
        <v>88</v>
      </c>
      <c r="HE69" s="48">
        <v>61</v>
      </c>
      <c r="HF69" s="23" t="str">
        <f t="shared" si="387"/>
        <v>NO CUMPLE</v>
      </c>
      <c r="HG69" s="23" t="str">
        <f t="shared" si="388"/>
        <v>NO CUMPLE</v>
      </c>
      <c r="HH69" s="23" t="str">
        <f t="shared" si="389"/>
        <v>NO CUMPLE</v>
      </c>
      <c r="HI69" s="23" t="str">
        <f t="shared" si="390"/>
        <v>NO CUMPLE</v>
      </c>
      <c r="HJ69" s="23" t="str">
        <f t="shared" si="391"/>
        <v>NO CUMPLE</v>
      </c>
      <c r="HK69" s="23" t="str">
        <f t="shared" si="392"/>
        <v>NO CUMPLE</v>
      </c>
      <c r="HL69" s="23" t="str">
        <f t="shared" si="393"/>
        <v>NO CUMPLE</v>
      </c>
      <c r="HM69" s="23" t="str">
        <f t="shared" si="394"/>
        <v>NO CUMPLE</v>
      </c>
      <c r="HN69" s="23" t="str">
        <f t="shared" si="395"/>
        <v>NO CUMPLE</v>
      </c>
      <c r="HO69" s="23" t="str">
        <f t="shared" si="396"/>
        <v>NO CUMPLE</v>
      </c>
      <c r="HP69" s="23" t="str">
        <f t="shared" si="397"/>
        <v>NO CUMPLE</v>
      </c>
      <c r="HQ69" s="23" t="str">
        <f t="shared" si="398"/>
        <v>NO CUMPLE</v>
      </c>
      <c r="HR69" s="23" t="str">
        <f t="shared" si="399"/>
        <v>NO CUMPLE</v>
      </c>
      <c r="HS69" s="23" t="str">
        <f t="shared" si="400"/>
        <v>NO CUMPLE</v>
      </c>
      <c r="HT69" s="23" t="str">
        <f t="shared" si="401"/>
        <v>NO CUMPLE</v>
      </c>
      <c r="HU69" s="23" t="str">
        <f t="shared" si="402"/>
        <v>NO CUMPLE</v>
      </c>
      <c r="HV69" s="23" t="str">
        <f t="shared" si="403"/>
        <v>NO CUMPLE</v>
      </c>
      <c r="HW69" s="23" t="str">
        <f t="shared" si="404"/>
        <v>NO CUMPLE</v>
      </c>
      <c r="HX69" s="23" t="str">
        <f t="shared" si="405"/>
        <v>NO CUMPLE</v>
      </c>
      <c r="HY69" s="23" t="str">
        <f t="shared" si="406"/>
        <v>NO CUMPLE</v>
      </c>
      <c r="HZ69" s="23" t="str">
        <f t="shared" si="407"/>
        <v>CUMPLE</v>
      </c>
      <c r="IA69" s="23" t="str">
        <f t="shared" si="408"/>
        <v>NO CUMPLE</v>
      </c>
      <c r="IB69" s="23" t="str">
        <f t="shared" si="409"/>
        <v>NO CUMPLE</v>
      </c>
      <c r="IC69" s="23" t="str">
        <f t="shared" si="410"/>
        <v>NO CUMPLE</v>
      </c>
      <c r="ID69" s="23" t="str">
        <f t="shared" si="411"/>
        <v>NO CUMPLE</v>
      </c>
      <c r="IE69" s="23" t="str">
        <f t="shared" si="412"/>
        <v>NO CUMPLE</v>
      </c>
      <c r="IF69" s="23" t="str">
        <f t="shared" si="413"/>
        <v>NO CUMPLE</v>
      </c>
      <c r="IG69" s="23" t="str">
        <f t="shared" si="414"/>
        <v>NO CUMPLE</v>
      </c>
      <c r="IH69" s="23" t="str">
        <f t="shared" si="415"/>
        <v>NO CUMPLE</v>
      </c>
      <c r="II69" s="23" t="str">
        <f t="shared" si="416"/>
        <v>NO CUMPLE</v>
      </c>
      <c r="IJ69" s="23" t="str">
        <f t="shared" si="417"/>
        <v>NO CUMPLE</v>
      </c>
      <c r="IK69" s="23" t="str">
        <f t="shared" si="418"/>
        <v>NO CUMPLE</v>
      </c>
      <c r="IL69" s="23" t="str">
        <f t="shared" si="419"/>
        <v>NO CUMPLE</v>
      </c>
      <c r="IM69" s="23" t="str">
        <f t="shared" si="420"/>
        <v>NO CUMPLE</v>
      </c>
      <c r="IN69" s="23" t="str">
        <f t="shared" si="421"/>
        <v>NO CUMPLE</v>
      </c>
      <c r="IO69" s="23" t="str">
        <f t="shared" si="422"/>
        <v>NO CUMPLE</v>
      </c>
      <c r="IP69" s="23" t="str">
        <f t="shared" si="423"/>
        <v>NO CUMPLE</v>
      </c>
      <c r="IQ69" s="23" t="str">
        <f t="shared" si="424"/>
        <v>NO CUMPLE</v>
      </c>
      <c r="IR69" s="23" t="str">
        <f t="shared" si="425"/>
        <v>NO CUMPLE</v>
      </c>
      <c r="IS69" s="23" t="str">
        <f t="shared" si="426"/>
        <v>NO CUMPLE</v>
      </c>
      <c r="IT69" s="48">
        <v>61</v>
      </c>
      <c r="IU69" s="65" t="s">
        <v>86</v>
      </c>
      <c r="IV69" s="65" t="s">
        <v>86</v>
      </c>
      <c r="IW69" s="65" t="s">
        <v>86</v>
      </c>
      <c r="IX69" s="65" t="s">
        <v>86</v>
      </c>
      <c r="IY69" s="65" t="s">
        <v>86</v>
      </c>
      <c r="IZ69" s="65" t="s">
        <v>86</v>
      </c>
      <c r="JA69" s="65" t="s">
        <v>86</v>
      </c>
      <c r="JB69" s="65" t="s">
        <v>86</v>
      </c>
      <c r="JC69" s="65" t="s">
        <v>86</v>
      </c>
      <c r="JD69" s="65" t="s">
        <v>86</v>
      </c>
      <c r="JE69" s="65" t="s">
        <v>86</v>
      </c>
      <c r="JF69" s="65" t="s">
        <v>86</v>
      </c>
      <c r="JG69" s="65" t="s">
        <v>86</v>
      </c>
      <c r="JH69" s="65" t="s">
        <v>86</v>
      </c>
      <c r="JI69" s="65" t="s">
        <v>86</v>
      </c>
      <c r="JJ69" s="65" t="s">
        <v>86</v>
      </c>
      <c r="JK69" s="65" t="s">
        <v>86</v>
      </c>
      <c r="JL69" s="65" t="s">
        <v>86</v>
      </c>
      <c r="JM69" s="65" t="s">
        <v>86</v>
      </c>
      <c r="JN69" s="65" t="s">
        <v>86</v>
      </c>
      <c r="JO69" s="93" t="s">
        <v>88</v>
      </c>
      <c r="JP69" s="65" t="s">
        <v>86</v>
      </c>
      <c r="JQ69" s="65" t="s">
        <v>86</v>
      </c>
      <c r="JR69" s="65" t="s">
        <v>86</v>
      </c>
      <c r="JS69" s="65" t="s">
        <v>86</v>
      </c>
      <c r="JT69" s="65" t="s">
        <v>86</v>
      </c>
      <c r="JU69" s="65" t="s">
        <v>86</v>
      </c>
      <c r="JV69" s="65" t="s">
        <v>86</v>
      </c>
      <c r="JW69" s="65" t="s">
        <v>86</v>
      </c>
      <c r="JX69" s="65" t="s">
        <v>86</v>
      </c>
      <c r="JY69" s="65" t="s">
        <v>86</v>
      </c>
      <c r="JZ69" s="65" t="s">
        <v>86</v>
      </c>
      <c r="KA69" s="65" t="s">
        <v>86</v>
      </c>
      <c r="KB69" s="65" t="s">
        <v>86</v>
      </c>
      <c r="KC69" s="65" t="s">
        <v>86</v>
      </c>
      <c r="KD69" s="65" t="s">
        <v>86</v>
      </c>
      <c r="KE69" s="65" t="s">
        <v>86</v>
      </c>
      <c r="KF69" s="65" t="s">
        <v>86</v>
      </c>
      <c r="KG69" s="65" t="s">
        <v>86</v>
      </c>
      <c r="KH69" s="65" t="s">
        <v>86</v>
      </c>
      <c r="KI69" s="48">
        <v>61</v>
      </c>
      <c r="KJ69" s="56" t="s">
        <v>86</v>
      </c>
      <c r="KK69" s="56" t="s">
        <v>86</v>
      </c>
      <c r="KL69" s="56" t="s">
        <v>86</v>
      </c>
      <c r="KM69" s="56" t="s">
        <v>86</v>
      </c>
      <c r="KN69" s="56" t="s">
        <v>86</v>
      </c>
      <c r="KO69" s="56" t="s">
        <v>86</v>
      </c>
      <c r="KP69" s="56" t="s">
        <v>86</v>
      </c>
      <c r="KQ69" s="56" t="s">
        <v>86</v>
      </c>
      <c r="KR69" s="56" t="s">
        <v>86</v>
      </c>
      <c r="KS69" s="56" t="s">
        <v>86</v>
      </c>
      <c r="KT69" s="56" t="s">
        <v>86</v>
      </c>
      <c r="KU69" s="56" t="s">
        <v>86</v>
      </c>
      <c r="KV69" s="56" t="s">
        <v>86</v>
      </c>
      <c r="KW69" s="56" t="s">
        <v>86</v>
      </c>
      <c r="KX69" s="56" t="s">
        <v>86</v>
      </c>
      <c r="KY69" s="56" t="s">
        <v>86</v>
      </c>
      <c r="KZ69" s="56" t="s">
        <v>86</v>
      </c>
      <c r="LA69" s="56" t="s">
        <v>86</v>
      </c>
      <c r="LB69" s="56" t="s">
        <v>86</v>
      </c>
      <c r="LC69" s="56" t="s">
        <v>86</v>
      </c>
      <c r="LD69" s="87" t="s">
        <v>88</v>
      </c>
      <c r="LE69" s="56" t="s">
        <v>86</v>
      </c>
      <c r="LF69" s="56" t="s">
        <v>86</v>
      </c>
      <c r="LG69" s="56" t="s">
        <v>86</v>
      </c>
      <c r="LH69" s="56" t="s">
        <v>86</v>
      </c>
      <c r="LI69" s="56" t="s">
        <v>86</v>
      </c>
      <c r="LJ69" s="56" t="s">
        <v>86</v>
      </c>
      <c r="LK69" s="56" t="s">
        <v>86</v>
      </c>
      <c r="LL69" s="56" t="s">
        <v>86</v>
      </c>
      <c r="LM69" s="56" t="s">
        <v>86</v>
      </c>
      <c r="LN69" s="56" t="s">
        <v>86</v>
      </c>
      <c r="LO69" s="56" t="s">
        <v>86</v>
      </c>
      <c r="LP69" s="56" t="s">
        <v>86</v>
      </c>
      <c r="LQ69" s="56" t="s">
        <v>86</v>
      </c>
      <c r="LR69" s="56" t="s">
        <v>86</v>
      </c>
      <c r="LS69" s="56" t="s">
        <v>86</v>
      </c>
      <c r="LT69" s="56" t="s">
        <v>86</v>
      </c>
      <c r="LU69" s="56" t="s">
        <v>86</v>
      </c>
      <c r="LV69" s="56" t="s">
        <v>86</v>
      </c>
      <c r="LW69" s="56" t="s">
        <v>86</v>
      </c>
      <c r="LX69" s="48">
        <v>61</v>
      </c>
      <c r="LY69" s="22" t="str">
        <f t="shared" si="287"/>
        <v/>
      </c>
      <c r="LZ69" s="22" t="str">
        <f t="shared" si="577"/>
        <v/>
      </c>
      <c r="MA69" s="22" t="str">
        <f t="shared" si="578"/>
        <v/>
      </c>
      <c r="MB69" s="22" t="str">
        <f t="shared" si="579"/>
        <v/>
      </c>
      <c r="MC69" s="22" t="str">
        <f t="shared" si="580"/>
        <v/>
      </c>
      <c r="MD69" s="22" t="str">
        <f t="shared" si="581"/>
        <v/>
      </c>
      <c r="ME69" s="22" t="str">
        <f t="shared" si="582"/>
        <v/>
      </c>
      <c r="MF69" s="22" t="str">
        <f t="shared" si="583"/>
        <v/>
      </c>
      <c r="MG69" s="22" t="str">
        <f t="shared" si="584"/>
        <v/>
      </c>
      <c r="MH69" s="22" t="str">
        <f t="shared" si="585"/>
        <v/>
      </c>
      <c r="MI69" s="22" t="str">
        <f t="shared" si="297"/>
        <v/>
      </c>
      <c r="MJ69" s="22" t="str">
        <f t="shared" si="298"/>
        <v/>
      </c>
      <c r="MK69" s="22" t="str">
        <f t="shared" si="586"/>
        <v/>
      </c>
      <c r="ML69" s="22" t="str">
        <f t="shared" si="587"/>
        <v/>
      </c>
      <c r="MM69" s="22" t="str">
        <f t="shared" si="588"/>
        <v/>
      </c>
      <c r="MN69" s="22" t="str">
        <f t="shared" si="589"/>
        <v/>
      </c>
      <c r="MO69" s="22" t="str">
        <f t="shared" si="590"/>
        <v/>
      </c>
      <c r="MP69" s="22" t="str">
        <f t="shared" si="591"/>
        <v/>
      </c>
      <c r="MQ69" s="22" t="str">
        <f t="shared" si="592"/>
        <v/>
      </c>
      <c r="MR69" s="22" t="str">
        <f t="shared" si="593"/>
        <v/>
      </c>
      <c r="MS69" s="22">
        <f t="shared" si="594"/>
        <v>10388700</v>
      </c>
      <c r="MT69" s="22" t="str">
        <f t="shared" si="595"/>
        <v/>
      </c>
      <c r="MU69" s="22" t="str">
        <f t="shared" si="596"/>
        <v/>
      </c>
      <c r="MV69" s="22" t="str">
        <f t="shared" si="597"/>
        <v/>
      </c>
      <c r="MW69" s="22" t="str">
        <f t="shared" si="598"/>
        <v/>
      </c>
      <c r="MX69" s="22" t="str">
        <f t="shared" si="599"/>
        <v/>
      </c>
      <c r="MY69" s="22" t="str">
        <f t="shared" si="600"/>
        <v/>
      </c>
      <c r="MZ69" s="22" t="str">
        <f t="shared" si="601"/>
        <v/>
      </c>
      <c r="NA69" s="22" t="str">
        <f t="shared" si="602"/>
        <v/>
      </c>
      <c r="NB69" s="22" t="str">
        <f t="shared" si="603"/>
        <v/>
      </c>
      <c r="NC69" s="22" t="str">
        <f t="shared" si="604"/>
        <v/>
      </c>
      <c r="ND69" s="22" t="str">
        <f t="shared" si="605"/>
        <v/>
      </c>
      <c r="NE69" s="22" t="str">
        <f t="shared" si="606"/>
        <v/>
      </c>
      <c r="NF69" s="22" t="str">
        <f t="shared" si="607"/>
        <v/>
      </c>
      <c r="NG69" s="22" t="str">
        <f t="shared" si="608"/>
        <v/>
      </c>
      <c r="NH69" s="22" t="str">
        <f t="shared" si="609"/>
        <v/>
      </c>
      <c r="NI69" s="22" t="str">
        <f t="shared" si="610"/>
        <v/>
      </c>
      <c r="NJ69" s="22" t="str">
        <f t="shared" si="611"/>
        <v/>
      </c>
      <c r="NK69" s="22" t="str">
        <f t="shared" si="612"/>
        <v/>
      </c>
      <c r="NL69" s="22" t="str">
        <f t="shared" si="613"/>
        <v/>
      </c>
      <c r="NM69" s="80">
        <v>10710000</v>
      </c>
      <c r="NN69" s="80">
        <v>10710000</v>
      </c>
      <c r="NO69" s="24">
        <f t="shared" si="327"/>
        <v>1</v>
      </c>
      <c r="NP69" s="24">
        <f t="shared" si="40"/>
        <v>0</v>
      </c>
      <c r="NQ69" s="25">
        <f t="shared" si="328"/>
        <v>10388700</v>
      </c>
      <c r="NR69" s="26">
        <f t="shared" si="329"/>
        <v>38957.625</v>
      </c>
      <c r="NS69" s="48">
        <v>61</v>
      </c>
      <c r="NT69" s="27" t="str">
        <f t="shared" si="330"/>
        <v/>
      </c>
      <c r="NU69" s="27" t="str">
        <f t="shared" si="41"/>
        <v/>
      </c>
      <c r="NV69" s="27" t="str">
        <f t="shared" si="42"/>
        <v/>
      </c>
      <c r="NW69" s="27" t="str">
        <f t="shared" si="331"/>
        <v/>
      </c>
      <c r="NX69" s="27" t="str">
        <f t="shared" si="43"/>
        <v/>
      </c>
      <c r="NY69" s="27" t="str">
        <f t="shared" si="44"/>
        <v/>
      </c>
      <c r="NZ69" s="27" t="str">
        <f t="shared" si="45"/>
        <v/>
      </c>
      <c r="OA69" s="27" t="str">
        <f t="shared" si="46"/>
        <v/>
      </c>
      <c r="OB69" s="27" t="str">
        <f t="shared" si="47"/>
        <v/>
      </c>
      <c r="OC69" s="27" t="str">
        <f t="shared" si="48"/>
        <v/>
      </c>
      <c r="OD69" s="27" t="str">
        <f t="shared" si="49"/>
        <v/>
      </c>
      <c r="OE69" s="27" t="str">
        <f t="shared" si="50"/>
        <v/>
      </c>
      <c r="OF69" s="27" t="str">
        <f t="shared" si="51"/>
        <v/>
      </c>
      <c r="OG69" s="27" t="str">
        <f t="shared" si="52"/>
        <v/>
      </c>
      <c r="OH69" s="27" t="str">
        <f t="shared" si="53"/>
        <v/>
      </c>
      <c r="OI69" s="27" t="str">
        <f t="shared" si="54"/>
        <v/>
      </c>
      <c r="OJ69" s="27" t="str">
        <f t="shared" si="55"/>
        <v/>
      </c>
      <c r="OK69" s="27" t="str">
        <f t="shared" si="56"/>
        <v/>
      </c>
      <c r="OL69" s="27" t="str">
        <f t="shared" si="57"/>
        <v/>
      </c>
      <c r="OM69" s="27" t="str">
        <f t="shared" si="58"/>
        <v/>
      </c>
      <c r="ON69" s="27">
        <f t="shared" si="59"/>
        <v>26666.666666666668</v>
      </c>
      <c r="OO69" s="27" t="str">
        <f t="shared" si="60"/>
        <v/>
      </c>
      <c r="OP69" s="27" t="str">
        <f t="shared" si="61"/>
        <v/>
      </c>
      <c r="OQ69" s="27" t="str">
        <f t="shared" si="62"/>
        <v/>
      </c>
      <c r="OR69" s="27" t="str">
        <f t="shared" si="63"/>
        <v/>
      </c>
      <c r="OS69" s="27" t="str">
        <f t="shared" si="64"/>
        <v/>
      </c>
      <c r="OT69" s="27" t="str">
        <f t="shared" si="65"/>
        <v/>
      </c>
      <c r="OU69" s="27" t="str">
        <f t="shared" si="66"/>
        <v/>
      </c>
      <c r="OV69" s="27" t="str">
        <f t="shared" si="67"/>
        <v/>
      </c>
      <c r="OW69" s="27" t="str">
        <f t="shared" si="68"/>
        <v/>
      </c>
      <c r="OX69" s="27" t="str">
        <f t="shared" si="69"/>
        <v/>
      </c>
      <c r="OY69" s="27" t="str">
        <f t="shared" si="70"/>
        <v/>
      </c>
      <c r="OZ69" s="27" t="str">
        <f t="shared" si="71"/>
        <v/>
      </c>
      <c r="PA69" s="27" t="str">
        <f t="shared" si="72"/>
        <v/>
      </c>
      <c r="PB69" s="27" t="str">
        <f t="shared" si="73"/>
        <v/>
      </c>
      <c r="PC69" s="27" t="str">
        <f t="shared" si="74"/>
        <v/>
      </c>
      <c r="PD69" s="27" t="str">
        <f t="shared" si="75"/>
        <v/>
      </c>
      <c r="PE69" s="27" t="str">
        <f t="shared" si="76"/>
        <v/>
      </c>
      <c r="PF69" s="27" t="str">
        <f t="shared" si="77"/>
        <v/>
      </c>
      <c r="PG69" s="27" t="str">
        <f t="shared" si="78"/>
        <v/>
      </c>
      <c r="PH69" s="48">
        <v>61</v>
      </c>
      <c r="PI69" s="28" t="str">
        <f t="shared" si="332"/>
        <v/>
      </c>
      <c r="PJ69" s="28" t="str">
        <f t="shared" si="79"/>
        <v/>
      </c>
      <c r="PK69" s="28" t="str">
        <f t="shared" si="80"/>
        <v/>
      </c>
      <c r="PL69" s="28" t="str">
        <f t="shared" si="81"/>
        <v/>
      </c>
      <c r="PM69" s="28" t="str">
        <f t="shared" si="82"/>
        <v/>
      </c>
      <c r="PN69" s="28" t="str">
        <f t="shared" si="83"/>
        <v/>
      </c>
      <c r="PO69" s="28" t="str">
        <f t="shared" si="84"/>
        <v/>
      </c>
      <c r="PP69" s="28" t="str">
        <f t="shared" si="85"/>
        <v/>
      </c>
      <c r="PQ69" s="28" t="str">
        <f t="shared" si="86"/>
        <v/>
      </c>
      <c r="PR69" s="28" t="str">
        <f t="shared" si="87"/>
        <v/>
      </c>
      <c r="PS69" s="28" t="str">
        <f t="shared" si="88"/>
        <v/>
      </c>
      <c r="PT69" s="28" t="str">
        <f t="shared" si="89"/>
        <v/>
      </c>
      <c r="PU69" s="28" t="str">
        <f t="shared" si="90"/>
        <v/>
      </c>
      <c r="PV69" s="28" t="str">
        <f t="shared" si="91"/>
        <v/>
      </c>
      <c r="PW69" s="28" t="str">
        <f t="shared" si="92"/>
        <v/>
      </c>
      <c r="PX69" s="28" t="str">
        <f t="shared" si="93"/>
        <v/>
      </c>
      <c r="PY69" s="28" t="str">
        <f t="shared" si="94"/>
        <v/>
      </c>
      <c r="PZ69" s="28" t="str">
        <f t="shared" si="95"/>
        <v/>
      </c>
      <c r="QA69" s="28" t="str">
        <f t="shared" si="96"/>
        <v/>
      </c>
      <c r="QB69" s="28" t="str">
        <f t="shared" si="97"/>
        <v/>
      </c>
      <c r="QC69" s="28">
        <f t="shared" si="98"/>
        <v>0</v>
      </c>
      <c r="QD69" s="28" t="str">
        <f t="shared" si="99"/>
        <v/>
      </c>
      <c r="QE69" s="28" t="str">
        <f t="shared" si="100"/>
        <v/>
      </c>
      <c r="QF69" s="28" t="str">
        <f t="shared" si="101"/>
        <v/>
      </c>
      <c r="QG69" s="28" t="str">
        <f t="shared" si="102"/>
        <v/>
      </c>
      <c r="QH69" s="28" t="str">
        <f t="shared" si="103"/>
        <v/>
      </c>
      <c r="QI69" s="28" t="str">
        <f t="shared" si="104"/>
        <v/>
      </c>
      <c r="QJ69" s="28" t="str">
        <f t="shared" si="105"/>
        <v/>
      </c>
      <c r="QK69" s="28" t="str">
        <f t="shared" si="106"/>
        <v/>
      </c>
      <c r="QL69" s="28" t="str">
        <f t="shared" si="107"/>
        <v/>
      </c>
      <c r="QM69" s="28" t="str">
        <f t="shared" si="108"/>
        <v/>
      </c>
      <c r="QN69" s="28" t="str">
        <f t="shared" si="109"/>
        <v/>
      </c>
      <c r="QO69" s="28" t="str">
        <f t="shared" si="110"/>
        <v/>
      </c>
      <c r="QP69" s="28" t="str">
        <f t="shared" si="111"/>
        <v/>
      </c>
      <c r="QQ69" s="28" t="str">
        <f t="shared" si="112"/>
        <v/>
      </c>
      <c r="QR69" s="28" t="str">
        <f t="shared" si="113"/>
        <v/>
      </c>
      <c r="QS69" s="28" t="str">
        <f t="shared" si="114"/>
        <v/>
      </c>
      <c r="QT69" s="28" t="str">
        <f t="shared" si="115"/>
        <v/>
      </c>
      <c r="QU69" s="28" t="str">
        <f t="shared" si="116"/>
        <v/>
      </c>
      <c r="QV69" s="28" t="str">
        <f t="shared" si="117"/>
        <v/>
      </c>
      <c r="QW69" s="48">
        <v>61</v>
      </c>
      <c r="QX69" s="29" t="str">
        <f t="shared" si="333"/>
        <v/>
      </c>
      <c r="QY69" s="29" t="str">
        <f t="shared" si="427"/>
        <v/>
      </c>
      <c r="QZ69" s="29" t="str">
        <f t="shared" si="428"/>
        <v/>
      </c>
      <c r="RA69" s="29" t="str">
        <f t="shared" si="429"/>
        <v/>
      </c>
      <c r="RB69" s="29" t="str">
        <f t="shared" si="430"/>
        <v/>
      </c>
      <c r="RC69" s="29" t="str">
        <f t="shared" si="431"/>
        <v/>
      </c>
      <c r="RD69" s="29" t="str">
        <f t="shared" si="432"/>
        <v/>
      </c>
      <c r="RE69" s="29" t="str">
        <f t="shared" si="433"/>
        <v/>
      </c>
      <c r="RF69" s="29" t="str">
        <f t="shared" si="434"/>
        <v/>
      </c>
      <c r="RG69" s="29" t="str">
        <f t="shared" si="435"/>
        <v/>
      </c>
      <c r="RH69" s="29" t="str">
        <f t="shared" si="436"/>
        <v/>
      </c>
      <c r="RI69" s="29" t="str">
        <f t="shared" si="437"/>
        <v/>
      </c>
      <c r="RJ69" s="29" t="str">
        <f t="shared" si="438"/>
        <v/>
      </c>
      <c r="RK69" s="29" t="str">
        <f t="shared" si="439"/>
        <v/>
      </c>
      <c r="RL69" s="29" t="str">
        <f t="shared" si="440"/>
        <v/>
      </c>
      <c r="RM69" s="29" t="str">
        <f t="shared" si="441"/>
        <v/>
      </c>
      <c r="RN69" s="29" t="str">
        <f t="shared" si="442"/>
        <v/>
      </c>
      <c r="RO69" s="29" t="str">
        <f t="shared" si="443"/>
        <v/>
      </c>
      <c r="RP69" s="29" t="str">
        <f t="shared" si="444"/>
        <v/>
      </c>
      <c r="RQ69" s="29" t="str">
        <f t="shared" si="445"/>
        <v/>
      </c>
      <c r="RR69" s="29">
        <f t="shared" si="446"/>
        <v>0</v>
      </c>
      <c r="RS69" s="29" t="str">
        <f t="shared" si="447"/>
        <v/>
      </c>
      <c r="RT69" s="29" t="str">
        <f t="shared" si="448"/>
        <v/>
      </c>
      <c r="RU69" s="29" t="str">
        <f t="shared" si="449"/>
        <v/>
      </c>
      <c r="RV69" s="29" t="str">
        <f t="shared" si="450"/>
        <v/>
      </c>
      <c r="RW69" s="29" t="str">
        <f t="shared" si="451"/>
        <v/>
      </c>
      <c r="RX69" s="29" t="str">
        <f t="shared" si="452"/>
        <v/>
      </c>
      <c r="RY69" s="29" t="str">
        <f t="shared" si="453"/>
        <v/>
      </c>
      <c r="RZ69" s="29" t="str">
        <f t="shared" si="454"/>
        <v/>
      </c>
      <c r="SA69" s="29" t="str">
        <f t="shared" si="455"/>
        <v/>
      </c>
      <c r="SB69" s="29" t="str">
        <f t="shared" si="456"/>
        <v/>
      </c>
      <c r="SC69" s="29" t="str">
        <f t="shared" si="457"/>
        <v/>
      </c>
      <c r="SD69" s="29" t="str">
        <f t="shared" si="458"/>
        <v/>
      </c>
      <c r="SE69" s="29" t="str">
        <f t="shared" si="459"/>
        <v/>
      </c>
      <c r="SF69" s="29" t="str">
        <f t="shared" si="460"/>
        <v/>
      </c>
      <c r="SG69" s="29" t="str">
        <f t="shared" si="461"/>
        <v/>
      </c>
      <c r="SH69" s="29" t="str">
        <f t="shared" si="462"/>
        <v/>
      </c>
      <c r="SI69" s="29" t="str">
        <f t="shared" si="463"/>
        <v/>
      </c>
      <c r="SJ69" s="29" t="str">
        <f t="shared" si="464"/>
        <v/>
      </c>
      <c r="SK69" s="29" t="str">
        <f t="shared" si="465"/>
        <v/>
      </c>
      <c r="SL69" s="45">
        <f t="shared" si="157"/>
        <v>0</v>
      </c>
      <c r="SM69" s="48">
        <v>61</v>
      </c>
      <c r="SN69" s="30" t="str">
        <f t="shared" si="158"/>
        <v/>
      </c>
      <c r="SO69" s="30" t="str">
        <f t="shared" si="159"/>
        <v/>
      </c>
      <c r="SP69" s="30" t="str">
        <f t="shared" si="160"/>
        <v/>
      </c>
      <c r="SQ69" s="30" t="str">
        <f t="shared" si="161"/>
        <v/>
      </c>
      <c r="SR69" s="30" t="str">
        <f t="shared" si="162"/>
        <v/>
      </c>
      <c r="SS69" s="30" t="str">
        <f t="shared" si="163"/>
        <v/>
      </c>
      <c r="ST69" s="30" t="str">
        <f t="shared" si="466"/>
        <v/>
      </c>
      <c r="SU69" s="30" t="str">
        <f t="shared" si="467"/>
        <v/>
      </c>
      <c r="SV69" s="30" t="str">
        <f t="shared" si="468"/>
        <v/>
      </c>
      <c r="SW69" s="30" t="str">
        <f t="shared" si="469"/>
        <v/>
      </c>
      <c r="SX69" s="30" t="str">
        <f t="shared" si="470"/>
        <v/>
      </c>
      <c r="SY69" s="30" t="str">
        <f t="shared" si="471"/>
        <v/>
      </c>
      <c r="SZ69" s="30" t="str">
        <f t="shared" si="472"/>
        <v/>
      </c>
      <c r="TA69" s="30" t="str">
        <f t="shared" si="473"/>
        <v/>
      </c>
      <c r="TB69" s="30" t="str">
        <f t="shared" si="474"/>
        <v/>
      </c>
      <c r="TC69" s="30" t="str">
        <f t="shared" si="475"/>
        <v/>
      </c>
      <c r="TD69" s="30" t="str">
        <f t="shared" si="476"/>
        <v/>
      </c>
      <c r="TE69" s="30" t="str">
        <f t="shared" si="477"/>
        <v/>
      </c>
      <c r="TF69" s="30" t="str">
        <f t="shared" si="478"/>
        <v/>
      </c>
      <c r="TG69" s="30" t="str">
        <f t="shared" si="479"/>
        <v/>
      </c>
      <c r="TH69" s="30">
        <f t="shared" si="480"/>
        <v>40</v>
      </c>
      <c r="TI69" s="30" t="str">
        <f t="shared" si="481"/>
        <v/>
      </c>
      <c r="TJ69" s="30" t="str">
        <f t="shared" si="482"/>
        <v/>
      </c>
      <c r="TK69" s="30" t="str">
        <f t="shared" si="483"/>
        <v/>
      </c>
      <c r="TL69" s="30" t="str">
        <f t="shared" si="484"/>
        <v/>
      </c>
      <c r="TM69" s="30" t="str">
        <f t="shared" si="485"/>
        <v/>
      </c>
      <c r="TN69" s="30" t="str">
        <f t="shared" si="486"/>
        <v/>
      </c>
      <c r="TO69" s="30" t="str">
        <f t="shared" si="487"/>
        <v/>
      </c>
      <c r="TP69" s="30" t="str">
        <f t="shared" si="488"/>
        <v/>
      </c>
      <c r="TQ69" s="30" t="str">
        <f t="shared" si="489"/>
        <v/>
      </c>
      <c r="TR69" s="30" t="str">
        <f t="shared" si="188"/>
        <v/>
      </c>
      <c r="TS69" s="30" t="str">
        <f t="shared" si="189"/>
        <v/>
      </c>
      <c r="TT69" s="30" t="str">
        <f t="shared" si="190"/>
        <v/>
      </c>
      <c r="TU69" s="30" t="str">
        <f t="shared" si="191"/>
        <v/>
      </c>
      <c r="TV69" s="30" t="str">
        <f t="shared" si="192"/>
        <v/>
      </c>
      <c r="TW69" s="30" t="str">
        <f t="shared" si="193"/>
        <v/>
      </c>
      <c r="TX69" s="30" t="str">
        <f t="shared" si="194"/>
        <v/>
      </c>
      <c r="TY69" s="30" t="str">
        <f t="shared" si="195"/>
        <v/>
      </c>
      <c r="TZ69" s="30" t="str">
        <f t="shared" si="196"/>
        <v/>
      </c>
      <c r="UA69" s="30" t="str">
        <f t="shared" si="197"/>
        <v/>
      </c>
      <c r="UB69" s="48">
        <v>61</v>
      </c>
      <c r="UC69" s="88"/>
      <c r="UD69" s="88"/>
      <c r="UE69" s="88"/>
      <c r="UF69" s="88"/>
      <c r="UG69" s="88"/>
      <c r="UH69" s="88"/>
      <c r="UI69" s="88"/>
      <c r="UJ69" s="88"/>
      <c r="UK69" s="88"/>
      <c r="UL69" s="88"/>
      <c r="UM69" s="88"/>
      <c r="UN69" s="88"/>
      <c r="UO69" s="88"/>
      <c r="UP69" s="88"/>
      <c r="UQ69" s="88"/>
      <c r="UR69" s="88"/>
      <c r="US69" s="88"/>
      <c r="UT69" s="88"/>
      <c r="UU69" s="88"/>
      <c r="UV69" s="88"/>
      <c r="UW69" s="89">
        <v>60</v>
      </c>
      <c r="UX69" s="88"/>
      <c r="UY69" s="88"/>
      <c r="UZ69" s="88"/>
      <c r="VA69" s="88"/>
      <c r="VB69" s="88"/>
      <c r="VC69" s="88"/>
      <c r="VD69" s="88"/>
      <c r="VE69" s="88"/>
      <c r="VF69" s="88"/>
      <c r="VG69" s="88"/>
      <c r="VH69" s="88"/>
      <c r="VI69" s="88"/>
      <c r="VJ69" s="88"/>
      <c r="VK69" s="88"/>
      <c r="VL69" s="88"/>
      <c r="VM69" s="88"/>
      <c r="VN69" s="88"/>
      <c r="VO69" s="88"/>
      <c r="VP69" s="88"/>
      <c r="VQ69" s="48">
        <v>61</v>
      </c>
      <c r="VR69" s="31">
        <f t="shared" si="490"/>
        <v>0</v>
      </c>
      <c r="VS69" s="31">
        <f t="shared" si="491"/>
        <v>0</v>
      </c>
      <c r="VT69" s="31">
        <f t="shared" si="492"/>
        <v>0</v>
      </c>
      <c r="VU69" s="31">
        <f t="shared" si="493"/>
        <v>0</v>
      </c>
      <c r="VV69" s="31">
        <f t="shared" si="494"/>
        <v>0</v>
      </c>
      <c r="VW69" s="31">
        <f t="shared" si="495"/>
        <v>0</v>
      </c>
      <c r="VX69" s="31">
        <f t="shared" si="496"/>
        <v>0</v>
      </c>
      <c r="VY69" s="31">
        <f t="shared" si="497"/>
        <v>0</v>
      </c>
      <c r="VZ69" s="31">
        <f t="shared" si="498"/>
        <v>0</v>
      </c>
      <c r="WA69" s="31">
        <f t="shared" si="499"/>
        <v>0</v>
      </c>
      <c r="WB69" s="31">
        <f t="shared" si="500"/>
        <v>0</v>
      </c>
      <c r="WC69" s="31">
        <f t="shared" si="501"/>
        <v>0</v>
      </c>
      <c r="WD69" s="31">
        <f t="shared" si="502"/>
        <v>0</v>
      </c>
      <c r="WE69" s="31">
        <f t="shared" si="503"/>
        <v>0</v>
      </c>
      <c r="WF69" s="31">
        <f t="shared" si="504"/>
        <v>0</v>
      </c>
      <c r="WG69" s="31">
        <f t="shared" si="505"/>
        <v>0</v>
      </c>
      <c r="WH69" s="31">
        <f t="shared" si="506"/>
        <v>0</v>
      </c>
      <c r="WI69" s="31">
        <f t="shared" si="507"/>
        <v>0</v>
      </c>
      <c r="WJ69" s="31">
        <f t="shared" si="508"/>
        <v>0</v>
      </c>
      <c r="WK69" s="31">
        <f t="shared" si="509"/>
        <v>0</v>
      </c>
      <c r="WL69" s="31">
        <f t="shared" si="510"/>
        <v>30</v>
      </c>
      <c r="WM69" s="31">
        <f t="shared" si="511"/>
        <v>0</v>
      </c>
      <c r="WN69" s="31">
        <f t="shared" si="512"/>
        <v>0</v>
      </c>
      <c r="WO69" s="31">
        <f t="shared" si="513"/>
        <v>0</v>
      </c>
      <c r="WP69" s="31">
        <f t="shared" si="514"/>
        <v>0</v>
      </c>
      <c r="WQ69" s="31">
        <f t="shared" si="515"/>
        <v>0</v>
      </c>
      <c r="WR69" s="31">
        <f t="shared" si="516"/>
        <v>0</v>
      </c>
      <c r="WS69" s="31">
        <f t="shared" si="517"/>
        <v>0</v>
      </c>
      <c r="WT69" s="31">
        <f t="shared" si="518"/>
        <v>0</v>
      </c>
      <c r="WU69" s="31">
        <f t="shared" si="519"/>
        <v>0</v>
      </c>
      <c r="WV69" s="31">
        <f t="shared" si="520"/>
        <v>0</v>
      </c>
      <c r="WW69" s="31">
        <f t="shared" si="521"/>
        <v>0</v>
      </c>
      <c r="WX69" s="31">
        <f t="shared" si="522"/>
        <v>0</v>
      </c>
      <c r="WY69" s="31">
        <f t="shared" si="523"/>
        <v>0</v>
      </c>
      <c r="WZ69" s="31">
        <f t="shared" si="524"/>
        <v>0</v>
      </c>
      <c r="XA69" s="31">
        <f t="shared" si="525"/>
        <v>0</v>
      </c>
      <c r="XB69" s="31">
        <f t="shared" si="526"/>
        <v>0</v>
      </c>
      <c r="XC69" s="31">
        <f t="shared" si="527"/>
        <v>0</v>
      </c>
      <c r="XD69" s="31">
        <f t="shared" si="528"/>
        <v>0</v>
      </c>
      <c r="XE69" s="31">
        <f t="shared" si="529"/>
        <v>0</v>
      </c>
      <c r="XF69" s="48">
        <v>61</v>
      </c>
      <c r="XG69" s="32" t="str">
        <f t="shared" si="530"/>
        <v/>
      </c>
      <c r="XH69" s="32" t="str">
        <f t="shared" si="531"/>
        <v/>
      </c>
      <c r="XI69" s="32" t="str">
        <f t="shared" si="532"/>
        <v/>
      </c>
      <c r="XJ69" s="32" t="str">
        <f t="shared" si="533"/>
        <v/>
      </c>
      <c r="XK69" s="32" t="str">
        <f t="shared" si="534"/>
        <v/>
      </c>
      <c r="XL69" s="32" t="str">
        <f t="shared" si="535"/>
        <v/>
      </c>
      <c r="XM69" s="32" t="str">
        <f t="shared" si="536"/>
        <v/>
      </c>
      <c r="XN69" s="32" t="str">
        <f t="shared" si="537"/>
        <v/>
      </c>
      <c r="XO69" s="32" t="str">
        <f t="shared" si="538"/>
        <v/>
      </c>
      <c r="XP69" s="32" t="str">
        <f t="shared" si="539"/>
        <v/>
      </c>
      <c r="XQ69" s="32" t="str">
        <f t="shared" si="540"/>
        <v/>
      </c>
      <c r="XR69" s="32" t="str">
        <f t="shared" si="541"/>
        <v/>
      </c>
      <c r="XS69" s="32" t="str">
        <f t="shared" si="542"/>
        <v/>
      </c>
      <c r="XT69" s="32" t="str">
        <f t="shared" si="543"/>
        <v/>
      </c>
      <c r="XU69" s="32" t="str">
        <f t="shared" si="544"/>
        <v/>
      </c>
      <c r="XV69" s="32" t="str">
        <f t="shared" si="545"/>
        <v/>
      </c>
      <c r="XW69" s="32" t="str">
        <f t="shared" si="546"/>
        <v/>
      </c>
      <c r="XX69" s="32" t="str">
        <f t="shared" si="547"/>
        <v/>
      </c>
      <c r="XY69" s="32" t="str">
        <f t="shared" si="548"/>
        <v/>
      </c>
      <c r="XZ69" s="32" t="str">
        <f t="shared" si="549"/>
        <v/>
      </c>
      <c r="YA69" s="32">
        <f t="shared" si="550"/>
        <v>70</v>
      </c>
      <c r="YB69" s="32" t="str">
        <f t="shared" si="551"/>
        <v/>
      </c>
      <c r="YC69" s="32" t="str">
        <f t="shared" si="552"/>
        <v/>
      </c>
      <c r="YD69" s="32" t="str">
        <f t="shared" si="553"/>
        <v/>
      </c>
      <c r="YE69" s="32" t="str">
        <f t="shared" si="554"/>
        <v/>
      </c>
      <c r="YF69" s="32" t="str">
        <f t="shared" si="555"/>
        <v/>
      </c>
      <c r="YG69" s="32" t="str">
        <f t="shared" si="556"/>
        <v/>
      </c>
      <c r="YH69" s="32" t="str">
        <f t="shared" si="557"/>
        <v/>
      </c>
      <c r="YI69" s="32" t="str">
        <f t="shared" si="558"/>
        <v/>
      </c>
      <c r="YJ69" s="32" t="str">
        <f t="shared" si="559"/>
        <v/>
      </c>
      <c r="YK69" s="32" t="str">
        <f t="shared" si="560"/>
        <v/>
      </c>
      <c r="YL69" s="32" t="str">
        <f t="shared" si="561"/>
        <v/>
      </c>
      <c r="YM69" s="32" t="str">
        <f t="shared" si="562"/>
        <v/>
      </c>
      <c r="YN69" s="32" t="str">
        <f t="shared" si="563"/>
        <v/>
      </c>
      <c r="YO69" s="32" t="str">
        <f t="shared" si="564"/>
        <v/>
      </c>
      <c r="YP69" s="32" t="str">
        <f t="shared" si="565"/>
        <v/>
      </c>
      <c r="YQ69" s="32" t="str">
        <f t="shared" si="566"/>
        <v/>
      </c>
      <c r="YR69" s="32" t="str">
        <f t="shared" si="567"/>
        <v/>
      </c>
      <c r="YS69" s="32" t="str">
        <f t="shared" si="568"/>
        <v/>
      </c>
      <c r="YT69" s="32" t="str">
        <f t="shared" si="569"/>
        <v/>
      </c>
      <c r="YU69" s="33">
        <f t="shared" si="614"/>
        <v>70</v>
      </c>
      <c r="YV69" s="34" t="str">
        <f t="shared" si="336"/>
        <v/>
      </c>
      <c r="YW69" s="34" t="str">
        <f t="shared" si="337"/>
        <v/>
      </c>
      <c r="YX69" s="34" t="str">
        <f t="shared" si="338"/>
        <v>21. GEOINSTRUMENTOS TOPOGRAFICOS SAS - NIT.900410611-4</v>
      </c>
      <c r="YY69" s="34" t="str">
        <f t="shared" si="339"/>
        <v/>
      </c>
      <c r="YZ69" s="34" t="str">
        <f t="shared" si="340"/>
        <v/>
      </c>
      <c r="ZA69" s="34" t="str">
        <f t="shared" si="341"/>
        <v/>
      </c>
      <c r="ZB69" s="96" t="str">
        <f t="shared" si="342"/>
        <v>21. GEOINSTRUMENTOS TOPOGRAFICOS SAS - NIT.900410611-4</v>
      </c>
      <c r="ZC69" s="35" t="str">
        <f t="shared" si="570"/>
        <v/>
      </c>
      <c r="ZD69" s="35" t="str">
        <f t="shared" si="571"/>
        <v/>
      </c>
      <c r="ZE69" s="35">
        <f t="shared" si="572"/>
        <v>10388700</v>
      </c>
      <c r="ZF69" s="35" t="str">
        <f t="shared" si="573"/>
        <v/>
      </c>
      <c r="ZG69" s="35" t="str">
        <f t="shared" si="574"/>
        <v/>
      </c>
      <c r="ZH69" s="35" t="str">
        <f t="shared" si="575"/>
        <v/>
      </c>
      <c r="ZI69" s="101">
        <f t="shared" si="576"/>
        <v>10388700</v>
      </c>
      <c r="ZJ69" s="48">
        <v>61</v>
      </c>
      <c r="ZK69" s="125">
        <f t="shared" si="344"/>
        <v>321300</v>
      </c>
      <c r="ZL69" s="126">
        <f t="shared" si="345"/>
        <v>0</v>
      </c>
    </row>
    <row r="70" spans="2:688" s="37" customFormat="1" ht="31.5" x14ac:dyDescent="0.15">
      <c r="B70" s="106" t="s">
        <v>136</v>
      </c>
      <c r="C70" s="106" t="s">
        <v>184</v>
      </c>
      <c r="D70" s="109" t="s">
        <v>185</v>
      </c>
      <c r="E70" s="106" t="s">
        <v>196</v>
      </c>
      <c r="F70" s="103">
        <v>1</v>
      </c>
      <c r="G70" s="63">
        <v>22610000</v>
      </c>
      <c r="H70" s="48">
        <v>62</v>
      </c>
      <c r="I70" s="65" t="s">
        <v>86</v>
      </c>
      <c r="J70" s="65" t="s">
        <v>86</v>
      </c>
      <c r="K70" s="65" t="s">
        <v>86</v>
      </c>
      <c r="L70" s="65" t="s">
        <v>86</v>
      </c>
      <c r="M70" s="65" t="s">
        <v>86</v>
      </c>
      <c r="N70" s="65" t="s">
        <v>86</v>
      </c>
      <c r="O70" s="65" t="s">
        <v>86</v>
      </c>
      <c r="P70" s="65" t="s">
        <v>86</v>
      </c>
      <c r="Q70" s="65" t="s">
        <v>86</v>
      </c>
      <c r="R70" s="65" t="s">
        <v>86</v>
      </c>
      <c r="S70" s="65" t="s">
        <v>86</v>
      </c>
      <c r="T70" s="65" t="s">
        <v>86</v>
      </c>
      <c r="U70" s="65" t="s">
        <v>86</v>
      </c>
      <c r="V70" s="65" t="s">
        <v>86</v>
      </c>
      <c r="W70" s="65" t="s">
        <v>86</v>
      </c>
      <c r="X70" s="65" t="s">
        <v>86</v>
      </c>
      <c r="Y70" s="65" t="s">
        <v>86</v>
      </c>
      <c r="Z70" s="65" t="s">
        <v>86</v>
      </c>
      <c r="AA70" s="65" t="s">
        <v>86</v>
      </c>
      <c r="AB70" s="70">
        <v>8746500</v>
      </c>
      <c r="AC70" s="70">
        <v>21931700</v>
      </c>
      <c r="AD70" s="65" t="s">
        <v>86</v>
      </c>
      <c r="AE70" s="65" t="s">
        <v>86</v>
      </c>
      <c r="AF70" s="65" t="s">
        <v>86</v>
      </c>
      <c r="AG70" s="65" t="s">
        <v>86</v>
      </c>
      <c r="AH70" s="65" t="s">
        <v>86</v>
      </c>
      <c r="AI70" s="65" t="s">
        <v>86</v>
      </c>
      <c r="AJ70" s="65" t="s">
        <v>86</v>
      </c>
      <c r="AK70" s="65" t="s">
        <v>86</v>
      </c>
      <c r="AL70" s="65" t="s">
        <v>86</v>
      </c>
      <c r="AM70" s="65" t="s">
        <v>86</v>
      </c>
      <c r="AN70" s="65" t="s">
        <v>86</v>
      </c>
      <c r="AO70" s="65" t="s">
        <v>86</v>
      </c>
      <c r="AP70" s="65" t="s">
        <v>86</v>
      </c>
      <c r="AQ70" s="65" t="s">
        <v>86</v>
      </c>
      <c r="AR70" s="65" t="s">
        <v>86</v>
      </c>
      <c r="AS70" s="65" t="s">
        <v>86</v>
      </c>
      <c r="AT70" s="65" t="s">
        <v>86</v>
      </c>
      <c r="AU70" s="65" t="s">
        <v>86</v>
      </c>
      <c r="AV70" s="65" t="s">
        <v>86</v>
      </c>
      <c r="AW70" s="52">
        <v>62</v>
      </c>
      <c r="AX70" s="22" t="str">
        <f t="shared" si="284"/>
        <v>NC</v>
      </c>
      <c r="AY70" s="22" t="str">
        <f t="shared" si="364"/>
        <v>NC</v>
      </c>
      <c r="AZ70" s="22" t="str">
        <f t="shared" si="365"/>
        <v>NC</v>
      </c>
      <c r="BA70" s="22" t="str">
        <f t="shared" si="366"/>
        <v>NC</v>
      </c>
      <c r="BB70" s="22" t="str">
        <f t="shared" si="367"/>
        <v>NC</v>
      </c>
      <c r="BC70" s="22" t="str">
        <f t="shared" si="368"/>
        <v>NC</v>
      </c>
      <c r="BD70" s="22" t="str">
        <f t="shared" si="369"/>
        <v>NC</v>
      </c>
      <c r="BE70" s="22" t="str">
        <f t="shared" si="370"/>
        <v>NC</v>
      </c>
      <c r="BF70" s="22" t="str">
        <f t="shared" si="371"/>
        <v>NC</v>
      </c>
      <c r="BG70" s="22" t="str">
        <f t="shared" si="372"/>
        <v>NC</v>
      </c>
      <c r="BH70" s="22" t="str">
        <f t="shared" si="373"/>
        <v>NC</v>
      </c>
      <c r="BI70" s="22" t="str">
        <f t="shared" si="374"/>
        <v>NC</v>
      </c>
      <c r="BJ70" s="22" t="str">
        <f t="shared" si="375"/>
        <v>NC</v>
      </c>
      <c r="BK70" s="22" t="str">
        <f t="shared" si="376"/>
        <v>NC</v>
      </c>
      <c r="BL70" s="22" t="str">
        <f t="shared" si="377"/>
        <v>NC</v>
      </c>
      <c r="BM70" s="22" t="str">
        <f t="shared" si="378"/>
        <v>NC</v>
      </c>
      <c r="BN70" s="22" t="str">
        <f t="shared" si="379"/>
        <v>NC</v>
      </c>
      <c r="BO70" s="22" t="str">
        <f t="shared" si="380"/>
        <v>NC</v>
      </c>
      <c r="BP70" s="22" t="str">
        <f t="shared" si="381"/>
        <v>NC</v>
      </c>
      <c r="BQ70" s="22">
        <f t="shared" si="382"/>
        <v>8746500</v>
      </c>
      <c r="BR70" s="22">
        <f t="shared" si="383"/>
        <v>21931700</v>
      </c>
      <c r="BS70" s="22" t="str">
        <f t="shared" si="384"/>
        <v>NC</v>
      </c>
      <c r="BT70" s="22" t="str">
        <f t="shared" si="346"/>
        <v>NC</v>
      </c>
      <c r="BU70" s="22" t="str">
        <f t="shared" si="347"/>
        <v>NC</v>
      </c>
      <c r="BV70" s="22" t="str">
        <f t="shared" si="348"/>
        <v>NC</v>
      </c>
      <c r="BW70" s="22" t="str">
        <f t="shared" si="349"/>
        <v>NC</v>
      </c>
      <c r="BX70" s="22" t="str">
        <f t="shared" si="350"/>
        <v>NC</v>
      </c>
      <c r="BY70" s="22" t="str">
        <f t="shared" si="351"/>
        <v>NC</v>
      </c>
      <c r="BZ70" s="22" t="str">
        <f t="shared" si="352"/>
        <v>NC</v>
      </c>
      <c r="CA70" s="22" t="str">
        <f t="shared" si="353"/>
        <v>NC</v>
      </c>
      <c r="CB70" s="22" t="str">
        <f t="shared" si="354"/>
        <v>NC</v>
      </c>
      <c r="CC70" s="22" t="str">
        <f t="shared" si="355"/>
        <v>NC</v>
      </c>
      <c r="CD70" s="22" t="str">
        <f t="shared" si="356"/>
        <v>NC</v>
      </c>
      <c r="CE70" s="22" t="str">
        <f t="shared" si="357"/>
        <v>NC</v>
      </c>
      <c r="CF70" s="22" t="str">
        <f t="shared" si="358"/>
        <v>NC</v>
      </c>
      <c r="CG70" s="22" t="str">
        <f t="shared" si="359"/>
        <v>NC</v>
      </c>
      <c r="CH70" s="22" t="str">
        <f t="shared" si="360"/>
        <v>NC</v>
      </c>
      <c r="CI70" s="22" t="str">
        <f t="shared" si="361"/>
        <v>NC</v>
      </c>
      <c r="CJ70" s="22" t="str">
        <f t="shared" si="362"/>
        <v>NC</v>
      </c>
      <c r="CK70" s="22" t="str">
        <f t="shared" si="363"/>
        <v>NC</v>
      </c>
      <c r="CL70" s="48">
        <v>62</v>
      </c>
      <c r="CM70" s="48" t="s">
        <v>87</v>
      </c>
      <c r="CN70" s="48" t="s">
        <v>87</v>
      </c>
      <c r="CO70" s="48" t="s">
        <v>87</v>
      </c>
      <c r="CP70" s="48" t="s">
        <v>87</v>
      </c>
      <c r="CQ70" s="48" t="s">
        <v>87</v>
      </c>
      <c r="CR70" s="65" t="s">
        <v>87</v>
      </c>
      <c r="CS70" s="48" t="s">
        <v>87</v>
      </c>
      <c r="CT70" s="48" t="s">
        <v>87</v>
      </c>
      <c r="CU70" s="48" t="s">
        <v>87</v>
      </c>
      <c r="CV70" s="48" t="s">
        <v>87</v>
      </c>
      <c r="CW70" s="48" t="s">
        <v>87</v>
      </c>
      <c r="CX70" s="48" t="s">
        <v>87</v>
      </c>
      <c r="CY70" s="48" t="s">
        <v>87</v>
      </c>
      <c r="CZ70" s="48" t="s">
        <v>87</v>
      </c>
      <c r="DA70" s="48" t="s">
        <v>87</v>
      </c>
      <c r="DB70" s="48" t="s">
        <v>87</v>
      </c>
      <c r="DC70" s="48" t="s">
        <v>87</v>
      </c>
      <c r="DD70" s="48" t="s">
        <v>87</v>
      </c>
      <c r="DE70" s="48" t="s">
        <v>87</v>
      </c>
      <c r="DF70" s="73" t="s">
        <v>87</v>
      </c>
      <c r="DG70" s="73" t="s">
        <v>88</v>
      </c>
      <c r="DH70" s="48" t="s">
        <v>87</v>
      </c>
      <c r="DI70" s="48" t="s">
        <v>87</v>
      </c>
      <c r="DJ70" s="48" t="s">
        <v>87</v>
      </c>
      <c r="DK70" s="48" t="s">
        <v>87</v>
      </c>
      <c r="DL70" s="48" t="s">
        <v>87</v>
      </c>
      <c r="DM70" s="48" t="s">
        <v>87</v>
      </c>
      <c r="DN70" s="48" t="s">
        <v>87</v>
      </c>
      <c r="DO70" s="48" t="s">
        <v>87</v>
      </c>
      <c r="DP70" s="48" t="s">
        <v>87</v>
      </c>
      <c r="DQ70" s="48" t="s">
        <v>87</v>
      </c>
      <c r="DR70" s="48" t="s">
        <v>87</v>
      </c>
      <c r="DS70" s="48" t="s">
        <v>87</v>
      </c>
      <c r="DT70" s="48" t="s">
        <v>87</v>
      </c>
      <c r="DU70" s="48" t="s">
        <v>87</v>
      </c>
      <c r="DV70" s="48" t="s">
        <v>87</v>
      </c>
      <c r="DW70" s="48" t="s">
        <v>87</v>
      </c>
      <c r="DX70" s="48" t="s">
        <v>87</v>
      </c>
      <c r="DY70" s="48" t="s">
        <v>87</v>
      </c>
      <c r="DZ70" s="48" t="s">
        <v>87</v>
      </c>
      <c r="EA70" s="48">
        <v>62</v>
      </c>
      <c r="EB70" s="81" t="s">
        <v>88</v>
      </c>
      <c r="EC70" s="81" t="s">
        <v>88</v>
      </c>
      <c r="ED70" s="81" t="s">
        <v>88</v>
      </c>
      <c r="EE70" s="81" t="s">
        <v>88</v>
      </c>
      <c r="EF70" s="81" t="s">
        <v>88</v>
      </c>
      <c r="EG70" s="81" t="s">
        <v>88</v>
      </c>
      <c r="EH70" s="81" t="s">
        <v>88</v>
      </c>
      <c r="EI70" s="81" t="s">
        <v>88</v>
      </c>
      <c r="EJ70" s="81" t="s">
        <v>88</v>
      </c>
      <c r="EK70" s="81" t="s">
        <v>88</v>
      </c>
      <c r="EL70" s="81" t="s">
        <v>88</v>
      </c>
      <c r="EM70" s="81" t="s">
        <v>88</v>
      </c>
      <c r="EN70" s="81" t="s">
        <v>88</v>
      </c>
      <c r="EO70" s="81" t="s">
        <v>88</v>
      </c>
      <c r="EP70" s="81" t="s">
        <v>88</v>
      </c>
      <c r="EQ70" s="81" t="s">
        <v>88</v>
      </c>
      <c r="ER70" s="81" t="s">
        <v>88</v>
      </c>
      <c r="ES70" s="81" t="s">
        <v>88</v>
      </c>
      <c r="ET70" s="81" t="s">
        <v>88</v>
      </c>
      <c r="EU70" s="81" t="s">
        <v>88</v>
      </c>
      <c r="EV70" s="81" t="s">
        <v>88</v>
      </c>
      <c r="EW70" s="81" t="s">
        <v>88</v>
      </c>
      <c r="EX70" s="81" t="s">
        <v>88</v>
      </c>
      <c r="EY70" s="81" t="s">
        <v>88</v>
      </c>
      <c r="EZ70" s="81" t="s">
        <v>88</v>
      </c>
      <c r="FA70" s="81" t="s">
        <v>87</v>
      </c>
      <c r="FB70" s="81" t="s">
        <v>88</v>
      </c>
      <c r="FC70" s="81" t="s">
        <v>88</v>
      </c>
      <c r="FD70" s="81" t="s">
        <v>88</v>
      </c>
      <c r="FE70" s="81" t="s">
        <v>88</v>
      </c>
      <c r="FF70" s="81" t="s">
        <v>88</v>
      </c>
      <c r="FG70" s="81" t="s">
        <v>88</v>
      </c>
      <c r="FH70" s="81" t="s">
        <v>88</v>
      </c>
      <c r="FI70" s="81" t="s">
        <v>87</v>
      </c>
      <c r="FJ70" s="81" t="s">
        <v>88</v>
      </c>
      <c r="FK70" s="81" t="s">
        <v>88</v>
      </c>
      <c r="FL70" s="81" t="s">
        <v>88</v>
      </c>
      <c r="FM70" s="81" t="s">
        <v>88</v>
      </c>
      <c r="FN70" s="81" t="s">
        <v>88</v>
      </c>
      <c r="FO70" s="81" t="s">
        <v>88</v>
      </c>
      <c r="FP70" s="48">
        <v>62</v>
      </c>
      <c r="FQ70" s="81" t="s">
        <v>88</v>
      </c>
      <c r="FR70" s="81" t="s">
        <v>88</v>
      </c>
      <c r="FS70" s="81" t="s">
        <v>88</v>
      </c>
      <c r="FT70" s="81" t="s">
        <v>88</v>
      </c>
      <c r="FU70" s="81" t="s">
        <v>88</v>
      </c>
      <c r="FV70" s="81" t="s">
        <v>88</v>
      </c>
      <c r="FW70" s="81" t="s">
        <v>88</v>
      </c>
      <c r="FX70" s="81" t="s">
        <v>88</v>
      </c>
      <c r="FY70" s="81" t="s">
        <v>88</v>
      </c>
      <c r="FZ70" s="81" t="s">
        <v>88</v>
      </c>
      <c r="GA70" s="81" t="s">
        <v>88</v>
      </c>
      <c r="GB70" s="81" t="s">
        <v>88</v>
      </c>
      <c r="GC70" s="81" t="s">
        <v>88</v>
      </c>
      <c r="GD70" s="81" t="s">
        <v>88</v>
      </c>
      <c r="GE70" s="81" t="s">
        <v>88</v>
      </c>
      <c r="GF70" s="81" t="s">
        <v>88</v>
      </c>
      <c r="GG70" s="81" t="s">
        <v>88</v>
      </c>
      <c r="GH70" s="81" t="s">
        <v>88</v>
      </c>
      <c r="GI70" s="81" t="s">
        <v>88</v>
      </c>
      <c r="GJ70" s="81" t="s">
        <v>88</v>
      </c>
      <c r="GK70" s="81" t="s">
        <v>88</v>
      </c>
      <c r="GL70" s="81" t="s">
        <v>88</v>
      </c>
      <c r="GM70" s="81" t="s">
        <v>88</v>
      </c>
      <c r="GN70" s="81" t="s">
        <v>88</v>
      </c>
      <c r="GO70" s="81" t="s">
        <v>88</v>
      </c>
      <c r="GP70" s="81" t="s">
        <v>88</v>
      </c>
      <c r="GQ70" s="81" t="s">
        <v>87</v>
      </c>
      <c r="GR70" s="81" t="s">
        <v>88</v>
      </c>
      <c r="GS70" s="81" t="s">
        <v>88</v>
      </c>
      <c r="GT70" s="81" t="s">
        <v>88</v>
      </c>
      <c r="GU70" s="81" t="s">
        <v>88</v>
      </c>
      <c r="GV70" s="81" t="s">
        <v>88</v>
      </c>
      <c r="GW70" s="81" t="s">
        <v>88</v>
      </c>
      <c r="GX70" s="81" t="s">
        <v>88</v>
      </c>
      <c r="GY70" s="81" t="s">
        <v>88</v>
      </c>
      <c r="GZ70" s="81" t="s">
        <v>88</v>
      </c>
      <c r="HA70" s="81" t="s">
        <v>88</v>
      </c>
      <c r="HB70" s="81" t="s">
        <v>88</v>
      </c>
      <c r="HC70" s="81" t="s">
        <v>88</v>
      </c>
      <c r="HD70" s="81" t="s">
        <v>88</v>
      </c>
      <c r="HE70" s="48">
        <v>62</v>
      </c>
      <c r="HF70" s="23" t="str">
        <f t="shared" si="387"/>
        <v>NO CUMPLE</v>
      </c>
      <c r="HG70" s="23" t="str">
        <f t="shared" si="388"/>
        <v>NO CUMPLE</v>
      </c>
      <c r="HH70" s="23" t="str">
        <f t="shared" si="389"/>
        <v>NO CUMPLE</v>
      </c>
      <c r="HI70" s="23" t="str">
        <f t="shared" si="390"/>
        <v>NO CUMPLE</v>
      </c>
      <c r="HJ70" s="23" t="str">
        <f t="shared" si="391"/>
        <v>NO CUMPLE</v>
      </c>
      <c r="HK70" s="23" t="str">
        <f t="shared" si="392"/>
        <v>NO CUMPLE</v>
      </c>
      <c r="HL70" s="23" t="str">
        <f t="shared" si="393"/>
        <v>NO CUMPLE</v>
      </c>
      <c r="HM70" s="23" t="str">
        <f t="shared" si="394"/>
        <v>NO CUMPLE</v>
      </c>
      <c r="HN70" s="23" t="str">
        <f t="shared" si="395"/>
        <v>NO CUMPLE</v>
      </c>
      <c r="HO70" s="23" t="str">
        <f t="shared" si="396"/>
        <v>NO CUMPLE</v>
      </c>
      <c r="HP70" s="23" t="str">
        <f t="shared" si="397"/>
        <v>NO CUMPLE</v>
      </c>
      <c r="HQ70" s="23" t="str">
        <f t="shared" si="398"/>
        <v>NO CUMPLE</v>
      </c>
      <c r="HR70" s="23" t="str">
        <f t="shared" si="399"/>
        <v>NO CUMPLE</v>
      </c>
      <c r="HS70" s="23" t="str">
        <f t="shared" si="400"/>
        <v>NO CUMPLE</v>
      </c>
      <c r="HT70" s="23" t="str">
        <f t="shared" si="401"/>
        <v>NO CUMPLE</v>
      </c>
      <c r="HU70" s="23" t="str">
        <f t="shared" si="402"/>
        <v>NO CUMPLE</v>
      </c>
      <c r="HV70" s="23" t="str">
        <f t="shared" si="403"/>
        <v>NO CUMPLE</v>
      </c>
      <c r="HW70" s="23" t="str">
        <f t="shared" si="404"/>
        <v>NO CUMPLE</v>
      </c>
      <c r="HX70" s="23" t="str">
        <f t="shared" si="405"/>
        <v>NO CUMPLE</v>
      </c>
      <c r="HY70" s="23" t="str">
        <f t="shared" si="406"/>
        <v>NO CUMPLE</v>
      </c>
      <c r="HZ70" s="23" t="str">
        <f t="shared" si="407"/>
        <v>CUMPLE</v>
      </c>
      <c r="IA70" s="23" t="str">
        <f t="shared" si="408"/>
        <v>NO CUMPLE</v>
      </c>
      <c r="IB70" s="23" t="str">
        <f t="shared" si="409"/>
        <v>NO CUMPLE</v>
      </c>
      <c r="IC70" s="23" t="str">
        <f t="shared" si="410"/>
        <v>NO CUMPLE</v>
      </c>
      <c r="ID70" s="23" t="str">
        <f t="shared" si="411"/>
        <v>NO CUMPLE</v>
      </c>
      <c r="IE70" s="23" t="str">
        <f t="shared" si="412"/>
        <v>NO CUMPLE</v>
      </c>
      <c r="IF70" s="23" t="str">
        <f t="shared" si="413"/>
        <v>NO CUMPLE</v>
      </c>
      <c r="IG70" s="23" t="str">
        <f t="shared" si="414"/>
        <v>NO CUMPLE</v>
      </c>
      <c r="IH70" s="23" t="str">
        <f t="shared" si="415"/>
        <v>NO CUMPLE</v>
      </c>
      <c r="II70" s="23" t="str">
        <f t="shared" si="416"/>
        <v>NO CUMPLE</v>
      </c>
      <c r="IJ70" s="23" t="str">
        <f t="shared" si="417"/>
        <v>NO CUMPLE</v>
      </c>
      <c r="IK70" s="23" t="str">
        <f t="shared" si="418"/>
        <v>NO CUMPLE</v>
      </c>
      <c r="IL70" s="23" t="str">
        <f t="shared" si="419"/>
        <v>NO CUMPLE</v>
      </c>
      <c r="IM70" s="23" t="str">
        <f t="shared" si="420"/>
        <v>NO CUMPLE</v>
      </c>
      <c r="IN70" s="23" t="str">
        <f t="shared" si="421"/>
        <v>NO CUMPLE</v>
      </c>
      <c r="IO70" s="23" t="str">
        <f t="shared" si="422"/>
        <v>NO CUMPLE</v>
      </c>
      <c r="IP70" s="23" t="str">
        <f t="shared" si="423"/>
        <v>NO CUMPLE</v>
      </c>
      <c r="IQ70" s="23" t="str">
        <f t="shared" si="424"/>
        <v>NO CUMPLE</v>
      </c>
      <c r="IR70" s="23" t="str">
        <f t="shared" si="425"/>
        <v>NO CUMPLE</v>
      </c>
      <c r="IS70" s="23" t="str">
        <f t="shared" si="426"/>
        <v>NO CUMPLE</v>
      </c>
      <c r="IT70" s="48">
        <v>62</v>
      </c>
      <c r="IU70" s="65" t="s">
        <v>86</v>
      </c>
      <c r="IV70" s="65" t="s">
        <v>86</v>
      </c>
      <c r="IW70" s="65" t="s">
        <v>86</v>
      </c>
      <c r="IX70" s="65" t="s">
        <v>86</v>
      </c>
      <c r="IY70" s="65" t="s">
        <v>86</v>
      </c>
      <c r="IZ70" s="65" t="s">
        <v>86</v>
      </c>
      <c r="JA70" s="65" t="s">
        <v>86</v>
      </c>
      <c r="JB70" s="65" t="s">
        <v>86</v>
      </c>
      <c r="JC70" s="65" t="s">
        <v>86</v>
      </c>
      <c r="JD70" s="65" t="s">
        <v>86</v>
      </c>
      <c r="JE70" s="65" t="s">
        <v>86</v>
      </c>
      <c r="JF70" s="65" t="s">
        <v>86</v>
      </c>
      <c r="JG70" s="65" t="s">
        <v>86</v>
      </c>
      <c r="JH70" s="65" t="s">
        <v>86</v>
      </c>
      <c r="JI70" s="65" t="s">
        <v>86</v>
      </c>
      <c r="JJ70" s="65" t="s">
        <v>86</v>
      </c>
      <c r="JK70" s="65" t="s">
        <v>86</v>
      </c>
      <c r="JL70" s="65" t="s">
        <v>86</v>
      </c>
      <c r="JM70" s="65" t="s">
        <v>86</v>
      </c>
      <c r="JN70" s="93" t="s">
        <v>88</v>
      </c>
      <c r="JO70" s="93" t="s">
        <v>88</v>
      </c>
      <c r="JP70" s="65" t="s">
        <v>86</v>
      </c>
      <c r="JQ70" s="65" t="s">
        <v>86</v>
      </c>
      <c r="JR70" s="65" t="s">
        <v>86</v>
      </c>
      <c r="JS70" s="65" t="s">
        <v>86</v>
      </c>
      <c r="JT70" s="65" t="s">
        <v>86</v>
      </c>
      <c r="JU70" s="65" t="s">
        <v>86</v>
      </c>
      <c r="JV70" s="65" t="s">
        <v>86</v>
      </c>
      <c r="JW70" s="65" t="s">
        <v>86</v>
      </c>
      <c r="JX70" s="65" t="s">
        <v>86</v>
      </c>
      <c r="JY70" s="65" t="s">
        <v>86</v>
      </c>
      <c r="JZ70" s="65" t="s">
        <v>86</v>
      </c>
      <c r="KA70" s="65" t="s">
        <v>86</v>
      </c>
      <c r="KB70" s="65" t="s">
        <v>86</v>
      </c>
      <c r="KC70" s="65" t="s">
        <v>86</v>
      </c>
      <c r="KD70" s="65" t="s">
        <v>86</v>
      </c>
      <c r="KE70" s="65" t="s">
        <v>86</v>
      </c>
      <c r="KF70" s="65" t="s">
        <v>86</v>
      </c>
      <c r="KG70" s="65" t="s">
        <v>86</v>
      </c>
      <c r="KH70" s="65" t="s">
        <v>86</v>
      </c>
      <c r="KI70" s="48">
        <v>62</v>
      </c>
      <c r="KJ70" s="56" t="s">
        <v>86</v>
      </c>
      <c r="KK70" s="56" t="s">
        <v>86</v>
      </c>
      <c r="KL70" s="56" t="s">
        <v>86</v>
      </c>
      <c r="KM70" s="56" t="s">
        <v>86</v>
      </c>
      <c r="KN70" s="56" t="s">
        <v>86</v>
      </c>
      <c r="KO70" s="56" t="s">
        <v>86</v>
      </c>
      <c r="KP70" s="56" t="s">
        <v>86</v>
      </c>
      <c r="KQ70" s="56" t="s">
        <v>86</v>
      </c>
      <c r="KR70" s="56" t="s">
        <v>86</v>
      </c>
      <c r="KS70" s="56" t="s">
        <v>86</v>
      </c>
      <c r="KT70" s="56" t="s">
        <v>86</v>
      </c>
      <c r="KU70" s="56" t="s">
        <v>86</v>
      </c>
      <c r="KV70" s="56" t="s">
        <v>86</v>
      </c>
      <c r="KW70" s="56" t="s">
        <v>86</v>
      </c>
      <c r="KX70" s="56" t="s">
        <v>86</v>
      </c>
      <c r="KY70" s="56" t="s">
        <v>86</v>
      </c>
      <c r="KZ70" s="56" t="s">
        <v>86</v>
      </c>
      <c r="LA70" s="56" t="s">
        <v>86</v>
      </c>
      <c r="LB70" s="56" t="s">
        <v>86</v>
      </c>
      <c r="LC70" s="87" t="s">
        <v>87</v>
      </c>
      <c r="LD70" s="87" t="s">
        <v>88</v>
      </c>
      <c r="LE70" s="56" t="s">
        <v>86</v>
      </c>
      <c r="LF70" s="56" t="s">
        <v>86</v>
      </c>
      <c r="LG70" s="56" t="s">
        <v>86</v>
      </c>
      <c r="LH70" s="56" t="s">
        <v>86</v>
      </c>
      <c r="LI70" s="56" t="s">
        <v>86</v>
      </c>
      <c r="LJ70" s="56" t="s">
        <v>86</v>
      </c>
      <c r="LK70" s="56" t="s">
        <v>86</v>
      </c>
      <c r="LL70" s="56" t="s">
        <v>86</v>
      </c>
      <c r="LM70" s="56" t="s">
        <v>86</v>
      </c>
      <c r="LN70" s="56" t="s">
        <v>86</v>
      </c>
      <c r="LO70" s="56" t="s">
        <v>86</v>
      </c>
      <c r="LP70" s="56" t="s">
        <v>86</v>
      </c>
      <c r="LQ70" s="56" t="s">
        <v>86</v>
      </c>
      <c r="LR70" s="56" t="s">
        <v>86</v>
      </c>
      <c r="LS70" s="56" t="s">
        <v>86</v>
      </c>
      <c r="LT70" s="56" t="s">
        <v>86</v>
      </c>
      <c r="LU70" s="56" t="s">
        <v>86</v>
      </c>
      <c r="LV70" s="56" t="s">
        <v>86</v>
      </c>
      <c r="LW70" s="56" t="s">
        <v>86</v>
      </c>
      <c r="LX70" s="48">
        <v>62</v>
      </c>
      <c r="LY70" s="22" t="str">
        <f t="shared" si="287"/>
        <v/>
      </c>
      <c r="LZ70" s="22" t="str">
        <f t="shared" si="577"/>
        <v/>
      </c>
      <c r="MA70" s="22" t="str">
        <f t="shared" si="578"/>
        <v/>
      </c>
      <c r="MB70" s="22" t="str">
        <f t="shared" si="579"/>
        <v/>
      </c>
      <c r="MC70" s="22" t="str">
        <f t="shared" si="580"/>
        <v/>
      </c>
      <c r="MD70" s="22" t="str">
        <f t="shared" si="581"/>
        <v/>
      </c>
      <c r="ME70" s="22" t="str">
        <f t="shared" si="582"/>
        <v/>
      </c>
      <c r="MF70" s="22" t="str">
        <f t="shared" si="583"/>
        <v/>
      </c>
      <c r="MG70" s="22" t="str">
        <f t="shared" si="584"/>
        <v/>
      </c>
      <c r="MH70" s="22" t="str">
        <f t="shared" si="585"/>
        <v/>
      </c>
      <c r="MI70" s="22" t="str">
        <f t="shared" si="297"/>
        <v/>
      </c>
      <c r="MJ70" s="22" t="str">
        <f t="shared" si="298"/>
        <v/>
      </c>
      <c r="MK70" s="22" t="str">
        <f t="shared" si="586"/>
        <v/>
      </c>
      <c r="ML70" s="22" t="str">
        <f t="shared" si="587"/>
        <v/>
      </c>
      <c r="MM70" s="22" t="str">
        <f t="shared" si="588"/>
        <v/>
      </c>
      <c r="MN70" s="22" t="str">
        <f t="shared" si="589"/>
        <v/>
      </c>
      <c r="MO70" s="22" t="str">
        <f t="shared" si="590"/>
        <v/>
      </c>
      <c r="MP70" s="22" t="str">
        <f t="shared" si="591"/>
        <v/>
      </c>
      <c r="MQ70" s="22" t="str">
        <f t="shared" si="592"/>
        <v/>
      </c>
      <c r="MR70" s="22" t="str">
        <f t="shared" si="593"/>
        <v/>
      </c>
      <c r="MS70" s="22">
        <f t="shared" si="594"/>
        <v>21931700</v>
      </c>
      <c r="MT70" s="22" t="str">
        <f t="shared" si="595"/>
        <v/>
      </c>
      <c r="MU70" s="22" t="str">
        <f t="shared" si="596"/>
        <v/>
      </c>
      <c r="MV70" s="22" t="str">
        <f t="shared" si="597"/>
        <v/>
      </c>
      <c r="MW70" s="22" t="str">
        <f t="shared" si="598"/>
        <v/>
      </c>
      <c r="MX70" s="22" t="str">
        <f t="shared" si="599"/>
        <v/>
      </c>
      <c r="MY70" s="22" t="str">
        <f t="shared" si="600"/>
        <v/>
      </c>
      <c r="MZ70" s="22" t="str">
        <f t="shared" si="601"/>
        <v/>
      </c>
      <c r="NA70" s="22" t="str">
        <f t="shared" si="602"/>
        <v/>
      </c>
      <c r="NB70" s="22" t="str">
        <f t="shared" si="603"/>
        <v/>
      </c>
      <c r="NC70" s="22" t="str">
        <f t="shared" si="604"/>
        <v/>
      </c>
      <c r="ND70" s="22" t="str">
        <f t="shared" si="605"/>
        <v/>
      </c>
      <c r="NE70" s="22" t="str">
        <f t="shared" si="606"/>
        <v/>
      </c>
      <c r="NF70" s="22" t="str">
        <f t="shared" si="607"/>
        <v/>
      </c>
      <c r="NG70" s="22" t="str">
        <f t="shared" si="608"/>
        <v/>
      </c>
      <c r="NH70" s="22" t="str">
        <f t="shared" si="609"/>
        <v/>
      </c>
      <c r="NI70" s="22" t="str">
        <f t="shared" si="610"/>
        <v/>
      </c>
      <c r="NJ70" s="22" t="str">
        <f t="shared" si="611"/>
        <v/>
      </c>
      <c r="NK70" s="22" t="str">
        <f t="shared" si="612"/>
        <v/>
      </c>
      <c r="NL70" s="22" t="str">
        <f t="shared" si="613"/>
        <v/>
      </c>
      <c r="NM70" s="80">
        <v>22610000</v>
      </c>
      <c r="NN70" s="80">
        <v>22610000</v>
      </c>
      <c r="NO70" s="24">
        <f t="shared" si="327"/>
        <v>1</v>
      </c>
      <c r="NP70" s="24">
        <f t="shared" si="40"/>
        <v>0</v>
      </c>
      <c r="NQ70" s="25">
        <f t="shared" si="328"/>
        <v>21931700</v>
      </c>
      <c r="NR70" s="26">
        <f t="shared" si="329"/>
        <v>82243.875</v>
      </c>
      <c r="NS70" s="48">
        <v>62</v>
      </c>
      <c r="NT70" s="27" t="str">
        <f t="shared" si="330"/>
        <v/>
      </c>
      <c r="NU70" s="27" t="str">
        <f t="shared" si="41"/>
        <v/>
      </c>
      <c r="NV70" s="27" t="str">
        <f t="shared" si="42"/>
        <v/>
      </c>
      <c r="NW70" s="27" t="str">
        <f t="shared" si="331"/>
        <v/>
      </c>
      <c r="NX70" s="27" t="str">
        <f t="shared" si="43"/>
        <v/>
      </c>
      <c r="NY70" s="27" t="str">
        <f t="shared" si="44"/>
        <v/>
      </c>
      <c r="NZ70" s="27" t="str">
        <f t="shared" si="45"/>
        <v/>
      </c>
      <c r="OA70" s="27" t="str">
        <f t="shared" si="46"/>
        <v/>
      </c>
      <c r="OB70" s="27" t="str">
        <f t="shared" si="47"/>
        <v/>
      </c>
      <c r="OC70" s="27" t="str">
        <f t="shared" si="48"/>
        <v/>
      </c>
      <c r="OD70" s="27" t="str">
        <f t="shared" si="49"/>
        <v/>
      </c>
      <c r="OE70" s="27" t="str">
        <f t="shared" si="50"/>
        <v/>
      </c>
      <c r="OF70" s="27" t="str">
        <f t="shared" si="51"/>
        <v/>
      </c>
      <c r="OG70" s="27" t="str">
        <f t="shared" si="52"/>
        <v/>
      </c>
      <c r="OH70" s="27" t="str">
        <f t="shared" si="53"/>
        <v/>
      </c>
      <c r="OI70" s="27" t="str">
        <f t="shared" si="54"/>
        <v/>
      </c>
      <c r="OJ70" s="27" t="str">
        <f t="shared" si="55"/>
        <v/>
      </c>
      <c r="OK70" s="27" t="str">
        <f t="shared" si="56"/>
        <v/>
      </c>
      <c r="OL70" s="27" t="str">
        <f t="shared" si="57"/>
        <v/>
      </c>
      <c r="OM70" s="27" t="str">
        <f t="shared" si="58"/>
        <v/>
      </c>
      <c r="ON70" s="27">
        <f t="shared" si="59"/>
        <v>26666.666666666668</v>
      </c>
      <c r="OO70" s="27" t="str">
        <f t="shared" si="60"/>
        <v/>
      </c>
      <c r="OP70" s="27" t="str">
        <f t="shared" si="61"/>
        <v/>
      </c>
      <c r="OQ70" s="27" t="str">
        <f t="shared" si="62"/>
        <v/>
      </c>
      <c r="OR70" s="27" t="str">
        <f t="shared" si="63"/>
        <v/>
      </c>
      <c r="OS70" s="27" t="str">
        <f t="shared" si="64"/>
        <v/>
      </c>
      <c r="OT70" s="27" t="str">
        <f t="shared" si="65"/>
        <v/>
      </c>
      <c r="OU70" s="27" t="str">
        <f t="shared" si="66"/>
        <v/>
      </c>
      <c r="OV70" s="27" t="str">
        <f t="shared" si="67"/>
        <v/>
      </c>
      <c r="OW70" s="27" t="str">
        <f t="shared" si="68"/>
        <v/>
      </c>
      <c r="OX70" s="27" t="str">
        <f t="shared" si="69"/>
        <v/>
      </c>
      <c r="OY70" s="27" t="str">
        <f t="shared" si="70"/>
        <v/>
      </c>
      <c r="OZ70" s="27" t="str">
        <f t="shared" si="71"/>
        <v/>
      </c>
      <c r="PA70" s="27" t="str">
        <f t="shared" si="72"/>
        <v/>
      </c>
      <c r="PB70" s="27" t="str">
        <f t="shared" si="73"/>
        <v/>
      </c>
      <c r="PC70" s="27" t="str">
        <f t="shared" si="74"/>
        <v/>
      </c>
      <c r="PD70" s="27" t="str">
        <f t="shared" si="75"/>
        <v/>
      </c>
      <c r="PE70" s="27" t="str">
        <f t="shared" si="76"/>
        <v/>
      </c>
      <c r="PF70" s="27" t="str">
        <f t="shared" si="77"/>
        <v/>
      </c>
      <c r="PG70" s="27" t="str">
        <f t="shared" si="78"/>
        <v/>
      </c>
      <c r="PH70" s="48">
        <v>62</v>
      </c>
      <c r="PI70" s="28" t="str">
        <f t="shared" si="332"/>
        <v/>
      </c>
      <c r="PJ70" s="28" t="str">
        <f t="shared" si="79"/>
        <v/>
      </c>
      <c r="PK70" s="28" t="str">
        <f t="shared" si="80"/>
        <v/>
      </c>
      <c r="PL70" s="28" t="str">
        <f t="shared" si="81"/>
        <v/>
      </c>
      <c r="PM70" s="28" t="str">
        <f t="shared" si="82"/>
        <v/>
      </c>
      <c r="PN70" s="28" t="str">
        <f t="shared" si="83"/>
        <v/>
      </c>
      <c r="PO70" s="28" t="str">
        <f t="shared" si="84"/>
        <v/>
      </c>
      <c r="PP70" s="28" t="str">
        <f t="shared" si="85"/>
        <v/>
      </c>
      <c r="PQ70" s="28" t="str">
        <f t="shared" si="86"/>
        <v/>
      </c>
      <c r="PR70" s="28" t="str">
        <f t="shared" si="87"/>
        <v/>
      </c>
      <c r="PS70" s="28" t="str">
        <f t="shared" si="88"/>
        <v/>
      </c>
      <c r="PT70" s="28" t="str">
        <f t="shared" si="89"/>
        <v/>
      </c>
      <c r="PU70" s="28" t="str">
        <f t="shared" si="90"/>
        <v/>
      </c>
      <c r="PV70" s="28" t="str">
        <f t="shared" si="91"/>
        <v/>
      </c>
      <c r="PW70" s="28" t="str">
        <f t="shared" si="92"/>
        <v/>
      </c>
      <c r="PX70" s="28" t="str">
        <f t="shared" si="93"/>
        <v/>
      </c>
      <c r="PY70" s="28" t="str">
        <f t="shared" si="94"/>
        <v/>
      </c>
      <c r="PZ70" s="28" t="str">
        <f t="shared" si="95"/>
        <v/>
      </c>
      <c r="QA70" s="28" t="str">
        <f t="shared" si="96"/>
        <v/>
      </c>
      <c r="QB70" s="28" t="str">
        <f t="shared" si="97"/>
        <v/>
      </c>
      <c r="QC70" s="28">
        <f t="shared" si="98"/>
        <v>0</v>
      </c>
      <c r="QD70" s="28" t="str">
        <f t="shared" si="99"/>
        <v/>
      </c>
      <c r="QE70" s="28" t="str">
        <f t="shared" si="100"/>
        <v/>
      </c>
      <c r="QF70" s="28" t="str">
        <f t="shared" si="101"/>
        <v/>
      </c>
      <c r="QG70" s="28" t="str">
        <f t="shared" si="102"/>
        <v/>
      </c>
      <c r="QH70" s="28" t="str">
        <f t="shared" si="103"/>
        <v/>
      </c>
      <c r="QI70" s="28" t="str">
        <f t="shared" si="104"/>
        <v/>
      </c>
      <c r="QJ70" s="28" t="str">
        <f t="shared" si="105"/>
        <v/>
      </c>
      <c r="QK70" s="28" t="str">
        <f t="shared" si="106"/>
        <v/>
      </c>
      <c r="QL70" s="28" t="str">
        <f t="shared" si="107"/>
        <v/>
      </c>
      <c r="QM70" s="28" t="str">
        <f t="shared" si="108"/>
        <v/>
      </c>
      <c r="QN70" s="28" t="str">
        <f t="shared" si="109"/>
        <v/>
      </c>
      <c r="QO70" s="28" t="str">
        <f t="shared" si="110"/>
        <v/>
      </c>
      <c r="QP70" s="28" t="str">
        <f t="shared" si="111"/>
        <v/>
      </c>
      <c r="QQ70" s="28" t="str">
        <f t="shared" si="112"/>
        <v/>
      </c>
      <c r="QR70" s="28" t="str">
        <f t="shared" si="113"/>
        <v/>
      </c>
      <c r="QS70" s="28" t="str">
        <f t="shared" si="114"/>
        <v/>
      </c>
      <c r="QT70" s="28" t="str">
        <f t="shared" si="115"/>
        <v/>
      </c>
      <c r="QU70" s="28" t="str">
        <f t="shared" si="116"/>
        <v/>
      </c>
      <c r="QV70" s="28" t="str">
        <f t="shared" si="117"/>
        <v/>
      </c>
      <c r="QW70" s="48">
        <v>62</v>
      </c>
      <c r="QX70" s="29" t="str">
        <f t="shared" si="333"/>
        <v/>
      </c>
      <c r="QY70" s="29" t="str">
        <f t="shared" si="427"/>
        <v/>
      </c>
      <c r="QZ70" s="29" t="str">
        <f t="shared" si="428"/>
        <v/>
      </c>
      <c r="RA70" s="29" t="str">
        <f t="shared" si="429"/>
        <v/>
      </c>
      <c r="RB70" s="29" t="str">
        <f t="shared" si="430"/>
        <v/>
      </c>
      <c r="RC70" s="29" t="str">
        <f t="shared" si="431"/>
        <v/>
      </c>
      <c r="RD70" s="29" t="str">
        <f t="shared" si="432"/>
        <v/>
      </c>
      <c r="RE70" s="29" t="str">
        <f t="shared" si="433"/>
        <v/>
      </c>
      <c r="RF70" s="29" t="str">
        <f t="shared" si="434"/>
        <v/>
      </c>
      <c r="RG70" s="29" t="str">
        <f t="shared" si="435"/>
        <v/>
      </c>
      <c r="RH70" s="29" t="str">
        <f t="shared" si="436"/>
        <v/>
      </c>
      <c r="RI70" s="29" t="str">
        <f t="shared" si="437"/>
        <v/>
      </c>
      <c r="RJ70" s="29" t="str">
        <f t="shared" si="438"/>
        <v/>
      </c>
      <c r="RK70" s="29" t="str">
        <f t="shared" si="439"/>
        <v/>
      </c>
      <c r="RL70" s="29" t="str">
        <f t="shared" si="440"/>
        <v/>
      </c>
      <c r="RM70" s="29" t="str">
        <f t="shared" si="441"/>
        <v/>
      </c>
      <c r="RN70" s="29" t="str">
        <f t="shared" si="442"/>
        <v/>
      </c>
      <c r="RO70" s="29" t="str">
        <f t="shared" si="443"/>
        <v/>
      </c>
      <c r="RP70" s="29" t="str">
        <f t="shared" si="444"/>
        <v/>
      </c>
      <c r="RQ70" s="29" t="str">
        <f t="shared" si="445"/>
        <v/>
      </c>
      <c r="RR70" s="29">
        <f t="shared" si="446"/>
        <v>0</v>
      </c>
      <c r="RS70" s="29" t="str">
        <f t="shared" si="447"/>
        <v/>
      </c>
      <c r="RT70" s="29" t="str">
        <f t="shared" si="448"/>
        <v/>
      </c>
      <c r="RU70" s="29" t="str">
        <f t="shared" si="449"/>
        <v/>
      </c>
      <c r="RV70" s="29" t="str">
        <f t="shared" si="450"/>
        <v/>
      </c>
      <c r="RW70" s="29" t="str">
        <f t="shared" si="451"/>
        <v/>
      </c>
      <c r="RX70" s="29" t="str">
        <f t="shared" si="452"/>
        <v/>
      </c>
      <c r="RY70" s="29" t="str">
        <f t="shared" si="453"/>
        <v/>
      </c>
      <c r="RZ70" s="29" t="str">
        <f t="shared" si="454"/>
        <v/>
      </c>
      <c r="SA70" s="29" t="str">
        <f t="shared" si="455"/>
        <v/>
      </c>
      <c r="SB70" s="29" t="str">
        <f t="shared" si="456"/>
        <v/>
      </c>
      <c r="SC70" s="29" t="str">
        <f t="shared" si="457"/>
        <v/>
      </c>
      <c r="SD70" s="29" t="str">
        <f t="shared" si="458"/>
        <v/>
      </c>
      <c r="SE70" s="29" t="str">
        <f t="shared" si="459"/>
        <v/>
      </c>
      <c r="SF70" s="29" t="str">
        <f t="shared" si="460"/>
        <v/>
      </c>
      <c r="SG70" s="29" t="str">
        <f t="shared" si="461"/>
        <v/>
      </c>
      <c r="SH70" s="29" t="str">
        <f t="shared" si="462"/>
        <v/>
      </c>
      <c r="SI70" s="29" t="str">
        <f t="shared" si="463"/>
        <v/>
      </c>
      <c r="SJ70" s="29" t="str">
        <f t="shared" si="464"/>
        <v/>
      </c>
      <c r="SK70" s="29" t="str">
        <f t="shared" si="465"/>
        <v/>
      </c>
      <c r="SL70" s="45">
        <f t="shared" si="157"/>
        <v>0</v>
      </c>
      <c r="SM70" s="48">
        <v>62</v>
      </c>
      <c r="SN70" s="30" t="str">
        <f t="shared" si="158"/>
        <v/>
      </c>
      <c r="SO70" s="30" t="str">
        <f t="shared" si="159"/>
        <v/>
      </c>
      <c r="SP70" s="30" t="str">
        <f t="shared" si="160"/>
        <v/>
      </c>
      <c r="SQ70" s="30" t="str">
        <f t="shared" si="161"/>
        <v/>
      </c>
      <c r="SR70" s="30" t="str">
        <f t="shared" si="162"/>
        <v/>
      </c>
      <c r="SS70" s="30" t="str">
        <f t="shared" si="163"/>
        <v/>
      </c>
      <c r="ST70" s="30" t="str">
        <f t="shared" si="466"/>
        <v/>
      </c>
      <c r="SU70" s="30" t="str">
        <f t="shared" si="467"/>
        <v/>
      </c>
      <c r="SV70" s="30" t="str">
        <f t="shared" si="468"/>
        <v/>
      </c>
      <c r="SW70" s="30" t="str">
        <f t="shared" si="469"/>
        <v/>
      </c>
      <c r="SX70" s="30" t="str">
        <f t="shared" si="470"/>
        <v/>
      </c>
      <c r="SY70" s="30" t="str">
        <f t="shared" si="471"/>
        <v/>
      </c>
      <c r="SZ70" s="30" t="str">
        <f t="shared" si="472"/>
        <v/>
      </c>
      <c r="TA70" s="30" t="str">
        <f t="shared" si="473"/>
        <v/>
      </c>
      <c r="TB70" s="30" t="str">
        <f t="shared" si="474"/>
        <v/>
      </c>
      <c r="TC70" s="30" t="str">
        <f t="shared" si="475"/>
        <v/>
      </c>
      <c r="TD70" s="30" t="str">
        <f t="shared" si="476"/>
        <v/>
      </c>
      <c r="TE70" s="30" t="str">
        <f t="shared" si="477"/>
        <v/>
      </c>
      <c r="TF70" s="30" t="str">
        <f t="shared" si="478"/>
        <v/>
      </c>
      <c r="TG70" s="30" t="str">
        <f t="shared" si="479"/>
        <v/>
      </c>
      <c r="TH70" s="30">
        <f t="shared" si="480"/>
        <v>40</v>
      </c>
      <c r="TI70" s="30" t="str">
        <f t="shared" si="481"/>
        <v/>
      </c>
      <c r="TJ70" s="30" t="str">
        <f t="shared" si="482"/>
        <v/>
      </c>
      <c r="TK70" s="30" t="str">
        <f t="shared" si="483"/>
        <v/>
      </c>
      <c r="TL70" s="30" t="str">
        <f t="shared" si="484"/>
        <v/>
      </c>
      <c r="TM70" s="30" t="str">
        <f t="shared" si="485"/>
        <v/>
      </c>
      <c r="TN70" s="30" t="str">
        <f t="shared" si="486"/>
        <v/>
      </c>
      <c r="TO70" s="30" t="str">
        <f t="shared" si="487"/>
        <v/>
      </c>
      <c r="TP70" s="30" t="str">
        <f t="shared" si="488"/>
        <v/>
      </c>
      <c r="TQ70" s="30" t="str">
        <f t="shared" si="489"/>
        <v/>
      </c>
      <c r="TR70" s="30" t="str">
        <f t="shared" si="188"/>
        <v/>
      </c>
      <c r="TS70" s="30" t="str">
        <f t="shared" si="189"/>
        <v/>
      </c>
      <c r="TT70" s="30" t="str">
        <f t="shared" si="190"/>
        <v/>
      </c>
      <c r="TU70" s="30" t="str">
        <f t="shared" si="191"/>
        <v/>
      </c>
      <c r="TV70" s="30" t="str">
        <f t="shared" si="192"/>
        <v/>
      </c>
      <c r="TW70" s="30" t="str">
        <f t="shared" si="193"/>
        <v/>
      </c>
      <c r="TX70" s="30" t="str">
        <f t="shared" si="194"/>
        <v/>
      </c>
      <c r="TY70" s="30" t="str">
        <f t="shared" si="195"/>
        <v/>
      </c>
      <c r="TZ70" s="30" t="str">
        <f t="shared" si="196"/>
        <v/>
      </c>
      <c r="UA70" s="30" t="str">
        <f t="shared" si="197"/>
        <v/>
      </c>
      <c r="UB70" s="48">
        <v>62</v>
      </c>
      <c r="UC70" s="88"/>
      <c r="UD70" s="88"/>
      <c r="UE70" s="88"/>
      <c r="UF70" s="88"/>
      <c r="UG70" s="88"/>
      <c r="UH70" s="88"/>
      <c r="UI70" s="88"/>
      <c r="UJ70" s="88"/>
      <c r="UK70" s="88"/>
      <c r="UL70" s="88"/>
      <c r="UM70" s="88"/>
      <c r="UN70" s="88"/>
      <c r="UO70" s="88"/>
      <c r="UP70" s="88"/>
      <c r="UQ70" s="88"/>
      <c r="UR70" s="88"/>
      <c r="US70" s="88"/>
      <c r="UT70" s="88"/>
      <c r="UU70" s="88"/>
      <c r="UV70" s="89">
        <v>24</v>
      </c>
      <c r="UW70" s="89">
        <v>24</v>
      </c>
      <c r="UX70" s="88"/>
      <c r="UY70" s="88"/>
      <c r="UZ70" s="88"/>
      <c r="VA70" s="88"/>
      <c r="VB70" s="88"/>
      <c r="VC70" s="88"/>
      <c r="VD70" s="88"/>
      <c r="VE70" s="88"/>
      <c r="VF70" s="88"/>
      <c r="VG70" s="88"/>
      <c r="VH70" s="88"/>
      <c r="VI70" s="88"/>
      <c r="VJ70" s="88"/>
      <c r="VK70" s="88"/>
      <c r="VL70" s="88"/>
      <c r="VM70" s="88"/>
      <c r="VN70" s="88"/>
      <c r="VO70" s="88"/>
      <c r="VP70" s="88"/>
      <c r="VQ70" s="48">
        <v>62</v>
      </c>
      <c r="VR70" s="31">
        <f t="shared" si="490"/>
        <v>0</v>
      </c>
      <c r="VS70" s="31">
        <f t="shared" si="491"/>
        <v>0</v>
      </c>
      <c r="VT70" s="31">
        <f t="shared" si="492"/>
        <v>0</v>
      </c>
      <c r="VU70" s="31">
        <f t="shared" si="493"/>
        <v>0</v>
      </c>
      <c r="VV70" s="31">
        <f t="shared" si="494"/>
        <v>0</v>
      </c>
      <c r="VW70" s="31">
        <f t="shared" si="495"/>
        <v>0</v>
      </c>
      <c r="VX70" s="31">
        <f t="shared" si="496"/>
        <v>0</v>
      </c>
      <c r="VY70" s="31">
        <f t="shared" si="497"/>
        <v>0</v>
      </c>
      <c r="VZ70" s="31">
        <f t="shared" si="498"/>
        <v>0</v>
      </c>
      <c r="WA70" s="31">
        <f t="shared" si="499"/>
        <v>0</v>
      </c>
      <c r="WB70" s="31">
        <f t="shared" si="500"/>
        <v>0</v>
      </c>
      <c r="WC70" s="31">
        <f t="shared" si="501"/>
        <v>0</v>
      </c>
      <c r="WD70" s="31">
        <f t="shared" si="502"/>
        <v>0</v>
      </c>
      <c r="WE70" s="31">
        <f t="shared" si="503"/>
        <v>0</v>
      </c>
      <c r="WF70" s="31">
        <f t="shared" si="504"/>
        <v>0</v>
      </c>
      <c r="WG70" s="31">
        <f t="shared" si="505"/>
        <v>0</v>
      </c>
      <c r="WH70" s="31">
        <f t="shared" si="506"/>
        <v>0</v>
      </c>
      <c r="WI70" s="31">
        <f t="shared" si="507"/>
        <v>0</v>
      </c>
      <c r="WJ70" s="31">
        <f t="shared" si="508"/>
        <v>0</v>
      </c>
      <c r="WK70" s="31">
        <f t="shared" si="509"/>
        <v>0</v>
      </c>
      <c r="WL70" s="31">
        <f t="shared" si="510"/>
        <v>0</v>
      </c>
      <c r="WM70" s="31">
        <f t="shared" si="511"/>
        <v>0</v>
      </c>
      <c r="WN70" s="31">
        <f t="shared" si="512"/>
        <v>0</v>
      </c>
      <c r="WO70" s="31">
        <f t="shared" si="513"/>
        <v>0</v>
      </c>
      <c r="WP70" s="31">
        <f t="shared" si="514"/>
        <v>0</v>
      </c>
      <c r="WQ70" s="31">
        <f t="shared" si="515"/>
        <v>0</v>
      </c>
      <c r="WR70" s="31">
        <f t="shared" si="516"/>
        <v>0</v>
      </c>
      <c r="WS70" s="31">
        <f t="shared" si="517"/>
        <v>0</v>
      </c>
      <c r="WT70" s="31">
        <f t="shared" si="518"/>
        <v>0</v>
      </c>
      <c r="WU70" s="31">
        <f t="shared" si="519"/>
        <v>0</v>
      </c>
      <c r="WV70" s="31">
        <f t="shared" si="520"/>
        <v>0</v>
      </c>
      <c r="WW70" s="31">
        <f t="shared" si="521"/>
        <v>0</v>
      </c>
      <c r="WX70" s="31">
        <f t="shared" si="522"/>
        <v>0</v>
      </c>
      <c r="WY70" s="31">
        <f t="shared" si="523"/>
        <v>0</v>
      </c>
      <c r="WZ70" s="31">
        <f t="shared" si="524"/>
        <v>0</v>
      </c>
      <c r="XA70" s="31">
        <f t="shared" si="525"/>
        <v>0</v>
      </c>
      <c r="XB70" s="31">
        <f t="shared" si="526"/>
        <v>0</v>
      </c>
      <c r="XC70" s="31">
        <f t="shared" si="527"/>
        <v>0</v>
      </c>
      <c r="XD70" s="31">
        <f t="shared" si="528"/>
        <v>0</v>
      </c>
      <c r="XE70" s="31">
        <f t="shared" si="529"/>
        <v>0</v>
      </c>
      <c r="XF70" s="48">
        <v>62</v>
      </c>
      <c r="XG70" s="32" t="str">
        <f t="shared" si="530"/>
        <v/>
      </c>
      <c r="XH70" s="32" t="str">
        <f t="shared" si="531"/>
        <v/>
      </c>
      <c r="XI70" s="32" t="str">
        <f t="shared" si="532"/>
        <v/>
      </c>
      <c r="XJ70" s="32" t="str">
        <f t="shared" si="533"/>
        <v/>
      </c>
      <c r="XK70" s="32" t="str">
        <f t="shared" si="534"/>
        <v/>
      </c>
      <c r="XL70" s="32" t="str">
        <f t="shared" si="535"/>
        <v/>
      </c>
      <c r="XM70" s="32" t="str">
        <f t="shared" si="536"/>
        <v/>
      </c>
      <c r="XN70" s="32" t="str">
        <f t="shared" si="537"/>
        <v/>
      </c>
      <c r="XO70" s="32" t="str">
        <f t="shared" si="538"/>
        <v/>
      </c>
      <c r="XP70" s="32" t="str">
        <f t="shared" si="539"/>
        <v/>
      </c>
      <c r="XQ70" s="32" t="str">
        <f t="shared" si="540"/>
        <v/>
      </c>
      <c r="XR70" s="32" t="str">
        <f t="shared" si="541"/>
        <v/>
      </c>
      <c r="XS70" s="32" t="str">
        <f t="shared" si="542"/>
        <v/>
      </c>
      <c r="XT70" s="32" t="str">
        <f t="shared" si="543"/>
        <v/>
      </c>
      <c r="XU70" s="32" t="str">
        <f t="shared" si="544"/>
        <v/>
      </c>
      <c r="XV70" s="32" t="str">
        <f t="shared" si="545"/>
        <v/>
      </c>
      <c r="XW70" s="32" t="str">
        <f t="shared" si="546"/>
        <v/>
      </c>
      <c r="XX70" s="32" t="str">
        <f t="shared" si="547"/>
        <v/>
      </c>
      <c r="XY70" s="32" t="str">
        <f t="shared" si="548"/>
        <v/>
      </c>
      <c r="XZ70" s="32" t="str">
        <f t="shared" si="549"/>
        <v/>
      </c>
      <c r="YA70" s="32">
        <f t="shared" si="550"/>
        <v>40</v>
      </c>
      <c r="YB70" s="32" t="str">
        <f t="shared" si="551"/>
        <v/>
      </c>
      <c r="YC70" s="32" t="str">
        <f t="shared" si="552"/>
        <v/>
      </c>
      <c r="YD70" s="32" t="str">
        <f t="shared" si="553"/>
        <v/>
      </c>
      <c r="YE70" s="32" t="str">
        <f t="shared" si="554"/>
        <v/>
      </c>
      <c r="YF70" s="32" t="str">
        <f t="shared" si="555"/>
        <v/>
      </c>
      <c r="YG70" s="32" t="str">
        <f t="shared" si="556"/>
        <v/>
      </c>
      <c r="YH70" s="32" t="str">
        <f t="shared" si="557"/>
        <v/>
      </c>
      <c r="YI70" s="32" t="str">
        <f t="shared" si="558"/>
        <v/>
      </c>
      <c r="YJ70" s="32" t="str">
        <f t="shared" si="559"/>
        <v/>
      </c>
      <c r="YK70" s="32" t="str">
        <f t="shared" si="560"/>
        <v/>
      </c>
      <c r="YL70" s="32" t="str">
        <f t="shared" si="561"/>
        <v/>
      </c>
      <c r="YM70" s="32" t="str">
        <f t="shared" si="562"/>
        <v/>
      </c>
      <c r="YN70" s="32" t="str">
        <f t="shared" si="563"/>
        <v/>
      </c>
      <c r="YO70" s="32" t="str">
        <f t="shared" si="564"/>
        <v/>
      </c>
      <c r="YP70" s="32" t="str">
        <f t="shared" si="565"/>
        <v/>
      </c>
      <c r="YQ70" s="32" t="str">
        <f t="shared" si="566"/>
        <v/>
      </c>
      <c r="YR70" s="32" t="str">
        <f t="shared" si="567"/>
        <v/>
      </c>
      <c r="YS70" s="32" t="str">
        <f t="shared" si="568"/>
        <v/>
      </c>
      <c r="YT70" s="32" t="str">
        <f t="shared" si="569"/>
        <v/>
      </c>
      <c r="YU70" s="33">
        <f t="shared" si="614"/>
        <v>40</v>
      </c>
      <c r="YV70" s="34" t="str">
        <f t="shared" si="336"/>
        <v/>
      </c>
      <c r="YW70" s="34" t="str">
        <f t="shared" si="337"/>
        <v/>
      </c>
      <c r="YX70" s="34" t="str">
        <f t="shared" si="338"/>
        <v>21. GEOINSTRUMENTOS TOPOGRAFICOS SAS - NIT.900410611-4</v>
      </c>
      <c r="YY70" s="34" t="str">
        <f t="shared" si="339"/>
        <v/>
      </c>
      <c r="YZ70" s="34" t="str">
        <f t="shared" si="340"/>
        <v/>
      </c>
      <c r="ZA70" s="34" t="str">
        <f t="shared" si="341"/>
        <v/>
      </c>
      <c r="ZB70" s="96" t="str">
        <f t="shared" si="342"/>
        <v>21. GEOINSTRUMENTOS TOPOGRAFICOS SAS - NIT.900410611-4</v>
      </c>
      <c r="ZC70" s="35" t="str">
        <f t="shared" si="570"/>
        <v/>
      </c>
      <c r="ZD70" s="35" t="str">
        <f t="shared" si="571"/>
        <v/>
      </c>
      <c r="ZE70" s="35">
        <f t="shared" si="572"/>
        <v>21931700</v>
      </c>
      <c r="ZF70" s="35" t="str">
        <f t="shared" si="573"/>
        <v/>
      </c>
      <c r="ZG70" s="35" t="str">
        <f t="shared" si="574"/>
        <v/>
      </c>
      <c r="ZH70" s="35" t="str">
        <f t="shared" si="575"/>
        <v/>
      </c>
      <c r="ZI70" s="101">
        <f t="shared" si="576"/>
        <v>21931700</v>
      </c>
      <c r="ZJ70" s="48">
        <v>62</v>
      </c>
      <c r="ZK70" s="125">
        <f t="shared" si="344"/>
        <v>678300</v>
      </c>
      <c r="ZL70" s="126">
        <f t="shared" si="345"/>
        <v>0</v>
      </c>
    </row>
    <row r="71" spans="2:688" s="37" customFormat="1" ht="22.5" x14ac:dyDescent="0.15">
      <c r="B71" s="106" t="s">
        <v>136</v>
      </c>
      <c r="C71" s="106" t="s">
        <v>184</v>
      </c>
      <c r="D71" s="109" t="s">
        <v>185</v>
      </c>
      <c r="E71" s="106" t="s">
        <v>197</v>
      </c>
      <c r="F71" s="103">
        <v>5</v>
      </c>
      <c r="G71" s="63">
        <v>31227583.333333336</v>
      </c>
      <c r="H71" s="48">
        <v>63</v>
      </c>
      <c r="I71" s="65" t="s">
        <v>86</v>
      </c>
      <c r="J71" s="65" t="s">
        <v>86</v>
      </c>
      <c r="K71" s="65" t="s">
        <v>86</v>
      </c>
      <c r="L71" s="65" t="s">
        <v>86</v>
      </c>
      <c r="M71" s="65" t="s">
        <v>86</v>
      </c>
      <c r="N71" s="65" t="s">
        <v>86</v>
      </c>
      <c r="O71" s="65" t="s">
        <v>86</v>
      </c>
      <c r="P71" s="65" t="s">
        <v>86</v>
      </c>
      <c r="Q71" s="65" t="s">
        <v>86</v>
      </c>
      <c r="R71" s="65" t="s">
        <v>86</v>
      </c>
      <c r="S71" s="65" t="s">
        <v>86</v>
      </c>
      <c r="T71" s="65" t="s">
        <v>86</v>
      </c>
      <c r="U71" s="65" t="s">
        <v>86</v>
      </c>
      <c r="V71" s="65" t="s">
        <v>86</v>
      </c>
      <c r="W71" s="65" t="s">
        <v>86</v>
      </c>
      <c r="X71" s="65" t="s">
        <v>86</v>
      </c>
      <c r="Y71" s="65" t="s">
        <v>86</v>
      </c>
      <c r="Z71" s="65" t="s">
        <v>86</v>
      </c>
      <c r="AA71" s="65" t="s">
        <v>86</v>
      </c>
      <c r="AB71" s="70">
        <v>27786500</v>
      </c>
      <c r="AC71" s="70">
        <v>28104230</v>
      </c>
      <c r="AD71" s="65" t="s">
        <v>86</v>
      </c>
      <c r="AE71" s="65" t="s">
        <v>86</v>
      </c>
      <c r="AF71" s="65" t="s">
        <v>86</v>
      </c>
      <c r="AG71" s="65" t="s">
        <v>86</v>
      </c>
      <c r="AH71" s="65" t="s">
        <v>86</v>
      </c>
      <c r="AI71" s="65" t="s">
        <v>86</v>
      </c>
      <c r="AJ71" s="65" t="s">
        <v>86</v>
      </c>
      <c r="AK71" s="65" t="s">
        <v>86</v>
      </c>
      <c r="AL71" s="65" t="s">
        <v>86</v>
      </c>
      <c r="AM71" s="65" t="s">
        <v>86</v>
      </c>
      <c r="AN71" s="65" t="s">
        <v>86</v>
      </c>
      <c r="AO71" s="65" t="s">
        <v>86</v>
      </c>
      <c r="AP71" s="65" t="s">
        <v>86</v>
      </c>
      <c r="AQ71" s="73" t="s">
        <v>198</v>
      </c>
      <c r="AR71" s="65" t="s">
        <v>86</v>
      </c>
      <c r="AS71" s="65" t="s">
        <v>86</v>
      </c>
      <c r="AT71" s="65" t="s">
        <v>86</v>
      </c>
      <c r="AU71" s="65" t="s">
        <v>86</v>
      </c>
      <c r="AV71" s="65" t="s">
        <v>86</v>
      </c>
      <c r="AW71" s="52">
        <v>63</v>
      </c>
      <c r="AX71" s="22" t="str">
        <f t="shared" si="284"/>
        <v>NC</v>
      </c>
      <c r="AY71" s="22" t="str">
        <f t="shared" si="364"/>
        <v>NC</v>
      </c>
      <c r="AZ71" s="22" t="str">
        <f t="shared" si="365"/>
        <v>NC</v>
      </c>
      <c r="BA71" s="22" t="str">
        <f t="shared" si="366"/>
        <v>NC</v>
      </c>
      <c r="BB71" s="22" t="str">
        <f t="shared" si="367"/>
        <v>NC</v>
      </c>
      <c r="BC71" s="22" t="str">
        <f t="shared" si="368"/>
        <v>NC</v>
      </c>
      <c r="BD71" s="22" t="str">
        <f t="shared" si="369"/>
        <v>NC</v>
      </c>
      <c r="BE71" s="22" t="str">
        <f t="shared" si="370"/>
        <v>NC</v>
      </c>
      <c r="BF71" s="22" t="str">
        <f t="shared" si="371"/>
        <v>NC</v>
      </c>
      <c r="BG71" s="22" t="str">
        <f t="shared" si="372"/>
        <v>NC</v>
      </c>
      <c r="BH71" s="22" t="str">
        <f t="shared" si="373"/>
        <v>NC</v>
      </c>
      <c r="BI71" s="22" t="str">
        <f t="shared" si="374"/>
        <v>NC</v>
      </c>
      <c r="BJ71" s="22" t="str">
        <f t="shared" si="375"/>
        <v>NC</v>
      </c>
      <c r="BK71" s="22" t="str">
        <f t="shared" si="376"/>
        <v>NC</v>
      </c>
      <c r="BL71" s="22" t="str">
        <f t="shared" si="377"/>
        <v>NC</v>
      </c>
      <c r="BM71" s="22" t="str">
        <f t="shared" si="378"/>
        <v>NC</v>
      </c>
      <c r="BN71" s="22" t="str">
        <f t="shared" si="379"/>
        <v>NC</v>
      </c>
      <c r="BO71" s="22" t="str">
        <f t="shared" si="380"/>
        <v>NC</v>
      </c>
      <c r="BP71" s="22" t="str">
        <f t="shared" si="381"/>
        <v>NC</v>
      </c>
      <c r="BQ71" s="22">
        <f t="shared" si="382"/>
        <v>27786500</v>
      </c>
      <c r="BR71" s="22">
        <f t="shared" si="383"/>
        <v>28104230</v>
      </c>
      <c r="BS71" s="22" t="str">
        <f t="shared" si="384"/>
        <v>NC</v>
      </c>
      <c r="BT71" s="22" t="str">
        <f t="shared" si="346"/>
        <v>NC</v>
      </c>
      <c r="BU71" s="22" t="str">
        <f t="shared" si="347"/>
        <v>NC</v>
      </c>
      <c r="BV71" s="22" t="str">
        <f t="shared" si="348"/>
        <v>NC</v>
      </c>
      <c r="BW71" s="22" t="str">
        <f t="shared" si="349"/>
        <v>NC</v>
      </c>
      <c r="BX71" s="22" t="str">
        <f t="shared" si="350"/>
        <v>NC</v>
      </c>
      <c r="BY71" s="22" t="str">
        <f t="shared" si="351"/>
        <v>NC</v>
      </c>
      <c r="BZ71" s="22" t="str">
        <f t="shared" si="352"/>
        <v>NC</v>
      </c>
      <c r="CA71" s="22" t="str">
        <f t="shared" si="353"/>
        <v>NC</v>
      </c>
      <c r="CB71" s="22" t="str">
        <f t="shared" si="354"/>
        <v>NC</v>
      </c>
      <c r="CC71" s="22" t="str">
        <f t="shared" si="355"/>
        <v>NC</v>
      </c>
      <c r="CD71" s="22" t="str">
        <f t="shared" si="356"/>
        <v>NC</v>
      </c>
      <c r="CE71" s="22" t="str">
        <f t="shared" si="357"/>
        <v>NC</v>
      </c>
      <c r="CF71" s="22" t="str">
        <f t="shared" si="358"/>
        <v/>
      </c>
      <c r="CG71" s="22" t="str">
        <f t="shared" si="359"/>
        <v>NC</v>
      </c>
      <c r="CH71" s="22" t="str">
        <f t="shared" si="360"/>
        <v>NC</v>
      </c>
      <c r="CI71" s="22" t="str">
        <f t="shared" si="361"/>
        <v>NC</v>
      </c>
      <c r="CJ71" s="22" t="str">
        <f t="shared" si="362"/>
        <v>NC</v>
      </c>
      <c r="CK71" s="22" t="str">
        <f t="shared" si="363"/>
        <v>NC</v>
      </c>
      <c r="CL71" s="48">
        <v>63</v>
      </c>
      <c r="CM71" s="48" t="s">
        <v>87</v>
      </c>
      <c r="CN71" s="48" t="s">
        <v>87</v>
      </c>
      <c r="CO71" s="48" t="s">
        <v>87</v>
      </c>
      <c r="CP71" s="48" t="s">
        <v>87</v>
      </c>
      <c r="CQ71" s="48" t="s">
        <v>87</v>
      </c>
      <c r="CR71" s="65" t="s">
        <v>87</v>
      </c>
      <c r="CS71" s="48" t="s">
        <v>87</v>
      </c>
      <c r="CT71" s="48" t="s">
        <v>87</v>
      </c>
      <c r="CU71" s="48" t="s">
        <v>87</v>
      </c>
      <c r="CV71" s="48" t="s">
        <v>87</v>
      </c>
      <c r="CW71" s="48" t="s">
        <v>87</v>
      </c>
      <c r="CX71" s="48" t="s">
        <v>87</v>
      </c>
      <c r="CY71" s="48" t="s">
        <v>87</v>
      </c>
      <c r="CZ71" s="48" t="s">
        <v>87</v>
      </c>
      <c r="DA71" s="48" t="s">
        <v>87</v>
      </c>
      <c r="DB71" s="48" t="s">
        <v>87</v>
      </c>
      <c r="DC71" s="48" t="s">
        <v>87</v>
      </c>
      <c r="DD71" s="48" t="s">
        <v>87</v>
      </c>
      <c r="DE71" s="48" t="s">
        <v>87</v>
      </c>
      <c r="DF71" s="73" t="s">
        <v>87</v>
      </c>
      <c r="DG71" s="73" t="s">
        <v>87</v>
      </c>
      <c r="DH71" s="48" t="s">
        <v>87</v>
      </c>
      <c r="DI71" s="48" t="s">
        <v>87</v>
      </c>
      <c r="DJ71" s="48" t="s">
        <v>87</v>
      </c>
      <c r="DK71" s="48" t="s">
        <v>87</v>
      </c>
      <c r="DL71" s="48" t="s">
        <v>87</v>
      </c>
      <c r="DM71" s="48" t="s">
        <v>87</v>
      </c>
      <c r="DN71" s="48" t="s">
        <v>87</v>
      </c>
      <c r="DO71" s="48" t="s">
        <v>87</v>
      </c>
      <c r="DP71" s="48" t="s">
        <v>87</v>
      </c>
      <c r="DQ71" s="48" t="s">
        <v>87</v>
      </c>
      <c r="DR71" s="48" t="s">
        <v>87</v>
      </c>
      <c r="DS71" s="48" t="s">
        <v>87</v>
      </c>
      <c r="DT71" s="48" t="s">
        <v>87</v>
      </c>
      <c r="DU71" s="73" t="s">
        <v>87</v>
      </c>
      <c r="DV71" s="48" t="s">
        <v>87</v>
      </c>
      <c r="DW71" s="48" t="s">
        <v>87</v>
      </c>
      <c r="DX71" s="48" t="s">
        <v>87</v>
      </c>
      <c r="DY71" s="48" t="s">
        <v>87</v>
      </c>
      <c r="DZ71" s="48" t="s">
        <v>87</v>
      </c>
      <c r="EA71" s="48">
        <v>63</v>
      </c>
      <c r="EB71" s="81" t="s">
        <v>88</v>
      </c>
      <c r="EC71" s="81" t="s">
        <v>88</v>
      </c>
      <c r="ED71" s="81" t="s">
        <v>88</v>
      </c>
      <c r="EE71" s="81" t="s">
        <v>88</v>
      </c>
      <c r="EF71" s="81" t="s">
        <v>88</v>
      </c>
      <c r="EG71" s="81" t="s">
        <v>88</v>
      </c>
      <c r="EH71" s="81" t="s">
        <v>88</v>
      </c>
      <c r="EI71" s="81" t="s">
        <v>88</v>
      </c>
      <c r="EJ71" s="81" t="s">
        <v>88</v>
      </c>
      <c r="EK71" s="81" t="s">
        <v>88</v>
      </c>
      <c r="EL71" s="81" t="s">
        <v>88</v>
      </c>
      <c r="EM71" s="81" t="s">
        <v>88</v>
      </c>
      <c r="EN71" s="81" t="s">
        <v>88</v>
      </c>
      <c r="EO71" s="81" t="s">
        <v>88</v>
      </c>
      <c r="EP71" s="81" t="s">
        <v>88</v>
      </c>
      <c r="EQ71" s="81" t="s">
        <v>88</v>
      </c>
      <c r="ER71" s="81" t="s">
        <v>88</v>
      </c>
      <c r="ES71" s="81" t="s">
        <v>88</v>
      </c>
      <c r="ET71" s="81" t="s">
        <v>88</v>
      </c>
      <c r="EU71" s="81" t="s">
        <v>88</v>
      </c>
      <c r="EV71" s="81" t="s">
        <v>88</v>
      </c>
      <c r="EW71" s="81" t="s">
        <v>88</v>
      </c>
      <c r="EX71" s="81" t="s">
        <v>88</v>
      </c>
      <c r="EY71" s="81" t="s">
        <v>88</v>
      </c>
      <c r="EZ71" s="81" t="s">
        <v>88</v>
      </c>
      <c r="FA71" s="81" t="s">
        <v>87</v>
      </c>
      <c r="FB71" s="81" t="s">
        <v>88</v>
      </c>
      <c r="FC71" s="81" t="s">
        <v>88</v>
      </c>
      <c r="FD71" s="81" t="s">
        <v>88</v>
      </c>
      <c r="FE71" s="81" t="s">
        <v>88</v>
      </c>
      <c r="FF71" s="81" t="s">
        <v>88</v>
      </c>
      <c r="FG71" s="81" t="s">
        <v>88</v>
      </c>
      <c r="FH71" s="81" t="s">
        <v>88</v>
      </c>
      <c r="FI71" s="81" t="s">
        <v>87</v>
      </c>
      <c r="FJ71" s="82" t="s">
        <v>88</v>
      </c>
      <c r="FK71" s="81" t="s">
        <v>88</v>
      </c>
      <c r="FL71" s="81" t="s">
        <v>88</v>
      </c>
      <c r="FM71" s="81" t="s">
        <v>88</v>
      </c>
      <c r="FN71" s="81" t="s">
        <v>88</v>
      </c>
      <c r="FO71" s="81" t="s">
        <v>88</v>
      </c>
      <c r="FP71" s="48">
        <v>63</v>
      </c>
      <c r="FQ71" s="81" t="s">
        <v>88</v>
      </c>
      <c r="FR71" s="81" t="s">
        <v>88</v>
      </c>
      <c r="FS71" s="81" t="s">
        <v>88</v>
      </c>
      <c r="FT71" s="81" t="s">
        <v>88</v>
      </c>
      <c r="FU71" s="81" t="s">
        <v>88</v>
      </c>
      <c r="FV71" s="81" t="s">
        <v>88</v>
      </c>
      <c r="FW71" s="81" t="s">
        <v>88</v>
      </c>
      <c r="FX71" s="81" t="s">
        <v>88</v>
      </c>
      <c r="FY71" s="81" t="s">
        <v>88</v>
      </c>
      <c r="FZ71" s="81" t="s">
        <v>88</v>
      </c>
      <c r="GA71" s="81" t="s">
        <v>88</v>
      </c>
      <c r="GB71" s="81" t="s">
        <v>88</v>
      </c>
      <c r="GC71" s="81" t="s">
        <v>88</v>
      </c>
      <c r="GD71" s="81" t="s">
        <v>88</v>
      </c>
      <c r="GE71" s="81" t="s">
        <v>88</v>
      </c>
      <c r="GF71" s="81" t="s">
        <v>88</v>
      </c>
      <c r="GG71" s="81" t="s">
        <v>88</v>
      </c>
      <c r="GH71" s="81" t="s">
        <v>88</v>
      </c>
      <c r="GI71" s="81" t="s">
        <v>88</v>
      </c>
      <c r="GJ71" s="81" t="s">
        <v>88</v>
      </c>
      <c r="GK71" s="81" t="s">
        <v>88</v>
      </c>
      <c r="GL71" s="81" t="s">
        <v>88</v>
      </c>
      <c r="GM71" s="81" t="s">
        <v>88</v>
      </c>
      <c r="GN71" s="81" t="s">
        <v>88</v>
      </c>
      <c r="GO71" s="81" t="s">
        <v>88</v>
      </c>
      <c r="GP71" s="81" t="s">
        <v>88</v>
      </c>
      <c r="GQ71" s="81" t="s">
        <v>87</v>
      </c>
      <c r="GR71" s="81" t="s">
        <v>88</v>
      </c>
      <c r="GS71" s="81" t="s">
        <v>88</v>
      </c>
      <c r="GT71" s="81" t="s">
        <v>88</v>
      </c>
      <c r="GU71" s="81" t="s">
        <v>88</v>
      </c>
      <c r="GV71" s="81" t="s">
        <v>88</v>
      </c>
      <c r="GW71" s="81" t="s">
        <v>88</v>
      </c>
      <c r="GX71" s="81" t="s">
        <v>88</v>
      </c>
      <c r="GY71" s="81" t="s">
        <v>88</v>
      </c>
      <c r="GZ71" s="81" t="s">
        <v>88</v>
      </c>
      <c r="HA71" s="81" t="s">
        <v>88</v>
      </c>
      <c r="HB71" s="81" t="s">
        <v>88</v>
      </c>
      <c r="HC71" s="81" t="s">
        <v>88</v>
      </c>
      <c r="HD71" s="81" t="s">
        <v>88</v>
      </c>
      <c r="HE71" s="48">
        <v>63</v>
      </c>
      <c r="HF71" s="23" t="str">
        <f t="shared" si="387"/>
        <v>NO CUMPLE</v>
      </c>
      <c r="HG71" s="23" t="str">
        <f t="shared" si="388"/>
        <v>NO CUMPLE</v>
      </c>
      <c r="HH71" s="23" t="str">
        <f t="shared" si="389"/>
        <v>NO CUMPLE</v>
      </c>
      <c r="HI71" s="23" t="str">
        <f t="shared" si="390"/>
        <v>NO CUMPLE</v>
      </c>
      <c r="HJ71" s="23" t="str">
        <f t="shared" si="391"/>
        <v>NO CUMPLE</v>
      </c>
      <c r="HK71" s="23" t="str">
        <f t="shared" si="392"/>
        <v>NO CUMPLE</v>
      </c>
      <c r="HL71" s="23" t="str">
        <f t="shared" si="393"/>
        <v>NO CUMPLE</v>
      </c>
      <c r="HM71" s="23" t="str">
        <f t="shared" si="394"/>
        <v>NO CUMPLE</v>
      </c>
      <c r="HN71" s="23" t="str">
        <f t="shared" si="395"/>
        <v>NO CUMPLE</v>
      </c>
      <c r="HO71" s="23" t="str">
        <f t="shared" si="396"/>
        <v>NO CUMPLE</v>
      </c>
      <c r="HP71" s="23" t="str">
        <f t="shared" si="397"/>
        <v>NO CUMPLE</v>
      </c>
      <c r="HQ71" s="23" t="str">
        <f t="shared" si="398"/>
        <v>NO CUMPLE</v>
      </c>
      <c r="HR71" s="23" t="str">
        <f t="shared" si="399"/>
        <v>NO CUMPLE</v>
      </c>
      <c r="HS71" s="23" t="str">
        <f t="shared" si="400"/>
        <v>NO CUMPLE</v>
      </c>
      <c r="HT71" s="23" t="str">
        <f t="shared" si="401"/>
        <v>NO CUMPLE</v>
      </c>
      <c r="HU71" s="23" t="str">
        <f t="shared" si="402"/>
        <v>NO CUMPLE</v>
      </c>
      <c r="HV71" s="23" t="str">
        <f t="shared" si="403"/>
        <v>NO CUMPLE</v>
      </c>
      <c r="HW71" s="23" t="str">
        <f t="shared" si="404"/>
        <v>NO CUMPLE</v>
      </c>
      <c r="HX71" s="23" t="str">
        <f t="shared" si="405"/>
        <v>NO CUMPLE</v>
      </c>
      <c r="HY71" s="23" t="str">
        <f t="shared" si="406"/>
        <v>NO CUMPLE</v>
      </c>
      <c r="HZ71" s="23" t="str">
        <f t="shared" si="407"/>
        <v>NO CUMPLE</v>
      </c>
      <c r="IA71" s="23" t="str">
        <f t="shared" si="408"/>
        <v>NO CUMPLE</v>
      </c>
      <c r="IB71" s="23" t="str">
        <f t="shared" si="409"/>
        <v>NO CUMPLE</v>
      </c>
      <c r="IC71" s="23" t="str">
        <f t="shared" si="410"/>
        <v>NO CUMPLE</v>
      </c>
      <c r="ID71" s="23" t="str">
        <f t="shared" si="411"/>
        <v>NO CUMPLE</v>
      </c>
      <c r="IE71" s="23" t="str">
        <f t="shared" si="412"/>
        <v>NO CUMPLE</v>
      </c>
      <c r="IF71" s="23" t="str">
        <f t="shared" si="413"/>
        <v>NO CUMPLE</v>
      </c>
      <c r="IG71" s="23" t="str">
        <f t="shared" si="414"/>
        <v>NO CUMPLE</v>
      </c>
      <c r="IH71" s="23" t="str">
        <f t="shared" si="415"/>
        <v>NO CUMPLE</v>
      </c>
      <c r="II71" s="23" t="str">
        <f t="shared" si="416"/>
        <v>NO CUMPLE</v>
      </c>
      <c r="IJ71" s="23" t="str">
        <f t="shared" si="417"/>
        <v>NO CUMPLE</v>
      </c>
      <c r="IK71" s="23" t="str">
        <f t="shared" si="418"/>
        <v>NO CUMPLE</v>
      </c>
      <c r="IL71" s="23" t="str">
        <f t="shared" si="419"/>
        <v>NO CUMPLE</v>
      </c>
      <c r="IM71" s="23" t="str">
        <f t="shared" si="420"/>
        <v>NO CUMPLE</v>
      </c>
      <c r="IN71" s="23" t="str">
        <f t="shared" si="421"/>
        <v>NO CUMPLE</v>
      </c>
      <c r="IO71" s="23" t="str">
        <f t="shared" si="422"/>
        <v>NO CUMPLE</v>
      </c>
      <c r="IP71" s="23" t="str">
        <f t="shared" si="423"/>
        <v>NO CUMPLE</v>
      </c>
      <c r="IQ71" s="23" t="str">
        <f t="shared" si="424"/>
        <v>NO CUMPLE</v>
      </c>
      <c r="IR71" s="23" t="str">
        <f t="shared" si="425"/>
        <v>NO CUMPLE</v>
      </c>
      <c r="IS71" s="23" t="str">
        <f t="shared" si="426"/>
        <v>NO CUMPLE</v>
      </c>
      <c r="IT71" s="48">
        <v>63</v>
      </c>
      <c r="IU71" s="65" t="s">
        <v>86</v>
      </c>
      <c r="IV71" s="65" t="s">
        <v>86</v>
      </c>
      <c r="IW71" s="65" t="s">
        <v>86</v>
      </c>
      <c r="IX71" s="65" t="s">
        <v>86</v>
      </c>
      <c r="IY71" s="65" t="s">
        <v>86</v>
      </c>
      <c r="IZ71" s="65" t="s">
        <v>86</v>
      </c>
      <c r="JA71" s="65" t="s">
        <v>86</v>
      </c>
      <c r="JB71" s="65" t="s">
        <v>86</v>
      </c>
      <c r="JC71" s="65" t="s">
        <v>86</v>
      </c>
      <c r="JD71" s="65" t="s">
        <v>86</v>
      </c>
      <c r="JE71" s="65" t="s">
        <v>86</v>
      </c>
      <c r="JF71" s="65" t="s">
        <v>86</v>
      </c>
      <c r="JG71" s="65" t="s">
        <v>86</v>
      </c>
      <c r="JH71" s="65" t="s">
        <v>86</v>
      </c>
      <c r="JI71" s="65" t="s">
        <v>86</v>
      </c>
      <c r="JJ71" s="65" t="s">
        <v>86</v>
      </c>
      <c r="JK71" s="65" t="s">
        <v>86</v>
      </c>
      <c r="JL71" s="65" t="s">
        <v>86</v>
      </c>
      <c r="JM71" s="65" t="s">
        <v>86</v>
      </c>
      <c r="JN71" s="93" t="s">
        <v>87</v>
      </c>
      <c r="JO71" s="93" t="s">
        <v>87</v>
      </c>
      <c r="JP71" s="65" t="s">
        <v>86</v>
      </c>
      <c r="JQ71" s="65" t="s">
        <v>86</v>
      </c>
      <c r="JR71" s="65" t="s">
        <v>86</v>
      </c>
      <c r="JS71" s="65" t="s">
        <v>86</v>
      </c>
      <c r="JT71" s="65" t="s">
        <v>86</v>
      </c>
      <c r="JU71" s="65" t="s">
        <v>86</v>
      </c>
      <c r="JV71" s="65" t="s">
        <v>86</v>
      </c>
      <c r="JW71" s="65" t="s">
        <v>86</v>
      </c>
      <c r="JX71" s="65" t="s">
        <v>86</v>
      </c>
      <c r="JY71" s="65" t="s">
        <v>86</v>
      </c>
      <c r="JZ71" s="65" t="s">
        <v>86</v>
      </c>
      <c r="KA71" s="65" t="s">
        <v>86</v>
      </c>
      <c r="KB71" s="65" t="s">
        <v>86</v>
      </c>
      <c r="KC71" s="93" t="s">
        <v>87</v>
      </c>
      <c r="KD71" s="65" t="s">
        <v>86</v>
      </c>
      <c r="KE71" s="65" t="s">
        <v>86</v>
      </c>
      <c r="KF71" s="65" t="s">
        <v>86</v>
      </c>
      <c r="KG71" s="65" t="s">
        <v>86</v>
      </c>
      <c r="KH71" s="65" t="s">
        <v>86</v>
      </c>
      <c r="KI71" s="48">
        <v>63</v>
      </c>
      <c r="KJ71" s="56" t="s">
        <v>86</v>
      </c>
      <c r="KK71" s="56" t="s">
        <v>86</v>
      </c>
      <c r="KL71" s="56" t="s">
        <v>86</v>
      </c>
      <c r="KM71" s="56" t="s">
        <v>86</v>
      </c>
      <c r="KN71" s="56" t="s">
        <v>86</v>
      </c>
      <c r="KO71" s="56" t="s">
        <v>86</v>
      </c>
      <c r="KP71" s="56" t="s">
        <v>86</v>
      </c>
      <c r="KQ71" s="56" t="s">
        <v>86</v>
      </c>
      <c r="KR71" s="56" t="s">
        <v>86</v>
      </c>
      <c r="KS71" s="56" t="s">
        <v>86</v>
      </c>
      <c r="KT71" s="56" t="s">
        <v>86</v>
      </c>
      <c r="KU71" s="56" t="s">
        <v>86</v>
      </c>
      <c r="KV71" s="56" t="s">
        <v>86</v>
      </c>
      <c r="KW71" s="56" t="s">
        <v>86</v>
      </c>
      <c r="KX71" s="56" t="s">
        <v>86</v>
      </c>
      <c r="KY71" s="56" t="s">
        <v>86</v>
      </c>
      <c r="KZ71" s="56" t="s">
        <v>86</v>
      </c>
      <c r="LA71" s="56" t="s">
        <v>86</v>
      </c>
      <c r="LB71" s="56" t="s">
        <v>86</v>
      </c>
      <c r="LC71" s="87" t="s">
        <v>87</v>
      </c>
      <c r="LD71" s="87" t="s">
        <v>88</v>
      </c>
      <c r="LE71" s="56" t="s">
        <v>86</v>
      </c>
      <c r="LF71" s="56" t="s">
        <v>86</v>
      </c>
      <c r="LG71" s="56" t="s">
        <v>86</v>
      </c>
      <c r="LH71" s="56" t="s">
        <v>86</v>
      </c>
      <c r="LI71" s="56" t="s">
        <v>86</v>
      </c>
      <c r="LJ71" s="56" t="s">
        <v>86</v>
      </c>
      <c r="LK71" s="56" t="s">
        <v>86</v>
      </c>
      <c r="LL71" s="56" t="s">
        <v>86</v>
      </c>
      <c r="LM71" s="56" t="s">
        <v>86</v>
      </c>
      <c r="LN71" s="56" t="s">
        <v>86</v>
      </c>
      <c r="LO71" s="56" t="s">
        <v>86</v>
      </c>
      <c r="LP71" s="56" t="s">
        <v>86</v>
      </c>
      <c r="LQ71" s="56" t="s">
        <v>86</v>
      </c>
      <c r="LR71" s="87" t="s">
        <v>87</v>
      </c>
      <c r="LS71" s="56" t="s">
        <v>86</v>
      </c>
      <c r="LT71" s="56" t="s">
        <v>86</v>
      </c>
      <c r="LU71" s="56" t="s">
        <v>86</v>
      </c>
      <c r="LV71" s="56" t="s">
        <v>86</v>
      </c>
      <c r="LW71" s="56" t="s">
        <v>86</v>
      </c>
      <c r="LX71" s="48">
        <v>63</v>
      </c>
      <c r="LY71" s="22" t="str">
        <f t="shared" si="287"/>
        <v/>
      </c>
      <c r="LZ71" s="22" t="str">
        <f t="shared" si="577"/>
        <v/>
      </c>
      <c r="MA71" s="22" t="str">
        <f t="shared" si="578"/>
        <v/>
      </c>
      <c r="MB71" s="22" t="str">
        <f t="shared" si="579"/>
        <v/>
      </c>
      <c r="MC71" s="22" t="str">
        <f t="shared" si="580"/>
        <v/>
      </c>
      <c r="MD71" s="22" t="str">
        <f t="shared" si="581"/>
        <v/>
      </c>
      <c r="ME71" s="22" t="str">
        <f t="shared" si="582"/>
        <v/>
      </c>
      <c r="MF71" s="22" t="str">
        <f t="shared" si="583"/>
        <v/>
      </c>
      <c r="MG71" s="22" t="str">
        <f t="shared" si="584"/>
        <v/>
      </c>
      <c r="MH71" s="22" t="str">
        <f t="shared" si="585"/>
        <v/>
      </c>
      <c r="MI71" s="22" t="str">
        <f t="shared" si="297"/>
        <v/>
      </c>
      <c r="MJ71" s="22" t="str">
        <f t="shared" si="298"/>
        <v/>
      </c>
      <c r="MK71" s="22" t="str">
        <f t="shared" si="586"/>
        <v/>
      </c>
      <c r="ML71" s="22" t="str">
        <f t="shared" si="587"/>
        <v/>
      </c>
      <c r="MM71" s="22" t="str">
        <f t="shared" si="588"/>
        <v/>
      </c>
      <c r="MN71" s="22" t="str">
        <f t="shared" si="589"/>
        <v/>
      </c>
      <c r="MO71" s="22" t="str">
        <f t="shared" si="590"/>
        <v/>
      </c>
      <c r="MP71" s="22" t="str">
        <f t="shared" si="591"/>
        <v/>
      </c>
      <c r="MQ71" s="22" t="str">
        <f t="shared" si="592"/>
        <v/>
      </c>
      <c r="MR71" s="22" t="str">
        <f t="shared" si="593"/>
        <v/>
      </c>
      <c r="MS71" s="22" t="str">
        <f t="shared" si="594"/>
        <v/>
      </c>
      <c r="MT71" s="22" t="str">
        <f t="shared" si="595"/>
        <v/>
      </c>
      <c r="MU71" s="22" t="str">
        <f t="shared" si="596"/>
        <v/>
      </c>
      <c r="MV71" s="22" t="str">
        <f t="shared" si="597"/>
        <v/>
      </c>
      <c r="MW71" s="22" t="str">
        <f t="shared" si="598"/>
        <v/>
      </c>
      <c r="MX71" s="22" t="str">
        <f t="shared" si="599"/>
        <v/>
      </c>
      <c r="MY71" s="22" t="str">
        <f t="shared" si="600"/>
        <v/>
      </c>
      <c r="MZ71" s="22" t="str">
        <f t="shared" si="601"/>
        <v/>
      </c>
      <c r="NA71" s="22" t="str">
        <f t="shared" si="602"/>
        <v/>
      </c>
      <c r="NB71" s="22" t="str">
        <f t="shared" si="603"/>
        <v/>
      </c>
      <c r="NC71" s="22" t="str">
        <f t="shared" si="604"/>
        <v/>
      </c>
      <c r="ND71" s="22" t="str">
        <f t="shared" si="605"/>
        <v/>
      </c>
      <c r="NE71" s="22" t="str">
        <f t="shared" si="606"/>
        <v/>
      </c>
      <c r="NF71" s="22" t="str">
        <f t="shared" si="607"/>
        <v/>
      </c>
      <c r="NG71" s="22" t="str">
        <f t="shared" si="608"/>
        <v/>
      </c>
      <c r="NH71" s="22" t="str">
        <f t="shared" si="609"/>
        <v/>
      </c>
      <c r="NI71" s="22" t="str">
        <f t="shared" si="610"/>
        <v/>
      </c>
      <c r="NJ71" s="22" t="str">
        <f t="shared" si="611"/>
        <v/>
      </c>
      <c r="NK71" s="22" t="str">
        <f t="shared" si="612"/>
        <v/>
      </c>
      <c r="NL71" s="22" t="str">
        <f t="shared" si="613"/>
        <v/>
      </c>
      <c r="NM71" s="80">
        <v>31227583.333333336</v>
      </c>
      <c r="NN71" s="80">
        <v>31227583.333333336</v>
      </c>
      <c r="NO71" s="24">
        <f t="shared" si="327"/>
        <v>0</v>
      </c>
      <c r="NP71" s="24">
        <f t="shared" si="40"/>
        <v>0</v>
      </c>
      <c r="NQ71" s="25" t="str">
        <f t="shared" si="328"/>
        <v/>
      </c>
      <c r="NR71" s="26" t="str">
        <f t="shared" si="329"/>
        <v/>
      </c>
      <c r="NS71" s="48">
        <v>63</v>
      </c>
      <c r="NT71" s="27" t="str">
        <f t="shared" si="330"/>
        <v/>
      </c>
      <c r="NU71" s="27" t="str">
        <f t="shared" si="41"/>
        <v/>
      </c>
      <c r="NV71" s="27" t="str">
        <f t="shared" si="42"/>
        <v/>
      </c>
      <c r="NW71" s="27" t="str">
        <f t="shared" si="331"/>
        <v/>
      </c>
      <c r="NX71" s="27" t="str">
        <f t="shared" si="43"/>
        <v/>
      </c>
      <c r="NY71" s="27" t="str">
        <f t="shared" si="44"/>
        <v/>
      </c>
      <c r="NZ71" s="27" t="str">
        <f t="shared" si="45"/>
        <v/>
      </c>
      <c r="OA71" s="27" t="str">
        <f t="shared" si="46"/>
        <v/>
      </c>
      <c r="OB71" s="27" t="str">
        <f t="shared" si="47"/>
        <v/>
      </c>
      <c r="OC71" s="27" t="str">
        <f t="shared" si="48"/>
        <v/>
      </c>
      <c r="OD71" s="27" t="str">
        <f t="shared" si="49"/>
        <v/>
      </c>
      <c r="OE71" s="27" t="str">
        <f t="shared" si="50"/>
        <v/>
      </c>
      <c r="OF71" s="27" t="str">
        <f t="shared" si="51"/>
        <v/>
      </c>
      <c r="OG71" s="27" t="str">
        <f t="shared" si="52"/>
        <v/>
      </c>
      <c r="OH71" s="27" t="str">
        <f t="shared" si="53"/>
        <v/>
      </c>
      <c r="OI71" s="27" t="str">
        <f t="shared" si="54"/>
        <v/>
      </c>
      <c r="OJ71" s="27" t="str">
        <f t="shared" si="55"/>
        <v/>
      </c>
      <c r="OK71" s="27" t="str">
        <f t="shared" si="56"/>
        <v/>
      </c>
      <c r="OL71" s="27" t="str">
        <f t="shared" si="57"/>
        <v/>
      </c>
      <c r="OM71" s="27" t="str">
        <f t="shared" si="58"/>
        <v/>
      </c>
      <c r="ON71" s="27" t="str">
        <f t="shared" si="59"/>
        <v/>
      </c>
      <c r="OO71" s="27" t="str">
        <f t="shared" si="60"/>
        <v/>
      </c>
      <c r="OP71" s="27" t="str">
        <f t="shared" si="61"/>
        <v/>
      </c>
      <c r="OQ71" s="27" t="str">
        <f t="shared" si="62"/>
        <v/>
      </c>
      <c r="OR71" s="27" t="str">
        <f t="shared" si="63"/>
        <v/>
      </c>
      <c r="OS71" s="27" t="str">
        <f t="shared" si="64"/>
        <v/>
      </c>
      <c r="OT71" s="27" t="str">
        <f t="shared" si="65"/>
        <v/>
      </c>
      <c r="OU71" s="27" t="str">
        <f t="shared" si="66"/>
        <v/>
      </c>
      <c r="OV71" s="27" t="str">
        <f t="shared" si="67"/>
        <v/>
      </c>
      <c r="OW71" s="27" t="str">
        <f t="shared" si="68"/>
        <v/>
      </c>
      <c r="OX71" s="27" t="str">
        <f t="shared" si="69"/>
        <v/>
      </c>
      <c r="OY71" s="27" t="str">
        <f t="shared" si="70"/>
        <v/>
      </c>
      <c r="OZ71" s="27" t="str">
        <f t="shared" si="71"/>
        <v/>
      </c>
      <c r="PA71" s="27" t="str">
        <f t="shared" si="72"/>
        <v/>
      </c>
      <c r="PB71" s="27" t="str">
        <f t="shared" si="73"/>
        <v/>
      </c>
      <c r="PC71" s="27" t="str">
        <f t="shared" si="74"/>
        <v/>
      </c>
      <c r="PD71" s="27" t="str">
        <f t="shared" si="75"/>
        <v/>
      </c>
      <c r="PE71" s="27" t="str">
        <f t="shared" si="76"/>
        <v/>
      </c>
      <c r="PF71" s="27" t="str">
        <f t="shared" si="77"/>
        <v/>
      </c>
      <c r="PG71" s="27" t="str">
        <f t="shared" si="78"/>
        <v/>
      </c>
      <c r="PH71" s="48">
        <v>63</v>
      </c>
      <c r="PI71" s="28" t="str">
        <f t="shared" si="332"/>
        <v/>
      </c>
      <c r="PJ71" s="28" t="str">
        <f t="shared" si="79"/>
        <v/>
      </c>
      <c r="PK71" s="28" t="str">
        <f t="shared" si="80"/>
        <v/>
      </c>
      <c r="PL71" s="28" t="str">
        <f t="shared" si="81"/>
        <v/>
      </c>
      <c r="PM71" s="28" t="str">
        <f t="shared" si="82"/>
        <v/>
      </c>
      <c r="PN71" s="28" t="str">
        <f t="shared" si="83"/>
        <v/>
      </c>
      <c r="PO71" s="28" t="str">
        <f t="shared" si="84"/>
        <v/>
      </c>
      <c r="PP71" s="28" t="str">
        <f t="shared" si="85"/>
        <v/>
      </c>
      <c r="PQ71" s="28" t="str">
        <f t="shared" si="86"/>
        <v/>
      </c>
      <c r="PR71" s="28" t="str">
        <f t="shared" si="87"/>
        <v/>
      </c>
      <c r="PS71" s="28" t="str">
        <f t="shared" si="88"/>
        <v/>
      </c>
      <c r="PT71" s="28" t="str">
        <f t="shared" si="89"/>
        <v/>
      </c>
      <c r="PU71" s="28" t="str">
        <f t="shared" si="90"/>
        <v/>
      </c>
      <c r="PV71" s="28" t="str">
        <f t="shared" si="91"/>
        <v/>
      </c>
      <c r="PW71" s="28" t="str">
        <f t="shared" si="92"/>
        <v/>
      </c>
      <c r="PX71" s="28" t="str">
        <f t="shared" si="93"/>
        <v/>
      </c>
      <c r="PY71" s="28" t="str">
        <f t="shared" si="94"/>
        <v/>
      </c>
      <c r="PZ71" s="28" t="str">
        <f t="shared" si="95"/>
        <v/>
      </c>
      <c r="QA71" s="28" t="str">
        <f t="shared" si="96"/>
        <v/>
      </c>
      <c r="QB71" s="28" t="str">
        <f t="shared" si="97"/>
        <v/>
      </c>
      <c r="QC71" s="28" t="str">
        <f t="shared" si="98"/>
        <v/>
      </c>
      <c r="QD71" s="28" t="str">
        <f t="shared" si="99"/>
        <v/>
      </c>
      <c r="QE71" s="28" t="str">
        <f t="shared" si="100"/>
        <v/>
      </c>
      <c r="QF71" s="28" t="str">
        <f t="shared" si="101"/>
        <v/>
      </c>
      <c r="QG71" s="28" t="str">
        <f t="shared" si="102"/>
        <v/>
      </c>
      <c r="QH71" s="28" t="str">
        <f t="shared" si="103"/>
        <v/>
      </c>
      <c r="QI71" s="28" t="str">
        <f t="shared" si="104"/>
        <v/>
      </c>
      <c r="QJ71" s="28" t="str">
        <f t="shared" si="105"/>
        <v/>
      </c>
      <c r="QK71" s="28" t="str">
        <f t="shared" si="106"/>
        <v/>
      </c>
      <c r="QL71" s="28" t="str">
        <f t="shared" si="107"/>
        <v/>
      </c>
      <c r="QM71" s="28" t="str">
        <f t="shared" si="108"/>
        <v/>
      </c>
      <c r="QN71" s="28" t="str">
        <f t="shared" si="109"/>
        <v/>
      </c>
      <c r="QO71" s="28" t="str">
        <f t="shared" si="110"/>
        <v/>
      </c>
      <c r="QP71" s="28" t="str">
        <f t="shared" si="111"/>
        <v/>
      </c>
      <c r="QQ71" s="28" t="str">
        <f t="shared" si="112"/>
        <v/>
      </c>
      <c r="QR71" s="28" t="str">
        <f t="shared" si="113"/>
        <v/>
      </c>
      <c r="QS71" s="28" t="str">
        <f t="shared" si="114"/>
        <v/>
      </c>
      <c r="QT71" s="28" t="str">
        <f t="shared" si="115"/>
        <v/>
      </c>
      <c r="QU71" s="28" t="str">
        <f t="shared" si="116"/>
        <v/>
      </c>
      <c r="QV71" s="28" t="str">
        <f t="shared" si="117"/>
        <v/>
      </c>
      <c r="QW71" s="48">
        <v>63</v>
      </c>
      <c r="QX71" s="29" t="str">
        <f t="shared" si="333"/>
        <v/>
      </c>
      <c r="QY71" s="29" t="str">
        <f t="shared" si="427"/>
        <v/>
      </c>
      <c r="QZ71" s="29" t="str">
        <f t="shared" si="428"/>
        <v/>
      </c>
      <c r="RA71" s="29" t="str">
        <f t="shared" si="429"/>
        <v/>
      </c>
      <c r="RB71" s="29" t="str">
        <f t="shared" si="430"/>
        <v/>
      </c>
      <c r="RC71" s="29" t="str">
        <f t="shared" si="431"/>
        <v/>
      </c>
      <c r="RD71" s="29" t="str">
        <f t="shared" si="432"/>
        <v/>
      </c>
      <c r="RE71" s="29" t="str">
        <f t="shared" si="433"/>
        <v/>
      </c>
      <c r="RF71" s="29" t="str">
        <f t="shared" si="434"/>
        <v/>
      </c>
      <c r="RG71" s="29" t="str">
        <f t="shared" si="435"/>
        <v/>
      </c>
      <c r="RH71" s="29" t="str">
        <f t="shared" si="436"/>
        <v/>
      </c>
      <c r="RI71" s="29" t="str">
        <f t="shared" si="437"/>
        <v/>
      </c>
      <c r="RJ71" s="29" t="str">
        <f t="shared" si="438"/>
        <v/>
      </c>
      <c r="RK71" s="29" t="str">
        <f t="shared" si="439"/>
        <v/>
      </c>
      <c r="RL71" s="29" t="str">
        <f t="shared" si="440"/>
        <v/>
      </c>
      <c r="RM71" s="29" t="str">
        <f t="shared" si="441"/>
        <v/>
      </c>
      <c r="RN71" s="29" t="str">
        <f t="shared" si="442"/>
        <v/>
      </c>
      <c r="RO71" s="29" t="str">
        <f t="shared" si="443"/>
        <v/>
      </c>
      <c r="RP71" s="29" t="str">
        <f t="shared" si="444"/>
        <v/>
      </c>
      <c r="RQ71" s="29" t="str">
        <f t="shared" si="445"/>
        <v/>
      </c>
      <c r="RR71" s="29" t="str">
        <f t="shared" si="446"/>
        <v/>
      </c>
      <c r="RS71" s="29" t="str">
        <f t="shared" si="447"/>
        <v/>
      </c>
      <c r="RT71" s="29" t="str">
        <f t="shared" si="448"/>
        <v/>
      </c>
      <c r="RU71" s="29" t="str">
        <f t="shared" si="449"/>
        <v/>
      </c>
      <c r="RV71" s="29" t="str">
        <f t="shared" si="450"/>
        <v/>
      </c>
      <c r="RW71" s="29" t="str">
        <f t="shared" si="451"/>
        <v/>
      </c>
      <c r="RX71" s="29" t="str">
        <f t="shared" si="452"/>
        <v/>
      </c>
      <c r="RY71" s="29" t="str">
        <f t="shared" si="453"/>
        <v/>
      </c>
      <c r="RZ71" s="29" t="str">
        <f t="shared" si="454"/>
        <v/>
      </c>
      <c r="SA71" s="29" t="str">
        <f t="shared" si="455"/>
        <v/>
      </c>
      <c r="SB71" s="29" t="str">
        <f t="shared" si="456"/>
        <v/>
      </c>
      <c r="SC71" s="29" t="str">
        <f t="shared" si="457"/>
        <v/>
      </c>
      <c r="SD71" s="29" t="str">
        <f t="shared" si="458"/>
        <v/>
      </c>
      <c r="SE71" s="29" t="str">
        <f t="shared" si="459"/>
        <v/>
      </c>
      <c r="SF71" s="29" t="str">
        <f t="shared" si="460"/>
        <v/>
      </c>
      <c r="SG71" s="29" t="str">
        <f t="shared" si="461"/>
        <v/>
      </c>
      <c r="SH71" s="29" t="str">
        <f t="shared" si="462"/>
        <v/>
      </c>
      <c r="SI71" s="29" t="str">
        <f t="shared" si="463"/>
        <v/>
      </c>
      <c r="SJ71" s="29" t="str">
        <f t="shared" si="464"/>
        <v/>
      </c>
      <c r="SK71" s="29" t="str">
        <f t="shared" si="465"/>
        <v/>
      </c>
      <c r="SL71" s="45">
        <f t="shared" si="157"/>
        <v>0</v>
      </c>
      <c r="SM71" s="48">
        <v>63</v>
      </c>
      <c r="SN71" s="30" t="str">
        <f t="shared" si="158"/>
        <v/>
      </c>
      <c r="SO71" s="30" t="str">
        <f t="shared" si="159"/>
        <v/>
      </c>
      <c r="SP71" s="30" t="str">
        <f t="shared" si="160"/>
        <v/>
      </c>
      <c r="SQ71" s="30" t="str">
        <f t="shared" si="161"/>
        <v/>
      </c>
      <c r="SR71" s="30" t="str">
        <f t="shared" si="162"/>
        <v/>
      </c>
      <c r="SS71" s="30" t="str">
        <f t="shared" si="163"/>
        <v/>
      </c>
      <c r="ST71" s="30" t="str">
        <f t="shared" si="466"/>
        <v/>
      </c>
      <c r="SU71" s="30" t="str">
        <f t="shared" si="467"/>
        <v/>
      </c>
      <c r="SV71" s="30" t="str">
        <f t="shared" si="468"/>
        <v/>
      </c>
      <c r="SW71" s="30" t="str">
        <f t="shared" si="469"/>
        <v/>
      </c>
      <c r="SX71" s="30" t="str">
        <f t="shared" si="470"/>
        <v/>
      </c>
      <c r="SY71" s="30" t="str">
        <f t="shared" si="471"/>
        <v/>
      </c>
      <c r="SZ71" s="30" t="str">
        <f t="shared" si="472"/>
        <v/>
      </c>
      <c r="TA71" s="30" t="str">
        <f t="shared" si="473"/>
        <v/>
      </c>
      <c r="TB71" s="30" t="str">
        <f t="shared" si="474"/>
        <v/>
      </c>
      <c r="TC71" s="30" t="str">
        <f t="shared" si="475"/>
        <v/>
      </c>
      <c r="TD71" s="30" t="str">
        <f t="shared" si="476"/>
        <v/>
      </c>
      <c r="TE71" s="30" t="str">
        <f t="shared" si="477"/>
        <v/>
      </c>
      <c r="TF71" s="30" t="str">
        <f t="shared" si="478"/>
        <v/>
      </c>
      <c r="TG71" s="30" t="str">
        <f t="shared" si="479"/>
        <v/>
      </c>
      <c r="TH71" s="30" t="str">
        <f t="shared" si="480"/>
        <v/>
      </c>
      <c r="TI71" s="30" t="str">
        <f t="shared" si="481"/>
        <v/>
      </c>
      <c r="TJ71" s="30" t="str">
        <f t="shared" si="482"/>
        <v/>
      </c>
      <c r="TK71" s="30" t="str">
        <f t="shared" si="483"/>
        <v/>
      </c>
      <c r="TL71" s="30" t="str">
        <f t="shared" si="484"/>
        <v/>
      </c>
      <c r="TM71" s="30" t="str">
        <f t="shared" si="485"/>
        <v/>
      </c>
      <c r="TN71" s="30" t="str">
        <f t="shared" si="486"/>
        <v/>
      </c>
      <c r="TO71" s="30" t="str">
        <f t="shared" si="487"/>
        <v/>
      </c>
      <c r="TP71" s="30" t="str">
        <f t="shared" si="488"/>
        <v/>
      </c>
      <c r="TQ71" s="30" t="str">
        <f t="shared" si="489"/>
        <v/>
      </c>
      <c r="TR71" s="30" t="str">
        <f t="shared" si="188"/>
        <v/>
      </c>
      <c r="TS71" s="30" t="str">
        <f t="shared" si="189"/>
        <v/>
      </c>
      <c r="TT71" s="30" t="str">
        <f t="shared" si="190"/>
        <v/>
      </c>
      <c r="TU71" s="30" t="str">
        <f t="shared" si="191"/>
        <v/>
      </c>
      <c r="TV71" s="30" t="str">
        <f t="shared" si="192"/>
        <v/>
      </c>
      <c r="TW71" s="30" t="str">
        <f t="shared" si="193"/>
        <v/>
      </c>
      <c r="TX71" s="30" t="str">
        <f t="shared" si="194"/>
        <v/>
      </c>
      <c r="TY71" s="30" t="str">
        <f t="shared" si="195"/>
        <v/>
      </c>
      <c r="TZ71" s="30" t="str">
        <f t="shared" si="196"/>
        <v/>
      </c>
      <c r="UA71" s="30" t="str">
        <f t="shared" si="197"/>
        <v/>
      </c>
      <c r="UB71" s="48">
        <v>63</v>
      </c>
      <c r="UC71" s="88"/>
      <c r="UD71" s="88"/>
      <c r="UE71" s="88"/>
      <c r="UF71" s="88"/>
      <c r="UG71" s="88"/>
      <c r="UH71" s="88"/>
      <c r="UI71" s="88"/>
      <c r="UJ71" s="88"/>
      <c r="UK71" s="88"/>
      <c r="UL71" s="88"/>
      <c r="UM71" s="88"/>
      <c r="UN71" s="88"/>
      <c r="UO71" s="88"/>
      <c r="UP71" s="88"/>
      <c r="UQ71" s="88"/>
      <c r="UR71" s="88"/>
      <c r="US71" s="88"/>
      <c r="UT71" s="88"/>
      <c r="UU71" s="88"/>
      <c r="UV71" s="89">
        <v>24</v>
      </c>
      <c r="UW71" s="89">
        <v>24</v>
      </c>
      <c r="UX71" s="88"/>
      <c r="UY71" s="88"/>
      <c r="UZ71" s="88"/>
      <c r="VA71" s="88"/>
      <c r="VB71" s="88"/>
      <c r="VC71" s="88"/>
      <c r="VD71" s="88"/>
      <c r="VE71" s="88"/>
      <c r="VF71" s="88"/>
      <c r="VG71" s="88"/>
      <c r="VH71" s="88"/>
      <c r="VI71" s="88"/>
      <c r="VJ71" s="88"/>
      <c r="VK71" s="89">
        <v>24</v>
      </c>
      <c r="VL71" s="88"/>
      <c r="VM71" s="88"/>
      <c r="VN71" s="88"/>
      <c r="VO71" s="88"/>
      <c r="VP71" s="88"/>
      <c r="VQ71" s="48">
        <v>63</v>
      </c>
      <c r="VR71" s="31">
        <f t="shared" si="490"/>
        <v>0</v>
      </c>
      <c r="VS71" s="31">
        <f t="shared" si="491"/>
        <v>0</v>
      </c>
      <c r="VT71" s="31">
        <f t="shared" si="492"/>
        <v>0</v>
      </c>
      <c r="VU71" s="31">
        <f t="shared" si="493"/>
        <v>0</v>
      </c>
      <c r="VV71" s="31">
        <f t="shared" si="494"/>
        <v>0</v>
      </c>
      <c r="VW71" s="31">
        <f t="shared" si="495"/>
        <v>0</v>
      </c>
      <c r="VX71" s="31">
        <f t="shared" si="496"/>
        <v>0</v>
      </c>
      <c r="VY71" s="31">
        <f t="shared" si="497"/>
        <v>0</v>
      </c>
      <c r="VZ71" s="31">
        <f t="shared" si="498"/>
        <v>0</v>
      </c>
      <c r="WA71" s="31">
        <f t="shared" si="499"/>
        <v>0</v>
      </c>
      <c r="WB71" s="31">
        <f t="shared" si="500"/>
        <v>0</v>
      </c>
      <c r="WC71" s="31">
        <f t="shared" si="501"/>
        <v>0</v>
      </c>
      <c r="WD71" s="31">
        <f t="shared" si="502"/>
        <v>0</v>
      </c>
      <c r="WE71" s="31">
        <f t="shared" si="503"/>
        <v>0</v>
      </c>
      <c r="WF71" s="31">
        <f t="shared" si="504"/>
        <v>0</v>
      </c>
      <c r="WG71" s="31">
        <f t="shared" si="505"/>
        <v>0</v>
      </c>
      <c r="WH71" s="31">
        <f t="shared" si="506"/>
        <v>0</v>
      </c>
      <c r="WI71" s="31">
        <f t="shared" si="507"/>
        <v>0</v>
      </c>
      <c r="WJ71" s="31">
        <f t="shared" si="508"/>
        <v>0</v>
      </c>
      <c r="WK71" s="31">
        <f t="shared" si="509"/>
        <v>0</v>
      </c>
      <c r="WL71" s="31">
        <f t="shared" si="510"/>
        <v>0</v>
      </c>
      <c r="WM71" s="31">
        <f t="shared" si="511"/>
        <v>0</v>
      </c>
      <c r="WN71" s="31">
        <f t="shared" si="512"/>
        <v>0</v>
      </c>
      <c r="WO71" s="31">
        <f t="shared" si="513"/>
        <v>0</v>
      </c>
      <c r="WP71" s="31">
        <f t="shared" si="514"/>
        <v>0</v>
      </c>
      <c r="WQ71" s="31">
        <f t="shared" si="515"/>
        <v>0</v>
      </c>
      <c r="WR71" s="31">
        <f t="shared" si="516"/>
        <v>0</v>
      </c>
      <c r="WS71" s="31">
        <f t="shared" si="517"/>
        <v>0</v>
      </c>
      <c r="WT71" s="31">
        <f t="shared" si="518"/>
        <v>0</v>
      </c>
      <c r="WU71" s="31">
        <f t="shared" si="519"/>
        <v>0</v>
      </c>
      <c r="WV71" s="31">
        <f t="shared" si="520"/>
        <v>0</v>
      </c>
      <c r="WW71" s="31">
        <f t="shared" si="521"/>
        <v>0</v>
      </c>
      <c r="WX71" s="31">
        <f t="shared" si="522"/>
        <v>0</v>
      </c>
      <c r="WY71" s="31">
        <f t="shared" si="523"/>
        <v>0</v>
      </c>
      <c r="WZ71" s="31">
        <f t="shared" si="524"/>
        <v>0</v>
      </c>
      <c r="XA71" s="31">
        <f t="shared" si="525"/>
        <v>0</v>
      </c>
      <c r="XB71" s="31">
        <f t="shared" si="526"/>
        <v>0</v>
      </c>
      <c r="XC71" s="31">
        <f t="shared" si="527"/>
        <v>0</v>
      </c>
      <c r="XD71" s="31">
        <f t="shared" si="528"/>
        <v>0</v>
      </c>
      <c r="XE71" s="31">
        <f t="shared" si="529"/>
        <v>0</v>
      </c>
      <c r="XF71" s="48">
        <v>63</v>
      </c>
      <c r="XG71" s="32" t="str">
        <f t="shared" si="530"/>
        <v/>
      </c>
      <c r="XH71" s="32" t="str">
        <f t="shared" si="531"/>
        <v/>
      </c>
      <c r="XI71" s="32" t="str">
        <f t="shared" si="532"/>
        <v/>
      </c>
      <c r="XJ71" s="32" t="str">
        <f t="shared" si="533"/>
        <v/>
      </c>
      <c r="XK71" s="32" t="str">
        <f t="shared" si="534"/>
        <v/>
      </c>
      <c r="XL71" s="32" t="str">
        <f t="shared" si="535"/>
        <v/>
      </c>
      <c r="XM71" s="32" t="str">
        <f t="shared" si="536"/>
        <v/>
      </c>
      <c r="XN71" s="32" t="str">
        <f t="shared" si="537"/>
        <v/>
      </c>
      <c r="XO71" s="32" t="str">
        <f t="shared" si="538"/>
        <v/>
      </c>
      <c r="XP71" s="32" t="str">
        <f t="shared" si="539"/>
        <v/>
      </c>
      <c r="XQ71" s="32" t="str">
        <f t="shared" si="540"/>
        <v/>
      </c>
      <c r="XR71" s="32" t="str">
        <f t="shared" si="541"/>
        <v/>
      </c>
      <c r="XS71" s="32" t="str">
        <f t="shared" si="542"/>
        <v/>
      </c>
      <c r="XT71" s="32" t="str">
        <f t="shared" si="543"/>
        <v/>
      </c>
      <c r="XU71" s="32" t="str">
        <f t="shared" si="544"/>
        <v/>
      </c>
      <c r="XV71" s="32" t="str">
        <f t="shared" si="545"/>
        <v/>
      </c>
      <c r="XW71" s="32" t="str">
        <f t="shared" si="546"/>
        <v/>
      </c>
      <c r="XX71" s="32" t="str">
        <f t="shared" si="547"/>
        <v/>
      </c>
      <c r="XY71" s="32" t="str">
        <f t="shared" si="548"/>
        <v/>
      </c>
      <c r="XZ71" s="32" t="str">
        <f t="shared" si="549"/>
        <v/>
      </c>
      <c r="YA71" s="32" t="str">
        <f t="shared" si="550"/>
        <v/>
      </c>
      <c r="YB71" s="32" t="str">
        <f t="shared" si="551"/>
        <v/>
      </c>
      <c r="YC71" s="32" t="str">
        <f t="shared" si="552"/>
        <v/>
      </c>
      <c r="YD71" s="32" t="str">
        <f t="shared" si="553"/>
        <v/>
      </c>
      <c r="YE71" s="32" t="str">
        <f t="shared" si="554"/>
        <v/>
      </c>
      <c r="YF71" s="32" t="str">
        <f t="shared" si="555"/>
        <v/>
      </c>
      <c r="YG71" s="32" t="str">
        <f t="shared" si="556"/>
        <v/>
      </c>
      <c r="YH71" s="32" t="str">
        <f t="shared" si="557"/>
        <v/>
      </c>
      <c r="YI71" s="32" t="str">
        <f t="shared" si="558"/>
        <v/>
      </c>
      <c r="YJ71" s="32" t="str">
        <f t="shared" si="559"/>
        <v/>
      </c>
      <c r="YK71" s="32" t="str">
        <f t="shared" si="560"/>
        <v/>
      </c>
      <c r="YL71" s="32" t="str">
        <f t="shared" si="561"/>
        <v/>
      </c>
      <c r="YM71" s="32" t="str">
        <f t="shared" si="562"/>
        <v/>
      </c>
      <c r="YN71" s="32" t="str">
        <f t="shared" si="563"/>
        <v/>
      </c>
      <c r="YO71" s="32" t="str">
        <f t="shared" si="564"/>
        <v/>
      </c>
      <c r="YP71" s="32" t="str">
        <f t="shared" si="565"/>
        <v/>
      </c>
      <c r="YQ71" s="32" t="str">
        <f t="shared" si="566"/>
        <v/>
      </c>
      <c r="YR71" s="32" t="str">
        <f t="shared" si="567"/>
        <v/>
      </c>
      <c r="YS71" s="32" t="str">
        <f t="shared" si="568"/>
        <v/>
      </c>
      <c r="YT71" s="32" t="str">
        <f t="shared" si="569"/>
        <v/>
      </c>
      <c r="YU71" s="33">
        <f t="shared" si="614"/>
        <v>0</v>
      </c>
      <c r="YV71" s="34" t="str">
        <f t="shared" si="336"/>
        <v/>
      </c>
      <c r="YW71" s="34" t="str">
        <f t="shared" si="337"/>
        <v/>
      </c>
      <c r="YX71" s="34" t="str">
        <f t="shared" si="338"/>
        <v/>
      </c>
      <c r="YY71" s="34" t="str">
        <f t="shared" si="339"/>
        <v/>
      </c>
      <c r="YZ71" s="34" t="str">
        <f t="shared" si="340"/>
        <v/>
      </c>
      <c r="ZA71" s="34" t="str">
        <f t="shared" si="341"/>
        <v/>
      </c>
      <c r="ZB71" s="96" t="str">
        <f t="shared" si="342"/>
        <v>Desierto</v>
      </c>
      <c r="ZC71" s="35" t="str">
        <f t="shared" si="570"/>
        <v/>
      </c>
      <c r="ZD71" s="35" t="str">
        <f t="shared" si="571"/>
        <v/>
      </c>
      <c r="ZE71" s="35" t="str">
        <f t="shared" si="572"/>
        <v/>
      </c>
      <c r="ZF71" s="35" t="str">
        <f t="shared" si="573"/>
        <v/>
      </c>
      <c r="ZG71" s="35" t="str">
        <f t="shared" si="574"/>
        <v/>
      </c>
      <c r="ZH71" s="35" t="str">
        <f t="shared" si="575"/>
        <v/>
      </c>
      <c r="ZI71" s="101">
        <f t="shared" si="576"/>
        <v>0</v>
      </c>
      <c r="ZJ71" s="48">
        <v>63</v>
      </c>
      <c r="ZK71" s="125">
        <f t="shared" si="344"/>
        <v>0</v>
      </c>
      <c r="ZL71" s="126">
        <f t="shared" si="345"/>
        <v>31227583.333333336</v>
      </c>
    </row>
    <row r="72" spans="2:688" s="37" customFormat="1" ht="33.75" x14ac:dyDescent="0.15">
      <c r="B72" s="106" t="s">
        <v>136</v>
      </c>
      <c r="C72" s="106" t="s">
        <v>199</v>
      </c>
      <c r="D72" s="109" t="s">
        <v>200</v>
      </c>
      <c r="E72" s="106" t="s">
        <v>201</v>
      </c>
      <c r="F72" s="103">
        <v>1</v>
      </c>
      <c r="G72" s="63">
        <v>35085167</v>
      </c>
      <c r="H72" s="48">
        <v>64</v>
      </c>
      <c r="I72" s="65" t="s">
        <v>86</v>
      </c>
      <c r="J72" s="65" t="s">
        <v>86</v>
      </c>
      <c r="K72" s="65" t="s">
        <v>86</v>
      </c>
      <c r="L72" s="65" t="s">
        <v>86</v>
      </c>
      <c r="M72" s="65" t="s">
        <v>86</v>
      </c>
      <c r="N72" s="65" t="s">
        <v>86</v>
      </c>
      <c r="O72" s="65" t="s">
        <v>86</v>
      </c>
      <c r="P72" s="65" t="s">
        <v>86</v>
      </c>
      <c r="Q72" s="65" t="s">
        <v>86</v>
      </c>
      <c r="R72" s="65" t="s">
        <v>86</v>
      </c>
      <c r="S72" s="65" t="s">
        <v>86</v>
      </c>
      <c r="T72" s="65" t="s">
        <v>86</v>
      </c>
      <c r="U72" s="65" t="s">
        <v>86</v>
      </c>
      <c r="V72" s="65" t="s">
        <v>86</v>
      </c>
      <c r="W72" s="65" t="s">
        <v>86</v>
      </c>
      <c r="X72" s="65" t="s">
        <v>86</v>
      </c>
      <c r="Y72" s="65" t="s">
        <v>86</v>
      </c>
      <c r="Z72" s="92">
        <v>35081200</v>
      </c>
      <c r="AA72" s="65" t="s">
        <v>86</v>
      </c>
      <c r="AB72" s="65" t="s">
        <v>86</v>
      </c>
      <c r="AC72" s="65" t="s">
        <v>86</v>
      </c>
      <c r="AD72" s="65" t="s">
        <v>86</v>
      </c>
      <c r="AE72" s="65" t="s">
        <v>86</v>
      </c>
      <c r="AF72" s="65" t="s">
        <v>86</v>
      </c>
      <c r="AG72" s="65" t="s">
        <v>86</v>
      </c>
      <c r="AH72" s="65" t="s">
        <v>86</v>
      </c>
      <c r="AI72" s="65" t="s">
        <v>86</v>
      </c>
      <c r="AJ72" s="65" t="s">
        <v>86</v>
      </c>
      <c r="AK72" s="65" t="s">
        <v>86</v>
      </c>
      <c r="AL72" s="65" t="s">
        <v>86</v>
      </c>
      <c r="AM72" s="65" t="s">
        <v>86</v>
      </c>
      <c r="AN72" s="65" t="s">
        <v>86</v>
      </c>
      <c r="AO72" s="65" t="s">
        <v>86</v>
      </c>
      <c r="AP72" s="65" t="s">
        <v>86</v>
      </c>
      <c r="AQ72" s="65" t="s">
        <v>86</v>
      </c>
      <c r="AR72" s="65" t="s">
        <v>86</v>
      </c>
      <c r="AS72" s="65" t="s">
        <v>86</v>
      </c>
      <c r="AT72" s="65" t="s">
        <v>86</v>
      </c>
      <c r="AU72" s="65" t="s">
        <v>86</v>
      </c>
      <c r="AV72" s="65" t="s">
        <v>86</v>
      </c>
      <c r="AW72" s="52">
        <v>64</v>
      </c>
      <c r="AX72" s="22" t="str">
        <f t="shared" si="284"/>
        <v>NC</v>
      </c>
      <c r="AY72" s="22" t="str">
        <f t="shared" si="364"/>
        <v>NC</v>
      </c>
      <c r="AZ72" s="22" t="str">
        <f t="shared" si="365"/>
        <v>NC</v>
      </c>
      <c r="BA72" s="22" t="str">
        <f t="shared" si="366"/>
        <v>NC</v>
      </c>
      <c r="BB72" s="22" t="str">
        <f t="shared" si="367"/>
        <v>NC</v>
      </c>
      <c r="BC72" s="22" t="str">
        <f t="shared" si="368"/>
        <v>NC</v>
      </c>
      <c r="BD72" s="22" t="str">
        <f t="shared" si="369"/>
        <v>NC</v>
      </c>
      <c r="BE72" s="22" t="str">
        <f t="shared" si="370"/>
        <v>NC</v>
      </c>
      <c r="BF72" s="22" t="str">
        <f t="shared" si="371"/>
        <v>NC</v>
      </c>
      <c r="BG72" s="22" t="str">
        <f t="shared" si="372"/>
        <v>NC</v>
      </c>
      <c r="BH72" s="22" t="str">
        <f t="shared" si="373"/>
        <v>NC</v>
      </c>
      <c r="BI72" s="22" t="str">
        <f t="shared" si="374"/>
        <v>NC</v>
      </c>
      <c r="BJ72" s="22" t="str">
        <f t="shared" si="375"/>
        <v>NC</v>
      </c>
      <c r="BK72" s="22" t="str">
        <f t="shared" si="376"/>
        <v>NC</v>
      </c>
      <c r="BL72" s="22" t="str">
        <f t="shared" si="377"/>
        <v>NC</v>
      </c>
      <c r="BM72" s="22" t="str">
        <f t="shared" si="378"/>
        <v>NC</v>
      </c>
      <c r="BN72" s="22" t="str">
        <f t="shared" si="379"/>
        <v>NC</v>
      </c>
      <c r="BO72" s="22">
        <f t="shared" si="380"/>
        <v>35081200</v>
      </c>
      <c r="BP72" s="22" t="str">
        <f t="shared" si="381"/>
        <v>NC</v>
      </c>
      <c r="BQ72" s="22" t="str">
        <f t="shared" si="382"/>
        <v>NC</v>
      </c>
      <c r="BR72" s="22" t="str">
        <f t="shared" si="383"/>
        <v>NC</v>
      </c>
      <c r="BS72" s="22" t="str">
        <f t="shared" si="384"/>
        <v>NC</v>
      </c>
      <c r="BT72" s="22" t="str">
        <f t="shared" si="346"/>
        <v>NC</v>
      </c>
      <c r="BU72" s="22" t="str">
        <f t="shared" si="347"/>
        <v>NC</v>
      </c>
      <c r="BV72" s="22" t="str">
        <f t="shared" si="348"/>
        <v>NC</v>
      </c>
      <c r="BW72" s="22" t="str">
        <f t="shared" si="349"/>
        <v>NC</v>
      </c>
      <c r="BX72" s="22" t="str">
        <f t="shared" si="350"/>
        <v>NC</v>
      </c>
      <c r="BY72" s="22" t="str">
        <f t="shared" si="351"/>
        <v>NC</v>
      </c>
      <c r="BZ72" s="22" t="str">
        <f t="shared" si="352"/>
        <v>NC</v>
      </c>
      <c r="CA72" s="22" t="str">
        <f t="shared" si="353"/>
        <v>NC</v>
      </c>
      <c r="CB72" s="22" t="str">
        <f t="shared" si="354"/>
        <v>NC</v>
      </c>
      <c r="CC72" s="22" t="str">
        <f t="shared" si="355"/>
        <v>NC</v>
      </c>
      <c r="CD72" s="22" t="str">
        <f t="shared" si="356"/>
        <v>NC</v>
      </c>
      <c r="CE72" s="22" t="str">
        <f t="shared" si="357"/>
        <v>NC</v>
      </c>
      <c r="CF72" s="22" t="str">
        <f t="shared" si="358"/>
        <v>NC</v>
      </c>
      <c r="CG72" s="22" t="str">
        <f t="shared" si="359"/>
        <v>NC</v>
      </c>
      <c r="CH72" s="22" t="str">
        <f t="shared" si="360"/>
        <v>NC</v>
      </c>
      <c r="CI72" s="22" t="str">
        <f t="shared" si="361"/>
        <v>NC</v>
      </c>
      <c r="CJ72" s="22" t="str">
        <f t="shared" si="362"/>
        <v>NC</v>
      </c>
      <c r="CK72" s="22" t="str">
        <f t="shared" si="363"/>
        <v>NC</v>
      </c>
      <c r="CL72" s="48">
        <v>64</v>
      </c>
      <c r="CM72" s="48" t="s">
        <v>87</v>
      </c>
      <c r="CN72" s="48" t="s">
        <v>87</v>
      </c>
      <c r="CO72" s="48" t="s">
        <v>87</v>
      </c>
      <c r="CP72" s="48" t="s">
        <v>87</v>
      </c>
      <c r="CQ72" s="48" t="s">
        <v>87</v>
      </c>
      <c r="CR72" s="65" t="s">
        <v>87</v>
      </c>
      <c r="CS72" s="48" t="s">
        <v>87</v>
      </c>
      <c r="CT72" s="48" t="s">
        <v>87</v>
      </c>
      <c r="CU72" s="48" t="s">
        <v>87</v>
      </c>
      <c r="CV72" s="48" t="s">
        <v>87</v>
      </c>
      <c r="CW72" s="48" t="s">
        <v>87</v>
      </c>
      <c r="CX72" s="48" t="s">
        <v>87</v>
      </c>
      <c r="CY72" s="48" t="s">
        <v>87</v>
      </c>
      <c r="CZ72" s="48" t="s">
        <v>87</v>
      </c>
      <c r="DA72" s="48" t="s">
        <v>87</v>
      </c>
      <c r="DB72" s="48" t="s">
        <v>87</v>
      </c>
      <c r="DC72" s="48" t="s">
        <v>87</v>
      </c>
      <c r="DD72" s="98" t="s">
        <v>88</v>
      </c>
      <c r="DE72" s="48" t="s">
        <v>87</v>
      </c>
      <c r="DF72" s="48" t="s">
        <v>87</v>
      </c>
      <c r="DG72" s="48" t="s">
        <v>87</v>
      </c>
      <c r="DH72" s="48" t="s">
        <v>87</v>
      </c>
      <c r="DI72" s="48" t="s">
        <v>87</v>
      </c>
      <c r="DJ72" s="48" t="s">
        <v>87</v>
      </c>
      <c r="DK72" s="48" t="s">
        <v>87</v>
      </c>
      <c r="DL72" s="48" t="s">
        <v>87</v>
      </c>
      <c r="DM72" s="48" t="s">
        <v>87</v>
      </c>
      <c r="DN72" s="48" t="s">
        <v>87</v>
      </c>
      <c r="DO72" s="48" t="s">
        <v>87</v>
      </c>
      <c r="DP72" s="48" t="s">
        <v>87</v>
      </c>
      <c r="DQ72" s="48" t="s">
        <v>87</v>
      </c>
      <c r="DR72" s="48" t="s">
        <v>87</v>
      </c>
      <c r="DS72" s="48" t="s">
        <v>87</v>
      </c>
      <c r="DT72" s="48" t="s">
        <v>87</v>
      </c>
      <c r="DU72" s="48" t="s">
        <v>87</v>
      </c>
      <c r="DV72" s="48" t="s">
        <v>87</v>
      </c>
      <c r="DW72" s="48" t="s">
        <v>87</v>
      </c>
      <c r="DX72" s="48" t="s">
        <v>87</v>
      </c>
      <c r="DY72" s="48" t="s">
        <v>87</v>
      </c>
      <c r="DZ72" s="48" t="s">
        <v>87</v>
      </c>
      <c r="EA72" s="48">
        <v>64</v>
      </c>
      <c r="EB72" s="81" t="s">
        <v>88</v>
      </c>
      <c r="EC72" s="81" t="s">
        <v>88</v>
      </c>
      <c r="ED72" s="81" t="s">
        <v>88</v>
      </c>
      <c r="EE72" s="81" t="s">
        <v>88</v>
      </c>
      <c r="EF72" s="81" t="s">
        <v>88</v>
      </c>
      <c r="EG72" s="81" t="s">
        <v>88</v>
      </c>
      <c r="EH72" s="81" t="s">
        <v>88</v>
      </c>
      <c r="EI72" s="81" t="s">
        <v>88</v>
      </c>
      <c r="EJ72" s="81" t="s">
        <v>88</v>
      </c>
      <c r="EK72" s="81" t="s">
        <v>88</v>
      </c>
      <c r="EL72" s="81" t="s">
        <v>88</v>
      </c>
      <c r="EM72" s="81" t="s">
        <v>88</v>
      </c>
      <c r="EN72" s="81" t="s">
        <v>88</v>
      </c>
      <c r="EO72" s="81" t="s">
        <v>88</v>
      </c>
      <c r="EP72" s="81" t="s">
        <v>88</v>
      </c>
      <c r="EQ72" s="81" t="s">
        <v>88</v>
      </c>
      <c r="ER72" s="81" t="s">
        <v>88</v>
      </c>
      <c r="ES72" s="81" t="s">
        <v>88</v>
      </c>
      <c r="ET72" s="81" t="s">
        <v>88</v>
      </c>
      <c r="EU72" s="81" t="s">
        <v>88</v>
      </c>
      <c r="EV72" s="81" t="s">
        <v>88</v>
      </c>
      <c r="EW72" s="81" t="s">
        <v>88</v>
      </c>
      <c r="EX72" s="81" t="s">
        <v>88</v>
      </c>
      <c r="EY72" s="81" t="s">
        <v>88</v>
      </c>
      <c r="EZ72" s="81" t="s">
        <v>88</v>
      </c>
      <c r="FA72" s="81" t="s">
        <v>87</v>
      </c>
      <c r="FB72" s="81" t="s">
        <v>88</v>
      </c>
      <c r="FC72" s="81" t="s">
        <v>88</v>
      </c>
      <c r="FD72" s="81" t="s">
        <v>88</v>
      </c>
      <c r="FE72" s="81" t="s">
        <v>88</v>
      </c>
      <c r="FF72" s="81" t="s">
        <v>88</v>
      </c>
      <c r="FG72" s="81" t="s">
        <v>88</v>
      </c>
      <c r="FH72" s="81" t="s">
        <v>88</v>
      </c>
      <c r="FI72" s="81" t="s">
        <v>87</v>
      </c>
      <c r="FJ72" s="81" t="s">
        <v>88</v>
      </c>
      <c r="FK72" s="81" t="s">
        <v>88</v>
      </c>
      <c r="FL72" s="81" t="s">
        <v>88</v>
      </c>
      <c r="FM72" s="81" t="s">
        <v>88</v>
      </c>
      <c r="FN72" s="81" t="s">
        <v>88</v>
      </c>
      <c r="FO72" s="81" t="s">
        <v>88</v>
      </c>
      <c r="FP72" s="48">
        <v>64</v>
      </c>
      <c r="FQ72" s="81" t="s">
        <v>88</v>
      </c>
      <c r="FR72" s="81" t="s">
        <v>88</v>
      </c>
      <c r="FS72" s="81" t="s">
        <v>88</v>
      </c>
      <c r="FT72" s="81" t="s">
        <v>88</v>
      </c>
      <c r="FU72" s="81" t="s">
        <v>88</v>
      </c>
      <c r="FV72" s="81" t="s">
        <v>88</v>
      </c>
      <c r="FW72" s="81" t="s">
        <v>88</v>
      </c>
      <c r="FX72" s="81" t="s">
        <v>88</v>
      </c>
      <c r="FY72" s="81" t="s">
        <v>88</v>
      </c>
      <c r="FZ72" s="81" t="s">
        <v>88</v>
      </c>
      <c r="GA72" s="81" t="s">
        <v>88</v>
      </c>
      <c r="GB72" s="81" t="s">
        <v>88</v>
      </c>
      <c r="GC72" s="81" t="s">
        <v>88</v>
      </c>
      <c r="GD72" s="81" t="s">
        <v>88</v>
      </c>
      <c r="GE72" s="81" t="s">
        <v>88</v>
      </c>
      <c r="GF72" s="81" t="s">
        <v>88</v>
      </c>
      <c r="GG72" s="81" t="s">
        <v>88</v>
      </c>
      <c r="GH72" s="81" t="s">
        <v>88</v>
      </c>
      <c r="GI72" s="81" t="s">
        <v>88</v>
      </c>
      <c r="GJ72" s="81" t="s">
        <v>88</v>
      </c>
      <c r="GK72" s="81" t="s">
        <v>88</v>
      </c>
      <c r="GL72" s="81" t="s">
        <v>88</v>
      </c>
      <c r="GM72" s="81" t="s">
        <v>88</v>
      </c>
      <c r="GN72" s="81" t="s">
        <v>88</v>
      </c>
      <c r="GO72" s="81" t="s">
        <v>88</v>
      </c>
      <c r="GP72" s="81" t="s">
        <v>88</v>
      </c>
      <c r="GQ72" s="81" t="s">
        <v>87</v>
      </c>
      <c r="GR72" s="81" t="s">
        <v>88</v>
      </c>
      <c r="GS72" s="81" t="s">
        <v>88</v>
      </c>
      <c r="GT72" s="81" t="s">
        <v>88</v>
      </c>
      <c r="GU72" s="81" t="s">
        <v>88</v>
      </c>
      <c r="GV72" s="81" t="s">
        <v>88</v>
      </c>
      <c r="GW72" s="81" t="s">
        <v>88</v>
      </c>
      <c r="GX72" s="81" t="s">
        <v>88</v>
      </c>
      <c r="GY72" s="81" t="s">
        <v>88</v>
      </c>
      <c r="GZ72" s="81" t="s">
        <v>88</v>
      </c>
      <c r="HA72" s="81" t="s">
        <v>88</v>
      </c>
      <c r="HB72" s="81" t="s">
        <v>88</v>
      </c>
      <c r="HC72" s="81" t="s">
        <v>88</v>
      </c>
      <c r="HD72" s="81" t="s">
        <v>88</v>
      </c>
      <c r="HE72" s="48">
        <v>64</v>
      </c>
      <c r="HF72" s="23" t="str">
        <f t="shared" si="387"/>
        <v>NO CUMPLE</v>
      </c>
      <c r="HG72" s="23" t="str">
        <f t="shared" si="388"/>
        <v>NO CUMPLE</v>
      </c>
      <c r="HH72" s="23" t="str">
        <f t="shared" si="389"/>
        <v>NO CUMPLE</v>
      </c>
      <c r="HI72" s="23" t="str">
        <f t="shared" si="390"/>
        <v>NO CUMPLE</v>
      </c>
      <c r="HJ72" s="23" t="str">
        <f t="shared" si="391"/>
        <v>NO CUMPLE</v>
      </c>
      <c r="HK72" s="23" t="str">
        <f t="shared" si="392"/>
        <v>NO CUMPLE</v>
      </c>
      <c r="HL72" s="23" t="str">
        <f t="shared" si="393"/>
        <v>NO CUMPLE</v>
      </c>
      <c r="HM72" s="23" t="str">
        <f t="shared" si="394"/>
        <v>NO CUMPLE</v>
      </c>
      <c r="HN72" s="23" t="str">
        <f t="shared" si="395"/>
        <v>NO CUMPLE</v>
      </c>
      <c r="HO72" s="23" t="str">
        <f t="shared" si="396"/>
        <v>NO CUMPLE</v>
      </c>
      <c r="HP72" s="23" t="str">
        <f t="shared" si="397"/>
        <v>NO CUMPLE</v>
      </c>
      <c r="HQ72" s="23" t="str">
        <f t="shared" si="398"/>
        <v>NO CUMPLE</v>
      </c>
      <c r="HR72" s="23" t="str">
        <f t="shared" si="399"/>
        <v>NO CUMPLE</v>
      </c>
      <c r="HS72" s="23" t="str">
        <f t="shared" si="400"/>
        <v>NO CUMPLE</v>
      </c>
      <c r="HT72" s="23" t="str">
        <f t="shared" si="401"/>
        <v>NO CUMPLE</v>
      </c>
      <c r="HU72" s="23" t="str">
        <f t="shared" si="402"/>
        <v>NO CUMPLE</v>
      </c>
      <c r="HV72" s="23" t="str">
        <f t="shared" si="403"/>
        <v>NO CUMPLE</v>
      </c>
      <c r="HW72" s="23" t="str">
        <f t="shared" si="404"/>
        <v>CUMPLE</v>
      </c>
      <c r="HX72" s="23" t="str">
        <f t="shared" si="405"/>
        <v>NO CUMPLE</v>
      </c>
      <c r="HY72" s="23" t="str">
        <f t="shared" si="406"/>
        <v>NO CUMPLE</v>
      </c>
      <c r="HZ72" s="23" t="str">
        <f t="shared" si="407"/>
        <v>NO CUMPLE</v>
      </c>
      <c r="IA72" s="23" t="str">
        <f t="shared" si="408"/>
        <v>NO CUMPLE</v>
      </c>
      <c r="IB72" s="23" t="str">
        <f t="shared" si="409"/>
        <v>NO CUMPLE</v>
      </c>
      <c r="IC72" s="23" t="str">
        <f t="shared" si="410"/>
        <v>NO CUMPLE</v>
      </c>
      <c r="ID72" s="23" t="str">
        <f t="shared" si="411"/>
        <v>NO CUMPLE</v>
      </c>
      <c r="IE72" s="23" t="str">
        <f t="shared" si="412"/>
        <v>NO CUMPLE</v>
      </c>
      <c r="IF72" s="23" t="str">
        <f t="shared" si="413"/>
        <v>NO CUMPLE</v>
      </c>
      <c r="IG72" s="23" t="str">
        <f t="shared" si="414"/>
        <v>NO CUMPLE</v>
      </c>
      <c r="IH72" s="23" t="str">
        <f t="shared" si="415"/>
        <v>NO CUMPLE</v>
      </c>
      <c r="II72" s="23" t="str">
        <f t="shared" si="416"/>
        <v>NO CUMPLE</v>
      </c>
      <c r="IJ72" s="23" t="str">
        <f t="shared" si="417"/>
        <v>NO CUMPLE</v>
      </c>
      <c r="IK72" s="23" t="str">
        <f t="shared" si="418"/>
        <v>NO CUMPLE</v>
      </c>
      <c r="IL72" s="23" t="str">
        <f t="shared" si="419"/>
        <v>NO CUMPLE</v>
      </c>
      <c r="IM72" s="23" t="str">
        <f t="shared" si="420"/>
        <v>NO CUMPLE</v>
      </c>
      <c r="IN72" s="23" t="str">
        <f t="shared" si="421"/>
        <v>NO CUMPLE</v>
      </c>
      <c r="IO72" s="23" t="str">
        <f t="shared" si="422"/>
        <v>NO CUMPLE</v>
      </c>
      <c r="IP72" s="23" t="str">
        <f t="shared" si="423"/>
        <v>NO CUMPLE</v>
      </c>
      <c r="IQ72" s="23" t="str">
        <f t="shared" si="424"/>
        <v>NO CUMPLE</v>
      </c>
      <c r="IR72" s="23" t="str">
        <f t="shared" si="425"/>
        <v>NO CUMPLE</v>
      </c>
      <c r="IS72" s="23" t="str">
        <f t="shared" si="426"/>
        <v>NO CUMPLE</v>
      </c>
      <c r="IT72" s="48">
        <v>64</v>
      </c>
      <c r="IU72" s="65" t="s">
        <v>86</v>
      </c>
      <c r="IV72" s="65" t="s">
        <v>86</v>
      </c>
      <c r="IW72" s="65" t="s">
        <v>86</v>
      </c>
      <c r="IX72" s="65" t="s">
        <v>86</v>
      </c>
      <c r="IY72" s="65" t="s">
        <v>86</v>
      </c>
      <c r="IZ72" s="65" t="s">
        <v>86</v>
      </c>
      <c r="JA72" s="65" t="s">
        <v>86</v>
      </c>
      <c r="JB72" s="65" t="s">
        <v>86</v>
      </c>
      <c r="JC72" s="65" t="s">
        <v>86</v>
      </c>
      <c r="JD72" s="65" t="s">
        <v>86</v>
      </c>
      <c r="JE72" s="65" t="s">
        <v>86</v>
      </c>
      <c r="JF72" s="65" t="s">
        <v>86</v>
      </c>
      <c r="JG72" s="65" t="s">
        <v>86</v>
      </c>
      <c r="JH72" s="65" t="s">
        <v>86</v>
      </c>
      <c r="JI72" s="65" t="s">
        <v>86</v>
      </c>
      <c r="JJ72" s="65" t="s">
        <v>86</v>
      </c>
      <c r="JK72" s="65" t="s">
        <v>86</v>
      </c>
      <c r="JL72" s="98" t="s">
        <v>88</v>
      </c>
      <c r="JM72" s="65" t="s">
        <v>86</v>
      </c>
      <c r="JN72" s="65" t="s">
        <v>86</v>
      </c>
      <c r="JO72" s="65" t="s">
        <v>86</v>
      </c>
      <c r="JP72" s="65" t="s">
        <v>86</v>
      </c>
      <c r="JQ72" s="65" t="s">
        <v>86</v>
      </c>
      <c r="JR72" s="65" t="s">
        <v>86</v>
      </c>
      <c r="JS72" s="65" t="s">
        <v>86</v>
      </c>
      <c r="JT72" s="65" t="s">
        <v>86</v>
      </c>
      <c r="JU72" s="65" t="s">
        <v>86</v>
      </c>
      <c r="JV72" s="65" t="s">
        <v>86</v>
      </c>
      <c r="JW72" s="65" t="s">
        <v>86</v>
      </c>
      <c r="JX72" s="65" t="s">
        <v>86</v>
      </c>
      <c r="JY72" s="65" t="s">
        <v>86</v>
      </c>
      <c r="JZ72" s="65" t="s">
        <v>86</v>
      </c>
      <c r="KA72" s="65" t="s">
        <v>86</v>
      </c>
      <c r="KB72" s="65" t="s">
        <v>86</v>
      </c>
      <c r="KC72" s="65" t="s">
        <v>86</v>
      </c>
      <c r="KD72" s="65" t="s">
        <v>86</v>
      </c>
      <c r="KE72" s="65" t="s">
        <v>86</v>
      </c>
      <c r="KF72" s="65" t="s">
        <v>86</v>
      </c>
      <c r="KG72" s="65" t="s">
        <v>86</v>
      </c>
      <c r="KH72" s="65" t="s">
        <v>86</v>
      </c>
      <c r="KI72" s="48">
        <v>64</v>
      </c>
      <c r="KJ72" s="56" t="s">
        <v>86</v>
      </c>
      <c r="KK72" s="56" t="s">
        <v>86</v>
      </c>
      <c r="KL72" s="56" t="s">
        <v>86</v>
      </c>
      <c r="KM72" s="56" t="s">
        <v>86</v>
      </c>
      <c r="KN72" s="56" t="s">
        <v>86</v>
      </c>
      <c r="KO72" s="56" t="s">
        <v>86</v>
      </c>
      <c r="KP72" s="56" t="s">
        <v>86</v>
      </c>
      <c r="KQ72" s="56" t="s">
        <v>86</v>
      </c>
      <c r="KR72" s="56" t="s">
        <v>86</v>
      </c>
      <c r="KS72" s="56" t="s">
        <v>86</v>
      </c>
      <c r="KT72" s="56" t="s">
        <v>86</v>
      </c>
      <c r="KU72" s="56" t="s">
        <v>86</v>
      </c>
      <c r="KV72" s="56" t="s">
        <v>86</v>
      </c>
      <c r="KW72" s="56" t="s">
        <v>86</v>
      </c>
      <c r="KX72" s="56" t="s">
        <v>86</v>
      </c>
      <c r="KY72" s="56" t="s">
        <v>86</v>
      </c>
      <c r="KZ72" s="56" t="s">
        <v>86</v>
      </c>
      <c r="LA72" s="91" t="s">
        <v>88</v>
      </c>
      <c r="LB72" s="56" t="s">
        <v>86</v>
      </c>
      <c r="LC72" s="56" t="s">
        <v>86</v>
      </c>
      <c r="LD72" s="56" t="s">
        <v>86</v>
      </c>
      <c r="LE72" s="56" t="s">
        <v>86</v>
      </c>
      <c r="LF72" s="56" t="s">
        <v>86</v>
      </c>
      <c r="LG72" s="56" t="s">
        <v>86</v>
      </c>
      <c r="LH72" s="56" t="s">
        <v>86</v>
      </c>
      <c r="LI72" s="56" t="s">
        <v>86</v>
      </c>
      <c r="LJ72" s="56" t="s">
        <v>86</v>
      </c>
      <c r="LK72" s="56" t="s">
        <v>86</v>
      </c>
      <c r="LL72" s="56" t="s">
        <v>86</v>
      </c>
      <c r="LM72" s="56" t="s">
        <v>86</v>
      </c>
      <c r="LN72" s="56" t="s">
        <v>86</v>
      </c>
      <c r="LO72" s="56" t="s">
        <v>86</v>
      </c>
      <c r="LP72" s="56" t="s">
        <v>86</v>
      </c>
      <c r="LQ72" s="56" t="s">
        <v>86</v>
      </c>
      <c r="LR72" s="56" t="s">
        <v>86</v>
      </c>
      <c r="LS72" s="56" t="s">
        <v>86</v>
      </c>
      <c r="LT72" s="56" t="s">
        <v>86</v>
      </c>
      <c r="LU72" s="56" t="s">
        <v>86</v>
      </c>
      <c r="LV72" s="56" t="s">
        <v>86</v>
      </c>
      <c r="LW72" s="56" t="s">
        <v>86</v>
      </c>
      <c r="LX72" s="48">
        <v>64</v>
      </c>
      <c r="LY72" s="22" t="str">
        <f t="shared" si="287"/>
        <v/>
      </c>
      <c r="LZ72" s="22" t="str">
        <f t="shared" si="577"/>
        <v/>
      </c>
      <c r="MA72" s="22" t="str">
        <f t="shared" si="578"/>
        <v/>
      </c>
      <c r="MB72" s="22" t="str">
        <f t="shared" si="579"/>
        <v/>
      </c>
      <c r="MC72" s="22" t="str">
        <f t="shared" si="580"/>
        <v/>
      </c>
      <c r="MD72" s="22" t="str">
        <f t="shared" si="581"/>
        <v/>
      </c>
      <c r="ME72" s="22" t="str">
        <f t="shared" si="582"/>
        <v/>
      </c>
      <c r="MF72" s="22" t="str">
        <f t="shared" si="583"/>
        <v/>
      </c>
      <c r="MG72" s="22" t="str">
        <f t="shared" si="584"/>
        <v/>
      </c>
      <c r="MH72" s="22" t="str">
        <f t="shared" si="585"/>
        <v/>
      </c>
      <c r="MI72" s="22" t="str">
        <f t="shared" si="297"/>
        <v/>
      </c>
      <c r="MJ72" s="22" t="str">
        <f t="shared" si="298"/>
        <v/>
      </c>
      <c r="MK72" s="22" t="str">
        <f t="shared" si="586"/>
        <v/>
      </c>
      <c r="ML72" s="22" t="str">
        <f t="shared" si="587"/>
        <v/>
      </c>
      <c r="MM72" s="22" t="str">
        <f t="shared" si="588"/>
        <v/>
      </c>
      <c r="MN72" s="22" t="str">
        <f t="shared" si="589"/>
        <v/>
      </c>
      <c r="MO72" s="22" t="str">
        <f t="shared" si="590"/>
        <v/>
      </c>
      <c r="MP72" s="22">
        <f t="shared" si="591"/>
        <v>35081200</v>
      </c>
      <c r="MQ72" s="22" t="str">
        <f t="shared" si="592"/>
        <v/>
      </c>
      <c r="MR72" s="22" t="str">
        <f t="shared" si="593"/>
        <v/>
      </c>
      <c r="MS72" s="22" t="str">
        <f t="shared" si="594"/>
        <v/>
      </c>
      <c r="MT72" s="22" t="str">
        <f t="shared" si="595"/>
        <v/>
      </c>
      <c r="MU72" s="22" t="str">
        <f t="shared" si="596"/>
        <v/>
      </c>
      <c r="MV72" s="22" t="str">
        <f t="shared" si="597"/>
        <v/>
      </c>
      <c r="MW72" s="22" t="str">
        <f t="shared" si="598"/>
        <v/>
      </c>
      <c r="MX72" s="22" t="str">
        <f t="shared" si="599"/>
        <v/>
      </c>
      <c r="MY72" s="22" t="str">
        <f t="shared" si="600"/>
        <v/>
      </c>
      <c r="MZ72" s="22" t="str">
        <f t="shared" si="601"/>
        <v/>
      </c>
      <c r="NA72" s="22" t="str">
        <f t="shared" si="602"/>
        <v/>
      </c>
      <c r="NB72" s="22" t="str">
        <f t="shared" si="603"/>
        <v/>
      </c>
      <c r="NC72" s="22" t="str">
        <f t="shared" si="604"/>
        <v/>
      </c>
      <c r="ND72" s="22" t="str">
        <f t="shared" si="605"/>
        <v/>
      </c>
      <c r="NE72" s="22" t="str">
        <f t="shared" si="606"/>
        <v/>
      </c>
      <c r="NF72" s="22" t="str">
        <f t="shared" si="607"/>
        <v/>
      </c>
      <c r="NG72" s="22" t="str">
        <f t="shared" si="608"/>
        <v/>
      </c>
      <c r="NH72" s="22" t="str">
        <f t="shared" si="609"/>
        <v/>
      </c>
      <c r="NI72" s="22" t="str">
        <f t="shared" si="610"/>
        <v/>
      </c>
      <c r="NJ72" s="22" t="str">
        <f t="shared" si="611"/>
        <v/>
      </c>
      <c r="NK72" s="22" t="str">
        <f t="shared" si="612"/>
        <v/>
      </c>
      <c r="NL72" s="22" t="str">
        <f t="shared" si="613"/>
        <v/>
      </c>
      <c r="NM72" s="80">
        <v>35085167</v>
      </c>
      <c r="NN72" s="80">
        <v>35085167</v>
      </c>
      <c r="NO72" s="24">
        <f t="shared" si="327"/>
        <v>1</v>
      </c>
      <c r="NP72" s="24">
        <f t="shared" si="40"/>
        <v>0</v>
      </c>
      <c r="NQ72" s="25">
        <f t="shared" si="328"/>
        <v>35081200</v>
      </c>
      <c r="NR72" s="26">
        <f t="shared" si="329"/>
        <v>131554.5</v>
      </c>
      <c r="NS72" s="48">
        <v>64</v>
      </c>
      <c r="NT72" s="27" t="str">
        <f t="shared" si="330"/>
        <v/>
      </c>
      <c r="NU72" s="27" t="str">
        <f t="shared" si="41"/>
        <v/>
      </c>
      <c r="NV72" s="27" t="str">
        <f t="shared" si="42"/>
        <v/>
      </c>
      <c r="NW72" s="27" t="str">
        <f t="shared" si="331"/>
        <v/>
      </c>
      <c r="NX72" s="27" t="str">
        <f t="shared" si="43"/>
        <v/>
      </c>
      <c r="NY72" s="27" t="str">
        <f t="shared" si="44"/>
        <v/>
      </c>
      <c r="NZ72" s="27" t="str">
        <f t="shared" si="45"/>
        <v/>
      </c>
      <c r="OA72" s="27" t="str">
        <f t="shared" si="46"/>
        <v/>
      </c>
      <c r="OB72" s="27" t="str">
        <f t="shared" si="47"/>
        <v/>
      </c>
      <c r="OC72" s="27" t="str">
        <f t="shared" si="48"/>
        <v/>
      </c>
      <c r="OD72" s="27" t="str">
        <f t="shared" si="49"/>
        <v/>
      </c>
      <c r="OE72" s="27" t="str">
        <f t="shared" si="50"/>
        <v/>
      </c>
      <c r="OF72" s="27" t="str">
        <f t="shared" si="51"/>
        <v/>
      </c>
      <c r="OG72" s="27" t="str">
        <f t="shared" si="52"/>
        <v/>
      </c>
      <c r="OH72" s="27" t="str">
        <f t="shared" si="53"/>
        <v/>
      </c>
      <c r="OI72" s="27" t="str">
        <f t="shared" si="54"/>
        <v/>
      </c>
      <c r="OJ72" s="27" t="str">
        <f t="shared" si="55"/>
        <v/>
      </c>
      <c r="OK72" s="27">
        <f t="shared" si="56"/>
        <v>26666.666666666668</v>
      </c>
      <c r="OL72" s="27" t="str">
        <f t="shared" si="57"/>
        <v/>
      </c>
      <c r="OM72" s="27" t="str">
        <f t="shared" si="58"/>
        <v/>
      </c>
      <c r="ON72" s="27" t="str">
        <f t="shared" si="59"/>
        <v/>
      </c>
      <c r="OO72" s="27" t="str">
        <f t="shared" si="60"/>
        <v/>
      </c>
      <c r="OP72" s="27" t="str">
        <f t="shared" si="61"/>
        <v/>
      </c>
      <c r="OQ72" s="27" t="str">
        <f t="shared" si="62"/>
        <v/>
      </c>
      <c r="OR72" s="27" t="str">
        <f t="shared" si="63"/>
        <v/>
      </c>
      <c r="OS72" s="27" t="str">
        <f t="shared" si="64"/>
        <v/>
      </c>
      <c r="OT72" s="27" t="str">
        <f t="shared" si="65"/>
        <v/>
      </c>
      <c r="OU72" s="27" t="str">
        <f t="shared" si="66"/>
        <v/>
      </c>
      <c r="OV72" s="27" t="str">
        <f t="shared" si="67"/>
        <v/>
      </c>
      <c r="OW72" s="27" t="str">
        <f t="shared" si="68"/>
        <v/>
      </c>
      <c r="OX72" s="27" t="str">
        <f t="shared" si="69"/>
        <v/>
      </c>
      <c r="OY72" s="27" t="str">
        <f t="shared" si="70"/>
        <v/>
      </c>
      <c r="OZ72" s="27" t="str">
        <f t="shared" si="71"/>
        <v/>
      </c>
      <c r="PA72" s="27" t="str">
        <f t="shared" si="72"/>
        <v/>
      </c>
      <c r="PB72" s="27" t="str">
        <f t="shared" si="73"/>
        <v/>
      </c>
      <c r="PC72" s="27" t="str">
        <f t="shared" si="74"/>
        <v/>
      </c>
      <c r="PD72" s="27" t="str">
        <f t="shared" si="75"/>
        <v/>
      </c>
      <c r="PE72" s="27" t="str">
        <f t="shared" si="76"/>
        <v/>
      </c>
      <c r="PF72" s="27" t="str">
        <f t="shared" si="77"/>
        <v/>
      </c>
      <c r="PG72" s="27" t="str">
        <f t="shared" si="78"/>
        <v/>
      </c>
      <c r="PH72" s="48">
        <v>64</v>
      </c>
      <c r="PI72" s="28" t="str">
        <f t="shared" si="332"/>
        <v/>
      </c>
      <c r="PJ72" s="28" t="str">
        <f t="shared" si="79"/>
        <v/>
      </c>
      <c r="PK72" s="28" t="str">
        <f t="shared" si="80"/>
        <v/>
      </c>
      <c r="PL72" s="28" t="str">
        <f t="shared" si="81"/>
        <v/>
      </c>
      <c r="PM72" s="28" t="str">
        <f t="shared" si="82"/>
        <v/>
      </c>
      <c r="PN72" s="28" t="str">
        <f t="shared" si="83"/>
        <v/>
      </c>
      <c r="PO72" s="28" t="str">
        <f t="shared" si="84"/>
        <v/>
      </c>
      <c r="PP72" s="28" t="str">
        <f t="shared" si="85"/>
        <v/>
      </c>
      <c r="PQ72" s="28" t="str">
        <f t="shared" si="86"/>
        <v/>
      </c>
      <c r="PR72" s="28" t="str">
        <f t="shared" si="87"/>
        <v/>
      </c>
      <c r="PS72" s="28" t="str">
        <f t="shared" si="88"/>
        <v/>
      </c>
      <c r="PT72" s="28" t="str">
        <f t="shared" si="89"/>
        <v/>
      </c>
      <c r="PU72" s="28" t="str">
        <f t="shared" si="90"/>
        <v/>
      </c>
      <c r="PV72" s="28" t="str">
        <f t="shared" si="91"/>
        <v/>
      </c>
      <c r="PW72" s="28" t="str">
        <f t="shared" si="92"/>
        <v/>
      </c>
      <c r="PX72" s="28" t="str">
        <f t="shared" si="93"/>
        <v/>
      </c>
      <c r="PY72" s="28" t="str">
        <f t="shared" si="94"/>
        <v/>
      </c>
      <c r="PZ72" s="28">
        <f t="shared" si="95"/>
        <v>0</v>
      </c>
      <c r="QA72" s="28" t="str">
        <f t="shared" si="96"/>
        <v/>
      </c>
      <c r="QB72" s="28" t="str">
        <f t="shared" si="97"/>
        <v/>
      </c>
      <c r="QC72" s="28" t="str">
        <f t="shared" si="98"/>
        <v/>
      </c>
      <c r="QD72" s="28" t="str">
        <f t="shared" si="99"/>
        <v/>
      </c>
      <c r="QE72" s="28" t="str">
        <f t="shared" si="100"/>
        <v/>
      </c>
      <c r="QF72" s="28" t="str">
        <f t="shared" si="101"/>
        <v/>
      </c>
      <c r="QG72" s="28" t="str">
        <f t="shared" si="102"/>
        <v/>
      </c>
      <c r="QH72" s="28" t="str">
        <f t="shared" si="103"/>
        <v/>
      </c>
      <c r="QI72" s="28" t="str">
        <f t="shared" si="104"/>
        <v/>
      </c>
      <c r="QJ72" s="28" t="str">
        <f t="shared" si="105"/>
        <v/>
      </c>
      <c r="QK72" s="28" t="str">
        <f t="shared" si="106"/>
        <v/>
      </c>
      <c r="QL72" s="28" t="str">
        <f t="shared" si="107"/>
        <v/>
      </c>
      <c r="QM72" s="28" t="str">
        <f t="shared" si="108"/>
        <v/>
      </c>
      <c r="QN72" s="28" t="str">
        <f t="shared" si="109"/>
        <v/>
      </c>
      <c r="QO72" s="28" t="str">
        <f t="shared" si="110"/>
        <v/>
      </c>
      <c r="QP72" s="28" t="str">
        <f t="shared" si="111"/>
        <v/>
      </c>
      <c r="QQ72" s="28" t="str">
        <f t="shared" si="112"/>
        <v/>
      </c>
      <c r="QR72" s="28" t="str">
        <f t="shared" si="113"/>
        <v/>
      </c>
      <c r="QS72" s="28" t="str">
        <f t="shared" si="114"/>
        <v/>
      </c>
      <c r="QT72" s="28" t="str">
        <f t="shared" si="115"/>
        <v/>
      </c>
      <c r="QU72" s="28" t="str">
        <f t="shared" si="116"/>
        <v/>
      </c>
      <c r="QV72" s="28" t="str">
        <f t="shared" si="117"/>
        <v/>
      </c>
      <c r="QW72" s="48">
        <v>64</v>
      </c>
      <c r="QX72" s="29" t="str">
        <f t="shared" si="333"/>
        <v/>
      </c>
      <c r="QY72" s="29" t="str">
        <f t="shared" si="427"/>
        <v/>
      </c>
      <c r="QZ72" s="29" t="str">
        <f t="shared" si="428"/>
        <v/>
      </c>
      <c r="RA72" s="29" t="str">
        <f t="shared" si="429"/>
        <v/>
      </c>
      <c r="RB72" s="29" t="str">
        <f t="shared" si="430"/>
        <v/>
      </c>
      <c r="RC72" s="29" t="str">
        <f t="shared" si="431"/>
        <v/>
      </c>
      <c r="RD72" s="29" t="str">
        <f t="shared" si="432"/>
        <v/>
      </c>
      <c r="RE72" s="29" t="str">
        <f t="shared" si="433"/>
        <v/>
      </c>
      <c r="RF72" s="29" t="str">
        <f t="shared" si="434"/>
        <v/>
      </c>
      <c r="RG72" s="29" t="str">
        <f t="shared" si="435"/>
        <v/>
      </c>
      <c r="RH72" s="29" t="str">
        <f t="shared" si="436"/>
        <v/>
      </c>
      <c r="RI72" s="29" t="str">
        <f t="shared" si="437"/>
        <v/>
      </c>
      <c r="RJ72" s="29" t="str">
        <f t="shared" si="438"/>
        <v/>
      </c>
      <c r="RK72" s="29" t="str">
        <f t="shared" si="439"/>
        <v/>
      </c>
      <c r="RL72" s="29" t="str">
        <f t="shared" si="440"/>
        <v/>
      </c>
      <c r="RM72" s="29" t="str">
        <f t="shared" si="441"/>
        <v/>
      </c>
      <c r="RN72" s="29" t="str">
        <f t="shared" si="442"/>
        <v/>
      </c>
      <c r="RO72" s="29">
        <f t="shared" si="443"/>
        <v>0</v>
      </c>
      <c r="RP72" s="29" t="str">
        <f t="shared" si="444"/>
        <v/>
      </c>
      <c r="RQ72" s="29" t="str">
        <f t="shared" si="445"/>
        <v/>
      </c>
      <c r="RR72" s="29" t="str">
        <f t="shared" si="446"/>
        <v/>
      </c>
      <c r="RS72" s="29" t="str">
        <f t="shared" si="447"/>
        <v/>
      </c>
      <c r="RT72" s="29" t="str">
        <f t="shared" si="448"/>
        <v/>
      </c>
      <c r="RU72" s="29" t="str">
        <f t="shared" si="449"/>
        <v/>
      </c>
      <c r="RV72" s="29" t="str">
        <f t="shared" si="450"/>
        <v/>
      </c>
      <c r="RW72" s="29" t="str">
        <f t="shared" si="451"/>
        <v/>
      </c>
      <c r="RX72" s="29" t="str">
        <f t="shared" si="452"/>
        <v/>
      </c>
      <c r="RY72" s="29" t="str">
        <f t="shared" si="453"/>
        <v/>
      </c>
      <c r="RZ72" s="29" t="str">
        <f t="shared" si="454"/>
        <v/>
      </c>
      <c r="SA72" s="29" t="str">
        <f t="shared" si="455"/>
        <v/>
      </c>
      <c r="SB72" s="29" t="str">
        <f t="shared" si="456"/>
        <v/>
      </c>
      <c r="SC72" s="29" t="str">
        <f t="shared" si="457"/>
        <v/>
      </c>
      <c r="SD72" s="29" t="str">
        <f t="shared" si="458"/>
        <v/>
      </c>
      <c r="SE72" s="29" t="str">
        <f t="shared" si="459"/>
        <v/>
      </c>
      <c r="SF72" s="29" t="str">
        <f t="shared" si="460"/>
        <v/>
      </c>
      <c r="SG72" s="29" t="str">
        <f t="shared" si="461"/>
        <v/>
      </c>
      <c r="SH72" s="29" t="str">
        <f t="shared" si="462"/>
        <v/>
      </c>
      <c r="SI72" s="29" t="str">
        <f t="shared" si="463"/>
        <v/>
      </c>
      <c r="SJ72" s="29" t="str">
        <f t="shared" si="464"/>
        <v/>
      </c>
      <c r="SK72" s="29" t="str">
        <f t="shared" si="465"/>
        <v/>
      </c>
      <c r="SL72" s="45">
        <f t="shared" si="157"/>
        <v>0</v>
      </c>
      <c r="SM72" s="48">
        <v>64</v>
      </c>
      <c r="SN72" s="30" t="str">
        <f t="shared" si="158"/>
        <v/>
      </c>
      <c r="SO72" s="30" t="str">
        <f t="shared" si="159"/>
        <v/>
      </c>
      <c r="SP72" s="30" t="str">
        <f t="shared" si="160"/>
        <v/>
      </c>
      <c r="SQ72" s="30" t="str">
        <f t="shared" si="161"/>
        <v/>
      </c>
      <c r="SR72" s="30" t="str">
        <f t="shared" si="162"/>
        <v/>
      </c>
      <c r="SS72" s="30" t="str">
        <f t="shared" si="163"/>
        <v/>
      </c>
      <c r="ST72" s="30" t="str">
        <f t="shared" si="466"/>
        <v/>
      </c>
      <c r="SU72" s="30" t="str">
        <f t="shared" si="467"/>
        <v/>
      </c>
      <c r="SV72" s="30" t="str">
        <f t="shared" si="468"/>
        <v/>
      </c>
      <c r="SW72" s="30" t="str">
        <f t="shared" si="469"/>
        <v/>
      </c>
      <c r="SX72" s="30" t="str">
        <f t="shared" si="470"/>
        <v/>
      </c>
      <c r="SY72" s="30" t="str">
        <f t="shared" si="471"/>
        <v/>
      </c>
      <c r="SZ72" s="30" t="str">
        <f t="shared" si="472"/>
        <v/>
      </c>
      <c r="TA72" s="30" t="str">
        <f t="shared" si="473"/>
        <v/>
      </c>
      <c r="TB72" s="30" t="str">
        <f t="shared" si="474"/>
        <v/>
      </c>
      <c r="TC72" s="30" t="str">
        <f t="shared" si="475"/>
        <v/>
      </c>
      <c r="TD72" s="30" t="str">
        <f t="shared" si="476"/>
        <v/>
      </c>
      <c r="TE72" s="30">
        <f t="shared" si="477"/>
        <v>40</v>
      </c>
      <c r="TF72" s="30" t="str">
        <f t="shared" si="478"/>
        <v/>
      </c>
      <c r="TG72" s="30" t="str">
        <f t="shared" si="479"/>
        <v/>
      </c>
      <c r="TH72" s="30" t="str">
        <f t="shared" si="480"/>
        <v/>
      </c>
      <c r="TI72" s="30" t="str">
        <f t="shared" si="481"/>
        <v/>
      </c>
      <c r="TJ72" s="30" t="str">
        <f t="shared" si="482"/>
        <v/>
      </c>
      <c r="TK72" s="30" t="str">
        <f t="shared" si="483"/>
        <v/>
      </c>
      <c r="TL72" s="30" t="str">
        <f t="shared" si="484"/>
        <v/>
      </c>
      <c r="TM72" s="30" t="str">
        <f t="shared" si="485"/>
        <v/>
      </c>
      <c r="TN72" s="30" t="str">
        <f t="shared" si="486"/>
        <v/>
      </c>
      <c r="TO72" s="30" t="str">
        <f t="shared" si="487"/>
        <v/>
      </c>
      <c r="TP72" s="30" t="str">
        <f t="shared" si="488"/>
        <v/>
      </c>
      <c r="TQ72" s="30" t="str">
        <f t="shared" si="489"/>
        <v/>
      </c>
      <c r="TR72" s="30" t="str">
        <f t="shared" si="188"/>
        <v/>
      </c>
      <c r="TS72" s="30" t="str">
        <f t="shared" si="189"/>
        <v/>
      </c>
      <c r="TT72" s="30" t="str">
        <f t="shared" si="190"/>
        <v/>
      </c>
      <c r="TU72" s="30" t="str">
        <f t="shared" si="191"/>
        <v/>
      </c>
      <c r="TV72" s="30" t="str">
        <f t="shared" si="192"/>
        <v/>
      </c>
      <c r="TW72" s="30" t="str">
        <f t="shared" si="193"/>
        <v/>
      </c>
      <c r="TX72" s="30" t="str">
        <f t="shared" si="194"/>
        <v/>
      </c>
      <c r="TY72" s="30" t="str">
        <f t="shared" si="195"/>
        <v/>
      </c>
      <c r="TZ72" s="30" t="str">
        <f t="shared" si="196"/>
        <v/>
      </c>
      <c r="UA72" s="30" t="str">
        <f t="shared" si="197"/>
        <v/>
      </c>
      <c r="UB72" s="48">
        <v>64</v>
      </c>
      <c r="UC72" s="88"/>
      <c r="UD72" s="88"/>
      <c r="UE72" s="88"/>
      <c r="UF72" s="88"/>
      <c r="UG72" s="88"/>
      <c r="UH72" s="88"/>
      <c r="UI72" s="88"/>
      <c r="UJ72" s="88"/>
      <c r="UK72" s="88"/>
      <c r="UL72" s="88"/>
      <c r="UM72" s="88"/>
      <c r="UN72" s="88"/>
      <c r="UO72" s="88"/>
      <c r="UP72" s="88"/>
      <c r="UQ72" s="88"/>
      <c r="UR72" s="88"/>
      <c r="US72" s="88"/>
      <c r="UT72" s="89">
        <v>24</v>
      </c>
      <c r="UU72" s="88"/>
      <c r="UV72" s="88"/>
      <c r="UW72" s="88"/>
      <c r="UX72" s="88"/>
      <c r="UY72" s="88"/>
      <c r="UZ72" s="88"/>
      <c r="VA72" s="88"/>
      <c r="VB72" s="88"/>
      <c r="VC72" s="88"/>
      <c r="VD72" s="88"/>
      <c r="VE72" s="88"/>
      <c r="VF72" s="88"/>
      <c r="VG72" s="88"/>
      <c r="VH72" s="88"/>
      <c r="VI72" s="88"/>
      <c r="VJ72" s="88"/>
      <c r="VK72" s="88"/>
      <c r="VL72" s="88"/>
      <c r="VM72" s="88"/>
      <c r="VN72" s="88"/>
      <c r="VO72" s="88"/>
      <c r="VP72" s="88"/>
      <c r="VQ72" s="48">
        <v>64</v>
      </c>
      <c r="VR72" s="31">
        <f t="shared" si="490"/>
        <v>0</v>
      </c>
      <c r="VS72" s="31">
        <f t="shared" si="491"/>
        <v>0</v>
      </c>
      <c r="VT72" s="31">
        <f t="shared" si="492"/>
        <v>0</v>
      </c>
      <c r="VU72" s="31">
        <f t="shared" si="493"/>
        <v>0</v>
      </c>
      <c r="VV72" s="31">
        <f t="shared" si="494"/>
        <v>0</v>
      </c>
      <c r="VW72" s="31">
        <f t="shared" si="495"/>
        <v>0</v>
      </c>
      <c r="VX72" s="31">
        <f t="shared" si="496"/>
        <v>0</v>
      </c>
      <c r="VY72" s="31">
        <f t="shared" si="497"/>
        <v>0</v>
      </c>
      <c r="VZ72" s="31">
        <f t="shared" si="498"/>
        <v>0</v>
      </c>
      <c r="WA72" s="31">
        <f t="shared" si="499"/>
        <v>0</v>
      </c>
      <c r="WB72" s="31">
        <f t="shared" si="500"/>
        <v>0</v>
      </c>
      <c r="WC72" s="31">
        <f t="shared" si="501"/>
        <v>0</v>
      </c>
      <c r="WD72" s="31">
        <f t="shared" si="502"/>
        <v>0</v>
      </c>
      <c r="WE72" s="31">
        <f t="shared" si="503"/>
        <v>0</v>
      </c>
      <c r="WF72" s="31">
        <f t="shared" si="504"/>
        <v>0</v>
      </c>
      <c r="WG72" s="31">
        <f t="shared" si="505"/>
        <v>0</v>
      </c>
      <c r="WH72" s="31">
        <f t="shared" si="506"/>
        <v>0</v>
      </c>
      <c r="WI72" s="31">
        <f t="shared" si="507"/>
        <v>0</v>
      </c>
      <c r="WJ72" s="31">
        <f t="shared" si="508"/>
        <v>0</v>
      </c>
      <c r="WK72" s="31">
        <f t="shared" si="509"/>
        <v>0</v>
      </c>
      <c r="WL72" s="31">
        <f t="shared" si="510"/>
        <v>0</v>
      </c>
      <c r="WM72" s="31">
        <f t="shared" si="511"/>
        <v>0</v>
      </c>
      <c r="WN72" s="31">
        <f t="shared" si="512"/>
        <v>0</v>
      </c>
      <c r="WO72" s="31">
        <f t="shared" si="513"/>
        <v>0</v>
      </c>
      <c r="WP72" s="31">
        <f t="shared" si="514"/>
        <v>0</v>
      </c>
      <c r="WQ72" s="31">
        <f t="shared" si="515"/>
        <v>0</v>
      </c>
      <c r="WR72" s="31">
        <f t="shared" si="516"/>
        <v>0</v>
      </c>
      <c r="WS72" s="31">
        <f t="shared" si="517"/>
        <v>0</v>
      </c>
      <c r="WT72" s="31">
        <f t="shared" si="518"/>
        <v>0</v>
      </c>
      <c r="WU72" s="31">
        <f t="shared" si="519"/>
        <v>0</v>
      </c>
      <c r="WV72" s="31">
        <f t="shared" si="520"/>
        <v>0</v>
      </c>
      <c r="WW72" s="31">
        <f t="shared" si="521"/>
        <v>0</v>
      </c>
      <c r="WX72" s="31">
        <f t="shared" si="522"/>
        <v>0</v>
      </c>
      <c r="WY72" s="31">
        <f t="shared" si="523"/>
        <v>0</v>
      </c>
      <c r="WZ72" s="31">
        <f t="shared" si="524"/>
        <v>0</v>
      </c>
      <c r="XA72" s="31">
        <f t="shared" si="525"/>
        <v>0</v>
      </c>
      <c r="XB72" s="31">
        <f t="shared" si="526"/>
        <v>0</v>
      </c>
      <c r="XC72" s="31">
        <f t="shared" si="527"/>
        <v>0</v>
      </c>
      <c r="XD72" s="31">
        <f t="shared" si="528"/>
        <v>0</v>
      </c>
      <c r="XE72" s="31">
        <f t="shared" si="529"/>
        <v>0</v>
      </c>
      <c r="XF72" s="48">
        <v>64</v>
      </c>
      <c r="XG72" s="32" t="str">
        <f t="shared" si="530"/>
        <v/>
      </c>
      <c r="XH72" s="32" t="str">
        <f t="shared" si="531"/>
        <v/>
      </c>
      <c r="XI72" s="32" t="str">
        <f t="shared" si="532"/>
        <v/>
      </c>
      <c r="XJ72" s="32" t="str">
        <f t="shared" si="533"/>
        <v/>
      </c>
      <c r="XK72" s="32" t="str">
        <f t="shared" si="534"/>
        <v/>
      </c>
      <c r="XL72" s="32" t="str">
        <f t="shared" si="535"/>
        <v/>
      </c>
      <c r="XM72" s="32" t="str">
        <f t="shared" si="536"/>
        <v/>
      </c>
      <c r="XN72" s="32" t="str">
        <f t="shared" si="537"/>
        <v/>
      </c>
      <c r="XO72" s="32" t="str">
        <f t="shared" si="538"/>
        <v/>
      </c>
      <c r="XP72" s="32" t="str">
        <f t="shared" si="539"/>
        <v/>
      </c>
      <c r="XQ72" s="32" t="str">
        <f t="shared" si="540"/>
        <v/>
      </c>
      <c r="XR72" s="32" t="str">
        <f t="shared" si="541"/>
        <v/>
      </c>
      <c r="XS72" s="32" t="str">
        <f t="shared" si="542"/>
        <v/>
      </c>
      <c r="XT72" s="32" t="str">
        <f t="shared" si="543"/>
        <v/>
      </c>
      <c r="XU72" s="32" t="str">
        <f t="shared" si="544"/>
        <v/>
      </c>
      <c r="XV72" s="32" t="str">
        <f t="shared" si="545"/>
        <v/>
      </c>
      <c r="XW72" s="32" t="str">
        <f t="shared" si="546"/>
        <v/>
      </c>
      <c r="XX72" s="32">
        <f t="shared" si="547"/>
        <v>40</v>
      </c>
      <c r="XY72" s="32" t="str">
        <f t="shared" si="548"/>
        <v/>
      </c>
      <c r="XZ72" s="32" t="str">
        <f t="shared" si="549"/>
        <v/>
      </c>
      <c r="YA72" s="32" t="str">
        <f t="shared" si="550"/>
        <v/>
      </c>
      <c r="YB72" s="32" t="str">
        <f t="shared" si="551"/>
        <v/>
      </c>
      <c r="YC72" s="32" t="str">
        <f t="shared" si="552"/>
        <v/>
      </c>
      <c r="YD72" s="32" t="str">
        <f t="shared" si="553"/>
        <v/>
      </c>
      <c r="YE72" s="32" t="str">
        <f t="shared" si="554"/>
        <v/>
      </c>
      <c r="YF72" s="32" t="str">
        <f t="shared" si="555"/>
        <v/>
      </c>
      <c r="YG72" s="32" t="str">
        <f t="shared" si="556"/>
        <v/>
      </c>
      <c r="YH72" s="32" t="str">
        <f t="shared" si="557"/>
        <v/>
      </c>
      <c r="YI72" s="32" t="str">
        <f t="shared" si="558"/>
        <v/>
      </c>
      <c r="YJ72" s="32" t="str">
        <f t="shared" si="559"/>
        <v/>
      </c>
      <c r="YK72" s="32" t="str">
        <f t="shared" si="560"/>
        <v/>
      </c>
      <c r="YL72" s="32" t="str">
        <f t="shared" si="561"/>
        <v/>
      </c>
      <c r="YM72" s="32" t="str">
        <f t="shared" si="562"/>
        <v/>
      </c>
      <c r="YN72" s="32" t="str">
        <f t="shared" si="563"/>
        <v/>
      </c>
      <c r="YO72" s="32" t="str">
        <f t="shared" si="564"/>
        <v/>
      </c>
      <c r="YP72" s="32" t="str">
        <f t="shared" si="565"/>
        <v/>
      </c>
      <c r="YQ72" s="32" t="str">
        <f t="shared" si="566"/>
        <v/>
      </c>
      <c r="YR72" s="32" t="str">
        <f t="shared" si="567"/>
        <v/>
      </c>
      <c r="YS72" s="32" t="str">
        <f t="shared" si="568"/>
        <v/>
      </c>
      <c r="YT72" s="32" t="str">
        <f t="shared" si="569"/>
        <v/>
      </c>
      <c r="YU72" s="33">
        <f t="shared" si="614"/>
        <v>40</v>
      </c>
      <c r="YV72" s="34" t="str">
        <f t="shared" si="336"/>
        <v/>
      </c>
      <c r="YW72" s="34" t="str">
        <f t="shared" si="337"/>
        <v/>
      </c>
      <c r="YX72" s="34" t="str">
        <f t="shared" si="338"/>
        <v xml:space="preserve">18. INVERSIONES GUTIÉRREZ GARCÍA Y ASOCIADOS - NIT.860450079-1 </v>
      </c>
      <c r="YY72" s="34" t="str">
        <f t="shared" si="339"/>
        <v/>
      </c>
      <c r="YZ72" s="34" t="str">
        <f t="shared" si="340"/>
        <v/>
      </c>
      <c r="ZA72" s="34" t="str">
        <f t="shared" si="341"/>
        <v/>
      </c>
      <c r="ZB72" s="96" t="str">
        <f t="shared" si="342"/>
        <v xml:space="preserve">18. INVERSIONES GUTIÉRREZ GARCÍA Y ASOCIADOS - NIT.860450079-1 </v>
      </c>
      <c r="ZC72" s="35" t="str">
        <f t="shared" si="570"/>
        <v/>
      </c>
      <c r="ZD72" s="35" t="str">
        <f t="shared" si="571"/>
        <v/>
      </c>
      <c r="ZE72" s="35">
        <f t="shared" si="572"/>
        <v>35081200</v>
      </c>
      <c r="ZF72" s="35" t="str">
        <f t="shared" si="573"/>
        <v/>
      </c>
      <c r="ZG72" s="35" t="str">
        <f t="shared" si="574"/>
        <v/>
      </c>
      <c r="ZH72" s="35" t="str">
        <f t="shared" si="575"/>
        <v/>
      </c>
      <c r="ZI72" s="101">
        <f t="shared" si="576"/>
        <v>35081200</v>
      </c>
      <c r="ZJ72" s="48">
        <v>64</v>
      </c>
      <c r="ZK72" s="125">
        <f t="shared" si="344"/>
        <v>3967</v>
      </c>
      <c r="ZL72" s="126">
        <f t="shared" si="345"/>
        <v>0</v>
      </c>
    </row>
    <row r="73" spans="2:688" s="37" customFormat="1" ht="22.5" x14ac:dyDescent="0.15">
      <c r="B73" s="106" t="s">
        <v>136</v>
      </c>
      <c r="C73" s="106" t="s">
        <v>199</v>
      </c>
      <c r="D73" s="109" t="s">
        <v>200</v>
      </c>
      <c r="E73" s="106" t="s">
        <v>202</v>
      </c>
      <c r="F73" s="103">
        <v>1</v>
      </c>
      <c r="G73" s="63">
        <v>69470574</v>
      </c>
      <c r="H73" s="48">
        <v>65</v>
      </c>
      <c r="I73" s="65" t="s">
        <v>86</v>
      </c>
      <c r="J73" s="65" t="s">
        <v>86</v>
      </c>
      <c r="K73" s="65" t="s">
        <v>86</v>
      </c>
      <c r="L73" s="65" t="s">
        <v>86</v>
      </c>
      <c r="M73" s="65" t="s">
        <v>86</v>
      </c>
      <c r="N73" s="65" t="s">
        <v>86</v>
      </c>
      <c r="O73" s="65" t="s">
        <v>86</v>
      </c>
      <c r="P73" s="65" t="s">
        <v>86</v>
      </c>
      <c r="Q73" s="65" t="s">
        <v>86</v>
      </c>
      <c r="R73" s="65" t="s">
        <v>86</v>
      </c>
      <c r="S73" s="65" t="s">
        <v>86</v>
      </c>
      <c r="T73" s="65" t="s">
        <v>86</v>
      </c>
      <c r="U73" s="65" t="s">
        <v>86</v>
      </c>
      <c r="V73" s="65" t="s">
        <v>86</v>
      </c>
      <c r="W73" s="65" t="s">
        <v>86</v>
      </c>
      <c r="X73" s="65" t="s">
        <v>86</v>
      </c>
      <c r="Y73" s="65" t="s">
        <v>86</v>
      </c>
      <c r="Z73" s="92">
        <v>69469820</v>
      </c>
      <c r="AA73" s="65" t="s">
        <v>86</v>
      </c>
      <c r="AB73" s="65" t="s">
        <v>86</v>
      </c>
      <c r="AC73" s="65" t="s">
        <v>86</v>
      </c>
      <c r="AD73" s="65" t="s">
        <v>86</v>
      </c>
      <c r="AE73" s="65" t="s">
        <v>86</v>
      </c>
      <c r="AF73" s="65" t="s">
        <v>86</v>
      </c>
      <c r="AG73" s="65" t="s">
        <v>86</v>
      </c>
      <c r="AH73" s="65" t="s">
        <v>86</v>
      </c>
      <c r="AI73" s="65" t="s">
        <v>86</v>
      </c>
      <c r="AJ73" s="65" t="s">
        <v>86</v>
      </c>
      <c r="AK73" s="65" t="s">
        <v>86</v>
      </c>
      <c r="AL73" s="65" t="s">
        <v>86</v>
      </c>
      <c r="AM73" s="65" t="s">
        <v>86</v>
      </c>
      <c r="AN73" s="65" t="s">
        <v>86</v>
      </c>
      <c r="AO73" s="65" t="s">
        <v>86</v>
      </c>
      <c r="AP73" s="65" t="s">
        <v>86</v>
      </c>
      <c r="AQ73" s="65" t="s">
        <v>86</v>
      </c>
      <c r="AR73" s="65" t="s">
        <v>86</v>
      </c>
      <c r="AS73" s="65" t="s">
        <v>86</v>
      </c>
      <c r="AT73" s="65" t="s">
        <v>86</v>
      </c>
      <c r="AU73" s="65" t="s">
        <v>86</v>
      </c>
      <c r="AV73" s="65" t="s">
        <v>86</v>
      </c>
      <c r="AW73" s="52">
        <v>65</v>
      </c>
      <c r="AX73" s="22" t="str">
        <f t="shared" si="284"/>
        <v>NC</v>
      </c>
      <c r="AY73" s="22" t="str">
        <f t="shared" si="364"/>
        <v>NC</v>
      </c>
      <c r="AZ73" s="22" t="str">
        <f t="shared" si="365"/>
        <v>NC</v>
      </c>
      <c r="BA73" s="22" t="str">
        <f t="shared" si="366"/>
        <v>NC</v>
      </c>
      <c r="BB73" s="22" t="str">
        <f t="shared" si="367"/>
        <v>NC</v>
      </c>
      <c r="BC73" s="22" t="str">
        <f t="shared" si="368"/>
        <v>NC</v>
      </c>
      <c r="BD73" s="22" t="str">
        <f t="shared" si="369"/>
        <v>NC</v>
      </c>
      <c r="BE73" s="22" t="str">
        <f t="shared" si="370"/>
        <v>NC</v>
      </c>
      <c r="BF73" s="22" t="str">
        <f t="shared" si="371"/>
        <v>NC</v>
      </c>
      <c r="BG73" s="22" t="str">
        <f t="shared" si="372"/>
        <v>NC</v>
      </c>
      <c r="BH73" s="22" t="str">
        <f t="shared" si="373"/>
        <v>NC</v>
      </c>
      <c r="BI73" s="22" t="str">
        <f t="shared" si="374"/>
        <v>NC</v>
      </c>
      <c r="BJ73" s="22" t="str">
        <f t="shared" si="375"/>
        <v>NC</v>
      </c>
      <c r="BK73" s="22" t="str">
        <f t="shared" si="376"/>
        <v>NC</v>
      </c>
      <c r="BL73" s="22" t="str">
        <f t="shared" si="377"/>
        <v>NC</v>
      </c>
      <c r="BM73" s="22" t="str">
        <f t="shared" si="378"/>
        <v>NC</v>
      </c>
      <c r="BN73" s="22" t="str">
        <f t="shared" si="379"/>
        <v>NC</v>
      </c>
      <c r="BO73" s="22">
        <f t="shared" si="380"/>
        <v>69469820</v>
      </c>
      <c r="BP73" s="22" t="str">
        <f t="shared" si="381"/>
        <v>NC</v>
      </c>
      <c r="BQ73" s="22" t="str">
        <f t="shared" si="382"/>
        <v>NC</v>
      </c>
      <c r="BR73" s="22" t="str">
        <f t="shared" si="383"/>
        <v>NC</v>
      </c>
      <c r="BS73" s="22" t="str">
        <f t="shared" si="384"/>
        <v>NC</v>
      </c>
      <c r="BT73" s="22" t="str">
        <f t="shared" si="346"/>
        <v>NC</v>
      </c>
      <c r="BU73" s="22" t="str">
        <f t="shared" si="347"/>
        <v>NC</v>
      </c>
      <c r="BV73" s="22" t="str">
        <f t="shared" si="348"/>
        <v>NC</v>
      </c>
      <c r="BW73" s="22" t="str">
        <f t="shared" si="349"/>
        <v>NC</v>
      </c>
      <c r="BX73" s="22" t="str">
        <f t="shared" si="350"/>
        <v>NC</v>
      </c>
      <c r="BY73" s="22" t="str">
        <f t="shared" si="351"/>
        <v>NC</v>
      </c>
      <c r="BZ73" s="22" t="str">
        <f t="shared" si="352"/>
        <v>NC</v>
      </c>
      <c r="CA73" s="22" t="str">
        <f t="shared" si="353"/>
        <v>NC</v>
      </c>
      <c r="CB73" s="22" t="str">
        <f t="shared" si="354"/>
        <v>NC</v>
      </c>
      <c r="CC73" s="22" t="str">
        <f t="shared" si="355"/>
        <v>NC</v>
      </c>
      <c r="CD73" s="22" t="str">
        <f t="shared" si="356"/>
        <v>NC</v>
      </c>
      <c r="CE73" s="22" t="str">
        <f t="shared" si="357"/>
        <v>NC</v>
      </c>
      <c r="CF73" s="22" t="str">
        <f t="shared" si="358"/>
        <v>NC</v>
      </c>
      <c r="CG73" s="22" t="str">
        <f t="shared" si="359"/>
        <v>NC</v>
      </c>
      <c r="CH73" s="22" t="str">
        <f t="shared" si="360"/>
        <v>NC</v>
      </c>
      <c r="CI73" s="22" t="str">
        <f t="shared" si="361"/>
        <v>NC</v>
      </c>
      <c r="CJ73" s="22" t="str">
        <f t="shared" si="362"/>
        <v>NC</v>
      </c>
      <c r="CK73" s="22" t="str">
        <f t="shared" si="363"/>
        <v>NC</v>
      </c>
      <c r="CL73" s="48">
        <v>65</v>
      </c>
      <c r="CM73" s="48" t="s">
        <v>87</v>
      </c>
      <c r="CN73" s="48" t="s">
        <v>87</v>
      </c>
      <c r="CO73" s="48" t="s">
        <v>87</v>
      </c>
      <c r="CP73" s="48" t="s">
        <v>87</v>
      </c>
      <c r="CQ73" s="48" t="s">
        <v>87</v>
      </c>
      <c r="CR73" s="65" t="s">
        <v>87</v>
      </c>
      <c r="CS73" s="48" t="s">
        <v>87</v>
      </c>
      <c r="CT73" s="48" t="s">
        <v>87</v>
      </c>
      <c r="CU73" s="48" t="s">
        <v>87</v>
      </c>
      <c r="CV73" s="48" t="s">
        <v>87</v>
      </c>
      <c r="CW73" s="48" t="s">
        <v>87</v>
      </c>
      <c r="CX73" s="48" t="s">
        <v>87</v>
      </c>
      <c r="CY73" s="48" t="s">
        <v>87</v>
      </c>
      <c r="CZ73" s="48" t="s">
        <v>87</v>
      </c>
      <c r="DA73" s="48" t="s">
        <v>87</v>
      </c>
      <c r="DB73" s="48" t="s">
        <v>87</v>
      </c>
      <c r="DC73" s="48" t="s">
        <v>87</v>
      </c>
      <c r="DD73" s="98" t="s">
        <v>88</v>
      </c>
      <c r="DE73" s="48" t="s">
        <v>87</v>
      </c>
      <c r="DF73" s="48" t="s">
        <v>87</v>
      </c>
      <c r="DG73" s="48" t="s">
        <v>87</v>
      </c>
      <c r="DH73" s="48" t="s">
        <v>87</v>
      </c>
      <c r="DI73" s="48" t="s">
        <v>87</v>
      </c>
      <c r="DJ73" s="48" t="s">
        <v>87</v>
      </c>
      <c r="DK73" s="48" t="s">
        <v>87</v>
      </c>
      <c r="DL73" s="48" t="s">
        <v>87</v>
      </c>
      <c r="DM73" s="48" t="s">
        <v>87</v>
      </c>
      <c r="DN73" s="48" t="s">
        <v>87</v>
      </c>
      <c r="DO73" s="48" t="s">
        <v>87</v>
      </c>
      <c r="DP73" s="48" t="s">
        <v>87</v>
      </c>
      <c r="DQ73" s="48" t="s">
        <v>87</v>
      </c>
      <c r="DR73" s="48" t="s">
        <v>87</v>
      </c>
      <c r="DS73" s="48" t="s">
        <v>87</v>
      </c>
      <c r="DT73" s="48" t="s">
        <v>87</v>
      </c>
      <c r="DU73" s="48" t="s">
        <v>87</v>
      </c>
      <c r="DV73" s="48" t="s">
        <v>87</v>
      </c>
      <c r="DW73" s="48" t="s">
        <v>87</v>
      </c>
      <c r="DX73" s="48" t="s">
        <v>87</v>
      </c>
      <c r="DY73" s="48" t="s">
        <v>87</v>
      </c>
      <c r="DZ73" s="48" t="s">
        <v>87</v>
      </c>
      <c r="EA73" s="48">
        <v>65</v>
      </c>
      <c r="EB73" s="81" t="s">
        <v>88</v>
      </c>
      <c r="EC73" s="81" t="s">
        <v>88</v>
      </c>
      <c r="ED73" s="81" t="s">
        <v>88</v>
      </c>
      <c r="EE73" s="81" t="s">
        <v>88</v>
      </c>
      <c r="EF73" s="81" t="s">
        <v>88</v>
      </c>
      <c r="EG73" s="81" t="s">
        <v>88</v>
      </c>
      <c r="EH73" s="81" t="s">
        <v>88</v>
      </c>
      <c r="EI73" s="81" t="s">
        <v>88</v>
      </c>
      <c r="EJ73" s="81" t="s">
        <v>88</v>
      </c>
      <c r="EK73" s="81" t="s">
        <v>88</v>
      </c>
      <c r="EL73" s="81" t="s">
        <v>88</v>
      </c>
      <c r="EM73" s="81" t="s">
        <v>88</v>
      </c>
      <c r="EN73" s="81" t="s">
        <v>88</v>
      </c>
      <c r="EO73" s="81" t="s">
        <v>88</v>
      </c>
      <c r="EP73" s="81" t="s">
        <v>88</v>
      </c>
      <c r="EQ73" s="81" t="s">
        <v>88</v>
      </c>
      <c r="ER73" s="81" t="s">
        <v>88</v>
      </c>
      <c r="ES73" s="81" t="s">
        <v>88</v>
      </c>
      <c r="ET73" s="81" t="s">
        <v>88</v>
      </c>
      <c r="EU73" s="81" t="s">
        <v>88</v>
      </c>
      <c r="EV73" s="81" t="s">
        <v>88</v>
      </c>
      <c r="EW73" s="81" t="s">
        <v>88</v>
      </c>
      <c r="EX73" s="81" t="s">
        <v>88</v>
      </c>
      <c r="EY73" s="81" t="s">
        <v>88</v>
      </c>
      <c r="EZ73" s="81" t="s">
        <v>88</v>
      </c>
      <c r="FA73" s="81" t="s">
        <v>87</v>
      </c>
      <c r="FB73" s="81" t="s">
        <v>88</v>
      </c>
      <c r="FC73" s="81" t="s">
        <v>88</v>
      </c>
      <c r="FD73" s="81" t="s">
        <v>88</v>
      </c>
      <c r="FE73" s="81" t="s">
        <v>88</v>
      </c>
      <c r="FF73" s="81" t="s">
        <v>88</v>
      </c>
      <c r="FG73" s="81" t="s">
        <v>88</v>
      </c>
      <c r="FH73" s="81" t="s">
        <v>88</v>
      </c>
      <c r="FI73" s="81" t="s">
        <v>87</v>
      </c>
      <c r="FJ73" s="81" t="s">
        <v>88</v>
      </c>
      <c r="FK73" s="81" t="s">
        <v>88</v>
      </c>
      <c r="FL73" s="81" t="s">
        <v>88</v>
      </c>
      <c r="FM73" s="81" t="s">
        <v>88</v>
      </c>
      <c r="FN73" s="81" t="s">
        <v>88</v>
      </c>
      <c r="FO73" s="81" t="s">
        <v>88</v>
      </c>
      <c r="FP73" s="48">
        <v>65</v>
      </c>
      <c r="FQ73" s="81" t="s">
        <v>88</v>
      </c>
      <c r="FR73" s="81" t="s">
        <v>88</v>
      </c>
      <c r="FS73" s="81" t="s">
        <v>88</v>
      </c>
      <c r="FT73" s="81" t="s">
        <v>88</v>
      </c>
      <c r="FU73" s="81" t="s">
        <v>88</v>
      </c>
      <c r="FV73" s="81" t="s">
        <v>88</v>
      </c>
      <c r="FW73" s="81" t="s">
        <v>88</v>
      </c>
      <c r="FX73" s="81" t="s">
        <v>88</v>
      </c>
      <c r="FY73" s="81" t="s">
        <v>88</v>
      </c>
      <c r="FZ73" s="81" t="s">
        <v>88</v>
      </c>
      <c r="GA73" s="81" t="s">
        <v>88</v>
      </c>
      <c r="GB73" s="81" t="s">
        <v>88</v>
      </c>
      <c r="GC73" s="81" t="s">
        <v>88</v>
      </c>
      <c r="GD73" s="81" t="s">
        <v>88</v>
      </c>
      <c r="GE73" s="81" t="s">
        <v>88</v>
      </c>
      <c r="GF73" s="81" t="s">
        <v>88</v>
      </c>
      <c r="GG73" s="81" t="s">
        <v>88</v>
      </c>
      <c r="GH73" s="81" t="s">
        <v>88</v>
      </c>
      <c r="GI73" s="81" t="s">
        <v>88</v>
      </c>
      <c r="GJ73" s="81" t="s">
        <v>88</v>
      </c>
      <c r="GK73" s="81" t="s">
        <v>88</v>
      </c>
      <c r="GL73" s="81" t="s">
        <v>88</v>
      </c>
      <c r="GM73" s="81" t="s">
        <v>88</v>
      </c>
      <c r="GN73" s="81" t="s">
        <v>88</v>
      </c>
      <c r="GO73" s="81" t="s">
        <v>88</v>
      </c>
      <c r="GP73" s="81" t="s">
        <v>88</v>
      </c>
      <c r="GQ73" s="81" t="s">
        <v>87</v>
      </c>
      <c r="GR73" s="81" t="s">
        <v>88</v>
      </c>
      <c r="GS73" s="81" t="s">
        <v>88</v>
      </c>
      <c r="GT73" s="81" t="s">
        <v>88</v>
      </c>
      <c r="GU73" s="81" t="s">
        <v>88</v>
      </c>
      <c r="GV73" s="81" t="s">
        <v>88</v>
      </c>
      <c r="GW73" s="81" t="s">
        <v>88</v>
      </c>
      <c r="GX73" s="81" t="s">
        <v>88</v>
      </c>
      <c r="GY73" s="81" t="s">
        <v>88</v>
      </c>
      <c r="GZ73" s="81" t="s">
        <v>88</v>
      </c>
      <c r="HA73" s="81" t="s">
        <v>88</v>
      </c>
      <c r="HB73" s="81" t="s">
        <v>88</v>
      </c>
      <c r="HC73" s="81" t="s">
        <v>88</v>
      </c>
      <c r="HD73" s="81" t="s">
        <v>88</v>
      </c>
      <c r="HE73" s="48">
        <v>65</v>
      </c>
      <c r="HF73" s="23" t="str">
        <f t="shared" ref="HF73:HF104" si="615">IF(CM73="NO CUMPLE","NO CUMPLE",IF(EB73="NO CUMPLE","NO CUMPLE",IF(FQ73="NO CUMPLE","NO CUMPLE",IF(FQ73="CUMPLE","CUMPLE"))))</f>
        <v>NO CUMPLE</v>
      </c>
      <c r="HG73" s="23" t="str">
        <f t="shared" ref="HG73:HG104" si="616">IF(CN73="NO CUMPLE","NO CUMPLE",IF(EC73="NO CUMPLE","NO CUMPLE",IF(FR73="NO CUMPLE","NO CUMPLE",IF(FR73="CUMPLE","CUMPLE"))))</f>
        <v>NO CUMPLE</v>
      </c>
      <c r="HH73" s="23" t="str">
        <f t="shared" ref="HH73:HH104" si="617">IF(CO73="NO CUMPLE","NO CUMPLE",IF(ED73="NO CUMPLE","NO CUMPLE",IF(FS73="NO CUMPLE","NO CUMPLE",IF(FS73="CUMPLE","CUMPLE"))))</f>
        <v>NO CUMPLE</v>
      </c>
      <c r="HI73" s="23" t="str">
        <f t="shared" ref="HI73:HI104" si="618">IF(CP73="NO CUMPLE","NO CUMPLE",IF(EE73="NO CUMPLE","NO CUMPLE",IF(FT73="NO CUMPLE","NO CUMPLE",IF(FT73="CUMPLE","CUMPLE"))))</f>
        <v>NO CUMPLE</v>
      </c>
      <c r="HJ73" s="23" t="str">
        <f t="shared" ref="HJ73:HJ104" si="619">IF(CQ73="NO CUMPLE","NO CUMPLE",IF(EF73="NO CUMPLE","NO CUMPLE",IF(FU73="NO CUMPLE","NO CUMPLE",IF(FU73="CUMPLE","CUMPLE"))))</f>
        <v>NO CUMPLE</v>
      </c>
      <c r="HK73" s="23" t="str">
        <f t="shared" ref="HK73:HK104" si="620">IF(CR73="NO CUMPLE","NO CUMPLE",IF(EG73="NO CUMPLE","NO CUMPLE",IF(FV73="NO CUMPLE","NO CUMPLE",IF(FV73="CUMPLE","CUMPLE"))))</f>
        <v>NO CUMPLE</v>
      </c>
      <c r="HL73" s="23" t="str">
        <f t="shared" ref="HL73:HL104" si="621">IF(CS73="NO CUMPLE","NO CUMPLE",IF(EH73="NO CUMPLE","NO CUMPLE",IF(FW73="NO CUMPLE","NO CUMPLE",IF(FW73="CUMPLE","CUMPLE"))))</f>
        <v>NO CUMPLE</v>
      </c>
      <c r="HM73" s="23" t="str">
        <f t="shared" ref="HM73:HM104" si="622">IF(CT73="NO CUMPLE","NO CUMPLE",IF(EI73="NO CUMPLE","NO CUMPLE",IF(FX73="NO CUMPLE","NO CUMPLE",IF(FX73="CUMPLE","CUMPLE"))))</f>
        <v>NO CUMPLE</v>
      </c>
      <c r="HN73" s="23" t="str">
        <f t="shared" ref="HN73:HN104" si="623">IF(CU73="NO CUMPLE","NO CUMPLE",IF(EJ73="NO CUMPLE","NO CUMPLE",IF(FY73="NO CUMPLE","NO CUMPLE",IF(FY73="CUMPLE","CUMPLE"))))</f>
        <v>NO CUMPLE</v>
      </c>
      <c r="HO73" s="23" t="str">
        <f t="shared" ref="HO73:HO104" si="624">IF(CV73="NO CUMPLE","NO CUMPLE",IF(EK73="NO CUMPLE","NO CUMPLE",IF(FZ73="NO CUMPLE","NO CUMPLE",IF(FZ73="CUMPLE","CUMPLE"))))</f>
        <v>NO CUMPLE</v>
      </c>
      <c r="HP73" s="23" t="str">
        <f t="shared" ref="HP73:HP104" si="625">IF(CW73="NO CUMPLE","NO CUMPLE",IF(EL73="NO CUMPLE","NO CUMPLE",IF(GA73="NO CUMPLE","NO CUMPLE",IF(GA73="CUMPLE","CUMPLE"))))</f>
        <v>NO CUMPLE</v>
      </c>
      <c r="HQ73" s="23" t="str">
        <f t="shared" ref="HQ73:HQ104" si="626">IF(CX73="NO CUMPLE","NO CUMPLE",IF(EM73="NO CUMPLE","NO CUMPLE",IF(GB73="NO CUMPLE","NO CUMPLE",IF(GB73="CUMPLE","CUMPLE"))))</f>
        <v>NO CUMPLE</v>
      </c>
      <c r="HR73" s="23" t="str">
        <f t="shared" ref="HR73:HR104" si="627">IF(CY73="NO CUMPLE","NO CUMPLE",IF(EN73="NO CUMPLE","NO CUMPLE",IF(GC73="NO CUMPLE","NO CUMPLE",IF(GC73="CUMPLE","CUMPLE"))))</f>
        <v>NO CUMPLE</v>
      </c>
      <c r="HS73" s="23" t="str">
        <f t="shared" ref="HS73:HS104" si="628">IF(CZ73="NO CUMPLE","NO CUMPLE",IF(EO73="NO CUMPLE","NO CUMPLE",IF(GD73="NO CUMPLE","NO CUMPLE",IF(GD73="CUMPLE","CUMPLE"))))</f>
        <v>NO CUMPLE</v>
      </c>
      <c r="HT73" s="23" t="str">
        <f t="shared" ref="HT73:HT104" si="629">IF(DA73="NO CUMPLE","NO CUMPLE",IF(EP73="NO CUMPLE","NO CUMPLE",IF(GE73="NO CUMPLE","NO CUMPLE",IF(GE73="CUMPLE","CUMPLE"))))</f>
        <v>NO CUMPLE</v>
      </c>
      <c r="HU73" s="23" t="str">
        <f t="shared" ref="HU73:HU104" si="630">IF(DB73="NO CUMPLE","NO CUMPLE",IF(EQ73="NO CUMPLE","NO CUMPLE",IF(GF73="NO CUMPLE","NO CUMPLE",IF(GF73="CUMPLE","CUMPLE"))))</f>
        <v>NO CUMPLE</v>
      </c>
      <c r="HV73" s="23" t="str">
        <f t="shared" ref="HV73:HV104" si="631">IF(DC73="NO CUMPLE","NO CUMPLE",IF(ER73="NO CUMPLE","NO CUMPLE",IF(GG73="NO CUMPLE","NO CUMPLE",IF(GG73="CUMPLE","CUMPLE"))))</f>
        <v>NO CUMPLE</v>
      </c>
      <c r="HW73" s="23" t="str">
        <f t="shared" ref="HW73:HW104" si="632">IF(DD73="NO CUMPLE","NO CUMPLE",IF(ES73="NO CUMPLE","NO CUMPLE",IF(GH73="NO CUMPLE","NO CUMPLE",IF(GH73="CUMPLE","CUMPLE"))))</f>
        <v>CUMPLE</v>
      </c>
      <c r="HX73" s="23" t="str">
        <f t="shared" ref="HX73:HX104" si="633">IF(DE73="NO CUMPLE","NO CUMPLE",IF(ET73="NO CUMPLE","NO CUMPLE",IF(GI73="NO CUMPLE","NO CUMPLE",IF(GI73="CUMPLE","CUMPLE"))))</f>
        <v>NO CUMPLE</v>
      </c>
      <c r="HY73" s="23" t="str">
        <f t="shared" ref="HY73:HY104" si="634">IF(DF73="NO CUMPLE","NO CUMPLE",IF(EU73="NO CUMPLE","NO CUMPLE",IF(GJ73="NO CUMPLE","NO CUMPLE",IF(GJ73="CUMPLE","CUMPLE"))))</f>
        <v>NO CUMPLE</v>
      </c>
      <c r="HZ73" s="23" t="str">
        <f t="shared" ref="HZ73:HZ104" si="635">IF(DG73="NO CUMPLE","NO CUMPLE",IF(EV73="NO CUMPLE","NO CUMPLE",IF(GK73="NO CUMPLE","NO CUMPLE",IF(GK73="CUMPLE","CUMPLE"))))</f>
        <v>NO CUMPLE</v>
      </c>
      <c r="IA73" s="23" t="str">
        <f t="shared" ref="IA73:IA104" si="636">IF(DH73="NO CUMPLE","NO CUMPLE",IF(EW73="NO CUMPLE","NO CUMPLE",IF(GL73="NO CUMPLE","NO CUMPLE",IF(GL73="CUMPLE","CUMPLE"))))</f>
        <v>NO CUMPLE</v>
      </c>
      <c r="IB73" s="23" t="str">
        <f t="shared" ref="IB73:IB104" si="637">IF(DI73="NO CUMPLE","NO CUMPLE",IF(EX73="NO CUMPLE","NO CUMPLE",IF(GM73="NO CUMPLE","NO CUMPLE",IF(GM73="CUMPLE","CUMPLE"))))</f>
        <v>NO CUMPLE</v>
      </c>
      <c r="IC73" s="23" t="str">
        <f t="shared" ref="IC73:IC104" si="638">IF(DJ73="NO CUMPLE","NO CUMPLE",IF(EY73="NO CUMPLE","NO CUMPLE",IF(GN73="NO CUMPLE","NO CUMPLE",IF(GN73="CUMPLE","CUMPLE"))))</f>
        <v>NO CUMPLE</v>
      </c>
      <c r="ID73" s="23" t="str">
        <f t="shared" ref="ID73:ID104" si="639">IF(DK73="NO CUMPLE","NO CUMPLE",IF(EZ73="NO CUMPLE","NO CUMPLE",IF(GO73="NO CUMPLE","NO CUMPLE",IF(GO73="CUMPLE","CUMPLE"))))</f>
        <v>NO CUMPLE</v>
      </c>
      <c r="IE73" s="23" t="str">
        <f t="shared" ref="IE73:IE104" si="640">IF(DL73="NO CUMPLE","NO CUMPLE",IF(FA73="NO CUMPLE","NO CUMPLE",IF(GP73="NO CUMPLE","NO CUMPLE",IF(GP73="CUMPLE","CUMPLE"))))</f>
        <v>NO CUMPLE</v>
      </c>
      <c r="IF73" s="23" t="str">
        <f t="shared" ref="IF73:IF104" si="641">IF(DM73="NO CUMPLE","NO CUMPLE",IF(FB73="NO CUMPLE","NO CUMPLE",IF(GQ73="NO CUMPLE","NO CUMPLE",IF(GQ73="CUMPLE","CUMPLE"))))</f>
        <v>NO CUMPLE</v>
      </c>
      <c r="IG73" s="23" t="str">
        <f t="shared" ref="IG73:IG104" si="642">IF(DN73="NO CUMPLE","NO CUMPLE",IF(FC73="NO CUMPLE","NO CUMPLE",IF(GR73="NO CUMPLE","NO CUMPLE",IF(GR73="CUMPLE","CUMPLE"))))</f>
        <v>NO CUMPLE</v>
      </c>
      <c r="IH73" s="23" t="str">
        <f t="shared" ref="IH73:IH104" si="643">IF(DO73="NO CUMPLE","NO CUMPLE",IF(FD73="NO CUMPLE","NO CUMPLE",IF(GS73="NO CUMPLE","NO CUMPLE",IF(GS73="CUMPLE","CUMPLE"))))</f>
        <v>NO CUMPLE</v>
      </c>
      <c r="II73" s="23" t="str">
        <f t="shared" ref="II73:II104" si="644">IF(DP73="NO CUMPLE","NO CUMPLE",IF(FE73="NO CUMPLE","NO CUMPLE",IF(GT73="NO CUMPLE","NO CUMPLE",IF(GT73="CUMPLE","CUMPLE"))))</f>
        <v>NO CUMPLE</v>
      </c>
      <c r="IJ73" s="23" t="str">
        <f t="shared" ref="IJ73:IJ104" si="645">IF(DQ73="NO CUMPLE","NO CUMPLE",IF(FF73="NO CUMPLE","NO CUMPLE",IF(GU73="NO CUMPLE","NO CUMPLE",IF(GU73="CUMPLE","CUMPLE"))))</f>
        <v>NO CUMPLE</v>
      </c>
      <c r="IK73" s="23" t="str">
        <f t="shared" ref="IK73:IK104" si="646">IF(DR73="NO CUMPLE","NO CUMPLE",IF(FG73="NO CUMPLE","NO CUMPLE",IF(GV73="NO CUMPLE","NO CUMPLE",IF(GV73="CUMPLE","CUMPLE"))))</f>
        <v>NO CUMPLE</v>
      </c>
      <c r="IL73" s="23" t="str">
        <f t="shared" ref="IL73:IL104" si="647">IF(DS73="NO CUMPLE","NO CUMPLE",IF(FH73="NO CUMPLE","NO CUMPLE",IF(GW73="NO CUMPLE","NO CUMPLE",IF(GW73="CUMPLE","CUMPLE"))))</f>
        <v>NO CUMPLE</v>
      </c>
      <c r="IM73" s="23" t="str">
        <f t="shared" ref="IM73:IM104" si="648">IF(DT73="NO CUMPLE","NO CUMPLE",IF(FI73="NO CUMPLE","NO CUMPLE",IF(GX73="NO CUMPLE","NO CUMPLE",IF(GX73="CUMPLE","CUMPLE"))))</f>
        <v>NO CUMPLE</v>
      </c>
      <c r="IN73" s="23" t="str">
        <f t="shared" ref="IN73:IN104" si="649">IF(DU73="NO CUMPLE","NO CUMPLE",IF(FJ73="NO CUMPLE","NO CUMPLE",IF(GY73="NO CUMPLE","NO CUMPLE",IF(GY73="CUMPLE","CUMPLE"))))</f>
        <v>NO CUMPLE</v>
      </c>
      <c r="IO73" s="23" t="str">
        <f t="shared" ref="IO73:IO104" si="650">IF(DV73="NO CUMPLE","NO CUMPLE",IF(FK73="NO CUMPLE","NO CUMPLE",IF(GZ73="NO CUMPLE","NO CUMPLE",IF(GZ73="CUMPLE","CUMPLE"))))</f>
        <v>NO CUMPLE</v>
      </c>
      <c r="IP73" s="23" t="str">
        <f t="shared" ref="IP73:IP104" si="651">IF(DW73="NO CUMPLE","NO CUMPLE",IF(FL73="NO CUMPLE","NO CUMPLE",IF(HA73="NO CUMPLE","NO CUMPLE",IF(HA73="CUMPLE","CUMPLE"))))</f>
        <v>NO CUMPLE</v>
      </c>
      <c r="IQ73" s="23" t="str">
        <f t="shared" ref="IQ73:IQ104" si="652">IF(DX73="NO CUMPLE","NO CUMPLE",IF(FM73="NO CUMPLE","NO CUMPLE",IF(HB73="NO CUMPLE","NO CUMPLE",IF(HB73="CUMPLE","CUMPLE"))))</f>
        <v>NO CUMPLE</v>
      </c>
      <c r="IR73" s="23" t="str">
        <f t="shared" ref="IR73:IR104" si="653">IF(DY73="NO CUMPLE","NO CUMPLE",IF(FN73="NO CUMPLE","NO CUMPLE",IF(HC73="NO CUMPLE","NO CUMPLE",IF(HC73="CUMPLE","CUMPLE"))))</f>
        <v>NO CUMPLE</v>
      </c>
      <c r="IS73" s="23" t="str">
        <f t="shared" ref="IS73:IS104" si="654">IF(DZ73="NO CUMPLE","NO CUMPLE",IF(FO73="NO CUMPLE","NO CUMPLE",IF(HD73="NO CUMPLE","NO CUMPLE",IF(HD73="CUMPLE","CUMPLE"))))</f>
        <v>NO CUMPLE</v>
      </c>
      <c r="IT73" s="48">
        <v>65</v>
      </c>
      <c r="IU73" s="65" t="s">
        <v>86</v>
      </c>
      <c r="IV73" s="65" t="s">
        <v>86</v>
      </c>
      <c r="IW73" s="65" t="s">
        <v>86</v>
      </c>
      <c r="IX73" s="65" t="s">
        <v>86</v>
      </c>
      <c r="IY73" s="65" t="s">
        <v>86</v>
      </c>
      <c r="IZ73" s="65" t="s">
        <v>86</v>
      </c>
      <c r="JA73" s="65" t="s">
        <v>86</v>
      </c>
      <c r="JB73" s="65" t="s">
        <v>86</v>
      </c>
      <c r="JC73" s="65" t="s">
        <v>86</v>
      </c>
      <c r="JD73" s="65" t="s">
        <v>86</v>
      </c>
      <c r="JE73" s="65" t="s">
        <v>86</v>
      </c>
      <c r="JF73" s="65" t="s">
        <v>86</v>
      </c>
      <c r="JG73" s="65" t="s">
        <v>86</v>
      </c>
      <c r="JH73" s="65" t="s">
        <v>86</v>
      </c>
      <c r="JI73" s="65" t="s">
        <v>86</v>
      </c>
      <c r="JJ73" s="65" t="s">
        <v>86</v>
      </c>
      <c r="JK73" s="65" t="s">
        <v>86</v>
      </c>
      <c r="JL73" s="98" t="s">
        <v>88</v>
      </c>
      <c r="JM73" s="65" t="s">
        <v>86</v>
      </c>
      <c r="JN73" s="65" t="s">
        <v>86</v>
      </c>
      <c r="JO73" s="65" t="s">
        <v>86</v>
      </c>
      <c r="JP73" s="65" t="s">
        <v>86</v>
      </c>
      <c r="JQ73" s="65" t="s">
        <v>86</v>
      </c>
      <c r="JR73" s="65" t="s">
        <v>86</v>
      </c>
      <c r="JS73" s="65" t="s">
        <v>86</v>
      </c>
      <c r="JT73" s="65" t="s">
        <v>86</v>
      </c>
      <c r="JU73" s="65" t="s">
        <v>86</v>
      </c>
      <c r="JV73" s="65" t="s">
        <v>86</v>
      </c>
      <c r="JW73" s="65" t="s">
        <v>86</v>
      </c>
      <c r="JX73" s="65" t="s">
        <v>86</v>
      </c>
      <c r="JY73" s="65" t="s">
        <v>86</v>
      </c>
      <c r="JZ73" s="65" t="s">
        <v>86</v>
      </c>
      <c r="KA73" s="65" t="s">
        <v>86</v>
      </c>
      <c r="KB73" s="65" t="s">
        <v>86</v>
      </c>
      <c r="KC73" s="65" t="s">
        <v>86</v>
      </c>
      <c r="KD73" s="65" t="s">
        <v>86</v>
      </c>
      <c r="KE73" s="65" t="s">
        <v>86</v>
      </c>
      <c r="KF73" s="65" t="s">
        <v>86</v>
      </c>
      <c r="KG73" s="65" t="s">
        <v>86</v>
      </c>
      <c r="KH73" s="65" t="s">
        <v>86</v>
      </c>
      <c r="KI73" s="48">
        <v>65</v>
      </c>
      <c r="KJ73" s="56" t="s">
        <v>86</v>
      </c>
      <c r="KK73" s="56" t="s">
        <v>86</v>
      </c>
      <c r="KL73" s="56" t="s">
        <v>86</v>
      </c>
      <c r="KM73" s="56" t="s">
        <v>86</v>
      </c>
      <c r="KN73" s="56" t="s">
        <v>86</v>
      </c>
      <c r="KO73" s="56" t="s">
        <v>86</v>
      </c>
      <c r="KP73" s="56" t="s">
        <v>86</v>
      </c>
      <c r="KQ73" s="56" t="s">
        <v>86</v>
      </c>
      <c r="KR73" s="56" t="s">
        <v>86</v>
      </c>
      <c r="KS73" s="56" t="s">
        <v>86</v>
      </c>
      <c r="KT73" s="56" t="s">
        <v>86</v>
      </c>
      <c r="KU73" s="56" t="s">
        <v>86</v>
      </c>
      <c r="KV73" s="56" t="s">
        <v>86</v>
      </c>
      <c r="KW73" s="56" t="s">
        <v>86</v>
      </c>
      <c r="KX73" s="56" t="s">
        <v>86</v>
      </c>
      <c r="KY73" s="56" t="s">
        <v>86</v>
      </c>
      <c r="KZ73" s="56" t="s">
        <v>86</v>
      </c>
      <c r="LA73" s="91" t="s">
        <v>88</v>
      </c>
      <c r="LB73" s="56" t="s">
        <v>86</v>
      </c>
      <c r="LC73" s="56" t="s">
        <v>86</v>
      </c>
      <c r="LD73" s="56" t="s">
        <v>86</v>
      </c>
      <c r="LE73" s="56" t="s">
        <v>86</v>
      </c>
      <c r="LF73" s="56" t="s">
        <v>86</v>
      </c>
      <c r="LG73" s="56" t="s">
        <v>86</v>
      </c>
      <c r="LH73" s="56" t="s">
        <v>86</v>
      </c>
      <c r="LI73" s="56" t="s">
        <v>86</v>
      </c>
      <c r="LJ73" s="56" t="s">
        <v>86</v>
      </c>
      <c r="LK73" s="56" t="s">
        <v>86</v>
      </c>
      <c r="LL73" s="56" t="s">
        <v>86</v>
      </c>
      <c r="LM73" s="56" t="s">
        <v>86</v>
      </c>
      <c r="LN73" s="56" t="s">
        <v>86</v>
      </c>
      <c r="LO73" s="56" t="s">
        <v>86</v>
      </c>
      <c r="LP73" s="56" t="s">
        <v>86</v>
      </c>
      <c r="LQ73" s="56" t="s">
        <v>86</v>
      </c>
      <c r="LR73" s="56" t="s">
        <v>86</v>
      </c>
      <c r="LS73" s="56" t="s">
        <v>86</v>
      </c>
      <c r="LT73" s="56" t="s">
        <v>86</v>
      </c>
      <c r="LU73" s="56" t="s">
        <v>86</v>
      </c>
      <c r="LV73" s="56" t="s">
        <v>86</v>
      </c>
      <c r="LW73" s="56" t="s">
        <v>86</v>
      </c>
      <c r="LX73" s="48">
        <v>65</v>
      </c>
      <c r="LY73" s="22" t="str">
        <f t="shared" si="287"/>
        <v/>
      </c>
      <c r="LZ73" s="22" t="str">
        <f t="shared" si="577"/>
        <v/>
      </c>
      <c r="MA73" s="22" t="str">
        <f t="shared" si="578"/>
        <v/>
      </c>
      <c r="MB73" s="22" t="str">
        <f t="shared" si="579"/>
        <v/>
      </c>
      <c r="MC73" s="22" t="str">
        <f t="shared" si="580"/>
        <v/>
      </c>
      <c r="MD73" s="22" t="str">
        <f t="shared" si="581"/>
        <v/>
      </c>
      <c r="ME73" s="22" t="str">
        <f t="shared" si="582"/>
        <v/>
      </c>
      <c r="MF73" s="22" t="str">
        <f t="shared" si="583"/>
        <v/>
      </c>
      <c r="MG73" s="22" t="str">
        <f t="shared" si="584"/>
        <v/>
      </c>
      <c r="MH73" s="22" t="str">
        <f t="shared" si="585"/>
        <v/>
      </c>
      <c r="MI73" s="22" t="str">
        <f t="shared" si="297"/>
        <v/>
      </c>
      <c r="MJ73" s="22" t="str">
        <f t="shared" si="298"/>
        <v/>
      </c>
      <c r="MK73" s="22" t="str">
        <f t="shared" si="586"/>
        <v/>
      </c>
      <c r="ML73" s="22" t="str">
        <f t="shared" si="587"/>
        <v/>
      </c>
      <c r="MM73" s="22" t="str">
        <f t="shared" si="588"/>
        <v/>
      </c>
      <c r="MN73" s="22" t="str">
        <f t="shared" si="589"/>
        <v/>
      </c>
      <c r="MO73" s="22" t="str">
        <f t="shared" si="590"/>
        <v/>
      </c>
      <c r="MP73" s="22">
        <f t="shared" si="591"/>
        <v>69469820</v>
      </c>
      <c r="MQ73" s="22" t="str">
        <f t="shared" si="592"/>
        <v/>
      </c>
      <c r="MR73" s="22" t="str">
        <f t="shared" si="593"/>
        <v/>
      </c>
      <c r="MS73" s="22" t="str">
        <f t="shared" si="594"/>
        <v/>
      </c>
      <c r="MT73" s="22" t="str">
        <f t="shared" si="595"/>
        <v/>
      </c>
      <c r="MU73" s="22" t="str">
        <f t="shared" si="596"/>
        <v/>
      </c>
      <c r="MV73" s="22" t="str">
        <f t="shared" si="597"/>
        <v/>
      </c>
      <c r="MW73" s="22" t="str">
        <f t="shared" si="598"/>
        <v/>
      </c>
      <c r="MX73" s="22" t="str">
        <f t="shared" si="599"/>
        <v/>
      </c>
      <c r="MY73" s="22" t="str">
        <f t="shared" si="600"/>
        <v/>
      </c>
      <c r="MZ73" s="22" t="str">
        <f t="shared" si="601"/>
        <v/>
      </c>
      <c r="NA73" s="22" t="str">
        <f t="shared" si="602"/>
        <v/>
      </c>
      <c r="NB73" s="22" t="str">
        <f t="shared" si="603"/>
        <v/>
      </c>
      <c r="NC73" s="22" t="str">
        <f t="shared" si="604"/>
        <v/>
      </c>
      <c r="ND73" s="22" t="str">
        <f t="shared" si="605"/>
        <v/>
      </c>
      <c r="NE73" s="22" t="str">
        <f t="shared" si="606"/>
        <v/>
      </c>
      <c r="NF73" s="22" t="str">
        <f t="shared" si="607"/>
        <v/>
      </c>
      <c r="NG73" s="22" t="str">
        <f t="shared" si="608"/>
        <v/>
      </c>
      <c r="NH73" s="22" t="str">
        <f t="shared" si="609"/>
        <v/>
      </c>
      <c r="NI73" s="22" t="str">
        <f t="shared" si="610"/>
        <v/>
      </c>
      <c r="NJ73" s="22" t="str">
        <f t="shared" si="611"/>
        <v/>
      </c>
      <c r="NK73" s="22" t="str">
        <f t="shared" si="612"/>
        <v/>
      </c>
      <c r="NL73" s="22" t="str">
        <f t="shared" si="613"/>
        <v/>
      </c>
      <c r="NM73" s="80">
        <v>69470574</v>
      </c>
      <c r="NN73" s="80">
        <v>69470574</v>
      </c>
      <c r="NO73" s="24">
        <f t="shared" si="327"/>
        <v>1</v>
      </c>
      <c r="NP73" s="24">
        <f t="shared" ref="NP73:NP109" si="655">IF(NO73=2,1,IF(NO73=3,2,IF(NO73=4,3,IF(NO73=5,4,IF(NO73&gt;6,6,)))))</f>
        <v>0</v>
      </c>
      <c r="NQ73" s="25">
        <f t="shared" si="328"/>
        <v>69469820</v>
      </c>
      <c r="NR73" s="26">
        <f t="shared" si="329"/>
        <v>260511.82500000001</v>
      </c>
      <c r="NS73" s="48">
        <v>65</v>
      </c>
      <c r="NT73" s="27" t="str">
        <f t="shared" ref="NT73:NT109" si="656">IF(LY73="","",(LY73*100)/$NR73)</f>
        <v/>
      </c>
      <c r="NU73" s="27" t="str">
        <f t="shared" ref="NU73:NU109" si="657">IF(LZ73="","",(LZ73*100)/$NR73)</f>
        <v/>
      </c>
      <c r="NV73" s="27" t="str">
        <f t="shared" ref="NV73:NV109" si="658">IF(MA73="","",(MA73*100)/$NR73)</f>
        <v/>
      </c>
      <c r="NW73" s="27" t="str">
        <f t="shared" ref="NW73:NW109" si="659">IF(MB73="","",(MB73*100)/$NR73)</f>
        <v/>
      </c>
      <c r="NX73" s="27" t="str">
        <f t="shared" ref="NX73:NX109" si="660">IF(MC73="","",(MC73*100)/$NR73)</f>
        <v/>
      </c>
      <c r="NY73" s="27" t="str">
        <f t="shared" ref="NY73:NY109" si="661">IF(MD73="","",(MD73*100)/$NR73)</f>
        <v/>
      </c>
      <c r="NZ73" s="27" t="str">
        <f t="shared" ref="NZ73:NZ109" si="662">IF(ME73="","",(ME73*100)/$NR73)</f>
        <v/>
      </c>
      <c r="OA73" s="27" t="str">
        <f t="shared" ref="OA73:OA109" si="663">IF(MF73="","",(MF73*100)/$NR73)</f>
        <v/>
      </c>
      <c r="OB73" s="27" t="str">
        <f t="shared" ref="OB73:OB109" si="664">IF(MG73="","",(MG73*100)/$NR73)</f>
        <v/>
      </c>
      <c r="OC73" s="27" t="str">
        <f t="shared" ref="OC73:OC109" si="665">IF(MH73="","",(MH73*100)/$NR73)</f>
        <v/>
      </c>
      <c r="OD73" s="27" t="str">
        <f t="shared" ref="OD73:OD109" si="666">IF(MI73="","",(MI73*100)/$NR73)</f>
        <v/>
      </c>
      <c r="OE73" s="27" t="str">
        <f t="shared" ref="OE73:OE109" si="667">IF(MJ73="","",(MJ73*100)/$NR73)</f>
        <v/>
      </c>
      <c r="OF73" s="27" t="str">
        <f t="shared" ref="OF73:OF109" si="668">IF(MK73="","",(MK73*100)/$NR73)</f>
        <v/>
      </c>
      <c r="OG73" s="27" t="str">
        <f t="shared" ref="OG73:OG109" si="669">IF(ML73="","",(ML73*100)/$NR73)</f>
        <v/>
      </c>
      <c r="OH73" s="27" t="str">
        <f t="shared" ref="OH73:OH109" si="670">IF(MM73="","",(MM73*100)/$NR73)</f>
        <v/>
      </c>
      <c r="OI73" s="27" t="str">
        <f t="shared" ref="OI73:OI109" si="671">IF(MN73="","",(MN73*100)/$NR73)</f>
        <v/>
      </c>
      <c r="OJ73" s="27" t="str">
        <f t="shared" ref="OJ73:OJ136" si="672">IF(MO73="","",(MO73*100)/$NR73)</f>
        <v/>
      </c>
      <c r="OK73" s="27">
        <f t="shared" ref="OK73:OK136" si="673">IF(MP73="","",(MP73*100)/$NR73)</f>
        <v>26666.666666666664</v>
      </c>
      <c r="OL73" s="27" t="str">
        <f t="shared" ref="OL73:OL136" si="674">IF(MQ73="","",(MQ73*100)/$NR73)</f>
        <v/>
      </c>
      <c r="OM73" s="27" t="str">
        <f t="shared" ref="OM73:OM136" si="675">IF(MR73="","",(MR73*100)/$NR73)</f>
        <v/>
      </c>
      <c r="ON73" s="27" t="str">
        <f t="shared" ref="ON73:ON136" si="676">IF(MS73="","",(MS73*100)/$NR73)</f>
        <v/>
      </c>
      <c r="OO73" s="27" t="str">
        <f t="shared" ref="OO73:OO136" si="677">IF(MT73="","",(MT73*100)/$NR73)</f>
        <v/>
      </c>
      <c r="OP73" s="27" t="str">
        <f t="shared" ref="OP73:OP136" si="678">IF(MU73="","",(MU73*100)/$NR73)</f>
        <v/>
      </c>
      <c r="OQ73" s="27" t="str">
        <f t="shared" ref="OQ73:OQ136" si="679">IF(MV73="","",(MV73*100)/$NR73)</f>
        <v/>
      </c>
      <c r="OR73" s="27" t="str">
        <f t="shared" ref="OR73:OR136" si="680">IF(MW73="","",(MW73*100)/$NR73)</f>
        <v/>
      </c>
      <c r="OS73" s="27" t="str">
        <f t="shared" ref="OS73:OS136" si="681">IF(MX73="","",(MX73*100)/$NR73)</f>
        <v/>
      </c>
      <c r="OT73" s="27" t="str">
        <f t="shared" ref="OT73:OT136" si="682">IF(MY73="","",(MY73*100)/$NR73)</f>
        <v/>
      </c>
      <c r="OU73" s="27" t="str">
        <f t="shared" ref="OU73:OU136" si="683">IF(MZ73="","",(MZ73*100)/$NR73)</f>
        <v/>
      </c>
      <c r="OV73" s="27" t="str">
        <f t="shared" ref="OV73:OV136" si="684">IF(NA73="","",(NA73*100)/$NR73)</f>
        <v/>
      </c>
      <c r="OW73" s="27" t="str">
        <f t="shared" ref="OW73:OW136" si="685">IF(NB73="","",(NB73*100)/$NR73)</f>
        <v/>
      </c>
      <c r="OX73" s="27" t="str">
        <f t="shared" ref="OX73:OX136" si="686">IF(NC73="","",(NC73*100)/$NR73)</f>
        <v/>
      </c>
      <c r="OY73" s="27" t="str">
        <f t="shared" ref="OY73:OY136" si="687">IF(ND73="","",(ND73*100)/$NR73)</f>
        <v/>
      </c>
      <c r="OZ73" s="27" t="str">
        <f t="shared" ref="OZ73:OZ136" si="688">IF(NE73="","",(NE73*100)/$NR73)</f>
        <v/>
      </c>
      <c r="PA73" s="27" t="str">
        <f t="shared" ref="PA73:PA136" si="689">IF(NF73="","",(NF73*100)/$NR73)</f>
        <v/>
      </c>
      <c r="PB73" s="27" t="str">
        <f t="shared" ref="PB73:PB136" si="690">IF(NG73="","",(NG73*100)/$NR73)</f>
        <v/>
      </c>
      <c r="PC73" s="27" t="str">
        <f t="shared" ref="PC73:PC109" si="691">IF(NH73="","",(NH73*100)/$NR73)</f>
        <v/>
      </c>
      <c r="PD73" s="27" t="str">
        <f t="shared" ref="PD73:PD109" si="692">IF(NI73="","",(NI73*100)/$NR73)</f>
        <v/>
      </c>
      <c r="PE73" s="27" t="str">
        <f t="shared" ref="PE73:PE109" si="693">IF(NJ73="","",(NJ73*100)/$NR73)</f>
        <v/>
      </c>
      <c r="PF73" s="27" t="str">
        <f t="shared" ref="PF73:PF109" si="694">IF(NK73="","",(NK73*100)/$NR73)</f>
        <v/>
      </c>
      <c r="PG73" s="27" t="str">
        <f t="shared" ref="PG73:PG109" si="695">IF(NL73="","",(NL73*100)/$NR73)</f>
        <v/>
      </c>
      <c r="PH73" s="48">
        <v>65</v>
      </c>
      <c r="PI73" s="28" t="str">
        <f t="shared" ref="PI73:PI109" si="696">IF(NT73="","",ABS(LY73-$NQ73))</f>
        <v/>
      </c>
      <c r="PJ73" s="28" t="str">
        <f t="shared" ref="PJ73:PJ109" si="697">IF(NU73="","",ABS(LZ73-$NQ73))</f>
        <v/>
      </c>
      <c r="PK73" s="28" t="str">
        <f t="shared" ref="PK73:PK109" si="698">IF(NV73="","",ABS(MA73-$NQ73))</f>
        <v/>
      </c>
      <c r="PL73" s="28" t="str">
        <f t="shared" ref="PL73:PL109" si="699">IF(NW73="","",ABS(MB73-$NQ73))</f>
        <v/>
      </c>
      <c r="PM73" s="28" t="str">
        <f t="shared" ref="PM73:PM109" si="700">IF(NX73="","",ABS(MC73-$NQ73))</f>
        <v/>
      </c>
      <c r="PN73" s="28" t="str">
        <f t="shared" ref="PN73:PN109" si="701">IF(NY73="","",ABS(MD73-$NQ73))</f>
        <v/>
      </c>
      <c r="PO73" s="28" t="str">
        <f t="shared" ref="PO73:PO109" si="702">IF(NZ73="","",ABS(ME73-$NQ73))</f>
        <v/>
      </c>
      <c r="PP73" s="28" t="str">
        <f t="shared" ref="PP73:PP109" si="703">IF(OA73="","",ABS(MF73-$NQ73))</f>
        <v/>
      </c>
      <c r="PQ73" s="28" t="str">
        <f t="shared" ref="PQ73:PQ109" si="704">IF(OB73="","",ABS(MG73-$NQ73))</f>
        <v/>
      </c>
      <c r="PR73" s="28" t="str">
        <f t="shared" ref="PR73:PR109" si="705">IF(OC73="","",ABS(MH73-$NQ73))</f>
        <v/>
      </c>
      <c r="PS73" s="28" t="str">
        <f t="shared" ref="PS73:PS109" si="706">IF(OD73="","",ABS(MI73-$NQ73))</f>
        <v/>
      </c>
      <c r="PT73" s="28" t="str">
        <f t="shared" ref="PT73:PT109" si="707">IF(OE73="","",ABS(MJ73-$NQ73))</f>
        <v/>
      </c>
      <c r="PU73" s="28" t="str">
        <f t="shared" ref="PU73:PU109" si="708">IF(OF73="","",ABS(MK73-$NQ73))</f>
        <v/>
      </c>
      <c r="PV73" s="28" t="str">
        <f t="shared" ref="PV73:PV109" si="709">IF(OG73="","",ABS(ML73-$NQ73))</f>
        <v/>
      </c>
      <c r="PW73" s="28" t="str">
        <f t="shared" ref="PW73:PW109" si="710">IF(OH73="","",ABS(MM73-$NQ73))</f>
        <v/>
      </c>
      <c r="PX73" s="28" t="str">
        <f t="shared" ref="PX73:PX109" si="711">IF(OI73="","",ABS(MN73-$NQ73))</f>
        <v/>
      </c>
      <c r="PY73" s="28" t="str">
        <f t="shared" ref="PY73:PY136" si="712">IF(OJ73="","",ABS(MO73-$NQ73))</f>
        <v/>
      </c>
      <c r="PZ73" s="28">
        <f t="shared" ref="PZ73:PZ136" si="713">IF(OK73="","",ABS(MP73-$NQ73))</f>
        <v>0</v>
      </c>
      <c r="QA73" s="28" t="str">
        <f t="shared" ref="QA73:QA136" si="714">IF(OL73="","",ABS(MQ73-$NQ73))</f>
        <v/>
      </c>
      <c r="QB73" s="28" t="str">
        <f t="shared" ref="QB73:QB136" si="715">IF(OM73="","",ABS(MR73-$NQ73))</f>
        <v/>
      </c>
      <c r="QC73" s="28" t="str">
        <f t="shared" ref="QC73:QC136" si="716">IF(ON73="","",ABS(MS73-$NQ73))</f>
        <v/>
      </c>
      <c r="QD73" s="28" t="str">
        <f t="shared" ref="QD73:QD136" si="717">IF(OO73="","",ABS(MT73-$NQ73))</f>
        <v/>
      </c>
      <c r="QE73" s="28" t="str">
        <f t="shared" ref="QE73:QE136" si="718">IF(OP73="","",ABS(MU73-$NQ73))</f>
        <v/>
      </c>
      <c r="QF73" s="28" t="str">
        <f t="shared" ref="QF73:QF136" si="719">IF(OQ73="","",ABS(MV73-$NQ73))</f>
        <v/>
      </c>
      <c r="QG73" s="28" t="str">
        <f t="shared" ref="QG73:QG136" si="720">IF(OR73="","",ABS(MW73-$NQ73))</f>
        <v/>
      </c>
      <c r="QH73" s="28" t="str">
        <f t="shared" ref="QH73:QH136" si="721">IF(OS73="","",ABS(MX73-$NQ73))</f>
        <v/>
      </c>
      <c r="QI73" s="28" t="str">
        <f t="shared" ref="QI73:QI136" si="722">IF(OT73="","",ABS(MY73-$NQ73))</f>
        <v/>
      </c>
      <c r="QJ73" s="28" t="str">
        <f t="shared" ref="QJ73:QJ136" si="723">IF(OU73="","",ABS(MZ73-$NQ73))</f>
        <v/>
      </c>
      <c r="QK73" s="28" t="str">
        <f t="shared" ref="QK73:QK136" si="724">IF(OV73="","",ABS(NA73-$NQ73))</f>
        <v/>
      </c>
      <c r="QL73" s="28" t="str">
        <f t="shared" ref="QL73:QL136" si="725">IF(OW73="","",ABS(NB73-$NQ73))</f>
        <v/>
      </c>
      <c r="QM73" s="28" t="str">
        <f t="shared" ref="QM73:QM136" si="726">IF(OX73="","",ABS(NC73-$NQ73))</f>
        <v/>
      </c>
      <c r="QN73" s="28" t="str">
        <f t="shared" ref="QN73:QN136" si="727">IF(OY73="","",ABS(ND73-$NQ73))</f>
        <v/>
      </c>
      <c r="QO73" s="28" t="str">
        <f t="shared" ref="QO73:QO136" si="728">IF(OZ73="","",ABS(NE73-$NQ73))</f>
        <v/>
      </c>
      <c r="QP73" s="28" t="str">
        <f t="shared" ref="QP73:QP136" si="729">IF(PA73="","",ABS(NF73-$NQ73))</f>
        <v/>
      </c>
      <c r="QQ73" s="28" t="str">
        <f t="shared" ref="QQ73:QQ136" si="730">IF(PB73="","",ABS(NG73-$NQ73))</f>
        <v/>
      </c>
      <c r="QR73" s="28" t="str">
        <f t="shared" ref="QR73:QR136" si="731">IF(PC73="","",ABS(NH73-$NQ73))</f>
        <v/>
      </c>
      <c r="QS73" s="28" t="str">
        <f t="shared" ref="QS73:QS109" si="732">IF(PD73="","",ABS(NI73-$NQ73))</f>
        <v/>
      </c>
      <c r="QT73" s="28" t="str">
        <f t="shared" ref="QT73:QT109" si="733">IF(PE73="","",ABS(NJ73-$NQ73))</f>
        <v/>
      </c>
      <c r="QU73" s="28" t="str">
        <f t="shared" ref="QU73:QU109" si="734">IF(PF73="","",ABS(NK73-$NQ73))</f>
        <v/>
      </c>
      <c r="QV73" s="28" t="str">
        <f t="shared" ref="QV73:QV109" si="735">IF(PG73="","",ABS(NL73-$NQ73))</f>
        <v/>
      </c>
      <c r="QW73" s="48">
        <v>65</v>
      </c>
      <c r="QX73" s="29" t="str">
        <f t="shared" ref="QX73:QX109" si="736">IF(PI73="","",IF(PI73=$NR73,100,((PI73*100)/$NR73)))</f>
        <v/>
      </c>
      <c r="QY73" s="29" t="str">
        <f t="shared" ref="QY73:QY104" si="737">IF(PJ73="","",IF(PJ73=$NR73,100,((PJ73*100)/$NR73)))</f>
        <v/>
      </c>
      <c r="QZ73" s="29" t="str">
        <f t="shared" ref="QZ73:QZ104" si="738">IF(PK73="","",IF(PK73=$NR73,100,((PK73*100)/$NR73)))</f>
        <v/>
      </c>
      <c r="RA73" s="29" t="str">
        <f t="shared" ref="RA73:RA104" si="739">IF(PL73="","",IF(PL73=$NR73,100,((PL73*100)/$NR73)))</f>
        <v/>
      </c>
      <c r="RB73" s="29" t="str">
        <f t="shared" ref="RB73:RB104" si="740">IF(PM73="","",IF(PM73=$NR73,100,((PM73*100)/$NR73)))</f>
        <v/>
      </c>
      <c r="RC73" s="29" t="str">
        <f t="shared" ref="RC73:RC104" si="741">IF(PN73="","",IF(PN73=$NR73,100,((PN73*100)/$NR73)))</f>
        <v/>
      </c>
      <c r="RD73" s="29" t="str">
        <f t="shared" ref="RD73:RD104" si="742">IF(PO73="","",IF(PO73=$NR73,100,((PO73*100)/$NR73)))</f>
        <v/>
      </c>
      <c r="RE73" s="29" t="str">
        <f t="shared" ref="RE73:RE104" si="743">IF(PP73="","",IF(PP73=$NR73,100,((PP73*100)/$NR73)))</f>
        <v/>
      </c>
      <c r="RF73" s="29" t="str">
        <f t="shared" ref="RF73:RF104" si="744">IF(PQ73="","",IF(PQ73=$NR73,100,((PQ73*100)/$NR73)))</f>
        <v/>
      </c>
      <c r="RG73" s="29" t="str">
        <f t="shared" ref="RG73:RG104" si="745">IF(PR73="","",IF(PR73=$NR73,100,((PR73*100)/$NR73)))</f>
        <v/>
      </c>
      <c r="RH73" s="29" t="str">
        <f t="shared" ref="RH73:RH104" si="746">IF(PS73="","",IF(PS73=$NR73,100,((PS73*100)/$NR73)))</f>
        <v/>
      </c>
      <c r="RI73" s="29" t="str">
        <f t="shared" ref="RI73:RI104" si="747">IF(PT73="","",IF(PT73=$NR73,100,((PT73*100)/$NR73)))</f>
        <v/>
      </c>
      <c r="RJ73" s="29" t="str">
        <f t="shared" ref="RJ73:RJ104" si="748">IF(PU73="","",IF(PU73=$NR73,100,((PU73*100)/$NR73)))</f>
        <v/>
      </c>
      <c r="RK73" s="29" t="str">
        <f t="shared" ref="RK73:RK81" si="749">IF(PV73="","",IF(PV73=$NR73,100,((PV73*100)/$NR73)))</f>
        <v/>
      </c>
      <c r="RL73" s="29" t="str">
        <f t="shared" ref="RL73:RL104" si="750">IF(PW73="","",IF(PW73=$NR73,100,((PW73*100)/$NR73)))</f>
        <v/>
      </c>
      <c r="RM73" s="29" t="str">
        <f t="shared" ref="RM73:RM104" si="751">IF(PX73="","",IF(PX73=$NR73,100,((PX73*100)/$NR73)))</f>
        <v/>
      </c>
      <c r="RN73" s="29" t="str">
        <f t="shared" ref="RN73:RN104" si="752">IF(PY73="","",IF(PY73=$NR73,100,((PY73*100)/$NR73)))</f>
        <v/>
      </c>
      <c r="RO73" s="29">
        <f t="shared" ref="RO73:RO104" si="753">IF(PZ73="","",IF(PZ73=$NR73,100,((PZ73*100)/$NR73)))</f>
        <v>0</v>
      </c>
      <c r="RP73" s="29" t="str">
        <f t="shared" ref="RP73:RP104" si="754">IF(QA73="","",IF(QA73=$NR73,100,((QA73*100)/$NR73)))</f>
        <v/>
      </c>
      <c r="RQ73" s="29" t="str">
        <f t="shared" ref="RQ73:RQ104" si="755">IF(QB73="","",IF(QB73=$NR73,100,((QB73*100)/$NR73)))</f>
        <v/>
      </c>
      <c r="RR73" s="29" t="str">
        <f t="shared" ref="RR73:RR104" si="756">IF(QC73="","",IF(QC73=$NR73,100,((QC73*100)/$NR73)))</f>
        <v/>
      </c>
      <c r="RS73" s="29" t="str">
        <f t="shared" ref="RS73:RS104" si="757">IF(QD73="","",IF(QD73=$NR73,100,((QD73*100)/$NR73)))</f>
        <v/>
      </c>
      <c r="RT73" s="29" t="str">
        <f t="shared" ref="RT73:RT104" si="758">IF(QE73="","",IF(QE73=$NR73,100,((QE73*100)/$NR73)))</f>
        <v/>
      </c>
      <c r="RU73" s="29" t="str">
        <f t="shared" ref="RU73:RU104" si="759">IF(QF73="","",IF(QF73=$NR73,100,((QF73*100)/$NR73)))</f>
        <v/>
      </c>
      <c r="RV73" s="29" t="str">
        <f t="shared" ref="RV73:RV104" si="760">IF(QG73="","",IF(QG73=$NR73,100,((QG73*100)/$NR73)))</f>
        <v/>
      </c>
      <c r="RW73" s="29" t="str">
        <f t="shared" ref="RW73:RW104" si="761">IF(QH73="","",IF(QH73=$NR73,100,((QH73*100)/$NR73)))</f>
        <v/>
      </c>
      <c r="RX73" s="29" t="str">
        <f t="shared" ref="RX73:RX104" si="762">IF(QI73="","",IF(QI73=$NR73,100,((QI73*100)/$NR73)))</f>
        <v/>
      </c>
      <c r="RY73" s="29" t="str">
        <f t="shared" ref="RY73:RY104" si="763">IF(QJ73="","",IF(QJ73=$NR73,100,((QJ73*100)/$NR73)))</f>
        <v/>
      </c>
      <c r="RZ73" s="29" t="str">
        <f t="shared" ref="RZ73:RZ104" si="764">IF(QK73="","",IF(QK73=$NR73,100,((QK73*100)/$NR73)))</f>
        <v/>
      </c>
      <c r="SA73" s="29" t="str">
        <f t="shared" ref="SA73:SA104" si="765">IF(QL73="","",IF(QL73=$NR73,100,((QL73*100)/$NR73)))</f>
        <v/>
      </c>
      <c r="SB73" s="29" t="str">
        <f t="shared" ref="SB73:SB104" si="766">IF(QM73="","",IF(QM73=$NR73,100,((QM73*100)/$NR73)))</f>
        <v/>
      </c>
      <c r="SC73" s="29" t="str">
        <f t="shared" ref="SC73:SC104" si="767">IF(QN73="","",IF(QN73=$NR73,100,((QN73*100)/$NR73)))</f>
        <v/>
      </c>
      <c r="SD73" s="29" t="str">
        <f t="shared" ref="SD73:SD104" si="768">IF(QO73="","",IF(QO73=$NR73,100,((QO73*100)/$NR73)))</f>
        <v/>
      </c>
      <c r="SE73" s="29" t="str">
        <f t="shared" ref="SE73:SE104" si="769">IF(QP73="","",IF(QP73=$NR73,100,((QP73*100)/$NR73)))</f>
        <v/>
      </c>
      <c r="SF73" s="29" t="str">
        <f t="shared" ref="SF73:SF104" si="770">IF(QQ73="","",IF(QQ73=$NR73,100,((QQ73*100)/$NR73)))</f>
        <v/>
      </c>
      <c r="SG73" s="29" t="str">
        <f t="shared" ref="SG73:SG104" si="771">IF(QR73="","",IF(QR73=$NR73,100,((QR73*100)/$NR73)))</f>
        <v/>
      </c>
      <c r="SH73" s="29" t="str">
        <f t="shared" ref="SH73:SH104" si="772">IF(QS73="","",IF(QS73=$NR73,100,((QS73*100)/$NR73)))</f>
        <v/>
      </c>
      <c r="SI73" s="29" t="str">
        <f t="shared" ref="SI73:SI104" si="773">IF(QT73="","",IF(QT73=$NR73,100,((QT73*100)/$NR73)))</f>
        <v/>
      </c>
      <c r="SJ73" s="29" t="str">
        <f t="shared" ref="SJ73:SJ104" si="774">IF(QU73="","",IF(QU73=$NR73,100,((QU73*100)/$NR73)))</f>
        <v/>
      </c>
      <c r="SK73" s="29" t="str">
        <f t="shared" ref="SK73:SK104" si="775">IF(QV73="","",IF(QV73=$NR73,100,((QV73*100)/$NR73)))</f>
        <v/>
      </c>
      <c r="SL73" s="45">
        <f t="shared" ref="SL73:SL109" si="776">MIN(QX73:SK73)</f>
        <v>0</v>
      </c>
      <c r="SM73" s="48">
        <v>65</v>
      </c>
      <c r="SN73" s="30" t="str">
        <f t="shared" ref="SN73:SN109" si="777">IF(QX73="","",IF(QX73=$SL73,40,(($SL73/QX73)*40)))</f>
        <v/>
      </c>
      <c r="SO73" s="30" t="str">
        <f t="shared" ref="SO73:SO109" si="778">IF(QY73="","",IF(QY73=$SL73,40,(($SL73/QY73)*40)))</f>
        <v/>
      </c>
      <c r="SP73" s="30" t="str">
        <f t="shared" ref="SP73:SP109" si="779">IF(QZ73="","",IF(QZ73=$SL73,40,(($SL73/QZ73)*40)))</f>
        <v/>
      </c>
      <c r="SQ73" s="30" t="str">
        <f t="shared" ref="SQ73:SQ109" si="780">IF(RA73="","",IF(RA73=$SL73,40,(($SL73/RA73)*40)))</f>
        <v/>
      </c>
      <c r="SR73" s="30" t="str">
        <f t="shared" ref="SR73:SR109" si="781">IF(RB73="","",IF(RB73=$SL73,40,(($SL73/RB73)*40)))</f>
        <v/>
      </c>
      <c r="SS73" s="30" t="str">
        <f t="shared" ref="SS73:SS109" si="782">IF(RC73="","",IF(RC73=$SL73,40,(($SL73/RC73)*40)))</f>
        <v/>
      </c>
      <c r="ST73" s="30" t="str">
        <f t="shared" ref="ST73:ST104" si="783">IF(RD73="","",IF(RD73=$SL73,40,(($SL73/RD73)*40)))</f>
        <v/>
      </c>
      <c r="SU73" s="30" t="str">
        <f t="shared" ref="SU73:SU104" si="784">IF(RE73="","",IF(RE73=$SL73,40,(($SL73/RE73)*40)))</f>
        <v/>
      </c>
      <c r="SV73" s="30" t="str">
        <f t="shared" ref="SV73:SV104" si="785">IF(RF73="","",IF(RF73=$SL73,40,(($SL73/RF73)*40)))</f>
        <v/>
      </c>
      <c r="SW73" s="30" t="str">
        <f t="shared" ref="SW73:SW104" si="786">IF(RG73="","",IF(RG73=$SL73,40,(($SL73/RG73)*40)))</f>
        <v/>
      </c>
      <c r="SX73" s="30" t="str">
        <f t="shared" ref="SX73:SX104" si="787">IF(RH73="","",IF(RH73=$SL73,40,(($SL73/RH73)*40)))</f>
        <v/>
      </c>
      <c r="SY73" s="30" t="str">
        <f t="shared" ref="SY73:SY104" si="788">IF(RI73="","",IF(RI73=$SL73,40,(($SL73/RI73)*40)))</f>
        <v/>
      </c>
      <c r="SZ73" s="30" t="str">
        <f t="shared" ref="SZ73:SZ104" si="789">IF(RJ73="","",IF(RJ73=$SL73,40,(($SL73/RJ73)*40)))</f>
        <v/>
      </c>
      <c r="TA73" s="30" t="str">
        <f t="shared" ref="TA73:TA104" si="790">IF(RK73="","",IF(RK73=$SL73,40,(($SL73/RK73)*40)))</f>
        <v/>
      </c>
      <c r="TB73" s="30" t="str">
        <f t="shared" ref="TB73:TB104" si="791">IF(RL73="","",IF(RL73=$SL73,40,(($SL73/RL73)*40)))</f>
        <v/>
      </c>
      <c r="TC73" s="30" t="str">
        <f t="shared" ref="TC73:TC104" si="792">IF(RM73="","",IF(RM73=$SL73,40,(($SL73/RM73)*40)))</f>
        <v/>
      </c>
      <c r="TD73" s="30" t="str">
        <f t="shared" ref="TD73:TD104" si="793">IF(RN73="","",IF(RN73=$SL73,40,(($SL73/RN73)*40)))</f>
        <v/>
      </c>
      <c r="TE73" s="30">
        <f t="shared" ref="TE73:TE104" si="794">IF(RO73="","",IF(RO73=$SL73,40,(($SL73/RO73)*40)))</f>
        <v>40</v>
      </c>
      <c r="TF73" s="30" t="str">
        <f t="shared" ref="TF73:TF104" si="795">IF(RP73="","",IF(RP73=$SL73,40,(($SL73/RP73)*40)))</f>
        <v/>
      </c>
      <c r="TG73" s="30" t="str">
        <f t="shared" ref="TG73:TG104" si="796">IF(RQ73="","",IF(RQ73=$SL73,40,(($SL73/RQ73)*40)))</f>
        <v/>
      </c>
      <c r="TH73" s="30" t="str">
        <f t="shared" ref="TH73:TH104" si="797">IF(RR73="","",IF(RR73=$SL73,40,(($SL73/RR73)*40)))</f>
        <v/>
      </c>
      <c r="TI73" s="30" t="str">
        <f t="shared" ref="TI73:TI104" si="798">IF(RS73="","",IF(RS73=$SL73,40,(($SL73/RS73)*40)))</f>
        <v/>
      </c>
      <c r="TJ73" s="30" t="str">
        <f t="shared" ref="TJ73:TJ104" si="799">IF(RT73="","",IF(RT73=$SL73,40,(($SL73/RT73)*40)))</f>
        <v/>
      </c>
      <c r="TK73" s="30" t="str">
        <f t="shared" ref="TK73:TK104" si="800">IF(RU73="","",IF(RU73=$SL73,40,(($SL73/RU73)*40)))</f>
        <v/>
      </c>
      <c r="TL73" s="30" t="str">
        <f t="shared" ref="TL73:TL104" si="801">IF(RV73="","",IF(RV73=$SL73,40,(($SL73/RV73)*40)))</f>
        <v/>
      </c>
      <c r="TM73" s="30" t="str">
        <f t="shared" ref="TM73:TM104" si="802">IF(RW73="","",IF(RW73=$SL73,40,(($SL73/RW73)*40)))</f>
        <v/>
      </c>
      <c r="TN73" s="30" t="str">
        <f t="shared" ref="TN73:TN104" si="803">IF(RX73="","",IF(RX73=$SL73,40,(($SL73/RX73)*40)))</f>
        <v/>
      </c>
      <c r="TO73" s="30" t="str">
        <f t="shared" ref="TO73:TO104" si="804">IF(RY73="","",IF(RY73=$SL73,40,(($SL73/RY73)*40)))</f>
        <v/>
      </c>
      <c r="TP73" s="30" t="str">
        <f t="shared" ref="TP73:TP104" si="805">IF(RZ73="","",IF(RZ73=$SL73,40,(($SL73/RZ73)*40)))</f>
        <v/>
      </c>
      <c r="TQ73" s="30" t="str">
        <f t="shared" ref="TQ73:TQ104" si="806">IF(SA73="","",IF(SA73=$SL73,40,(($SL73/SA73)*40)))</f>
        <v/>
      </c>
      <c r="TR73" s="30" t="str">
        <f t="shared" ref="TR73:TR136" si="807">IF(SB73="","",IF(SB73=$SL73,40,(($SL73/SB73)*40)))</f>
        <v/>
      </c>
      <c r="TS73" s="30" t="str">
        <f t="shared" ref="TS73:TS136" si="808">IF(SC73="","",IF(SC73=$SL73,40,(($SL73/SC73)*40)))</f>
        <v/>
      </c>
      <c r="TT73" s="30" t="str">
        <f t="shared" ref="TT73:TT136" si="809">IF(SD73="","",IF(SD73=$SL73,40,(($SL73/SD73)*40)))</f>
        <v/>
      </c>
      <c r="TU73" s="30" t="str">
        <f t="shared" ref="TU73:TU136" si="810">IF(SE73="","",IF(SE73=$SL73,40,(($SL73/SE73)*40)))</f>
        <v/>
      </c>
      <c r="TV73" s="30" t="str">
        <f t="shared" ref="TV73:TV136" si="811">IF(SF73="","",IF(SF73=$SL73,40,(($SL73/SF73)*40)))</f>
        <v/>
      </c>
      <c r="TW73" s="30" t="str">
        <f t="shared" ref="TW73:TW136" si="812">IF(SG73="","",IF(SG73=$SL73,40,(($SL73/SG73)*40)))</f>
        <v/>
      </c>
      <c r="TX73" s="30" t="str">
        <f t="shared" ref="TX73:TX136" si="813">IF(SH73="","",IF(SH73=$SL73,40,(($SL73/SH73)*40)))</f>
        <v/>
      </c>
      <c r="TY73" s="30" t="str">
        <f t="shared" ref="TY73:TY136" si="814">IF(SI73="","",IF(SI73=$SL73,40,(($SL73/SI73)*40)))</f>
        <v/>
      </c>
      <c r="TZ73" s="30" t="str">
        <f t="shared" ref="TZ73:TZ136" si="815">IF(SJ73="","",IF(SJ73=$SL73,40,(($SL73/SJ73)*40)))</f>
        <v/>
      </c>
      <c r="UA73" s="30" t="str">
        <f t="shared" ref="UA73:UA136" si="816">IF(SK73="","",IF(SK73=$SL73,40,(($SL73/SK73)*40)))</f>
        <v/>
      </c>
      <c r="UB73" s="48">
        <v>65</v>
      </c>
      <c r="UC73" s="88"/>
      <c r="UD73" s="88"/>
      <c r="UE73" s="88"/>
      <c r="UF73" s="88"/>
      <c r="UG73" s="88"/>
      <c r="UH73" s="88"/>
      <c r="UI73" s="88"/>
      <c r="UJ73" s="88"/>
      <c r="UK73" s="88"/>
      <c r="UL73" s="88"/>
      <c r="UM73" s="88"/>
      <c r="UN73" s="88"/>
      <c r="UO73" s="88"/>
      <c r="UP73" s="88"/>
      <c r="UQ73" s="88"/>
      <c r="UR73" s="88"/>
      <c r="US73" s="88"/>
      <c r="UT73" s="89">
        <v>24</v>
      </c>
      <c r="UU73" s="88"/>
      <c r="UV73" s="88"/>
      <c r="UW73" s="88"/>
      <c r="UX73" s="88"/>
      <c r="UY73" s="88"/>
      <c r="UZ73" s="88"/>
      <c r="VA73" s="88"/>
      <c r="VB73" s="88"/>
      <c r="VC73" s="88"/>
      <c r="VD73" s="88"/>
      <c r="VE73" s="88"/>
      <c r="VF73" s="88"/>
      <c r="VG73" s="88"/>
      <c r="VH73" s="88"/>
      <c r="VI73" s="88"/>
      <c r="VJ73" s="88"/>
      <c r="VK73" s="88"/>
      <c r="VL73" s="88"/>
      <c r="VM73" s="88"/>
      <c r="VN73" s="88"/>
      <c r="VO73" s="88"/>
      <c r="VP73" s="88"/>
      <c r="VQ73" s="48">
        <v>65</v>
      </c>
      <c r="VR73" s="31">
        <f t="shared" ref="VR73:VR104" si="817">IF(UC73&lt;24,0,IF(UC73&gt;=72,60,IF(UC73&gt;=66,40,IF(UC73&gt;=60,30,IF(UC73&gt;=48,20,IF(UC73&gt;=36,10,0))))))</f>
        <v>0</v>
      </c>
      <c r="VS73" s="31">
        <f t="shared" ref="VS73:VS104" si="818">IF(UD73&lt;24,0,IF(UD73&gt;=72,60,IF(UD73&gt;=66,40,IF(UD73&gt;=60,30,IF(UD73&gt;=48,20,IF(UD73&gt;=36,10,0))))))</f>
        <v>0</v>
      </c>
      <c r="VT73" s="31">
        <f t="shared" ref="VT73:VT104" si="819">IF(UE73&lt;24,0,IF(UE73&gt;=72,60,IF(UE73&gt;=66,40,IF(UE73&gt;=60,30,IF(UE73&gt;=48,20,IF(UE73&gt;=36,10,0))))))</f>
        <v>0</v>
      </c>
      <c r="VU73" s="31">
        <f t="shared" ref="VU73:VU104" si="820">IF(UF73&lt;24,0,IF(UF73&gt;=72,60,IF(UF73&gt;=66,40,IF(UF73&gt;=60,30,IF(UF73&gt;=48,20,IF(UF73&gt;=36,10,0))))))</f>
        <v>0</v>
      </c>
      <c r="VV73" s="31">
        <f t="shared" ref="VV73:VV104" si="821">IF(UG73&lt;24,0,IF(UG73&gt;=72,60,IF(UG73&gt;=66,40,IF(UG73&gt;=60,30,IF(UG73&gt;=48,20,IF(UG73&gt;=36,10,0))))))</f>
        <v>0</v>
      </c>
      <c r="VW73" s="31">
        <f t="shared" ref="VW73:VW104" si="822">IF(UH73&lt;24,0,IF(UH73&gt;=72,60,IF(UH73&gt;=66,40,IF(UH73&gt;=60,30,IF(UH73&gt;=48,20,IF(UH73&gt;=36,10,0))))))</f>
        <v>0</v>
      </c>
      <c r="VX73" s="31">
        <f t="shared" ref="VX73:VX104" si="823">IF(UI73&lt;24,0,IF(UI73&gt;=72,60,IF(UI73&gt;=66,40,IF(UI73&gt;=60,30,IF(UI73&gt;=48,20,IF(UI73&gt;=36,10,0))))))</f>
        <v>0</v>
      </c>
      <c r="VY73" s="31">
        <f t="shared" ref="VY73:VY104" si="824">IF(UJ73&lt;24,0,IF(UJ73&gt;=72,60,IF(UJ73&gt;=66,40,IF(UJ73&gt;=60,30,IF(UJ73&gt;=48,20,IF(UJ73&gt;=36,10,0))))))</f>
        <v>0</v>
      </c>
      <c r="VZ73" s="31">
        <f t="shared" ref="VZ73:VZ104" si="825">IF(UK73&lt;24,0,IF(UK73&gt;=72,60,IF(UK73&gt;=66,40,IF(UK73&gt;=60,30,IF(UK73&gt;=48,20,IF(UK73&gt;=36,10,0))))))</f>
        <v>0</v>
      </c>
      <c r="WA73" s="31">
        <f t="shared" ref="WA73:WA104" si="826">IF(UL73&lt;24,0,IF(UL73&gt;=72,60,IF(UL73&gt;=66,40,IF(UL73&gt;=60,30,IF(UL73&gt;=48,20,IF(UL73&gt;=36,10,0))))))</f>
        <v>0</v>
      </c>
      <c r="WB73" s="31">
        <f t="shared" ref="WB73:WB104" si="827">IF(UM73&lt;24,0,IF(UM73&gt;=72,60,IF(UM73&gt;=66,40,IF(UM73&gt;=60,30,IF(UM73&gt;=48,20,IF(UM73&gt;=36,10,0))))))</f>
        <v>0</v>
      </c>
      <c r="WC73" s="31">
        <f t="shared" ref="WC73:WC104" si="828">IF(UN73&lt;24,0,IF(UN73&gt;=72,60,IF(UN73&gt;=66,40,IF(UN73&gt;=60,30,IF(UN73&gt;=48,20,IF(UN73&gt;=36,10,0))))))</f>
        <v>0</v>
      </c>
      <c r="WD73" s="31">
        <f t="shared" ref="WD73:WD104" si="829">IF(UO73&lt;24,0,IF(UO73&gt;=72,60,IF(UO73&gt;=66,40,IF(UO73&gt;=60,30,IF(UO73&gt;=48,20,IF(UO73&gt;=36,10,0))))))</f>
        <v>0</v>
      </c>
      <c r="WE73" s="31">
        <f t="shared" ref="WE73:WE104" si="830">IF(UP73&lt;24,0,IF(UP73&gt;=72,60,IF(UP73&gt;=66,40,IF(UP73&gt;=60,30,IF(UP73&gt;=48,20,IF(UP73&gt;=36,10,0))))))</f>
        <v>0</v>
      </c>
      <c r="WF73" s="31">
        <f t="shared" ref="WF73:WF104" si="831">IF(UQ73&lt;24,0,IF(UQ73&gt;=72,60,IF(UQ73&gt;=66,40,IF(UQ73&gt;=60,30,IF(UQ73&gt;=48,20,IF(UQ73&gt;=36,10,0))))))</f>
        <v>0</v>
      </c>
      <c r="WG73" s="31">
        <f t="shared" ref="WG73:WG104" si="832">IF(UR73&lt;24,0,IF(UR73&gt;=72,60,IF(UR73&gt;=66,40,IF(UR73&gt;=60,30,IF(UR73&gt;=48,20,IF(UR73&gt;=36,10,0))))))</f>
        <v>0</v>
      </c>
      <c r="WH73" s="31">
        <f t="shared" ref="WH73:WH104" si="833">IF(US73&lt;24,0,IF(US73&gt;=72,60,IF(US73&gt;=66,40,IF(US73&gt;=60,30,IF(US73&gt;=48,20,IF(US73&gt;=36,10,0))))))</f>
        <v>0</v>
      </c>
      <c r="WI73" s="31">
        <f t="shared" ref="WI73:WI104" si="834">IF(UT73&lt;24,0,IF(UT73&gt;=72,60,IF(UT73&gt;=66,40,IF(UT73&gt;=60,30,IF(UT73&gt;=48,20,IF(UT73&gt;=36,10,0))))))</f>
        <v>0</v>
      </c>
      <c r="WJ73" s="31">
        <f t="shared" ref="WJ73:WJ104" si="835">IF(UU73&lt;24,0,IF(UU73&gt;=72,60,IF(UU73&gt;=66,40,IF(UU73&gt;=60,30,IF(UU73&gt;=48,20,IF(UU73&gt;=36,10,0))))))</f>
        <v>0</v>
      </c>
      <c r="WK73" s="31">
        <f t="shared" ref="WK73:WK104" si="836">IF(UV73&lt;24,0,IF(UV73&gt;=72,60,IF(UV73&gt;=66,40,IF(UV73&gt;=60,30,IF(UV73&gt;=48,20,IF(UV73&gt;=36,10,0))))))</f>
        <v>0</v>
      </c>
      <c r="WL73" s="31">
        <f t="shared" ref="WL73:WL104" si="837">IF(UW73&lt;24,0,IF(UW73&gt;=72,60,IF(UW73&gt;=66,40,IF(UW73&gt;=60,30,IF(UW73&gt;=48,20,IF(UW73&gt;=36,10,0))))))</f>
        <v>0</v>
      </c>
      <c r="WM73" s="31">
        <f t="shared" ref="WM73:WM104" si="838">IF(UX73&lt;24,0,IF(UX73&gt;=72,60,IF(UX73&gt;=66,40,IF(UX73&gt;=60,30,IF(UX73&gt;=48,20,IF(UX73&gt;=36,10,0))))))</f>
        <v>0</v>
      </c>
      <c r="WN73" s="31">
        <f t="shared" ref="WN73:WN104" si="839">IF(UY73&lt;24,0,IF(UY73&gt;=72,60,IF(UY73&gt;=66,40,IF(UY73&gt;=60,30,IF(UY73&gt;=48,20,IF(UY73&gt;=36,10,0))))))</f>
        <v>0</v>
      </c>
      <c r="WO73" s="31">
        <f t="shared" ref="WO73:WO104" si="840">IF(UZ73&lt;24,0,IF(UZ73&gt;=72,60,IF(UZ73&gt;=66,40,IF(UZ73&gt;=60,30,IF(UZ73&gt;=48,20,IF(UZ73&gt;=36,10,0))))))</f>
        <v>0</v>
      </c>
      <c r="WP73" s="31">
        <f t="shared" ref="WP73:WP104" si="841">IF(VA73&lt;24,0,IF(VA73&gt;=72,60,IF(VA73&gt;=66,40,IF(VA73&gt;=60,30,IF(VA73&gt;=48,20,IF(VA73&gt;=36,10,0))))))</f>
        <v>0</v>
      </c>
      <c r="WQ73" s="31">
        <f t="shared" ref="WQ73:WQ104" si="842">IF(VB73&lt;24,0,IF(VB73&gt;=72,60,IF(VB73&gt;=66,40,IF(VB73&gt;=60,30,IF(VB73&gt;=48,20,IF(VB73&gt;=36,10,0))))))</f>
        <v>0</v>
      </c>
      <c r="WR73" s="31">
        <f t="shared" ref="WR73:WR104" si="843">IF(VC73&lt;24,0,IF(VC73&gt;=72,60,IF(VC73&gt;=66,40,IF(VC73&gt;=60,30,IF(VC73&gt;=48,20,IF(VC73&gt;=36,10,0))))))</f>
        <v>0</v>
      </c>
      <c r="WS73" s="31">
        <f t="shared" ref="WS73:WS104" si="844">IF(VD73&lt;24,0,IF(VD73&gt;=72,60,IF(VD73&gt;=66,40,IF(VD73&gt;=60,30,IF(VD73&gt;=48,20,IF(VD73&gt;=36,10,0))))))</f>
        <v>0</v>
      </c>
      <c r="WT73" s="31">
        <f t="shared" ref="WT73:WT104" si="845">IF(VE73&lt;24,0,IF(VE73&gt;=72,60,IF(VE73&gt;=66,40,IF(VE73&gt;=60,30,IF(VE73&gt;=48,20,IF(VE73&gt;=36,10,0))))))</f>
        <v>0</v>
      </c>
      <c r="WU73" s="31">
        <f t="shared" ref="WU73:WU104" si="846">IF(VF73&lt;24,0,IF(VF73&gt;=72,60,IF(VF73&gt;=66,40,IF(VF73&gt;=60,30,IF(VF73&gt;=48,20,IF(VF73&gt;=36,10,0))))))</f>
        <v>0</v>
      </c>
      <c r="WV73" s="31">
        <f t="shared" ref="WV73:WV104" si="847">IF(VG73&lt;24,0,IF(VG73&gt;=72,60,IF(VG73&gt;=66,40,IF(VG73&gt;=60,30,IF(VG73&gt;=48,20,IF(VG73&gt;=36,10,0))))))</f>
        <v>0</v>
      </c>
      <c r="WW73" s="31">
        <f t="shared" ref="WW73:WW104" si="848">IF(VH73&lt;24,0,IF(VH73&gt;=72,60,IF(VH73&gt;=66,40,IF(VH73&gt;=60,30,IF(VH73&gt;=48,20,IF(VH73&gt;=36,10,0))))))</f>
        <v>0</v>
      </c>
      <c r="WX73" s="31">
        <f t="shared" ref="WX73:WX104" si="849">IF(VI73&lt;24,0,IF(VI73&gt;=72,60,IF(VI73&gt;=66,40,IF(VI73&gt;=60,30,IF(VI73&gt;=48,20,IF(VI73&gt;=36,10,0))))))</f>
        <v>0</v>
      </c>
      <c r="WY73" s="31">
        <f t="shared" ref="WY73:WY104" si="850">IF(VJ73&lt;24,0,IF(VJ73&gt;=72,60,IF(VJ73&gt;=66,40,IF(VJ73&gt;=60,30,IF(VJ73&gt;=48,20,IF(VJ73&gt;=36,10,0))))))</f>
        <v>0</v>
      </c>
      <c r="WZ73" s="31">
        <f t="shared" ref="WZ73:WZ104" si="851">IF(VK73&lt;24,0,IF(VK73&gt;=72,60,IF(VK73&gt;=66,40,IF(VK73&gt;=60,30,IF(VK73&gt;=48,20,IF(VK73&gt;=36,10,0))))))</f>
        <v>0</v>
      </c>
      <c r="XA73" s="31">
        <f t="shared" ref="XA73:XA104" si="852">IF(VL73&lt;24,0,IF(VL73&gt;=72,60,IF(VL73&gt;=66,40,IF(VL73&gt;=60,30,IF(VL73&gt;=48,20,IF(VL73&gt;=36,10,0))))))</f>
        <v>0</v>
      </c>
      <c r="XB73" s="31">
        <f t="shared" ref="XB73:XB104" si="853">IF(VM73&lt;24,0,IF(VM73&gt;=72,60,IF(VM73&gt;=66,40,IF(VM73&gt;=60,30,IF(VM73&gt;=48,20,IF(VM73&gt;=36,10,0))))))</f>
        <v>0</v>
      </c>
      <c r="XC73" s="31">
        <f t="shared" ref="XC73:XC104" si="854">IF(VN73&lt;24,0,IF(VN73&gt;=72,60,IF(VN73&gt;=66,40,IF(VN73&gt;=60,30,IF(VN73&gt;=48,20,IF(VN73&gt;=36,10,0))))))</f>
        <v>0</v>
      </c>
      <c r="XD73" s="31">
        <f t="shared" ref="XD73:XD104" si="855">IF(VO73&lt;24,0,IF(VO73&gt;=72,60,IF(VO73&gt;=66,40,IF(VO73&gt;=60,30,IF(VO73&gt;=48,20,IF(VO73&gt;=36,10,0))))))</f>
        <v>0</v>
      </c>
      <c r="XE73" s="31">
        <f t="shared" ref="XE73:XE104" si="856">IF(VP73&lt;24,0,IF(VP73&gt;=72,60,IF(VP73&gt;=66,40,IF(VP73&gt;=60,30,IF(VP73&gt;=48,20,IF(VP73&gt;=36,10,0))))))</f>
        <v>0</v>
      </c>
      <c r="XF73" s="48">
        <v>65</v>
      </c>
      <c r="XG73" s="32" t="str">
        <f t="shared" ref="XG73:XG104" si="857">IF(SN73="","",(VR73+SN73))</f>
        <v/>
      </c>
      <c r="XH73" s="32" t="str">
        <f t="shared" ref="XH73:XH104" si="858">IF(SO73="","",(VS73+SO73))</f>
        <v/>
      </c>
      <c r="XI73" s="32" t="str">
        <f t="shared" ref="XI73:XI104" si="859">IF(SP73="","",(VT73+SP73))</f>
        <v/>
      </c>
      <c r="XJ73" s="32" t="str">
        <f t="shared" ref="XJ73:XJ104" si="860">IF(SQ73="","",(VU73+SQ73))</f>
        <v/>
      </c>
      <c r="XK73" s="32" t="str">
        <f t="shared" ref="XK73:XK104" si="861">IF(SR73="","",(VV73+SR73))</f>
        <v/>
      </c>
      <c r="XL73" s="32" t="str">
        <f t="shared" ref="XL73:XL104" si="862">IF(SS73="","",(VW73+SS73))</f>
        <v/>
      </c>
      <c r="XM73" s="32" t="str">
        <f t="shared" ref="XM73:XM104" si="863">IF(ST73="","",(VX73+ST73))</f>
        <v/>
      </c>
      <c r="XN73" s="32" t="str">
        <f t="shared" ref="XN73:XN104" si="864">IF(SU73="","",(VY73+SU73))</f>
        <v/>
      </c>
      <c r="XO73" s="32" t="str">
        <f t="shared" ref="XO73:XO104" si="865">IF(SV73="","",(VZ73+SV73))</f>
        <v/>
      </c>
      <c r="XP73" s="32" t="str">
        <f t="shared" ref="XP73:XP104" si="866">IF(SW73="","",(WA73+SW73))</f>
        <v/>
      </c>
      <c r="XQ73" s="32" t="str">
        <f t="shared" ref="XQ73:XQ104" si="867">IF(SX73="","",(WB73+SX73))</f>
        <v/>
      </c>
      <c r="XR73" s="32" t="str">
        <f t="shared" ref="XR73:XR104" si="868">IF(SY73="","",(WC73+SY73))</f>
        <v/>
      </c>
      <c r="XS73" s="32" t="str">
        <f t="shared" ref="XS73:XS104" si="869">IF(SZ73="","",(WD73+SZ73))</f>
        <v/>
      </c>
      <c r="XT73" s="32" t="str">
        <f t="shared" ref="XT73:XT104" si="870">IF(TA73="","",(WE73+TA73))</f>
        <v/>
      </c>
      <c r="XU73" s="32" t="str">
        <f t="shared" ref="XU73:XU104" si="871">IF(TB73="","",(WF73+TB73))</f>
        <v/>
      </c>
      <c r="XV73" s="32" t="str">
        <f t="shared" ref="XV73:XV104" si="872">IF(TC73="","",(WG73+TC73))</f>
        <v/>
      </c>
      <c r="XW73" s="32" t="str">
        <f t="shared" ref="XW73:XW104" si="873">IF(TD73="","",(WH73+TD73))</f>
        <v/>
      </c>
      <c r="XX73" s="32">
        <f t="shared" ref="XX73:XX104" si="874">IF(TE73="","",(WI73+TE73))</f>
        <v>40</v>
      </c>
      <c r="XY73" s="32" t="str">
        <f t="shared" ref="XY73:XY104" si="875">IF(TF73="","",(WJ73+TF73))</f>
        <v/>
      </c>
      <c r="XZ73" s="32" t="str">
        <f t="shared" ref="XZ73:XZ104" si="876">IF(TG73="","",(WK73+TG73))</f>
        <v/>
      </c>
      <c r="YA73" s="32" t="str">
        <f t="shared" ref="YA73:YA104" si="877">IF(TH73="","",(WL73+TH73))</f>
        <v/>
      </c>
      <c r="YB73" s="32" t="str">
        <f t="shared" ref="YB73:YB104" si="878">IF(TI73="","",(WM73+TI73))</f>
        <v/>
      </c>
      <c r="YC73" s="32" t="str">
        <f t="shared" ref="YC73:YC104" si="879">IF(TJ73="","",(WN73+TJ73))</f>
        <v/>
      </c>
      <c r="YD73" s="32" t="str">
        <f t="shared" ref="YD73:YD104" si="880">IF(TK73="","",(WO73+TK73))</f>
        <v/>
      </c>
      <c r="YE73" s="32" t="str">
        <f t="shared" ref="YE73:YE104" si="881">IF(TL73="","",(WP73+TL73))</f>
        <v/>
      </c>
      <c r="YF73" s="32" t="str">
        <f t="shared" ref="YF73:YF104" si="882">IF(TM73="","",(WQ73+TM73))</f>
        <v/>
      </c>
      <c r="YG73" s="32" t="str">
        <f t="shared" ref="YG73:YG104" si="883">IF(TN73="","",(WR73+TN73))</f>
        <v/>
      </c>
      <c r="YH73" s="32" t="str">
        <f t="shared" ref="YH73:YH104" si="884">IF(TO73="","",(WS73+TO73))</f>
        <v/>
      </c>
      <c r="YI73" s="32" t="str">
        <f t="shared" ref="YI73:YI104" si="885">IF(TP73="","",(WT73+TP73))</f>
        <v/>
      </c>
      <c r="YJ73" s="32" t="str">
        <f t="shared" ref="YJ73:YJ104" si="886">IF(TQ73="","",(WU73+TQ73))</f>
        <v/>
      </c>
      <c r="YK73" s="32" t="str">
        <f t="shared" ref="YK73:YK104" si="887">IF(TR73="","",(WV73+TR73))</f>
        <v/>
      </c>
      <c r="YL73" s="32" t="str">
        <f t="shared" ref="YL73:YL104" si="888">IF(TS73="","",(WW73+TS73))</f>
        <v/>
      </c>
      <c r="YM73" s="32" t="str">
        <f t="shared" ref="YM73:YM104" si="889">IF(TT73="","",(WX73+TT73))</f>
        <v/>
      </c>
      <c r="YN73" s="32" t="str">
        <f t="shared" ref="YN73:YN104" si="890">IF(TU73="","",(WY73+TU73))</f>
        <v/>
      </c>
      <c r="YO73" s="32" t="str">
        <f t="shared" ref="YO73:YO104" si="891">IF(TV73="","",(WZ73+TV73))</f>
        <v/>
      </c>
      <c r="YP73" s="32" t="str">
        <f t="shared" ref="YP73:YP104" si="892">IF(TW73="","",(XA73+TW73))</f>
        <v/>
      </c>
      <c r="YQ73" s="32" t="str">
        <f t="shared" ref="YQ73:YQ104" si="893">IF(TX73="","",(XB73+TX73))</f>
        <v/>
      </c>
      <c r="YR73" s="32" t="str">
        <f t="shared" ref="YR73:YR104" si="894">IF(TY73="","",(XC73+TY73))</f>
        <v/>
      </c>
      <c r="YS73" s="32" t="str">
        <f t="shared" ref="YS73:YS104" si="895">IF(TZ73="","",(XD73+TZ73))</f>
        <v/>
      </c>
      <c r="YT73" s="32" t="str">
        <f t="shared" ref="YT73:YT104" si="896">IF(UA73="","",(XE73+UA73))</f>
        <v/>
      </c>
      <c r="YU73" s="33">
        <f t="shared" si="614"/>
        <v>40</v>
      </c>
      <c r="YV73" s="34" t="str">
        <f t="shared" si="336"/>
        <v/>
      </c>
      <c r="YW73" s="34" t="str">
        <f t="shared" si="337"/>
        <v/>
      </c>
      <c r="YX73" s="34" t="str">
        <f t="shared" si="338"/>
        <v xml:space="preserve">18. INVERSIONES GUTIÉRREZ GARCÍA Y ASOCIADOS - NIT.860450079-1 </v>
      </c>
      <c r="YY73" s="34" t="str">
        <f t="shared" si="339"/>
        <v/>
      </c>
      <c r="YZ73" s="34" t="str">
        <f t="shared" si="340"/>
        <v/>
      </c>
      <c r="ZA73" s="34" t="str">
        <f t="shared" si="341"/>
        <v/>
      </c>
      <c r="ZB73" s="96" t="str">
        <f t="shared" si="342"/>
        <v xml:space="preserve">18. INVERSIONES GUTIÉRREZ GARCÍA Y ASOCIADOS - NIT.860450079-1 </v>
      </c>
      <c r="ZC73" s="35" t="str">
        <f t="shared" ref="ZC73:ZC104" si="897">IF($ZB73=$I$8,$I73,IF($ZB73=$J$8,$J73,IF($ZB73=$K$8,$K73,IF($ZB73=$L$8,$L73,IF($ZB73=$M$8,$M73,IF($ZB73=$N$8,$N73,IF($ZB73=$O$8,$O73,"")))))))</f>
        <v/>
      </c>
      <c r="ZD73" s="35" t="str">
        <f t="shared" ref="ZD73:ZD104" si="898">IF($ZB73=$P$8,$P73,IF($ZB73=$Q$8,$Q73,IF($ZB73=$R$8,$R73,IF($ZB73=$S$8,$S73,IF($ZB73=$T$8,$T73,IF($ZB73=$U$8,$U73,IF($ZB73=$V$8,$V73,"")))))))</f>
        <v/>
      </c>
      <c r="ZE73" s="35">
        <f t="shared" ref="ZE73:ZE104" si="899">IF($ZB73=$W$8,$W73,IF($ZB73=$X$8,$X73,IF($ZB73=$Y$8,$Y73,IF($ZB73=$Z$8,$Z73,IF($ZB73=$AA$8,$AA73,IF($ZB73=$AB$8,$AB73,IF($ZB73=$AC$8,$AC73,"")))))))</f>
        <v>69469820</v>
      </c>
      <c r="ZF73" s="35" t="str">
        <f t="shared" ref="ZF73:ZF104" si="900">IF($ZB73=$AD$8,$AD73,IF($ZB73=$AE$8,$AE73,IF($ZB73=$AF$8,$AF73,IF($ZB73=$AG$8,$AG73,IF($ZB73=$AH$8,$AH73,IF($ZB73=$AI$8,$AI73,IF($ZB73=$AV$8,$AV73,"")))))))</f>
        <v/>
      </c>
      <c r="ZG73" s="35" t="str">
        <f t="shared" ref="ZG73:ZG104" si="901">IF($ZB73=$AJ$8,$AJ73,IF($ZB73=$AK$8,$AK73,IF($ZB73=$AL$8,$AL73,IF($ZB73=$AM$8,$AM73,IF($ZB73=$AN$8,$AN73,IF($ZB73=$AO$8,$AO73,""))))))</f>
        <v/>
      </c>
      <c r="ZH73" s="35" t="str">
        <f t="shared" ref="ZH73:ZH104" si="902">IF($ZB73=$AP$8,$AP73,IF($ZB73=$AQ$8,$AQ73,IF($ZB73=$AR$8,$AR73,IF($ZB73=$AS$8,$AS73,IF($ZB73=$AT$8,$AT73,IF($ZB73=$AU$8,$AU73,IF($ZB73=$AV$8,$AV73,"")))))))</f>
        <v/>
      </c>
      <c r="ZI73" s="101">
        <f t="shared" ref="ZI73:ZI104" si="903">MAX(ZC73:ZH73)</f>
        <v>69469820</v>
      </c>
      <c r="ZJ73" s="48">
        <v>65</v>
      </c>
      <c r="ZK73" s="125">
        <f t="shared" si="344"/>
        <v>754</v>
      </c>
      <c r="ZL73" s="126">
        <f t="shared" si="345"/>
        <v>0</v>
      </c>
    </row>
    <row r="74" spans="2:688" s="37" customFormat="1" ht="22.5" x14ac:dyDescent="0.15">
      <c r="B74" s="106" t="s">
        <v>136</v>
      </c>
      <c r="C74" s="106" t="s">
        <v>199</v>
      </c>
      <c r="D74" s="109" t="s">
        <v>200</v>
      </c>
      <c r="E74" s="106" t="s">
        <v>203</v>
      </c>
      <c r="F74" s="103">
        <v>1</v>
      </c>
      <c r="G74" s="63">
        <v>32312168.77</v>
      </c>
      <c r="H74" s="48">
        <v>66</v>
      </c>
      <c r="I74" s="65" t="s">
        <v>86</v>
      </c>
      <c r="J74" s="65" t="s">
        <v>86</v>
      </c>
      <c r="K74" s="65" t="s">
        <v>86</v>
      </c>
      <c r="L74" s="65" t="s">
        <v>86</v>
      </c>
      <c r="M74" s="65" t="s">
        <v>86</v>
      </c>
      <c r="N74" s="65" t="s">
        <v>86</v>
      </c>
      <c r="O74" s="65" t="s">
        <v>86</v>
      </c>
      <c r="P74" s="65" t="s">
        <v>86</v>
      </c>
      <c r="Q74" s="65" t="s">
        <v>86</v>
      </c>
      <c r="R74" s="65" t="s">
        <v>86</v>
      </c>
      <c r="S74" s="65" t="s">
        <v>86</v>
      </c>
      <c r="T74" s="65" t="s">
        <v>86</v>
      </c>
      <c r="U74" s="65" t="s">
        <v>86</v>
      </c>
      <c r="V74" s="65" t="s">
        <v>86</v>
      </c>
      <c r="W74" s="65" t="s">
        <v>86</v>
      </c>
      <c r="X74" s="65" t="s">
        <v>86</v>
      </c>
      <c r="Y74" s="65" t="s">
        <v>86</v>
      </c>
      <c r="Z74" s="92">
        <v>32308500</v>
      </c>
      <c r="AA74" s="65" t="s">
        <v>86</v>
      </c>
      <c r="AB74" s="65" t="s">
        <v>86</v>
      </c>
      <c r="AC74" s="65" t="s">
        <v>86</v>
      </c>
      <c r="AD74" s="65" t="s">
        <v>86</v>
      </c>
      <c r="AE74" s="65" t="s">
        <v>86</v>
      </c>
      <c r="AF74" s="65" t="s">
        <v>86</v>
      </c>
      <c r="AG74" s="65" t="s">
        <v>86</v>
      </c>
      <c r="AH74" s="65" t="s">
        <v>86</v>
      </c>
      <c r="AI74" s="65" t="s">
        <v>86</v>
      </c>
      <c r="AJ74" s="65" t="s">
        <v>86</v>
      </c>
      <c r="AK74" s="65" t="s">
        <v>86</v>
      </c>
      <c r="AL74" s="65" t="s">
        <v>86</v>
      </c>
      <c r="AM74" s="65" t="s">
        <v>86</v>
      </c>
      <c r="AN74" s="65" t="s">
        <v>86</v>
      </c>
      <c r="AO74" s="65" t="s">
        <v>86</v>
      </c>
      <c r="AP74" s="65" t="s">
        <v>86</v>
      </c>
      <c r="AQ74" s="65" t="s">
        <v>86</v>
      </c>
      <c r="AR74" s="65" t="s">
        <v>86</v>
      </c>
      <c r="AS74" s="65" t="s">
        <v>86</v>
      </c>
      <c r="AT74" s="65" t="s">
        <v>86</v>
      </c>
      <c r="AU74" s="65" t="s">
        <v>86</v>
      </c>
      <c r="AV74" s="65" t="s">
        <v>86</v>
      </c>
      <c r="AW74" s="52">
        <v>66</v>
      </c>
      <c r="AX74" s="22" t="str">
        <f t="shared" ref="AX74:AX137" si="904">IF(I74="NC","NC",IF(I74&lt;=$G74,I74,""))</f>
        <v>NC</v>
      </c>
      <c r="AY74" s="22" t="str">
        <f t="shared" si="364"/>
        <v>NC</v>
      </c>
      <c r="AZ74" s="22" t="str">
        <f t="shared" si="365"/>
        <v>NC</v>
      </c>
      <c r="BA74" s="22" t="str">
        <f t="shared" si="366"/>
        <v>NC</v>
      </c>
      <c r="BB74" s="22" t="str">
        <f t="shared" si="367"/>
        <v>NC</v>
      </c>
      <c r="BC74" s="22" t="str">
        <f t="shared" si="368"/>
        <v>NC</v>
      </c>
      <c r="BD74" s="22" t="str">
        <f t="shared" si="369"/>
        <v>NC</v>
      </c>
      <c r="BE74" s="22" t="str">
        <f t="shared" si="370"/>
        <v>NC</v>
      </c>
      <c r="BF74" s="22" t="str">
        <f t="shared" si="371"/>
        <v>NC</v>
      </c>
      <c r="BG74" s="22" t="str">
        <f t="shared" si="372"/>
        <v>NC</v>
      </c>
      <c r="BH74" s="22" t="str">
        <f t="shared" si="373"/>
        <v>NC</v>
      </c>
      <c r="BI74" s="22" t="str">
        <f t="shared" si="374"/>
        <v>NC</v>
      </c>
      <c r="BJ74" s="22" t="str">
        <f t="shared" si="375"/>
        <v>NC</v>
      </c>
      <c r="BK74" s="22" t="str">
        <f t="shared" si="376"/>
        <v>NC</v>
      </c>
      <c r="BL74" s="22" t="str">
        <f t="shared" si="377"/>
        <v>NC</v>
      </c>
      <c r="BM74" s="22" t="str">
        <f t="shared" si="378"/>
        <v>NC</v>
      </c>
      <c r="BN74" s="22" t="str">
        <f t="shared" si="379"/>
        <v>NC</v>
      </c>
      <c r="BO74" s="22">
        <f t="shared" si="380"/>
        <v>32308500</v>
      </c>
      <c r="BP74" s="22" t="str">
        <f t="shared" si="381"/>
        <v>NC</v>
      </c>
      <c r="BQ74" s="22" t="str">
        <f t="shared" si="382"/>
        <v>NC</v>
      </c>
      <c r="BR74" s="22" t="str">
        <f t="shared" si="383"/>
        <v>NC</v>
      </c>
      <c r="BS74" s="22" t="str">
        <f t="shared" si="384"/>
        <v>NC</v>
      </c>
      <c r="BT74" s="22" t="str">
        <f t="shared" si="346"/>
        <v>NC</v>
      </c>
      <c r="BU74" s="22" t="str">
        <f t="shared" si="347"/>
        <v>NC</v>
      </c>
      <c r="BV74" s="22" t="str">
        <f t="shared" si="348"/>
        <v>NC</v>
      </c>
      <c r="BW74" s="22" t="str">
        <f t="shared" si="349"/>
        <v>NC</v>
      </c>
      <c r="BX74" s="22" t="str">
        <f t="shared" si="350"/>
        <v>NC</v>
      </c>
      <c r="BY74" s="22" t="str">
        <f t="shared" si="351"/>
        <v>NC</v>
      </c>
      <c r="BZ74" s="22" t="str">
        <f t="shared" si="352"/>
        <v>NC</v>
      </c>
      <c r="CA74" s="22" t="str">
        <f t="shared" si="353"/>
        <v>NC</v>
      </c>
      <c r="CB74" s="22" t="str">
        <f t="shared" si="354"/>
        <v>NC</v>
      </c>
      <c r="CC74" s="22" t="str">
        <f t="shared" si="355"/>
        <v>NC</v>
      </c>
      <c r="CD74" s="22" t="str">
        <f t="shared" si="356"/>
        <v>NC</v>
      </c>
      <c r="CE74" s="22" t="str">
        <f t="shared" si="357"/>
        <v>NC</v>
      </c>
      <c r="CF74" s="22" t="str">
        <f t="shared" si="358"/>
        <v>NC</v>
      </c>
      <c r="CG74" s="22" t="str">
        <f t="shared" si="359"/>
        <v>NC</v>
      </c>
      <c r="CH74" s="22" t="str">
        <f t="shared" si="360"/>
        <v>NC</v>
      </c>
      <c r="CI74" s="22" t="str">
        <f t="shared" si="361"/>
        <v>NC</v>
      </c>
      <c r="CJ74" s="22" t="str">
        <f t="shared" si="362"/>
        <v>NC</v>
      </c>
      <c r="CK74" s="22" t="str">
        <f t="shared" si="363"/>
        <v>NC</v>
      </c>
      <c r="CL74" s="48">
        <v>66</v>
      </c>
      <c r="CM74" s="48" t="s">
        <v>87</v>
      </c>
      <c r="CN74" s="48" t="s">
        <v>87</v>
      </c>
      <c r="CO74" s="48" t="s">
        <v>87</v>
      </c>
      <c r="CP74" s="48" t="s">
        <v>87</v>
      </c>
      <c r="CQ74" s="48" t="s">
        <v>87</v>
      </c>
      <c r="CR74" s="65" t="s">
        <v>87</v>
      </c>
      <c r="CS74" s="48" t="s">
        <v>87</v>
      </c>
      <c r="CT74" s="48" t="s">
        <v>87</v>
      </c>
      <c r="CU74" s="48" t="s">
        <v>87</v>
      </c>
      <c r="CV74" s="48" t="s">
        <v>87</v>
      </c>
      <c r="CW74" s="48" t="s">
        <v>87</v>
      </c>
      <c r="CX74" s="48" t="s">
        <v>87</v>
      </c>
      <c r="CY74" s="48" t="s">
        <v>87</v>
      </c>
      <c r="CZ74" s="48" t="s">
        <v>87</v>
      </c>
      <c r="DA74" s="48" t="s">
        <v>87</v>
      </c>
      <c r="DB74" s="48" t="s">
        <v>87</v>
      </c>
      <c r="DC74" s="48" t="s">
        <v>87</v>
      </c>
      <c r="DD74" s="98" t="s">
        <v>88</v>
      </c>
      <c r="DE74" s="48" t="s">
        <v>87</v>
      </c>
      <c r="DF74" s="48" t="s">
        <v>87</v>
      </c>
      <c r="DG74" s="48" t="s">
        <v>87</v>
      </c>
      <c r="DH74" s="48" t="s">
        <v>87</v>
      </c>
      <c r="DI74" s="48" t="s">
        <v>87</v>
      </c>
      <c r="DJ74" s="48" t="s">
        <v>87</v>
      </c>
      <c r="DK74" s="48" t="s">
        <v>87</v>
      </c>
      <c r="DL74" s="48" t="s">
        <v>87</v>
      </c>
      <c r="DM74" s="48" t="s">
        <v>87</v>
      </c>
      <c r="DN74" s="48" t="s">
        <v>87</v>
      </c>
      <c r="DO74" s="48" t="s">
        <v>87</v>
      </c>
      <c r="DP74" s="48" t="s">
        <v>87</v>
      </c>
      <c r="DQ74" s="48" t="s">
        <v>87</v>
      </c>
      <c r="DR74" s="48" t="s">
        <v>87</v>
      </c>
      <c r="DS74" s="48" t="s">
        <v>87</v>
      </c>
      <c r="DT74" s="48" t="s">
        <v>87</v>
      </c>
      <c r="DU74" s="48" t="s">
        <v>87</v>
      </c>
      <c r="DV74" s="48" t="s">
        <v>87</v>
      </c>
      <c r="DW74" s="48" t="s">
        <v>87</v>
      </c>
      <c r="DX74" s="48" t="s">
        <v>87</v>
      </c>
      <c r="DY74" s="48" t="s">
        <v>87</v>
      </c>
      <c r="DZ74" s="48" t="s">
        <v>87</v>
      </c>
      <c r="EA74" s="48">
        <v>66</v>
      </c>
      <c r="EB74" s="81" t="s">
        <v>88</v>
      </c>
      <c r="EC74" s="81" t="s">
        <v>88</v>
      </c>
      <c r="ED74" s="81" t="s">
        <v>88</v>
      </c>
      <c r="EE74" s="81" t="s">
        <v>88</v>
      </c>
      <c r="EF74" s="81" t="s">
        <v>88</v>
      </c>
      <c r="EG74" s="81" t="s">
        <v>88</v>
      </c>
      <c r="EH74" s="81" t="s">
        <v>88</v>
      </c>
      <c r="EI74" s="81" t="s">
        <v>88</v>
      </c>
      <c r="EJ74" s="81" t="s">
        <v>88</v>
      </c>
      <c r="EK74" s="81" t="s">
        <v>88</v>
      </c>
      <c r="EL74" s="81" t="s">
        <v>88</v>
      </c>
      <c r="EM74" s="81" t="s">
        <v>88</v>
      </c>
      <c r="EN74" s="81" t="s">
        <v>88</v>
      </c>
      <c r="EO74" s="81" t="s">
        <v>88</v>
      </c>
      <c r="EP74" s="81" t="s">
        <v>88</v>
      </c>
      <c r="EQ74" s="81" t="s">
        <v>88</v>
      </c>
      <c r="ER74" s="81" t="s">
        <v>88</v>
      </c>
      <c r="ES74" s="81" t="s">
        <v>88</v>
      </c>
      <c r="ET74" s="81" t="s">
        <v>88</v>
      </c>
      <c r="EU74" s="81" t="s">
        <v>88</v>
      </c>
      <c r="EV74" s="81" t="s">
        <v>88</v>
      </c>
      <c r="EW74" s="81" t="s">
        <v>88</v>
      </c>
      <c r="EX74" s="81" t="s">
        <v>88</v>
      </c>
      <c r="EY74" s="81" t="s">
        <v>88</v>
      </c>
      <c r="EZ74" s="81" t="s">
        <v>88</v>
      </c>
      <c r="FA74" s="81" t="s">
        <v>87</v>
      </c>
      <c r="FB74" s="81" t="s">
        <v>88</v>
      </c>
      <c r="FC74" s="81" t="s">
        <v>88</v>
      </c>
      <c r="FD74" s="81" t="s">
        <v>88</v>
      </c>
      <c r="FE74" s="81" t="s">
        <v>88</v>
      </c>
      <c r="FF74" s="81" t="s">
        <v>88</v>
      </c>
      <c r="FG74" s="81" t="s">
        <v>88</v>
      </c>
      <c r="FH74" s="81" t="s">
        <v>88</v>
      </c>
      <c r="FI74" s="81" t="s">
        <v>87</v>
      </c>
      <c r="FJ74" s="81" t="s">
        <v>88</v>
      </c>
      <c r="FK74" s="81" t="s">
        <v>88</v>
      </c>
      <c r="FL74" s="81" t="s">
        <v>88</v>
      </c>
      <c r="FM74" s="81" t="s">
        <v>88</v>
      </c>
      <c r="FN74" s="81" t="s">
        <v>88</v>
      </c>
      <c r="FO74" s="81" t="s">
        <v>88</v>
      </c>
      <c r="FP74" s="48">
        <v>66</v>
      </c>
      <c r="FQ74" s="81" t="s">
        <v>88</v>
      </c>
      <c r="FR74" s="81" t="s">
        <v>88</v>
      </c>
      <c r="FS74" s="81" t="s">
        <v>88</v>
      </c>
      <c r="FT74" s="81" t="s">
        <v>88</v>
      </c>
      <c r="FU74" s="81" t="s">
        <v>88</v>
      </c>
      <c r="FV74" s="81" t="s">
        <v>88</v>
      </c>
      <c r="FW74" s="81" t="s">
        <v>88</v>
      </c>
      <c r="FX74" s="81" t="s">
        <v>88</v>
      </c>
      <c r="FY74" s="81" t="s">
        <v>88</v>
      </c>
      <c r="FZ74" s="81" t="s">
        <v>88</v>
      </c>
      <c r="GA74" s="81" t="s">
        <v>88</v>
      </c>
      <c r="GB74" s="81" t="s">
        <v>88</v>
      </c>
      <c r="GC74" s="81" t="s">
        <v>88</v>
      </c>
      <c r="GD74" s="81" t="s">
        <v>88</v>
      </c>
      <c r="GE74" s="81" t="s">
        <v>88</v>
      </c>
      <c r="GF74" s="81" t="s">
        <v>88</v>
      </c>
      <c r="GG74" s="81" t="s">
        <v>88</v>
      </c>
      <c r="GH74" s="81" t="s">
        <v>88</v>
      </c>
      <c r="GI74" s="81" t="s">
        <v>88</v>
      </c>
      <c r="GJ74" s="81" t="s">
        <v>88</v>
      </c>
      <c r="GK74" s="81" t="s">
        <v>88</v>
      </c>
      <c r="GL74" s="81" t="s">
        <v>88</v>
      </c>
      <c r="GM74" s="81" t="s">
        <v>88</v>
      </c>
      <c r="GN74" s="81" t="s">
        <v>88</v>
      </c>
      <c r="GO74" s="81" t="s">
        <v>88</v>
      </c>
      <c r="GP74" s="81" t="s">
        <v>88</v>
      </c>
      <c r="GQ74" s="81" t="s">
        <v>87</v>
      </c>
      <c r="GR74" s="81" t="s">
        <v>88</v>
      </c>
      <c r="GS74" s="81" t="s">
        <v>88</v>
      </c>
      <c r="GT74" s="81" t="s">
        <v>88</v>
      </c>
      <c r="GU74" s="81" t="s">
        <v>88</v>
      </c>
      <c r="GV74" s="81" t="s">
        <v>88</v>
      </c>
      <c r="GW74" s="81" t="s">
        <v>88</v>
      </c>
      <c r="GX74" s="81" t="s">
        <v>88</v>
      </c>
      <c r="GY74" s="81" t="s">
        <v>88</v>
      </c>
      <c r="GZ74" s="81" t="s">
        <v>88</v>
      </c>
      <c r="HA74" s="81" t="s">
        <v>88</v>
      </c>
      <c r="HB74" s="81" t="s">
        <v>88</v>
      </c>
      <c r="HC74" s="81" t="s">
        <v>88</v>
      </c>
      <c r="HD74" s="81" t="s">
        <v>88</v>
      </c>
      <c r="HE74" s="48">
        <v>66</v>
      </c>
      <c r="HF74" s="23" t="str">
        <f t="shared" si="615"/>
        <v>NO CUMPLE</v>
      </c>
      <c r="HG74" s="23" t="str">
        <f t="shared" si="616"/>
        <v>NO CUMPLE</v>
      </c>
      <c r="HH74" s="23" t="str">
        <f t="shared" si="617"/>
        <v>NO CUMPLE</v>
      </c>
      <c r="HI74" s="23" t="str">
        <f t="shared" si="618"/>
        <v>NO CUMPLE</v>
      </c>
      <c r="HJ74" s="23" t="str">
        <f t="shared" si="619"/>
        <v>NO CUMPLE</v>
      </c>
      <c r="HK74" s="23" t="str">
        <f t="shared" si="620"/>
        <v>NO CUMPLE</v>
      </c>
      <c r="HL74" s="23" t="str">
        <f t="shared" si="621"/>
        <v>NO CUMPLE</v>
      </c>
      <c r="HM74" s="23" t="str">
        <f t="shared" si="622"/>
        <v>NO CUMPLE</v>
      </c>
      <c r="HN74" s="23" t="str">
        <f t="shared" si="623"/>
        <v>NO CUMPLE</v>
      </c>
      <c r="HO74" s="23" t="str">
        <f t="shared" si="624"/>
        <v>NO CUMPLE</v>
      </c>
      <c r="HP74" s="23" t="str">
        <f t="shared" si="625"/>
        <v>NO CUMPLE</v>
      </c>
      <c r="HQ74" s="23" t="str">
        <f t="shared" si="626"/>
        <v>NO CUMPLE</v>
      </c>
      <c r="HR74" s="23" t="str">
        <f t="shared" si="627"/>
        <v>NO CUMPLE</v>
      </c>
      <c r="HS74" s="23" t="str">
        <f t="shared" si="628"/>
        <v>NO CUMPLE</v>
      </c>
      <c r="HT74" s="23" t="str">
        <f t="shared" si="629"/>
        <v>NO CUMPLE</v>
      </c>
      <c r="HU74" s="23" t="str">
        <f t="shared" si="630"/>
        <v>NO CUMPLE</v>
      </c>
      <c r="HV74" s="23" t="str">
        <f t="shared" si="631"/>
        <v>NO CUMPLE</v>
      </c>
      <c r="HW74" s="23" t="str">
        <f t="shared" si="632"/>
        <v>CUMPLE</v>
      </c>
      <c r="HX74" s="23" t="str">
        <f t="shared" si="633"/>
        <v>NO CUMPLE</v>
      </c>
      <c r="HY74" s="23" t="str">
        <f t="shared" si="634"/>
        <v>NO CUMPLE</v>
      </c>
      <c r="HZ74" s="23" t="str">
        <f t="shared" si="635"/>
        <v>NO CUMPLE</v>
      </c>
      <c r="IA74" s="23" t="str">
        <f t="shared" si="636"/>
        <v>NO CUMPLE</v>
      </c>
      <c r="IB74" s="23" t="str">
        <f t="shared" si="637"/>
        <v>NO CUMPLE</v>
      </c>
      <c r="IC74" s="23" t="str">
        <f t="shared" si="638"/>
        <v>NO CUMPLE</v>
      </c>
      <c r="ID74" s="23" t="str">
        <f t="shared" si="639"/>
        <v>NO CUMPLE</v>
      </c>
      <c r="IE74" s="23" t="str">
        <f t="shared" si="640"/>
        <v>NO CUMPLE</v>
      </c>
      <c r="IF74" s="23" t="str">
        <f t="shared" si="641"/>
        <v>NO CUMPLE</v>
      </c>
      <c r="IG74" s="23" t="str">
        <f t="shared" si="642"/>
        <v>NO CUMPLE</v>
      </c>
      <c r="IH74" s="23" t="str">
        <f t="shared" si="643"/>
        <v>NO CUMPLE</v>
      </c>
      <c r="II74" s="23" t="str">
        <f t="shared" si="644"/>
        <v>NO CUMPLE</v>
      </c>
      <c r="IJ74" s="23" t="str">
        <f t="shared" si="645"/>
        <v>NO CUMPLE</v>
      </c>
      <c r="IK74" s="23" t="str">
        <f t="shared" si="646"/>
        <v>NO CUMPLE</v>
      </c>
      <c r="IL74" s="23" t="str">
        <f t="shared" si="647"/>
        <v>NO CUMPLE</v>
      </c>
      <c r="IM74" s="23" t="str">
        <f t="shared" si="648"/>
        <v>NO CUMPLE</v>
      </c>
      <c r="IN74" s="23" t="str">
        <f t="shared" si="649"/>
        <v>NO CUMPLE</v>
      </c>
      <c r="IO74" s="23" t="str">
        <f t="shared" si="650"/>
        <v>NO CUMPLE</v>
      </c>
      <c r="IP74" s="23" t="str">
        <f t="shared" si="651"/>
        <v>NO CUMPLE</v>
      </c>
      <c r="IQ74" s="23" t="str">
        <f t="shared" si="652"/>
        <v>NO CUMPLE</v>
      </c>
      <c r="IR74" s="23" t="str">
        <f t="shared" si="653"/>
        <v>NO CUMPLE</v>
      </c>
      <c r="IS74" s="23" t="str">
        <f t="shared" si="654"/>
        <v>NO CUMPLE</v>
      </c>
      <c r="IT74" s="48">
        <v>66</v>
      </c>
      <c r="IU74" s="65" t="s">
        <v>86</v>
      </c>
      <c r="IV74" s="65" t="s">
        <v>86</v>
      </c>
      <c r="IW74" s="65" t="s">
        <v>86</v>
      </c>
      <c r="IX74" s="65" t="s">
        <v>86</v>
      </c>
      <c r="IY74" s="65" t="s">
        <v>86</v>
      </c>
      <c r="IZ74" s="65" t="s">
        <v>86</v>
      </c>
      <c r="JA74" s="65" t="s">
        <v>86</v>
      </c>
      <c r="JB74" s="65" t="s">
        <v>86</v>
      </c>
      <c r="JC74" s="65" t="s">
        <v>86</v>
      </c>
      <c r="JD74" s="65" t="s">
        <v>86</v>
      </c>
      <c r="JE74" s="65" t="s">
        <v>86</v>
      </c>
      <c r="JF74" s="65" t="s">
        <v>86</v>
      </c>
      <c r="JG74" s="65" t="s">
        <v>86</v>
      </c>
      <c r="JH74" s="65" t="s">
        <v>86</v>
      </c>
      <c r="JI74" s="65" t="s">
        <v>86</v>
      </c>
      <c r="JJ74" s="65" t="s">
        <v>86</v>
      </c>
      <c r="JK74" s="65" t="s">
        <v>86</v>
      </c>
      <c r="JL74" s="98" t="s">
        <v>88</v>
      </c>
      <c r="JM74" s="65" t="s">
        <v>86</v>
      </c>
      <c r="JN74" s="65" t="s">
        <v>86</v>
      </c>
      <c r="JO74" s="65" t="s">
        <v>86</v>
      </c>
      <c r="JP74" s="65" t="s">
        <v>86</v>
      </c>
      <c r="JQ74" s="65" t="s">
        <v>86</v>
      </c>
      <c r="JR74" s="65" t="s">
        <v>86</v>
      </c>
      <c r="JS74" s="65" t="s">
        <v>86</v>
      </c>
      <c r="JT74" s="65" t="s">
        <v>86</v>
      </c>
      <c r="JU74" s="65" t="s">
        <v>86</v>
      </c>
      <c r="JV74" s="65" t="s">
        <v>86</v>
      </c>
      <c r="JW74" s="65" t="s">
        <v>86</v>
      </c>
      <c r="JX74" s="65" t="s">
        <v>86</v>
      </c>
      <c r="JY74" s="65" t="s">
        <v>86</v>
      </c>
      <c r="JZ74" s="65" t="s">
        <v>86</v>
      </c>
      <c r="KA74" s="65" t="s">
        <v>86</v>
      </c>
      <c r="KB74" s="65" t="s">
        <v>86</v>
      </c>
      <c r="KC74" s="65" t="s">
        <v>86</v>
      </c>
      <c r="KD74" s="65" t="s">
        <v>86</v>
      </c>
      <c r="KE74" s="65" t="s">
        <v>86</v>
      </c>
      <c r="KF74" s="65" t="s">
        <v>86</v>
      </c>
      <c r="KG74" s="65" t="s">
        <v>86</v>
      </c>
      <c r="KH74" s="65" t="s">
        <v>86</v>
      </c>
      <c r="KI74" s="48">
        <v>66</v>
      </c>
      <c r="KJ74" s="56" t="s">
        <v>86</v>
      </c>
      <c r="KK74" s="56" t="s">
        <v>86</v>
      </c>
      <c r="KL74" s="56" t="s">
        <v>86</v>
      </c>
      <c r="KM74" s="56" t="s">
        <v>86</v>
      </c>
      <c r="KN74" s="56" t="s">
        <v>86</v>
      </c>
      <c r="KO74" s="56" t="s">
        <v>86</v>
      </c>
      <c r="KP74" s="56" t="s">
        <v>86</v>
      </c>
      <c r="KQ74" s="56" t="s">
        <v>86</v>
      </c>
      <c r="KR74" s="56" t="s">
        <v>86</v>
      </c>
      <c r="KS74" s="56" t="s">
        <v>86</v>
      </c>
      <c r="KT74" s="56" t="s">
        <v>86</v>
      </c>
      <c r="KU74" s="56" t="s">
        <v>86</v>
      </c>
      <c r="KV74" s="56" t="s">
        <v>86</v>
      </c>
      <c r="KW74" s="56" t="s">
        <v>86</v>
      </c>
      <c r="KX74" s="56" t="s">
        <v>86</v>
      </c>
      <c r="KY74" s="56" t="s">
        <v>86</v>
      </c>
      <c r="KZ74" s="56" t="s">
        <v>86</v>
      </c>
      <c r="LA74" s="91" t="s">
        <v>88</v>
      </c>
      <c r="LB74" s="56" t="s">
        <v>86</v>
      </c>
      <c r="LC74" s="56" t="s">
        <v>86</v>
      </c>
      <c r="LD74" s="56" t="s">
        <v>86</v>
      </c>
      <c r="LE74" s="56" t="s">
        <v>86</v>
      </c>
      <c r="LF74" s="56" t="s">
        <v>86</v>
      </c>
      <c r="LG74" s="56" t="s">
        <v>86</v>
      </c>
      <c r="LH74" s="56" t="s">
        <v>86</v>
      </c>
      <c r="LI74" s="56" t="s">
        <v>86</v>
      </c>
      <c r="LJ74" s="56" t="s">
        <v>86</v>
      </c>
      <c r="LK74" s="56" t="s">
        <v>86</v>
      </c>
      <c r="LL74" s="56" t="s">
        <v>86</v>
      </c>
      <c r="LM74" s="56" t="s">
        <v>86</v>
      </c>
      <c r="LN74" s="56" t="s">
        <v>86</v>
      </c>
      <c r="LO74" s="56" t="s">
        <v>86</v>
      </c>
      <c r="LP74" s="56" t="s">
        <v>86</v>
      </c>
      <c r="LQ74" s="56" t="s">
        <v>86</v>
      </c>
      <c r="LR74" s="56" t="s">
        <v>86</v>
      </c>
      <c r="LS74" s="56" t="s">
        <v>86</v>
      </c>
      <c r="LT74" s="56" t="s">
        <v>86</v>
      </c>
      <c r="LU74" s="56" t="s">
        <v>86</v>
      </c>
      <c r="LV74" s="56" t="s">
        <v>86</v>
      </c>
      <c r="LW74" s="56" t="s">
        <v>86</v>
      </c>
      <c r="LX74" s="48">
        <v>66</v>
      </c>
      <c r="LY74" s="22" t="str">
        <f t="shared" ref="LY74:LY109" si="905">IF(HF74="NO CUMPLE","",IF(IU74="NO CUMPLE","",IF(KJ74="NO CUMPLE","",IF(IU74="NC","",IF(KJ74="CUMPLE",AX74)))))</f>
        <v/>
      </c>
      <c r="LZ74" s="22" t="str">
        <f t="shared" ref="LZ74:LZ105" si="906">IF(HG74="NO CUMPLE","",IF(IV74="NO CUMPLE","",IF(KK74="NO CUMPLE","",IF(IV74="NC","",IF(KK74="CUMPLE",AY74)))))</f>
        <v/>
      </c>
      <c r="MA74" s="22" t="str">
        <f t="shared" ref="MA74:MA105" si="907">IF(HH74="NO CUMPLE","",IF(IW74="NO CUMPLE","",IF(KL74="NO CUMPLE","",IF(IW74="NC","",IF(KL74="CUMPLE",AZ74)))))</f>
        <v/>
      </c>
      <c r="MB74" s="22" t="str">
        <f t="shared" ref="MB74:MB105" si="908">IF(HI74="NO CUMPLE","",IF(IX74="NO CUMPLE","",IF(KM74="NO CUMPLE","",IF(IX74="NC","",IF(KM74="CUMPLE",BA74)))))</f>
        <v/>
      </c>
      <c r="MC74" s="22" t="str">
        <f t="shared" ref="MC74:MC105" si="909">IF(HJ74="NO CUMPLE","",IF(IY74="NO CUMPLE","",IF(KN74="NO CUMPLE","",IF(IY74="NC","",IF(KN74="CUMPLE",BB74)))))</f>
        <v/>
      </c>
      <c r="MD74" s="22" t="str">
        <f t="shared" ref="MD74:MD105" si="910">IF(HK74="NO CUMPLE","",IF(IZ74="NO CUMPLE","",IF(KO74="NO CUMPLE","",IF(IZ74="NC","",IF(KO74="CUMPLE",BC74)))))</f>
        <v/>
      </c>
      <c r="ME74" s="22" t="str">
        <f t="shared" ref="ME74:ME105" si="911">IF(HL74="NO CUMPLE","",IF(JA74="NO CUMPLE","",IF(KP74="NO CUMPLE","",IF(JA74="NC","",IF(KP74="CUMPLE",BD74)))))</f>
        <v/>
      </c>
      <c r="MF74" s="22" t="str">
        <f t="shared" ref="MF74:MF105" si="912">IF(HM74="NO CUMPLE","",IF(JB74="NO CUMPLE","",IF(KQ74="NO CUMPLE","",IF(JB74="NC","",IF(KQ74="CUMPLE",BE74)))))</f>
        <v/>
      </c>
      <c r="MG74" s="22" t="str">
        <f t="shared" ref="MG74:MG105" si="913">IF(HN74="NO CUMPLE","",IF(JC74="NO CUMPLE","",IF(KR74="NO CUMPLE","",IF(JC74="NC","",IF(KR74="CUMPLE",BF74)))))</f>
        <v/>
      </c>
      <c r="MH74" s="22" t="str">
        <f t="shared" ref="MH74:MH105" si="914">IF(HO74="NO CUMPLE","",IF(JD74="NO CUMPLE","",IF(KS74="NO CUMPLE","",IF(JD74="NC","",IF(KS74="CUMPLE",BG74)))))</f>
        <v/>
      </c>
      <c r="MI74" s="22" t="str">
        <f t="shared" ref="MI74:MI109" si="915">IF(HP74="NO CUMPLE","",IF(JE74="NO CUMPLE","",IF(KT74="NO CUMPLE","",IF(JE74="NC","",IF(KT74="CUMPLE",BH74)))))</f>
        <v/>
      </c>
      <c r="MJ74" s="22" t="str">
        <f t="shared" ref="MJ74:MJ109" si="916">IF(HQ74="NO CUMPLE","",IF(JF74="NO CUMPLE","",IF(KU74="NO CUMPLE","",IF(JF74="NC","",IF(KU74="CUMPLE",BI74)))))</f>
        <v/>
      </c>
      <c r="MK74" s="22" t="str">
        <f t="shared" ref="MK74:MK105" si="917">IF(HR74="NO CUMPLE","",IF(JG74="NO CUMPLE","",IF(KV74="NO CUMPLE","",IF(JG74="NC","",IF(KV74="CUMPLE",BJ74)))))</f>
        <v/>
      </c>
      <c r="ML74" s="22" t="str">
        <f t="shared" ref="ML74:ML105" si="918">IF(HS74="NO CUMPLE","",IF(JH74="NO CUMPLE","",IF(KW74="NO CUMPLE","",IF(JH74="NC","",IF(KW74="CUMPLE",BK74)))))</f>
        <v/>
      </c>
      <c r="MM74" s="22" t="str">
        <f t="shared" ref="MM74:MM105" si="919">IF(HT74="NO CUMPLE","",IF(JI74="NO CUMPLE","",IF(KX74="NO CUMPLE","",IF(JI74="NC","",IF(KX74="CUMPLE",BL74)))))</f>
        <v/>
      </c>
      <c r="MN74" s="22" t="str">
        <f t="shared" ref="MN74:MN105" si="920">IF(HU74="NO CUMPLE","",IF(JJ74="NO CUMPLE","",IF(KY74="NO CUMPLE","",IF(JJ74="NC","",IF(KY74="CUMPLE",BM74)))))</f>
        <v/>
      </c>
      <c r="MO74" s="22" t="str">
        <f t="shared" ref="MO74:MO105" si="921">IF(HV74="NO CUMPLE","",IF(JK74="NO CUMPLE","",IF(KZ74="NO CUMPLE","",IF(JK74="NC","",IF(KZ74="CUMPLE",BN74)))))</f>
        <v/>
      </c>
      <c r="MP74" s="22">
        <f t="shared" ref="MP74:MP105" si="922">IF(HW74="NO CUMPLE","",IF(JL74="NO CUMPLE","",IF(LA74="NO CUMPLE","",IF(JL74="NC","",IF(LA74="CUMPLE",BO74)))))</f>
        <v>32308500</v>
      </c>
      <c r="MQ74" s="22" t="str">
        <f t="shared" ref="MQ74:MQ105" si="923">IF(HX74="NO CUMPLE","",IF(JM74="NO CUMPLE","",IF(LB74="NO CUMPLE","",IF(JM74="NC","",IF(LB74="CUMPLE",BP74)))))</f>
        <v/>
      </c>
      <c r="MR74" s="22" t="str">
        <f t="shared" ref="MR74:MR105" si="924">IF(HY74="NO CUMPLE","",IF(JN74="NO CUMPLE","",IF(LC74="NO CUMPLE","",IF(JN74="NC","",IF(LC74="CUMPLE",BQ74)))))</f>
        <v/>
      </c>
      <c r="MS74" s="22" t="str">
        <f t="shared" ref="MS74:MS105" si="925">IF(HZ74="NO CUMPLE","",IF(JO74="NO CUMPLE","",IF(LD74="NO CUMPLE","",IF(JO74="NC","",IF(LD74="CUMPLE",BR74)))))</f>
        <v/>
      </c>
      <c r="MT74" s="22" t="str">
        <f t="shared" ref="MT74:MT105" si="926">IF(IA74="NO CUMPLE","",IF(JP74="NO CUMPLE","",IF(LE74="NO CUMPLE","",IF(JP74="NC","",IF(LE74="CUMPLE",BS74)))))</f>
        <v/>
      </c>
      <c r="MU74" s="22" t="str">
        <f t="shared" ref="MU74:MU105" si="927">IF(IB74="NO CUMPLE","",IF(JQ74="NO CUMPLE","",IF(LF74="NO CUMPLE","",IF(JQ74="NC","",IF(LF74="CUMPLE",BT74)))))</f>
        <v/>
      </c>
      <c r="MV74" s="22" t="str">
        <f t="shared" ref="MV74:MV105" si="928">IF(IC74="NO CUMPLE","",IF(JR74="NO CUMPLE","",IF(LG74="NO CUMPLE","",IF(JR74="NC","",IF(LG74="CUMPLE",BU74)))))</f>
        <v/>
      </c>
      <c r="MW74" s="22" t="str">
        <f t="shared" ref="MW74:MW105" si="929">IF(ID74="NO CUMPLE","",IF(JS74="NO CUMPLE","",IF(LH74="NO CUMPLE","",IF(JS74="NC","",IF(LH74="CUMPLE",BV74)))))</f>
        <v/>
      </c>
      <c r="MX74" s="22" t="str">
        <f t="shared" ref="MX74:MX105" si="930">IF(IE74="NO CUMPLE","",IF(JT74="NO CUMPLE","",IF(LI74="NO CUMPLE","",IF(JT74="NC","",IF(LI74="CUMPLE",BW74)))))</f>
        <v/>
      </c>
      <c r="MY74" s="22" t="str">
        <f t="shared" ref="MY74:MY105" si="931">IF(IF74="NO CUMPLE","",IF(JU74="NO CUMPLE","",IF(LJ74="NO CUMPLE","",IF(JU74="NC","",IF(LJ74="CUMPLE",BX74)))))</f>
        <v/>
      </c>
      <c r="MZ74" s="22" t="str">
        <f t="shared" ref="MZ74:MZ105" si="932">IF(IG74="NO CUMPLE","",IF(JV74="NO CUMPLE","",IF(LK74="NO CUMPLE","",IF(JV74="NC","",IF(LK74="CUMPLE",BY74)))))</f>
        <v/>
      </c>
      <c r="NA74" s="22" t="str">
        <f t="shared" ref="NA74:NA105" si="933">IF(IH74="NO CUMPLE","",IF(JW74="NO CUMPLE","",IF(LL74="NO CUMPLE","",IF(JW74="NC","",IF(LL74="CUMPLE",BZ74)))))</f>
        <v/>
      </c>
      <c r="NB74" s="22" t="str">
        <f t="shared" ref="NB74:NB105" si="934">IF(II74="NO CUMPLE","",IF(JX74="NO CUMPLE","",IF(LM74="NO CUMPLE","",IF(JX74="NC","",IF(LM74="CUMPLE",CA74)))))</f>
        <v/>
      </c>
      <c r="NC74" s="22" t="str">
        <f t="shared" ref="NC74:NC105" si="935">IF(IJ74="NO CUMPLE","",IF(JY74="NO CUMPLE","",IF(LN74="NO CUMPLE","",IF(JY74="NC","",IF(LN74="CUMPLE",CB74)))))</f>
        <v/>
      </c>
      <c r="ND74" s="22" t="str">
        <f t="shared" ref="ND74:ND105" si="936">IF(IK74="NO CUMPLE","",IF(JZ74="NO CUMPLE","",IF(LO74="NO CUMPLE","",IF(JZ74="NC","",IF(LO74="CUMPLE",CC74)))))</f>
        <v/>
      </c>
      <c r="NE74" s="22" t="str">
        <f t="shared" ref="NE74:NE105" si="937">IF(IL74="NO CUMPLE","",IF(KA74="NO CUMPLE","",IF(LP74="NO CUMPLE","",IF(KA74="NC","",IF(LP74="CUMPLE",CD74)))))</f>
        <v/>
      </c>
      <c r="NF74" s="22" t="str">
        <f t="shared" ref="NF74:NF105" si="938">IF(IM74="NO CUMPLE","",IF(KB74="NO CUMPLE","",IF(LQ74="NO CUMPLE","",IF(KB74="NC","",IF(LQ74="CUMPLE",CE74)))))</f>
        <v/>
      </c>
      <c r="NG74" s="22" t="str">
        <f t="shared" ref="NG74:NG105" si="939">IF(IN74="NO CUMPLE","",IF(KC74="NO CUMPLE","",IF(LR74="NO CUMPLE","",IF(KC74="NC","",IF(LR74="CUMPLE",CF74)))))</f>
        <v/>
      </c>
      <c r="NH74" s="22" t="str">
        <f t="shared" ref="NH74:NH105" si="940">IF(IO74="NO CUMPLE","",IF(KD74="NO CUMPLE","",IF(LS74="NO CUMPLE","",IF(KD74="NC","",IF(LS74="CUMPLE",CG74)))))</f>
        <v/>
      </c>
      <c r="NI74" s="22" t="str">
        <f t="shared" ref="NI74:NI105" si="941">IF(IP74="NO CUMPLE","",IF(KE74="NO CUMPLE","",IF(LT74="NO CUMPLE","",IF(KE74="NC","",IF(LT74="CUMPLE",CH74)))))</f>
        <v/>
      </c>
      <c r="NJ74" s="22" t="str">
        <f t="shared" ref="NJ74:NJ105" si="942">IF(IQ74="NO CUMPLE","",IF(KF74="NO CUMPLE","",IF(LU74="NO CUMPLE","",IF(KF74="NC","",IF(LU74="CUMPLE",CI74)))))</f>
        <v/>
      </c>
      <c r="NK74" s="22" t="str">
        <f t="shared" ref="NK74:NK105" si="943">IF(IR74="NO CUMPLE","",IF(KG74="NO CUMPLE","",IF(LV74="NO CUMPLE","",IF(KG74="NC","",IF(LV74="CUMPLE",CJ74)))))</f>
        <v/>
      </c>
      <c r="NL74" s="22" t="str">
        <f t="shared" ref="NL74:NL105" si="944">IF(IS74="NO CUMPLE","",IF(KH74="NO CUMPLE","",IF(LW74="NO CUMPLE","",IF(KH74="NC","",IF(LW74="CUMPLE",CK74)))))</f>
        <v/>
      </c>
      <c r="NM74" s="80">
        <v>32312168.77</v>
      </c>
      <c r="NN74" s="80">
        <v>32312168.77</v>
      </c>
      <c r="NO74" s="24">
        <f t="shared" ref="NO74:NO109" si="945">COUNT(LY74:NL74)</f>
        <v>1</v>
      </c>
      <c r="NP74" s="24">
        <f t="shared" si="655"/>
        <v>0</v>
      </c>
      <c r="NQ74" s="25">
        <f t="shared" ref="NQ74:NQ109" si="946">IF(NO74=1,GEOMEAN(LY74:NL74),IF(NO74=2,GEOMEAN(LY74:NM74),IF(NO74=3,GEOMEAN(LY74:NN74),IF(NO74=4,GEOMEAN(LY74:NN74),IF(NO74=5,GEOMEAN(LY74:NN74),"")))))</f>
        <v>32308500</v>
      </c>
      <c r="NR74" s="26">
        <f t="shared" ref="NR74:NR109" si="947">IFERROR(NQ74*0.15/40,"")</f>
        <v>121156.875</v>
      </c>
      <c r="NS74" s="48">
        <v>66</v>
      </c>
      <c r="NT74" s="27" t="str">
        <f t="shared" si="656"/>
        <v/>
      </c>
      <c r="NU74" s="27" t="str">
        <f t="shared" si="657"/>
        <v/>
      </c>
      <c r="NV74" s="27" t="str">
        <f t="shared" si="658"/>
        <v/>
      </c>
      <c r="NW74" s="27" t="str">
        <f t="shared" si="659"/>
        <v/>
      </c>
      <c r="NX74" s="27" t="str">
        <f t="shared" si="660"/>
        <v/>
      </c>
      <c r="NY74" s="27" t="str">
        <f t="shared" si="661"/>
        <v/>
      </c>
      <c r="NZ74" s="27" t="str">
        <f t="shared" si="662"/>
        <v/>
      </c>
      <c r="OA74" s="27" t="str">
        <f t="shared" si="663"/>
        <v/>
      </c>
      <c r="OB74" s="27" t="str">
        <f t="shared" si="664"/>
        <v/>
      </c>
      <c r="OC74" s="27" t="str">
        <f t="shared" si="665"/>
        <v/>
      </c>
      <c r="OD74" s="27" t="str">
        <f t="shared" si="666"/>
        <v/>
      </c>
      <c r="OE74" s="27" t="str">
        <f t="shared" si="667"/>
        <v/>
      </c>
      <c r="OF74" s="27" t="str">
        <f t="shared" si="668"/>
        <v/>
      </c>
      <c r="OG74" s="27" t="str">
        <f t="shared" si="669"/>
        <v/>
      </c>
      <c r="OH74" s="27" t="str">
        <f t="shared" si="670"/>
        <v/>
      </c>
      <c r="OI74" s="27" t="str">
        <f t="shared" si="671"/>
        <v/>
      </c>
      <c r="OJ74" s="27" t="str">
        <f t="shared" si="672"/>
        <v/>
      </c>
      <c r="OK74" s="27">
        <f t="shared" si="673"/>
        <v>26666.666666666668</v>
      </c>
      <c r="OL74" s="27" t="str">
        <f t="shared" si="674"/>
        <v/>
      </c>
      <c r="OM74" s="27" t="str">
        <f t="shared" si="675"/>
        <v/>
      </c>
      <c r="ON74" s="27" t="str">
        <f t="shared" si="676"/>
        <v/>
      </c>
      <c r="OO74" s="27" t="str">
        <f t="shared" si="677"/>
        <v/>
      </c>
      <c r="OP74" s="27" t="str">
        <f t="shared" si="678"/>
        <v/>
      </c>
      <c r="OQ74" s="27" t="str">
        <f t="shared" si="679"/>
        <v/>
      </c>
      <c r="OR74" s="27" t="str">
        <f t="shared" si="680"/>
        <v/>
      </c>
      <c r="OS74" s="27" t="str">
        <f t="shared" si="681"/>
        <v/>
      </c>
      <c r="OT74" s="27" t="str">
        <f t="shared" si="682"/>
        <v/>
      </c>
      <c r="OU74" s="27" t="str">
        <f t="shared" si="683"/>
        <v/>
      </c>
      <c r="OV74" s="27" t="str">
        <f t="shared" si="684"/>
        <v/>
      </c>
      <c r="OW74" s="27" t="str">
        <f t="shared" si="685"/>
        <v/>
      </c>
      <c r="OX74" s="27" t="str">
        <f t="shared" si="686"/>
        <v/>
      </c>
      <c r="OY74" s="27" t="str">
        <f t="shared" si="687"/>
        <v/>
      </c>
      <c r="OZ74" s="27" t="str">
        <f t="shared" si="688"/>
        <v/>
      </c>
      <c r="PA74" s="27" t="str">
        <f t="shared" si="689"/>
        <v/>
      </c>
      <c r="PB74" s="27" t="str">
        <f t="shared" si="690"/>
        <v/>
      </c>
      <c r="PC74" s="27" t="str">
        <f t="shared" si="691"/>
        <v/>
      </c>
      <c r="PD74" s="27" t="str">
        <f t="shared" si="692"/>
        <v/>
      </c>
      <c r="PE74" s="27" t="str">
        <f t="shared" si="693"/>
        <v/>
      </c>
      <c r="PF74" s="27" t="str">
        <f t="shared" si="694"/>
        <v/>
      </c>
      <c r="PG74" s="27" t="str">
        <f t="shared" si="695"/>
        <v/>
      </c>
      <c r="PH74" s="48">
        <v>66</v>
      </c>
      <c r="PI74" s="28" t="str">
        <f t="shared" si="696"/>
        <v/>
      </c>
      <c r="PJ74" s="28" t="str">
        <f t="shared" si="697"/>
        <v/>
      </c>
      <c r="PK74" s="28" t="str">
        <f t="shared" si="698"/>
        <v/>
      </c>
      <c r="PL74" s="28" t="str">
        <f t="shared" si="699"/>
        <v/>
      </c>
      <c r="PM74" s="28" t="str">
        <f t="shared" si="700"/>
        <v/>
      </c>
      <c r="PN74" s="28" t="str">
        <f t="shared" si="701"/>
        <v/>
      </c>
      <c r="PO74" s="28" t="str">
        <f t="shared" si="702"/>
        <v/>
      </c>
      <c r="PP74" s="28" t="str">
        <f t="shared" si="703"/>
        <v/>
      </c>
      <c r="PQ74" s="28" t="str">
        <f t="shared" si="704"/>
        <v/>
      </c>
      <c r="PR74" s="28" t="str">
        <f t="shared" si="705"/>
        <v/>
      </c>
      <c r="PS74" s="28" t="str">
        <f t="shared" si="706"/>
        <v/>
      </c>
      <c r="PT74" s="28" t="str">
        <f t="shared" si="707"/>
        <v/>
      </c>
      <c r="PU74" s="28" t="str">
        <f t="shared" si="708"/>
        <v/>
      </c>
      <c r="PV74" s="28" t="str">
        <f t="shared" si="709"/>
        <v/>
      </c>
      <c r="PW74" s="28" t="str">
        <f t="shared" si="710"/>
        <v/>
      </c>
      <c r="PX74" s="28" t="str">
        <f t="shared" si="711"/>
        <v/>
      </c>
      <c r="PY74" s="28" t="str">
        <f t="shared" si="712"/>
        <v/>
      </c>
      <c r="PZ74" s="28">
        <f t="shared" si="713"/>
        <v>0</v>
      </c>
      <c r="QA74" s="28" t="str">
        <f t="shared" si="714"/>
        <v/>
      </c>
      <c r="QB74" s="28" t="str">
        <f t="shared" si="715"/>
        <v/>
      </c>
      <c r="QC74" s="28" t="str">
        <f t="shared" si="716"/>
        <v/>
      </c>
      <c r="QD74" s="28" t="str">
        <f t="shared" si="717"/>
        <v/>
      </c>
      <c r="QE74" s="28" t="str">
        <f t="shared" si="718"/>
        <v/>
      </c>
      <c r="QF74" s="28" t="str">
        <f t="shared" si="719"/>
        <v/>
      </c>
      <c r="QG74" s="28" t="str">
        <f t="shared" si="720"/>
        <v/>
      </c>
      <c r="QH74" s="28" t="str">
        <f t="shared" si="721"/>
        <v/>
      </c>
      <c r="QI74" s="28" t="str">
        <f t="shared" si="722"/>
        <v/>
      </c>
      <c r="QJ74" s="28" t="str">
        <f t="shared" si="723"/>
        <v/>
      </c>
      <c r="QK74" s="28" t="str">
        <f t="shared" si="724"/>
        <v/>
      </c>
      <c r="QL74" s="28" t="str">
        <f t="shared" si="725"/>
        <v/>
      </c>
      <c r="QM74" s="28" t="str">
        <f t="shared" si="726"/>
        <v/>
      </c>
      <c r="QN74" s="28" t="str">
        <f t="shared" si="727"/>
        <v/>
      </c>
      <c r="QO74" s="28" t="str">
        <f t="shared" si="728"/>
        <v/>
      </c>
      <c r="QP74" s="28" t="str">
        <f t="shared" si="729"/>
        <v/>
      </c>
      <c r="QQ74" s="28" t="str">
        <f t="shared" si="730"/>
        <v/>
      </c>
      <c r="QR74" s="28" t="str">
        <f t="shared" si="731"/>
        <v/>
      </c>
      <c r="QS74" s="28" t="str">
        <f t="shared" si="732"/>
        <v/>
      </c>
      <c r="QT74" s="28" t="str">
        <f t="shared" si="733"/>
        <v/>
      </c>
      <c r="QU74" s="28" t="str">
        <f t="shared" si="734"/>
        <v/>
      </c>
      <c r="QV74" s="28" t="str">
        <f t="shared" si="735"/>
        <v/>
      </c>
      <c r="QW74" s="48">
        <v>66</v>
      </c>
      <c r="QX74" s="29" t="str">
        <f t="shared" si="736"/>
        <v/>
      </c>
      <c r="QY74" s="29" t="str">
        <f t="shared" si="737"/>
        <v/>
      </c>
      <c r="QZ74" s="29" t="str">
        <f t="shared" si="738"/>
        <v/>
      </c>
      <c r="RA74" s="29" t="str">
        <f t="shared" si="739"/>
        <v/>
      </c>
      <c r="RB74" s="29" t="str">
        <f t="shared" si="740"/>
        <v/>
      </c>
      <c r="RC74" s="29" t="str">
        <f t="shared" si="741"/>
        <v/>
      </c>
      <c r="RD74" s="29" t="str">
        <f t="shared" si="742"/>
        <v/>
      </c>
      <c r="RE74" s="29" t="str">
        <f t="shared" si="743"/>
        <v/>
      </c>
      <c r="RF74" s="29" t="str">
        <f t="shared" si="744"/>
        <v/>
      </c>
      <c r="RG74" s="29" t="str">
        <f t="shared" si="745"/>
        <v/>
      </c>
      <c r="RH74" s="29" t="str">
        <f t="shared" si="746"/>
        <v/>
      </c>
      <c r="RI74" s="29" t="str">
        <f t="shared" si="747"/>
        <v/>
      </c>
      <c r="RJ74" s="29" t="str">
        <f t="shared" si="748"/>
        <v/>
      </c>
      <c r="RK74" s="29" t="str">
        <f t="shared" si="749"/>
        <v/>
      </c>
      <c r="RL74" s="29" t="str">
        <f t="shared" si="750"/>
        <v/>
      </c>
      <c r="RM74" s="29" t="str">
        <f t="shared" si="751"/>
        <v/>
      </c>
      <c r="RN74" s="29" t="str">
        <f t="shared" si="752"/>
        <v/>
      </c>
      <c r="RO74" s="29">
        <f t="shared" si="753"/>
        <v>0</v>
      </c>
      <c r="RP74" s="29" t="str">
        <f t="shared" si="754"/>
        <v/>
      </c>
      <c r="RQ74" s="29" t="str">
        <f t="shared" si="755"/>
        <v/>
      </c>
      <c r="RR74" s="29" t="str">
        <f t="shared" si="756"/>
        <v/>
      </c>
      <c r="RS74" s="29" t="str">
        <f t="shared" si="757"/>
        <v/>
      </c>
      <c r="RT74" s="29" t="str">
        <f t="shared" si="758"/>
        <v/>
      </c>
      <c r="RU74" s="29" t="str">
        <f t="shared" si="759"/>
        <v/>
      </c>
      <c r="RV74" s="29" t="str">
        <f t="shared" si="760"/>
        <v/>
      </c>
      <c r="RW74" s="29" t="str">
        <f t="shared" si="761"/>
        <v/>
      </c>
      <c r="RX74" s="29" t="str">
        <f t="shared" si="762"/>
        <v/>
      </c>
      <c r="RY74" s="29" t="str">
        <f t="shared" si="763"/>
        <v/>
      </c>
      <c r="RZ74" s="29" t="str">
        <f t="shared" si="764"/>
        <v/>
      </c>
      <c r="SA74" s="29" t="str">
        <f t="shared" si="765"/>
        <v/>
      </c>
      <c r="SB74" s="29" t="str">
        <f t="shared" si="766"/>
        <v/>
      </c>
      <c r="SC74" s="29" t="str">
        <f t="shared" si="767"/>
        <v/>
      </c>
      <c r="SD74" s="29" t="str">
        <f t="shared" si="768"/>
        <v/>
      </c>
      <c r="SE74" s="29" t="str">
        <f t="shared" si="769"/>
        <v/>
      </c>
      <c r="SF74" s="29" t="str">
        <f t="shared" si="770"/>
        <v/>
      </c>
      <c r="SG74" s="29" t="str">
        <f t="shared" si="771"/>
        <v/>
      </c>
      <c r="SH74" s="29" t="str">
        <f t="shared" si="772"/>
        <v/>
      </c>
      <c r="SI74" s="29" t="str">
        <f t="shared" si="773"/>
        <v/>
      </c>
      <c r="SJ74" s="29" t="str">
        <f t="shared" si="774"/>
        <v/>
      </c>
      <c r="SK74" s="29" t="str">
        <f t="shared" si="775"/>
        <v/>
      </c>
      <c r="SL74" s="45">
        <f t="shared" si="776"/>
        <v>0</v>
      </c>
      <c r="SM74" s="48">
        <v>66</v>
      </c>
      <c r="SN74" s="30" t="str">
        <f t="shared" si="777"/>
        <v/>
      </c>
      <c r="SO74" s="30" t="str">
        <f t="shared" si="778"/>
        <v/>
      </c>
      <c r="SP74" s="30" t="str">
        <f t="shared" si="779"/>
        <v/>
      </c>
      <c r="SQ74" s="30" t="str">
        <f t="shared" si="780"/>
        <v/>
      </c>
      <c r="SR74" s="30" t="str">
        <f t="shared" si="781"/>
        <v/>
      </c>
      <c r="SS74" s="30" t="str">
        <f t="shared" si="782"/>
        <v/>
      </c>
      <c r="ST74" s="30" t="str">
        <f t="shared" si="783"/>
        <v/>
      </c>
      <c r="SU74" s="30" t="str">
        <f t="shared" si="784"/>
        <v/>
      </c>
      <c r="SV74" s="30" t="str">
        <f t="shared" si="785"/>
        <v/>
      </c>
      <c r="SW74" s="30" t="str">
        <f t="shared" si="786"/>
        <v/>
      </c>
      <c r="SX74" s="30" t="str">
        <f t="shared" si="787"/>
        <v/>
      </c>
      <c r="SY74" s="30" t="str">
        <f t="shared" si="788"/>
        <v/>
      </c>
      <c r="SZ74" s="30" t="str">
        <f t="shared" si="789"/>
        <v/>
      </c>
      <c r="TA74" s="30" t="str">
        <f t="shared" si="790"/>
        <v/>
      </c>
      <c r="TB74" s="30" t="str">
        <f t="shared" si="791"/>
        <v/>
      </c>
      <c r="TC74" s="30" t="str">
        <f t="shared" si="792"/>
        <v/>
      </c>
      <c r="TD74" s="30" t="str">
        <f t="shared" si="793"/>
        <v/>
      </c>
      <c r="TE74" s="30">
        <f t="shared" si="794"/>
        <v>40</v>
      </c>
      <c r="TF74" s="30" t="str">
        <f t="shared" si="795"/>
        <v/>
      </c>
      <c r="TG74" s="30" t="str">
        <f t="shared" si="796"/>
        <v/>
      </c>
      <c r="TH74" s="30" t="str">
        <f t="shared" si="797"/>
        <v/>
      </c>
      <c r="TI74" s="30" t="str">
        <f t="shared" si="798"/>
        <v/>
      </c>
      <c r="TJ74" s="30" t="str">
        <f t="shared" si="799"/>
        <v/>
      </c>
      <c r="TK74" s="30" t="str">
        <f t="shared" si="800"/>
        <v/>
      </c>
      <c r="TL74" s="30" t="str">
        <f t="shared" si="801"/>
        <v/>
      </c>
      <c r="TM74" s="30" t="str">
        <f t="shared" si="802"/>
        <v/>
      </c>
      <c r="TN74" s="30" t="str">
        <f t="shared" si="803"/>
        <v/>
      </c>
      <c r="TO74" s="30" t="str">
        <f t="shared" si="804"/>
        <v/>
      </c>
      <c r="TP74" s="30" t="str">
        <f t="shared" si="805"/>
        <v/>
      </c>
      <c r="TQ74" s="30" t="str">
        <f t="shared" si="806"/>
        <v/>
      </c>
      <c r="TR74" s="30" t="str">
        <f t="shared" si="807"/>
        <v/>
      </c>
      <c r="TS74" s="30" t="str">
        <f t="shared" si="808"/>
        <v/>
      </c>
      <c r="TT74" s="30" t="str">
        <f t="shared" si="809"/>
        <v/>
      </c>
      <c r="TU74" s="30" t="str">
        <f t="shared" si="810"/>
        <v/>
      </c>
      <c r="TV74" s="30" t="str">
        <f t="shared" si="811"/>
        <v/>
      </c>
      <c r="TW74" s="30" t="str">
        <f t="shared" si="812"/>
        <v/>
      </c>
      <c r="TX74" s="30" t="str">
        <f t="shared" si="813"/>
        <v/>
      </c>
      <c r="TY74" s="30" t="str">
        <f t="shared" si="814"/>
        <v/>
      </c>
      <c r="TZ74" s="30" t="str">
        <f t="shared" si="815"/>
        <v/>
      </c>
      <c r="UA74" s="30" t="str">
        <f t="shared" si="816"/>
        <v/>
      </c>
      <c r="UB74" s="48">
        <v>66</v>
      </c>
      <c r="UC74" s="88"/>
      <c r="UD74" s="88"/>
      <c r="UE74" s="88"/>
      <c r="UF74" s="88"/>
      <c r="UG74" s="88"/>
      <c r="UH74" s="88"/>
      <c r="UI74" s="88"/>
      <c r="UJ74" s="88"/>
      <c r="UK74" s="88"/>
      <c r="UL74" s="88"/>
      <c r="UM74" s="88"/>
      <c r="UN74" s="88"/>
      <c r="UO74" s="88"/>
      <c r="UP74" s="88"/>
      <c r="UQ74" s="88"/>
      <c r="UR74" s="88"/>
      <c r="US74" s="88"/>
      <c r="UT74" s="89">
        <v>24</v>
      </c>
      <c r="UU74" s="88"/>
      <c r="UV74" s="88"/>
      <c r="UW74" s="88"/>
      <c r="UX74" s="88"/>
      <c r="UY74" s="88"/>
      <c r="UZ74" s="88"/>
      <c r="VA74" s="88"/>
      <c r="VB74" s="88"/>
      <c r="VC74" s="88"/>
      <c r="VD74" s="88"/>
      <c r="VE74" s="88"/>
      <c r="VF74" s="88"/>
      <c r="VG74" s="88"/>
      <c r="VH74" s="88"/>
      <c r="VI74" s="88"/>
      <c r="VJ74" s="88"/>
      <c r="VK74" s="88"/>
      <c r="VL74" s="88"/>
      <c r="VM74" s="88"/>
      <c r="VN74" s="88"/>
      <c r="VO74" s="88"/>
      <c r="VP74" s="88"/>
      <c r="VQ74" s="48">
        <v>66</v>
      </c>
      <c r="VR74" s="31">
        <f t="shared" si="817"/>
        <v>0</v>
      </c>
      <c r="VS74" s="31">
        <f t="shared" si="818"/>
        <v>0</v>
      </c>
      <c r="VT74" s="31">
        <f t="shared" si="819"/>
        <v>0</v>
      </c>
      <c r="VU74" s="31">
        <f t="shared" si="820"/>
        <v>0</v>
      </c>
      <c r="VV74" s="31">
        <f t="shared" si="821"/>
        <v>0</v>
      </c>
      <c r="VW74" s="31">
        <f t="shared" si="822"/>
        <v>0</v>
      </c>
      <c r="VX74" s="31">
        <f t="shared" si="823"/>
        <v>0</v>
      </c>
      <c r="VY74" s="31">
        <f t="shared" si="824"/>
        <v>0</v>
      </c>
      <c r="VZ74" s="31">
        <f t="shared" si="825"/>
        <v>0</v>
      </c>
      <c r="WA74" s="31">
        <f t="shared" si="826"/>
        <v>0</v>
      </c>
      <c r="WB74" s="31">
        <f t="shared" si="827"/>
        <v>0</v>
      </c>
      <c r="WC74" s="31">
        <f t="shared" si="828"/>
        <v>0</v>
      </c>
      <c r="WD74" s="31">
        <f t="shared" si="829"/>
        <v>0</v>
      </c>
      <c r="WE74" s="31">
        <f t="shared" si="830"/>
        <v>0</v>
      </c>
      <c r="WF74" s="31">
        <f t="shared" si="831"/>
        <v>0</v>
      </c>
      <c r="WG74" s="31">
        <f t="shared" si="832"/>
        <v>0</v>
      </c>
      <c r="WH74" s="31">
        <f t="shared" si="833"/>
        <v>0</v>
      </c>
      <c r="WI74" s="31">
        <f t="shared" si="834"/>
        <v>0</v>
      </c>
      <c r="WJ74" s="31">
        <f t="shared" si="835"/>
        <v>0</v>
      </c>
      <c r="WK74" s="31">
        <f t="shared" si="836"/>
        <v>0</v>
      </c>
      <c r="WL74" s="31">
        <f t="shared" si="837"/>
        <v>0</v>
      </c>
      <c r="WM74" s="31">
        <f t="shared" si="838"/>
        <v>0</v>
      </c>
      <c r="WN74" s="31">
        <f t="shared" si="839"/>
        <v>0</v>
      </c>
      <c r="WO74" s="31">
        <f t="shared" si="840"/>
        <v>0</v>
      </c>
      <c r="WP74" s="31">
        <f t="shared" si="841"/>
        <v>0</v>
      </c>
      <c r="WQ74" s="31">
        <f t="shared" si="842"/>
        <v>0</v>
      </c>
      <c r="WR74" s="31">
        <f t="shared" si="843"/>
        <v>0</v>
      </c>
      <c r="WS74" s="31">
        <f t="shared" si="844"/>
        <v>0</v>
      </c>
      <c r="WT74" s="31">
        <f t="shared" si="845"/>
        <v>0</v>
      </c>
      <c r="WU74" s="31">
        <f t="shared" si="846"/>
        <v>0</v>
      </c>
      <c r="WV74" s="31">
        <f t="shared" si="847"/>
        <v>0</v>
      </c>
      <c r="WW74" s="31">
        <f t="shared" si="848"/>
        <v>0</v>
      </c>
      <c r="WX74" s="31">
        <f t="shared" si="849"/>
        <v>0</v>
      </c>
      <c r="WY74" s="31">
        <f t="shared" si="850"/>
        <v>0</v>
      </c>
      <c r="WZ74" s="31">
        <f t="shared" si="851"/>
        <v>0</v>
      </c>
      <c r="XA74" s="31">
        <f t="shared" si="852"/>
        <v>0</v>
      </c>
      <c r="XB74" s="31">
        <f t="shared" si="853"/>
        <v>0</v>
      </c>
      <c r="XC74" s="31">
        <f t="shared" si="854"/>
        <v>0</v>
      </c>
      <c r="XD74" s="31">
        <f t="shared" si="855"/>
        <v>0</v>
      </c>
      <c r="XE74" s="31">
        <f t="shared" si="856"/>
        <v>0</v>
      </c>
      <c r="XF74" s="48">
        <v>66</v>
      </c>
      <c r="XG74" s="32" t="str">
        <f t="shared" si="857"/>
        <v/>
      </c>
      <c r="XH74" s="32" t="str">
        <f t="shared" si="858"/>
        <v/>
      </c>
      <c r="XI74" s="32" t="str">
        <f t="shared" si="859"/>
        <v/>
      </c>
      <c r="XJ74" s="32" t="str">
        <f t="shared" si="860"/>
        <v/>
      </c>
      <c r="XK74" s="32" t="str">
        <f t="shared" si="861"/>
        <v/>
      </c>
      <c r="XL74" s="32" t="str">
        <f t="shared" si="862"/>
        <v/>
      </c>
      <c r="XM74" s="32" t="str">
        <f t="shared" si="863"/>
        <v/>
      </c>
      <c r="XN74" s="32" t="str">
        <f t="shared" si="864"/>
        <v/>
      </c>
      <c r="XO74" s="32" t="str">
        <f t="shared" si="865"/>
        <v/>
      </c>
      <c r="XP74" s="32" t="str">
        <f t="shared" si="866"/>
        <v/>
      </c>
      <c r="XQ74" s="32" t="str">
        <f t="shared" si="867"/>
        <v/>
      </c>
      <c r="XR74" s="32" t="str">
        <f t="shared" si="868"/>
        <v/>
      </c>
      <c r="XS74" s="32" t="str">
        <f t="shared" si="869"/>
        <v/>
      </c>
      <c r="XT74" s="32" t="str">
        <f t="shared" si="870"/>
        <v/>
      </c>
      <c r="XU74" s="32" t="str">
        <f t="shared" si="871"/>
        <v/>
      </c>
      <c r="XV74" s="32" t="str">
        <f t="shared" si="872"/>
        <v/>
      </c>
      <c r="XW74" s="32" t="str">
        <f t="shared" si="873"/>
        <v/>
      </c>
      <c r="XX74" s="32">
        <f t="shared" si="874"/>
        <v>40</v>
      </c>
      <c r="XY74" s="32" t="str">
        <f t="shared" si="875"/>
        <v/>
      </c>
      <c r="XZ74" s="32" t="str">
        <f t="shared" si="876"/>
        <v/>
      </c>
      <c r="YA74" s="32" t="str">
        <f t="shared" si="877"/>
        <v/>
      </c>
      <c r="YB74" s="32" t="str">
        <f t="shared" si="878"/>
        <v/>
      </c>
      <c r="YC74" s="32" t="str">
        <f t="shared" si="879"/>
        <v/>
      </c>
      <c r="YD74" s="32" t="str">
        <f t="shared" si="880"/>
        <v/>
      </c>
      <c r="YE74" s="32" t="str">
        <f t="shared" si="881"/>
        <v/>
      </c>
      <c r="YF74" s="32" t="str">
        <f t="shared" si="882"/>
        <v/>
      </c>
      <c r="YG74" s="32" t="str">
        <f t="shared" si="883"/>
        <v/>
      </c>
      <c r="YH74" s="32" t="str">
        <f t="shared" si="884"/>
        <v/>
      </c>
      <c r="YI74" s="32" t="str">
        <f t="shared" si="885"/>
        <v/>
      </c>
      <c r="YJ74" s="32" t="str">
        <f t="shared" si="886"/>
        <v/>
      </c>
      <c r="YK74" s="32" t="str">
        <f t="shared" si="887"/>
        <v/>
      </c>
      <c r="YL74" s="32" t="str">
        <f t="shared" si="888"/>
        <v/>
      </c>
      <c r="YM74" s="32" t="str">
        <f t="shared" si="889"/>
        <v/>
      </c>
      <c r="YN74" s="32" t="str">
        <f t="shared" si="890"/>
        <v/>
      </c>
      <c r="YO74" s="32" t="str">
        <f t="shared" si="891"/>
        <v/>
      </c>
      <c r="YP74" s="32" t="str">
        <f t="shared" si="892"/>
        <v/>
      </c>
      <c r="YQ74" s="32" t="str">
        <f t="shared" si="893"/>
        <v/>
      </c>
      <c r="YR74" s="32" t="str">
        <f t="shared" si="894"/>
        <v/>
      </c>
      <c r="YS74" s="32" t="str">
        <f t="shared" si="895"/>
        <v/>
      </c>
      <c r="YT74" s="32" t="str">
        <f t="shared" si="896"/>
        <v/>
      </c>
      <c r="YU74" s="33">
        <f t="shared" ref="YU74:YU105" si="948">MAX(XG74:YT74)</f>
        <v>40</v>
      </c>
      <c r="YV74" s="34" t="str">
        <f t="shared" ref="YV74:YV137" si="949">IF($YU74=XG74,XG$8,IF($YU74=XH74,XH$8,IF($YU74=XI74,XI$8,IF($YU74=XJ74,XJ$8,IF($YU74=XK74,XK$8,IF($YU74=XL74,XL$8,IF($YU74=XM74,XM$8,"")))))))</f>
        <v/>
      </c>
      <c r="YW74" s="34" t="str">
        <f t="shared" ref="YW74:YW137" si="950">IF($YU74=XN74,XN$8,IF($YU74=XO74,XO$8,IF($YU74=XP74,XP$8,IF($YU74=XQ74,XQ$8,IF($YU74=XR74,XR$8,IF($YU74=XS74,XS$8,IF($YU74=XT74,XT$8,"")))))))</f>
        <v/>
      </c>
      <c r="YX74" s="34" t="str">
        <f t="shared" ref="YX74:YX137" si="951">IF($YU74=XU74,XU$8,IF($YU74=XV74,XV$8,IF($YU74=XW74,XW$8,IF($YU74=XX74,XX$8,IF($YU74=XY74,XY$8,IF($YU74=XZ74,XZ$8,IF($YU74=YA74,YA$8,"")))))))</f>
        <v xml:space="preserve">18. INVERSIONES GUTIÉRREZ GARCÍA Y ASOCIADOS - NIT.860450079-1 </v>
      </c>
      <c r="YY74" s="34" t="str">
        <f t="shared" ref="YY74:YY137" si="952">IF($YU74=YB74,YB$8,IF($YU74=YC74,YC$8,IF($YU74=YD74,YD$8,IF($YU74=YE74,YE$8,IF($YU74=YF74,YF$8,IF($YU74=YG74,YG$8,IF($YU74=YH74,YH$8,"")))))))</f>
        <v/>
      </c>
      <c r="YZ74" s="34" t="str">
        <f t="shared" ref="YZ74:YZ137" si="953">IF($YU74=YI74,YI$8,IF($YU74=YJ74,YJ$8,IF($YU74=YK74,YK$8,IF($YU74=YL74,YL$8,IF($YU74=YM74,YM$8,IF($YU74=YN74,YN$8,IF($YU74=YO74,YO$8,"")))))))</f>
        <v/>
      </c>
      <c r="ZA74" s="34" t="str">
        <f t="shared" ref="ZA74:ZA137" si="954">IF($YU74=YP74,YP$8,IF($YU74=YQ74,YQ$8,IF($YU74=YR74,YR$8,IF($YU74=YS74,YS$8,IF($YU74=YT74,YT$8,"")))))</f>
        <v/>
      </c>
      <c r="ZB74" s="96" t="str">
        <f t="shared" ref="ZB74:ZB137" si="955">IFERROR(INDEX(XG$8:YT$8,1,MATCH(YU74,XG74:YT74,0)),"Desierto")</f>
        <v xml:space="preserve">18. INVERSIONES GUTIÉRREZ GARCÍA Y ASOCIADOS - NIT.860450079-1 </v>
      </c>
      <c r="ZC74" s="35" t="str">
        <f t="shared" si="897"/>
        <v/>
      </c>
      <c r="ZD74" s="35" t="str">
        <f t="shared" si="898"/>
        <v/>
      </c>
      <c r="ZE74" s="35">
        <f t="shared" si="899"/>
        <v>32308500</v>
      </c>
      <c r="ZF74" s="35" t="str">
        <f t="shared" si="900"/>
        <v/>
      </c>
      <c r="ZG74" s="35" t="str">
        <f t="shared" si="901"/>
        <v/>
      </c>
      <c r="ZH74" s="35" t="str">
        <f t="shared" si="902"/>
        <v/>
      </c>
      <c r="ZI74" s="101">
        <f t="shared" si="903"/>
        <v>32308500</v>
      </c>
      <c r="ZJ74" s="48">
        <v>66</v>
      </c>
      <c r="ZK74" s="125">
        <f t="shared" ref="ZK74:ZK137" si="956">IF(ZI74&gt;1,G74-ZI74,0)</f>
        <v>3668.769999999553</v>
      </c>
      <c r="ZL74" s="126">
        <f t="shared" ref="ZL74:ZL137" si="957">IF(ZI74=0,G74,0)</f>
        <v>0</v>
      </c>
    </row>
    <row r="75" spans="2:688" s="37" customFormat="1" ht="22.5" x14ac:dyDescent="0.15">
      <c r="B75" s="106" t="s">
        <v>136</v>
      </c>
      <c r="C75" s="106" t="s">
        <v>199</v>
      </c>
      <c r="D75" s="109" t="s">
        <v>200</v>
      </c>
      <c r="E75" s="106" t="s">
        <v>204</v>
      </c>
      <c r="F75" s="103">
        <v>2</v>
      </c>
      <c r="G75" s="63">
        <v>14189163</v>
      </c>
      <c r="H75" s="48">
        <v>67</v>
      </c>
      <c r="I75" s="65" t="s">
        <v>86</v>
      </c>
      <c r="J75" s="65" t="s">
        <v>86</v>
      </c>
      <c r="K75" s="65" t="s">
        <v>86</v>
      </c>
      <c r="L75" s="65" t="s">
        <v>86</v>
      </c>
      <c r="M75" s="65" t="s">
        <v>86</v>
      </c>
      <c r="N75" s="65" t="s">
        <v>86</v>
      </c>
      <c r="O75" s="65" t="s">
        <v>86</v>
      </c>
      <c r="P75" s="65" t="s">
        <v>86</v>
      </c>
      <c r="Q75" s="65" t="s">
        <v>86</v>
      </c>
      <c r="R75" s="65" t="s">
        <v>86</v>
      </c>
      <c r="S75" s="65" t="s">
        <v>86</v>
      </c>
      <c r="T75" s="65" t="s">
        <v>86</v>
      </c>
      <c r="U75" s="65" t="s">
        <v>86</v>
      </c>
      <c r="V75" s="65" t="s">
        <v>86</v>
      </c>
      <c r="W75" s="65" t="s">
        <v>86</v>
      </c>
      <c r="X75" s="65" t="s">
        <v>86</v>
      </c>
      <c r="Y75" s="65" t="s">
        <v>86</v>
      </c>
      <c r="Z75" s="65" t="s">
        <v>86</v>
      </c>
      <c r="AA75" s="65" t="s">
        <v>86</v>
      </c>
      <c r="AB75" s="65" t="s">
        <v>86</v>
      </c>
      <c r="AC75" s="65" t="s">
        <v>86</v>
      </c>
      <c r="AD75" s="65" t="s">
        <v>86</v>
      </c>
      <c r="AE75" s="65" t="s">
        <v>86</v>
      </c>
      <c r="AF75" s="65" t="s">
        <v>86</v>
      </c>
      <c r="AG75" s="65" t="s">
        <v>86</v>
      </c>
      <c r="AH75" s="65" t="s">
        <v>86</v>
      </c>
      <c r="AI75" s="65" t="s">
        <v>86</v>
      </c>
      <c r="AJ75" s="65" t="s">
        <v>86</v>
      </c>
      <c r="AK75" s="65" t="s">
        <v>86</v>
      </c>
      <c r="AL75" s="65" t="s">
        <v>86</v>
      </c>
      <c r="AM75" s="65" t="s">
        <v>86</v>
      </c>
      <c r="AN75" s="65" t="s">
        <v>86</v>
      </c>
      <c r="AO75" s="65" t="s">
        <v>86</v>
      </c>
      <c r="AP75" s="65" t="s">
        <v>86</v>
      </c>
      <c r="AQ75" s="65" t="s">
        <v>86</v>
      </c>
      <c r="AR75" s="65" t="s">
        <v>86</v>
      </c>
      <c r="AS75" s="65" t="s">
        <v>86</v>
      </c>
      <c r="AT75" s="65" t="s">
        <v>86</v>
      </c>
      <c r="AU75" s="65" t="s">
        <v>86</v>
      </c>
      <c r="AV75" s="65" t="s">
        <v>86</v>
      </c>
      <c r="AW75" s="52">
        <v>67</v>
      </c>
      <c r="AX75" s="22" t="str">
        <f t="shared" si="904"/>
        <v>NC</v>
      </c>
      <c r="AY75" s="22" t="str">
        <f t="shared" si="364"/>
        <v>NC</v>
      </c>
      <c r="AZ75" s="22" t="str">
        <f t="shared" si="365"/>
        <v>NC</v>
      </c>
      <c r="BA75" s="22" t="str">
        <f t="shared" si="366"/>
        <v>NC</v>
      </c>
      <c r="BB75" s="22" t="str">
        <f t="shared" si="367"/>
        <v>NC</v>
      </c>
      <c r="BC75" s="22" t="str">
        <f t="shared" si="368"/>
        <v>NC</v>
      </c>
      <c r="BD75" s="22" t="str">
        <f t="shared" si="369"/>
        <v>NC</v>
      </c>
      <c r="BE75" s="22" t="str">
        <f t="shared" si="370"/>
        <v>NC</v>
      </c>
      <c r="BF75" s="22" t="str">
        <f t="shared" si="371"/>
        <v>NC</v>
      </c>
      <c r="BG75" s="22" t="str">
        <f t="shared" si="372"/>
        <v>NC</v>
      </c>
      <c r="BH75" s="22" t="str">
        <f t="shared" si="373"/>
        <v>NC</v>
      </c>
      <c r="BI75" s="22" t="str">
        <f t="shared" si="374"/>
        <v>NC</v>
      </c>
      <c r="BJ75" s="22" t="str">
        <f t="shared" si="375"/>
        <v>NC</v>
      </c>
      <c r="BK75" s="22" t="str">
        <f t="shared" si="376"/>
        <v>NC</v>
      </c>
      <c r="BL75" s="22" t="str">
        <f t="shared" si="377"/>
        <v>NC</v>
      </c>
      <c r="BM75" s="22" t="str">
        <f t="shared" si="378"/>
        <v>NC</v>
      </c>
      <c r="BN75" s="22" t="str">
        <f t="shared" si="379"/>
        <v>NC</v>
      </c>
      <c r="BO75" s="22" t="str">
        <f t="shared" si="380"/>
        <v>NC</v>
      </c>
      <c r="BP75" s="22" t="str">
        <f t="shared" si="381"/>
        <v>NC</v>
      </c>
      <c r="BQ75" s="22" t="str">
        <f t="shared" si="382"/>
        <v>NC</v>
      </c>
      <c r="BR75" s="22" t="str">
        <f t="shared" si="383"/>
        <v>NC</v>
      </c>
      <c r="BS75" s="22" t="str">
        <f t="shared" si="384"/>
        <v>NC</v>
      </c>
      <c r="BT75" s="22" t="str">
        <f t="shared" si="346"/>
        <v>NC</v>
      </c>
      <c r="BU75" s="22" t="str">
        <f t="shared" si="347"/>
        <v>NC</v>
      </c>
      <c r="BV75" s="22" t="str">
        <f t="shared" si="348"/>
        <v>NC</v>
      </c>
      <c r="BW75" s="22" t="str">
        <f t="shared" si="349"/>
        <v>NC</v>
      </c>
      <c r="BX75" s="22" t="str">
        <f t="shared" si="350"/>
        <v>NC</v>
      </c>
      <c r="BY75" s="22" t="str">
        <f t="shared" si="351"/>
        <v>NC</v>
      </c>
      <c r="BZ75" s="22" t="str">
        <f t="shared" si="352"/>
        <v>NC</v>
      </c>
      <c r="CA75" s="22" t="str">
        <f t="shared" si="353"/>
        <v>NC</v>
      </c>
      <c r="CB75" s="22" t="str">
        <f t="shared" si="354"/>
        <v>NC</v>
      </c>
      <c r="CC75" s="22" t="str">
        <f t="shared" si="355"/>
        <v>NC</v>
      </c>
      <c r="CD75" s="22" t="str">
        <f t="shared" si="356"/>
        <v>NC</v>
      </c>
      <c r="CE75" s="22" t="str">
        <f t="shared" si="357"/>
        <v>NC</v>
      </c>
      <c r="CF75" s="22" t="str">
        <f t="shared" si="358"/>
        <v>NC</v>
      </c>
      <c r="CG75" s="22" t="str">
        <f t="shared" si="359"/>
        <v>NC</v>
      </c>
      <c r="CH75" s="22" t="str">
        <f t="shared" si="360"/>
        <v>NC</v>
      </c>
      <c r="CI75" s="22" t="str">
        <f t="shared" si="361"/>
        <v>NC</v>
      </c>
      <c r="CJ75" s="22" t="str">
        <f t="shared" si="362"/>
        <v>NC</v>
      </c>
      <c r="CK75" s="22" t="str">
        <f t="shared" si="363"/>
        <v>NC</v>
      </c>
      <c r="CL75" s="48">
        <v>67</v>
      </c>
      <c r="CM75" s="48" t="s">
        <v>87</v>
      </c>
      <c r="CN75" s="48" t="s">
        <v>87</v>
      </c>
      <c r="CO75" s="48" t="s">
        <v>87</v>
      </c>
      <c r="CP75" s="48" t="s">
        <v>87</v>
      </c>
      <c r="CQ75" s="48" t="s">
        <v>87</v>
      </c>
      <c r="CR75" s="65" t="s">
        <v>87</v>
      </c>
      <c r="CS75" s="48" t="s">
        <v>87</v>
      </c>
      <c r="CT75" s="48" t="s">
        <v>87</v>
      </c>
      <c r="CU75" s="48" t="s">
        <v>87</v>
      </c>
      <c r="CV75" s="48" t="s">
        <v>87</v>
      </c>
      <c r="CW75" s="48" t="s">
        <v>87</v>
      </c>
      <c r="CX75" s="48" t="s">
        <v>87</v>
      </c>
      <c r="CY75" s="48" t="s">
        <v>87</v>
      </c>
      <c r="CZ75" s="48" t="s">
        <v>87</v>
      </c>
      <c r="DA75" s="48" t="s">
        <v>87</v>
      </c>
      <c r="DB75" s="48" t="s">
        <v>87</v>
      </c>
      <c r="DC75" s="48" t="s">
        <v>87</v>
      </c>
      <c r="DD75" s="48" t="s">
        <v>87</v>
      </c>
      <c r="DE75" s="48" t="s">
        <v>87</v>
      </c>
      <c r="DF75" s="48" t="s">
        <v>87</v>
      </c>
      <c r="DG75" s="48" t="s">
        <v>87</v>
      </c>
      <c r="DH75" s="48" t="s">
        <v>87</v>
      </c>
      <c r="DI75" s="48" t="s">
        <v>87</v>
      </c>
      <c r="DJ75" s="48" t="s">
        <v>87</v>
      </c>
      <c r="DK75" s="48" t="s">
        <v>87</v>
      </c>
      <c r="DL75" s="48" t="s">
        <v>87</v>
      </c>
      <c r="DM75" s="48" t="s">
        <v>87</v>
      </c>
      <c r="DN75" s="48" t="s">
        <v>87</v>
      </c>
      <c r="DO75" s="48" t="s">
        <v>87</v>
      </c>
      <c r="DP75" s="48" t="s">
        <v>87</v>
      </c>
      <c r="DQ75" s="48" t="s">
        <v>87</v>
      </c>
      <c r="DR75" s="48" t="s">
        <v>87</v>
      </c>
      <c r="DS75" s="48" t="s">
        <v>87</v>
      </c>
      <c r="DT75" s="48" t="s">
        <v>87</v>
      </c>
      <c r="DU75" s="48" t="s">
        <v>87</v>
      </c>
      <c r="DV75" s="48" t="s">
        <v>87</v>
      </c>
      <c r="DW75" s="48" t="s">
        <v>87</v>
      </c>
      <c r="DX75" s="48" t="s">
        <v>87</v>
      </c>
      <c r="DY75" s="48" t="s">
        <v>87</v>
      </c>
      <c r="DZ75" s="48" t="s">
        <v>87</v>
      </c>
      <c r="EA75" s="48">
        <v>67</v>
      </c>
      <c r="EB75" s="81" t="s">
        <v>88</v>
      </c>
      <c r="EC75" s="81" t="s">
        <v>88</v>
      </c>
      <c r="ED75" s="81" t="s">
        <v>88</v>
      </c>
      <c r="EE75" s="81" t="s">
        <v>88</v>
      </c>
      <c r="EF75" s="81" t="s">
        <v>88</v>
      </c>
      <c r="EG75" s="81" t="s">
        <v>88</v>
      </c>
      <c r="EH75" s="81" t="s">
        <v>88</v>
      </c>
      <c r="EI75" s="81" t="s">
        <v>88</v>
      </c>
      <c r="EJ75" s="81" t="s">
        <v>88</v>
      </c>
      <c r="EK75" s="81" t="s">
        <v>88</v>
      </c>
      <c r="EL75" s="81" t="s">
        <v>88</v>
      </c>
      <c r="EM75" s="81" t="s">
        <v>88</v>
      </c>
      <c r="EN75" s="81" t="s">
        <v>88</v>
      </c>
      <c r="EO75" s="81" t="s">
        <v>88</v>
      </c>
      <c r="EP75" s="81" t="s">
        <v>88</v>
      </c>
      <c r="EQ75" s="81" t="s">
        <v>88</v>
      </c>
      <c r="ER75" s="81" t="s">
        <v>88</v>
      </c>
      <c r="ES75" s="81" t="s">
        <v>88</v>
      </c>
      <c r="ET75" s="81" t="s">
        <v>88</v>
      </c>
      <c r="EU75" s="81" t="s">
        <v>88</v>
      </c>
      <c r="EV75" s="81" t="s">
        <v>88</v>
      </c>
      <c r="EW75" s="81" t="s">
        <v>88</v>
      </c>
      <c r="EX75" s="81" t="s">
        <v>88</v>
      </c>
      <c r="EY75" s="81" t="s">
        <v>88</v>
      </c>
      <c r="EZ75" s="81" t="s">
        <v>88</v>
      </c>
      <c r="FA75" s="81" t="s">
        <v>87</v>
      </c>
      <c r="FB75" s="81" t="s">
        <v>88</v>
      </c>
      <c r="FC75" s="81" t="s">
        <v>88</v>
      </c>
      <c r="FD75" s="81" t="s">
        <v>88</v>
      </c>
      <c r="FE75" s="81" t="s">
        <v>88</v>
      </c>
      <c r="FF75" s="81" t="s">
        <v>88</v>
      </c>
      <c r="FG75" s="81" t="s">
        <v>88</v>
      </c>
      <c r="FH75" s="81" t="s">
        <v>88</v>
      </c>
      <c r="FI75" s="81" t="s">
        <v>87</v>
      </c>
      <c r="FJ75" s="81" t="s">
        <v>88</v>
      </c>
      <c r="FK75" s="81" t="s">
        <v>88</v>
      </c>
      <c r="FL75" s="81" t="s">
        <v>88</v>
      </c>
      <c r="FM75" s="81" t="s">
        <v>88</v>
      </c>
      <c r="FN75" s="81" t="s">
        <v>88</v>
      </c>
      <c r="FO75" s="81" t="s">
        <v>88</v>
      </c>
      <c r="FP75" s="48">
        <v>67</v>
      </c>
      <c r="FQ75" s="81" t="s">
        <v>88</v>
      </c>
      <c r="FR75" s="81" t="s">
        <v>88</v>
      </c>
      <c r="FS75" s="81" t="s">
        <v>88</v>
      </c>
      <c r="FT75" s="81" t="s">
        <v>88</v>
      </c>
      <c r="FU75" s="81" t="s">
        <v>88</v>
      </c>
      <c r="FV75" s="81" t="s">
        <v>88</v>
      </c>
      <c r="FW75" s="81" t="s">
        <v>88</v>
      </c>
      <c r="FX75" s="81" t="s">
        <v>88</v>
      </c>
      <c r="FY75" s="81" t="s">
        <v>88</v>
      </c>
      <c r="FZ75" s="81" t="s">
        <v>88</v>
      </c>
      <c r="GA75" s="81" t="s">
        <v>88</v>
      </c>
      <c r="GB75" s="81" t="s">
        <v>88</v>
      </c>
      <c r="GC75" s="81" t="s">
        <v>88</v>
      </c>
      <c r="GD75" s="81" t="s">
        <v>88</v>
      </c>
      <c r="GE75" s="81" t="s">
        <v>88</v>
      </c>
      <c r="GF75" s="81" t="s">
        <v>88</v>
      </c>
      <c r="GG75" s="81" t="s">
        <v>88</v>
      </c>
      <c r="GH75" s="81" t="s">
        <v>88</v>
      </c>
      <c r="GI75" s="81" t="s">
        <v>88</v>
      </c>
      <c r="GJ75" s="81" t="s">
        <v>88</v>
      </c>
      <c r="GK75" s="81" t="s">
        <v>88</v>
      </c>
      <c r="GL75" s="81" t="s">
        <v>88</v>
      </c>
      <c r="GM75" s="81" t="s">
        <v>88</v>
      </c>
      <c r="GN75" s="81" t="s">
        <v>88</v>
      </c>
      <c r="GO75" s="81" t="s">
        <v>88</v>
      </c>
      <c r="GP75" s="81" t="s">
        <v>88</v>
      </c>
      <c r="GQ75" s="81" t="s">
        <v>87</v>
      </c>
      <c r="GR75" s="81" t="s">
        <v>88</v>
      </c>
      <c r="GS75" s="81" t="s">
        <v>88</v>
      </c>
      <c r="GT75" s="81" t="s">
        <v>88</v>
      </c>
      <c r="GU75" s="81" t="s">
        <v>88</v>
      </c>
      <c r="GV75" s="81" t="s">
        <v>88</v>
      </c>
      <c r="GW75" s="81" t="s">
        <v>88</v>
      </c>
      <c r="GX75" s="81" t="s">
        <v>88</v>
      </c>
      <c r="GY75" s="81" t="s">
        <v>88</v>
      </c>
      <c r="GZ75" s="81" t="s">
        <v>88</v>
      </c>
      <c r="HA75" s="81" t="s">
        <v>88</v>
      </c>
      <c r="HB75" s="81" t="s">
        <v>88</v>
      </c>
      <c r="HC75" s="81" t="s">
        <v>88</v>
      </c>
      <c r="HD75" s="81" t="s">
        <v>88</v>
      </c>
      <c r="HE75" s="48">
        <v>67</v>
      </c>
      <c r="HF75" s="23" t="str">
        <f t="shared" si="615"/>
        <v>NO CUMPLE</v>
      </c>
      <c r="HG75" s="23" t="str">
        <f t="shared" si="616"/>
        <v>NO CUMPLE</v>
      </c>
      <c r="HH75" s="23" t="str">
        <f t="shared" si="617"/>
        <v>NO CUMPLE</v>
      </c>
      <c r="HI75" s="23" t="str">
        <f t="shared" si="618"/>
        <v>NO CUMPLE</v>
      </c>
      <c r="HJ75" s="23" t="str">
        <f t="shared" si="619"/>
        <v>NO CUMPLE</v>
      </c>
      <c r="HK75" s="23" t="str">
        <f t="shared" si="620"/>
        <v>NO CUMPLE</v>
      </c>
      <c r="HL75" s="23" t="str">
        <f t="shared" si="621"/>
        <v>NO CUMPLE</v>
      </c>
      <c r="HM75" s="23" t="str">
        <f t="shared" si="622"/>
        <v>NO CUMPLE</v>
      </c>
      <c r="HN75" s="23" t="str">
        <f t="shared" si="623"/>
        <v>NO CUMPLE</v>
      </c>
      <c r="HO75" s="23" t="str">
        <f t="shared" si="624"/>
        <v>NO CUMPLE</v>
      </c>
      <c r="HP75" s="23" t="str">
        <f t="shared" si="625"/>
        <v>NO CUMPLE</v>
      </c>
      <c r="HQ75" s="23" t="str">
        <f t="shared" si="626"/>
        <v>NO CUMPLE</v>
      </c>
      <c r="HR75" s="23" t="str">
        <f t="shared" si="627"/>
        <v>NO CUMPLE</v>
      </c>
      <c r="HS75" s="23" t="str">
        <f t="shared" si="628"/>
        <v>NO CUMPLE</v>
      </c>
      <c r="HT75" s="23" t="str">
        <f t="shared" si="629"/>
        <v>NO CUMPLE</v>
      </c>
      <c r="HU75" s="23" t="str">
        <f t="shared" si="630"/>
        <v>NO CUMPLE</v>
      </c>
      <c r="HV75" s="23" t="str">
        <f t="shared" si="631"/>
        <v>NO CUMPLE</v>
      </c>
      <c r="HW75" s="23" t="str">
        <f t="shared" si="632"/>
        <v>NO CUMPLE</v>
      </c>
      <c r="HX75" s="23" t="str">
        <f t="shared" si="633"/>
        <v>NO CUMPLE</v>
      </c>
      <c r="HY75" s="23" t="str">
        <f t="shared" si="634"/>
        <v>NO CUMPLE</v>
      </c>
      <c r="HZ75" s="23" t="str">
        <f t="shared" si="635"/>
        <v>NO CUMPLE</v>
      </c>
      <c r="IA75" s="23" t="str">
        <f t="shared" si="636"/>
        <v>NO CUMPLE</v>
      </c>
      <c r="IB75" s="23" t="str">
        <f t="shared" si="637"/>
        <v>NO CUMPLE</v>
      </c>
      <c r="IC75" s="23" t="str">
        <f t="shared" si="638"/>
        <v>NO CUMPLE</v>
      </c>
      <c r="ID75" s="23" t="str">
        <f t="shared" si="639"/>
        <v>NO CUMPLE</v>
      </c>
      <c r="IE75" s="23" t="str">
        <f t="shared" si="640"/>
        <v>NO CUMPLE</v>
      </c>
      <c r="IF75" s="23" t="str">
        <f t="shared" si="641"/>
        <v>NO CUMPLE</v>
      </c>
      <c r="IG75" s="23" t="str">
        <f t="shared" si="642"/>
        <v>NO CUMPLE</v>
      </c>
      <c r="IH75" s="23" t="str">
        <f t="shared" si="643"/>
        <v>NO CUMPLE</v>
      </c>
      <c r="II75" s="23" t="str">
        <f t="shared" si="644"/>
        <v>NO CUMPLE</v>
      </c>
      <c r="IJ75" s="23" t="str">
        <f t="shared" si="645"/>
        <v>NO CUMPLE</v>
      </c>
      <c r="IK75" s="23" t="str">
        <f t="shared" si="646"/>
        <v>NO CUMPLE</v>
      </c>
      <c r="IL75" s="23" t="str">
        <f t="shared" si="647"/>
        <v>NO CUMPLE</v>
      </c>
      <c r="IM75" s="23" t="str">
        <f t="shared" si="648"/>
        <v>NO CUMPLE</v>
      </c>
      <c r="IN75" s="23" t="str">
        <f t="shared" si="649"/>
        <v>NO CUMPLE</v>
      </c>
      <c r="IO75" s="23" t="str">
        <f t="shared" si="650"/>
        <v>NO CUMPLE</v>
      </c>
      <c r="IP75" s="23" t="str">
        <f t="shared" si="651"/>
        <v>NO CUMPLE</v>
      </c>
      <c r="IQ75" s="23" t="str">
        <f t="shared" si="652"/>
        <v>NO CUMPLE</v>
      </c>
      <c r="IR75" s="23" t="str">
        <f t="shared" si="653"/>
        <v>NO CUMPLE</v>
      </c>
      <c r="IS75" s="23" t="str">
        <f t="shared" si="654"/>
        <v>NO CUMPLE</v>
      </c>
      <c r="IT75" s="48">
        <v>67</v>
      </c>
      <c r="IU75" s="65" t="s">
        <v>86</v>
      </c>
      <c r="IV75" s="65" t="s">
        <v>86</v>
      </c>
      <c r="IW75" s="65" t="s">
        <v>86</v>
      </c>
      <c r="IX75" s="65" t="s">
        <v>86</v>
      </c>
      <c r="IY75" s="65" t="s">
        <v>86</v>
      </c>
      <c r="IZ75" s="65" t="s">
        <v>86</v>
      </c>
      <c r="JA75" s="65" t="s">
        <v>86</v>
      </c>
      <c r="JB75" s="65" t="s">
        <v>86</v>
      </c>
      <c r="JC75" s="65" t="s">
        <v>86</v>
      </c>
      <c r="JD75" s="65" t="s">
        <v>86</v>
      </c>
      <c r="JE75" s="65" t="s">
        <v>86</v>
      </c>
      <c r="JF75" s="65" t="s">
        <v>86</v>
      </c>
      <c r="JG75" s="65" t="s">
        <v>86</v>
      </c>
      <c r="JH75" s="65" t="s">
        <v>86</v>
      </c>
      <c r="JI75" s="65" t="s">
        <v>86</v>
      </c>
      <c r="JJ75" s="65" t="s">
        <v>86</v>
      </c>
      <c r="JK75" s="65" t="s">
        <v>86</v>
      </c>
      <c r="JL75" s="65" t="s">
        <v>86</v>
      </c>
      <c r="JM75" s="65" t="s">
        <v>86</v>
      </c>
      <c r="JN75" s="65" t="s">
        <v>86</v>
      </c>
      <c r="JO75" s="65" t="s">
        <v>86</v>
      </c>
      <c r="JP75" s="65" t="s">
        <v>86</v>
      </c>
      <c r="JQ75" s="65" t="s">
        <v>86</v>
      </c>
      <c r="JR75" s="65" t="s">
        <v>86</v>
      </c>
      <c r="JS75" s="65" t="s">
        <v>86</v>
      </c>
      <c r="JT75" s="65" t="s">
        <v>86</v>
      </c>
      <c r="JU75" s="65" t="s">
        <v>86</v>
      </c>
      <c r="JV75" s="65" t="s">
        <v>86</v>
      </c>
      <c r="JW75" s="65" t="s">
        <v>86</v>
      </c>
      <c r="JX75" s="65" t="s">
        <v>86</v>
      </c>
      <c r="JY75" s="65" t="s">
        <v>86</v>
      </c>
      <c r="JZ75" s="65" t="s">
        <v>86</v>
      </c>
      <c r="KA75" s="65" t="s">
        <v>86</v>
      </c>
      <c r="KB75" s="65" t="s">
        <v>86</v>
      </c>
      <c r="KC75" s="65" t="s">
        <v>86</v>
      </c>
      <c r="KD75" s="65" t="s">
        <v>86</v>
      </c>
      <c r="KE75" s="65" t="s">
        <v>86</v>
      </c>
      <c r="KF75" s="65" t="s">
        <v>86</v>
      </c>
      <c r="KG75" s="65" t="s">
        <v>86</v>
      </c>
      <c r="KH75" s="65" t="s">
        <v>86</v>
      </c>
      <c r="KI75" s="48">
        <v>67</v>
      </c>
      <c r="KJ75" s="56" t="s">
        <v>86</v>
      </c>
      <c r="KK75" s="56" t="s">
        <v>86</v>
      </c>
      <c r="KL75" s="56" t="s">
        <v>86</v>
      </c>
      <c r="KM75" s="56" t="s">
        <v>86</v>
      </c>
      <c r="KN75" s="56" t="s">
        <v>86</v>
      </c>
      <c r="KO75" s="56" t="s">
        <v>86</v>
      </c>
      <c r="KP75" s="56" t="s">
        <v>86</v>
      </c>
      <c r="KQ75" s="56" t="s">
        <v>86</v>
      </c>
      <c r="KR75" s="56" t="s">
        <v>86</v>
      </c>
      <c r="KS75" s="56" t="s">
        <v>86</v>
      </c>
      <c r="KT75" s="56" t="s">
        <v>86</v>
      </c>
      <c r="KU75" s="56" t="s">
        <v>86</v>
      </c>
      <c r="KV75" s="56" t="s">
        <v>86</v>
      </c>
      <c r="KW75" s="56" t="s">
        <v>86</v>
      </c>
      <c r="KX75" s="56" t="s">
        <v>86</v>
      </c>
      <c r="KY75" s="56" t="s">
        <v>86</v>
      </c>
      <c r="KZ75" s="56" t="s">
        <v>86</v>
      </c>
      <c r="LA75" s="56" t="s">
        <v>86</v>
      </c>
      <c r="LB75" s="56" t="s">
        <v>86</v>
      </c>
      <c r="LC75" s="56" t="s">
        <v>86</v>
      </c>
      <c r="LD75" s="56" t="s">
        <v>86</v>
      </c>
      <c r="LE75" s="56" t="s">
        <v>86</v>
      </c>
      <c r="LF75" s="56" t="s">
        <v>86</v>
      </c>
      <c r="LG75" s="56" t="s">
        <v>86</v>
      </c>
      <c r="LH75" s="56" t="s">
        <v>86</v>
      </c>
      <c r="LI75" s="56" t="s">
        <v>86</v>
      </c>
      <c r="LJ75" s="56" t="s">
        <v>86</v>
      </c>
      <c r="LK75" s="56" t="s">
        <v>86</v>
      </c>
      <c r="LL75" s="56" t="s">
        <v>86</v>
      </c>
      <c r="LM75" s="56" t="s">
        <v>86</v>
      </c>
      <c r="LN75" s="56" t="s">
        <v>86</v>
      </c>
      <c r="LO75" s="56" t="s">
        <v>86</v>
      </c>
      <c r="LP75" s="56" t="s">
        <v>86</v>
      </c>
      <c r="LQ75" s="56" t="s">
        <v>86</v>
      </c>
      <c r="LR75" s="56" t="s">
        <v>86</v>
      </c>
      <c r="LS75" s="56" t="s">
        <v>86</v>
      </c>
      <c r="LT75" s="56" t="s">
        <v>86</v>
      </c>
      <c r="LU75" s="56" t="s">
        <v>86</v>
      </c>
      <c r="LV75" s="56" t="s">
        <v>86</v>
      </c>
      <c r="LW75" s="56" t="s">
        <v>86</v>
      </c>
      <c r="LX75" s="48">
        <v>67</v>
      </c>
      <c r="LY75" s="22" t="str">
        <f t="shared" si="905"/>
        <v/>
      </c>
      <c r="LZ75" s="22" t="str">
        <f t="shared" si="906"/>
        <v/>
      </c>
      <c r="MA75" s="22" t="str">
        <f t="shared" si="907"/>
        <v/>
      </c>
      <c r="MB75" s="22" t="str">
        <f t="shared" si="908"/>
        <v/>
      </c>
      <c r="MC75" s="22" t="str">
        <f t="shared" si="909"/>
        <v/>
      </c>
      <c r="MD75" s="22" t="str">
        <f t="shared" si="910"/>
        <v/>
      </c>
      <c r="ME75" s="22" t="str">
        <f t="shared" si="911"/>
        <v/>
      </c>
      <c r="MF75" s="22" t="str">
        <f t="shared" si="912"/>
        <v/>
      </c>
      <c r="MG75" s="22" t="str">
        <f t="shared" si="913"/>
        <v/>
      </c>
      <c r="MH75" s="22" t="str">
        <f t="shared" si="914"/>
        <v/>
      </c>
      <c r="MI75" s="22" t="str">
        <f t="shared" si="915"/>
        <v/>
      </c>
      <c r="MJ75" s="22" t="str">
        <f t="shared" si="916"/>
        <v/>
      </c>
      <c r="MK75" s="22" t="str">
        <f t="shared" si="917"/>
        <v/>
      </c>
      <c r="ML75" s="22" t="str">
        <f t="shared" si="918"/>
        <v/>
      </c>
      <c r="MM75" s="22" t="str">
        <f t="shared" si="919"/>
        <v/>
      </c>
      <c r="MN75" s="22" t="str">
        <f t="shared" si="920"/>
        <v/>
      </c>
      <c r="MO75" s="22" t="str">
        <f t="shared" si="921"/>
        <v/>
      </c>
      <c r="MP75" s="22" t="str">
        <f t="shared" si="922"/>
        <v/>
      </c>
      <c r="MQ75" s="22" t="str">
        <f t="shared" si="923"/>
        <v/>
      </c>
      <c r="MR75" s="22" t="str">
        <f t="shared" si="924"/>
        <v/>
      </c>
      <c r="MS75" s="22" t="str">
        <f t="shared" si="925"/>
        <v/>
      </c>
      <c r="MT75" s="22" t="str">
        <f t="shared" si="926"/>
        <v/>
      </c>
      <c r="MU75" s="22" t="str">
        <f t="shared" si="927"/>
        <v/>
      </c>
      <c r="MV75" s="22" t="str">
        <f t="shared" si="928"/>
        <v/>
      </c>
      <c r="MW75" s="22" t="str">
        <f t="shared" si="929"/>
        <v/>
      </c>
      <c r="MX75" s="22" t="str">
        <f t="shared" si="930"/>
        <v/>
      </c>
      <c r="MY75" s="22" t="str">
        <f t="shared" si="931"/>
        <v/>
      </c>
      <c r="MZ75" s="22" t="str">
        <f t="shared" si="932"/>
        <v/>
      </c>
      <c r="NA75" s="22" t="str">
        <f t="shared" si="933"/>
        <v/>
      </c>
      <c r="NB75" s="22" t="str">
        <f t="shared" si="934"/>
        <v/>
      </c>
      <c r="NC75" s="22" t="str">
        <f t="shared" si="935"/>
        <v/>
      </c>
      <c r="ND75" s="22" t="str">
        <f t="shared" si="936"/>
        <v/>
      </c>
      <c r="NE75" s="22" t="str">
        <f t="shared" si="937"/>
        <v/>
      </c>
      <c r="NF75" s="22" t="str">
        <f t="shared" si="938"/>
        <v/>
      </c>
      <c r="NG75" s="22" t="str">
        <f t="shared" si="939"/>
        <v/>
      </c>
      <c r="NH75" s="22" t="str">
        <f t="shared" si="940"/>
        <v/>
      </c>
      <c r="NI75" s="22" t="str">
        <f t="shared" si="941"/>
        <v/>
      </c>
      <c r="NJ75" s="22" t="str">
        <f t="shared" si="942"/>
        <v/>
      </c>
      <c r="NK75" s="22" t="str">
        <f t="shared" si="943"/>
        <v/>
      </c>
      <c r="NL75" s="22" t="str">
        <f t="shared" si="944"/>
        <v/>
      </c>
      <c r="NM75" s="80">
        <v>14189163</v>
      </c>
      <c r="NN75" s="80">
        <v>14189163</v>
      </c>
      <c r="NO75" s="24">
        <f t="shared" si="945"/>
        <v>0</v>
      </c>
      <c r="NP75" s="24">
        <f t="shared" si="655"/>
        <v>0</v>
      </c>
      <c r="NQ75" s="25" t="str">
        <f t="shared" si="946"/>
        <v/>
      </c>
      <c r="NR75" s="26" t="str">
        <f t="shared" si="947"/>
        <v/>
      </c>
      <c r="NS75" s="48">
        <v>67</v>
      </c>
      <c r="NT75" s="27" t="str">
        <f t="shared" si="656"/>
        <v/>
      </c>
      <c r="NU75" s="27" t="str">
        <f t="shared" si="657"/>
        <v/>
      </c>
      <c r="NV75" s="27" t="str">
        <f t="shared" si="658"/>
        <v/>
      </c>
      <c r="NW75" s="27" t="str">
        <f t="shared" si="659"/>
        <v/>
      </c>
      <c r="NX75" s="27" t="str">
        <f t="shared" si="660"/>
        <v/>
      </c>
      <c r="NY75" s="27" t="str">
        <f t="shared" si="661"/>
        <v/>
      </c>
      <c r="NZ75" s="27" t="str">
        <f t="shared" si="662"/>
        <v/>
      </c>
      <c r="OA75" s="27" t="str">
        <f t="shared" si="663"/>
        <v/>
      </c>
      <c r="OB75" s="27" t="str">
        <f t="shared" si="664"/>
        <v/>
      </c>
      <c r="OC75" s="27" t="str">
        <f t="shared" si="665"/>
        <v/>
      </c>
      <c r="OD75" s="27" t="str">
        <f t="shared" si="666"/>
        <v/>
      </c>
      <c r="OE75" s="27" t="str">
        <f t="shared" si="667"/>
        <v/>
      </c>
      <c r="OF75" s="27" t="str">
        <f t="shared" si="668"/>
        <v/>
      </c>
      <c r="OG75" s="27" t="str">
        <f t="shared" si="669"/>
        <v/>
      </c>
      <c r="OH75" s="27" t="str">
        <f t="shared" si="670"/>
        <v/>
      </c>
      <c r="OI75" s="27" t="str">
        <f t="shared" si="671"/>
        <v/>
      </c>
      <c r="OJ75" s="27" t="str">
        <f t="shared" si="672"/>
        <v/>
      </c>
      <c r="OK75" s="27" t="str">
        <f t="shared" si="673"/>
        <v/>
      </c>
      <c r="OL75" s="27" t="str">
        <f t="shared" si="674"/>
        <v/>
      </c>
      <c r="OM75" s="27" t="str">
        <f t="shared" si="675"/>
        <v/>
      </c>
      <c r="ON75" s="27" t="str">
        <f t="shared" si="676"/>
        <v/>
      </c>
      <c r="OO75" s="27" t="str">
        <f t="shared" si="677"/>
        <v/>
      </c>
      <c r="OP75" s="27" t="str">
        <f t="shared" si="678"/>
        <v/>
      </c>
      <c r="OQ75" s="27" t="str">
        <f t="shared" si="679"/>
        <v/>
      </c>
      <c r="OR75" s="27" t="str">
        <f t="shared" si="680"/>
        <v/>
      </c>
      <c r="OS75" s="27" t="str">
        <f t="shared" si="681"/>
        <v/>
      </c>
      <c r="OT75" s="27" t="str">
        <f t="shared" si="682"/>
        <v/>
      </c>
      <c r="OU75" s="27" t="str">
        <f t="shared" si="683"/>
        <v/>
      </c>
      <c r="OV75" s="27" t="str">
        <f t="shared" si="684"/>
        <v/>
      </c>
      <c r="OW75" s="27" t="str">
        <f t="shared" si="685"/>
        <v/>
      </c>
      <c r="OX75" s="27" t="str">
        <f t="shared" si="686"/>
        <v/>
      </c>
      <c r="OY75" s="27" t="str">
        <f t="shared" si="687"/>
        <v/>
      </c>
      <c r="OZ75" s="27" t="str">
        <f t="shared" si="688"/>
        <v/>
      </c>
      <c r="PA75" s="27" t="str">
        <f t="shared" si="689"/>
        <v/>
      </c>
      <c r="PB75" s="27" t="str">
        <f t="shared" si="690"/>
        <v/>
      </c>
      <c r="PC75" s="27" t="str">
        <f t="shared" si="691"/>
        <v/>
      </c>
      <c r="PD75" s="27" t="str">
        <f t="shared" si="692"/>
        <v/>
      </c>
      <c r="PE75" s="27" t="str">
        <f t="shared" si="693"/>
        <v/>
      </c>
      <c r="PF75" s="27" t="str">
        <f t="shared" si="694"/>
        <v/>
      </c>
      <c r="PG75" s="27" t="str">
        <f t="shared" si="695"/>
        <v/>
      </c>
      <c r="PH75" s="48">
        <v>67</v>
      </c>
      <c r="PI75" s="28" t="str">
        <f t="shared" si="696"/>
        <v/>
      </c>
      <c r="PJ75" s="28" t="str">
        <f t="shared" si="697"/>
        <v/>
      </c>
      <c r="PK75" s="28" t="str">
        <f t="shared" si="698"/>
        <v/>
      </c>
      <c r="PL75" s="28" t="str">
        <f t="shared" si="699"/>
        <v/>
      </c>
      <c r="PM75" s="28" t="str">
        <f t="shared" si="700"/>
        <v/>
      </c>
      <c r="PN75" s="28" t="str">
        <f t="shared" si="701"/>
        <v/>
      </c>
      <c r="PO75" s="28" t="str">
        <f t="shared" si="702"/>
        <v/>
      </c>
      <c r="PP75" s="28" t="str">
        <f t="shared" si="703"/>
        <v/>
      </c>
      <c r="PQ75" s="28" t="str">
        <f t="shared" si="704"/>
        <v/>
      </c>
      <c r="PR75" s="28" t="str">
        <f t="shared" si="705"/>
        <v/>
      </c>
      <c r="PS75" s="28" t="str">
        <f t="shared" si="706"/>
        <v/>
      </c>
      <c r="PT75" s="28" t="str">
        <f t="shared" si="707"/>
        <v/>
      </c>
      <c r="PU75" s="28" t="str">
        <f t="shared" si="708"/>
        <v/>
      </c>
      <c r="PV75" s="28" t="str">
        <f t="shared" si="709"/>
        <v/>
      </c>
      <c r="PW75" s="28" t="str">
        <f t="shared" si="710"/>
        <v/>
      </c>
      <c r="PX75" s="28" t="str">
        <f t="shared" si="711"/>
        <v/>
      </c>
      <c r="PY75" s="28" t="str">
        <f t="shared" si="712"/>
        <v/>
      </c>
      <c r="PZ75" s="28" t="str">
        <f t="shared" si="713"/>
        <v/>
      </c>
      <c r="QA75" s="28" t="str">
        <f t="shared" si="714"/>
        <v/>
      </c>
      <c r="QB75" s="28" t="str">
        <f t="shared" si="715"/>
        <v/>
      </c>
      <c r="QC75" s="28" t="str">
        <f t="shared" si="716"/>
        <v/>
      </c>
      <c r="QD75" s="28" t="str">
        <f t="shared" si="717"/>
        <v/>
      </c>
      <c r="QE75" s="28" t="str">
        <f t="shared" si="718"/>
        <v/>
      </c>
      <c r="QF75" s="28" t="str">
        <f t="shared" si="719"/>
        <v/>
      </c>
      <c r="QG75" s="28" t="str">
        <f t="shared" si="720"/>
        <v/>
      </c>
      <c r="QH75" s="28" t="str">
        <f t="shared" si="721"/>
        <v/>
      </c>
      <c r="QI75" s="28" t="str">
        <f t="shared" si="722"/>
        <v/>
      </c>
      <c r="QJ75" s="28" t="str">
        <f t="shared" si="723"/>
        <v/>
      </c>
      <c r="QK75" s="28" t="str">
        <f t="shared" si="724"/>
        <v/>
      </c>
      <c r="QL75" s="28" t="str">
        <f t="shared" si="725"/>
        <v/>
      </c>
      <c r="QM75" s="28" t="str">
        <f t="shared" si="726"/>
        <v/>
      </c>
      <c r="QN75" s="28" t="str">
        <f t="shared" si="727"/>
        <v/>
      </c>
      <c r="QO75" s="28" t="str">
        <f t="shared" si="728"/>
        <v/>
      </c>
      <c r="QP75" s="28" t="str">
        <f t="shared" si="729"/>
        <v/>
      </c>
      <c r="QQ75" s="28" t="str">
        <f t="shared" si="730"/>
        <v/>
      </c>
      <c r="QR75" s="28" t="str">
        <f t="shared" si="731"/>
        <v/>
      </c>
      <c r="QS75" s="28" t="str">
        <f t="shared" si="732"/>
        <v/>
      </c>
      <c r="QT75" s="28" t="str">
        <f t="shared" si="733"/>
        <v/>
      </c>
      <c r="QU75" s="28" t="str">
        <f t="shared" si="734"/>
        <v/>
      </c>
      <c r="QV75" s="28" t="str">
        <f t="shared" si="735"/>
        <v/>
      </c>
      <c r="QW75" s="48">
        <v>67</v>
      </c>
      <c r="QX75" s="29" t="str">
        <f t="shared" si="736"/>
        <v/>
      </c>
      <c r="QY75" s="29" t="str">
        <f t="shared" si="737"/>
        <v/>
      </c>
      <c r="QZ75" s="29" t="str">
        <f t="shared" si="738"/>
        <v/>
      </c>
      <c r="RA75" s="29" t="str">
        <f t="shared" si="739"/>
        <v/>
      </c>
      <c r="RB75" s="29" t="str">
        <f t="shared" si="740"/>
        <v/>
      </c>
      <c r="RC75" s="29" t="str">
        <f t="shared" si="741"/>
        <v/>
      </c>
      <c r="RD75" s="29" t="str">
        <f t="shared" si="742"/>
        <v/>
      </c>
      <c r="RE75" s="29" t="str">
        <f t="shared" si="743"/>
        <v/>
      </c>
      <c r="RF75" s="29" t="str">
        <f t="shared" si="744"/>
        <v/>
      </c>
      <c r="RG75" s="29" t="str">
        <f t="shared" si="745"/>
        <v/>
      </c>
      <c r="RH75" s="29" t="str">
        <f t="shared" si="746"/>
        <v/>
      </c>
      <c r="RI75" s="29" t="str">
        <f t="shared" si="747"/>
        <v/>
      </c>
      <c r="RJ75" s="29" t="str">
        <f t="shared" si="748"/>
        <v/>
      </c>
      <c r="RK75" s="29" t="str">
        <f t="shared" si="749"/>
        <v/>
      </c>
      <c r="RL75" s="29" t="str">
        <f t="shared" si="750"/>
        <v/>
      </c>
      <c r="RM75" s="29" t="str">
        <f t="shared" si="751"/>
        <v/>
      </c>
      <c r="RN75" s="29" t="str">
        <f t="shared" si="752"/>
        <v/>
      </c>
      <c r="RO75" s="29" t="str">
        <f t="shared" si="753"/>
        <v/>
      </c>
      <c r="RP75" s="29" t="str">
        <f t="shared" si="754"/>
        <v/>
      </c>
      <c r="RQ75" s="29" t="str">
        <f t="shared" si="755"/>
        <v/>
      </c>
      <c r="RR75" s="29" t="str">
        <f t="shared" si="756"/>
        <v/>
      </c>
      <c r="RS75" s="29" t="str">
        <f t="shared" si="757"/>
        <v/>
      </c>
      <c r="RT75" s="29" t="str">
        <f t="shared" si="758"/>
        <v/>
      </c>
      <c r="RU75" s="29" t="str">
        <f t="shared" si="759"/>
        <v/>
      </c>
      <c r="RV75" s="29" t="str">
        <f t="shared" si="760"/>
        <v/>
      </c>
      <c r="RW75" s="29" t="str">
        <f t="shared" si="761"/>
        <v/>
      </c>
      <c r="RX75" s="29" t="str">
        <f t="shared" si="762"/>
        <v/>
      </c>
      <c r="RY75" s="29" t="str">
        <f t="shared" si="763"/>
        <v/>
      </c>
      <c r="RZ75" s="29" t="str">
        <f t="shared" si="764"/>
        <v/>
      </c>
      <c r="SA75" s="29" t="str">
        <f t="shared" si="765"/>
        <v/>
      </c>
      <c r="SB75" s="29" t="str">
        <f t="shared" si="766"/>
        <v/>
      </c>
      <c r="SC75" s="29" t="str">
        <f t="shared" si="767"/>
        <v/>
      </c>
      <c r="SD75" s="29" t="str">
        <f t="shared" si="768"/>
        <v/>
      </c>
      <c r="SE75" s="29" t="str">
        <f t="shared" si="769"/>
        <v/>
      </c>
      <c r="SF75" s="29" t="str">
        <f t="shared" si="770"/>
        <v/>
      </c>
      <c r="SG75" s="29" t="str">
        <f t="shared" si="771"/>
        <v/>
      </c>
      <c r="SH75" s="29" t="str">
        <f t="shared" si="772"/>
        <v/>
      </c>
      <c r="SI75" s="29" t="str">
        <f t="shared" si="773"/>
        <v/>
      </c>
      <c r="SJ75" s="29" t="str">
        <f t="shared" si="774"/>
        <v/>
      </c>
      <c r="SK75" s="29" t="str">
        <f t="shared" si="775"/>
        <v/>
      </c>
      <c r="SL75" s="45">
        <f t="shared" si="776"/>
        <v>0</v>
      </c>
      <c r="SM75" s="48">
        <v>67</v>
      </c>
      <c r="SN75" s="30" t="str">
        <f t="shared" si="777"/>
        <v/>
      </c>
      <c r="SO75" s="30" t="str">
        <f t="shared" si="778"/>
        <v/>
      </c>
      <c r="SP75" s="30" t="str">
        <f t="shared" si="779"/>
        <v/>
      </c>
      <c r="SQ75" s="30" t="str">
        <f t="shared" si="780"/>
        <v/>
      </c>
      <c r="SR75" s="30" t="str">
        <f t="shared" si="781"/>
        <v/>
      </c>
      <c r="SS75" s="30" t="str">
        <f t="shared" si="782"/>
        <v/>
      </c>
      <c r="ST75" s="30" t="str">
        <f t="shared" si="783"/>
        <v/>
      </c>
      <c r="SU75" s="30" t="str">
        <f t="shared" si="784"/>
        <v/>
      </c>
      <c r="SV75" s="30" t="str">
        <f t="shared" si="785"/>
        <v/>
      </c>
      <c r="SW75" s="30" t="str">
        <f t="shared" si="786"/>
        <v/>
      </c>
      <c r="SX75" s="30" t="str">
        <f t="shared" si="787"/>
        <v/>
      </c>
      <c r="SY75" s="30" t="str">
        <f t="shared" si="788"/>
        <v/>
      </c>
      <c r="SZ75" s="30" t="str">
        <f t="shared" si="789"/>
        <v/>
      </c>
      <c r="TA75" s="30" t="str">
        <f t="shared" si="790"/>
        <v/>
      </c>
      <c r="TB75" s="30" t="str">
        <f t="shared" si="791"/>
        <v/>
      </c>
      <c r="TC75" s="30" t="str">
        <f t="shared" si="792"/>
        <v/>
      </c>
      <c r="TD75" s="30" t="str">
        <f t="shared" si="793"/>
        <v/>
      </c>
      <c r="TE75" s="30" t="str">
        <f t="shared" si="794"/>
        <v/>
      </c>
      <c r="TF75" s="30" t="str">
        <f t="shared" si="795"/>
        <v/>
      </c>
      <c r="TG75" s="30" t="str">
        <f t="shared" si="796"/>
        <v/>
      </c>
      <c r="TH75" s="30" t="str">
        <f t="shared" si="797"/>
        <v/>
      </c>
      <c r="TI75" s="30" t="str">
        <f t="shared" si="798"/>
        <v/>
      </c>
      <c r="TJ75" s="30" t="str">
        <f t="shared" si="799"/>
        <v/>
      </c>
      <c r="TK75" s="30" t="str">
        <f t="shared" si="800"/>
        <v/>
      </c>
      <c r="TL75" s="30" t="str">
        <f t="shared" si="801"/>
        <v/>
      </c>
      <c r="TM75" s="30" t="str">
        <f t="shared" si="802"/>
        <v/>
      </c>
      <c r="TN75" s="30" t="str">
        <f t="shared" si="803"/>
        <v/>
      </c>
      <c r="TO75" s="30" t="str">
        <f t="shared" si="804"/>
        <v/>
      </c>
      <c r="TP75" s="30" t="str">
        <f t="shared" si="805"/>
        <v/>
      </c>
      <c r="TQ75" s="30" t="str">
        <f t="shared" si="806"/>
        <v/>
      </c>
      <c r="TR75" s="30" t="str">
        <f t="shared" si="807"/>
        <v/>
      </c>
      <c r="TS75" s="30" t="str">
        <f t="shared" si="808"/>
        <v/>
      </c>
      <c r="TT75" s="30" t="str">
        <f t="shared" si="809"/>
        <v/>
      </c>
      <c r="TU75" s="30" t="str">
        <f t="shared" si="810"/>
        <v/>
      </c>
      <c r="TV75" s="30" t="str">
        <f t="shared" si="811"/>
        <v/>
      </c>
      <c r="TW75" s="30" t="str">
        <f t="shared" si="812"/>
        <v/>
      </c>
      <c r="TX75" s="30" t="str">
        <f t="shared" si="813"/>
        <v/>
      </c>
      <c r="TY75" s="30" t="str">
        <f t="shared" si="814"/>
        <v/>
      </c>
      <c r="TZ75" s="30" t="str">
        <f t="shared" si="815"/>
        <v/>
      </c>
      <c r="UA75" s="30" t="str">
        <f t="shared" si="816"/>
        <v/>
      </c>
      <c r="UB75" s="48">
        <v>67</v>
      </c>
      <c r="UC75" s="88"/>
      <c r="UD75" s="88"/>
      <c r="UE75" s="88"/>
      <c r="UF75" s="88"/>
      <c r="UG75" s="88"/>
      <c r="UH75" s="88"/>
      <c r="UI75" s="88"/>
      <c r="UJ75" s="88"/>
      <c r="UK75" s="88"/>
      <c r="UL75" s="88"/>
      <c r="UM75" s="88"/>
      <c r="UN75" s="88"/>
      <c r="UO75" s="88"/>
      <c r="UP75" s="88"/>
      <c r="UQ75" s="88"/>
      <c r="UR75" s="88"/>
      <c r="US75" s="88"/>
      <c r="UT75" s="88"/>
      <c r="UU75" s="88"/>
      <c r="UV75" s="88"/>
      <c r="UW75" s="88"/>
      <c r="UX75" s="88"/>
      <c r="UY75" s="88"/>
      <c r="UZ75" s="88"/>
      <c r="VA75" s="88"/>
      <c r="VB75" s="88"/>
      <c r="VC75" s="88"/>
      <c r="VD75" s="88"/>
      <c r="VE75" s="88"/>
      <c r="VF75" s="88"/>
      <c r="VG75" s="88"/>
      <c r="VH75" s="88"/>
      <c r="VI75" s="88"/>
      <c r="VJ75" s="88"/>
      <c r="VK75" s="88"/>
      <c r="VL75" s="88"/>
      <c r="VM75" s="88"/>
      <c r="VN75" s="88"/>
      <c r="VO75" s="88"/>
      <c r="VP75" s="88"/>
      <c r="VQ75" s="48">
        <v>67</v>
      </c>
      <c r="VR75" s="31">
        <f t="shared" si="817"/>
        <v>0</v>
      </c>
      <c r="VS75" s="31">
        <f t="shared" si="818"/>
        <v>0</v>
      </c>
      <c r="VT75" s="31">
        <f t="shared" si="819"/>
        <v>0</v>
      </c>
      <c r="VU75" s="31">
        <f t="shared" si="820"/>
        <v>0</v>
      </c>
      <c r="VV75" s="31">
        <f t="shared" si="821"/>
        <v>0</v>
      </c>
      <c r="VW75" s="31">
        <f t="shared" si="822"/>
        <v>0</v>
      </c>
      <c r="VX75" s="31">
        <f t="shared" si="823"/>
        <v>0</v>
      </c>
      <c r="VY75" s="31">
        <f t="shared" si="824"/>
        <v>0</v>
      </c>
      <c r="VZ75" s="31">
        <f t="shared" si="825"/>
        <v>0</v>
      </c>
      <c r="WA75" s="31">
        <f t="shared" si="826"/>
        <v>0</v>
      </c>
      <c r="WB75" s="31">
        <f t="shared" si="827"/>
        <v>0</v>
      </c>
      <c r="WC75" s="31">
        <f t="shared" si="828"/>
        <v>0</v>
      </c>
      <c r="WD75" s="31">
        <f t="shared" si="829"/>
        <v>0</v>
      </c>
      <c r="WE75" s="31">
        <f t="shared" si="830"/>
        <v>0</v>
      </c>
      <c r="WF75" s="31">
        <f t="shared" si="831"/>
        <v>0</v>
      </c>
      <c r="WG75" s="31">
        <f t="shared" si="832"/>
        <v>0</v>
      </c>
      <c r="WH75" s="31">
        <f t="shared" si="833"/>
        <v>0</v>
      </c>
      <c r="WI75" s="31">
        <f t="shared" si="834"/>
        <v>0</v>
      </c>
      <c r="WJ75" s="31">
        <f t="shared" si="835"/>
        <v>0</v>
      </c>
      <c r="WK75" s="31">
        <f t="shared" si="836"/>
        <v>0</v>
      </c>
      <c r="WL75" s="31">
        <f t="shared" si="837"/>
        <v>0</v>
      </c>
      <c r="WM75" s="31">
        <f t="shared" si="838"/>
        <v>0</v>
      </c>
      <c r="WN75" s="31">
        <f t="shared" si="839"/>
        <v>0</v>
      </c>
      <c r="WO75" s="31">
        <f t="shared" si="840"/>
        <v>0</v>
      </c>
      <c r="WP75" s="31">
        <f t="shared" si="841"/>
        <v>0</v>
      </c>
      <c r="WQ75" s="31">
        <f t="shared" si="842"/>
        <v>0</v>
      </c>
      <c r="WR75" s="31">
        <f t="shared" si="843"/>
        <v>0</v>
      </c>
      <c r="WS75" s="31">
        <f t="shared" si="844"/>
        <v>0</v>
      </c>
      <c r="WT75" s="31">
        <f t="shared" si="845"/>
        <v>0</v>
      </c>
      <c r="WU75" s="31">
        <f t="shared" si="846"/>
        <v>0</v>
      </c>
      <c r="WV75" s="31">
        <f t="shared" si="847"/>
        <v>0</v>
      </c>
      <c r="WW75" s="31">
        <f t="shared" si="848"/>
        <v>0</v>
      </c>
      <c r="WX75" s="31">
        <f t="shared" si="849"/>
        <v>0</v>
      </c>
      <c r="WY75" s="31">
        <f t="shared" si="850"/>
        <v>0</v>
      </c>
      <c r="WZ75" s="31">
        <f t="shared" si="851"/>
        <v>0</v>
      </c>
      <c r="XA75" s="31">
        <f t="shared" si="852"/>
        <v>0</v>
      </c>
      <c r="XB75" s="31">
        <f t="shared" si="853"/>
        <v>0</v>
      </c>
      <c r="XC75" s="31">
        <f t="shared" si="854"/>
        <v>0</v>
      </c>
      <c r="XD75" s="31">
        <f t="shared" si="855"/>
        <v>0</v>
      </c>
      <c r="XE75" s="31">
        <f t="shared" si="856"/>
        <v>0</v>
      </c>
      <c r="XF75" s="48">
        <v>67</v>
      </c>
      <c r="XG75" s="32" t="str">
        <f t="shared" si="857"/>
        <v/>
      </c>
      <c r="XH75" s="32" t="str">
        <f t="shared" si="858"/>
        <v/>
      </c>
      <c r="XI75" s="32" t="str">
        <f t="shared" si="859"/>
        <v/>
      </c>
      <c r="XJ75" s="32" t="str">
        <f t="shared" si="860"/>
        <v/>
      </c>
      <c r="XK75" s="32" t="str">
        <f t="shared" si="861"/>
        <v/>
      </c>
      <c r="XL75" s="32" t="str">
        <f t="shared" si="862"/>
        <v/>
      </c>
      <c r="XM75" s="32" t="str">
        <f t="shared" si="863"/>
        <v/>
      </c>
      <c r="XN75" s="32" t="str">
        <f t="shared" si="864"/>
        <v/>
      </c>
      <c r="XO75" s="32" t="str">
        <f t="shared" si="865"/>
        <v/>
      </c>
      <c r="XP75" s="32" t="str">
        <f t="shared" si="866"/>
        <v/>
      </c>
      <c r="XQ75" s="32" t="str">
        <f t="shared" si="867"/>
        <v/>
      </c>
      <c r="XR75" s="32" t="str">
        <f t="shared" si="868"/>
        <v/>
      </c>
      <c r="XS75" s="32" t="str">
        <f t="shared" si="869"/>
        <v/>
      </c>
      <c r="XT75" s="32" t="str">
        <f t="shared" si="870"/>
        <v/>
      </c>
      <c r="XU75" s="32" t="str">
        <f t="shared" si="871"/>
        <v/>
      </c>
      <c r="XV75" s="32" t="str">
        <f t="shared" si="872"/>
        <v/>
      </c>
      <c r="XW75" s="32" t="str">
        <f t="shared" si="873"/>
        <v/>
      </c>
      <c r="XX75" s="32" t="str">
        <f t="shared" si="874"/>
        <v/>
      </c>
      <c r="XY75" s="32" t="str">
        <f t="shared" si="875"/>
        <v/>
      </c>
      <c r="XZ75" s="32" t="str">
        <f t="shared" si="876"/>
        <v/>
      </c>
      <c r="YA75" s="32" t="str">
        <f t="shared" si="877"/>
        <v/>
      </c>
      <c r="YB75" s="32" t="str">
        <f t="shared" si="878"/>
        <v/>
      </c>
      <c r="YC75" s="32" t="str">
        <f t="shared" si="879"/>
        <v/>
      </c>
      <c r="YD75" s="32" t="str">
        <f t="shared" si="880"/>
        <v/>
      </c>
      <c r="YE75" s="32" t="str">
        <f t="shared" si="881"/>
        <v/>
      </c>
      <c r="YF75" s="32" t="str">
        <f t="shared" si="882"/>
        <v/>
      </c>
      <c r="YG75" s="32" t="str">
        <f t="shared" si="883"/>
        <v/>
      </c>
      <c r="YH75" s="32" t="str">
        <f t="shared" si="884"/>
        <v/>
      </c>
      <c r="YI75" s="32" t="str">
        <f t="shared" si="885"/>
        <v/>
      </c>
      <c r="YJ75" s="32" t="str">
        <f t="shared" si="886"/>
        <v/>
      </c>
      <c r="YK75" s="32" t="str">
        <f t="shared" si="887"/>
        <v/>
      </c>
      <c r="YL75" s="32" t="str">
        <f t="shared" si="888"/>
        <v/>
      </c>
      <c r="YM75" s="32" t="str">
        <f t="shared" si="889"/>
        <v/>
      </c>
      <c r="YN75" s="32" t="str">
        <f t="shared" si="890"/>
        <v/>
      </c>
      <c r="YO75" s="32" t="str">
        <f t="shared" si="891"/>
        <v/>
      </c>
      <c r="YP75" s="32" t="str">
        <f t="shared" si="892"/>
        <v/>
      </c>
      <c r="YQ75" s="32" t="str">
        <f t="shared" si="893"/>
        <v/>
      </c>
      <c r="YR75" s="32" t="str">
        <f t="shared" si="894"/>
        <v/>
      </c>
      <c r="YS75" s="32" t="str">
        <f t="shared" si="895"/>
        <v/>
      </c>
      <c r="YT75" s="32" t="str">
        <f t="shared" si="896"/>
        <v/>
      </c>
      <c r="YU75" s="33">
        <f t="shared" si="948"/>
        <v>0</v>
      </c>
      <c r="YV75" s="34" t="str">
        <f t="shared" si="949"/>
        <v/>
      </c>
      <c r="YW75" s="34" t="str">
        <f t="shared" si="950"/>
        <v/>
      </c>
      <c r="YX75" s="34" t="str">
        <f t="shared" si="951"/>
        <v/>
      </c>
      <c r="YY75" s="34" t="str">
        <f t="shared" si="952"/>
        <v/>
      </c>
      <c r="YZ75" s="34" t="str">
        <f t="shared" si="953"/>
        <v/>
      </c>
      <c r="ZA75" s="34" t="str">
        <f t="shared" si="954"/>
        <v/>
      </c>
      <c r="ZB75" s="96" t="str">
        <f t="shared" si="955"/>
        <v>Desierto</v>
      </c>
      <c r="ZC75" s="35" t="str">
        <f t="shared" si="897"/>
        <v/>
      </c>
      <c r="ZD75" s="35" t="str">
        <f t="shared" si="898"/>
        <v/>
      </c>
      <c r="ZE75" s="35" t="str">
        <f t="shared" si="899"/>
        <v/>
      </c>
      <c r="ZF75" s="35" t="str">
        <f t="shared" si="900"/>
        <v/>
      </c>
      <c r="ZG75" s="35" t="str">
        <f t="shared" si="901"/>
        <v/>
      </c>
      <c r="ZH75" s="35" t="str">
        <f t="shared" si="902"/>
        <v/>
      </c>
      <c r="ZI75" s="101">
        <f t="shared" si="903"/>
        <v>0</v>
      </c>
      <c r="ZJ75" s="48">
        <v>67</v>
      </c>
      <c r="ZK75" s="125">
        <f t="shared" si="956"/>
        <v>0</v>
      </c>
      <c r="ZL75" s="126">
        <f t="shared" si="957"/>
        <v>14189163</v>
      </c>
    </row>
    <row r="76" spans="2:688" s="37" customFormat="1" ht="31.5" x14ac:dyDescent="0.15">
      <c r="B76" s="106" t="s">
        <v>136</v>
      </c>
      <c r="C76" s="106" t="s">
        <v>199</v>
      </c>
      <c r="D76" s="109" t="s">
        <v>200</v>
      </c>
      <c r="E76" s="106" t="s">
        <v>205</v>
      </c>
      <c r="F76" s="103">
        <v>1</v>
      </c>
      <c r="G76" s="63">
        <v>22943993</v>
      </c>
      <c r="H76" s="48">
        <v>68</v>
      </c>
      <c r="I76" s="65" t="s">
        <v>86</v>
      </c>
      <c r="J76" s="65" t="s">
        <v>86</v>
      </c>
      <c r="K76" s="65" t="s">
        <v>86</v>
      </c>
      <c r="L76" s="65" t="s">
        <v>86</v>
      </c>
      <c r="M76" s="65" t="s">
        <v>86</v>
      </c>
      <c r="N76" s="69">
        <v>19280666.789999999</v>
      </c>
      <c r="O76" s="65" t="s">
        <v>86</v>
      </c>
      <c r="P76" s="65" t="s">
        <v>86</v>
      </c>
      <c r="Q76" s="65" t="s">
        <v>86</v>
      </c>
      <c r="R76" s="65" t="s">
        <v>86</v>
      </c>
      <c r="S76" s="65" t="s">
        <v>86</v>
      </c>
      <c r="T76" s="65" t="s">
        <v>86</v>
      </c>
      <c r="U76" s="65" t="s">
        <v>86</v>
      </c>
      <c r="V76" s="65" t="s">
        <v>86</v>
      </c>
      <c r="W76" s="65" t="s">
        <v>86</v>
      </c>
      <c r="X76" s="65" t="s">
        <v>86</v>
      </c>
      <c r="Y76" s="65" t="s">
        <v>86</v>
      </c>
      <c r="Z76" s="65" t="s">
        <v>86</v>
      </c>
      <c r="AA76" s="65" t="s">
        <v>86</v>
      </c>
      <c r="AB76" s="65" t="s">
        <v>86</v>
      </c>
      <c r="AC76" s="70">
        <v>21796754</v>
      </c>
      <c r="AD76" s="65" t="s">
        <v>86</v>
      </c>
      <c r="AE76" s="65" t="s">
        <v>86</v>
      </c>
      <c r="AF76" s="65" t="s">
        <v>86</v>
      </c>
      <c r="AG76" s="65" t="s">
        <v>86</v>
      </c>
      <c r="AH76" s="65" t="s">
        <v>86</v>
      </c>
      <c r="AI76" s="65" t="s">
        <v>86</v>
      </c>
      <c r="AJ76" s="65" t="s">
        <v>86</v>
      </c>
      <c r="AK76" s="65" t="s">
        <v>86</v>
      </c>
      <c r="AL76" s="65" t="s">
        <v>86</v>
      </c>
      <c r="AM76" s="65" t="s">
        <v>86</v>
      </c>
      <c r="AN76" s="65" t="s">
        <v>86</v>
      </c>
      <c r="AO76" s="65" t="s">
        <v>86</v>
      </c>
      <c r="AP76" s="65" t="s">
        <v>86</v>
      </c>
      <c r="AQ76" s="65" t="s">
        <v>86</v>
      </c>
      <c r="AR76" s="65" t="s">
        <v>86</v>
      </c>
      <c r="AS76" s="65" t="s">
        <v>86</v>
      </c>
      <c r="AT76" s="65" t="s">
        <v>86</v>
      </c>
      <c r="AU76" s="65" t="s">
        <v>86</v>
      </c>
      <c r="AV76" s="65" t="s">
        <v>86</v>
      </c>
      <c r="AW76" s="52">
        <v>68</v>
      </c>
      <c r="AX76" s="22" t="str">
        <f t="shared" si="904"/>
        <v>NC</v>
      </c>
      <c r="AY76" s="22" t="str">
        <f t="shared" si="364"/>
        <v>NC</v>
      </c>
      <c r="AZ76" s="22" t="str">
        <f t="shared" si="365"/>
        <v>NC</v>
      </c>
      <c r="BA76" s="22" t="str">
        <f t="shared" si="366"/>
        <v>NC</v>
      </c>
      <c r="BB76" s="22" t="str">
        <f t="shared" si="367"/>
        <v>NC</v>
      </c>
      <c r="BC76" s="22">
        <f t="shared" si="368"/>
        <v>19280666.789999999</v>
      </c>
      <c r="BD76" s="22" t="str">
        <f t="shared" si="369"/>
        <v>NC</v>
      </c>
      <c r="BE76" s="22" t="str">
        <f t="shared" si="370"/>
        <v>NC</v>
      </c>
      <c r="BF76" s="22" t="str">
        <f t="shared" si="371"/>
        <v>NC</v>
      </c>
      <c r="BG76" s="22" t="str">
        <f t="shared" si="372"/>
        <v>NC</v>
      </c>
      <c r="BH76" s="22" t="str">
        <f t="shared" si="373"/>
        <v>NC</v>
      </c>
      <c r="BI76" s="22" t="str">
        <f t="shared" si="374"/>
        <v>NC</v>
      </c>
      <c r="BJ76" s="22" t="str">
        <f t="shared" si="375"/>
        <v>NC</v>
      </c>
      <c r="BK76" s="22" t="str">
        <f t="shared" si="376"/>
        <v>NC</v>
      </c>
      <c r="BL76" s="22" t="str">
        <f t="shared" si="377"/>
        <v>NC</v>
      </c>
      <c r="BM76" s="22" t="str">
        <f t="shared" si="378"/>
        <v>NC</v>
      </c>
      <c r="BN76" s="22" t="str">
        <f t="shared" si="379"/>
        <v>NC</v>
      </c>
      <c r="BO76" s="22" t="str">
        <f t="shared" si="380"/>
        <v>NC</v>
      </c>
      <c r="BP76" s="22" t="str">
        <f t="shared" si="381"/>
        <v>NC</v>
      </c>
      <c r="BQ76" s="22" t="str">
        <f t="shared" si="382"/>
        <v>NC</v>
      </c>
      <c r="BR76" s="22">
        <f t="shared" si="383"/>
        <v>21796754</v>
      </c>
      <c r="BS76" s="22" t="str">
        <f t="shared" si="384"/>
        <v>NC</v>
      </c>
      <c r="BT76" s="22" t="str">
        <f t="shared" si="346"/>
        <v>NC</v>
      </c>
      <c r="BU76" s="22" t="str">
        <f t="shared" si="347"/>
        <v>NC</v>
      </c>
      <c r="BV76" s="22" t="str">
        <f t="shared" si="348"/>
        <v>NC</v>
      </c>
      <c r="BW76" s="22" t="str">
        <f t="shared" si="349"/>
        <v>NC</v>
      </c>
      <c r="BX76" s="22" t="str">
        <f t="shared" si="350"/>
        <v>NC</v>
      </c>
      <c r="BY76" s="22" t="str">
        <f t="shared" si="351"/>
        <v>NC</v>
      </c>
      <c r="BZ76" s="22" t="str">
        <f t="shared" si="352"/>
        <v>NC</v>
      </c>
      <c r="CA76" s="22" t="str">
        <f t="shared" si="353"/>
        <v>NC</v>
      </c>
      <c r="CB76" s="22" t="str">
        <f t="shared" si="354"/>
        <v>NC</v>
      </c>
      <c r="CC76" s="22" t="str">
        <f t="shared" si="355"/>
        <v>NC</v>
      </c>
      <c r="CD76" s="22" t="str">
        <f t="shared" si="356"/>
        <v>NC</v>
      </c>
      <c r="CE76" s="22" t="str">
        <f t="shared" si="357"/>
        <v>NC</v>
      </c>
      <c r="CF76" s="22" t="str">
        <f t="shared" si="358"/>
        <v>NC</v>
      </c>
      <c r="CG76" s="22" t="str">
        <f t="shared" si="359"/>
        <v>NC</v>
      </c>
      <c r="CH76" s="22" t="str">
        <f t="shared" si="360"/>
        <v>NC</v>
      </c>
      <c r="CI76" s="22" t="str">
        <f t="shared" si="361"/>
        <v>NC</v>
      </c>
      <c r="CJ76" s="22" t="str">
        <f t="shared" si="362"/>
        <v>NC</v>
      </c>
      <c r="CK76" s="22" t="str">
        <f t="shared" si="363"/>
        <v>NC</v>
      </c>
      <c r="CL76" s="48">
        <v>68</v>
      </c>
      <c r="CM76" s="48" t="s">
        <v>87</v>
      </c>
      <c r="CN76" s="48" t="s">
        <v>87</v>
      </c>
      <c r="CO76" s="48" t="s">
        <v>87</v>
      </c>
      <c r="CP76" s="48" t="s">
        <v>87</v>
      </c>
      <c r="CQ76" s="48" t="s">
        <v>87</v>
      </c>
      <c r="CR76" s="69" t="s">
        <v>87</v>
      </c>
      <c r="CS76" s="48" t="s">
        <v>87</v>
      </c>
      <c r="CT76" s="48" t="s">
        <v>87</v>
      </c>
      <c r="CU76" s="48" t="s">
        <v>87</v>
      </c>
      <c r="CV76" s="48" t="s">
        <v>87</v>
      </c>
      <c r="CW76" s="48" t="s">
        <v>87</v>
      </c>
      <c r="CX76" s="48" t="s">
        <v>87</v>
      </c>
      <c r="CY76" s="48" t="s">
        <v>87</v>
      </c>
      <c r="CZ76" s="48" t="s">
        <v>87</v>
      </c>
      <c r="DA76" s="48" t="s">
        <v>87</v>
      </c>
      <c r="DB76" s="48" t="s">
        <v>87</v>
      </c>
      <c r="DC76" s="48" t="s">
        <v>87</v>
      </c>
      <c r="DD76" s="48" t="s">
        <v>87</v>
      </c>
      <c r="DE76" s="48" t="s">
        <v>87</v>
      </c>
      <c r="DF76" s="48" t="s">
        <v>87</v>
      </c>
      <c r="DG76" s="73" t="s">
        <v>88</v>
      </c>
      <c r="DH76" s="48" t="s">
        <v>87</v>
      </c>
      <c r="DI76" s="48" t="s">
        <v>87</v>
      </c>
      <c r="DJ76" s="48" t="s">
        <v>87</v>
      </c>
      <c r="DK76" s="48" t="s">
        <v>87</v>
      </c>
      <c r="DL76" s="48" t="s">
        <v>87</v>
      </c>
      <c r="DM76" s="48" t="s">
        <v>87</v>
      </c>
      <c r="DN76" s="48" t="s">
        <v>87</v>
      </c>
      <c r="DO76" s="48" t="s">
        <v>87</v>
      </c>
      <c r="DP76" s="48" t="s">
        <v>87</v>
      </c>
      <c r="DQ76" s="48" t="s">
        <v>87</v>
      </c>
      <c r="DR76" s="48" t="s">
        <v>87</v>
      </c>
      <c r="DS76" s="48" t="s">
        <v>87</v>
      </c>
      <c r="DT76" s="48" t="s">
        <v>87</v>
      </c>
      <c r="DU76" s="48" t="s">
        <v>87</v>
      </c>
      <c r="DV76" s="48" t="s">
        <v>87</v>
      </c>
      <c r="DW76" s="48" t="s">
        <v>87</v>
      </c>
      <c r="DX76" s="48" t="s">
        <v>87</v>
      </c>
      <c r="DY76" s="48" t="s">
        <v>87</v>
      </c>
      <c r="DZ76" s="48" t="s">
        <v>87</v>
      </c>
      <c r="EA76" s="48">
        <v>68</v>
      </c>
      <c r="EB76" s="81" t="s">
        <v>88</v>
      </c>
      <c r="EC76" s="81" t="s">
        <v>88</v>
      </c>
      <c r="ED76" s="81" t="s">
        <v>88</v>
      </c>
      <c r="EE76" s="81" t="s">
        <v>88</v>
      </c>
      <c r="EF76" s="81" t="s">
        <v>88</v>
      </c>
      <c r="EG76" s="81" t="s">
        <v>88</v>
      </c>
      <c r="EH76" s="81" t="s">
        <v>88</v>
      </c>
      <c r="EI76" s="81" t="s">
        <v>88</v>
      </c>
      <c r="EJ76" s="81" t="s">
        <v>88</v>
      </c>
      <c r="EK76" s="81" t="s">
        <v>88</v>
      </c>
      <c r="EL76" s="81" t="s">
        <v>88</v>
      </c>
      <c r="EM76" s="81" t="s">
        <v>88</v>
      </c>
      <c r="EN76" s="81" t="s">
        <v>88</v>
      </c>
      <c r="EO76" s="81" t="s">
        <v>88</v>
      </c>
      <c r="EP76" s="81" t="s">
        <v>88</v>
      </c>
      <c r="EQ76" s="81" t="s">
        <v>88</v>
      </c>
      <c r="ER76" s="81" t="s">
        <v>88</v>
      </c>
      <c r="ES76" s="81" t="s">
        <v>88</v>
      </c>
      <c r="ET76" s="81" t="s">
        <v>88</v>
      </c>
      <c r="EU76" s="81" t="s">
        <v>88</v>
      </c>
      <c r="EV76" s="81" t="s">
        <v>88</v>
      </c>
      <c r="EW76" s="81" t="s">
        <v>88</v>
      </c>
      <c r="EX76" s="81" t="s">
        <v>88</v>
      </c>
      <c r="EY76" s="81" t="s">
        <v>88</v>
      </c>
      <c r="EZ76" s="81" t="s">
        <v>88</v>
      </c>
      <c r="FA76" s="81" t="s">
        <v>87</v>
      </c>
      <c r="FB76" s="81" t="s">
        <v>88</v>
      </c>
      <c r="FC76" s="81" t="s">
        <v>88</v>
      </c>
      <c r="FD76" s="81" t="s">
        <v>88</v>
      </c>
      <c r="FE76" s="81" t="s">
        <v>88</v>
      </c>
      <c r="FF76" s="81" t="s">
        <v>88</v>
      </c>
      <c r="FG76" s="81" t="s">
        <v>88</v>
      </c>
      <c r="FH76" s="81" t="s">
        <v>88</v>
      </c>
      <c r="FI76" s="81" t="s">
        <v>87</v>
      </c>
      <c r="FJ76" s="81" t="s">
        <v>88</v>
      </c>
      <c r="FK76" s="81" t="s">
        <v>88</v>
      </c>
      <c r="FL76" s="81" t="s">
        <v>88</v>
      </c>
      <c r="FM76" s="81" t="s">
        <v>88</v>
      </c>
      <c r="FN76" s="81" t="s">
        <v>88</v>
      </c>
      <c r="FO76" s="81" t="s">
        <v>88</v>
      </c>
      <c r="FP76" s="48">
        <v>68</v>
      </c>
      <c r="FQ76" s="81" t="s">
        <v>88</v>
      </c>
      <c r="FR76" s="81" t="s">
        <v>88</v>
      </c>
      <c r="FS76" s="81" t="s">
        <v>88</v>
      </c>
      <c r="FT76" s="81" t="s">
        <v>88</v>
      </c>
      <c r="FU76" s="81" t="s">
        <v>88</v>
      </c>
      <c r="FV76" s="81" t="s">
        <v>88</v>
      </c>
      <c r="FW76" s="81" t="s">
        <v>88</v>
      </c>
      <c r="FX76" s="81" t="s">
        <v>88</v>
      </c>
      <c r="FY76" s="81" t="s">
        <v>88</v>
      </c>
      <c r="FZ76" s="81" t="s">
        <v>88</v>
      </c>
      <c r="GA76" s="81" t="s">
        <v>88</v>
      </c>
      <c r="GB76" s="81" t="s">
        <v>88</v>
      </c>
      <c r="GC76" s="81" t="s">
        <v>88</v>
      </c>
      <c r="GD76" s="81" t="s">
        <v>88</v>
      </c>
      <c r="GE76" s="81" t="s">
        <v>88</v>
      </c>
      <c r="GF76" s="81" t="s">
        <v>88</v>
      </c>
      <c r="GG76" s="81" t="s">
        <v>88</v>
      </c>
      <c r="GH76" s="81" t="s">
        <v>88</v>
      </c>
      <c r="GI76" s="81" t="s">
        <v>88</v>
      </c>
      <c r="GJ76" s="81" t="s">
        <v>88</v>
      </c>
      <c r="GK76" s="81" t="s">
        <v>88</v>
      </c>
      <c r="GL76" s="81" t="s">
        <v>88</v>
      </c>
      <c r="GM76" s="81" t="s">
        <v>88</v>
      </c>
      <c r="GN76" s="81" t="s">
        <v>88</v>
      </c>
      <c r="GO76" s="81" t="s">
        <v>88</v>
      </c>
      <c r="GP76" s="81" t="s">
        <v>88</v>
      </c>
      <c r="GQ76" s="81" t="s">
        <v>87</v>
      </c>
      <c r="GR76" s="81" t="s">
        <v>88</v>
      </c>
      <c r="GS76" s="81" t="s">
        <v>88</v>
      </c>
      <c r="GT76" s="81" t="s">
        <v>88</v>
      </c>
      <c r="GU76" s="81" t="s">
        <v>88</v>
      </c>
      <c r="GV76" s="81" t="s">
        <v>88</v>
      </c>
      <c r="GW76" s="81" t="s">
        <v>88</v>
      </c>
      <c r="GX76" s="81" t="s">
        <v>88</v>
      </c>
      <c r="GY76" s="81" t="s">
        <v>88</v>
      </c>
      <c r="GZ76" s="81" t="s">
        <v>88</v>
      </c>
      <c r="HA76" s="81" t="s">
        <v>88</v>
      </c>
      <c r="HB76" s="81" t="s">
        <v>88</v>
      </c>
      <c r="HC76" s="81" t="s">
        <v>88</v>
      </c>
      <c r="HD76" s="81" t="s">
        <v>88</v>
      </c>
      <c r="HE76" s="48">
        <v>68</v>
      </c>
      <c r="HF76" s="23" t="str">
        <f t="shared" si="615"/>
        <v>NO CUMPLE</v>
      </c>
      <c r="HG76" s="23" t="str">
        <f t="shared" si="616"/>
        <v>NO CUMPLE</v>
      </c>
      <c r="HH76" s="23" t="str">
        <f t="shared" si="617"/>
        <v>NO CUMPLE</v>
      </c>
      <c r="HI76" s="23" t="str">
        <f t="shared" si="618"/>
        <v>NO CUMPLE</v>
      </c>
      <c r="HJ76" s="23" t="str">
        <f t="shared" si="619"/>
        <v>NO CUMPLE</v>
      </c>
      <c r="HK76" s="23" t="str">
        <f t="shared" si="620"/>
        <v>NO CUMPLE</v>
      </c>
      <c r="HL76" s="23" t="str">
        <f t="shared" si="621"/>
        <v>NO CUMPLE</v>
      </c>
      <c r="HM76" s="23" t="str">
        <f t="shared" si="622"/>
        <v>NO CUMPLE</v>
      </c>
      <c r="HN76" s="23" t="str">
        <f t="shared" si="623"/>
        <v>NO CUMPLE</v>
      </c>
      <c r="HO76" s="23" t="str">
        <f t="shared" si="624"/>
        <v>NO CUMPLE</v>
      </c>
      <c r="HP76" s="23" t="str">
        <f t="shared" si="625"/>
        <v>NO CUMPLE</v>
      </c>
      <c r="HQ76" s="23" t="str">
        <f t="shared" si="626"/>
        <v>NO CUMPLE</v>
      </c>
      <c r="HR76" s="23" t="str">
        <f t="shared" si="627"/>
        <v>NO CUMPLE</v>
      </c>
      <c r="HS76" s="23" t="str">
        <f t="shared" si="628"/>
        <v>NO CUMPLE</v>
      </c>
      <c r="HT76" s="23" t="str">
        <f t="shared" si="629"/>
        <v>NO CUMPLE</v>
      </c>
      <c r="HU76" s="23" t="str">
        <f t="shared" si="630"/>
        <v>NO CUMPLE</v>
      </c>
      <c r="HV76" s="23" t="str">
        <f t="shared" si="631"/>
        <v>NO CUMPLE</v>
      </c>
      <c r="HW76" s="23" t="str">
        <f t="shared" si="632"/>
        <v>NO CUMPLE</v>
      </c>
      <c r="HX76" s="23" t="str">
        <f t="shared" si="633"/>
        <v>NO CUMPLE</v>
      </c>
      <c r="HY76" s="23" t="str">
        <f t="shared" si="634"/>
        <v>NO CUMPLE</v>
      </c>
      <c r="HZ76" s="23" t="str">
        <f t="shared" si="635"/>
        <v>CUMPLE</v>
      </c>
      <c r="IA76" s="23" t="str">
        <f t="shared" si="636"/>
        <v>NO CUMPLE</v>
      </c>
      <c r="IB76" s="23" t="str">
        <f t="shared" si="637"/>
        <v>NO CUMPLE</v>
      </c>
      <c r="IC76" s="23" t="str">
        <f t="shared" si="638"/>
        <v>NO CUMPLE</v>
      </c>
      <c r="ID76" s="23" t="str">
        <f t="shared" si="639"/>
        <v>NO CUMPLE</v>
      </c>
      <c r="IE76" s="23" t="str">
        <f t="shared" si="640"/>
        <v>NO CUMPLE</v>
      </c>
      <c r="IF76" s="23" t="str">
        <f t="shared" si="641"/>
        <v>NO CUMPLE</v>
      </c>
      <c r="IG76" s="23" t="str">
        <f t="shared" si="642"/>
        <v>NO CUMPLE</v>
      </c>
      <c r="IH76" s="23" t="str">
        <f t="shared" si="643"/>
        <v>NO CUMPLE</v>
      </c>
      <c r="II76" s="23" t="str">
        <f t="shared" si="644"/>
        <v>NO CUMPLE</v>
      </c>
      <c r="IJ76" s="23" t="str">
        <f t="shared" si="645"/>
        <v>NO CUMPLE</v>
      </c>
      <c r="IK76" s="23" t="str">
        <f t="shared" si="646"/>
        <v>NO CUMPLE</v>
      </c>
      <c r="IL76" s="23" t="str">
        <f t="shared" si="647"/>
        <v>NO CUMPLE</v>
      </c>
      <c r="IM76" s="23" t="str">
        <f t="shared" si="648"/>
        <v>NO CUMPLE</v>
      </c>
      <c r="IN76" s="23" t="str">
        <f t="shared" si="649"/>
        <v>NO CUMPLE</v>
      </c>
      <c r="IO76" s="23" t="str">
        <f t="shared" si="650"/>
        <v>NO CUMPLE</v>
      </c>
      <c r="IP76" s="23" t="str">
        <f t="shared" si="651"/>
        <v>NO CUMPLE</v>
      </c>
      <c r="IQ76" s="23" t="str">
        <f t="shared" si="652"/>
        <v>NO CUMPLE</v>
      </c>
      <c r="IR76" s="23" t="str">
        <f t="shared" si="653"/>
        <v>NO CUMPLE</v>
      </c>
      <c r="IS76" s="23" t="str">
        <f t="shared" si="654"/>
        <v>NO CUMPLE</v>
      </c>
      <c r="IT76" s="48">
        <v>68</v>
      </c>
      <c r="IU76" s="65" t="s">
        <v>86</v>
      </c>
      <c r="IV76" s="65" t="s">
        <v>86</v>
      </c>
      <c r="IW76" s="65" t="s">
        <v>86</v>
      </c>
      <c r="IX76" s="65" t="s">
        <v>86</v>
      </c>
      <c r="IY76" s="65" t="s">
        <v>86</v>
      </c>
      <c r="IZ76" s="93" t="s">
        <v>87</v>
      </c>
      <c r="JA76" s="65" t="s">
        <v>86</v>
      </c>
      <c r="JB76" s="65" t="s">
        <v>86</v>
      </c>
      <c r="JC76" s="65" t="s">
        <v>86</v>
      </c>
      <c r="JD76" s="65" t="s">
        <v>86</v>
      </c>
      <c r="JE76" s="65" t="s">
        <v>86</v>
      </c>
      <c r="JF76" s="65" t="s">
        <v>86</v>
      </c>
      <c r="JG76" s="65" t="s">
        <v>86</v>
      </c>
      <c r="JH76" s="65" t="s">
        <v>86</v>
      </c>
      <c r="JI76" s="65" t="s">
        <v>86</v>
      </c>
      <c r="JJ76" s="65" t="s">
        <v>86</v>
      </c>
      <c r="JK76" s="65" t="s">
        <v>86</v>
      </c>
      <c r="JL76" s="65" t="s">
        <v>86</v>
      </c>
      <c r="JM76" s="65" t="s">
        <v>86</v>
      </c>
      <c r="JN76" s="65" t="s">
        <v>86</v>
      </c>
      <c r="JO76" s="93" t="s">
        <v>88</v>
      </c>
      <c r="JP76" s="65" t="s">
        <v>86</v>
      </c>
      <c r="JQ76" s="65" t="s">
        <v>86</v>
      </c>
      <c r="JR76" s="65" t="s">
        <v>86</v>
      </c>
      <c r="JS76" s="65" t="s">
        <v>86</v>
      </c>
      <c r="JT76" s="65" t="s">
        <v>86</v>
      </c>
      <c r="JU76" s="65" t="s">
        <v>86</v>
      </c>
      <c r="JV76" s="65" t="s">
        <v>86</v>
      </c>
      <c r="JW76" s="65" t="s">
        <v>86</v>
      </c>
      <c r="JX76" s="65" t="s">
        <v>86</v>
      </c>
      <c r="JY76" s="65" t="s">
        <v>86</v>
      </c>
      <c r="JZ76" s="65" t="s">
        <v>86</v>
      </c>
      <c r="KA76" s="65" t="s">
        <v>86</v>
      </c>
      <c r="KB76" s="65" t="s">
        <v>86</v>
      </c>
      <c r="KC76" s="65" t="s">
        <v>86</v>
      </c>
      <c r="KD76" s="65" t="s">
        <v>86</v>
      </c>
      <c r="KE76" s="65" t="s">
        <v>86</v>
      </c>
      <c r="KF76" s="65" t="s">
        <v>86</v>
      </c>
      <c r="KG76" s="65" t="s">
        <v>86</v>
      </c>
      <c r="KH76" s="65" t="s">
        <v>86</v>
      </c>
      <c r="KI76" s="48">
        <v>68</v>
      </c>
      <c r="KJ76" s="56" t="s">
        <v>86</v>
      </c>
      <c r="KK76" s="56" t="s">
        <v>86</v>
      </c>
      <c r="KL76" s="56" t="s">
        <v>86</v>
      </c>
      <c r="KM76" s="56" t="s">
        <v>86</v>
      </c>
      <c r="KN76" s="56" t="s">
        <v>86</v>
      </c>
      <c r="KO76" s="121" t="s">
        <v>87</v>
      </c>
      <c r="KP76" s="56" t="s">
        <v>86</v>
      </c>
      <c r="KQ76" s="56" t="s">
        <v>86</v>
      </c>
      <c r="KR76" s="56" t="s">
        <v>86</v>
      </c>
      <c r="KS76" s="56" t="s">
        <v>86</v>
      </c>
      <c r="KT76" s="56" t="s">
        <v>86</v>
      </c>
      <c r="KU76" s="56" t="s">
        <v>86</v>
      </c>
      <c r="KV76" s="56" t="s">
        <v>86</v>
      </c>
      <c r="KW76" s="56" t="s">
        <v>86</v>
      </c>
      <c r="KX76" s="56" t="s">
        <v>86</v>
      </c>
      <c r="KY76" s="56" t="s">
        <v>86</v>
      </c>
      <c r="KZ76" s="56" t="s">
        <v>86</v>
      </c>
      <c r="LA76" s="56" t="s">
        <v>86</v>
      </c>
      <c r="LB76" s="56" t="s">
        <v>86</v>
      </c>
      <c r="LC76" s="56" t="s">
        <v>86</v>
      </c>
      <c r="LD76" s="87" t="s">
        <v>88</v>
      </c>
      <c r="LE76" s="56" t="s">
        <v>86</v>
      </c>
      <c r="LF76" s="56" t="s">
        <v>86</v>
      </c>
      <c r="LG76" s="56" t="s">
        <v>86</v>
      </c>
      <c r="LH76" s="56" t="s">
        <v>86</v>
      </c>
      <c r="LI76" s="56" t="s">
        <v>86</v>
      </c>
      <c r="LJ76" s="56" t="s">
        <v>86</v>
      </c>
      <c r="LK76" s="56" t="s">
        <v>86</v>
      </c>
      <c r="LL76" s="56" t="s">
        <v>86</v>
      </c>
      <c r="LM76" s="56" t="s">
        <v>86</v>
      </c>
      <c r="LN76" s="56" t="s">
        <v>86</v>
      </c>
      <c r="LO76" s="56" t="s">
        <v>86</v>
      </c>
      <c r="LP76" s="56" t="s">
        <v>86</v>
      </c>
      <c r="LQ76" s="56" t="s">
        <v>86</v>
      </c>
      <c r="LR76" s="56" t="s">
        <v>86</v>
      </c>
      <c r="LS76" s="56" t="s">
        <v>86</v>
      </c>
      <c r="LT76" s="56" t="s">
        <v>86</v>
      </c>
      <c r="LU76" s="56" t="s">
        <v>86</v>
      </c>
      <c r="LV76" s="56" t="s">
        <v>86</v>
      </c>
      <c r="LW76" s="56" t="s">
        <v>86</v>
      </c>
      <c r="LX76" s="48">
        <v>68</v>
      </c>
      <c r="LY76" s="22" t="str">
        <f t="shared" si="905"/>
        <v/>
      </c>
      <c r="LZ76" s="22" t="str">
        <f t="shared" si="906"/>
        <v/>
      </c>
      <c r="MA76" s="22" t="str">
        <f t="shared" si="907"/>
        <v/>
      </c>
      <c r="MB76" s="22" t="str">
        <f t="shared" si="908"/>
        <v/>
      </c>
      <c r="MC76" s="22" t="str">
        <f t="shared" si="909"/>
        <v/>
      </c>
      <c r="MD76" s="22" t="str">
        <f t="shared" si="910"/>
        <v/>
      </c>
      <c r="ME76" s="22" t="str">
        <f t="shared" si="911"/>
        <v/>
      </c>
      <c r="MF76" s="22" t="str">
        <f t="shared" si="912"/>
        <v/>
      </c>
      <c r="MG76" s="22" t="str">
        <f t="shared" si="913"/>
        <v/>
      </c>
      <c r="MH76" s="22" t="str">
        <f t="shared" si="914"/>
        <v/>
      </c>
      <c r="MI76" s="22" t="str">
        <f t="shared" si="915"/>
        <v/>
      </c>
      <c r="MJ76" s="22" t="str">
        <f t="shared" si="916"/>
        <v/>
      </c>
      <c r="MK76" s="22" t="str">
        <f t="shared" si="917"/>
        <v/>
      </c>
      <c r="ML76" s="22" t="str">
        <f t="shared" si="918"/>
        <v/>
      </c>
      <c r="MM76" s="22" t="str">
        <f t="shared" si="919"/>
        <v/>
      </c>
      <c r="MN76" s="22" t="str">
        <f t="shared" si="920"/>
        <v/>
      </c>
      <c r="MO76" s="22" t="str">
        <f t="shared" si="921"/>
        <v/>
      </c>
      <c r="MP76" s="22" t="str">
        <f t="shared" si="922"/>
        <v/>
      </c>
      <c r="MQ76" s="22" t="str">
        <f t="shared" si="923"/>
        <v/>
      </c>
      <c r="MR76" s="22" t="str">
        <f t="shared" si="924"/>
        <v/>
      </c>
      <c r="MS76" s="22">
        <f t="shared" si="925"/>
        <v>21796754</v>
      </c>
      <c r="MT76" s="22" t="str">
        <f t="shared" si="926"/>
        <v/>
      </c>
      <c r="MU76" s="22" t="str">
        <f t="shared" si="927"/>
        <v/>
      </c>
      <c r="MV76" s="22" t="str">
        <f t="shared" si="928"/>
        <v/>
      </c>
      <c r="MW76" s="22" t="str">
        <f t="shared" si="929"/>
        <v/>
      </c>
      <c r="MX76" s="22" t="str">
        <f t="shared" si="930"/>
        <v/>
      </c>
      <c r="MY76" s="22" t="str">
        <f t="shared" si="931"/>
        <v/>
      </c>
      <c r="MZ76" s="22" t="str">
        <f t="shared" si="932"/>
        <v/>
      </c>
      <c r="NA76" s="22" t="str">
        <f t="shared" si="933"/>
        <v/>
      </c>
      <c r="NB76" s="22" t="str">
        <f t="shared" si="934"/>
        <v/>
      </c>
      <c r="NC76" s="22" t="str">
        <f t="shared" si="935"/>
        <v/>
      </c>
      <c r="ND76" s="22" t="str">
        <f t="shared" si="936"/>
        <v/>
      </c>
      <c r="NE76" s="22" t="str">
        <f t="shared" si="937"/>
        <v/>
      </c>
      <c r="NF76" s="22" t="str">
        <f t="shared" si="938"/>
        <v/>
      </c>
      <c r="NG76" s="22" t="str">
        <f t="shared" si="939"/>
        <v/>
      </c>
      <c r="NH76" s="22" t="str">
        <f t="shared" si="940"/>
        <v/>
      </c>
      <c r="NI76" s="22" t="str">
        <f t="shared" si="941"/>
        <v/>
      </c>
      <c r="NJ76" s="22" t="str">
        <f t="shared" si="942"/>
        <v/>
      </c>
      <c r="NK76" s="22" t="str">
        <f t="shared" si="943"/>
        <v/>
      </c>
      <c r="NL76" s="22" t="str">
        <f t="shared" si="944"/>
        <v/>
      </c>
      <c r="NM76" s="80">
        <v>22943993</v>
      </c>
      <c r="NN76" s="80">
        <v>22943993</v>
      </c>
      <c r="NO76" s="24">
        <f t="shared" si="945"/>
        <v>1</v>
      </c>
      <c r="NP76" s="24">
        <f t="shared" si="655"/>
        <v>0</v>
      </c>
      <c r="NQ76" s="25">
        <f t="shared" si="946"/>
        <v>21796754</v>
      </c>
      <c r="NR76" s="26">
        <f t="shared" si="947"/>
        <v>81737.827499999999</v>
      </c>
      <c r="NS76" s="48">
        <v>68</v>
      </c>
      <c r="NT76" s="27" t="str">
        <f t="shared" si="656"/>
        <v/>
      </c>
      <c r="NU76" s="27" t="str">
        <f t="shared" si="657"/>
        <v/>
      </c>
      <c r="NV76" s="27" t="str">
        <f t="shared" si="658"/>
        <v/>
      </c>
      <c r="NW76" s="27" t="str">
        <f t="shared" si="659"/>
        <v/>
      </c>
      <c r="NX76" s="27" t="str">
        <f t="shared" si="660"/>
        <v/>
      </c>
      <c r="NY76" s="27" t="str">
        <f t="shared" si="661"/>
        <v/>
      </c>
      <c r="NZ76" s="27" t="str">
        <f t="shared" si="662"/>
        <v/>
      </c>
      <c r="OA76" s="27" t="str">
        <f t="shared" si="663"/>
        <v/>
      </c>
      <c r="OB76" s="27" t="str">
        <f t="shared" si="664"/>
        <v/>
      </c>
      <c r="OC76" s="27" t="str">
        <f t="shared" si="665"/>
        <v/>
      </c>
      <c r="OD76" s="27" t="str">
        <f t="shared" si="666"/>
        <v/>
      </c>
      <c r="OE76" s="27" t="str">
        <f t="shared" si="667"/>
        <v/>
      </c>
      <c r="OF76" s="27" t="str">
        <f t="shared" si="668"/>
        <v/>
      </c>
      <c r="OG76" s="27" t="str">
        <f t="shared" si="669"/>
        <v/>
      </c>
      <c r="OH76" s="27" t="str">
        <f t="shared" si="670"/>
        <v/>
      </c>
      <c r="OI76" s="27" t="str">
        <f t="shared" si="671"/>
        <v/>
      </c>
      <c r="OJ76" s="27" t="str">
        <f t="shared" si="672"/>
        <v/>
      </c>
      <c r="OK76" s="27" t="str">
        <f t="shared" si="673"/>
        <v/>
      </c>
      <c r="OL76" s="27" t="str">
        <f t="shared" si="674"/>
        <v/>
      </c>
      <c r="OM76" s="27" t="str">
        <f t="shared" si="675"/>
        <v/>
      </c>
      <c r="ON76" s="27">
        <f t="shared" si="676"/>
        <v>26666.666666666668</v>
      </c>
      <c r="OO76" s="27" t="str">
        <f t="shared" si="677"/>
        <v/>
      </c>
      <c r="OP76" s="27" t="str">
        <f t="shared" si="678"/>
        <v/>
      </c>
      <c r="OQ76" s="27" t="str">
        <f t="shared" si="679"/>
        <v/>
      </c>
      <c r="OR76" s="27" t="str">
        <f t="shared" si="680"/>
        <v/>
      </c>
      <c r="OS76" s="27" t="str">
        <f t="shared" si="681"/>
        <v/>
      </c>
      <c r="OT76" s="27" t="str">
        <f t="shared" si="682"/>
        <v/>
      </c>
      <c r="OU76" s="27" t="str">
        <f t="shared" si="683"/>
        <v/>
      </c>
      <c r="OV76" s="27" t="str">
        <f t="shared" si="684"/>
        <v/>
      </c>
      <c r="OW76" s="27" t="str">
        <f t="shared" si="685"/>
        <v/>
      </c>
      <c r="OX76" s="27" t="str">
        <f t="shared" si="686"/>
        <v/>
      </c>
      <c r="OY76" s="27" t="str">
        <f t="shared" si="687"/>
        <v/>
      </c>
      <c r="OZ76" s="27" t="str">
        <f t="shared" si="688"/>
        <v/>
      </c>
      <c r="PA76" s="27" t="str">
        <f t="shared" si="689"/>
        <v/>
      </c>
      <c r="PB76" s="27" t="str">
        <f t="shared" si="690"/>
        <v/>
      </c>
      <c r="PC76" s="27" t="str">
        <f t="shared" si="691"/>
        <v/>
      </c>
      <c r="PD76" s="27" t="str">
        <f t="shared" si="692"/>
        <v/>
      </c>
      <c r="PE76" s="27" t="str">
        <f t="shared" si="693"/>
        <v/>
      </c>
      <c r="PF76" s="27" t="str">
        <f t="shared" si="694"/>
        <v/>
      </c>
      <c r="PG76" s="27" t="str">
        <f t="shared" si="695"/>
        <v/>
      </c>
      <c r="PH76" s="48">
        <v>68</v>
      </c>
      <c r="PI76" s="28" t="str">
        <f t="shared" si="696"/>
        <v/>
      </c>
      <c r="PJ76" s="28" t="str">
        <f t="shared" si="697"/>
        <v/>
      </c>
      <c r="PK76" s="28" t="str">
        <f t="shared" si="698"/>
        <v/>
      </c>
      <c r="PL76" s="28" t="str">
        <f t="shared" si="699"/>
        <v/>
      </c>
      <c r="PM76" s="28" t="str">
        <f t="shared" si="700"/>
        <v/>
      </c>
      <c r="PN76" s="28" t="str">
        <f t="shared" si="701"/>
        <v/>
      </c>
      <c r="PO76" s="28" t="str">
        <f t="shared" si="702"/>
        <v/>
      </c>
      <c r="PP76" s="28" t="str">
        <f t="shared" si="703"/>
        <v/>
      </c>
      <c r="PQ76" s="28" t="str">
        <f t="shared" si="704"/>
        <v/>
      </c>
      <c r="PR76" s="28" t="str">
        <f t="shared" si="705"/>
        <v/>
      </c>
      <c r="PS76" s="28" t="str">
        <f t="shared" si="706"/>
        <v/>
      </c>
      <c r="PT76" s="28" t="str">
        <f t="shared" si="707"/>
        <v/>
      </c>
      <c r="PU76" s="28" t="str">
        <f t="shared" si="708"/>
        <v/>
      </c>
      <c r="PV76" s="28" t="str">
        <f t="shared" si="709"/>
        <v/>
      </c>
      <c r="PW76" s="28" t="str">
        <f t="shared" si="710"/>
        <v/>
      </c>
      <c r="PX76" s="28" t="str">
        <f t="shared" si="711"/>
        <v/>
      </c>
      <c r="PY76" s="28" t="str">
        <f t="shared" si="712"/>
        <v/>
      </c>
      <c r="PZ76" s="28" t="str">
        <f t="shared" si="713"/>
        <v/>
      </c>
      <c r="QA76" s="28" t="str">
        <f t="shared" si="714"/>
        <v/>
      </c>
      <c r="QB76" s="28" t="str">
        <f t="shared" si="715"/>
        <v/>
      </c>
      <c r="QC76" s="28">
        <f t="shared" si="716"/>
        <v>0</v>
      </c>
      <c r="QD76" s="28" t="str">
        <f t="shared" si="717"/>
        <v/>
      </c>
      <c r="QE76" s="28" t="str">
        <f t="shared" si="718"/>
        <v/>
      </c>
      <c r="QF76" s="28" t="str">
        <f t="shared" si="719"/>
        <v/>
      </c>
      <c r="QG76" s="28" t="str">
        <f t="shared" si="720"/>
        <v/>
      </c>
      <c r="QH76" s="28" t="str">
        <f t="shared" si="721"/>
        <v/>
      </c>
      <c r="QI76" s="28" t="str">
        <f t="shared" si="722"/>
        <v/>
      </c>
      <c r="QJ76" s="28" t="str">
        <f t="shared" si="723"/>
        <v/>
      </c>
      <c r="QK76" s="28" t="str">
        <f t="shared" si="724"/>
        <v/>
      </c>
      <c r="QL76" s="28" t="str">
        <f t="shared" si="725"/>
        <v/>
      </c>
      <c r="QM76" s="28" t="str">
        <f t="shared" si="726"/>
        <v/>
      </c>
      <c r="QN76" s="28" t="str">
        <f t="shared" si="727"/>
        <v/>
      </c>
      <c r="QO76" s="28" t="str">
        <f t="shared" si="728"/>
        <v/>
      </c>
      <c r="QP76" s="28" t="str">
        <f t="shared" si="729"/>
        <v/>
      </c>
      <c r="QQ76" s="28" t="str">
        <f t="shared" si="730"/>
        <v/>
      </c>
      <c r="QR76" s="28" t="str">
        <f t="shared" si="731"/>
        <v/>
      </c>
      <c r="QS76" s="28" t="str">
        <f t="shared" si="732"/>
        <v/>
      </c>
      <c r="QT76" s="28" t="str">
        <f t="shared" si="733"/>
        <v/>
      </c>
      <c r="QU76" s="28" t="str">
        <f t="shared" si="734"/>
        <v/>
      </c>
      <c r="QV76" s="28" t="str">
        <f t="shared" si="735"/>
        <v/>
      </c>
      <c r="QW76" s="48">
        <v>68</v>
      </c>
      <c r="QX76" s="29" t="str">
        <f t="shared" si="736"/>
        <v/>
      </c>
      <c r="QY76" s="29" t="str">
        <f t="shared" si="737"/>
        <v/>
      </c>
      <c r="QZ76" s="29" t="str">
        <f t="shared" si="738"/>
        <v/>
      </c>
      <c r="RA76" s="29" t="str">
        <f t="shared" si="739"/>
        <v/>
      </c>
      <c r="RB76" s="29" t="str">
        <f t="shared" si="740"/>
        <v/>
      </c>
      <c r="RC76" s="29" t="str">
        <f t="shared" si="741"/>
        <v/>
      </c>
      <c r="RD76" s="29" t="str">
        <f t="shared" si="742"/>
        <v/>
      </c>
      <c r="RE76" s="29" t="str">
        <f t="shared" si="743"/>
        <v/>
      </c>
      <c r="RF76" s="29" t="str">
        <f t="shared" si="744"/>
        <v/>
      </c>
      <c r="RG76" s="29" t="str">
        <f t="shared" si="745"/>
        <v/>
      </c>
      <c r="RH76" s="29" t="str">
        <f t="shared" si="746"/>
        <v/>
      </c>
      <c r="RI76" s="29" t="str">
        <f t="shared" si="747"/>
        <v/>
      </c>
      <c r="RJ76" s="29" t="str">
        <f t="shared" si="748"/>
        <v/>
      </c>
      <c r="RK76" s="29" t="str">
        <f t="shared" si="749"/>
        <v/>
      </c>
      <c r="RL76" s="29" t="str">
        <f t="shared" si="750"/>
        <v/>
      </c>
      <c r="RM76" s="29" t="str">
        <f t="shared" si="751"/>
        <v/>
      </c>
      <c r="RN76" s="29" t="str">
        <f t="shared" si="752"/>
        <v/>
      </c>
      <c r="RO76" s="29" t="str">
        <f t="shared" si="753"/>
        <v/>
      </c>
      <c r="RP76" s="29" t="str">
        <f t="shared" si="754"/>
        <v/>
      </c>
      <c r="RQ76" s="29" t="str">
        <f t="shared" si="755"/>
        <v/>
      </c>
      <c r="RR76" s="29">
        <f t="shared" si="756"/>
        <v>0</v>
      </c>
      <c r="RS76" s="29" t="str">
        <f t="shared" si="757"/>
        <v/>
      </c>
      <c r="RT76" s="29" t="str">
        <f t="shared" si="758"/>
        <v/>
      </c>
      <c r="RU76" s="29" t="str">
        <f t="shared" si="759"/>
        <v/>
      </c>
      <c r="RV76" s="29" t="str">
        <f t="shared" si="760"/>
        <v/>
      </c>
      <c r="RW76" s="29" t="str">
        <f t="shared" si="761"/>
        <v/>
      </c>
      <c r="RX76" s="29" t="str">
        <f t="shared" si="762"/>
        <v/>
      </c>
      <c r="RY76" s="29" t="str">
        <f t="shared" si="763"/>
        <v/>
      </c>
      <c r="RZ76" s="29" t="str">
        <f t="shared" si="764"/>
        <v/>
      </c>
      <c r="SA76" s="29" t="str">
        <f t="shared" si="765"/>
        <v/>
      </c>
      <c r="SB76" s="29" t="str">
        <f t="shared" si="766"/>
        <v/>
      </c>
      <c r="SC76" s="29" t="str">
        <f t="shared" si="767"/>
        <v/>
      </c>
      <c r="SD76" s="29" t="str">
        <f t="shared" si="768"/>
        <v/>
      </c>
      <c r="SE76" s="29" t="str">
        <f t="shared" si="769"/>
        <v/>
      </c>
      <c r="SF76" s="29" t="str">
        <f t="shared" si="770"/>
        <v/>
      </c>
      <c r="SG76" s="29" t="str">
        <f t="shared" si="771"/>
        <v/>
      </c>
      <c r="SH76" s="29" t="str">
        <f t="shared" si="772"/>
        <v/>
      </c>
      <c r="SI76" s="29" t="str">
        <f t="shared" si="773"/>
        <v/>
      </c>
      <c r="SJ76" s="29" t="str">
        <f t="shared" si="774"/>
        <v/>
      </c>
      <c r="SK76" s="29" t="str">
        <f t="shared" si="775"/>
        <v/>
      </c>
      <c r="SL76" s="45">
        <f t="shared" si="776"/>
        <v>0</v>
      </c>
      <c r="SM76" s="48">
        <v>68</v>
      </c>
      <c r="SN76" s="30" t="str">
        <f t="shared" si="777"/>
        <v/>
      </c>
      <c r="SO76" s="30" t="str">
        <f t="shared" si="778"/>
        <v/>
      </c>
      <c r="SP76" s="30" t="str">
        <f t="shared" si="779"/>
        <v/>
      </c>
      <c r="SQ76" s="30" t="str">
        <f t="shared" si="780"/>
        <v/>
      </c>
      <c r="SR76" s="30" t="str">
        <f t="shared" si="781"/>
        <v/>
      </c>
      <c r="SS76" s="30" t="str">
        <f t="shared" si="782"/>
        <v/>
      </c>
      <c r="ST76" s="30" t="str">
        <f t="shared" si="783"/>
        <v/>
      </c>
      <c r="SU76" s="30" t="str">
        <f t="shared" si="784"/>
        <v/>
      </c>
      <c r="SV76" s="30" t="str">
        <f t="shared" si="785"/>
        <v/>
      </c>
      <c r="SW76" s="30" t="str">
        <f t="shared" si="786"/>
        <v/>
      </c>
      <c r="SX76" s="30" t="str">
        <f t="shared" si="787"/>
        <v/>
      </c>
      <c r="SY76" s="30" t="str">
        <f t="shared" si="788"/>
        <v/>
      </c>
      <c r="SZ76" s="30" t="str">
        <f t="shared" si="789"/>
        <v/>
      </c>
      <c r="TA76" s="30" t="str">
        <f t="shared" si="790"/>
        <v/>
      </c>
      <c r="TB76" s="30" t="str">
        <f t="shared" si="791"/>
        <v/>
      </c>
      <c r="TC76" s="30" t="str">
        <f t="shared" si="792"/>
        <v/>
      </c>
      <c r="TD76" s="30" t="str">
        <f t="shared" si="793"/>
        <v/>
      </c>
      <c r="TE76" s="30" t="str">
        <f t="shared" si="794"/>
        <v/>
      </c>
      <c r="TF76" s="30" t="str">
        <f t="shared" si="795"/>
        <v/>
      </c>
      <c r="TG76" s="30" t="str">
        <f t="shared" si="796"/>
        <v/>
      </c>
      <c r="TH76" s="30">
        <f t="shared" si="797"/>
        <v>40</v>
      </c>
      <c r="TI76" s="30" t="str">
        <f t="shared" si="798"/>
        <v/>
      </c>
      <c r="TJ76" s="30" t="str">
        <f t="shared" si="799"/>
        <v/>
      </c>
      <c r="TK76" s="30" t="str">
        <f t="shared" si="800"/>
        <v/>
      </c>
      <c r="TL76" s="30" t="str">
        <f t="shared" si="801"/>
        <v/>
      </c>
      <c r="TM76" s="30" t="str">
        <f t="shared" si="802"/>
        <v/>
      </c>
      <c r="TN76" s="30" t="str">
        <f t="shared" si="803"/>
        <v/>
      </c>
      <c r="TO76" s="30" t="str">
        <f t="shared" si="804"/>
        <v/>
      </c>
      <c r="TP76" s="30" t="str">
        <f t="shared" si="805"/>
        <v/>
      </c>
      <c r="TQ76" s="30" t="str">
        <f t="shared" si="806"/>
        <v/>
      </c>
      <c r="TR76" s="30" t="str">
        <f t="shared" si="807"/>
        <v/>
      </c>
      <c r="TS76" s="30" t="str">
        <f t="shared" si="808"/>
        <v/>
      </c>
      <c r="TT76" s="30" t="str">
        <f t="shared" si="809"/>
        <v/>
      </c>
      <c r="TU76" s="30" t="str">
        <f t="shared" si="810"/>
        <v/>
      </c>
      <c r="TV76" s="30" t="str">
        <f t="shared" si="811"/>
        <v/>
      </c>
      <c r="TW76" s="30" t="str">
        <f t="shared" si="812"/>
        <v/>
      </c>
      <c r="TX76" s="30" t="str">
        <f t="shared" si="813"/>
        <v/>
      </c>
      <c r="TY76" s="30" t="str">
        <f t="shared" si="814"/>
        <v/>
      </c>
      <c r="TZ76" s="30" t="str">
        <f t="shared" si="815"/>
        <v/>
      </c>
      <c r="UA76" s="30" t="str">
        <f t="shared" si="816"/>
        <v/>
      </c>
      <c r="UB76" s="48">
        <v>68</v>
      </c>
      <c r="UC76" s="88"/>
      <c r="UD76" s="88"/>
      <c r="UE76" s="88"/>
      <c r="UF76" s="88"/>
      <c r="UG76" s="88"/>
      <c r="UH76" s="89">
        <v>24</v>
      </c>
      <c r="UI76" s="88"/>
      <c r="UJ76" s="88"/>
      <c r="UK76" s="88"/>
      <c r="UL76" s="88"/>
      <c r="UM76" s="88"/>
      <c r="UN76" s="88"/>
      <c r="UO76" s="88"/>
      <c r="UP76" s="88"/>
      <c r="UQ76" s="88"/>
      <c r="UR76" s="88"/>
      <c r="US76" s="88"/>
      <c r="UT76" s="88"/>
      <c r="UU76" s="88"/>
      <c r="UV76" s="88"/>
      <c r="UW76" s="89">
        <v>36</v>
      </c>
      <c r="UX76" s="88"/>
      <c r="UY76" s="88"/>
      <c r="UZ76" s="88"/>
      <c r="VA76" s="88"/>
      <c r="VB76" s="88"/>
      <c r="VC76" s="88"/>
      <c r="VD76" s="88"/>
      <c r="VE76" s="88"/>
      <c r="VF76" s="88"/>
      <c r="VG76" s="88"/>
      <c r="VH76" s="88"/>
      <c r="VI76" s="88"/>
      <c r="VJ76" s="88"/>
      <c r="VK76" s="88"/>
      <c r="VL76" s="88"/>
      <c r="VM76" s="88"/>
      <c r="VN76" s="88"/>
      <c r="VO76" s="88"/>
      <c r="VP76" s="88"/>
      <c r="VQ76" s="48">
        <v>68</v>
      </c>
      <c r="VR76" s="31">
        <f t="shared" si="817"/>
        <v>0</v>
      </c>
      <c r="VS76" s="31">
        <f t="shared" si="818"/>
        <v>0</v>
      </c>
      <c r="VT76" s="31">
        <f t="shared" si="819"/>
        <v>0</v>
      </c>
      <c r="VU76" s="31">
        <f t="shared" si="820"/>
        <v>0</v>
      </c>
      <c r="VV76" s="31">
        <f t="shared" si="821"/>
        <v>0</v>
      </c>
      <c r="VW76" s="31">
        <f t="shared" si="822"/>
        <v>0</v>
      </c>
      <c r="VX76" s="31">
        <f t="shared" si="823"/>
        <v>0</v>
      </c>
      <c r="VY76" s="31">
        <f t="shared" si="824"/>
        <v>0</v>
      </c>
      <c r="VZ76" s="31">
        <f t="shared" si="825"/>
        <v>0</v>
      </c>
      <c r="WA76" s="31">
        <f t="shared" si="826"/>
        <v>0</v>
      </c>
      <c r="WB76" s="31">
        <f t="shared" si="827"/>
        <v>0</v>
      </c>
      <c r="WC76" s="31">
        <f t="shared" si="828"/>
        <v>0</v>
      </c>
      <c r="WD76" s="31">
        <f t="shared" si="829"/>
        <v>0</v>
      </c>
      <c r="WE76" s="31">
        <f t="shared" si="830"/>
        <v>0</v>
      </c>
      <c r="WF76" s="31">
        <f t="shared" si="831"/>
        <v>0</v>
      </c>
      <c r="WG76" s="31">
        <f t="shared" si="832"/>
        <v>0</v>
      </c>
      <c r="WH76" s="31">
        <f t="shared" si="833"/>
        <v>0</v>
      </c>
      <c r="WI76" s="31">
        <f t="shared" si="834"/>
        <v>0</v>
      </c>
      <c r="WJ76" s="31">
        <f t="shared" si="835"/>
        <v>0</v>
      </c>
      <c r="WK76" s="31">
        <f t="shared" si="836"/>
        <v>0</v>
      </c>
      <c r="WL76" s="31">
        <f t="shared" si="837"/>
        <v>10</v>
      </c>
      <c r="WM76" s="31">
        <f t="shared" si="838"/>
        <v>0</v>
      </c>
      <c r="WN76" s="31">
        <f t="shared" si="839"/>
        <v>0</v>
      </c>
      <c r="WO76" s="31">
        <f t="shared" si="840"/>
        <v>0</v>
      </c>
      <c r="WP76" s="31">
        <f t="shared" si="841"/>
        <v>0</v>
      </c>
      <c r="WQ76" s="31">
        <f t="shared" si="842"/>
        <v>0</v>
      </c>
      <c r="WR76" s="31">
        <f t="shared" si="843"/>
        <v>0</v>
      </c>
      <c r="WS76" s="31">
        <f t="shared" si="844"/>
        <v>0</v>
      </c>
      <c r="WT76" s="31">
        <f t="shared" si="845"/>
        <v>0</v>
      </c>
      <c r="WU76" s="31">
        <f t="shared" si="846"/>
        <v>0</v>
      </c>
      <c r="WV76" s="31">
        <f t="shared" si="847"/>
        <v>0</v>
      </c>
      <c r="WW76" s="31">
        <f t="shared" si="848"/>
        <v>0</v>
      </c>
      <c r="WX76" s="31">
        <f t="shared" si="849"/>
        <v>0</v>
      </c>
      <c r="WY76" s="31">
        <f t="shared" si="850"/>
        <v>0</v>
      </c>
      <c r="WZ76" s="31">
        <f t="shared" si="851"/>
        <v>0</v>
      </c>
      <c r="XA76" s="31">
        <f t="shared" si="852"/>
        <v>0</v>
      </c>
      <c r="XB76" s="31">
        <f t="shared" si="853"/>
        <v>0</v>
      </c>
      <c r="XC76" s="31">
        <f t="shared" si="854"/>
        <v>0</v>
      </c>
      <c r="XD76" s="31">
        <f t="shared" si="855"/>
        <v>0</v>
      </c>
      <c r="XE76" s="31">
        <f t="shared" si="856"/>
        <v>0</v>
      </c>
      <c r="XF76" s="48">
        <v>68</v>
      </c>
      <c r="XG76" s="32" t="str">
        <f t="shared" si="857"/>
        <v/>
      </c>
      <c r="XH76" s="32" t="str">
        <f t="shared" si="858"/>
        <v/>
      </c>
      <c r="XI76" s="32" t="str">
        <f t="shared" si="859"/>
        <v/>
      </c>
      <c r="XJ76" s="32" t="str">
        <f t="shared" si="860"/>
        <v/>
      </c>
      <c r="XK76" s="32" t="str">
        <f t="shared" si="861"/>
        <v/>
      </c>
      <c r="XL76" s="32" t="str">
        <f t="shared" si="862"/>
        <v/>
      </c>
      <c r="XM76" s="32" t="str">
        <f t="shared" si="863"/>
        <v/>
      </c>
      <c r="XN76" s="32" t="str">
        <f t="shared" si="864"/>
        <v/>
      </c>
      <c r="XO76" s="32" t="str">
        <f t="shared" si="865"/>
        <v/>
      </c>
      <c r="XP76" s="32" t="str">
        <f t="shared" si="866"/>
        <v/>
      </c>
      <c r="XQ76" s="32" t="str">
        <f t="shared" si="867"/>
        <v/>
      </c>
      <c r="XR76" s="32" t="str">
        <f t="shared" si="868"/>
        <v/>
      </c>
      <c r="XS76" s="32" t="str">
        <f t="shared" si="869"/>
        <v/>
      </c>
      <c r="XT76" s="32" t="str">
        <f t="shared" si="870"/>
        <v/>
      </c>
      <c r="XU76" s="32" t="str">
        <f t="shared" si="871"/>
        <v/>
      </c>
      <c r="XV76" s="32" t="str">
        <f t="shared" si="872"/>
        <v/>
      </c>
      <c r="XW76" s="32" t="str">
        <f t="shared" si="873"/>
        <v/>
      </c>
      <c r="XX76" s="32" t="str">
        <f t="shared" si="874"/>
        <v/>
      </c>
      <c r="XY76" s="32" t="str">
        <f t="shared" si="875"/>
        <v/>
      </c>
      <c r="XZ76" s="32" t="str">
        <f t="shared" si="876"/>
        <v/>
      </c>
      <c r="YA76" s="32">
        <f t="shared" si="877"/>
        <v>50</v>
      </c>
      <c r="YB76" s="32" t="str">
        <f t="shared" si="878"/>
        <v/>
      </c>
      <c r="YC76" s="32" t="str">
        <f t="shared" si="879"/>
        <v/>
      </c>
      <c r="YD76" s="32" t="str">
        <f t="shared" si="880"/>
        <v/>
      </c>
      <c r="YE76" s="32" t="str">
        <f t="shared" si="881"/>
        <v/>
      </c>
      <c r="YF76" s="32" t="str">
        <f t="shared" si="882"/>
        <v/>
      </c>
      <c r="YG76" s="32" t="str">
        <f t="shared" si="883"/>
        <v/>
      </c>
      <c r="YH76" s="32" t="str">
        <f t="shared" si="884"/>
        <v/>
      </c>
      <c r="YI76" s="32" t="str">
        <f t="shared" si="885"/>
        <v/>
      </c>
      <c r="YJ76" s="32" t="str">
        <f t="shared" si="886"/>
        <v/>
      </c>
      <c r="YK76" s="32" t="str">
        <f t="shared" si="887"/>
        <v/>
      </c>
      <c r="YL76" s="32" t="str">
        <f t="shared" si="888"/>
        <v/>
      </c>
      <c r="YM76" s="32" t="str">
        <f t="shared" si="889"/>
        <v/>
      </c>
      <c r="YN76" s="32" t="str">
        <f t="shared" si="890"/>
        <v/>
      </c>
      <c r="YO76" s="32" t="str">
        <f t="shared" si="891"/>
        <v/>
      </c>
      <c r="YP76" s="32" t="str">
        <f t="shared" si="892"/>
        <v/>
      </c>
      <c r="YQ76" s="32" t="str">
        <f t="shared" si="893"/>
        <v/>
      </c>
      <c r="YR76" s="32" t="str">
        <f t="shared" si="894"/>
        <v/>
      </c>
      <c r="YS76" s="32" t="str">
        <f t="shared" si="895"/>
        <v/>
      </c>
      <c r="YT76" s="32" t="str">
        <f t="shared" si="896"/>
        <v/>
      </c>
      <c r="YU76" s="33">
        <f t="shared" si="948"/>
        <v>50</v>
      </c>
      <c r="YV76" s="34" t="str">
        <f t="shared" si="949"/>
        <v/>
      </c>
      <c r="YW76" s="34" t="str">
        <f t="shared" si="950"/>
        <v/>
      </c>
      <c r="YX76" s="34" t="str">
        <f t="shared" si="951"/>
        <v>21. GEOINSTRUMENTOS TOPOGRAFICOS SAS - NIT.900410611-4</v>
      </c>
      <c r="YY76" s="34" t="str">
        <f t="shared" si="952"/>
        <v/>
      </c>
      <c r="YZ76" s="34" t="str">
        <f t="shared" si="953"/>
        <v/>
      </c>
      <c r="ZA76" s="34" t="str">
        <f t="shared" si="954"/>
        <v/>
      </c>
      <c r="ZB76" s="96" t="str">
        <f t="shared" si="955"/>
        <v>21. GEOINSTRUMENTOS TOPOGRAFICOS SAS - NIT.900410611-4</v>
      </c>
      <c r="ZC76" s="35" t="str">
        <f t="shared" si="897"/>
        <v/>
      </c>
      <c r="ZD76" s="35" t="str">
        <f t="shared" si="898"/>
        <v/>
      </c>
      <c r="ZE76" s="35">
        <f t="shared" si="899"/>
        <v>21796754</v>
      </c>
      <c r="ZF76" s="35" t="str">
        <f t="shared" si="900"/>
        <v/>
      </c>
      <c r="ZG76" s="35" t="str">
        <f t="shared" si="901"/>
        <v/>
      </c>
      <c r="ZH76" s="35" t="str">
        <f t="shared" si="902"/>
        <v/>
      </c>
      <c r="ZI76" s="101">
        <f t="shared" si="903"/>
        <v>21796754</v>
      </c>
      <c r="ZJ76" s="48">
        <v>68</v>
      </c>
      <c r="ZK76" s="125">
        <f t="shared" si="956"/>
        <v>1147239</v>
      </c>
      <c r="ZL76" s="126">
        <f t="shared" si="957"/>
        <v>0</v>
      </c>
    </row>
    <row r="77" spans="2:688" s="37" customFormat="1" ht="22.5" x14ac:dyDescent="0.15">
      <c r="B77" s="106" t="s">
        <v>136</v>
      </c>
      <c r="C77" s="106" t="s">
        <v>199</v>
      </c>
      <c r="D77" s="109" t="s">
        <v>200</v>
      </c>
      <c r="E77" s="106" t="s">
        <v>206</v>
      </c>
      <c r="F77" s="103">
        <v>1</v>
      </c>
      <c r="G77" s="63">
        <v>2259810</v>
      </c>
      <c r="H77" s="48">
        <v>69</v>
      </c>
      <c r="I77" s="65" t="s">
        <v>86</v>
      </c>
      <c r="J77" s="65" t="s">
        <v>86</v>
      </c>
      <c r="K77" s="65" t="s">
        <v>86</v>
      </c>
      <c r="L77" s="65" t="s">
        <v>86</v>
      </c>
      <c r="M77" s="65" t="s">
        <v>86</v>
      </c>
      <c r="N77" s="65" t="s">
        <v>86</v>
      </c>
      <c r="O77" s="65" t="s">
        <v>86</v>
      </c>
      <c r="P77" s="65" t="s">
        <v>86</v>
      </c>
      <c r="Q77" s="65" t="s">
        <v>86</v>
      </c>
      <c r="R77" s="65" t="s">
        <v>86</v>
      </c>
      <c r="S77" s="65" t="s">
        <v>86</v>
      </c>
      <c r="T77" s="65" t="s">
        <v>86</v>
      </c>
      <c r="U77" s="65" t="s">
        <v>86</v>
      </c>
      <c r="V77" s="65" t="s">
        <v>86</v>
      </c>
      <c r="W77" s="65" t="s">
        <v>86</v>
      </c>
      <c r="X77" s="65" t="s">
        <v>86</v>
      </c>
      <c r="Y77" s="65" t="s">
        <v>86</v>
      </c>
      <c r="Z77" s="92">
        <v>2249100</v>
      </c>
      <c r="AA77" s="65" t="s">
        <v>86</v>
      </c>
      <c r="AB77" s="65" t="s">
        <v>86</v>
      </c>
      <c r="AC77" s="65" t="s">
        <v>86</v>
      </c>
      <c r="AD77" s="65" t="s">
        <v>86</v>
      </c>
      <c r="AE77" s="65" t="s">
        <v>86</v>
      </c>
      <c r="AF77" s="65" t="s">
        <v>86</v>
      </c>
      <c r="AG77" s="65" t="s">
        <v>86</v>
      </c>
      <c r="AH77" s="65" t="s">
        <v>86</v>
      </c>
      <c r="AI77" s="65" t="s">
        <v>86</v>
      </c>
      <c r="AJ77" s="65" t="s">
        <v>86</v>
      </c>
      <c r="AK77" s="65" t="s">
        <v>86</v>
      </c>
      <c r="AL77" s="65" t="s">
        <v>86</v>
      </c>
      <c r="AM77" s="65" t="s">
        <v>86</v>
      </c>
      <c r="AN77" s="65" t="s">
        <v>86</v>
      </c>
      <c r="AO77" s="65" t="s">
        <v>86</v>
      </c>
      <c r="AP77" s="65" t="s">
        <v>86</v>
      </c>
      <c r="AQ77" s="65" t="s">
        <v>86</v>
      </c>
      <c r="AR77" s="65" t="s">
        <v>86</v>
      </c>
      <c r="AS77" s="65" t="s">
        <v>86</v>
      </c>
      <c r="AT77" s="65" t="s">
        <v>86</v>
      </c>
      <c r="AU77" s="65" t="s">
        <v>86</v>
      </c>
      <c r="AV77" s="65" t="s">
        <v>86</v>
      </c>
      <c r="AW77" s="52">
        <v>69</v>
      </c>
      <c r="AX77" s="22" t="str">
        <f t="shared" si="904"/>
        <v>NC</v>
      </c>
      <c r="AY77" s="22" t="str">
        <f t="shared" si="364"/>
        <v>NC</v>
      </c>
      <c r="AZ77" s="22" t="str">
        <f t="shared" si="365"/>
        <v>NC</v>
      </c>
      <c r="BA77" s="22" t="str">
        <f t="shared" si="366"/>
        <v>NC</v>
      </c>
      <c r="BB77" s="22" t="str">
        <f t="shared" si="367"/>
        <v>NC</v>
      </c>
      <c r="BC77" s="22" t="str">
        <f t="shared" si="368"/>
        <v>NC</v>
      </c>
      <c r="BD77" s="22" t="str">
        <f t="shared" si="369"/>
        <v>NC</v>
      </c>
      <c r="BE77" s="22" t="str">
        <f t="shared" si="370"/>
        <v>NC</v>
      </c>
      <c r="BF77" s="22" t="str">
        <f t="shared" si="371"/>
        <v>NC</v>
      </c>
      <c r="BG77" s="22" t="str">
        <f t="shared" si="372"/>
        <v>NC</v>
      </c>
      <c r="BH77" s="22" t="str">
        <f t="shared" si="373"/>
        <v>NC</v>
      </c>
      <c r="BI77" s="22" t="str">
        <f t="shared" si="374"/>
        <v>NC</v>
      </c>
      <c r="BJ77" s="22" t="str">
        <f t="shared" si="375"/>
        <v>NC</v>
      </c>
      <c r="BK77" s="22" t="str">
        <f t="shared" si="376"/>
        <v>NC</v>
      </c>
      <c r="BL77" s="22" t="str">
        <f t="shared" si="377"/>
        <v>NC</v>
      </c>
      <c r="BM77" s="22" t="str">
        <f t="shared" si="378"/>
        <v>NC</v>
      </c>
      <c r="BN77" s="22" t="str">
        <f t="shared" si="379"/>
        <v>NC</v>
      </c>
      <c r="BO77" s="22">
        <f t="shared" si="380"/>
        <v>2249100</v>
      </c>
      <c r="BP77" s="22" t="str">
        <f t="shared" si="381"/>
        <v>NC</v>
      </c>
      <c r="BQ77" s="22" t="str">
        <f t="shared" si="382"/>
        <v>NC</v>
      </c>
      <c r="BR77" s="22" t="str">
        <f t="shared" si="383"/>
        <v>NC</v>
      </c>
      <c r="BS77" s="22" t="str">
        <f t="shared" si="384"/>
        <v>NC</v>
      </c>
      <c r="BT77" s="22" t="str">
        <f t="shared" si="346"/>
        <v>NC</v>
      </c>
      <c r="BU77" s="22" t="str">
        <f t="shared" si="347"/>
        <v>NC</v>
      </c>
      <c r="BV77" s="22" t="str">
        <f t="shared" si="348"/>
        <v>NC</v>
      </c>
      <c r="BW77" s="22" t="str">
        <f t="shared" si="349"/>
        <v>NC</v>
      </c>
      <c r="BX77" s="22" t="str">
        <f t="shared" si="350"/>
        <v>NC</v>
      </c>
      <c r="BY77" s="22" t="str">
        <f t="shared" si="351"/>
        <v>NC</v>
      </c>
      <c r="BZ77" s="22" t="str">
        <f t="shared" si="352"/>
        <v>NC</v>
      </c>
      <c r="CA77" s="22" t="str">
        <f t="shared" si="353"/>
        <v>NC</v>
      </c>
      <c r="CB77" s="22" t="str">
        <f t="shared" si="354"/>
        <v>NC</v>
      </c>
      <c r="CC77" s="22" t="str">
        <f t="shared" si="355"/>
        <v>NC</v>
      </c>
      <c r="CD77" s="22" t="str">
        <f t="shared" si="356"/>
        <v>NC</v>
      </c>
      <c r="CE77" s="22" t="str">
        <f t="shared" si="357"/>
        <v>NC</v>
      </c>
      <c r="CF77" s="22" t="str">
        <f t="shared" si="358"/>
        <v>NC</v>
      </c>
      <c r="CG77" s="22" t="str">
        <f t="shared" si="359"/>
        <v>NC</v>
      </c>
      <c r="CH77" s="22" t="str">
        <f t="shared" si="360"/>
        <v>NC</v>
      </c>
      <c r="CI77" s="22" t="str">
        <f t="shared" si="361"/>
        <v>NC</v>
      </c>
      <c r="CJ77" s="22" t="str">
        <f t="shared" si="362"/>
        <v>NC</v>
      </c>
      <c r="CK77" s="22" t="str">
        <f t="shared" si="363"/>
        <v>NC</v>
      </c>
      <c r="CL77" s="48">
        <v>69</v>
      </c>
      <c r="CM77" s="48" t="s">
        <v>87</v>
      </c>
      <c r="CN77" s="48" t="s">
        <v>87</v>
      </c>
      <c r="CO77" s="48" t="s">
        <v>87</v>
      </c>
      <c r="CP77" s="48" t="s">
        <v>87</v>
      </c>
      <c r="CQ77" s="48" t="s">
        <v>87</v>
      </c>
      <c r="CR77" s="65" t="s">
        <v>87</v>
      </c>
      <c r="CS77" s="48" t="s">
        <v>87</v>
      </c>
      <c r="CT77" s="48" t="s">
        <v>87</v>
      </c>
      <c r="CU77" s="48" t="s">
        <v>87</v>
      </c>
      <c r="CV77" s="48" t="s">
        <v>87</v>
      </c>
      <c r="CW77" s="48" t="s">
        <v>87</v>
      </c>
      <c r="CX77" s="48" t="s">
        <v>87</v>
      </c>
      <c r="CY77" s="48" t="s">
        <v>87</v>
      </c>
      <c r="CZ77" s="48" t="s">
        <v>87</v>
      </c>
      <c r="DA77" s="48" t="s">
        <v>87</v>
      </c>
      <c r="DB77" s="48" t="s">
        <v>87</v>
      </c>
      <c r="DC77" s="48" t="s">
        <v>87</v>
      </c>
      <c r="DD77" s="98" t="s">
        <v>88</v>
      </c>
      <c r="DE77" s="48" t="s">
        <v>87</v>
      </c>
      <c r="DF77" s="48" t="s">
        <v>87</v>
      </c>
      <c r="DG77" s="48" t="s">
        <v>87</v>
      </c>
      <c r="DH77" s="48" t="s">
        <v>87</v>
      </c>
      <c r="DI77" s="48" t="s">
        <v>87</v>
      </c>
      <c r="DJ77" s="48" t="s">
        <v>87</v>
      </c>
      <c r="DK77" s="48" t="s">
        <v>87</v>
      </c>
      <c r="DL77" s="48" t="s">
        <v>87</v>
      </c>
      <c r="DM77" s="48" t="s">
        <v>87</v>
      </c>
      <c r="DN77" s="48" t="s">
        <v>87</v>
      </c>
      <c r="DO77" s="48" t="s">
        <v>87</v>
      </c>
      <c r="DP77" s="48" t="s">
        <v>87</v>
      </c>
      <c r="DQ77" s="48" t="s">
        <v>87</v>
      </c>
      <c r="DR77" s="48" t="s">
        <v>87</v>
      </c>
      <c r="DS77" s="48" t="s">
        <v>87</v>
      </c>
      <c r="DT77" s="48" t="s">
        <v>87</v>
      </c>
      <c r="DU77" s="48" t="s">
        <v>87</v>
      </c>
      <c r="DV77" s="48" t="s">
        <v>87</v>
      </c>
      <c r="DW77" s="48" t="s">
        <v>87</v>
      </c>
      <c r="DX77" s="48" t="s">
        <v>87</v>
      </c>
      <c r="DY77" s="48" t="s">
        <v>87</v>
      </c>
      <c r="DZ77" s="48" t="s">
        <v>87</v>
      </c>
      <c r="EA77" s="48">
        <v>69</v>
      </c>
      <c r="EB77" s="81" t="s">
        <v>88</v>
      </c>
      <c r="EC77" s="81" t="s">
        <v>88</v>
      </c>
      <c r="ED77" s="81" t="s">
        <v>88</v>
      </c>
      <c r="EE77" s="81" t="s">
        <v>88</v>
      </c>
      <c r="EF77" s="81" t="s">
        <v>88</v>
      </c>
      <c r="EG77" s="81" t="s">
        <v>88</v>
      </c>
      <c r="EH77" s="81" t="s">
        <v>88</v>
      </c>
      <c r="EI77" s="81" t="s">
        <v>88</v>
      </c>
      <c r="EJ77" s="81" t="s">
        <v>88</v>
      </c>
      <c r="EK77" s="81" t="s">
        <v>88</v>
      </c>
      <c r="EL77" s="81" t="s">
        <v>88</v>
      </c>
      <c r="EM77" s="81" t="s">
        <v>88</v>
      </c>
      <c r="EN77" s="81" t="s">
        <v>88</v>
      </c>
      <c r="EO77" s="81" t="s">
        <v>88</v>
      </c>
      <c r="EP77" s="81" t="s">
        <v>88</v>
      </c>
      <c r="EQ77" s="81" t="s">
        <v>88</v>
      </c>
      <c r="ER77" s="81" t="s">
        <v>88</v>
      </c>
      <c r="ES77" s="81" t="s">
        <v>88</v>
      </c>
      <c r="ET77" s="81" t="s">
        <v>88</v>
      </c>
      <c r="EU77" s="81" t="s">
        <v>88</v>
      </c>
      <c r="EV77" s="81" t="s">
        <v>88</v>
      </c>
      <c r="EW77" s="81" t="s">
        <v>88</v>
      </c>
      <c r="EX77" s="81" t="s">
        <v>88</v>
      </c>
      <c r="EY77" s="81" t="s">
        <v>88</v>
      </c>
      <c r="EZ77" s="81" t="s">
        <v>88</v>
      </c>
      <c r="FA77" s="81" t="s">
        <v>87</v>
      </c>
      <c r="FB77" s="81" t="s">
        <v>88</v>
      </c>
      <c r="FC77" s="81" t="s">
        <v>88</v>
      </c>
      <c r="FD77" s="81" t="s">
        <v>88</v>
      </c>
      <c r="FE77" s="81" t="s">
        <v>88</v>
      </c>
      <c r="FF77" s="81" t="s">
        <v>88</v>
      </c>
      <c r="FG77" s="81" t="s">
        <v>88</v>
      </c>
      <c r="FH77" s="81" t="s">
        <v>88</v>
      </c>
      <c r="FI77" s="81" t="s">
        <v>87</v>
      </c>
      <c r="FJ77" s="81" t="s">
        <v>88</v>
      </c>
      <c r="FK77" s="81" t="s">
        <v>88</v>
      </c>
      <c r="FL77" s="81" t="s">
        <v>88</v>
      </c>
      <c r="FM77" s="81" t="s">
        <v>88</v>
      </c>
      <c r="FN77" s="81" t="s">
        <v>88</v>
      </c>
      <c r="FO77" s="81" t="s">
        <v>88</v>
      </c>
      <c r="FP77" s="48">
        <v>69</v>
      </c>
      <c r="FQ77" s="81" t="s">
        <v>88</v>
      </c>
      <c r="FR77" s="81" t="s">
        <v>88</v>
      </c>
      <c r="FS77" s="81" t="s">
        <v>88</v>
      </c>
      <c r="FT77" s="81" t="s">
        <v>88</v>
      </c>
      <c r="FU77" s="81" t="s">
        <v>88</v>
      </c>
      <c r="FV77" s="81" t="s">
        <v>88</v>
      </c>
      <c r="FW77" s="81" t="s">
        <v>88</v>
      </c>
      <c r="FX77" s="81" t="s">
        <v>88</v>
      </c>
      <c r="FY77" s="81" t="s">
        <v>88</v>
      </c>
      <c r="FZ77" s="81" t="s">
        <v>88</v>
      </c>
      <c r="GA77" s="81" t="s">
        <v>88</v>
      </c>
      <c r="GB77" s="81" t="s">
        <v>88</v>
      </c>
      <c r="GC77" s="81" t="s">
        <v>88</v>
      </c>
      <c r="GD77" s="81" t="s">
        <v>88</v>
      </c>
      <c r="GE77" s="81" t="s">
        <v>88</v>
      </c>
      <c r="GF77" s="81" t="s">
        <v>88</v>
      </c>
      <c r="GG77" s="81" t="s">
        <v>88</v>
      </c>
      <c r="GH77" s="81" t="s">
        <v>88</v>
      </c>
      <c r="GI77" s="81" t="s">
        <v>88</v>
      </c>
      <c r="GJ77" s="81" t="s">
        <v>88</v>
      </c>
      <c r="GK77" s="81" t="s">
        <v>88</v>
      </c>
      <c r="GL77" s="81" t="s">
        <v>88</v>
      </c>
      <c r="GM77" s="81" t="s">
        <v>88</v>
      </c>
      <c r="GN77" s="81" t="s">
        <v>88</v>
      </c>
      <c r="GO77" s="81" t="s">
        <v>88</v>
      </c>
      <c r="GP77" s="81" t="s">
        <v>88</v>
      </c>
      <c r="GQ77" s="81" t="s">
        <v>87</v>
      </c>
      <c r="GR77" s="81" t="s">
        <v>88</v>
      </c>
      <c r="GS77" s="81" t="s">
        <v>88</v>
      </c>
      <c r="GT77" s="81" t="s">
        <v>88</v>
      </c>
      <c r="GU77" s="81" t="s">
        <v>88</v>
      </c>
      <c r="GV77" s="81" t="s">
        <v>88</v>
      </c>
      <c r="GW77" s="81" t="s">
        <v>88</v>
      </c>
      <c r="GX77" s="81" t="s">
        <v>88</v>
      </c>
      <c r="GY77" s="81" t="s">
        <v>88</v>
      </c>
      <c r="GZ77" s="81" t="s">
        <v>88</v>
      </c>
      <c r="HA77" s="81" t="s">
        <v>88</v>
      </c>
      <c r="HB77" s="81" t="s">
        <v>88</v>
      </c>
      <c r="HC77" s="81" t="s">
        <v>88</v>
      </c>
      <c r="HD77" s="81" t="s">
        <v>88</v>
      </c>
      <c r="HE77" s="48">
        <v>69</v>
      </c>
      <c r="HF77" s="23" t="str">
        <f t="shared" si="615"/>
        <v>NO CUMPLE</v>
      </c>
      <c r="HG77" s="23" t="str">
        <f t="shared" si="616"/>
        <v>NO CUMPLE</v>
      </c>
      <c r="HH77" s="23" t="str">
        <f t="shared" si="617"/>
        <v>NO CUMPLE</v>
      </c>
      <c r="HI77" s="23" t="str">
        <f t="shared" si="618"/>
        <v>NO CUMPLE</v>
      </c>
      <c r="HJ77" s="23" t="str">
        <f t="shared" si="619"/>
        <v>NO CUMPLE</v>
      </c>
      <c r="HK77" s="23" t="str">
        <f t="shared" si="620"/>
        <v>NO CUMPLE</v>
      </c>
      <c r="HL77" s="23" t="str">
        <f t="shared" si="621"/>
        <v>NO CUMPLE</v>
      </c>
      <c r="HM77" s="23" t="str">
        <f t="shared" si="622"/>
        <v>NO CUMPLE</v>
      </c>
      <c r="HN77" s="23" t="str">
        <f t="shared" si="623"/>
        <v>NO CUMPLE</v>
      </c>
      <c r="HO77" s="23" t="str">
        <f t="shared" si="624"/>
        <v>NO CUMPLE</v>
      </c>
      <c r="HP77" s="23" t="str">
        <f t="shared" si="625"/>
        <v>NO CUMPLE</v>
      </c>
      <c r="HQ77" s="23" t="str">
        <f t="shared" si="626"/>
        <v>NO CUMPLE</v>
      </c>
      <c r="HR77" s="23" t="str">
        <f t="shared" si="627"/>
        <v>NO CUMPLE</v>
      </c>
      <c r="HS77" s="23" t="str">
        <f t="shared" si="628"/>
        <v>NO CUMPLE</v>
      </c>
      <c r="HT77" s="23" t="str">
        <f t="shared" si="629"/>
        <v>NO CUMPLE</v>
      </c>
      <c r="HU77" s="23" t="str">
        <f t="shared" si="630"/>
        <v>NO CUMPLE</v>
      </c>
      <c r="HV77" s="23" t="str">
        <f t="shared" si="631"/>
        <v>NO CUMPLE</v>
      </c>
      <c r="HW77" s="23" t="str">
        <f t="shared" si="632"/>
        <v>CUMPLE</v>
      </c>
      <c r="HX77" s="23" t="str">
        <f t="shared" si="633"/>
        <v>NO CUMPLE</v>
      </c>
      <c r="HY77" s="23" t="str">
        <f t="shared" si="634"/>
        <v>NO CUMPLE</v>
      </c>
      <c r="HZ77" s="23" t="str">
        <f t="shared" si="635"/>
        <v>NO CUMPLE</v>
      </c>
      <c r="IA77" s="23" t="str">
        <f t="shared" si="636"/>
        <v>NO CUMPLE</v>
      </c>
      <c r="IB77" s="23" t="str">
        <f t="shared" si="637"/>
        <v>NO CUMPLE</v>
      </c>
      <c r="IC77" s="23" t="str">
        <f t="shared" si="638"/>
        <v>NO CUMPLE</v>
      </c>
      <c r="ID77" s="23" t="str">
        <f t="shared" si="639"/>
        <v>NO CUMPLE</v>
      </c>
      <c r="IE77" s="23" t="str">
        <f t="shared" si="640"/>
        <v>NO CUMPLE</v>
      </c>
      <c r="IF77" s="23" t="str">
        <f t="shared" si="641"/>
        <v>NO CUMPLE</v>
      </c>
      <c r="IG77" s="23" t="str">
        <f t="shared" si="642"/>
        <v>NO CUMPLE</v>
      </c>
      <c r="IH77" s="23" t="str">
        <f t="shared" si="643"/>
        <v>NO CUMPLE</v>
      </c>
      <c r="II77" s="23" t="str">
        <f t="shared" si="644"/>
        <v>NO CUMPLE</v>
      </c>
      <c r="IJ77" s="23" t="str">
        <f t="shared" si="645"/>
        <v>NO CUMPLE</v>
      </c>
      <c r="IK77" s="23" t="str">
        <f t="shared" si="646"/>
        <v>NO CUMPLE</v>
      </c>
      <c r="IL77" s="23" t="str">
        <f t="shared" si="647"/>
        <v>NO CUMPLE</v>
      </c>
      <c r="IM77" s="23" t="str">
        <f t="shared" si="648"/>
        <v>NO CUMPLE</v>
      </c>
      <c r="IN77" s="23" t="str">
        <f t="shared" si="649"/>
        <v>NO CUMPLE</v>
      </c>
      <c r="IO77" s="23" t="str">
        <f t="shared" si="650"/>
        <v>NO CUMPLE</v>
      </c>
      <c r="IP77" s="23" t="str">
        <f t="shared" si="651"/>
        <v>NO CUMPLE</v>
      </c>
      <c r="IQ77" s="23" t="str">
        <f t="shared" si="652"/>
        <v>NO CUMPLE</v>
      </c>
      <c r="IR77" s="23" t="str">
        <f t="shared" si="653"/>
        <v>NO CUMPLE</v>
      </c>
      <c r="IS77" s="23" t="str">
        <f t="shared" si="654"/>
        <v>NO CUMPLE</v>
      </c>
      <c r="IT77" s="48">
        <v>69</v>
      </c>
      <c r="IU77" s="65" t="s">
        <v>86</v>
      </c>
      <c r="IV77" s="65" t="s">
        <v>86</v>
      </c>
      <c r="IW77" s="65" t="s">
        <v>86</v>
      </c>
      <c r="IX77" s="65" t="s">
        <v>86</v>
      </c>
      <c r="IY77" s="65" t="s">
        <v>86</v>
      </c>
      <c r="IZ77" s="65" t="s">
        <v>86</v>
      </c>
      <c r="JA77" s="65" t="s">
        <v>86</v>
      </c>
      <c r="JB77" s="65" t="s">
        <v>86</v>
      </c>
      <c r="JC77" s="65" t="s">
        <v>86</v>
      </c>
      <c r="JD77" s="65" t="s">
        <v>86</v>
      </c>
      <c r="JE77" s="65" t="s">
        <v>86</v>
      </c>
      <c r="JF77" s="65" t="s">
        <v>86</v>
      </c>
      <c r="JG77" s="65" t="s">
        <v>86</v>
      </c>
      <c r="JH77" s="65" t="s">
        <v>86</v>
      </c>
      <c r="JI77" s="65" t="s">
        <v>86</v>
      </c>
      <c r="JJ77" s="65" t="s">
        <v>86</v>
      </c>
      <c r="JK77" s="65" t="s">
        <v>86</v>
      </c>
      <c r="JL77" s="98" t="s">
        <v>88</v>
      </c>
      <c r="JM77" s="65" t="s">
        <v>86</v>
      </c>
      <c r="JN77" s="65" t="s">
        <v>86</v>
      </c>
      <c r="JO77" s="65" t="s">
        <v>86</v>
      </c>
      <c r="JP77" s="65" t="s">
        <v>86</v>
      </c>
      <c r="JQ77" s="65" t="s">
        <v>86</v>
      </c>
      <c r="JR77" s="65" t="s">
        <v>86</v>
      </c>
      <c r="JS77" s="65" t="s">
        <v>86</v>
      </c>
      <c r="JT77" s="65" t="s">
        <v>86</v>
      </c>
      <c r="JU77" s="65" t="s">
        <v>86</v>
      </c>
      <c r="JV77" s="65" t="s">
        <v>86</v>
      </c>
      <c r="JW77" s="65" t="s">
        <v>86</v>
      </c>
      <c r="JX77" s="65" t="s">
        <v>86</v>
      </c>
      <c r="JY77" s="65" t="s">
        <v>86</v>
      </c>
      <c r="JZ77" s="65" t="s">
        <v>86</v>
      </c>
      <c r="KA77" s="65" t="s">
        <v>86</v>
      </c>
      <c r="KB77" s="65" t="s">
        <v>86</v>
      </c>
      <c r="KC77" s="65" t="s">
        <v>86</v>
      </c>
      <c r="KD77" s="65" t="s">
        <v>86</v>
      </c>
      <c r="KE77" s="65" t="s">
        <v>86</v>
      </c>
      <c r="KF77" s="65" t="s">
        <v>86</v>
      </c>
      <c r="KG77" s="65" t="s">
        <v>86</v>
      </c>
      <c r="KH77" s="65" t="s">
        <v>86</v>
      </c>
      <c r="KI77" s="48">
        <v>69</v>
      </c>
      <c r="KJ77" s="56" t="s">
        <v>86</v>
      </c>
      <c r="KK77" s="56" t="s">
        <v>86</v>
      </c>
      <c r="KL77" s="56" t="s">
        <v>86</v>
      </c>
      <c r="KM77" s="56" t="s">
        <v>86</v>
      </c>
      <c r="KN77" s="56" t="s">
        <v>86</v>
      </c>
      <c r="KO77" s="56" t="s">
        <v>86</v>
      </c>
      <c r="KP77" s="56" t="s">
        <v>86</v>
      </c>
      <c r="KQ77" s="56" t="s">
        <v>86</v>
      </c>
      <c r="KR77" s="56" t="s">
        <v>86</v>
      </c>
      <c r="KS77" s="56" t="s">
        <v>86</v>
      </c>
      <c r="KT77" s="56" t="s">
        <v>86</v>
      </c>
      <c r="KU77" s="56" t="s">
        <v>86</v>
      </c>
      <c r="KV77" s="56" t="s">
        <v>86</v>
      </c>
      <c r="KW77" s="56" t="s">
        <v>86</v>
      </c>
      <c r="KX77" s="56" t="s">
        <v>86</v>
      </c>
      <c r="KY77" s="56" t="s">
        <v>86</v>
      </c>
      <c r="KZ77" s="56" t="s">
        <v>86</v>
      </c>
      <c r="LA77" s="91" t="s">
        <v>88</v>
      </c>
      <c r="LB77" s="56" t="s">
        <v>86</v>
      </c>
      <c r="LC77" s="56" t="s">
        <v>86</v>
      </c>
      <c r="LD77" s="56" t="s">
        <v>86</v>
      </c>
      <c r="LE77" s="56" t="s">
        <v>86</v>
      </c>
      <c r="LF77" s="56" t="s">
        <v>86</v>
      </c>
      <c r="LG77" s="56" t="s">
        <v>86</v>
      </c>
      <c r="LH77" s="56" t="s">
        <v>86</v>
      </c>
      <c r="LI77" s="56" t="s">
        <v>86</v>
      </c>
      <c r="LJ77" s="56" t="s">
        <v>86</v>
      </c>
      <c r="LK77" s="56" t="s">
        <v>86</v>
      </c>
      <c r="LL77" s="56" t="s">
        <v>86</v>
      </c>
      <c r="LM77" s="56" t="s">
        <v>86</v>
      </c>
      <c r="LN77" s="56" t="s">
        <v>86</v>
      </c>
      <c r="LO77" s="56" t="s">
        <v>86</v>
      </c>
      <c r="LP77" s="56" t="s">
        <v>86</v>
      </c>
      <c r="LQ77" s="56" t="s">
        <v>86</v>
      </c>
      <c r="LR77" s="56" t="s">
        <v>86</v>
      </c>
      <c r="LS77" s="56" t="s">
        <v>86</v>
      </c>
      <c r="LT77" s="56" t="s">
        <v>86</v>
      </c>
      <c r="LU77" s="56" t="s">
        <v>86</v>
      </c>
      <c r="LV77" s="56" t="s">
        <v>86</v>
      </c>
      <c r="LW77" s="56" t="s">
        <v>86</v>
      </c>
      <c r="LX77" s="48">
        <v>69</v>
      </c>
      <c r="LY77" s="22" t="str">
        <f t="shared" si="905"/>
        <v/>
      </c>
      <c r="LZ77" s="22" t="str">
        <f t="shared" si="906"/>
        <v/>
      </c>
      <c r="MA77" s="22" t="str">
        <f t="shared" si="907"/>
        <v/>
      </c>
      <c r="MB77" s="22" t="str">
        <f t="shared" si="908"/>
        <v/>
      </c>
      <c r="MC77" s="22" t="str">
        <f t="shared" si="909"/>
        <v/>
      </c>
      <c r="MD77" s="22" t="str">
        <f t="shared" si="910"/>
        <v/>
      </c>
      <c r="ME77" s="22" t="str">
        <f t="shared" si="911"/>
        <v/>
      </c>
      <c r="MF77" s="22" t="str">
        <f t="shared" si="912"/>
        <v/>
      </c>
      <c r="MG77" s="22" t="str">
        <f t="shared" si="913"/>
        <v/>
      </c>
      <c r="MH77" s="22" t="str">
        <f t="shared" si="914"/>
        <v/>
      </c>
      <c r="MI77" s="22" t="str">
        <f t="shared" si="915"/>
        <v/>
      </c>
      <c r="MJ77" s="22" t="str">
        <f t="shared" si="916"/>
        <v/>
      </c>
      <c r="MK77" s="22" t="str">
        <f t="shared" si="917"/>
        <v/>
      </c>
      <c r="ML77" s="22" t="str">
        <f t="shared" si="918"/>
        <v/>
      </c>
      <c r="MM77" s="22" t="str">
        <f t="shared" si="919"/>
        <v/>
      </c>
      <c r="MN77" s="22" t="str">
        <f t="shared" si="920"/>
        <v/>
      </c>
      <c r="MO77" s="22" t="str">
        <f t="shared" si="921"/>
        <v/>
      </c>
      <c r="MP77" s="22">
        <f t="shared" si="922"/>
        <v>2249100</v>
      </c>
      <c r="MQ77" s="22" t="str">
        <f t="shared" si="923"/>
        <v/>
      </c>
      <c r="MR77" s="22" t="str">
        <f t="shared" si="924"/>
        <v/>
      </c>
      <c r="MS77" s="22" t="str">
        <f t="shared" si="925"/>
        <v/>
      </c>
      <c r="MT77" s="22" t="str">
        <f t="shared" si="926"/>
        <v/>
      </c>
      <c r="MU77" s="22" t="str">
        <f t="shared" si="927"/>
        <v/>
      </c>
      <c r="MV77" s="22" t="str">
        <f t="shared" si="928"/>
        <v/>
      </c>
      <c r="MW77" s="22" t="str">
        <f t="shared" si="929"/>
        <v/>
      </c>
      <c r="MX77" s="22" t="str">
        <f t="shared" si="930"/>
        <v/>
      </c>
      <c r="MY77" s="22" t="str">
        <f t="shared" si="931"/>
        <v/>
      </c>
      <c r="MZ77" s="22" t="str">
        <f t="shared" si="932"/>
        <v/>
      </c>
      <c r="NA77" s="22" t="str">
        <f t="shared" si="933"/>
        <v/>
      </c>
      <c r="NB77" s="22" t="str">
        <f t="shared" si="934"/>
        <v/>
      </c>
      <c r="NC77" s="22" t="str">
        <f t="shared" si="935"/>
        <v/>
      </c>
      <c r="ND77" s="22" t="str">
        <f t="shared" si="936"/>
        <v/>
      </c>
      <c r="NE77" s="22" t="str">
        <f t="shared" si="937"/>
        <v/>
      </c>
      <c r="NF77" s="22" t="str">
        <f t="shared" si="938"/>
        <v/>
      </c>
      <c r="NG77" s="22" t="str">
        <f t="shared" si="939"/>
        <v/>
      </c>
      <c r="NH77" s="22" t="str">
        <f t="shared" si="940"/>
        <v/>
      </c>
      <c r="NI77" s="22" t="str">
        <f t="shared" si="941"/>
        <v/>
      </c>
      <c r="NJ77" s="22" t="str">
        <f t="shared" si="942"/>
        <v/>
      </c>
      <c r="NK77" s="22" t="str">
        <f t="shared" si="943"/>
        <v/>
      </c>
      <c r="NL77" s="22" t="str">
        <f t="shared" si="944"/>
        <v/>
      </c>
      <c r="NM77" s="80">
        <v>2259810</v>
      </c>
      <c r="NN77" s="80">
        <v>2259810</v>
      </c>
      <c r="NO77" s="24">
        <f t="shared" si="945"/>
        <v>1</v>
      </c>
      <c r="NP77" s="24">
        <f t="shared" si="655"/>
        <v>0</v>
      </c>
      <c r="NQ77" s="25">
        <f t="shared" si="946"/>
        <v>2249100</v>
      </c>
      <c r="NR77" s="26">
        <f t="shared" si="947"/>
        <v>8434.125</v>
      </c>
      <c r="NS77" s="48">
        <v>69</v>
      </c>
      <c r="NT77" s="27" t="str">
        <f t="shared" si="656"/>
        <v/>
      </c>
      <c r="NU77" s="27" t="str">
        <f t="shared" si="657"/>
        <v/>
      </c>
      <c r="NV77" s="27" t="str">
        <f t="shared" si="658"/>
        <v/>
      </c>
      <c r="NW77" s="27" t="str">
        <f t="shared" si="659"/>
        <v/>
      </c>
      <c r="NX77" s="27" t="str">
        <f t="shared" si="660"/>
        <v/>
      </c>
      <c r="NY77" s="27" t="str">
        <f t="shared" si="661"/>
        <v/>
      </c>
      <c r="NZ77" s="27" t="str">
        <f t="shared" si="662"/>
        <v/>
      </c>
      <c r="OA77" s="27" t="str">
        <f t="shared" si="663"/>
        <v/>
      </c>
      <c r="OB77" s="27" t="str">
        <f t="shared" si="664"/>
        <v/>
      </c>
      <c r="OC77" s="27" t="str">
        <f t="shared" si="665"/>
        <v/>
      </c>
      <c r="OD77" s="27" t="str">
        <f t="shared" si="666"/>
        <v/>
      </c>
      <c r="OE77" s="27" t="str">
        <f t="shared" si="667"/>
        <v/>
      </c>
      <c r="OF77" s="27" t="str">
        <f t="shared" si="668"/>
        <v/>
      </c>
      <c r="OG77" s="27" t="str">
        <f t="shared" si="669"/>
        <v/>
      </c>
      <c r="OH77" s="27" t="str">
        <f t="shared" si="670"/>
        <v/>
      </c>
      <c r="OI77" s="27" t="str">
        <f t="shared" si="671"/>
        <v/>
      </c>
      <c r="OJ77" s="27" t="str">
        <f t="shared" si="672"/>
        <v/>
      </c>
      <c r="OK77" s="27">
        <f t="shared" si="673"/>
        <v>26666.666666666668</v>
      </c>
      <c r="OL77" s="27" t="str">
        <f t="shared" si="674"/>
        <v/>
      </c>
      <c r="OM77" s="27" t="str">
        <f t="shared" si="675"/>
        <v/>
      </c>
      <c r="ON77" s="27" t="str">
        <f t="shared" si="676"/>
        <v/>
      </c>
      <c r="OO77" s="27" t="str">
        <f t="shared" si="677"/>
        <v/>
      </c>
      <c r="OP77" s="27" t="str">
        <f t="shared" si="678"/>
        <v/>
      </c>
      <c r="OQ77" s="27" t="str">
        <f t="shared" si="679"/>
        <v/>
      </c>
      <c r="OR77" s="27" t="str">
        <f t="shared" si="680"/>
        <v/>
      </c>
      <c r="OS77" s="27" t="str">
        <f t="shared" si="681"/>
        <v/>
      </c>
      <c r="OT77" s="27" t="str">
        <f t="shared" si="682"/>
        <v/>
      </c>
      <c r="OU77" s="27" t="str">
        <f t="shared" si="683"/>
        <v/>
      </c>
      <c r="OV77" s="27" t="str">
        <f t="shared" si="684"/>
        <v/>
      </c>
      <c r="OW77" s="27" t="str">
        <f t="shared" si="685"/>
        <v/>
      </c>
      <c r="OX77" s="27" t="str">
        <f t="shared" si="686"/>
        <v/>
      </c>
      <c r="OY77" s="27" t="str">
        <f t="shared" si="687"/>
        <v/>
      </c>
      <c r="OZ77" s="27" t="str">
        <f t="shared" si="688"/>
        <v/>
      </c>
      <c r="PA77" s="27" t="str">
        <f t="shared" si="689"/>
        <v/>
      </c>
      <c r="PB77" s="27" t="str">
        <f t="shared" si="690"/>
        <v/>
      </c>
      <c r="PC77" s="27" t="str">
        <f t="shared" si="691"/>
        <v/>
      </c>
      <c r="PD77" s="27" t="str">
        <f t="shared" si="692"/>
        <v/>
      </c>
      <c r="PE77" s="27" t="str">
        <f t="shared" si="693"/>
        <v/>
      </c>
      <c r="PF77" s="27" t="str">
        <f t="shared" si="694"/>
        <v/>
      </c>
      <c r="PG77" s="27" t="str">
        <f t="shared" si="695"/>
        <v/>
      </c>
      <c r="PH77" s="48">
        <v>69</v>
      </c>
      <c r="PI77" s="28" t="str">
        <f t="shared" si="696"/>
        <v/>
      </c>
      <c r="PJ77" s="28" t="str">
        <f t="shared" si="697"/>
        <v/>
      </c>
      <c r="PK77" s="28" t="str">
        <f t="shared" si="698"/>
        <v/>
      </c>
      <c r="PL77" s="28" t="str">
        <f t="shared" si="699"/>
        <v/>
      </c>
      <c r="PM77" s="28" t="str">
        <f t="shared" si="700"/>
        <v/>
      </c>
      <c r="PN77" s="28" t="str">
        <f t="shared" si="701"/>
        <v/>
      </c>
      <c r="PO77" s="28" t="str">
        <f t="shared" si="702"/>
        <v/>
      </c>
      <c r="PP77" s="28" t="str">
        <f t="shared" si="703"/>
        <v/>
      </c>
      <c r="PQ77" s="28" t="str">
        <f t="shared" si="704"/>
        <v/>
      </c>
      <c r="PR77" s="28" t="str">
        <f t="shared" si="705"/>
        <v/>
      </c>
      <c r="PS77" s="28" t="str">
        <f t="shared" si="706"/>
        <v/>
      </c>
      <c r="PT77" s="28" t="str">
        <f t="shared" si="707"/>
        <v/>
      </c>
      <c r="PU77" s="28" t="str">
        <f t="shared" si="708"/>
        <v/>
      </c>
      <c r="PV77" s="28" t="str">
        <f t="shared" si="709"/>
        <v/>
      </c>
      <c r="PW77" s="28" t="str">
        <f t="shared" si="710"/>
        <v/>
      </c>
      <c r="PX77" s="28" t="str">
        <f t="shared" si="711"/>
        <v/>
      </c>
      <c r="PY77" s="28" t="str">
        <f t="shared" si="712"/>
        <v/>
      </c>
      <c r="PZ77" s="28">
        <f t="shared" si="713"/>
        <v>0</v>
      </c>
      <c r="QA77" s="28" t="str">
        <f t="shared" si="714"/>
        <v/>
      </c>
      <c r="QB77" s="28" t="str">
        <f t="shared" si="715"/>
        <v/>
      </c>
      <c r="QC77" s="28" t="str">
        <f t="shared" si="716"/>
        <v/>
      </c>
      <c r="QD77" s="28" t="str">
        <f t="shared" si="717"/>
        <v/>
      </c>
      <c r="QE77" s="28" t="str">
        <f t="shared" si="718"/>
        <v/>
      </c>
      <c r="QF77" s="28" t="str">
        <f t="shared" si="719"/>
        <v/>
      </c>
      <c r="QG77" s="28" t="str">
        <f t="shared" si="720"/>
        <v/>
      </c>
      <c r="QH77" s="28" t="str">
        <f t="shared" si="721"/>
        <v/>
      </c>
      <c r="QI77" s="28" t="str">
        <f t="shared" si="722"/>
        <v/>
      </c>
      <c r="QJ77" s="28" t="str">
        <f t="shared" si="723"/>
        <v/>
      </c>
      <c r="QK77" s="28" t="str">
        <f t="shared" si="724"/>
        <v/>
      </c>
      <c r="QL77" s="28" t="str">
        <f t="shared" si="725"/>
        <v/>
      </c>
      <c r="QM77" s="28" t="str">
        <f t="shared" si="726"/>
        <v/>
      </c>
      <c r="QN77" s="28" t="str">
        <f t="shared" si="727"/>
        <v/>
      </c>
      <c r="QO77" s="28" t="str">
        <f t="shared" si="728"/>
        <v/>
      </c>
      <c r="QP77" s="28" t="str">
        <f t="shared" si="729"/>
        <v/>
      </c>
      <c r="QQ77" s="28" t="str">
        <f t="shared" si="730"/>
        <v/>
      </c>
      <c r="QR77" s="28" t="str">
        <f t="shared" si="731"/>
        <v/>
      </c>
      <c r="QS77" s="28" t="str">
        <f t="shared" si="732"/>
        <v/>
      </c>
      <c r="QT77" s="28" t="str">
        <f t="shared" si="733"/>
        <v/>
      </c>
      <c r="QU77" s="28" t="str">
        <f t="shared" si="734"/>
        <v/>
      </c>
      <c r="QV77" s="28" t="str">
        <f t="shared" si="735"/>
        <v/>
      </c>
      <c r="QW77" s="48">
        <v>69</v>
      </c>
      <c r="QX77" s="29" t="str">
        <f t="shared" si="736"/>
        <v/>
      </c>
      <c r="QY77" s="29" t="str">
        <f t="shared" si="737"/>
        <v/>
      </c>
      <c r="QZ77" s="29" t="str">
        <f t="shared" si="738"/>
        <v/>
      </c>
      <c r="RA77" s="29" t="str">
        <f t="shared" si="739"/>
        <v/>
      </c>
      <c r="RB77" s="29" t="str">
        <f t="shared" si="740"/>
        <v/>
      </c>
      <c r="RC77" s="29" t="str">
        <f t="shared" si="741"/>
        <v/>
      </c>
      <c r="RD77" s="29" t="str">
        <f t="shared" si="742"/>
        <v/>
      </c>
      <c r="RE77" s="29" t="str">
        <f t="shared" si="743"/>
        <v/>
      </c>
      <c r="RF77" s="29" t="str">
        <f t="shared" si="744"/>
        <v/>
      </c>
      <c r="RG77" s="29" t="str">
        <f t="shared" si="745"/>
        <v/>
      </c>
      <c r="RH77" s="29" t="str">
        <f t="shared" si="746"/>
        <v/>
      </c>
      <c r="RI77" s="29" t="str">
        <f t="shared" si="747"/>
        <v/>
      </c>
      <c r="RJ77" s="29" t="str">
        <f t="shared" si="748"/>
        <v/>
      </c>
      <c r="RK77" s="29" t="str">
        <f t="shared" si="749"/>
        <v/>
      </c>
      <c r="RL77" s="29" t="str">
        <f t="shared" si="750"/>
        <v/>
      </c>
      <c r="RM77" s="29" t="str">
        <f t="shared" si="751"/>
        <v/>
      </c>
      <c r="RN77" s="29" t="str">
        <f t="shared" si="752"/>
        <v/>
      </c>
      <c r="RO77" s="29">
        <f t="shared" si="753"/>
        <v>0</v>
      </c>
      <c r="RP77" s="29" t="str">
        <f t="shared" si="754"/>
        <v/>
      </c>
      <c r="RQ77" s="29" t="str">
        <f t="shared" si="755"/>
        <v/>
      </c>
      <c r="RR77" s="29" t="str">
        <f t="shared" si="756"/>
        <v/>
      </c>
      <c r="RS77" s="29" t="str">
        <f t="shared" si="757"/>
        <v/>
      </c>
      <c r="RT77" s="29" t="str">
        <f t="shared" si="758"/>
        <v/>
      </c>
      <c r="RU77" s="29" t="str">
        <f t="shared" si="759"/>
        <v/>
      </c>
      <c r="RV77" s="29" t="str">
        <f t="shared" si="760"/>
        <v/>
      </c>
      <c r="RW77" s="29" t="str">
        <f t="shared" si="761"/>
        <v/>
      </c>
      <c r="RX77" s="29" t="str">
        <f t="shared" si="762"/>
        <v/>
      </c>
      <c r="RY77" s="29" t="str">
        <f t="shared" si="763"/>
        <v/>
      </c>
      <c r="RZ77" s="29" t="str">
        <f t="shared" si="764"/>
        <v/>
      </c>
      <c r="SA77" s="29" t="str">
        <f t="shared" si="765"/>
        <v/>
      </c>
      <c r="SB77" s="29" t="str">
        <f t="shared" si="766"/>
        <v/>
      </c>
      <c r="SC77" s="29" t="str">
        <f t="shared" si="767"/>
        <v/>
      </c>
      <c r="SD77" s="29" t="str">
        <f t="shared" si="768"/>
        <v/>
      </c>
      <c r="SE77" s="29" t="str">
        <f t="shared" si="769"/>
        <v/>
      </c>
      <c r="SF77" s="29" t="str">
        <f t="shared" si="770"/>
        <v/>
      </c>
      <c r="SG77" s="29" t="str">
        <f t="shared" si="771"/>
        <v/>
      </c>
      <c r="SH77" s="29" t="str">
        <f t="shared" si="772"/>
        <v/>
      </c>
      <c r="SI77" s="29" t="str">
        <f t="shared" si="773"/>
        <v/>
      </c>
      <c r="SJ77" s="29" t="str">
        <f t="shared" si="774"/>
        <v/>
      </c>
      <c r="SK77" s="29" t="str">
        <f t="shared" si="775"/>
        <v/>
      </c>
      <c r="SL77" s="45">
        <f t="shared" si="776"/>
        <v>0</v>
      </c>
      <c r="SM77" s="48">
        <v>69</v>
      </c>
      <c r="SN77" s="30" t="str">
        <f t="shared" si="777"/>
        <v/>
      </c>
      <c r="SO77" s="30" t="str">
        <f t="shared" si="778"/>
        <v/>
      </c>
      <c r="SP77" s="30" t="str">
        <f t="shared" si="779"/>
        <v/>
      </c>
      <c r="SQ77" s="30" t="str">
        <f t="shared" si="780"/>
        <v/>
      </c>
      <c r="SR77" s="30" t="str">
        <f t="shared" si="781"/>
        <v/>
      </c>
      <c r="SS77" s="30" t="str">
        <f t="shared" si="782"/>
        <v/>
      </c>
      <c r="ST77" s="30" t="str">
        <f t="shared" si="783"/>
        <v/>
      </c>
      <c r="SU77" s="30" t="str">
        <f t="shared" si="784"/>
        <v/>
      </c>
      <c r="SV77" s="30" t="str">
        <f t="shared" si="785"/>
        <v/>
      </c>
      <c r="SW77" s="30" t="str">
        <f t="shared" si="786"/>
        <v/>
      </c>
      <c r="SX77" s="30" t="str">
        <f t="shared" si="787"/>
        <v/>
      </c>
      <c r="SY77" s="30" t="str">
        <f t="shared" si="788"/>
        <v/>
      </c>
      <c r="SZ77" s="30" t="str">
        <f t="shared" si="789"/>
        <v/>
      </c>
      <c r="TA77" s="30" t="str">
        <f t="shared" si="790"/>
        <v/>
      </c>
      <c r="TB77" s="30" t="str">
        <f t="shared" si="791"/>
        <v/>
      </c>
      <c r="TC77" s="30" t="str">
        <f t="shared" si="792"/>
        <v/>
      </c>
      <c r="TD77" s="30" t="str">
        <f t="shared" si="793"/>
        <v/>
      </c>
      <c r="TE77" s="30">
        <f t="shared" si="794"/>
        <v>40</v>
      </c>
      <c r="TF77" s="30" t="str">
        <f t="shared" si="795"/>
        <v/>
      </c>
      <c r="TG77" s="30" t="str">
        <f t="shared" si="796"/>
        <v/>
      </c>
      <c r="TH77" s="30" t="str">
        <f t="shared" si="797"/>
        <v/>
      </c>
      <c r="TI77" s="30" t="str">
        <f t="shared" si="798"/>
        <v/>
      </c>
      <c r="TJ77" s="30" t="str">
        <f t="shared" si="799"/>
        <v/>
      </c>
      <c r="TK77" s="30" t="str">
        <f t="shared" si="800"/>
        <v/>
      </c>
      <c r="TL77" s="30" t="str">
        <f t="shared" si="801"/>
        <v/>
      </c>
      <c r="TM77" s="30" t="str">
        <f t="shared" si="802"/>
        <v/>
      </c>
      <c r="TN77" s="30" t="str">
        <f t="shared" si="803"/>
        <v/>
      </c>
      <c r="TO77" s="30" t="str">
        <f t="shared" si="804"/>
        <v/>
      </c>
      <c r="TP77" s="30" t="str">
        <f t="shared" si="805"/>
        <v/>
      </c>
      <c r="TQ77" s="30" t="str">
        <f t="shared" si="806"/>
        <v/>
      </c>
      <c r="TR77" s="30" t="str">
        <f t="shared" si="807"/>
        <v/>
      </c>
      <c r="TS77" s="30" t="str">
        <f t="shared" si="808"/>
        <v/>
      </c>
      <c r="TT77" s="30" t="str">
        <f t="shared" si="809"/>
        <v/>
      </c>
      <c r="TU77" s="30" t="str">
        <f t="shared" si="810"/>
        <v/>
      </c>
      <c r="TV77" s="30" t="str">
        <f t="shared" si="811"/>
        <v/>
      </c>
      <c r="TW77" s="30" t="str">
        <f t="shared" si="812"/>
        <v/>
      </c>
      <c r="TX77" s="30" t="str">
        <f t="shared" si="813"/>
        <v/>
      </c>
      <c r="TY77" s="30" t="str">
        <f t="shared" si="814"/>
        <v/>
      </c>
      <c r="TZ77" s="30" t="str">
        <f t="shared" si="815"/>
        <v/>
      </c>
      <c r="UA77" s="30" t="str">
        <f t="shared" si="816"/>
        <v/>
      </c>
      <c r="UB77" s="48">
        <v>69</v>
      </c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9">
        <v>24</v>
      </c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48">
        <v>69</v>
      </c>
      <c r="VR77" s="31">
        <f t="shared" si="817"/>
        <v>0</v>
      </c>
      <c r="VS77" s="31">
        <f t="shared" si="818"/>
        <v>0</v>
      </c>
      <c r="VT77" s="31">
        <f t="shared" si="819"/>
        <v>0</v>
      </c>
      <c r="VU77" s="31">
        <f t="shared" si="820"/>
        <v>0</v>
      </c>
      <c r="VV77" s="31">
        <f t="shared" si="821"/>
        <v>0</v>
      </c>
      <c r="VW77" s="31">
        <f t="shared" si="822"/>
        <v>0</v>
      </c>
      <c r="VX77" s="31">
        <f t="shared" si="823"/>
        <v>0</v>
      </c>
      <c r="VY77" s="31">
        <f t="shared" si="824"/>
        <v>0</v>
      </c>
      <c r="VZ77" s="31">
        <f t="shared" si="825"/>
        <v>0</v>
      </c>
      <c r="WA77" s="31">
        <f t="shared" si="826"/>
        <v>0</v>
      </c>
      <c r="WB77" s="31">
        <f t="shared" si="827"/>
        <v>0</v>
      </c>
      <c r="WC77" s="31">
        <f t="shared" si="828"/>
        <v>0</v>
      </c>
      <c r="WD77" s="31">
        <f t="shared" si="829"/>
        <v>0</v>
      </c>
      <c r="WE77" s="31">
        <f t="shared" si="830"/>
        <v>0</v>
      </c>
      <c r="WF77" s="31">
        <f t="shared" si="831"/>
        <v>0</v>
      </c>
      <c r="WG77" s="31">
        <f t="shared" si="832"/>
        <v>0</v>
      </c>
      <c r="WH77" s="31">
        <f t="shared" si="833"/>
        <v>0</v>
      </c>
      <c r="WI77" s="31">
        <f t="shared" si="834"/>
        <v>0</v>
      </c>
      <c r="WJ77" s="31">
        <f t="shared" si="835"/>
        <v>0</v>
      </c>
      <c r="WK77" s="31">
        <f t="shared" si="836"/>
        <v>0</v>
      </c>
      <c r="WL77" s="31">
        <f t="shared" si="837"/>
        <v>0</v>
      </c>
      <c r="WM77" s="31">
        <f t="shared" si="838"/>
        <v>0</v>
      </c>
      <c r="WN77" s="31">
        <f t="shared" si="839"/>
        <v>0</v>
      </c>
      <c r="WO77" s="31">
        <f t="shared" si="840"/>
        <v>0</v>
      </c>
      <c r="WP77" s="31">
        <f t="shared" si="841"/>
        <v>0</v>
      </c>
      <c r="WQ77" s="31">
        <f t="shared" si="842"/>
        <v>0</v>
      </c>
      <c r="WR77" s="31">
        <f t="shared" si="843"/>
        <v>0</v>
      </c>
      <c r="WS77" s="31">
        <f t="shared" si="844"/>
        <v>0</v>
      </c>
      <c r="WT77" s="31">
        <f t="shared" si="845"/>
        <v>0</v>
      </c>
      <c r="WU77" s="31">
        <f t="shared" si="846"/>
        <v>0</v>
      </c>
      <c r="WV77" s="31">
        <f t="shared" si="847"/>
        <v>0</v>
      </c>
      <c r="WW77" s="31">
        <f t="shared" si="848"/>
        <v>0</v>
      </c>
      <c r="WX77" s="31">
        <f t="shared" si="849"/>
        <v>0</v>
      </c>
      <c r="WY77" s="31">
        <f t="shared" si="850"/>
        <v>0</v>
      </c>
      <c r="WZ77" s="31">
        <f t="shared" si="851"/>
        <v>0</v>
      </c>
      <c r="XA77" s="31">
        <f t="shared" si="852"/>
        <v>0</v>
      </c>
      <c r="XB77" s="31">
        <f t="shared" si="853"/>
        <v>0</v>
      </c>
      <c r="XC77" s="31">
        <f t="shared" si="854"/>
        <v>0</v>
      </c>
      <c r="XD77" s="31">
        <f t="shared" si="855"/>
        <v>0</v>
      </c>
      <c r="XE77" s="31">
        <f t="shared" si="856"/>
        <v>0</v>
      </c>
      <c r="XF77" s="48">
        <v>69</v>
      </c>
      <c r="XG77" s="32" t="str">
        <f t="shared" si="857"/>
        <v/>
      </c>
      <c r="XH77" s="32" t="str">
        <f t="shared" si="858"/>
        <v/>
      </c>
      <c r="XI77" s="32" t="str">
        <f t="shared" si="859"/>
        <v/>
      </c>
      <c r="XJ77" s="32" t="str">
        <f t="shared" si="860"/>
        <v/>
      </c>
      <c r="XK77" s="32" t="str">
        <f t="shared" si="861"/>
        <v/>
      </c>
      <c r="XL77" s="32" t="str">
        <f t="shared" si="862"/>
        <v/>
      </c>
      <c r="XM77" s="32" t="str">
        <f t="shared" si="863"/>
        <v/>
      </c>
      <c r="XN77" s="32" t="str">
        <f t="shared" si="864"/>
        <v/>
      </c>
      <c r="XO77" s="32" t="str">
        <f t="shared" si="865"/>
        <v/>
      </c>
      <c r="XP77" s="32" t="str">
        <f t="shared" si="866"/>
        <v/>
      </c>
      <c r="XQ77" s="32" t="str">
        <f t="shared" si="867"/>
        <v/>
      </c>
      <c r="XR77" s="32" t="str">
        <f t="shared" si="868"/>
        <v/>
      </c>
      <c r="XS77" s="32" t="str">
        <f t="shared" si="869"/>
        <v/>
      </c>
      <c r="XT77" s="32" t="str">
        <f t="shared" si="870"/>
        <v/>
      </c>
      <c r="XU77" s="32" t="str">
        <f t="shared" si="871"/>
        <v/>
      </c>
      <c r="XV77" s="32" t="str">
        <f t="shared" si="872"/>
        <v/>
      </c>
      <c r="XW77" s="32" t="str">
        <f t="shared" si="873"/>
        <v/>
      </c>
      <c r="XX77" s="32">
        <f t="shared" si="874"/>
        <v>40</v>
      </c>
      <c r="XY77" s="32" t="str">
        <f t="shared" si="875"/>
        <v/>
      </c>
      <c r="XZ77" s="32" t="str">
        <f t="shared" si="876"/>
        <v/>
      </c>
      <c r="YA77" s="32" t="str">
        <f t="shared" si="877"/>
        <v/>
      </c>
      <c r="YB77" s="32" t="str">
        <f t="shared" si="878"/>
        <v/>
      </c>
      <c r="YC77" s="32" t="str">
        <f t="shared" si="879"/>
        <v/>
      </c>
      <c r="YD77" s="32" t="str">
        <f t="shared" si="880"/>
        <v/>
      </c>
      <c r="YE77" s="32" t="str">
        <f t="shared" si="881"/>
        <v/>
      </c>
      <c r="YF77" s="32" t="str">
        <f t="shared" si="882"/>
        <v/>
      </c>
      <c r="YG77" s="32" t="str">
        <f t="shared" si="883"/>
        <v/>
      </c>
      <c r="YH77" s="32" t="str">
        <f t="shared" si="884"/>
        <v/>
      </c>
      <c r="YI77" s="32" t="str">
        <f t="shared" si="885"/>
        <v/>
      </c>
      <c r="YJ77" s="32" t="str">
        <f t="shared" si="886"/>
        <v/>
      </c>
      <c r="YK77" s="32" t="str">
        <f t="shared" si="887"/>
        <v/>
      </c>
      <c r="YL77" s="32" t="str">
        <f t="shared" si="888"/>
        <v/>
      </c>
      <c r="YM77" s="32" t="str">
        <f t="shared" si="889"/>
        <v/>
      </c>
      <c r="YN77" s="32" t="str">
        <f t="shared" si="890"/>
        <v/>
      </c>
      <c r="YO77" s="32" t="str">
        <f t="shared" si="891"/>
        <v/>
      </c>
      <c r="YP77" s="32" t="str">
        <f t="shared" si="892"/>
        <v/>
      </c>
      <c r="YQ77" s="32" t="str">
        <f t="shared" si="893"/>
        <v/>
      </c>
      <c r="YR77" s="32" t="str">
        <f t="shared" si="894"/>
        <v/>
      </c>
      <c r="YS77" s="32" t="str">
        <f t="shared" si="895"/>
        <v/>
      </c>
      <c r="YT77" s="32" t="str">
        <f t="shared" si="896"/>
        <v/>
      </c>
      <c r="YU77" s="33">
        <f t="shared" si="948"/>
        <v>40</v>
      </c>
      <c r="YV77" s="34" t="str">
        <f t="shared" si="949"/>
        <v/>
      </c>
      <c r="YW77" s="34" t="str">
        <f t="shared" si="950"/>
        <v/>
      </c>
      <c r="YX77" s="34" t="str">
        <f t="shared" si="951"/>
        <v xml:space="preserve">18. INVERSIONES GUTIÉRREZ GARCÍA Y ASOCIADOS - NIT.860450079-1 </v>
      </c>
      <c r="YY77" s="34" t="str">
        <f t="shared" si="952"/>
        <v/>
      </c>
      <c r="YZ77" s="34" t="str">
        <f t="shared" si="953"/>
        <v/>
      </c>
      <c r="ZA77" s="34" t="str">
        <f t="shared" si="954"/>
        <v/>
      </c>
      <c r="ZB77" s="96" t="str">
        <f t="shared" si="955"/>
        <v xml:space="preserve">18. INVERSIONES GUTIÉRREZ GARCÍA Y ASOCIADOS - NIT.860450079-1 </v>
      </c>
      <c r="ZC77" s="35" t="str">
        <f t="shared" si="897"/>
        <v/>
      </c>
      <c r="ZD77" s="35" t="str">
        <f t="shared" si="898"/>
        <v/>
      </c>
      <c r="ZE77" s="35">
        <f t="shared" si="899"/>
        <v>2249100</v>
      </c>
      <c r="ZF77" s="35" t="str">
        <f t="shared" si="900"/>
        <v/>
      </c>
      <c r="ZG77" s="35" t="str">
        <f t="shared" si="901"/>
        <v/>
      </c>
      <c r="ZH77" s="35" t="str">
        <f t="shared" si="902"/>
        <v/>
      </c>
      <c r="ZI77" s="101">
        <f t="shared" si="903"/>
        <v>2249100</v>
      </c>
      <c r="ZJ77" s="48">
        <v>69</v>
      </c>
      <c r="ZK77" s="125">
        <f t="shared" si="956"/>
        <v>10710</v>
      </c>
      <c r="ZL77" s="126">
        <f t="shared" si="957"/>
        <v>0</v>
      </c>
    </row>
    <row r="78" spans="2:688" s="37" customFormat="1" ht="22.5" x14ac:dyDescent="0.15">
      <c r="B78" s="106" t="s">
        <v>136</v>
      </c>
      <c r="C78" s="106" t="s">
        <v>184</v>
      </c>
      <c r="D78" s="109" t="s">
        <v>185</v>
      </c>
      <c r="E78" s="106" t="s">
        <v>207</v>
      </c>
      <c r="F78" s="103">
        <v>5</v>
      </c>
      <c r="G78" s="63">
        <v>28833700</v>
      </c>
      <c r="H78" s="48">
        <v>70</v>
      </c>
      <c r="I78" s="65" t="s">
        <v>86</v>
      </c>
      <c r="J78" s="65" t="s">
        <v>86</v>
      </c>
      <c r="K78" s="65" t="s">
        <v>86</v>
      </c>
      <c r="L78" s="65" t="s">
        <v>86</v>
      </c>
      <c r="M78" s="65" t="s">
        <v>86</v>
      </c>
      <c r="N78" s="65" t="s">
        <v>86</v>
      </c>
      <c r="O78" s="65" t="s">
        <v>86</v>
      </c>
      <c r="P78" s="65" t="s">
        <v>86</v>
      </c>
      <c r="Q78" s="65" t="s">
        <v>86</v>
      </c>
      <c r="R78" s="65" t="s">
        <v>86</v>
      </c>
      <c r="S78" s="65" t="s">
        <v>86</v>
      </c>
      <c r="T78" s="65" t="s">
        <v>86</v>
      </c>
      <c r="U78" s="65" t="s">
        <v>86</v>
      </c>
      <c r="V78" s="65" t="s">
        <v>86</v>
      </c>
      <c r="W78" s="65" t="s">
        <v>86</v>
      </c>
      <c r="X78" s="65" t="s">
        <v>86</v>
      </c>
      <c r="Y78" s="65" t="s">
        <v>86</v>
      </c>
      <c r="Z78" s="65" t="s">
        <v>86</v>
      </c>
      <c r="AA78" s="65" t="s">
        <v>86</v>
      </c>
      <c r="AB78" s="65" t="s">
        <v>86</v>
      </c>
      <c r="AC78" s="70">
        <v>24508645</v>
      </c>
      <c r="AD78" s="65" t="s">
        <v>86</v>
      </c>
      <c r="AE78" s="65" t="s">
        <v>86</v>
      </c>
      <c r="AF78" s="65" t="s">
        <v>86</v>
      </c>
      <c r="AG78" s="65" t="s">
        <v>86</v>
      </c>
      <c r="AH78" s="65" t="s">
        <v>86</v>
      </c>
      <c r="AI78" s="65" t="s">
        <v>86</v>
      </c>
      <c r="AJ78" s="65" t="s">
        <v>86</v>
      </c>
      <c r="AK78" s="65" t="s">
        <v>86</v>
      </c>
      <c r="AL78" s="65" t="s">
        <v>86</v>
      </c>
      <c r="AM78" s="65" t="s">
        <v>86</v>
      </c>
      <c r="AN78" s="65" t="s">
        <v>86</v>
      </c>
      <c r="AO78" s="65" t="s">
        <v>86</v>
      </c>
      <c r="AP78" s="65" t="s">
        <v>86</v>
      </c>
      <c r="AQ78" s="65" t="s">
        <v>86</v>
      </c>
      <c r="AR78" s="65" t="s">
        <v>86</v>
      </c>
      <c r="AS78" s="65" t="s">
        <v>86</v>
      </c>
      <c r="AT78" s="65" t="s">
        <v>86</v>
      </c>
      <c r="AU78" s="65" t="s">
        <v>86</v>
      </c>
      <c r="AV78" s="65" t="s">
        <v>86</v>
      </c>
      <c r="AW78" s="52">
        <v>70</v>
      </c>
      <c r="AX78" s="22" t="str">
        <f t="shared" si="904"/>
        <v>NC</v>
      </c>
      <c r="AY78" s="22" t="str">
        <f t="shared" si="364"/>
        <v>NC</v>
      </c>
      <c r="AZ78" s="22" t="str">
        <f t="shared" si="365"/>
        <v>NC</v>
      </c>
      <c r="BA78" s="22" t="str">
        <f t="shared" si="366"/>
        <v>NC</v>
      </c>
      <c r="BB78" s="22" t="str">
        <f t="shared" si="367"/>
        <v>NC</v>
      </c>
      <c r="BC78" s="22" t="str">
        <f t="shared" si="368"/>
        <v>NC</v>
      </c>
      <c r="BD78" s="22" t="str">
        <f t="shared" si="369"/>
        <v>NC</v>
      </c>
      <c r="BE78" s="22" t="str">
        <f t="shared" si="370"/>
        <v>NC</v>
      </c>
      <c r="BF78" s="22" t="str">
        <f t="shared" si="371"/>
        <v>NC</v>
      </c>
      <c r="BG78" s="22" t="str">
        <f t="shared" si="372"/>
        <v>NC</v>
      </c>
      <c r="BH78" s="22" t="str">
        <f t="shared" si="373"/>
        <v>NC</v>
      </c>
      <c r="BI78" s="22" t="str">
        <f t="shared" si="374"/>
        <v>NC</v>
      </c>
      <c r="BJ78" s="22" t="str">
        <f t="shared" si="375"/>
        <v>NC</v>
      </c>
      <c r="BK78" s="22" t="str">
        <f t="shared" si="376"/>
        <v>NC</v>
      </c>
      <c r="BL78" s="22" t="str">
        <f t="shared" si="377"/>
        <v>NC</v>
      </c>
      <c r="BM78" s="22" t="str">
        <f t="shared" si="378"/>
        <v>NC</v>
      </c>
      <c r="BN78" s="22" t="str">
        <f t="shared" si="379"/>
        <v>NC</v>
      </c>
      <c r="BO78" s="22" t="str">
        <f t="shared" si="380"/>
        <v>NC</v>
      </c>
      <c r="BP78" s="22" t="str">
        <f t="shared" si="381"/>
        <v>NC</v>
      </c>
      <c r="BQ78" s="22" t="str">
        <f t="shared" si="382"/>
        <v>NC</v>
      </c>
      <c r="BR78" s="22">
        <f t="shared" si="383"/>
        <v>24508645</v>
      </c>
      <c r="BS78" s="22" t="str">
        <f t="shared" si="384"/>
        <v>NC</v>
      </c>
      <c r="BT78" s="22" t="str">
        <f t="shared" si="346"/>
        <v>NC</v>
      </c>
      <c r="BU78" s="22" t="str">
        <f t="shared" si="347"/>
        <v>NC</v>
      </c>
      <c r="BV78" s="22" t="str">
        <f t="shared" si="348"/>
        <v>NC</v>
      </c>
      <c r="BW78" s="22" t="str">
        <f t="shared" si="349"/>
        <v>NC</v>
      </c>
      <c r="BX78" s="22" t="str">
        <f t="shared" si="350"/>
        <v>NC</v>
      </c>
      <c r="BY78" s="22" t="str">
        <f t="shared" si="351"/>
        <v>NC</v>
      </c>
      <c r="BZ78" s="22" t="str">
        <f t="shared" si="352"/>
        <v>NC</v>
      </c>
      <c r="CA78" s="22" t="str">
        <f t="shared" si="353"/>
        <v>NC</v>
      </c>
      <c r="CB78" s="22" t="str">
        <f t="shared" si="354"/>
        <v>NC</v>
      </c>
      <c r="CC78" s="22" t="str">
        <f t="shared" si="355"/>
        <v>NC</v>
      </c>
      <c r="CD78" s="22" t="str">
        <f t="shared" si="356"/>
        <v>NC</v>
      </c>
      <c r="CE78" s="22" t="str">
        <f t="shared" si="357"/>
        <v>NC</v>
      </c>
      <c r="CF78" s="22" t="str">
        <f t="shared" si="358"/>
        <v>NC</v>
      </c>
      <c r="CG78" s="22" t="str">
        <f t="shared" si="359"/>
        <v>NC</v>
      </c>
      <c r="CH78" s="22" t="str">
        <f t="shared" si="360"/>
        <v>NC</v>
      </c>
      <c r="CI78" s="22" t="str">
        <f t="shared" si="361"/>
        <v>NC</v>
      </c>
      <c r="CJ78" s="22" t="str">
        <f t="shared" si="362"/>
        <v>NC</v>
      </c>
      <c r="CK78" s="22" t="str">
        <f t="shared" si="363"/>
        <v>NC</v>
      </c>
      <c r="CL78" s="48">
        <v>70</v>
      </c>
      <c r="CM78" s="48" t="s">
        <v>87</v>
      </c>
      <c r="CN78" s="48" t="s">
        <v>87</v>
      </c>
      <c r="CO78" s="48" t="s">
        <v>87</v>
      </c>
      <c r="CP78" s="48" t="s">
        <v>87</v>
      </c>
      <c r="CQ78" s="48" t="s">
        <v>87</v>
      </c>
      <c r="CR78" s="65" t="s">
        <v>87</v>
      </c>
      <c r="CS78" s="48" t="s">
        <v>87</v>
      </c>
      <c r="CT78" s="48" t="s">
        <v>87</v>
      </c>
      <c r="CU78" s="48" t="s">
        <v>87</v>
      </c>
      <c r="CV78" s="48" t="s">
        <v>87</v>
      </c>
      <c r="CW78" s="48" t="s">
        <v>87</v>
      </c>
      <c r="CX78" s="48" t="s">
        <v>87</v>
      </c>
      <c r="CY78" s="48" t="s">
        <v>87</v>
      </c>
      <c r="CZ78" s="48" t="s">
        <v>87</v>
      </c>
      <c r="DA78" s="48" t="s">
        <v>87</v>
      </c>
      <c r="DB78" s="48" t="s">
        <v>87</v>
      </c>
      <c r="DC78" s="48" t="s">
        <v>87</v>
      </c>
      <c r="DD78" s="48" t="s">
        <v>87</v>
      </c>
      <c r="DE78" s="48" t="s">
        <v>87</v>
      </c>
      <c r="DF78" s="48" t="s">
        <v>87</v>
      </c>
      <c r="DG78" s="112" t="s">
        <v>87</v>
      </c>
      <c r="DH78" s="48" t="s">
        <v>87</v>
      </c>
      <c r="DI78" s="48" t="s">
        <v>87</v>
      </c>
      <c r="DJ78" s="48" t="s">
        <v>87</v>
      </c>
      <c r="DK78" s="48" t="s">
        <v>87</v>
      </c>
      <c r="DL78" s="48" t="s">
        <v>87</v>
      </c>
      <c r="DM78" s="48" t="s">
        <v>87</v>
      </c>
      <c r="DN78" s="48" t="s">
        <v>87</v>
      </c>
      <c r="DO78" s="48" t="s">
        <v>87</v>
      </c>
      <c r="DP78" s="48" t="s">
        <v>87</v>
      </c>
      <c r="DQ78" s="48" t="s">
        <v>87</v>
      </c>
      <c r="DR78" s="48" t="s">
        <v>87</v>
      </c>
      <c r="DS78" s="48" t="s">
        <v>87</v>
      </c>
      <c r="DT78" s="48" t="s">
        <v>87</v>
      </c>
      <c r="DU78" s="48" t="s">
        <v>87</v>
      </c>
      <c r="DV78" s="48" t="s">
        <v>87</v>
      </c>
      <c r="DW78" s="48" t="s">
        <v>87</v>
      </c>
      <c r="DX78" s="48" t="s">
        <v>87</v>
      </c>
      <c r="DY78" s="48" t="s">
        <v>87</v>
      </c>
      <c r="DZ78" s="48" t="s">
        <v>87</v>
      </c>
      <c r="EA78" s="48">
        <v>70</v>
      </c>
      <c r="EB78" s="81" t="s">
        <v>88</v>
      </c>
      <c r="EC78" s="81" t="s">
        <v>88</v>
      </c>
      <c r="ED78" s="81" t="s">
        <v>88</v>
      </c>
      <c r="EE78" s="81" t="s">
        <v>88</v>
      </c>
      <c r="EF78" s="81" t="s">
        <v>88</v>
      </c>
      <c r="EG78" s="81" t="s">
        <v>88</v>
      </c>
      <c r="EH78" s="81" t="s">
        <v>88</v>
      </c>
      <c r="EI78" s="81" t="s">
        <v>88</v>
      </c>
      <c r="EJ78" s="81" t="s">
        <v>88</v>
      </c>
      <c r="EK78" s="81" t="s">
        <v>88</v>
      </c>
      <c r="EL78" s="81" t="s">
        <v>88</v>
      </c>
      <c r="EM78" s="81" t="s">
        <v>88</v>
      </c>
      <c r="EN78" s="81" t="s">
        <v>88</v>
      </c>
      <c r="EO78" s="81" t="s">
        <v>88</v>
      </c>
      <c r="EP78" s="81" t="s">
        <v>88</v>
      </c>
      <c r="EQ78" s="81" t="s">
        <v>88</v>
      </c>
      <c r="ER78" s="81" t="s">
        <v>88</v>
      </c>
      <c r="ES78" s="81" t="s">
        <v>88</v>
      </c>
      <c r="ET78" s="81" t="s">
        <v>88</v>
      </c>
      <c r="EU78" s="81" t="s">
        <v>88</v>
      </c>
      <c r="EV78" s="81" t="s">
        <v>88</v>
      </c>
      <c r="EW78" s="81" t="s">
        <v>88</v>
      </c>
      <c r="EX78" s="81" t="s">
        <v>88</v>
      </c>
      <c r="EY78" s="81" t="s">
        <v>88</v>
      </c>
      <c r="EZ78" s="81" t="s">
        <v>88</v>
      </c>
      <c r="FA78" s="81" t="s">
        <v>87</v>
      </c>
      <c r="FB78" s="81" t="s">
        <v>88</v>
      </c>
      <c r="FC78" s="81" t="s">
        <v>88</v>
      </c>
      <c r="FD78" s="81" t="s">
        <v>88</v>
      </c>
      <c r="FE78" s="81" t="s">
        <v>88</v>
      </c>
      <c r="FF78" s="81" t="s">
        <v>88</v>
      </c>
      <c r="FG78" s="81" t="s">
        <v>88</v>
      </c>
      <c r="FH78" s="81" t="s">
        <v>88</v>
      </c>
      <c r="FI78" s="81" t="s">
        <v>87</v>
      </c>
      <c r="FJ78" s="81" t="s">
        <v>88</v>
      </c>
      <c r="FK78" s="81" t="s">
        <v>88</v>
      </c>
      <c r="FL78" s="81" t="s">
        <v>88</v>
      </c>
      <c r="FM78" s="81" t="s">
        <v>88</v>
      </c>
      <c r="FN78" s="81" t="s">
        <v>88</v>
      </c>
      <c r="FO78" s="81" t="s">
        <v>88</v>
      </c>
      <c r="FP78" s="48">
        <v>70</v>
      </c>
      <c r="FQ78" s="81" t="s">
        <v>88</v>
      </c>
      <c r="FR78" s="81" t="s">
        <v>88</v>
      </c>
      <c r="FS78" s="81" t="s">
        <v>88</v>
      </c>
      <c r="FT78" s="81" t="s">
        <v>88</v>
      </c>
      <c r="FU78" s="81" t="s">
        <v>88</v>
      </c>
      <c r="FV78" s="81" t="s">
        <v>88</v>
      </c>
      <c r="FW78" s="81" t="s">
        <v>88</v>
      </c>
      <c r="FX78" s="81" t="s">
        <v>88</v>
      </c>
      <c r="FY78" s="81" t="s">
        <v>88</v>
      </c>
      <c r="FZ78" s="81" t="s">
        <v>88</v>
      </c>
      <c r="GA78" s="81" t="s">
        <v>88</v>
      </c>
      <c r="GB78" s="81" t="s">
        <v>88</v>
      </c>
      <c r="GC78" s="81" t="s">
        <v>88</v>
      </c>
      <c r="GD78" s="81" t="s">
        <v>88</v>
      </c>
      <c r="GE78" s="81" t="s">
        <v>88</v>
      </c>
      <c r="GF78" s="81" t="s">
        <v>88</v>
      </c>
      <c r="GG78" s="81" t="s">
        <v>88</v>
      </c>
      <c r="GH78" s="81" t="s">
        <v>88</v>
      </c>
      <c r="GI78" s="81" t="s">
        <v>88</v>
      </c>
      <c r="GJ78" s="81" t="s">
        <v>88</v>
      </c>
      <c r="GK78" s="81" t="s">
        <v>88</v>
      </c>
      <c r="GL78" s="81" t="s">
        <v>88</v>
      </c>
      <c r="GM78" s="81" t="s">
        <v>88</v>
      </c>
      <c r="GN78" s="81" t="s">
        <v>88</v>
      </c>
      <c r="GO78" s="81" t="s">
        <v>88</v>
      </c>
      <c r="GP78" s="81" t="s">
        <v>88</v>
      </c>
      <c r="GQ78" s="81" t="s">
        <v>87</v>
      </c>
      <c r="GR78" s="81" t="s">
        <v>88</v>
      </c>
      <c r="GS78" s="81" t="s">
        <v>88</v>
      </c>
      <c r="GT78" s="81" t="s">
        <v>88</v>
      </c>
      <c r="GU78" s="81" t="s">
        <v>88</v>
      </c>
      <c r="GV78" s="81" t="s">
        <v>88</v>
      </c>
      <c r="GW78" s="81" t="s">
        <v>88</v>
      </c>
      <c r="GX78" s="81" t="s">
        <v>88</v>
      </c>
      <c r="GY78" s="81" t="s">
        <v>88</v>
      </c>
      <c r="GZ78" s="81" t="s">
        <v>88</v>
      </c>
      <c r="HA78" s="81" t="s">
        <v>88</v>
      </c>
      <c r="HB78" s="81" t="s">
        <v>88</v>
      </c>
      <c r="HC78" s="81" t="s">
        <v>88</v>
      </c>
      <c r="HD78" s="81" t="s">
        <v>88</v>
      </c>
      <c r="HE78" s="48">
        <v>70</v>
      </c>
      <c r="HF78" s="23" t="str">
        <f t="shared" si="615"/>
        <v>NO CUMPLE</v>
      </c>
      <c r="HG78" s="23" t="str">
        <f t="shared" si="616"/>
        <v>NO CUMPLE</v>
      </c>
      <c r="HH78" s="23" t="str">
        <f t="shared" si="617"/>
        <v>NO CUMPLE</v>
      </c>
      <c r="HI78" s="23" t="str">
        <f t="shared" si="618"/>
        <v>NO CUMPLE</v>
      </c>
      <c r="HJ78" s="23" t="str">
        <f t="shared" si="619"/>
        <v>NO CUMPLE</v>
      </c>
      <c r="HK78" s="23" t="str">
        <f t="shared" si="620"/>
        <v>NO CUMPLE</v>
      </c>
      <c r="HL78" s="23" t="str">
        <f t="shared" si="621"/>
        <v>NO CUMPLE</v>
      </c>
      <c r="HM78" s="23" t="str">
        <f t="shared" si="622"/>
        <v>NO CUMPLE</v>
      </c>
      <c r="HN78" s="23" t="str">
        <f t="shared" si="623"/>
        <v>NO CUMPLE</v>
      </c>
      <c r="HO78" s="23" t="str">
        <f t="shared" si="624"/>
        <v>NO CUMPLE</v>
      </c>
      <c r="HP78" s="23" t="str">
        <f t="shared" si="625"/>
        <v>NO CUMPLE</v>
      </c>
      <c r="HQ78" s="23" t="str">
        <f t="shared" si="626"/>
        <v>NO CUMPLE</v>
      </c>
      <c r="HR78" s="23" t="str">
        <f t="shared" si="627"/>
        <v>NO CUMPLE</v>
      </c>
      <c r="HS78" s="23" t="str">
        <f t="shared" si="628"/>
        <v>NO CUMPLE</v>
      </c>
      <c r="HT78" s="23" t="str">
        <f t="shared" si="629"/>
        <v>NO CUMPLE</v>
      </c>
      <c r="HU78" s="23" t="str">
        <f t="shared" si="630"/>
        <v>NO CUMPLE</v>
      </c>
      <c r="HV78" s="23" t="str">
        <f t="shared" si="631"/>
        <v>NO CUMPLE</v>
      </c>
      <c r="HW78" s="23" t="str">
        <f t="shared" si="632"/>
        <v>NO CUMPLE</v>
      </c>
      <c r="HX78" s="23" t="str">
        <f t="shared" si="633"/>
        <v>NO CUMPLE</v>
      </c>
      <c r="HY78" s="23" t="str">
        <f t="shared" si="634"/>
        <v>NO CUMPLE</v>
      </c>
      <c r="HZ78" s="23" t="str">
        <f t="shared" si="635"/>
        <v>NO CUMPLE</v>
      </c>
      <c r="IA78" s="23" t="str">
        <f t="shared" si="636"/>
        <v>NO CUMPLE</v>
      </c>
      <c r="IB78" s="23" t="str">
        <f t="shared" si="637"/>
        <v>NO CUMPLE</v>
      </c>
      <c r="IC78" s="23" t="str">
        <f t="shared" si="638"/>
        <v>NO CUMPLE</v>
      </c>
      <c r="ID78" s="23" t="str">
        <f t="shared" si="639"/>
        <v>NO CUMPLE</v>
      </c>
      <c r="IE78" s="23" t="str">
        <f t="shared" si="640"/>
        <v>NO CUMPLE</v>
      </c>
      <c r="IF78" s="23" t="str">
        <f t="shared" si="641"/>
        <v>NO CUMPLE</v>
      </c>
      <c r="IG78" s="23" t="str">
        <f t="shared" si="642"/>
        <v>NO CUMPLE</v>
      </c>
      <c r="IH78" s="23" t="str">
        <f t="shared" si="643"/>
        <v>NO CUMPLE</v>
      </c>
      <c r="II78" s="23" t="str">
        <f t="shared" si="644"/>
        <v>NO CUMPLE</v>
      </c>
      <c r="IJ78" s="23" t="str">
        <f t="shared" si="645"/>
        <v>NO CUMPLE</v>
      </c>
      <c r="IK78" s="23" t="str">
        <f t="shared" si="646"/>
        <v>NO CUMPLE</v>
      </c>
      <c r="IL78" s="23" t="str">
        <f t="shared" si="647"/>
        <v>NO CUMPLE</v>
      </c>
      <c r="IM78" s="23" t="str">
        <f t="shared" si="648"/>
        <v>NO CUMPLE</v>
      </c>
      <c r="IN78" s="23" t="str">
        <f t="shared" si="649"/>
        <v>NO CUMPLE</v>
      </c>
      <c r="IO78" s="23" t="str">
        <f t="shared" si="650"/>
        <v>NO CUMPLE</v>
      </c>
      <c r="IP78" s="23" t="str">
        <f t="shared" si="651"/>
        <v>NO CUMPLE</v>
      </c>
      <c r="IQ78" s="23" t="str">
        <f t="shared" si="652"/>
        <v>NO CUMPLE</v>
      </c>
      <c r="IR78" s="23" t="str">
        <f t="shared" si="653"/>
        <v>NO CUMPLE</v>
      </c>
      <c r="IS78" s="23" t="str">
        <f t="shared" si="654"/>
        <v>NO CUMPLE</v>
      </c>
      <c r="IT78" s="48">
        <v>70</v>
      </c>
      <c r="IU78" s="65" t="s">
        <v>86</v>
      </c>
      <c r="IV78" s="65" t="s">
        <v>86</v>
      </c>
      <c r="IW78" s="65" t="s">
        <v>86</v>
      </c>
      <c r="IX78" s="65" t="s">
        <v>86</v>
      </c>
      <c r="IY78" s="65" t="s">
        <v>86</v>
      </c>
      <c r="IZ78" s="65" t="s">
        <v>86</v>
      </c>
      <c r="JA78" s="65" t="s">
        <v>86</v>
      </c>
      <c r="JB78" s="65" t="s">
        <v>86</v>
      </c>
      <c r="JC78" s="65" t="s">
        <v>86</v>
      </c>
      <c r="JD78" s="65" t="s">
        <v>86</v>
      </c>
      <c r="JE78" s="65" t="s">
        <v>86</v>
      </c>
      <c r="JF78" s="65" t="s">
        <v>86</v>
      </c>
      <c r="JG78" s="65" t="s">
        <v>86</v>
      </c>
      <c r="JH78" s="65" t="s">
        <v>86</v>
      </c>
      <c r="JI78" s="65" t="s">
        <v>86</v>
      </c>
      <c r="JJ78" s="65" t="s">
        <v>86</v>
      </c>
      <c r="JK78" s="65" t="s">
        <v>86</v>
      </c>
      <c r="JL78" s="65" t="s">
        <v>86</v>
      </c>
      <c r="JM78" s="65" t="s">
        <v>86</v>
      </c>
      <c r="JN78" s="65" t="s">
        <v>86</v>
      </c>
      <c r="JO78" s="113" t="s">
        <v>87</v>
      </c>
      <c r="JP78" s="65" t="s">
        <v>86</v>
      </c>
      <c r="JQ78" s="65" t="s">
        <v>86</v>
      </c>
      <c r="JR78" s="65" t="s">
        <v>86</v>
      </c>
      <c r="JS78" s="65" t="s">
        <v>86</v>
      </c>
      <c r="JT78" s="65" t="s">
        <v>86</v>
      </c>
      <c r="JU78" s="65" t="s">
        <v>86</v>
      </c>
      <c r="JV78" s="65" t="s">
        <v>86</v>
      </c>
      <c r="JW78" s="65" t="s">
        <v>86</v>
      </c>
      <c r="JX78" s="65" t="s">
        <v>86</v>
      </c>
      <c r="JY78" s="65" t="s">
        <v>86</v>
      </c>
      <c r="JZ78" s="65" t="s">
        <v>86</v>
      </c>
      <c r="KA78" s="65" t="s">
        <v>86</v>
      </c>
      <c r="KB78" s="65" t="s">
        <v>86</v>
      </c>
      <c r="KC78" s="65" t="s">
        <v>86</v>
      </c>
      <c r="KD78" s="65" t="s">
        <v>86</v>
      </c>
      <c r="KE78" s="65" t="s">
        <v>86</v>
      </c>
      <c r="KF78" s="65" t="s">
        <v>86</v>
      </c>
      <c r="KG78" s="65" t="s">
        <v>86</v>
      </c>
      <c r="KH78" s="65" t="s">
        <v>86</v>
      </c>
      <c r="KI78" s="48">
        <v>70</v>
      </c>
      <c r="KJ78" s="56" t="s">
        <v>86</v>
      </c>
      <c r="KK78" s="56" t="s">
        <v>86</v>
      </c>
      <c r="KL78" s="56" t="s">
        <v>86</v>
      </c>
      <c r="KM78" s="56" t="s">
        <v>86</v>
      </c>
      <c r="KN78" s="56" t="s">
        <v>86</v>
      </c>
      <c r="KO78" s="56" t="s">
        <v>86</v>
      </c>
      <c r="KP78" s="56" t="s">
        <v>86</v>
      </c>
      <c r="KQ78" s="56" t="s">
        <v>86</v>
      </c>
      <c r="KR78" s="56" t="s">
        <v>86</v>
      </c>
      <c r="KS78" s="56" t="s">
        <v>86</v>
      </c>
      <c r="KT78" s="56" t="s">
        <v>86</v>
      </c>
      <c r="KU78" s="56" t="s">
        <v>86</v>
      </c>
      <c r="KV78" s="56" t="s">
        <v>86</v>
      </c>
      <c r="KW78" s="56" t="s">
        <v>86</v>
      </c>
      <c r="KX78" s="56" t="s">
        <v>86</v>
      </c>
      <c r="KY78" s="56" t="s">
        <v>86</v>
      </c>
      <c r="KZ78" s="56" t="s">
        <v>86</v>
      </c>
      <c r="LA78" s="56" t="s">
        <v>86</v>
      </c>
      <c r="LB78" s="56" t="s">
        <v>86</v>
      </c>
      <c r="LC78" s="56" t="s">
        <v>86</v>
      </c>
      <c r="LD78" s="87" t="s">
        <v>88</v>
      </c>
      <c r="LE78" s="56" t="s">
        <v>86</v>
      </c>
      <c r="LF78" s="56" t="s">
        <v>86</v>
      </c>
      <c r="LG78" s="56" t="s">
        <v>86</v>
      </c>
      <c r="LH78" s="56" t="s">
        <v>86</v>
      </c>
      <c r="LI78" s="56" t="s">
        <v>86</v>
      </c>
      <c r="LJ78" s="56" t="s">
        <v>86</v>
      </c>
      <c r="LK78" s="56" t="s">
        <v>86</v>
      </c>
      <c r="LL78" s="56" t="s">
        <v>86</v>
      </c>
      <c r="LM78" s="56" t="s">
        <v>86</v>
      </c>
      <c r="LN78" s="56" t="s">
        <v>86</v>
      </c>
      <c r="LO78" s="56" t="s">
        <v>86</v>
      </c>
      <c r="LP78" s="56" t="s">
        <v>86</v>
      </c>
      <c r="LQ78" s="56" t="s">
        <v>86</v>
      </c>
      <c r="LR78" s="56" t="s">
        <v>86</v>
      </c>
      <c r="LS78" s="56" t="s">
        <v>86</v>
      </c>
      <c r="LT78" s="56" t="s">
        <v>86</v>
      </c>
      <c r="LU78" s="56" t="s">
        <v>86</v>
      </c>
      <c r="LV78" s="56" t="s">
        <v>86</v>
      </c>
      <c r="LW78" s="56" t="s">
        <v>86</v>
      </c>
      <c r="LX78" s="48">
        <v>70</v>
      </c>
      <c r="LY78" s="22" t="str">
        <f t="shared" si="905"/>
        <v/>
      </c>
      <c r="LZ78" s="22" t="str">
        <f t="shared" si="906"/>
        <v/>
      </c>
      <c r="MA78" s="22" t="str">
        <f t="shared" si="907"/>
        <v/>
      </c>
      <c r="MB78" s="22" t="str">
        <f t="shared" si="908"/>
        <v/>
      </c>
      <c r="MC78" s="22" t="str">
        <f t="shared" si="909"/>
        <v/>
      </c>
      <c r="MD78" s="22" t="str">
        <f t="shared" si="910"/>
        <v/>
      </c>
      <c r="ME78" s="22" t="str">
        <f t="shared" si="911"/>
        <v/>
      </c>
      <c r="MF78" s="22" t="str">
        <f t="shared" si="912"/>
        <v/>
      </c>
      <c r="MG78" s="22" t="str">
        <f t="shared" si="913"/>
        <v/>
      </c>
      <c r="MH78" s="22" t="str">
        <f t="shared" si="914"/>
        <v/>
      </c>
      <c r="MI78" s="22" t="str">
        <f t="shared" si="915"/>
        <v/>
      </c>
      <c r="MJ78" s="22" t="str">
        <f t="shared" si="916"/>
        <v/>
      </c>
      <c r="MK78" s="22" t="str">
        <f t="shared" si="917"/>
        <v/>
      </c>
      <c r="ML78" s="22" t="str">
        <f t="shared" si="918"/>
        <v/>
      </c>
      <c r="MM78" s="22" t="str">
        <f t="shared" si="919"/>
        <v/>
      </c>
      <c r="MN78" s="22" t="str">
        <f t="shared" si="920"/>
        <v/>
      </c>
      <c r="MO78" s="22" t="str">
        <f t="shared" si="921"/>
        <v/>
      </c>
      <c r="MP78" s="22" t="str">
        <f t="shared" si="922"/>
        <v/>
      </c>
      <c r="MQ78" s="22" t="str">
        <f t="shared" si="923"/>
        <v/>
      </c>
      <c r="MR78" s="22" t="str">
        <f t="shared" si="924"/>
        <v/>
      </c>
      <c r="MS78" s="22" t="str">
        <f t="shared" si="925"/>
        <v/>
      </c>
      <c r="MT78" s="22" t="str">
        <f t="shared" si="926"/>
        <v/>
      </c>
      <c r="MU78" s="22" t="str">
        <f t="shared" si="927"/>
        <v/>
      </c>
      <c r="MV78" s="22" t="str">
        <f t="shared" si="928"/>
        <v/>
      </c>
      <c r="MW78" s="22" t="str">
        <f t="shared" si="929"/>
        <v/>
      </c>
      <c r="MX78" s="22" t="str">
        <f t="shared" si="930"/>
        <v/>
      </c>
      <c r="MY78" s="22" t="str">
        <f t="shared" si="931"/>
        <v/>
      </c>
      <c r="MZ78" s="22" t="str">
        <f t="shared" si="932"/>
        <v/>
      </c>
      <c r="NA78" s="22" t="str">
        <f t="shared" si="933"/>
        <v/>
      </c>
      <c r="NB78" s="22" t="str">
        <f t="shared" si="934"/>
        <v/>
      </c>
      <c r="NC78" s="22" t="str">
        <f t="shared" si="935"/>
        <v/>
      </c>
      <c r="ND78" s="22" t="str">
        <f t="shared" si="936"/>
        <v/>
      </c>
      <c r="NE78" s="22" t="str">
        <f t="shared" si="937"/>
        <v/>
      </c>
      <c r="NF78" s="22" t="str">
        <f t="shared" si="938"/>
        <v/>
      </c>
      <c r="NG78" s="22" t="str">
        <f t="shared" si="939"/>
        <v/>
      </c>
      <c r="NH78" s="22" t="str">
        <f t="shared" si="940"/>
        <v/>
      </c>
      <c r="NI78" s="22" t="str">
        <f t="shared" si="941"/>
        <v/>
      </c>
      <c r="NJ78" s="22" t="str">
        <f t="shared" si="942"/>
        <v/>
      </c>
      <c r="NK78" s="22" t="str">
        <f t="shared" si="943"/>
        <v/>
      </c>
      <c r="NL78" s="22" t="str">
        <f t="shared" si="944"/>
        <v/>
      </c>
      <c r="NM78" s="80">
        <v>28833700</v>
      </c>
      <c r="NN78" s="80">
        <v>28833700</v>
      </c>
      <c r="NO78" s="24">
        <f t="shared" si="945"/>
        <v>0</v>
      </c>
      <c r="NP78" s="24">
        <f t="shared" si="655"/>
        <v>0</v>
      </c>
      <c r="NQ78" s="25" t="str">
        <f t="shared" si="946"/>
        <v/>
      </c>
      <c r="NR78" s="26" t="str">
        <f t="shared" si="947"/>
        <v/>
      </c>
      <c r="NS78" s="48">
        <v>70</v>
      </c>
      <c r="NT78" s="27" t="str">
        <f t="shared" si="656"/>
        <v/>
      </c>
      <c r="NU78" s="27" t="str">
        <f t="shared" si="657"/>
        <v/>
      </c>
      <c r="NV78" s="27" t="str">
        <f t="shared" si="658"/>
        <v/>
      </c>
      <c r="NW78" s="27" t="str">
        <f t="shared" si="659"/>
        <v/>
      </c>
      <c r="NX78" s="27" t="str">
        <f t="shared" si="660"/>
        <v/>
      </c>
      <c r="NY78" s="27" t="str">
        <f t="shared" si="661"/>
        <v/>
      </c>
      <c r="NZ78" s="27" t="str">
        <f t="shared" si="662"/>
        <v/>
      </c>
      <c r="OA78" s="27" t="str">
        <f t="shared" si="663"/>
        <v/>
      </c>
      <c r="OB78" s="27" t="str">
        <f t="shared" si="664"/>
        <v/>
      </c>
      <c r="OC78" s="27" t="str">
        <f t="shared" si="665"/>
        <v/>
      </c>
      <c r="OD78" s="27" t="str">
        <f t="shared" si="666"/>
        <v/>
      </c>
      <c r="OE78" s="27" t="str">
        <f t="shared" si="667"/>
        <v/>
      </c>
      <c r="OF78" s="27" t="str">
        <f t="shared" si="668"/>
        <v/>
      </c>
      <c r="OG78" s="27" t="str">
        <f t="shared" si="669"/>
        <v/>
      </c>
      <c r="OH78" s="27" t="str">
        <f t="shared" si="670"/>
        <v/>
      </c>
      <c r="OI78" s="27" t="str">
        <f t="shared" si="671"/>
        <v/>
      </c>
      <c r="OJ78" s="27" t="str">
        <f t="shared" si="672"/>
        <v/>
      </c>
      <c r="OK78" s="27" t="str">
        <f t="shared" si="673"/>
        <v/>
      </c>
      <c r="OL78" s="27" t="str">
        <f t="shared" si="674"/>
        <v/>
      </c>
      <c r="OM78" s="27" t="str">
        <f t="shared" si="675"/>
        <v/>
      </c>
      <c r="ON78" s="27" t="str">
        <f t="shared" si="676"/>
        <v/>
      </c>
      <c r="OO78" s="27" t="str">
        <f t="shared" si="677"/>
        <v/>
      </c>
      <c r="OP78" s="27" t="str">
        <f t="shared" si="678"/>
        <v/>
      </c>
      <c r="OQ78" s="27" t="str">
        <f t="shared" si="679"/>
        <v/>
      </c>
      <c r="OR78" s="27" t="str">
        <f t="shared" si="680"/>
        <v/>
      </c>
      <c r="OS78" s="27" t="str">
        <f t="shared" si="681"/>
        <v/>
      </c>
      <c r="OT78" s="27" t="str">
        <f t="shared" si="682"/>
        <v/>
      </c>
      <c r="OU78" s="27" t="str">
        <f t="shared" si="683"/>
        <v/>
      </c>
      <c r="OV78" s="27" t="str">
        <f t="shared" si="684"/>
        <v/>
      </c>
      <c r="OW78" s="27" t="str">
        <f t="shared" si="685"/>
        <v/>
      </c>
      <c r="OX78" s="27" t="str">
        <f t="shared" si="686"/>
        <v/>
      </c>
      <c r="OY78" s="27" t="str">
        <f t="shared" si="687"/>
        <v/>
      </c>
      <c r="OZ78" s="27" t="str">
        <f t="shared" si="688"/>
        <v/>
      </c>
      <c r="PA78" s="27" t="str">
        <f t="shared" si="689"/>
        <v/>
      </c>
      <c r="PB78" s="27" t="str">
        <f t="shared" si="690"/>
        <v/>
      </c>
      <c r="PC78" s="27" t="str">
        <f t="shared" si="691"/>
        <v/>
      </c>
      <c r="PD78" s="27" t="str">
        <f t="shared" si="692"/>
        <v/>
      </c>
      <c r="PE78" s="27" t="str">
        <f t="shared" si="693"/>
        <v/>
      </c>
      <c r="PF78" s="27" t="str">
        <f t="shared" si="694"/>
        <v/>
      </c>
      <c r="PG78" s="27" t="str">
        <f t="shared" si="695"/>
        <v/>
      </c>
      <c r="PH78" s="48">
        <v>70</v>
      </c>
      <c r="PI78" s="28" t="str">
        <f t="shared" si="696"/>
        <v/>
      </c>
      <c r="PJ78" s="28" t="str">
        <f t="shared" si="697"/>
        <v/>
      </c>
      <c r="PK78" s="28" t="str">
        <f t="shared" si="698"/>
        <v/>
      </c>
      <c r="PL78" s="28" t="str">
        <f t="shared" si="699"/>
        <v/>
      </c>
      <c r="PM78" s="28" t="str">
        <f t="shared" si="700"/>
        <v/>
      </c>
      <c r="PN78" s="28" t="str">
        <f t="shared" si="701"/>
        <v/>
      </c>
      <c r="PO78" s="28" t="str">
        <f t="shared" si="702"/>
        <v/>
      </c>
      <c r="PP78" s="28" t="str">
        <f t="shared" si="703"/>
        <v/>
      </c>
      <c r="PQ78" s="28" t="str">
        <f t="shared" si="704"/>
        <v/>
      </c>
      <c r="PR78" s="28" t="str">
        <f t="shared" si="705"/>
        <v/>
      </c>
      <c r="PS78" s="28" t="str">
        <f t="shared" si="706"/>
        <v/>
      </c>
      <c r="PT78" s="28" t="str">
        <f t="shared" si="707"/>
        <v/>
      </c>
      <c r="PU78" s="28" t="str">
        <f t="shared" si="708"/>
        <v/>
      </c>
      <c r="PV78" s="28" t="str">
        <f t="shared" si="709"/>
        <v/>
      </c>
      <c r="PW78" s="28" t="str">
        <f t="shared" si="710"/>
        <v/>
      </c>
      <c r="PX78" s="28" t="str">
        <f t="shared" si="711"/>
        <v/>
      </c>
      <c r="PY78" s="28" t="str">
        <f t="shared" si="712"/>
        <v/>
      </c>
      <c r="PZ78" s="28" t="str">
        <f t="shared" si="713"/>
        <v/>
      </c>
      <c r="QA78" s="28" t="str">
        <f t="shared" si="714"/>
        <v/>
      </c>
      <c r="QB78" s="28" t="str">
        <f t="shared" si="715"/>
        <v/>
      </c>
      <c r="QC78" s="28" t="str">
        <f t="shared" si="716"/>
        <v/>
      </c>
      <c r="QD78" s="28" t="str">
        <f t="shared" si="717"/>
        <v/>
      </c>
      <c r="QE78" s="28" t="str">
        <f t="shared" si="718"/>
        <v/>
      </c>
      <c r="QF78" s="28" t="str">
        <f t="shared" si="719"/>
        <v/>
      </c>
      <c r="QG78" s="28" t="str">
        <f t="shared" si="720"/>
        <v/>
      </c>
      <c r="QH78" s="28" t="str">
        <f t="shared" si="721"/>
        <v/>
      </c>
      <c r="QI78" s="28" t="str">
        <f t="shared" si="722"/>
        <v/>
      </c>
      <c r="QJ78" s="28" t="str">
        <f t="shared" si="723"/>
        <v/>
      </c>
      <c r="QK78" s="28" t="str">
        <f t="shared" si="724"/>
        <v/>
      </c>
      <c r="QL78" s="28" t="str">
        <f t="shared" si="725"/>
        <v/>
      </c>
      <c r="QM78" s="28" t="str">
        <f t="shared" si="726"/>
        <v/>
      </c>
      <c r="QN78" s="28" t="str">
        <f t="shared" si="727"/>
        <v/>
      </c>
      <c r="QO78" s="28" t="str">
        <f t="shared" si="728"/>
        <v/>
      </c>
      <c r="QP78" s="28" t="str">
        <f t="shared" si="729"/>
        <v/>
      </c>
      <c r="QQ78" s="28" t="str">
        <f t="shared" si="730"/>
        <v/>
      </c>
      <c r="QR78" s="28" t="str">
        <f t="shared" si="731"/>
        <v/>
      </c>
      <c r="QS78" s="28" t="str">
        <f t="shared" si="732"/>
        <v/>
      </c>
      <c r="QT78" s="28" t="str">
        <f t="shared" si="733"/>
        <v/>
      </c>
      <c r="QU78" s="28" t="str">
        <f t="shared" si="734"/>
        <v/>
      </c>
      <c r="QV78" s="28" t="str">
        <f t="shared" si="735"/>
        <v/>
      </c>
      <c r="QW78" s="48">
        <v>70</v>
      </c>
      <c r="QX78" s="29" t="str">
        <f t="shared" si="736"/>
        <v/>
      </c>
      <c r="QY78" s="29" t="str">
        <f t="shared" si="737"/>
        <v/>
      </c>
      <c r="QZ78" s="29" t="str">
        <f t="shared" si="738"/>
        <v/>
      </c>
      <c r="RA78" s="29" t="str">
        <f t="shared" si="739"/>
        <v/>
      </c>
      <c r="RB78" s="29" t="str">
        <f t="shared" si="740"/>
        <v/>
      </c>
      <c r="RC78" s="29" t="str">
        <f t="shared" si="741"/>
        <v/>
      </c>
      <c r="RD78" s="29" t="str">
        <f t="shared" si="742"/>
        <v/>
      </c>
      <c r="RE78" s="29" t="str">
        <f t="shared" si="743"/>
        <v/>
      </c>
      <c r="RF78" s="29" t="str">
        <f t="shared" si="744"/>
        <v/>
      </c>
      <c r="RG78" s="29" t="str">
        <f t="shared" si="745"/>
        <v/>
      </c>
      <c r="RH78" s="29" t="str">
        <f t="shared" si="746"/>
        <v/>
      </c>
      <c r="RI78" s="29" t="str">
        <f t="shared" si="747"/>
        <v/>
      </c>
      <c r="RJ78" s="29" t="str">
        <f t="shared" si="748"/>
        <v/>
      </c>
      <c r="RK78" s="29" t="str">
        <f t="shared" si="749"/>
        <v/>
      </c>
      <c r="RL78" s="29" t="str">
        <f t="shared" si="750"/>
        <v/>
      </c>
      <c r="RM78" s="29" t="str">
        <f t="shared" si="751"/>
        <v/>
      </c>
      <c r="RN78" s="29" t="str">
        <f t="shared" si="752"/>
        <v/>
      </c>
      <c r="RO78" s="29" t="str">
        <f t="shared" si="753"/>
        <v/>
      </c>
      <c r="RP78" s="29" t="str">
        <f t="shared" si="754"/>
        <v/>
      </c>
      <c r="RQ78" s="29" t="str">
        <f t="shared" si="755"/>
        <v/>
      </c>
      <c r="RR78" s="29" t="str">
        <f t="shared" si="756"/>
        <v/>
      </c>
      <c r="RS78" s="29" t="str">
        <f t="shared" si="757"/>
        <v/>
      </c>
      <c r="RT78" s="29" t="str">
        <f t="shared" si="758"/>
        <v/>
      </c>
      <c r="RU78" s="29" t="str">
        <f t="shared" si="759"/>
        <v/>
      </c>
      <c r="RV78" s="29" t="str">
        <f t="shared" si="760"/>
        <v/>
      </c>
      <c r="RW78" s="29" t="str">
        <f t="shared" si="761"/>
        <v/>
      </c>
      <c r="RX78" s="29" t="str">
        <f t="shared" si="762"/>
        <v/>
      </c>
      <c r="RY78" s="29" t="str">
        <f t="shared" si="763"/>
        <v/>
      </c>
      <c r="RZ78" s="29" t="str">
        <f t="shared" si="764"/>
        <v/>
      </c>
      <c r="SA78" s="29" t="str">
        <f t="shared" si="765"/>
        <v/>
      </c>
      <c r="SB78" s="29" t="str">
        <f t="shared" si="766"/>
        <v/>
      </c>
      <c r="SC78" s="29" t="str">
        <f t="shared" si="767"/>
        <v/>
      </c>
      <c r="SD78" s="29" t="str">
        <f t="shared" si="768"/>
        <v/>
      </c>
      <c r="SE78" s="29" t="str">
        <f t="shared" si="769"/>
        <v/>
      </c>
      <c r="SF78" s="29" t="str">
        <f t="shared" si="770"/>
        <v/>
      </c>
      <c r="SG78" s="29" t="str">
        <f t="shared" si="771"/>
        <v/>
      </c>
      <c r="SH78" s="29" t="str">
        <f t="shared" si="772"/>
        <v/>
      </c>
      <c r="SI78" s="29" t="str">
        <f t="shared" si="773"/>
        <v/>
      </c>
      <c r="SJ78" s="29" t="str">
        <f t="shared" si="774"/>
        <v/>
      </c>
      <c r="SK78" s="29" t="str">
        <f t="shared" si="775"/>
        <v/>
      </c>
      <c r="SL78" s="45">
        <f t="shared" si="776"/>
        <v>0</v>
      </c>
      <c r="SM78" s="48">
        <v>70</v>
      </c>
      <c r="SN78" s="30" t="str">
        <f t="shared" si="777"/>
        <v/>
      </c>
      <c r="SO78" s="30" t="str">
        <f t="shared" si="778"/>
        <v/>
      </c>
      <c r="SP78" s="30" t="str">
        <f t="shared" si="779"/>
        <v/>
      </c>
      <c r="SQ78" s="30" t="str">
        <f t="shared" si="780"/>
        <v/>
      </c>
      <c r="SR78" s="30" t="str">
        <f t="shared" si="781"/>
        <v/>
      </c>
      <c r="SS78" s="30" t="str">
        <f t="shared" si="782"/>
        <v/>
      </c>
      <c r="ST78" s="30" t="str">
        <f t="shared" si="783"/>
        <v/>
      </c>
      <c r="SU78" s="30" t="str">
        <f t="shared" si="784"/>
        <v/>
      </c>
      <c r="SV78" s="30" t="str">
        <f t="shared" si="785"/>
        <v/>
      </c>
      <c r="SW78" s="30" t="str">
        <f t="shared" si="786"/>
        <v/>
      </c>
      <c r="SX78" s="30" t="str">
        <f t="shared" si="787"/>
        <v/>
      </c>
      <c r="SY78" s="30" t="str">
        <f t="shared" si="788"/>
        <v/>
      </c>
      <c r="SZ78" s="30" t="str">
        <f t="shared" si="789"/>
        <v/>
      </c>
      <c r="TA78" s="30" t="str">
        <f t="shared" si="790"/>
        <v/>
      </c>
      <c r="TB78" s="30" t="str">
        <f t="shared" si="791"/>
        <v/>
      </c>
      <c r="TC78" s="30" t="str">
        <f t="shared" si="792"/>
        <v/>
      </c>
      <c r="TD78" s="30" t="str">
        <f t="shared" si="793"/>
        <v/>
      </c>
      <c r="TE78" s="30" t="str">
        <f t="shared" si="794"/>
        <v/>
      </c>
      <c r="TF78" s="30" t="str">
        <f t="shared" si="795"/>
        <v/>
      </c>
      <c r="TG78" s="30" t="str">
        <f t="shared" si="796"/>
        <v/>
      </c>
      <c r="TH78" s="30" t="str">
        <f t="shared" si="797"/>
        <v/>
      </c>
      <c r="TI78" s="30" t="str">
        <f t="shared" si="798"/>
        <v/>
      </c>
      <c r="TJ78" s="30" t="str">
        <f t="shared" si="799"/>
        <v/>
      </c>
      <c r="TK78" s="30" t="str">
        <f t="shared" si="800"/>
        <v/>
      </c>
      <c r="TL78" s="30" t="str">
        <f t="shared" si="801"/>
        <v/>
      </c>
      <c r="TM78" s="30" t="str">
        <f t="shared" si="802"/>
        <v/>
      </c>
      <c r="TN78" s="30" t="str">
        <f t="shared" si="803"/>
        <v/>
      </c>
      <c r="TO78" s="30" t="str">
        <f t="shared" si="804"/>
        <v/>
      </c>
      <c r="TP78" s="30" t="str">
        <f t="shared" si="805"/>
        <v/>
      </c>
      <c r="TQ78" s="30" t="str">
        <f t="shared" si="806"/>
        <v/>
      </c>
      <c r="TR78" s="30" t="str">
        <f t="shared" si="807"/>
        <v/>
      </c>
      <c r="TS78" s="30" t="str">
        <f t="shared" si="808"/>
        <v/>
      </c>
      <c r="TT78" s="30" t="str">
        <f t="shared" si="809"/>
        <v/>
      </c>
      <c r="TU78" s="30" t="str">
        <f t="shared" si="810"/>
        <v/>
      </c>
      <c r="TV78" s="30" t="str">
        <f t="shared" si="811"/>
        <v/>
      </c>
      <c r="TW78" s="30" t="str">
        <f t="shared" si="812"/>
        <v/>
      </c>
      <c r="TX78" s="30" t="str">
        <f t="shared" si="813"/>
        <v/>
      </c>
      <c r="TY78" s="30" t="str">
        <f t="shared" si="814"/>
        <v/>
      </c>
      <c r="TZ78" s="30" t="str">
        <f t="shared" si="815"/>
        <v/>
      </c>
      <c r="UA78" s="30" t="str">
        <f t="shared" si="816"/>
        <v/>
      </c>
      <c r="UB78" s="48">
        <v>70</v>
      </c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9">
        <v>24</v>
      </c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48">
        <v>70</v>
      </c>
      <c r="VR78" s="31">
        <f t="shared" si="817"/>
        <v>0</v>
      </c>
      <c r="VS78" s="31">
        <f t="shared" si="818"/>
        <v>0</v>
      </c>
      <c r="VT78" s="31">
        <f t="shared" si="819"/>
        <v>0</v>
      </c>
      <c r="VU78" s="31">
        <f t="shared" si="820"/>
        <v>0</v>
      </c>
      <c r="VV78" s="31">
        <f t="shared" si="821"/>
        <v>0</v>
      </c>
      <c r="VW78" s="31">
        <f t="shared" si="822"/>
        <v>0</v>
      </c>
      <c r="VX78" s="31">
        <f t="shared" si="823"/>
        <v>0</v>
      </c>
      <c r="VY78" s="31">
        <f t="shared" si="824"/>
        <v>0</v>
      </c>
      <c r="VZ78" s="31">
        <f t="shared" si="825"/>
        <v>0</v>
      </c>
      <c r="WA78" s="31">
        <f t="shared" si="826"/>
        <v>0</v>
      </c>
      <c r="WB78" s="31">
        <f t="shared" si="827"/>
        <v>0</v>
      </c>
      <c r="WC78" s="31">
        <f t="shared" si="828"/>
        <v>0</v>
      </c>
      <c r="WD78" s="31">
        <f t="shared" si="829"/>
        <v>0</v>
      </c>
      <c r="WE78" s="31">
        <f t="shared" si="830"/>
        <v>0</v>
      </c>
      <c r="WF78" s="31">
        <f t="shared" si="831"/>
        <v>0</v>
      </c>
      <c r="WG78" s="31">
        <f t="shared" si="832"/>
        <v>0</v>
      </c>
      <c r="WH78" s="31">
        <f t="shared" si="833"/>
        <v>0</v>
      </c>
      <c r="WI78" s="31">
        <f t="shared" si="834"/>
        <v>0</v>
      </c>
      <c r="WJ78" s="31">
        <f t="shared" si="835"/>
        <v>0</v>
      </c>
      <c r="WK78" s="31">
        <f t="shared" si="836"/>
        <v>0</v>
      </c>
      <c r="WL78" s="31">
        <f t="shared" si="837"/>
        <v>0</v>
      </c>
      <c r="WM78" s="31">
        <f t="shared" si="838"/>
        <v>0</v>
      </c>
      <c r="WN78" s="31">
        <f t="shared" si="839"/>
        <v>0</v>
      </c>
      <c r="WO78" s="31">
        <f t="shared" si="840"/>
        <v>0</v>
      </c>
      <c r="WP78" s="31">
        <f t="shared" si="841"/>
        <v>0</v>
      </c>
      <c r="WQ78" s="31">
        <f t="shared" si="842"/>
        <v>0</v>
      </c>
      <c r="WR78" s="31">
        <f t="shared" si="843"/>
        <v>0</v>
      </c>
      <c r="WS78" s="31">
        <f t="shared" si="844"/>
        <v>0</v>
      </c>
      <c r="WT78" s="31">
        <f t="shared" si="845"/>
        <v>0</v>
      </c>
      <c r="WU78" s="31">
        <f t="shared" si="846"/>
        <v>0</v>
      </c>
      <c r="WV78" s="31">
        <f t="shared" si="847"/>
        <v>0</v>
      </c>
      <c r="WW78" s="31">
        <f t="shared" si="848"/>
        <v>0</v>
      </c>
      <c r="WX78" s="31">
        <f t="shared" si="849"/>
        <v>0</v>
      </c>
      <c r="WY78" s="31">
        <f t="shared" si="850"/>
        <v>0</v>
      </c>
      <c r="WZ78" s="31">
        <f t="shared" si="851"/>
        <v>0</v>
      </c>
      <c r="XA78" s="31">
        <f t="shared" si="852"/>
        <v>0</v>
      </c>
      <c r="XB78" s="31">
        <f t="shared" si="853"/>
        <v>0</v>
      </c>
      <c r="XC78" s="31">
        <f t="shared" si="854"/>
        <v>0</v>
      </c>
      <c r="XD78" s="31">
        <f t="shared" si="855"/>
        <v>0</v>
      </c>
      <c r="XE78" s="31">
        <f t="shared" si="856"/>
        <v>0</v>
      </c>
      <c r="XF78" s="48">
        <v>70</v>
      </c>
      <c r="XG78" s="32" t="str">
        <f t="shared" si="857"/>
        <v/>
      </c>
      <c r="XH78" s="32" t="str">
        <f t="shared" si="858"/>
        <v/>
      </c>
      <c r="XI78" s="32" t="str">
        <f t="shared" si="859"/>
        <v/>
      </c>
      <c r="XJ78" s="32" t="str">
        <f t="shared" si="860"/>
        <v/>
      </c>
      <c r="XK78" s="32" t="str">
        <f t="shared" si="861"/>
        <v/>
      </c>
      <c r="XL78" s="32" t="str">
        <f t="shared" si="862"/>
        <v/>
      </c>
      <c r="XM78" s="32" t="str">
        <f t="shared" si="863"/>
        <v/>
      </c>
      <c r="XN78" s="32" t="str">
        <f t="shared" si="864"/>
        <v/>
      </c>
      <c r="XO78" s="32" t="str">
        <f t="shared" si="865"/>
        <v/>
      </c>
      <c r="XP78" s="32" t="str">
        <f t="shared" si="866"/>
        <v/>
      </c>
      <c r="XQ78" s="32" t="str">
        <f t="shared" si="867"/>
        <v/>
      </c>
      <c r="XR78" s="32" t="str">
        <f t="shared" si="868"/>
        <v/>
      </c>
      <c r="XS78" s="32" t="str">
        <f t="shared" si="869"/>
        <v/>
      </c>
      <c r="XT78" s="32" t="str">
        <f t="shared" si="870"/>
        <v/>
      </c>
      <c r="XU78" s="32" t="str">
        <f t="shared" si="871"/>
        <v/>
      </c>
      <c r="XV78" s="32" t="str">
        <f t="shared" si="872"/>
        <v/>
      </c>
      <c r="XW78" s="32" t="str">
        <f t="shared" si="873"/>
        <v/>
      </c>
      <c r="XX78" s="32" t="str">
        <f t="shared" si="874"/>
        <v/>
      </c>
      <c r="XY78" s="32" t="str">
        <f t="shared" si="875"/>
        <v/>
      </c>
      <c r="XZ78" s="32" t="str">
        <f t="shared" si="876"/>
        <v/>
      </c>
      <c r="YA78" s="32" t="str">
        <f t="shared" si="877"/>
        <v/>
      </c>
      <c r="YB78" s="32" t="str">
        <f t="shared" si="878"/>
        <v/>
      </c>
      <c r="YC78" s="32" t="str">
        <f t="shared" si="879"/>
        <v/>
      </c>
      <c r="YD78" s="32" t="str">
        <f t="shared" si="880"/>
        <v/>
      </c>
      <c r="YE78" s="32" t="str">
        <f t="shared" si="881"/>
        <v/>
      </c>
      <c r="YF78" s="32" t="str">
        <f t="shared" si="882"/>
        <v/>
      </c>
      <c r="YG78" s="32" t="str">
        <f t="shared" si="883"/>
        <v/>
      </c>
      <c r="YH78" s="32" t="str">
        <f t="shared" si="884"/>
        <v/>
      </c>
      <c r="YI78" s="32" t="str">
        <f t="shared" si="885"/>
        <v/>
      </c>
      <c r="YJ78" s="32" t="str">
        <f t="shared" si="886"/>
        <v/>
      </c>
      <c r="YK78" s="32" t="str">
        <f t="shared" si="887"/>
        <v/>
      </c>
      <c r="YL78" s="32" t="str">
        <f t="shared" si="888"/>
        <v/>
      </c>
      <c r="YM78" s="32" t="str">
        <f t="shared" si="889"/>
        <v/>
      </c>
      <c r="YN78" s="32" t="str">
        <f t="shared" si="890"/>
        <v/>
      </c>
      <c r="YO78" s="32" t="str">
        <f t="shared" si="891"/>
        <v/>
      </c>
      <c r="YP78" s="32" t="str">
        <f t="shared" si="892"/>
        <v/>
      </c>
      <c r="YQ78" s="32" t="str">
        <f t="shared" si="893"/>
        <v/>
      </c>
      <c r="YR78" s="32" t="str">
        <f t="shared" si="894"/>
        <v/>
      </c>
      <c r="YS78" s="32" t="str">
        <f t="shared" si="895"/>
        <v/>
      </c>
      <c r="YT78" s="32" t="str">
        <f t="shared" si="896"/>
        <v/>
      </c>
      <c r="YU78" s="33">
        <f t="shared" si="948"/>
        <v>0</v>
      </c>
      <c r="YV78" s="34" t="str">
        <f t="shared" si="949"/>
        <v/>
      </c>
      <c r="YW78" s="34" t="str">
        <f t="shared" si="950"/>
        <v/>
      </c>
      <c r="YX78" s="34" t="str">
        <f t="shared" si="951"/>
        <v/>
      </c>
      <c r="YY78" s="34" t="str">
        <f t="shared" si="952"/>
        <v/>
      </c>
      <c r="YZ78" s="34" t="str">
        <f t="shared" si="953"/>
        <v/>
      </c>
      <c r="ZA78" s="34" t="str">
        <f t="shared" si="954"/>
        <v/>
      </c>
      <c r="ZB78" s="96" t="str">
        <f t="shared" si="955"/>
        <v>Desierto</v>
      </c>
      <c r="ZC78" s="35" t="str">
        <f t="shared" si="897"/>
        <v/>
      </c>
      <c r="ZD78" s="35" t="str">
        <f t="shared" si="898"/>
        <v/>
      </c>
      <c r="ZE78" s="35" t="str">
        <f t="shared" si="899"/>
        <v/>
      </c>
      <c r="ZF78" s="35" t="str">
        <f t="shared" si="900"/>
        <v/>
      </c>
      <c r="ZG78" s="35" t="str">
        <f t="shared" si="901"/>
        <v/>
      </c>
      <c r="ZH78" s="35" t="str">
        <f t="shared" si="902"/>
        <v/>
      </c>
      <c r="ZI78" s="101">
        <f t="shared" si="903"/>
        <v>0</v>
      </c>
      <c r="ZJ78" s="48">
        <v>70</v>
      </c>
      <c r="ZK78" s="125">
        <f t="shared" si="956"/>
        <v>0</v>
      </c>
      <c r="ZL78" s="126">
        <f t="shared" si="957"/>
        <v>28833700</v>
      </c>
    </row>
    <row r="79" spans="2:688" s="37" customFormat="1" ht="21.75" customHeight="1" x14ac:dyDescent="0.15">
      <c r="B79" s="106" t="s">
        <v>208</v>
      </c>
      <c r="C79" s="106" t="s">
        <v>209</v>
      </c>
      <c r="D79" s="106" t="s">
        <v>210</v>
      </c>
      <c r="E79" s="106" t="s">
        <v>211</v>
      </c>
      <c r="F79" s="106">
        <v>50</v>
      </c>
      <c r="G79" s="63">
        <v>204358343</v>
      </c>
      <c r="H79" s="48">
        <v>71</v>
      </c>
      <c r="I79" s="66">
        <v>204358343</v>
      </c>
      <c r="J79" s="65" t="s">
        <v>86</v>
      </c>
      <c r="K79" s="65" t="s">
        <v>86</v>
      </c>
      <c r="L79" s="65" t="s">
        <v>86</v>
      </c>
      <c r="M79" s="65" t="s">
        <v>86</v>
      </c>
      <c r="N79" s="65" t="s">
        <v>86</v>
      </c>
      <c r="O79" s="65" t="s">
        <v>86</v>
      </c>
      <c r="P79" s="65" t="s">
        <v>86</v>
      </c>
      <c r="Q79" s="65" t="s">
        <v>86</v>
      </c>
      <c r="R79" s="65" t="s">
        <v>86</v>
      </c>
      <c r="S79" s="65" t="s">
        <v>86</v>
      </c>
      <c r="T79" s="65" t="s">
        <v>86</v>
      </c>
      <c r="U79" s="65" t="s">
        <v>86</v>
      </c>
      <c r="V79" s="70">
        <v>204085000</v>
      </c>
      <c r="W79" s="65" t="s">
        <v>86</v>
      </c>
      <c r="X79" s="65" t="s">
        <v>86</v>
      </c>
      <c r="Y79" s="65" t="s">
        <v>86</v>
      </c>
      <c r="Z79" s="65" t="s">
        <v>86</v>
      </c>
      <c r="AA79" s="65" t="s">
        <v>86</v>
      </c>
      <c r="AB79" s="65" t="s">
        <v>86</v>
      </c>
      <c r="AC79" s="65" t="s">
        <v>86</v>
      </c>
      <c r="AD79" s="65" t="s">
        <v>86</v>
      </c>
      <c r="AE79" s="69">
        <v>197205801</v>
      </c>
      <c r="AF79" s="65" t="s">
        <v>86</v>
      </c>
      <c r="AG79" s="65" t="s">
        <v>86</v>
      </c>
      <c r="AH79" s="65" t="s">
        <v>86</v>
      </c>
      <c r="AI79" s="65" t="s">
        <v>86</v>
      </c>
      <c r="AJ79" s="65" t="s">
        <v>86</v>
      </c>
      <c r="AK79" s="65" t="s">
        <v>86</v>
      </c>
      <c r="AL79" s="65" t="s">
        <v>86</v>
      </c>
      <c r="AM79" s="65" t="s">
        <v>86</v>
      </c>
      <c r="AN79" s="65" t="s">
        <v>86</v>
      </c>
      <c r="AO79" s="65" t="s">
        <v>86</v>
      </c>
      <c r="AP79" s="70">
        <v>110000000</v>
      </c>
      <c r="AQ79" s="65" t="s">
        <v>86</v>
      </c>
      <c r="AR79" s="75">
        <v>196000000</v>
      </c>
      <c r="AS79" s="69">
        <v>196350000</v>
      </c>
      <c r="AT79" s="65" t="s">
        <v>86</v>
      </c>
      <c r="AU79" s="65" t="s">
        <v>86</v>
      </c>
      <c r="AV79" s="65" t="s">
        <v>86</v>
      </c>
      <c r="AW79" s="52">
        <v>71</v>
      </c>
      <c r="AX79" s="22">
        <f t="shared" si="904"/>
        <v>204358343</v>
      </c>
      <c r="AY79" s="22" t="str">
        <f t="shared" si="364"/>
        <v>NC</v>
      </c>
      <c r="AZ79" s="22" t="str">
        <f t="shared" si="365"/>
        <v>NC</v>
      </c>
      <c r="BA79" s="22" t="str">
        <f t="shared" si="366"/>
        <v>NC</v>
      </c>
      <c r="BB79" s="22" t="str">
        <f t="shared" si="367"/>
        <v>NC</v>
      </c>
      <c r="BC79" s="22" t="str">
        <f t="shared" si="368"/>
        <v>NC</v>
      </c>
      <c r="BD79" s="22" t="str">
        <f t="shared" si="369"/>
        <v>NC</v>
      </c>
      <c r="BE79" s="22" t="str">
        <f t="shared" si="370"/>
        <v>NC</v>
      </c>
      <c r="BF79" s="22" t="str">
        <f t="shared" si="371"/>
        <v>NC</v>
      </c>
      <c r="BG79" s="22" t="str">
        <f t="shared" si="372"/>
        <v>NC</v>
      </c>
      <c r="BH79" s="22" t="str">
        <f t="shared" si="373"/>
        <v>NC</v>
      </c>
      <c r="BI79" s="22" t="str">
        <f t="shared" si="374"/>
        <v>NC</v>
      </c>
      <c r="BJ79" s="22" t="str">
        <f t="shared" si="375"/>
        <v>NC</v>
      </c>
      <c r="BK79" s="22">
        <f>IF(V79="NC","NC",IF(V79&lt;=$G79,V79,""))</f>
        <v>204085000</v>
      </c>
      <c r="BL79" s="22" t="str">
        <f t="shared" si="377"/>
        <v>NC</v>
      </c>
      <c r="BM79" s="22" t="str">
        <f t="shared" si="378"/>
        <v>NC</v>
      </c>
      <c r="BN79" s="22" t="str">
        <f t="shared" si="379"/>
        <v>NC</v>
      </c>
      <c r="BO79" s="22" t="str">
        <f t="shared" si="380"/>
        <v>NC</v>
      </c>
      <c r="BP79" s="22" t="str">
        <f t="shared" si="381"/>
        <v>NC</v>
      </c>
      <c r="BQ79" s="22" t="str">
        <f t="shared" si="382"/>
        <v>NC</v>
      </c>
      <c r="BR79" s="22" t="str">
        <f t="shared" si="383"/>
        <v>NC</v>
      </c>
      <c r="BS79" s="22" t="str">
        <f t="shared" si="384"/>
        <v>NC</v>
      </c>
      <c r="BT79" s="22">
        <f t="shared" ref="BT79:BT139" si="958">IF(AE79="NC","NC",IF(AE79&lt;=$G79,AE79,""))</f>
        <v>197205801</v>
      </c>
      <c r="BU79" s="22" t="str">
        <f t="shared" ref="BU79:BU139" si="959">IF(AF79="NC","NC",IF(AF79&lt;=$G79,AF79,""))</f>
        <v>NC</v>
      </c>
      <c r="BV79" s="22" t="str">
        <f t="shared" ref="BV79:BV139" si="960">IF(AG79="NC","NC",IF(AG79&lt;=$G79,AG79,""))</f>
        <v>NC</v>
      </c>
      <c r="BW79" s="22" t="str">
        <f t="shared" ref="BW79:BW139" si="961">IF(AH79="NC","NC",IF(AH79&lt;=$G79,AH79,""))</f>
        <v>NC</v>
      </c>
      <c r="BX79" s="22" t="str">
        <f t="shared" ref="BX79:BX139" si="962">IF(AI79="NC","NC",IF(AI79&lt;=$G79,AI79,""))</f>
        <v>NC</v>
      </c>
      <c r="BY79" s="22" t="str">
        <f t="shared" ref="BY79:BY139" si="963">IF(AJ79="NC","NC",IF(AJ79&lt;=$G79,AJ79,""))</f>
        <v>NC</v>
      </c>
      <c r="BZ79" s="22" t="str">
        <f t="shared" ref="BZ79:BZ139" si="964">IF(AK79="NC","NC",IF(AK79&lt;=$G79,AK79,""))</f>
        <v>NC</v>
      </c>
      <c r="CA79" s="22" t="str">
        <f t="shared" ref="CA79:CA139" si="965">IF(AL79="NC","NC",IF(AL79&lt;=$G79,AL79,""))</f>
        <v>NC</v>
      </c>
      <c r="CB79" s="22" t="str">
        <f t="shared" ref="CB79:CB139" si="966">IF(AM79="NC","NC",IF(AM79&lt;=$G79,AM79,""))</f>
        <v>NC</v>
      </c>
      <c r="CC79" s="22" t="str">
        <f t="shared" ref="CC79:CC139" si="967">IF(AN79="NC","NC",IF(AN79&lt;=$G79,AN79,""))</f>
        <v>NC</v>
      </c>
      <c r="CD79" s="22" t="str">
        <f t="shared" ref="CD79:CD139" si="968">IF(AO79="NC","NC",IF(AO79&lt;=$G79,AO79,""))</f>
        <v>NC</v>
      </c>
      <c r="CE79" s="22">
        <f t="shared" ref="CE79:CE139" si="969">IF(AP79="NC","NC",IF(AP79&lt;=$G79,AP79,""))</f>
        <v>110000000</v>
      </c>
      <c r="CF79" s="22" t="str">
        <f t="shared" ref="CF79:CF139" si="970">IF(AQ79="NC","NC",IF(AQ79&lt;=$G79,AQ79,""))</f>
        <v>NC</v>
      </c>
      <c r="CG79" s="22">
        <f>IF(AR79="NC","NC",IF(AR79&lt;=$G79,AR79,""))</f>
        <v>196000000</v>
      </c>
      <c r="CH79" s="22">
        <f t="shared" ref="CH79:CH139" si="971">IF(AS79="NC","NC",IF(AS79&lt;=$G79,AS79,""))</f>
        <v>196350000</v>
      </c>
      <c r="CI79" s="22" t="str">
        <f t="shared" ref="CI79:CI139" si="972">IF(AT79="NC","NC",IF(AT79&lt;=$G79,AT79,""))</f>
        <v>NC</v>
      </c>
      <c r="CJ79" s="22" t="str">
        <f t="shared" ref="CJ79:CJ139" si="973">IF(AU79="NC","NC",IF(AU79&lt;=$G79,AU79,""))</f>
        <v>NC</v>
      </c>
      <c r="CK79" s="22" t="str">
        <f t="shared" ref="CK79:CK139" si="974">IF(AV79="NC","NC",IF(AV79&lt;=$G79,AV79,""))</f>
        <v>NC</v>
      </c>
      <c r="CL79" s="48">
        <v>71</v>
      </c>
      <c r="CM79" s="48" t="s">
        <v>87</v>
      </c>
      <c r="CN79" s="48" t="s">
        <v>87</v>
      </c>
      <c r="CO79" s="48" t="s">
        <v>87</v>
      </c>
      <c r="CP79" s="48" t="s">
        <v>87</v>
      </c>
      <c r="CQ79" s="48" t="s">
        <v>87</v>
      </c>
      <c r="CR79" s="65" t="s">
        <v>87</v>
      </c>
      <c r="CS79" s="48" t="s">
        <v>87</v>
      </c>
      <c r="CT79" s="48" t="s">
        <v>87</v>
      </c>
      <c r="CU79" s="48" t="s">
        <v>87</v>
      </c>
      <c r="CV79" s="48" t="s">
        <v>87</v>
      </c>
      <c r="CW79" s="48" t="s">
        <v>87</v>
      </c>
      <c r="CX79" s="48" t="s">
        <v>87</v>
      </c>
      <c r="CY79" s="48" t="s">
        <v>87</v>
      </c>
      <c r="CZ79" s="73" t="s">
        <v>88</v>
      </c>
      <c r="DA79" s="48" t="s">
        <v>87</v>
      </c>
      <c r="DB79" s="48" t="s">
        <v>87</v>
      </c>
      <c r="DC79" s="48" t="s">
        <v>87</v>
      </c>
      <c r="DD79" s="48" t="s">
        <v>87</v>
      </c>
      <c r="DE79" s="48" t="s">
        <v>87</v>
      </c>
      <c r="DF79" s="48" t="s">
        <v>87</v>
      </c>
      <c r="DG79" s="48" t="s">
        <v>87</v>
      </c>
      <c r="DH79" s="48" t="s">
        <v>87</v>
      </c>
      <c r="DI79" s="76" t="s">
        <v>87</v>
      </c>
      <c r="DJ79" s="48" t="s">
        <v>87</v>
      </c>
      <c r="DK79" s="48" t="s">
        <v>87</v>
      </c>
      <c r="DL79" s="48" t="s">
        <v>87</v>
      </c>
      <c r="DM79" s="48" t="s">
        <v>87</v>
      </c>
      <c r="DN79" s="48" t="s">
        <v>87</v>
      </c>
      <c r="DO79" s="48" t="s">
        <v>87</v>
      </c>
      <c r="DP79" s="48" t="s">
        <v>87</v>
      </c>
      <c r="DQ79" s="48" t="s">
        <v>87</v>
      </c>
      <c r="DR79" s="48" t="s">
        <v>87</v>
      </c>
      <c r="DS79" s="48" t="s">
        <v>87</v>
      </c>
      <c r="DT79" s="73" t="s">
        <v>88</v>
      </c>
      <c r="DU79" s="48" t="s">
        <v>87</v>
      </c>
      <c r="DV79" s="73" t="s">
        <v>87</v>
      </c>
      <c r="DW79" s="76" t="s">
        <v>88</v>
      </c>
      <c r="DX79" s="48" t="s">
        <v>87</v>
      </c>
      <c r="DY79" s="48" t="s">
        <v>87</v>
      </c>
      <c r="DZ79" s="48" t="s">
        <v>87</v>
      </c>
      <c r="EA79" s="48">
        <v>71</v>
      </c>
      <c r="EB79" s="81" t="s">
        <v>88</v>
      </c>
      <c r="EC79" s="81" t="s">
        <v>88</v>
      </c>
      <c r="ED79" s="81" t="s">
        <v>88</v>
      </c>
      <c r="EE79" s="81" t="s">
        <v>88</v>
      </c>
      <c r="EF79" s="81" t="s">
        <v>88</v>
      </c>
      <c r="EG79" s="81" t="s">
        <v>88</v>
      </c>
      <c r="EH79" s="81" t="s">
        <v>88</v>
      </c>
      <c r="EI79" s="81" t="s">
        <v>88</v>
      </c>
      <c r="EJ79" s="81" t="s">
        <v>88</v>
      </c>
      <c r="EK79" s="81" t="s">
        <v>88</v>
      </c>
      <c r="EL79" s="81" t="s">
        <v>88</v>
      </c>
      <c r="EM79" s="81" t="s">
        <v>88</v>
      </c>
      <c r="EN79" s="81" t="s">
        <v>88</v>
      </c>
      <c r="EO79" s="81" t="s">
        <v>88</v>
      </c>
      <c r="EP79" s="81" t="s">
        <v>88</v>
      </c>
      <c r="EQ79" s="81" t="s">
        <v>88</v>
      </c>
      <c r="ER79" s="81" t="s">
        <v>88</v>
      </c>
      <c r="ES79" s="81" t="s">
        <v>88</v>
      </c>
      <c r="ET79" s="81" t="s">
        <v>88</v>
      </c>
      <c r="EU79" s="81" t="s">
        <v>88</v>
      </c>
      <c r="EV79" s="81" t="s">
        <v>88</v>
      </c>
      <c r="EW79" s="81" t="s">
        <v>88</v>
      </c>
      <c r="EX79" s="81" t="s">
        <v>88</v>
      </c>
      <c r="EY79" s="81" t="s">
        <v>88</v>
      </c>
      <c r="EZ79" s="81" t="s">
        <v>88</v>
      </c>
      <c r="FA79" s="81" t="s">
        <v>87</v>
      </c>
      <c r="FB79" s="81" t="s">
        <v>88</v>
      </c>
      <c r="FC79" s="81" t="s">
        <v>88</v>
      </c>
      <c r="FD79" s="81" t="s">
        <v>88</v>
      </c>
      <c r="FE79" s="81" t="s">
        <v>88</v>
      </c>
      <c r="FF79" s="81" t="s">
        <v>88</v>
      </c>
      <c r="FG79" s="81" t="s">
        <v>88</v>
      </c>
      <c r="FH79" s="81" t="s">
        <v>88</v>
      </c>
      <c r="FI79" s="82" t="s">
        <v>87</v>
      </c>
      <c r="FJ79" s="81" t="s">
        <v>88</v>
      </c>
      <c r="FK79" s="81" t="s">
        <v>88</v>
      </c>
      <c r="FL79" s="81" t="s">
        <v>88</v>
      </c>
      <c r="FM79" s="81" t="s">
        <v>88</v>
      </c>
      <c r="FN79" s="81" t="s">
        <v>88</v>
      </c>
      <c r="FO79" s="81" t="s">
        <v>88</v>
      </c>
      <c r="FP79" s="48">
        <v>71</v>
      </c>
      <c r="FQ79" s="81" t="s">
        <v>88</v>
      </c>
      <c r="FR79" s="81" t="s">
        <v>88</v>
      </c>
      <c r="FS79" s="81" t="s">
        <v>88</v>
      </c>
      <c r="FT79" s="81" t="s">
        <v>88</v>
      </c>
      <c r="FU79" s="81" t="s">
        <v>88</v>
      </c>
      <c r="FV79" s="81" t="s">
        <v>88</v>
      </c>
      <c r="FW79" s="81" t="s">
        <v>88</v>
      </c>
      <c r="FX79" s="81" t="s">
        <v>88</v>
      </c>
      <c r="FY79" s="81" t="s">
        <v>88</v>
      </c>
      <c r="FZ79" s="81" t="s">
        <v>88</v>
      </c>
      <c r="GA79" s="81" t="s">
        <v>88</v>
      </c>
      <c r="GB79" s="81" t="s">
        <v>88</v>
      </c>
      <c r="GC79" s="81" t="s">
        <v>88</v>
      </c>
      <c r="GD79" s="81" t="s">
        <v>88</v>
      </c>
      <c r="GE79" s="81" t="s">
        <v>88</v>
      </c>
      <c r="GF79" s="81" t="s">
        <v>88</v>
      </c>
      <c r="GG79" s="81" t="s">
        <v>88</v>
      </c>
      <c r="GH79" s="81" t="s">
        <v>88</v>
      </c>
      <c r="GI79" s="81" t="s">
        <v>88</v>
      </c>
      <c r="GJ79" s="81" t="s">
        <v>88</v>
      </c>
      <c r="GK79" s="81" t="s">
        <v>88</v>
      </c>
      <c r="GL79" s="81" t="s">
        <v>88</v>
      </c>
      <c r="GM79" s="81" t="s">
        <v>88</v>
      </c>
      <c r="GN79" s="81" t="s">
        <v>88</v>
      </c>
      <c r="GO79" s="81" t="s">
        <v>88</v>
      </c>
      <c r="GP79" s="81" t="s">
        <v>88</v>
      </c>
      <c r="GQ79" s="81" t="s">
        <v>87</v>
      </c>
      <c r="GR79" s="81" t="s">
        <v>88</v>
      </c>
      <c r="GS79" s="81" t="s">
        <v>88</v>
      </c>
      <c r="GT79" s="81" t="s">
        <v>88</v>
      </c>
      <c r="GU79" s="81" t="s">
        <v>88</v>
      </c>
      <c r="GV79" s="81" t="s">
        <v>88</v>
      </c>
      <c r="GW79" s="81" t="s">
        <v>88</v>
      </c>
      <c r="GX79" s="81" t="s">
        <v>88</v>
      </c>
      <c r="GY79" s="81" t="s">
        <v>88</v>
      </c>
      <c r="GZ79" s="81" t="s">
        <v>88</v>
      </c>
      <c r="HA79" s="81" t="s">
        <v>88</v>
      </c>
      <c r="HB79" s="81" t="s">
        <v>88</v>
      </c>
      <c r="HC79" s="81" t="s">
        <v>88</v>
      </c>
      <c r="HD79" s="81" t="s">
        <v>88</v>
      </c>
      <c r="HE79" s="48">
        <v>71</v>
      </c>
      <c r="HF79" s="23" t="str">
        <f t="shared" si="615"/>
        <v>NO CUMPLE</v>
      </c>
      <c r="HG79" s="23" t="str">
        <f t="shared" si="616"/>
        <v>NO CUMPLE</v>
      </c>
      <c r="HH79" s="23" t="str">
        <f t="shared" si="617"/>
        <v>NO CUMPLE</v>
      </c>
      <c r="HI79" s="23" t="str">
        <f t="shared" si="618"/>
        <v>NO CUMPLE</v>
      </c>
      <c r="HJ79" s="23" t="str">
        <f t="shared" si="619"/>
        <v>NO CUMPLE</v>
      </c>
      <c r="HK79" s="23" t="str">
        <f t="shared" si="620"/>
        <v>NO CUMPLE</v>
      </c>
      <c r="HL79" s="23" t="str">
        <f t="shared" si="621"/>
        <v>NO CUMPLE</v>
      </c>
      <c r="HM79" s="23" t="str">
        <f t="shared" si="622"/>
        <v>NO CUMPLE</v>
      </c>
      <c r="HN79" s="23" t="str">
        <f t="shared" si="623"/>
        <v>NO CUMPLE</v>
      </c>
      <c r="HO79" s="23" t="str">
        <f t="shared" si="624"/>
        <v>NO CUMPLE</v>
      </c>
      <c r="HP79" s="23" t="str">
        <f t="shared" si="625"/>
        <v>NO CUMPLE</v>
      </c>
      <c r="HQ79" s="23" t="str">
        <f t="shared" si="626"/>
        <v>NO CUMPLE</v>
      </c>
      <c r="HR79" s="23" t="str">
        <f t="shared" si="627"/>
        <v>NO CUMPLE</v>
      </c>
      <c r="HS79" s="23" t="str">
        <f t="shared" si="628"/>
        <v>CUMPLE</v>
      </c>
      <c r="HT79" s="23" t="str">
        <f t="shared" si="629"/>
        <v>NO CUMPLE</v>
      </c>
      <c r="HU79" s="23" t="str">
        <f t="shared" si="630"/>
        <v>NO CUMPLE</v>
      </c>
      <c r="HV79" s="23" t="str">
        <f t="shared" si="631"/>
        <v>NO CUMPLE</v>
      </c>
      <c r="HW79" s="23" t="str">
        <f t="shared" si="632"/>
        <v>NO CUMPLE</v>
      </c>
      <c r="HX79" s="23" t="str">
        <f t="shared" si="633"/>
        <v>NO CUMPLE</v>
      </c>
      <c r="HY79" s="23" t="str">
        <f t="shared" si="634"/>
        <v>NO CUMPLE</v>
      </c>
      <c r="HZ79" s="23" t="str">
        <f t="shared" si="635"/>
        <v>NO CUMPLE</v>
      </c>
      <c r="IA79" s="23" t="str">
        <f t="shared" si="636"/>
        <v>NO CUMPLE</v>
      </c>
      <c r="IB79" s="23" t="str">
        <f t="shared" si="637"/>
        <v>NO CUMPLE</v>
      </c>
      <c r="IC79" s="23" t="str">
        <f t="shared" si="638"/>
        <v>NO CUMPLE</v>
      </c>
      <c r="ID79" s="23" t="str">
        <f t="shared" si="639"/>
        <v>NO CUMPLE</v>
      </c>
      <c r="IE79" s="23" t="str">
        <f t="shared" si="640"/>
        <v>NO CUMPLE</v>
      </c>
      <c r="IF79" s="23" t="str">
        <f t="shared" si="641"/>
        <v>NO CUMPLE</v>
      </c>
      <c r="IG79" s="23" t="str">
        <f t="shared" si="642"/>
        <v>NO CUMPLE</v>
      </c>
      <c r="IH79" s="23" t="str">
        <f t="shared" si="643"/>
        <v>NO CUMPLE</v>
      </c>
      <c r="II79" s="23" t="str">
        <f t="shared" si="644"/>
        <v>NO CUMPLE</v>
      </c>
      <c r="IJ79" s="23" t="str">
        <f t="shared" si="645"/>
        <v>NO CUMPLE</v>
      </c>
      <c r="IK79" s="23" t="str">
        <f t="shared" si="646"/>
        <v>NO CUMPLE</v>
      </c>
      <c r="IL79" s="23" t="str">
        <f t="shared" si="647"/>
        <v>NO CUMPLE</v>
      </c>
      <c r="IM79" s="23" t="str">
        <f t="shared" si="648"/>
        <v>NO CUMPLE</v>
      </c>
      <c r="IN79" s="23" t="str">
        <f t="shared" si="649"/>
        <v>NO CUMPLE</v>
      </c>
      <c r="IO79" s="23" t="str">
        <f t="shared" si="650"/>
        <v>NO CUMPLE</v>
      </c>
      <c r="IP79" s="23" t="str">
        <f t="shared" si="651"/>
        <v>CUMPLE</v>
      </c>
      <c r="IQ79" s="23" t="str">
        <f t="shared" si="652"/>
        <v>NO CUMPLE</v>
      </c>
      <c r="IR79" s="23" t="str">
        <f t="shared" si="653"/>
        <v>NO CUMPLE</v>
      </c>
      <c r="IS79" s="23" t="str">
        <f t="shared" si="654"/>
        <v>NO CUMPLE</v>
      </c>
      <c r="IT79" s="48">
        <v>71</v>
      </c>
      <c r="IU79" s="66" t="s">
        <v>88</v>
      </c>
      <c r="IV79" s="65" t="s">
        <v>86</v>
      </c>
      <c r="IW79" s="65" t="s">
        <v>86</v>
      </c>
      <c r="IX79" s="65" t="s">
        <v>86</v>
      </c>
      <c r="IY79" s="65" t="s">
        <v>86</v>
      </c>
      <c r="IZ79" s="65" t="s">
        <v>86</v>
      </c>
      <c r="JA79" s="65" t="s">
        <v>86</v>
      </c>
      <c r="JB79" s="65" t="s">
        <v>86</v>
      </c>
      <c r="JC79" s="65" t="s">
        <v>86</v>
      </c>
      <c r="JD79" s="65" t="s">
        <v>86</v>
      </c>
      <c r="JE79" s="65" t="s">
        <v>86</v>
      </c>
      <c r="JF79" s="65" t="s">
        <v>86</v>
      </c>
      <c r="JG79" s="65" t="s">
        <v>86</v>
      </c>
      <c r="JH79" s="93" t="s">
        <v>88</v>
      </c>
      <c r="JI79" s="65" t="s">
        <v>86</v>
      </c>
      <c r="JJ79" s="65" t="s">
        <v>86</v>
      </c>
      <c r="JK79" s="65" t="s">
        <v>86</v>
      </c>
      <c r="JL79" s="65" t="s">
        <v>86</v>
      </c>
      <c r="JM79" s="65" t="s">
        <v>86</v>
      </c>
      <c r="JN79" s="65" t="s">
        <v>86</v>
      </c>
      <c r="JO79" s="65" t="s">
        <v>86</v>
      </c>
      <c r="JP79" s="65" t="s">
        <v>86</v>
      </c>
      <c r="JQ79" s="93" t="s">
        <v>87</v>
      </c>
      <c r="JR79" s="65" t="s">
        <v>86</v>
      </c>
      <c r="JS79" s="65" t="s">
        <v>86</v>
      </c>
      <c r="JT79" s="65" t="s">
        <v>86</v>
      </c>
      <c r="JU79" s="65" t="s">
        <v>86</v>
      </c>
      <c r="JV79" s="65" t="s">
        <v>86</v>
      </c>
      <c r="JW79" s="65" t="s">
        <v>86</v>
      </c>
      <c r="JX79" s="65" t="s">
        <v>86</v>
      </c>
      <c r="JY79" s="65" t="s">
        <v>86</v>
      </c>
      <c r="JZ79" s="65" t="s">
        <v>86</v>
      </c>
      <c r="KA79" s="65" t="s">
        <v>86</v>
      </c>
      <c r="KB79" s="93" t="s">
        <v>88</v>
      </c>
      <c r="KC79" s="65" t="s">
        <v>86</v>
      </c>
      <c r="KD79" s="93" t="s">
        <v>88</v>
      </c>
      <c r="KE79" s="93" t="s">
        <v>88</v>
      </c>
      <c r="KF79" s="65" t="s">
        <v>86</v>
      </c>
      <c r="KG79" s="65" t="s">
        <v>86</v>
      </c>
      <c r="KH79" s="65" t="s">
        <v>86</v>
      </c>
      <c r="KI79" s="48">
        <v>71</v>
      </c>
      <c r="KJ79" s="87" t="s">
        <v>88</v>
      </c>
      <c r="KK79" s="56" t="s">
        <v>86</v>
      </c>
      <c r="KL79" s="56" t="s">
        <v>86</v>
      </c>
      <c r="KM79" s="56" t="s">
        <v>86</v>
      </c>
      <c r="KN79" s="56" t="s">
        <v>86</v>
      </c>
      <c r="KO79" s="56" t="s">
        <v>86</v>
      </c>
      <c r="KP79" s="56" t="s">
        <v>86</v>
      </c>
      <c r="KQ79" s="56" t="s">
        <v>86</v>
      </c>
      <c r="KR79" s="56" t="s">
        <v>86</v>
      </c>
      <c r="KS79" s="56" t="s">
        <v>86</v>
      </c>
      <c r="KT79" s="56" t="s">
        <v>86</v>
      </c>
      <c r="KU79" s="56" t="s">
        <v>86</v>
      </c>
      <c r="KV79" s="56" t="s">
        <v>86</v>
      </c>
      <c r="KW79" s="87" t="s">
        <v>88</v>
      </c>
      <c r="KX79" s="56" t="s">
        <v>86</v>
      </c>
      <c r="KY79" s="56" t="s">
        <v>86</v>
      </c>
      <c r="KZ79" s="56" t="s">
        <v>86</v>
      </c>
      <c r="LA79" s="56" t="s">
        <v>86</v>
      </c>
      <c r="LB79" s="56" t="s">
        <v>86</v>
      </c>
      <c r="LC79" s="56" t="s">
        <v>86</v>
      </c>
      <c r="LD79" s="56" t="s">
        <v>86</v>
      </c>
      <c r="LE79" s="56" t="s">
        <v>86</v>
      </c>
      <c r="LF79" s="87" t="s">
        <v>88</v>
      </c>
      <c r="LG79" s="56" t="s">
        <v>86</v>
      </c>
      <c r="LH79" s="56" t="s">
        <v>86</v>
      </c>
      <c r="LI79" s="56" t="s">
        <v>86</v>
      </c>
      <c r="LJ79" s="56" t="s">
        <v>86</v>
      </c>
      <c r="LK79" s="56" t="s">
        <v>86</v>
      </c>
      <c r="LL79" s="56" t="s">
        <v>86</v>
      </c>
      <c r="LM79" s="56" t="s">
        <v>86</v>
      </c>
      <c r="LN79" s="56" t="s">
        <v>86</v>
      </c>
      <c r="LO79" s="56" t="s">
        <v>86</v>
      </c>
      <c r="LP79" s="56" t="s">
        <v>86</v>
      </c>
      <c r="LQ79" s="87" t="s">
        <v>88</v>
      </c>
      <c r="LR79" s="56" t="s">
        <v>86</v>
      </c>
      <c r="LS79" s="87" t="s">
        <v>88</v>
      </c>
      <c r="LT79" s="87" t="s">
        <v>88</v>
      </c>
      <c r="LU79" s="56" t="s">
        <v>86</v>
      </c>
      <c r="LV79" s="56" t="s">
        <v>86</v>
      </c>
      <c r="LW79" s="56" t="s">
        <v>86</v>
      </c>
      <c r="LX79" s="48">
        <v>71</v>
      </c>
      <c r="LY79" s="22" t="str">
        <f>IF(HF79="NO CUMPLE","",IF(IU79="NO CUMPLE","",IF(KJ79="NO CUMPLE","",IF(IU79="NC","",IF(KJ79="CUMPLE",AX79)))))</f>
        <v/>
      </c>
      <c r="LZ79" s="22" t="str">
        <f t="shared" si="906"/>
        <v/>
      </c>
      <c r="MA79" s="22" t="str">
        <f t="shared" si="907"/>
        <v/>
      </c>
      <c r="MB79" s="22" t="str">
        <f t="shared" si="908"/>
        <v/>
      </c>
      <c r="MC79" s="22" t="str">
        <f t="shared" si="909"/>
        <v/>
      </c>
      <c r="MD79" s="22" t="str">
        <f t="shared" si="910"/>
        <v/>
      </c>
      <c r="ME79" s="22" t="str">
        <f t="shared" si="911"/>
        <v/>
      </c>
      <c r="MF79" s="22" t="str">
        <f t="shared" si="912"/>
        <v/>
      </c>
      <c r="MG79" s="22" t="str">
        <f t="shared" si="913"/>
        <v/>
      </c>
      <c r="MH79" s="22" t="str">
        <f t="shared" si="914"/>
        <v/>
      </c>
      <c r="MI79" s="22" t="str">
        <f t="shared" si="915"/>
        <v/>
      </c>
      <c r="MJ79" s="22" t="str">
        <f t="shared" si="916"/>
        <v/>
      </c>
      <c r="MK79" s="22" t="str">
        <f t="shared" si="917"/>
        <v/>
      </c>
      <c r="ML79" s="22">
        <f t="shared" si="918"/>
        <v>204085000</v>
      </c>
      <c r="MM79" s="22" t="str">
        <f t="shared" si="919"/>
        <v/>
      </c>
      <c r="MN79" s="22" t="str">
        <f t="shared" si="920"/>
        <v/>
      </c>
      <c r="MO79" s="22" t="str">
        <f t="shared" si="921"/>
        <v/>
      </c>
      <c r="MP79" s="22" t="str">
        <f t="shared" si="922"/>
        <v/>
      </c>
      <c r="MQ79" s="22" t="str">
        <f t="shared" si="923"/>
        <v/>
      </c>
      <c r="MR79" s="22" t="str">
        <f t="shared" si="924"/>
        <v/>
      </c>
      <c r="MS79" s="22" t="str">
        <f t="shared" si="925"/>
        <v/>
      </c>
      <c r="MT79" s="22" t="str">
        <f t="shared" si="926"/>
        <v/>
      </c>
      <c r="MU79" s="22" t="str">
        <f t="shared" si="927"/>
        <v/>
      </c>
      <c r="MV79" s="22" t="str">
        <f t="shared" si="928"/>
        <v/>
      </c>
      <c r="MW79" s="22" t="str">
        <f t="shared" si="929"/>
        <v/>
      </c>
      <c r="MX79" s="22" t="str">
        <f t="shared" si="930"/>
        <v/>
      </c>
      <c r="MY79" s="22" t="str">
        <f t="shared" si="931"/>
        <v/>
      </c>
      <c r="MZ79" s="22" t="str">
        <f t="shared" si="932"/>
        <v/>
      </c>
      <c r="NA79" s="22" t="str">
        <f t="shared" si="933"/>
        <v/>
      </c>
      <c r="NB79" s="22" t="str">
        <f t="shared" si="934"/>
        <v/>
      </c>
      <c r="NC79" s="22" t="str">
        <f t="shared" si="935"/>
        <v/>
      </c>
      <c r="ND79" s="22" t="str">
        <f t="shared" si="936"/>
        <v/>
      </c>
      <c r="NE79" s="22" t="str">
        <f t="shared" si="937"/>
        <v/>
      </c>
      <c r="NF79" s="22" t="str">
        <f t="shared" si="938"/>
        <v/>
      </c>
      <c r="NG79" s="22" t="str">
        <f t="shared" si="939"/>
        <v/>
      </c>
      <c r="NH79" s="22" t="str">
        <f t="shared" si="940"/>
        <v/>
      </c>
      <c r="NI79" s="22">
        <f t="shared" si="941"/>
        <v>196350000</v>
      </c>
      <c r="NJ79" s="22" t="str">
        <f t="shared" si="942"/>
        <v/>
      </c>
      <c r="NK79" s="22" t="str">
        <f t="shared" si="943"/>
        <v/>
      </c>
      <c r="NL79" s="22" t="str">
        <f t="shared" si="944"/>
        <v/>
      </c>
      <c r="NM79" s="80">
        <v>204358343</v>
      </c>
      <c r="NN79" s="80">
        <v>204358343</v>
      </c>
      <c r="NO79" s="24">
        <f t="shared" si="945"/>
        <v>2</v>
      </c>
      <c r="NP79" s="24">
        <f t="shared" si="655"/>
        <v>1</v>
      </c>
      <c r="NQ79" s="25">
        <f t="shared" si="946"/>
        <v>201563297.51535785</v>
      </c>
      <c r="NR79" s="26">
        <f t="shared" si="947"/>
        <v>755862.36568259192</v>
      </c>
      <c r="NS79" s="48">
        <v>71</v>
      </c>
      <c r="NT79" s="27" t="str">
        <f t="shared" si="656"/>
        <v/>
      </c>
      <c r="NU79" s="27" t="str">
        <f t="shared" si="657"/>
        <v/>
      </c>
      <c r="NV79" s="27" t="str">
        <f t="shared" si="658"/>
        <v/>
      </c>
      <c r="NW79" s="27" t="str">
        <f t="shared" si="659"/>
        <v/>
      </c>
      <c r="NX79" s="27" t="str">
        <f t="shared" si="660"/>
        <v/>
      </c>
      <c r="NY79" s="27" t="str">
        <f t="shared" si="661"/>
        <v/>
      </c>
      <c r="NZ79" s="27" t="str">
        <f t="shared" si="662"/>
        <v/>
      </c>
      <c r="OA79" s="27" t="str">
        <f t="shared" si="663"/>
        <v/>
      </c>
      <c r="OB79" s="27" t="str">
        <f t="shared" si="664"/>
        <v/>
      </c>
      <c r="OC79" s="27" t="str">
        <f t="shared" si="665"/>
        <v/>
      </c>
      <c r="OD79" s="27" t="str">
        <f t="shared" si="666"/>
        <v/>
      </c>
      <c r="OE79" s="27" t="str">
        <f t="shared" si="667"/>
        <v/>
      </c>
      <c r="OF79" s="27" t="str">
        <f t="shared" si="668"/>
        <v/>
      </c>
      <c r="OG79" s="27">
        <f t="shared" si="669"/>
        <v>27000.285933762323</v>
      </c>
      <c r="OH79" s="27" t="str">
        <f t="shared" si="670"/>
        <v/>
      </c>
      <c r="OI79" s="27" t="str">
        <f t="shared" si="671"/>
        <v/>
      </c>
      <c r="OJ79" s="27" t="str">
        <f t="shared" si="672"/>
        <v/>
      </c>
      <c r="OK79" s="27" t="str">
        <f t="shared" si="673"/>
        <v/>
      </c>
      <c r="OL79" s="27" t="str">
        <f t="shared" si="674"/>
        <v/>
      </c>
      <c r="OM79" s="27" t="str">
        <f t="shared" si="675"/>
        <v/>
      </c>
      <c r="ON79" s="27" t="str">
        <f t="shared" si="676"/>
        <v/>
      </c>
      <c r="OO79" s="27" t="str">
        <f t="shared" si="677"/>
        <v/>
      </c>
      <c r="OP79" s="27" t="str">
        <f t="shared" si="678"/>
        <v/>
      </c>
      <c r="OQ79" s="27" t="str">
        <f t="shared" si="679"/>
        <v/>
      </c>
      <c r="OR79" s="27" t="str">
        <f t="shared" si="680"/>
        <v/>
      </c>
      <c r="OS79" s="27" t="str">
        <f t="shared" si="681"/>
        <v/>
      </c>
      <c r="OT79" s="27" t="str">
        <f t="shared" si="682"/>
        <v/>
      </c>
      <c r="OU79" s="27" t="str">
        <f t="shared" si="683"/>
        <v/>
      </c>
      <c r="OV79" s="27" t="str">
        <f t="shared" si="684"/>
        <v/>
      </c>
      <c r="OW79" s="27" t="str">
        <f t="shared" si="685"/>
        <v/>
      </c>
      <c r="OX79" s="27" t="str">
        <f t="shared" si="686"/>
        <v/>
      </c>
      <c r="OY79" s="27" t="str">
        <f t="shared" si="687"/>
        <v/>
      </c>
      <c r="OZ79" s="27" t="str">
        <f t="shared" si="688"/>
        <v/>
      </c>
      <c r="PA79" s="27" t="str">
        <f t="shared" si="689"/>
        <v/>
      </c>
      <c r="PB79" s="27" t="str">
        <f t="shared" si="690"/>
        <v/>
      </c>
      <c r="PC79" s="27" t="str">
        <f t="shared" si="691"/>
        <v/>
      </c>
      <c r="PD79" s="27">
        <f>IF(NI79="","",(NI79*100)/$NR79)</f>
        <v>25976.951481462293</v>
      </c>
      <c r="PE79" s="27" t="str">
        <f t="shared" si="693"/>
        <v/>
      </c>
      <c r="PF79" s="27" t="str">
        <f t="shared" si="694"/>
        <v/>
      </c>
      <c r="PG79" s="27" t="str">
        <f t="shared" si="695"/>
        <v/>
      </c>
      <c r="PH79" s="48">
        <v>71</v>
      </c>
      <c r="PI79" s="28" t="str">
        <f t="shared" si="696"/>
        <v/>
      </c>
      <c r="PJ79" s="28" t="str">
        <f t="shared" si="697"/>
        <v/>
      </c>
      <c r="PK79" s="28" t="str">
        <f t="shared" si="698"/>
        <v/>
      </c>
      <c r="PL79" s="28" t="str">
        <f t="shared" si="699"/>
        <v/>
      </c>
      <c r="PM79" s="28" t="str">
        <f t="shared" si="700"/>
        <v/>
      </c>
      <c r="PN79" s="28" t="str">
        <f t="shared" si="701"/>
        <v/>
      </c>
      <c r="PO79" s="28" t="str">
        <f t="shared" si="702"/>
        <v/>
      </c>
      <c r="PP79" s="28" t="str">
        <f t="shared" si="703"/>
        <v/>
      </c>
      <c r="PQ79" s="28" t="str">
        <f t="shared" si="704"/>
        <v/>
      </c>
      <c r="PR79" s="28" t="str">
        <f t="shared" si="705"/>
        <v/>
      </c>
      <c r="PS79" s="28" t="str">
        <f t="shared" si="706"/>
        <v/>
      </c>
      <c r="PT79" s="28" t="str">
        <f t="shared" si="707"/>
        <v/>
      </c>
      <c r="PU79" s="28" t="str">
        <f t="shared" si="708"/>
        <v/>
      </c>
      <c r="PV79" s="28">
        <f>IF(OG79="","",ABS(ML79-$NQ79))</f>
        <v>2521702.484642148</v>
      </c>
      <c r="PW79" s="28" t="str">
        <f t="shared" si="710"/>
        <v/>
      </c>
      <c r="PX79" s="28" t="str">
        <f t="shared" si="711"/>
        <v/>
      </c>
      <c r="PY79" s="28" t="str">
        <f t="shared" si="712"/>
        <v/>
      </c>
      <c r="PZ79" s="28" t="str">
        <f t="shared" si="713"/>
        <v/>
      </c>
      <c r="QA79" s="28" t="str">
        <f t="shared" si="714"/>
        <v/>
      </c>
      <c r="QB79" s="28" t="str">
        <f t="shared" si="715"/>
        <v/>
      </c>
      <c r="QC79" s="28" t="str">
        <f t="shared" si="716"/>
        <v/>
      </c>
      <c r="QD79" s="28" t="str">
        <f t="shared" si="717"/>
        <v/>
      </c>
      <c r="QE79" s="28" t="str">
        <f t="shared" si="718"/>
        <v/>
      </c>
      <c r="QF79" s="28" t="str">
        <f t="shared" si="719"/>
        <v/>
      </c>
      <c r="QG79" s="28" t="str">
        <f t="shared" si="720"/>
        <v/>
      </c>
      <c r="QH79" s="28" t="str">
        <f t="shared" si="721"/>
        <v/>
      </c>
      <c r="QI79" s="28" t="str">
        <f t="shared" si="722"/>
        <v/>
      </c>
      <c r="QJ79" s="28" t="str">
        <f t="shared" si="723"/>
        <v/>
      </c>
      <c r="QK79" s="28" t="str">
        <f t="shared" si="724"/>
        <v/>
      </c>
      <c r="QL79" s="28" t="str">
        <f t="shared" si="725"/>
        <v/>
      </c>
      <c r="QM79" s="28" t="str">
        <f t="shared" si="726"/>
        <v/>
      </c>
      <c r="QN79" s="28" t="str">
        <f t="shared" si="727"/>
        <v/>
      </c>
      <c r="QO79" s="28" t="str">
        <f t="shared" si="728"/>
        <v/>
      </c>
      <c r="QP79" s="28" t="str">
        <f t="shared" si="729"/>
        <v/>
      </c>
      <c r="QQ79" s="28" t="str">
        <f t="shared" si="730"/>
        <v/>
      </c>
      <c r="QR79" s="28" t="str">
        <f t="shared" si="731"/>
        <v/>
      </c>
      <c r="QS79" s="28">
        <f t="shared" si="732"/>
        <v>5213297.515357852</v>
      </c>
      <c r="QT79" s="28" t="str">
        <f t="shared" si="733"/>
        <v/>
      </c>
      <c r="QU79" s="28" t="str">
        <f t="shared" si="734"/>
        <v/>
      </c>
      <c r="QV79" s="28" t="str">
        <f t="shared" si="735"/>
        <v/>
      </c>
      <c r="QW79" s="48">
        <v>71</v>
      </c>
      <c r="QX79" s="29" t="str">
        <f t="shared" si="736"/>
        <v/>
      </c>
      <c r="QY79" s="29" t="str">
        <f t="shared" si="737"/>
        <v/>
      </c>
      <c r="QZ79" s="29" t="str">
        <f t="shared" si="738"/>
        <v/>
      </c>
      <c r="RA79" s="29" t="str">
        <f t="shared" si="739"/>
        <v/>
      </c>
      <c r="RB79" s="29" t="str">
        <f t="shared" si="740"/>
        <v/>
      </c>
      <c r="RC79" s="29" t="str">
        <f t="shared" si="741"/>
        <v/>
      </c>
      <c r="RD79" s="29" t="str">
        <f t="shared" si="742"/>
        <v/>
      </c>
      <c r="RE79" s="29" t="str">
        <f t="shared" si="743"/>
        <v/>
      </c>
      <c r="RF79" s="29" t="str">
        <f t="shared" si="744"/>
        <v/>
      </c>
      <c r="RG79" s="29" t="str">
        <f t="shared" si="745"/>
        <v/>
      </c>
      <c r="RH79" s="29" t="str">
        <f t="shared" si="746"/>
        <v/>
      </c>
      <c r="RI79" s="29" t="str">
        <f t="shared" si="747"/>
        <v/>
      </c>
      <c r="RJ79" s="29" t="str">
        <f t="shared" si="748"/>
        <v/>
      </c>
      <c r="RK79" s="29">
        <f t="shared" si="749"/>
        <v>333.61926709565569</v>
      </c>
      <c r="RL79" s="29" t="str">
        <f t="shared" si="750"/>
        <v/>
      </c>
      <c r="RM79" s="29" t="str">
        <f t="shared" si="751"/>
        <v/>
      </c>
      <c r="RN79" s="29" t="str">
        <f t="shared" si="752"/>
        <v/>
      </c>
      <c r="RO79" s="29" t="str">
        <f t="shared" si="753"/>
        <v/>
      </c>
      <c r="RP79" s="29" t="str">
        <f t="shared" si="754"/>
        <v/>
      </c>
      <c r="RQ79" s="29" t="str">
        <f t="shared" si="755"/>
        <v/>
      </c>
      <c r="RR79" s="29" t="str">
        <f t="shared" si="756"/>
        <v/>
      </c>
      <c r="RS79" s="29" t="str">
        <f t="shared" si="757"/>
        <v/>
      </c>
      <c r="RT79" s="29" t="str">
        <f t="shared" si="758"/>
        <v/>
      </c>
      <c r="RU79" s="29" t="str">
        <f t="shared" si="759"/>
        <v/>
      </c>
      <c r="RV79" s="29" t="str">
        <f t="shared" si="760"/>
        <v/>
      </c>
      <c r="RW79" s="29" t="str">
        <f t="shared" si="761"/>
        <v/>
      </c>
      <c r="RX79" s="29" t="str">
        <f t="shared" si="762"/>
        <v/>
      </c>
      <c r="RY79" s="29" t="str">
        <f t="shared" si="763"/>
        <v/>
      </c>
      <c r="RZ79" s="29" t="str">
        <f t="shared" si="764"/>
        <v/>
      </c>
      <c r="SA79" s="29" t="str">
        <f t="shared" si="765"/>
        <v/>
      </c>
      <c r="SB79" s="29" t="str">
        <f t="shared" si="766"/>
        <v/>
      </c>
      <c r="SC79" s="29" t="str">
        <f t="shared" si="767"/>
        <v/>
      </c>
      <c r="SD79" s="29" t="str">
        <f t="shared" si="768"/>
        <v/>
      </c>
      <c r="SE79" s="29" t="str">
        <f t="shared" si="769"/>
        <v/>
      </c>
      <c r="SF79" s="29" t="str">
        <f t="shared" si="770"/>
        <v/>
      </c>
      <c r="SG79" s="29" t="str">
        <f t="shared" si="771"/>
        <v/>
      </c>
      <c r="SH79" s="29">
        <f t="shared" si="772"/>
        <v>689.71518520437405</v>
      </c>
      <c r="SI79" s="29" t="str">
        <f t="shared" si="773"/>
        <v/>
      </c>
      <c r="SJ79" s="29" t="str">
        <f t="shared" si="774"/>
        <v/>
      </c>
      <c r="SK79" s="29" t="str">
        <f t="shared" si="775"/>
        <v/>
      </c>
      <c r="SL79" s="45">
        <f t="shared" si="776"/>
        <v>333.61926709565569</v>
      </c>
      <c r="SM79" s="48">
        <v>71</v>
      </c>
      <c r="SN79" s="30" t="str">
        <f t="shared" si="777"/>
        <v/>
      </c>
      <c r="SO79" s="30" t="str">
        <f t="shared" si="778"/>
        <v/>
      </c>
      <c r="SP79" s="30" t="str">
        <f t="shared" si="779"/>
        <v/>
      </c>
      <c r="SQ79" s="30" t="str">
        <f t="shared" si="780"/>
        <v/>
      </c>
      <c r="SR79" s="30" t="str">
        <f t="shared" si="781"/>
        <v/>
      </c>
      <c r="SS79" s="30" t="str">
        <f t="shared" si="782"/>
        <v/>
      </c>
      <c r="ST79" s="30" t="str">
        <f t="shared" si="783"/>
        <v/>
      </c>
      <c r="SU79" s="30" t="str">
        <f t="shared" si="784"/>
        <v/>
      </c>
      <c r="SV79" s="30" t="str">
        <f t="shared" si="785"/>
        <v/>
      </c>
      <c r="SW79" s="30" t="str">
        <f t="shared" si="786"/>
        <v/>
      </c>
      <c r="SX79" s="30" t="str">
        <f t="shared" si="787"/>
        <v/>
      </c>
      <c r="SY79" s="30" t="str">
        <f t="shared" si="788"/>
        <v/>
      </c>
      <c r="SZ79" s="30" t="str">
        <f t="shared" si="789"/>
        <v/>
      </c>
      <c r="TA79" s="30">
        <f t="shared" si="790"/>
        <v>40</v>
      </c>
      <c r="TB79" s="30" t="str">
        <f t="shared" si="791"/>
        <v/>
      </c>
      <c r="TC79" s="30" t="str">
        <f t="shared" si="792"/>
        <v/>
      </c>
      <c r="TD79" s="30" t="str">
        <f t="shared" si="793"/>
        <v/>
      </c>
      <c r="TE79" s="30" t="str">
        <f t="shared" si="794"/>
        <v/>
      </c>
      <c r="TF79" s="30" t="str">
        <f t="shared" si="795"/>
        <v/>
      </c>
      <c r="TG79" s="30" t="str">
        <f t="shared" si="796"/>
        <v/>
      </c>
      <c r="TH79" s="30" t="str">
        <f t="shared" si="797"/>
        <v/>
      </c>
      <c r="TI79" s="30" t="str">
        <f t="shared" si="798"/>
        <v/>
      </c>
      <c r="TJ79" s="30" t="str">
        <f t="shared" si="799"/>
        <v/>
      </c>
      <c r="TK79" s="30" t="str">
        <f t="shared" si="800"/>
        <v/>
      </c>
      <c r="TL79" s="30" t="str">
        <f t="shared" si="801"/>
        <v/>
      </c>
      <c r="TM79" s="30" t="str">
        <f t="shared" si="802"/>
        <v/>
      </c>
      <c r="TN79" s="30" t="str">
        <f t="shared" si="803"/>
        <v/>
      </c>
      <c r="TO79" s="30" t="str">
        <f t="shared" si="804"/>
        <v/>
      </c>
      <c r="TP79" s="30" t="str">
        <f t="shared" si="805"/>
        <v/>
      </c>
      <c r="TQ79" s="30" t="str">
        <f t="shared" si="806"/>
        <v/>
      </c>
      <c r="TR79" s="30" t="str">
        <f t="shared" si="807"/>
        <v/>
      </c>
      <c r="TS79" s="30" t="str">
        <f t="shared" si="808"/>
        <v/>
      </c>
      <c r="TT79" s="30" t="str">
        <f t="shared" si="809"/>
        <v/>
      </c>
      <c r="TU79" s="30" t="str">
        <f t="shared" si="810"/>
        <v/>
      </c>
      <c r="TV79" s="30" t="str">
        <f t="shared" si="811"/>
        <v/>
      </c>
      <c r="TW79" s="30" t="str">
        <f t="shared" si="812"/>
        <v/>
      </c>
      <c r="TX79" s="30">
        <f t="shared" si="813"/>
        <v>19.348233836365296</v>
      </c>
      <c r="TY79" s="30" t="str">
        <f t="shared" si="814"/>
        <v/>
      </c>
      <c r="TZ79" s="30" t="str">
        <f t="shared" si="815"/>
        <v/>
      </c>
      <c r="UA79" s="30" t="str">
        <f t="shared" si="816"/>
        <v/>
      </c>
      <c r="UB79" s="48">
        <v>71</v>
      </c>
      <c r="UC79" s="89">
        <f>12*3</f>
        <v>36</v>
      </c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9">
        <v>72</v>
      </c>
      <c r="UQ79" s="88"/>
      <c r="UR79" s="88"/>
      <c r="US79" s="88"/>
      <c r="UT79" s="88"/>
      <c r="UU79" s="88"/>
      <c r="UV79" s="88"/>
      <c r="UW79" s="88"/>
      <c r="UX79" s="88"/>
      <c r="UY79" s="89">
        <v>72</v>
      </c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9">
        <v>24</v>
      </c>
      <c r="VK79" s="88"/>
      <c r="VL79" s="89">
        <v>0</v>
      </c>
      <c r="VM79" s="89">
        <v>24</v>
      </c>
      <c r="VN79" s="88"/>
      <c r="VO79" s="88"/>
      <c r="VP79" s="88"/>
      <c r="VQ79" s="48">
        <v>71</v>
      </c>
      <c r="VR79" s="31">
        <f t="shared" si="817"/>
        <v>10</v>
      </c>
      <c r="VS79" s="31">
        <f t="shared" si="818"/>
        <v>0</v>
      </c>
      <c r="VT79" s="31">
        <f t="shared" si="819"/>
        <v>0</v>
      </c>
      <c r="VU79" s="31">
        <f t="shared" si="820"/>
        <v>0</v>
      </c>
      <c r="VV79" s="31">
        <f t="shared" si="821"/>
        <v>0</v>
      </c>
      <c r="VW79" s="31">
        <f t="shared" si="822"/>
        <v>0</v>
      </c>
      <c r="VX79" s="31">
        <f t="shared" si="823"/>
        <v>0</v>
      </c>
      <c r="VY79" s="31">
        <f t="shared" si="824"/>
        <v>0</v>
      </c>
      <c r="VZ79" s="31">
        <f t="shared" si="825"/>
        <v>0</v>
      </c>
      <c r="WA79" s="31">
        <f t="shared" si="826"/>
        <v>0</v>
      </c>
      <c r="WB79" s="31">
        <f t="shared" si="827"/>
        <v>0</v>
      </c>
      <c r="WC79" s="31">
        <f t="shared" si="828"/>
        <v>0</v>
      </c>
      <c r="WD79" s="31">
        <f t="shared" si="829"/>
        <v>0</v>
      </c>
      <c r="WE79" s="31">
        <f t="shared" si="830"/>
        <v>60</v>
      </c>
      <c r="WF79" s="31">
        <f t="shared" si="831"/>
        <v>0</v>
      </c>
      <c r="WG79" s="31">
        <f t="shared" si="832"/>
        <v>0</v>
      </c>
      <c r="WH79" s="31">
        <f t="shared" si="833"/>
        <v>0</v>
      </c>
      <c r="WI79" s="31">
        <f t="shared" si="834"/>
        <v>0</v>
      </c>
      <c r="WJ79" s="31">
        <f t="shared" si="835"/>
        <v>0</v>
      </c>
      <c r="WK79" s="31">
        <f t="shared" si="836"/>
        <v>0</v>
      </c>
      <c r="WL79" s="31">
        <f t="shared" si="837"/>
        <v>0</v>
      </c>
      <c r="WM79" s="31">
        <f t="shared" si="838"/>
        <v>0</v>
      </c>
      <c r="WN79" s="31">
        <f t="shared" si="839"/>
        <v>60</v>
      </c>
      <c r="WO79" s="31">
        <f t="shared" si="840"/>
        <v>0</v>
      </c>
      <c r="WP79" s="31">
        <f t="shared" si="841"/>
        <v>0</v>
      </c>
      <c r="WQ79" s="31">
        <f t="shared" si="842"/>
        <v>0</v>
      </c>
      <c r="WR79" s="31">
        <f t="shared" si="843"/>
        <v>0</v>
      </c>
      <c r="WS79" s="31">
        <f t="shared" si="844"/>
        <v>0</v>
      </c>
      <c r="WT79" s="31">
        <f t="shared" si="845"/>
        <v>0</v>
      </c>
      <c r="WU79" s="31">
        <f t="shared" si="846"/>
        <v>0</v>
      </c>
      <c r="WV79" s="31">
        <f t="shared" si="847"/>
        <v>0</v>
      </c>
      <c r="WW79" s="31">
        <f t="shared" si="848"/>
        <v>0</v>
      </c>
      <c r="WX79" s="31">
        <f t="shared" si="849"/>
        <v>0</v>
      </c>
      <c r="WY79" s="31">
        <f t="shared" si="850"/>
        <v>0</v>
      </c>
      <c r="WZ79" s="31">
        <f t="shared" si="851"/>
        <v>0</v>
      </c>
      <c r="XA79" s="31">
        <f t="shared" si="852"/>
        <v>0</v>
      </c>
      <c r="XB79" s="31">
        <f t="shared" si="853"/>
        <v>0</v>
      </c>
      <c r="XC79" s="31">
        <f t="shared" si="854"/>
        <v>0</v>
      </c>
      <c r="XD79" s="31">
        <f t="shared" si="855"/>
        <v>0</v>
      </c>
      <c r="XE79" s="31">
        <f t="shared" si="856"/>
        <v>0</v>
      </c>
      <c r="XF79" s="48">
        <v>71</v>
      </c>
      <c r="XG79" s="32" t="str">
        <f t="shared" si="857"/>
        <v/>
      </c>
      <c r="XH79" s="32" t="str">
        <f t="shared" si="858"/>
        <v/>
      </c>
      <c r="XI79" s="32" t="str">
        <f t="shared" si="859"/>
        <v/>
      </c>
      <c r="XJ79" s="32" t="str">
        <f t="shared" si="860"/>
        <v/>
      </c>
      <c r="XK79" s="32" t="str">
        <f t="shared" si="861"/>
        <v/>
      </c>
      <c r="XL79" s="32" t="str">
        <f t="shared" si="862"/>
        <v/>
      </c>
      <c r="XM79" s="32" t="str">
        <f t="shared" si="863"/>
        <v/>
      </c>
      <c r="XN79" s="32" t="str">
        <f t="shared" si="864"/>
        <v/>
      </c>
      <c r="XO79" s="32" t="str">
        <f t="shared" si="865"/>
        <v/>
      </c>
      <c r="XP79" s="32" t="str">
        <f t="shared" si="866"/>
        <v/>
      </c>
      <c r="XQ79" s="32" t="str">
        <f t="shared" si="867"/>
        <v/>
      </c>
      <c r="XR79" s="32" t="str">
        <f t="shared" si="868"/>
        <v/>
      </c>
      <c r="XS79" s="32" t="str">
        <f t="shared" si="869"/>
        <v/>
      </c>
      <c r="XT79" s="32">
        <f t="shared" si="870"/>
        <v>100</v>
      </c>
      <c r="XU79" s="32" t="str">
        <f t="shared" si="871"/>
        <v/>
      </c>
      <c r="XV79" s="32" t="str">
        <f t="shared" si="872"/>
        <v/>
      </c>
      <c r="XW79" s="32" t="str">
        <f t="shared" si="873"/>
        <v/>
      </c>
      <c r="XX79" s="32" t="str">
        <f t="shared" si="874"/>
        <v/>
      </c>
      <c r="XY79" s="32" t="str">
        <f t="shared" si="875"/>
        <v/>
      </c>
      <c r="XZ79" s="32" t="str">
        <f t="shared" si="876"/>
        <v/>
      </c>
      <c r="YA79" s="32" t="str">
        <f t="shared" si="877"/>
        <v/>
      </c>
      <c r="YB79" s="32" t="str">
        <f t="shared" si="878"/>
        <v/>
      </c>
      <c r="YC79" s="32" t="str">
        <f t="shared" si="879"/>
        <v/>
      </c>
      <c r="YD79" s="32" t="str">
        <f t="shared" si="880"/>
        <v/>
      </c>
      <c r="YE79" s="32" t="str">
        <f t="shared" si="881"/>
        <v/>
      </c>
      <c r="YF79" s="32" t="str">
        <f t="shared" si="882"/>
        <v/>
      </c>
      <c r="YG79" s="32" t="str">
        <f t="shared" si="883"/>
        <v/>
      </c>
      <c r="YH79" s="32" t="str">
        <f t="shared" si="884"/>
        <v/>
      </c>
      <c r="YI79" s="32" t="str">
        <f t="shared" si="885"/>
        <v/>
      </c>
      <c r="YJ79" s="32" t="str">
        <f t="shared" si="886"/>
        <v/>
      </c>
      <c r="YK79" s="32" t="str">
        <f t="shared" si="887"/>
        <v/>
      </c>
      <c r="YL79" s="32" t="str">
        <f t="shared" si="888"/>
        <v/>
      </c>
      <c r="YM79" s="32" t="str">
        <f t="shared" si="889"/>
        <v/>
      </c>
      <c r="YN79" s="32" t="str">
        <f t="shared" si="890"/>
        <v/>
      </c>
      <c r="YO79" s="32" t="str">
        <f t="shared" si="891"/>
        <v/>
      </c>
      <c r="YP79" s="32" t="str">
        <f t="shared" si="892"/>
        <v/>
      </c>
      <c r="YQ79" s="32">
        <f t="shared" si="893"/>
        <v>19.348233836365296</v>
      </c>
      <c r="YR79" s="32" t="str">
        <f t="shared" si="894"/>
        <v/>
      </c>
      <c r="YS79" s="32" t="str">
        <f t="shared" si="895"/>
        <v/>
      </c>
      <c r="YT79" s="32" t="str">
        <f t="shared" si="896"/>
        <v/>
      </c>
      <c r="YU79" s="33">
        <f t="shared" si="948"/>
        <v>100</v>
      </c>
      <c r="YV79" s="34" t="str">
        <f t="shared" si="949"/>
        <v/>
      </c>
      <c r="YW79" s="34" t="str">
        <f t="shared" si="950"/>
        <v>14. OFIBOD SAS - NIT.</v>
      </c>
      <c r="YX79" s="34" t="str">
        <f t="shared" si="951"/>
        <v/>
      </c>
      <c r="YY79" s="34" t="str">
        <f t="shared" si="952"/>
        <v/>
      </c>
      <c r="YZ79" s="34" t="str">
        <f t="shared" si="953"/>
        <v/>
      </c>
      <c r="ZA79" s="34" t="str">
        <f t="shared" si="954"/>
        <v/>
      </c>
      <c r="ZB79" s="96" t="str">
        <f t="shared" si="955"/>
        <v>14. OFIBOD SAS - NIT.</v>
      </c>
      <c r="ZC79" s="35" t="str">
        <f t="shared" si="897"/>
        <v/>
      </c>
      <c r="ZD79" s="35">
        <f t="shared" si="898"/>
        <v>204085000</v>
      </c>
      <c r="ZE79" s="35" t="str">
        <f t="shared" si="899"/>
        <v/>
      </c>
      <c r="ZF79" s="35" t="str">
        <f t="shared" si="900"/>
        <v/>
      </c>
      <c r="ZG79" s="35" t="str">
        <f t="shared" si="901"/>
        <v/>
      </c>
      <c r="ZH79" s="35" t="str">
        <f t="shared" si="902"/>
        <v/>
      </c>
      <c r="ZI79" s="101">
        <f t="shared" si="903"/>
        <v>204085000</v>
      </c>
      <c r="ZJ79" s="48">
        <v>71</v>
      </c>
      <c r="ZK79" s="125">
        <f t="shared" si="956"/>
        <v>273343</v>
      </c>
      <c r="ZL79" s="126">
        <f t="shared" si="957"/>
        <v>0</v>
      </c>
    </row>
    <row r="80" spans="2:688" s="37" customFormat="1" ht="33.75" x14ac:dyDescent="0.15">
      <c r="B80" s="106" t="s">
        <v>208</v>
      </c>
      <c r="C80" s="106" t="s">
        <v>212</v>
      </c>
      <c r="D80" s="106" t="s">
        <v>213</v>
      </c>
      <c r="E80" s="106" t="s">
        <v>214</v>
      </c>
      <c r="F80" s="106">
        <v>2</v>
      </c>
      <c r="G80" s="63">
        <v>31202000</v>
      </c>
      <c r="H80" s="48">
        <v>72</v>
      </c>
      <c r="I80" s="65" t="s">
        <v>86</v>
      </c>
      <c r="J80" s="65" t="s">
        <v>86</v>
      </c>
      <c r="K80" s="65" t="s">
        <v>86</v>
      </c>
      <c r="L80" s="65" t="s">
        <v>86</v>
      </c>
      <c r="M80" s="65" t="s">
        <v>86</v>
      </c>
      <c r="N80" s="65" t="s">
        <v>86</v>
      </c>
      <c r="O80" s="65" t="s">
        <v>86</v>
      </c>
      <c r="P80" s="65" t="s">
        <v>86</v>
      </c>
      <c r="Q80" s="65" t="s">
        <v>86</v>
      </c>
      <c r="R80" s="65" t="s">
        <v>86</v>
      </c>
      <c r="S80" s="65" t="s">
        <v>86</v>
      </c>
      <c r="T80" s="65" t="s">
        <v>86</v>
      </c>
      <c r="U80" s="65" t="s">
        <v>86</v>
      </c>
      <c r="V80" s="65" t="s">
        <v>86</v>
      </c>
      <c r="W80" s="65" t="s">
        <v>86</v>
      </c>
      <c r="X80" s="65" t="s">
        <v>86</v>
      </c>
      <c r="Y80" s="65" t="s">
        <v>86</v>
      </c>
      <c r="Z80" s="65" t="s">
        <v>86</v>
      </c>
      <c r="AA80" s="65" t="s">
        <v>86</v>
      </c>
      <c r="AB80" s="65" t="s">
        <v>86</v>
      </c>
      <c r="AC80" s="65" t="s">
        <v>86</v>
      </c>
      <c r="AD80" s="65" t="s">
        <v>86</v>
      </c>
      <c r="AE80" s="65" t="s">
        <v>86</v>
      </c>
      <c r="AF80" s="65" t="s">
        <v>86</v>
      </c>
      <c r="AG80" s="65" t="s">
        <v>86</v>
      </c>
      <c r="AH80" s="65" t="s">
        <v>86</v>
      </c>
      <c r="AI80" s="65" t="s">
        <v>86</v>
      </c>
      <c r="AJ80" s="65" t="s">
        <v>86</v>
      </c>
      <c r="AK80" s="65" t="s">
        <v>86</v>
      </c>
      <c r="AL80" s="65" t="s">
        <v>86</v>
      </c>
      <c r="AM80" s="65" t="s">
        <v>86</v>
      </c>
      <c r="AN80" s="65" t="s">
        <v>86</v>
      </c>
      <c r="AO80" s="65" t="s">
        <v>86</v>
      </c>
      <c r="AP80" s="65" t="s">
        <v>86</v>
      </c>
      <c r="AQ80" s="65" t="s">
        <v>86</v>
      </c>
      <c r="AR80" s="75">
        <v>30860000</v>
      </c>
      <c r="AS80" s="65" t="s">
        <v>86</v>
      </c>
      <c r="AT80" s="65" t="s">
        <v>86</v>
      </c>
      <c r="AU80" s="65" t="s">
        <v>86</v>
      </c>
      <c r="AV80" s="65" t="s">
        <v>86</v>
      </c>
      <c r="AW80" s="52">
        <v>72</v>
      </c>
      <c r="AX80" s="22" t="str">
        <f t="shared" si="904"/>
        <v>NC</v>
      </c>
      <c r="AY80" s="22" t="str">
        <f t="shared" ref="AY80:AY139" si="975">IF(J80="NC","NC",IF(J80&lt;=$G80,J80,""))</f>
        <v>NC</v>
      </c>
      <c r="AZ80" s="22" t="str">
        <f t="shared" ref="AZ80:AZ139" si="976">IF(K80="NC","NC",IF(K80&lt;=$G80,K80,""))</f>
        <v>NC</v>
      </c>
      <c r="BA80" s="22" t="str">
        <f t="shared" ref="BA80:BA139" si="977">IF(L80="NC","NC",IF(L80&lt;=$G80,L80,""))</f>
        <v>NC</v>
      </c>
      <c r="BB80" s="22" t="str">
        <f t="shared" ref="BB80:BB139" si="978">IF(M80="NC","NC",IF(M80&lt;=$G80,M80,""))</f>
        <v>NC</v>
      </c>
      <c r="BC80" s="22" t="str">
        <f t="shared" ref="BC80:BC139" si="979">IF(N80="NC","NC",IF(N80&lt;=$G80,N80,""))</f>
        <v>NC</v>
      </c>
      <c r="BD80" s="22" t="str">
        <f t="shared" ref="BD80:BD139" si="980">IF(O80="NC","NC",IF(O80&lt;=$G80,O80,""))</f>
        <v>NC</v>
      </c>
      <c r="BE80" s="22" t="str">
        <f t="shared" ref="BE80:BE139" si="981">IF(P80="NC","NC",IF(P80&lt;=$G80,P80,""))</f>
        <v>NC</v>
      </c>
      <c r="BF80" s="22" t="str">
        <f t="shared" ref="BF80:BF139" si="982">IF(Q80="NC","NC",IF(Q80&lt;=$G80,Q80,""))</f>
        <v>NC</v>
      </c>
      <c r="BG80" s="22" t="str">
        <f t="shared" ref="BG80:BG139" si="983">IF(R80="NC","NC",IF(R80&lt;=$G80,R80,""))</f>
        <v>NC</v>
      </c>
      <c r="BH80" s="22" t="str">
        <f t="shared" ref="BH80:BH139" si="984">IF(S80="NC","NC",IF(S80&lt;=$G80,S80,""))</f>
        <v>NC</v>
      </c>
      <c r="BI80" s="22" t="str">
        <f t="shared" ref="BI80:BI139" si="985">IF(T80="NC","NC",IF(T80&lt;=$G80,T80,""))</f>
        <v>NC</v>
      </c>
      <c r="BJ80" s="22" t="str">
        <f t="shared" ref="BJ80:BJ139" si="986">IF(U80="NC","NC",IF(U80&lt;=$G80,U80,""))</f>
        <v>NC</v>
      </c>
      <c r="BK80" s="22" t="str">
        <f t="shared" ref="BK80:BK139" si="987">IF(V80="NC","NC",IF(V80&lt;=$G80,V80,""))</f>
        <v>NC</v>
      </c>
      <c r="BL80" s="22" t="str">
        <f t="shared" ref="BL80:BL139" si="988">IF(W80="NC","NC",IF(W80&lt;=$G80,W80,""))</f>
        <v>NC</v>
      </c>
      <c r="BM80" s="22" t="str">
        <f t="shared" ref="BM80:BM139" si="989">IF(X80="NC","NC",IF(X80&lt;=$G80,X80,""))</f>
        <v>NC</v>
      </c>
      <c r="BN80" s="22" t="str">
        <f t="shared" ref="BN80:BN139" si="990">IF(Y80="NC","NC",IF(Y80&lt;=$G80,Y80,""))</f>
        <v>NC</v>
      </c>
      <c r="BO80" s="22" t="str">
        <f t="shared" ref="BO80:BO139" si="991">IF(Z80="NC","NC",IF(Z80&lt;=$G80,Z80,""))</f>
        <v>NC</v>
      </c>
      <c r="BP80" s="22" t="str">
        <f t="shared" ref="BP80:BP139" si="992">IF(AA80="NC","NC",IF(AA80&lt;=$G80,AA80,""))</f>
        <v>NC</v>
      </c>
      <c r="BQ80" s="22" t="str">
        <f t="shared" ref="BQ80:BQ139" si="993">IF(AB80="NC","NC",IF(AB80&lt;=$G80,AB80,""))</f>
        <v>NC</v>
      </c>
      <c r="BR80" s="22" t="str">
        <f t="shared" ref="BR80:BR139" si="994">IF(AC80="NC","NC",IF(AC80&lt;=$G80,AC80,""))</f>
        <v>NC</v>
      </c>
      <c r="BS80" s="22" t="str">
        <f t="shared" ref="BS80:BS139" si="995">IF(AD80="NC","NC",IF(AD80&lt;=$G80,AD80,""))</f>
        <v>NC</v>
      </c>
      <c r="BT80" s="22" t="str">
        <f t="shared" si="958"/>
        <v>NC</v>
      </c>
      <c r="BU80" s="22" t="str">
        <f t="shared" si="959"/>
        <v>NC</v>
      </c>
      <c r="BV80" s="22" t="str">
        <f t="shared" si="960"/>
        <v>NC</v>
      </c>
      <c r="BW80" s="22" t="str">
        <f t="shared" si="961"/>
        <v>NC</v>
      </c>
      <c r="BX80" s="22" t="str">
        <f t="shared" si="962"/>
        <v>NC</v>
      </c>
      <c r="BY80" s="22" t="str">
        <f t="shared" si="963"/>
        <v>NC</v>
      </c>
      <c r="BZ80" s="22" t="str">
        <f t="shared" si="964"/>
        <v>NC</v>
      </c>
      <c r="CA80" s="22" t="str">
        <f t="shared" si="965"/>
        <v>NC</v>
      </c>
      <c r="CB80" s="22" t="str">
        <f t="shared" si="966"/>
        <v>NC</v>
      </c>
      <c r="CC80" s="22" t="str">
        <f t="shared" si="967"/>
        <v>NC</v>
      </c>
      <c r="CD80" s="22" t="str">
        <f t="shared" si="968"/>
        <v>NC</v>
      </c>
      <c r="CE80" s="22" t="str">
        <f t="shared" si="969"/>
        <v>NC</v>
      </c>
      <c r="CF80" s="22" t="str">
        <f t="shared" si="970"/>
        <v>NC</v>
      </c>
      <c r="CG80" s="22">
        <f t="shared" ref="CG80:CG139" si="996">IF(AR80="NC","NC",IF(AR80&lt;=$G80,AR80,""))</f>
        <v>30860000</v>
      </c>
      <c r="CH80" s="22" t="str">
        <f t="shared" si="971"/>
        <v>NC</v>
      </c>
      <c r="CI80" s="22" t="str">
        <f t="shared" si="972"/>
        <v>NC</v>
      </c>
      <c r="CJ80" s="22" t="str">
        <f t="shared" si="973"/>
        <v>NC</v>
      </c>
      <c r="CK80" s="22" t="str">
        <f t="shared" si="974"/>
        <v>NC</v>
      </c>
      <c r="CL80" s="48">
        <v>72</v>
      </c>
      <c r="CM80" s="48" t="s">
        <v>87</v>
      </c>
      <c r="CN80" s="48" t="s">
        <v>87</v>
      </c>
      <c r="CO80" s="48" t="s">
        <v>87</v>
      </c>
      <c r="CP80" s="48" t="s">
        <v>87</v>
      </c>
      <c r="CQ80" s="48" t="s">
        <v>87</v>
      </c>
      <c r="CR80" s="65" t="s">
        <v>87</v>
      </c>
      <c r="CS80" s="48" t="s">
        <v>87</v>
      </c>
      <c r="CT80" s="48" t="s">
        <v>87</v>
      </c>
      <c r="CU80" s="48" t="s">
        <v>87</v>
      </c>
      <c r="CV80" s="48" t="s">
        <v>87</v>
      </c>
      <c r="CW80" s="48" t="s">
        <v>87</v>
      </c>
      <c r="CX80" s="48" t="s">
        <v>87</v>
      </c>
      <c r="CY80" s="48" t="s">
        <v>87</v>
      </c>
      <c r="CZ80" s="48" t="s">
        <v>87</v>
      </c>
      <c r="DA80" s="48" t="s">
        <v>87</v>
      </c>
      <c r="DB80" s="48" t="s">
        <v>87</v>
      </c>
      <c r="DC80" s="48" t="s">
        <v>87</v>
      </c>
      <c r="DD80" s="48" t="s">
        <v>87</v>
      </c>
      <c r="DE80" s="48" t="s">
        <v>87</v>
      </c>
      <c r="DF80" s="48" t="s">
        <v>87</v>
      </c>
      <c r="DG80" s="48" t="s">
        <v>87</v>
      </c>
      <c r="DH80" s="48" t="s">
        <v>87</v>
      </c>
      <c r="DI80" s="48" t="s">
        <v>87</v>
      </c>
      <c r="DJ80" s="48" t="s">
        <v>87</v>
      </c>
      <c r="DK80" s="48" t="s">
        <v>87</v>
      </c>
      <c r="DL80" s="48" t="s">
        <v>87</v>
      </c>
      <c r="DM80" s="48" t="s">
        <v>87</v>
      </c>
      <c r="DN80" s="48" t="s">
        <v>87</v>
      </c>
      <c r="DO80" s="48" t="s">
        <v>87</v>
      </c>
      <c r="DP80" s="48" t="s">
        <v>87</v>
      </c>
      <c r="DQ80" s="48" t="s">
        <v>87</v>
      </c>
      <c r="DR80" s="48" t="s">
        <v>87</v>
      </c>
      <c r="DS80" s="48" t="s">
        <v>87</v>
      </c>
      <c r="DT80" s="48" t="s">
        <v>87</v>
      </c>
      <c r="DU80" s="48" t="s">
        <v>87</v>
      </c>
      <c r="DV80" s="73" t="s">
        <v>87</v>
      </c>
      <c r="DW80" s="48" t="s">
        <v>87</v>
      </c>
      <c r="DX80" s="48" t="s">
        <v>87</v>
      </c>
      <c r="DY80" s="48" t="s">
        <v>87</v>
      </c>
      <c r="DZ80" s="48" t="s">
        <v>87</v>
      </c>
      <c r="EA80" s="48">
        <v>72</v>
      </c>
      <c r="EB80" s="81" t="s">
        <v>88</v>
      </c>
      <c r="EC80" s="81" t="s">
        <v>88</v>
      </c>
      <c r="ED80" s="81" t="s">
        <v>88</v>
      </c>
      <c r="EE80" s="81" t="s">
        <v>88</v>
      </c>
      <c r="EF80" s="81" t="s">
        <v>88</v>
      </c>
      <c r="EG80" s="81" t="s">
        <v>88</v>
      </c>
      <c r="EH80" s="81" t="s">
        <v>88</v>
      </c>
      <c r="EI80" s="81" t="s">
        <v>88</v>
      </c>
      <c r="EJ80" s="81" t="s">
        <v>88</v>
      </c>
      <c r="EK80" s="81" t="s">
        <v>88</v>
      </c>
      <c r="EL80" s="81" t="s">
        <v>88</v>
      </c>
      <c r="EM80" s="81" t="s">
        <v>88</v>
      </c>
      <c r="EN80" s="81" t="s">
        <v>88</v>
      </c>
      <c r="EO80" s="81" t="s">
        <v>88</v>
      </c>
      <c r="EP80" s="81" t="s">
        <v>88</v>
      </c>
      <c r="EQ80" s="81" t="s">
        <v>88</v>
      </c>
      <c r="ER80" s="81" t="s">
        <v>88</v>
      </c>
      <c r="ES80" s="81" t="s">
        <v>88</v>
      </c>
      <c r="ET80" s="81" t="s">
        <v>88</v>
      </c>
      <c r="EU80" s="81" t="s">
        <v>88</v>
      </c>
      <c r="EV80" s="81" t="s">
        <v>88</v>
      </c>
      <c r="EW80" s="81" t="s">
        <v>88</v>
      </c>
      <c r="EX80" s="81" t="s">
        <v>88</v>
      </c>
      <c r="EY80" s="81" t="s">
        <v>88</v>
      </c>
      <c r="EZ80" s="81" t="s">
        <v>88</v>
      </c>
      <c r="FA80" s="81" t="s">
        <v>87</v>
      </c>
      <c r="FB80" s="81" t="s">
        <v>88</v>
      </c>
      <c r="FC80" s="81" t="s">
        <v>88</v>
      </c>
      <c r="FD80" s="81" t="s">
        <v>88</v>
      </c>
      <c r="FE80" s="81" t="s">
        <v>88</v>
      </c>
      <c r="FF80" s="81" t="s">
        <v>88</v>
      </c>
      <c r="FG80" s="81" t="s">
        <v>88</v>
      </c>
      <c r="FH80" s="81" t="s">
        <v>88</v>
      </c>
      <c r="FI80" s="81" t="s">
        <v>87</v>
      </c>
      <c r="FJ80" s="81" t="s">
        <v>88</v>
      </c>
      <c r="FK80" s="81" t="s">
        <v>88</v>
      </c>
      <c r="FL80" s="81" t="s">
        <v>88</v>
      </c>
      <c r="FM80" s="81" t="s">
        <v>88</v>
      </c>
      <c r="FN80" s="81" t="s">
        <v>88</v>
      </c>
      <c r="FO80" s="81" t="s">
        <v>88</v>
      </c>
      <c r="FP80" s="48">
        <v>72</v>
      </c>
      <c r="FQ80" s="81" t="s">
        <v>88</v>
      </c>
      <c r="FR80" s="81" t="s">
        <v>88</v>
      </c>
      <c r="FS80" s="81" t="s">
        <v>88</v>
      </c>
      <c r="FT80" s="81" t="s">
        <v>88</v>
      </c>
      <c r="FU80" s="81" t="s">
        <v>88</v>
      </c>
      <c r="FV80" s="81" t="s">
        <v>88</v>
      </c>
      <c r="FW80" s="81" t="s">
        <v>88</v>
      </c>
      <c r="FX80" s="81" t="s">
        <v>88</v>
      </c>
      <c r="FY80" s="81" t="s">
        <v>88</v>
      </c>
      <c r="FZ80" s="81" t="s">
        <v>88</v>
      </c>
      <c r="GA80" s="81" t="s">
        <v>88</v>
      </c>
      <c r="GB80" s="81" t="s">
        <v>88</v>
      </c>
      <c r="GC80" s="81" t="s">
        <v>88</v>
      </c>
      <c r="GD80" s="81" t="s">
        <v>88</v>
      </c>
      <c r="GE80" s="81" t="s">
        <v>88</v>
      </c>
      <c r="GF80" s="81" t="s">
        <v>88</v>
      </c>
      <c r="GG80" s="81" t="s">
        <v>88</v>
      </c>
      <c r="GH80" s="81" t="s">
        <v>88</v>
      </c>
      <c r="GI80" s="81" t="s">
        <v>88</v>
      </c>
      <c r="GJ80" s="81" t="s">
        <v>88</v>
      </c>
      <c r="GK80" s="81" t="s">
        <v>88</v>
      </c>
      <c r="GL80" s="81" t="s">
        <v>88</v>
      </c>
      <c r="GM80" s="81" t="s">
        <v>88</v>
      </c>
      <c r="GN80" s="81" t="s">
        <v>88</v>
      </c>
      <c r="GO80" s="81" t="s">
        <v>88</v>
      </c>
      <c r="GP80" s="81" t="s">
        <v>88</v>
      </c>
      <c r="GQ80" s="81" t="s">
        <v>87</v>
      </c>
      <c r="GR80" s="81" t="s">
        <v>88</v>
      </c>
      <c r="GS80" s="81" t="s">
        <v>88</v>
      </c>
      <c r="GT80" s="81" t="s">
        <v>88</v>
      </c>
      <c r="GU80" s="81" t="s">
        <v>88</v>
      </c>
      <c r="GV80" s="81" t="s">
        <v>88</v>
      </c>
      <c r="GW80" s="81" t="s">
        <v>88</v>
      </c>
      <c r="GX80" s="81" t="s">
        <v>88</v>
      </c>
      <c r="GY80" s="81" t="s">
        <v>88</v>
      </c>
      <c r="GZ80" s="81" t="s">
        <v>88</v>
      </c>
      <c r="HA80" s="81" t="s">
        <v>88</v>
      </c>
      <c r="HB80" s="81" t="s">
        <v>88</v>
      </c>
      <c r="HC80" s="81" t="s">
        <v>88</v>
      </c>
      <c r="HD80" s="81" t="s">
        <v>88</v>
      </c>
      <c r="HE80" s="48">
        <v>72</v>
      </c>
      <c r="HF80" s="23" t="str">
        <f t="shared" si="615"/>
        <v>NO CUMPLE</v>
      </c>
      <c r="HG80" s="23" t="str">
        <f t="shared" si="616"/>
        <v>NO CUMPLE</v>
      </c>
      <c r="HH80" s="23" t="str">
        <f t="shared" si="617"/>
        <v>NO CUMPLE</v>
      </c>
      <c r="HI80" s="23" t="str">
        <f t="shared" si="618"/>
        <v>NO CUMPLE</v>
      </c>
      <c r="HJ80" s="23" t="str">
        <f t="shared" si="619"/>
        <v>NO CUMPLE</v>
      </c>
      <c r="HK80" s="23" t="str">
        <f t="shared" si="620"/>
        <v>NO CUMPLE</v>
      </c>
      <c r="HL80" s="23" t="str">
        <f t="shared" si="621"/>
        <v>NO CUMPLE</v>
      </c>
      <c r="HM80" s="23" t="str">
        <f t="shared" si="622"/>
        <v>NO CUMPLE</v>
      </c>
      <c r="HN80" s="23" t="str">
        <f t="shared" si="623"/>
        <v>NO CUMPLE</v>
      </c>
      <c r="HO80" s="23" t="str">
        <f t="shared" si="624"/>
        <v>NO CUMPLE</v>
      </c>
      <c r="HP80" s="23" t="str">
        <f t="shared" si="625"/>
        <v>NO CUMPLE</v>
      </c>
      <c r="HQ80" s="23" t="str">
        <f t="shared" si="626"/>
        <v>NO CUMPLE</v>
      </c>
      <c r="HR80" s="23" t="str">
        <f t="shared" si="627"/>
        <v>NO CUMPLE</v>
      </c>
      <c r="HS80" s="23" t="str">
        <f t="shared" si="628"/>
        <v>NO CUMPLE</v>
      </c>
      <c r="HT80" s="23" t="str">
        <f t="shared" si="629"/>
        <v>NO CUMPLE</v>
      </c>
      <c r="HU80" s="23" t="str">
        <f t="shared" si="630"/>
        <v>NO CUMPLE</v>
      </c>
      <c r="HV80" s="23" t="str">
        <f t="shared" si="631"/>
        <v>NO CUMPLE</v>
      </c>
      <c r="HW80" s="23" t="str">
        <f t="shared" si="632"/>
        <v>NO CUMPLE</v>
      </c>
      <c r="HX80" s="23" t="str">
        <f t="shared" si="633"/>
        <v>NO CUMPLE</v>
      </c>
      <c r="HY80" s="23" t="str">
        <f t="shared" si="634"/>
        <v>NO CUMPLE</v>
      </c>
      <c r="HZ80" s="23" t="str">
        <f t="shared" si="635"/>
        <v>NO CUMPLE</v>
      </c>
      <c r="IA80" s="23" t="str">
        <f t="shared" si="636"/>
        <v>NO CUMPLE</v>
      </c>
      <c r="IB80" s="23" t="str">
        <f t="shared" si="637"/>
        <v>NO CUMPLE</v>
      </c>
      <c r="IC80" s="23" t="str">
        <f t="shared" si="638"/>
        <v>NO CUMPLE</v>
      </c>
      <c r="ID80" s="23" t="str">
        <f t="shared" si="639"/>
        <v>NO CUMPLE</v>
      </c>
      <c r="IE80" s="23" t="str">
        <f t="shared" si="640"/>
        <v>NO CUMPLE</v>
      </c>
      <c r="IF80" s="23" t="str">
        <f t="shared" si="641"/>
        <v>NO CUMPLE</v>
      </c>
      <c r="IG80" s="23" t="str">
        <f t="shared" si="642"/>
        <v>NO CUMPLE</v>
      </c>
      <c r="IH80" s="23" t="str">
        <f t="shared" si="643"/>
        <v>NO CUMPLE</v>
      </c>
      <c r="II80" s="23" t="str">
        <f t="shared" si="644"/>
        <v>NO CUMPLE</v>
      </c>
      <c r="IJ80" s="23" t="str">
        <f t="shared" si="645"/>
        <v>NO CUMPLE</v>
      </c>
      <c r="IK80" s="23" t="str">
        <f t="shared" si="646"/>
        <v>NO CUMPLE</v>
      </c>
      <c r="IL80" s="23" t="str">
        <f t="shared" si="647"/>
        <v>NO CUMPLE</v>
      </c>
      <c r="IM80" s="23" t="str">
        <f t="shared" si="648"/>
        <v>NO CUMPLE</v>
      </c>
      <c r="IN80" s="23" t="str">
        <f t="shared" si="649"/>
        <v>NO CUMPLE</v>
      </c>
      <c r="IO80" s="23" t="str">
        <f t="shared" si="650"/>
        <v>NO CUMPLE</v>
      </c>
      <c r="IP80" s="23" t="str">
        <f t="shared" si="651"/>
        <v>NO CUMPLE</v>
      </c>
      <c r="IQ80" s="23" t="str">
        <f t="shared" si="652"/>
        <v>NO CUMPLE</v>
      </c>
      <c r="IR80" s="23" t="str">
        <f t="shared" si="653"/>
        <v>NO CUMPLE</v>
      </c>
      <c r="IS80" s="23" t="str">
        <f t="shared" si="654"/>
        <v>NO CUMPLE</v>
      </c>
      <c r="IT80" s="48">
        <v>72</v>
      </c>
      <c r="IU80" s="65" t="s">
        <v>86</v>
      </c>
      <c r="IV80" s="65" t="s">
        <v>86</v>
      </c>
      <c r="IW80" s="65" t="s">
        <v>86</v>
      </c>
      <c r="IX80" s="65" t="s">
        <v>86</v>
      </c>
      <c r="IY80" s="65" t="s">
        <v>86</v>
      </c>
      <c r="IZ80" s="65" t="s">
        <v>86</v>
      </c>
      <c r="JA80" s="65" t="s">
        <v>86</v>
      </c>
      <c r="JB80" s="65" t="s">
        <v>86</v>
      </c>
      <c r="JC80" s="65" t="s">
        <v>86</v>
      </c>
      <c r="JD80" s="65" t="s">
        <v>86</v>
      </c>
      <c r="JE80" s="65" t="s">
        <v>86</v>
      </c>
      <c r="JF80" s="65" t="s">
        <v>86</v>
      </c>
      <c r="JG80" s="65" t="s">
        <v>86</v>
      </c>
      <c r="JH80" s="65" t="s">
        <v>86</v>
      </c>
      <c r="JI80" s="65" t="s">
        <v>86</v>
      </c>
      <c r="JJ80" s="65" t="s">
        <v>86</v>
      </c>
      <c r="JK80" s="65" t="s">
        <v>86</v>
      </c>
      <c r="JL80" s="65" t="s">
        <v>86</v>
      </c>
      <c r="JM80" s="65" t="s">
        <v>86</v>
      </c>
      <c r="JN80" s="65" t="s">
        <v>86</v>
      </c>
      <c r="JO80" s="65" t="s">
        <v>86</v>
      </c>
      <c r="JP80" s="65" t="s">
        <v>86</v>
      </c>
      <c r="JQ80" s="65" t="s">
        <v>86</v>
      </c>
      <c r="JR80" s="65" t="s">
        <v>86</v>
      </c>
      <c r="JS80" s="65" t="s">
        <v>86</v>
      </c>
      <c r="JT80" s="65" t="s">
        <v>86</v>
      </c>
      <c r="JU80" s="65" t="s">
        <v>86</v>
      </c>
      <c r="JV80" s="65" t="s">
        <v>86</v>
      </c>
      <c r="JW80" s="65" t="s">
        <v>86</v>
      </c>
      <c r="JX80" s="65" t="s">
        <v>86</v>
      </c>
      <c r="JY80" s="65" t="s">
        <v>86</v>
      </c>
      <c r="JZ80" s="65" t="s">
        <v>86</v>
      </c>
      <c r="KA80" s="65" t="s">
        <v>86</v>
      </c>
      <c r="KB80" s="65" t="s">
        <v>86</v>
      </c>
      <c r="KC80" s="65" t="s">
        <v>86</v>
      </c>
      <c r="KD80" s="93" t="s">
        <v>87</v>
      </c>
      <c r="KE80" s="65" t="s">
        <v>86</v>
      </c>
      <c r="KF80" s="65" t="s">
        <v>86</v>
      </c>
      <c r="KG80" s="65" t="s">
        <v>86</v>
      </c>
      <c r="KH80" s="65" t="s">
        <v>86</v>
      </c>
      <c r="KI80" s="48">
        <v>72</v>
      </c>
      <c r="KJ80" s="56" t="s">
        <v>86</v>
      </c>
      <c r="KK80" s="56" t="s">
        <v>86</v>
      </c>
      <c r="KL80" s="56" t="s">
        <v>86</v>
      </c>
      <c r="KM80" s="56" t="s">
        <v>86</v>
      </c>
      <c r="KN80" s="56" t="s">
        <v>86</v>
      </c>
      <c r="KO80" s="56" t="s">
        <v>86</v>
      </c>
      <c r="KP80" s="56" t="s">
        <v>86</v>
      </c>
      <c r="KQ80" s="56" t="s">
        <v>86</v>
      </c>
      <c r="KR80" s="56" t="s">
        <v>86</v>
      </c>
      <c r="KS80" s="56" t="s">
        <v>86</v>
      </c>
      <c r="KT80" s="56" t="s">
        <v>86</v>
      </c>
      <c r="KU80" s="56" t="s">
        <v>86</v>
      </c>
      <c r="KV80" s="56" t="s">
        <v>86</v>
      </c>
      <c r="KW80" s="56" t="s">
        <v>86</v>
      </c>
      <c r="KX80" s="56" t="s">
        <v>86</v>
      </c>
      <c r="KY80" s="56" t="s">
        <v>86</v>
      </c>
      <c r="KZ80" s="56" t="s">
        <v>86</v>
      </c>
      <c r="LA80" s="56" t="s">
        <v>86</v>
      </c>
      <c r="LB80" s="56" t="s">
        <v>86</v>
      </c>
      <c r="LC80" s="56" t="s">
        <v>86</v>
      </c>
      <c r="LD80" s="56" t="s">
        <v>86</v>
      </c>
      <c r="LE80" s="56" t="s">
        <v>86</v>
      </c>
      <c r="LF80" s="56" t="s">
        <v>86</v>
      </c>
      <c r="LG80" s="56" t="s">
        <v>86</v>
      </c>
      <c r="LH80" s="56" t="s">
        <v>86</v>
      </c>
      <c r="LI80" s="56" t="s">
        <v>86</v>
      </c>
      <c r="LJ80" s="56" t="s">
        <v>86</v>
      </c>
      <c r="LK80" s="56" t="s">
        <v>86</v>
      </c>
      <c r="LL80" s="56" t="s">
        <v>86</v>
      </c>
      <c r="LM80" s="56" t="s">
        <v>86</v>
      </c>
      <c r="LN80" s="56" t="s">
        <v>86</v>
      </c>
      <c r="LO80" s="56" t="s">
        <v>86</v>
      </c>
      <c r="LP80" s="56" t="s">
        <v>86</v>
      </c>
      <c r="LQ80" s="56" t="s">
        <v>86</v>
      </c>
      <c r="LR80" s="56" t="s">
        <v>86</v>
      </c>
      <c r="LS80" s="87" t="s">
        <v>88</v>
      </c>
      <c r="LT80" s="56" t="s">
        <v>86</v>
      </c>
      <c r="LU80" s="56" t="s">
        <v>86</v>
      </c>
      <c r="LV80" s="56" t="s">
        <v>86</v>
      </c>
      <c r="LW80" s="56" t="s">
        <v>86</v>
      </c>
      <c r="LX80" s="48">
        <v>72</v>
      </c>
      <c r="LY80" s="22" t="str">
        <f t="shared" si="905"/>
        <v/>
      </c>
      <c r="LZ80" s="22" t="str">
        <f t="shared" si="906"/>
        <v/>
      </c>
      <c r="MA80" s="22" t="str">
        <f t="shared" si="907"/>
        <v/>
      </c>
      <c r="MB80" s="22" t="str">
        <f t="shared" si="908"/>
        <v/>
      </c>
      <c r="MC80" s="22" t="str">
        <f t="shared" si="909"/>
        <v/>
      </c>
      <c r="MD80" s="22" t="str">
        <f t="shared" si="910"/>
        <v/>
      </c>
      <c r="ME80" s="22" t="str">
        <f t="shared" si="911"/>
        <v/>
      </c>
      <c r="MF80" s="22" t="str">
        <f t="shared" si="912"/>
        <v/>
      </c>
      <c r="MG80" s="22" t="str">
        <f t="shared" si="913"/>
        <v/>
      </c>
      <c r="MH80" s="22" t="str">
        <f t="shared" si="914"/>
        <v/>
      </c>
      <c r="MI80" s="22" t="str">
        <f t="shared" si="915"/>
        <v/>
      </c>
      <c r="MJ80" s="22" t="str">
        <f t="shared" si="916"/>
        <v/>
      </c>
      <c r="MK80" s="22" t="str">
        <f t="shared" si="917"/>
        <v/>
      </c>
      <c r="ML80" s="22" t="str">
        <f t="shared" si="918"/>
        <v/>
      </c>
      <c r="MM80" s="22" t="str">
        <f t="shared" si="919"/>
        <v/>
      </c>
      <c r="MN80" s="22" t="str">
        <f t="shared" si="920"/>
        <v/>
      </c>
      <c r="MO80" s="22" t="str">
        <f t="shared" si="921"/>
        <v/>
      </c>
      <c r="MP80" s="22" t="str">
        <f t="shared" si="922"/>
        <v/>
      </c>
      <c r="MQ80" s="22" t="str">
        <f t="shared" si="923"/>
        <v/>
      </c>
      <c r="MR80" s="22" t="str">
        <f t="shared" si="924"/>
        <v/>
      </c>
      <c r="MS80" s="22" t="str">
        <f t="shared" si="925"/>
        <v/>
      </c>
      <c r="MT80" s="22" t="str">
        <f t="shared" si="926"/>
        <v/>
      </c>
      <c r="MU80" s="22" t="str">
        <f t="shared" si="927"/>
        <v/>
      </c>
      <c r="MV80" s="22" t="str">
        <f t="shared" si="928"/>
        <v/>
      </c>
      <c r="MW80" s="22" t="str">
        <f t="shared" si="929"/>
        <v/>
      </c>
      <c r="MX80" s="22" t="str">
        <f t="shared" si="930"/>
        <v/>
      </c>
      <c r="MY80" s="22" t="str">
        <f t="shared" si="931"/>
        <v/>
      </c>
      <c r="MZ80" s="22" t="str">
        <f t="shared" si="932"/>
        <v/>
      </c>
      <c r="NA80" s="22" t="str">
        <f t="shared" si="933"/>
        <v/>
      </c>
      <c r="NB80" s="22" t="str">
        <f t="shared" si="934"/>
        <v/>
      </c>
      <c r="NC80" s="22" t="str">
        <f t="shared" si="935"/>
        <v/>
      </c>
      <c r="ND80" s="22" t="str">
        <f t="shared" si="936"/>
        <v/>
      </c>
      <c r="NE80" s="22" t="str">
        <f t="shared" si="937"/>
        <v/>
      </c>
      <c r="NF80" s="22" t="str">
        <f t="shared" si="938"/>
        <v/>
      </c>
      <c r="NG80" s="22" t="str">
        <f t="shared" si="939"/>
        <v/>
      </c>
      <c r="NH80" s="22" t="str">
        <f t="shared" si="940"/>
        <v/>
      </c>
      <c r="NI80" s="22" t="str">
        <f t="shared" si="941"/>
        <v/>
      </c>
      <c r="NJ80" s="22" t="str">
        <f t="shared" si="942"/>
        <v/>
      </c>
      <c r="NK80" s="22" t="str">
        <f t="shared" si="943"/>
        <v/>
      </c>
      <c r="NL80" s="22" t="str">
        <f t="shared" si="944"/>
        <v/>
      </c>
      <c r="NM80" s="80">
        <v>31202000</v>
      </c>
      <c r="NN80" s="80">
        <v>31202000</v>
      </c>
      <c r="NO80" s="24">
        <f t="shared" si="945"/>
        <v>0</v>
      </c>
      <c r="NP80" s="24">
        <f t="shared" si="655"/>
        <v>0</v>
      </c>
      <c r="NQ80" s="25" t="str">
        <f t="shared" si="946"/>
        <v/>
      </c>
      <c r="NR80" s="26" t="str">
        <f t="shared" si="947"/>
        <v/>
      </c>
      <c r="NS80" s="48">
        <v>72</v>
      </c>
      <c r="NT80" s="27" t="str">
        <f t="shared" si="656"/>
        <v/>
      </c>
      <c r="NU80" s="27" t="str">
        <f t="shared" si="657"/>
        <v/>
      </c>
      <c r="NV80" s="27" t="str">
        <f t="shared" si="658"/>
        <v/>
      </c>
      <c r="NW80" s="27" t="str">
        <f t="shared" si="659"/>
        <v/>
      </c>
      <c r="NX80" s="27" t="str">
        <f t="shared" si="660"/>
        <v/>
      </c>
      <c r="NY80" s="27" t="str">
        <f t="shared" si="661"/>
        <v/>
      </c>
      <c r="NZ80" s="27" t="str">
        <f t="shared" si="662"/>
        <v/>
      </c>
      <c r="OA80" s="27" t="str">
        <f t="shared" si="663"/>
        <v/>
      </c>
      <c r="OB80" s="27" t="str">
        <f t="shared" si="664"/>
        <v/>
      </c>
      <c r="OC80" s="27" t="str">
        <f t="shared" si="665"/>
        <v/>
      </c>
      <c r="OD80" s="27" t="str">
        <f t="shared" si="666"/>
        <v/>
      </c>
      <c r="OE80" s="27" t="str">
        <f t="shared" si="667"/>
        <v/>
      </c>
      <c r="OF80" s="27" t="str">
        <f t="shared" si="668"/>
        <v/>
      </c>
      <c r="OG80" s="27" t="str">
        <f t="shared" si="669"/>
        <v/>
      </c>
      <c r="OH80" s="27" t="str">
        <f t="shared" si="670"/>
        <v/>
      </c>
      <c r="OI80" s="27" t="str">
        <f t="shared" si="671"/>
        <v/>
      </c>
      <c r="OJ80" s="27" t="str">
        <f t="shared" si="672"/>
        <v/>
      </c>
      <c r="OK80" s="27" t="str">
        <f t="shared" si="673"/>
        <v/>
      </c>
      <c r="OL80" s="27" t="str">
        <f t="shared" si="674"/>
        <v/>
      </c>
      <c r="OM80" s="27" t="str">
        <f t="shared" si="675"/>
        <v/>
      </c>
      <c r="ON80" s="27" t="str">
        <f t="shared" si="676"/>
        <v/>
      </c>
      <c r="OO80" s="27" t="str">
        <f t="shared" si="677"/>
        <v/>
      </c>
      <c r="OP80" s="27" t="str">
        <f t="shared" si="678"/>
        <v/>
      </c>
      <c r="OQ80" s="27" t="str">
        <f t="shared" si="679"/>
        <v/>
      </c>
      <c r="OR80" s="27" t="str">
        <f t="shared" si="680"/>
        <v/>
      </c>
      <c r="OS80" s="27" t="str">
        <f t="shared" si="681"/>
        <v/>
      </c>
      <c r="OT80" s="27" t="str">
        <f t="shared" si="682"/>
        <v/>
      </c>
      <c r="OU80" s="27" t="str">
        <f t="shared" si="683"/>
        <v/>
      </c>
      <c r="OV80" s="27" t="str">
        <f t="shared" si="684"/>
        <v/>
      </c>
      <c r="OW80" s="27" t="str">
        <f t="shared" si="685"/>
        <v/>
      </c>
      <c r="OX80" s="27" t="str">
        <f t="shared" si="686"/>
        <v/>
      </c>
      <c r="OY80" s="27" t="str">
        <f t="shared" si="687"/>
        <v/>
      </c>
      <c r="OZ80" s="27" t="str">
        <f t="shared" si="688"/>
        <v/>
      </c>
      <c r="PA80" s="27" t="str">
        <f t="shared" si="689"/>
        <v/>
      </c>
      <c r="PB80" s="27" t="str">
        <f t="shared" si="690"/>
        <v/>
      </c>
      <c r="PC80" s="27" t="str">
        <f t="shared" si="691"/>
        <v/>
      </c>
      <c r="PD80" s="27" t="str">
        <f t="shared" si="692"/>
        <v/>
      </c>
      <c r="PE80" s="27" t="str">
        <f t="shared" si="693"/>
        <v/>
      </c>
      <c r="PF80" s="27" t="str">
        <f t="shared" si="694"/>
        <v/>
      </c>
      <c r="PG80" s="27" t="str">
        <f t="shared" si="695"/>
        <v/>
      </c>
      <c r="PH80" s="48">
        <v>72</v>
      </c>
      <c r="PI80" s="28" t="str">
        <f t="shared" si="696"/>
        <v/>
      </c>
      <c r="PJ80" s="28" t="str">
        <f t="shared" si="697"/>
        <v/>
      </c>
      <c r="PK80" s="28" t="str">
        <f t="shared" si="698"/>
        <v/>
      </c>
      <c r="PL80" s="28" t="str">
        <f t="shared" si="699"/>
        <v/>
      </c>
      <c r="PM80" s="28" t="str">
        <f t="shared" si="700"/>
        <v/>
      </c>
      <c r="PN80" s="28" t="str">
        <f t="shared" si="701"/>
        <v/>
      </c>
      <c r="PO80" s="28" t="str">
        <f t="shared" si="702"/>
        <v/>
      </c>
      <c r="PP80" s="28" t="str">
        <f t="shared" si="703"/>
        <v/>
      </c>
      <c r="PQ80" s="28" t="str">
        <f t="shared" si="704"/>
        <v/>
      </c>
      <c r="PR80" s="28" t="str">
        <f t="shared" si="705"/>
        <v/>
      </c>
      <c r="PS80" s="28" t="str">
        <f t="shared" si="706"/>
        <v/>
      </c>
      <c r="PT80" s="28" t="str">
        <f t="shared" si="707"/>
        <v/>
      </c>
      <c r="PU80" s="28" t="str">
        <f t="shared" si="708"/>
        <v/>
      </c>
      <c r="PV80" s="28" t="str">
        <f t="shared" si="709"/>
        <v/>
      </c>
      <c r="PW80" s="28" t="str">
        <f t="shared" si="710"/>
        <v/>
      </c>
      <c r="PX80" s="28" t="str">
        <f t="shared" si="711"/>
        <v/>
      </c>
      <c r="PY80" s="28" t="str">
        <f t="shared" si="712"/>
        <v/>
      </c>
      <c r="PZ80" s="28" t="str">
        <f t="shared" si="713"/>
        <v/>
      </c>
      <c r="QA80" s="28" t="str">
        <f t="shared" si="714"/>
        <v/>
      </c>
      <c r="QB80" s="28" t="str">
        <f t="shared" si="715"/>
        <v/>
      </c>
      <c r="QC80" s="28" t="str">
        <f t="shared" si="716"/>
        <v/>
      </c>
      <c r="QD80" s="28" t="str">
        <f t="shared" si="717"/>
        <v/>
      </c>
      <c r="QE80" s="28" t="str">
        <f t="shared" si="718"/>
        <v/>
      </c>
      <c r="QF80" s="28" t="str">
        <f t="shared" si="719"/>
        <v/>
      </c>
      <c r="QG80" s="28" t="str">
        <f t="shared" si="720"/>
        <v/>
      </c>
      <c r="QH80" s="28" t="str">
        <f t="shared" si="721"/>
        <v/>
      </c>
      <c r="QI80" s="28" t="str">
        <f t="shared" si="722"/>
        <v/>
      </c>
      <c r="QJ80" s="28" t="str">
        <f t="shared" si="723"/>
        <v/>
      </c>
      <c r="QK80" s="28" t="str">
        <f t="shared" si="724"/>
        <v/>
      </c>
      <c r="QL80" s="28" t="str">
        <f t="shared" si="725"/>
        <v/>
      </c>
      <c r="QM80" s="28" t="str">
        <f t="shared" si="726"/>
        <v/>
      </c>
      <c r="QN80" s="28" t="str">
        <f t="shared" si="727"/>
        <v/>
      </c>
      <c r="QO80" s="28" t="str">
        <f t="shared" si="728"/>
        <v/>
      </c>
      <c r="QP80" s="28" t="str">
        <f t="shared" si="729"/>
        <v/>
      </c>
      <c r="QQ80" s="28" t="str">
        <f t="shared" si="730"/>
        <v/>
      </c>
      <c r="QR80" s="28" t="str">
        <f t="shared" si="731"/>
        <v/>
      </c>
      <c r="QS80" s="28" t="str">
        <f t="shared" si="732"/>
        <v/>
      </c>
      <c r="QT80" s="28" t="str">
        <f t="shared" si="733"/>
        <v/>
      </c>
      <c r="QU80" s="28" t="str">
        <f t="shared" si="734"/>
        <v/>
      </c>
      <c r="QV80" s="28" t="str">
        <f t="shared" si="735"/>
        <v/>
      </c>
      <c r="QW80" s="48">
        <v>72</v>
      </c>
      <c r="QX80" s="29" t="str">
        <f t="shared" si="736"/>
        <v/>
      </c>
      <c r="QY80" s="29" t="str">
        <f t="shared" si="737"/>
        <v/>
      </c>
      <c r="QZ80" s="29" t="str">
        <f t="shared" si="738"/>
        <v/>
      </c>
      <c r="RA80" s="29" t="str">
        <f t="shared" si="739"/>
        <v/>
      </c>
      <c r="RB80" s="29" t="str">
        <f t="shared" si="740"/>
        <v/>
      </c>
      <c r="RC80" s="29" t="str">
        <f t="shared" si="741"/>
        <v/>
      </c>
      <c r="RD80" s="29" t="str">
        <f t="shared" si="742"/>
        <v/>
      </c>
      <c r="RE80" s="29" t="str">
        <f t="shared" si="743"/>
        <v/>
      </c>
      <c r="RF80" s="29" t="str">
        <f t="shared" si="744"/>
        <v/>
      </c>
      <c r="RG80" s="29" t="str">
        <f t="shared" si="745"/>
        <v/>
      </c>
      <c r="RH80" s="29" t="str">
        <f t="shared" si="746"/>
        <v/>
      </c>
      <c r="RI80" s="29" t="str">
        <f t="shared" si="747"/>
        <v/>
      </c>
      <c r="RJ80" s="29" t="str">
        <f t="shared" si="748"/>
        <v/>
      </c>
      <c r="RK80" s="29" t="str">
        <f t="shared" si="749"/>
        <v/>
      </c>
      <c r="RL80" s="29" t="str">
        <f t="shared" si="750"/>
        <v/>
      </c>
      <c r="RM80" s="29" t="str">
        <f t="shared" si="751"/>
        <v/>
      </c>
      <c r="RN80" s="29" t="str">
        <f t="shared" si="752"/>
        <v/>
      </c>
      <c r="RO80" s="29" t="str">
        <f t="shared" si="753"/>
        <v/>
      </c>
      <c r="RP80" s="29" t="str">
        <f t="shared" si="754"/>
        <v/>
      </c>
      <c r="RQ80" s="29" t="str">
        <f t="shared" si="755"/>
        <v/>
      </c>
      <c r="RR80" s="29" t="str">
        <f t="shared" si="756"/>
        <v/>
      </c>
      <c r="RS80" s="29" t="str">
        <f t="shared" si="757"/>
        <v/>
      </c>
      <c r="RT80" s="29" t="str">
        <f t="shared" si="758"/>
        <v/>
      </c>
      <c r="RU80" s="29" t="str">
        <f t="shared" si="759"/>
        <v/>
      </c>
      <c r="RV80" s="29" t="str">
        <f t="shared" si="760"/>
        <v/>
      </c>
      <c r="RW80" s="29" t="str">
        <f t="shared" si="761"/>
        <v/>
      </c>
      <c r="RX80" s="29" t="str">
        <f t="shared" si="762"/>
        <v/>
      </c>
      <c r="RY80" s="29" t="str">
        <f t="shared" si="763"/>
        <v/>
      </c>
      <c r="RZ80" s="29" t="str">
        <f t="shared" si="764"/>
        <v/>
      </c>
      <c r="SA80" s="29" t="str">
        <f t="shared" si="765"/>
        <v/>
      </c>
      <c r="SB80" s="29" t="str">
        <f t="shared" si="766"/>
        <v/>
      </c>
      <c r="SC80" s="29" t="str">
        <f t="shared" si="767"/>
        <v/>
      </c>
      <c r="SD80" s="29" t="str">
        <f t="shared" si="768"/>
        <v/>
      </c>
      <c r="SE80" s="29" t="str">
        <f t="shared" si="769"/>
        <v/>
      </c>
      <c r="SF80" s="29" t="str">
        <f t="shared" si="770"/>
        <v/>
      </c>
      <c r="SG80" s="29" t="str">
        <f t="shared" si="771"/>
        <v/>
      </c>
      <c r="SH80" s="29" t="str">
        <f t="shared" si="772"/>
        <v/>
      </c>
      <c r="SI80" s="29" t="str">
        <f t="shared" si="773"/>
        <v/>
      </c>
      <c r="SJ80" s="29" t="str">
        <f t="shared" si="774"/>
        <v/>
      </c>
      <c r="SK80" s="29" t="str">
        <f t="shared" si="775"/>
        <v/>
      </c>
      <c r="SL80" s="45">
        <f t="shared" si="776"/>
        <v>0</v>
      </c>
      <c r="SM80" s="48">
        <v>72</v>
      </c>
      <c r="SN80" s="30" t="str">
        <f t="shared" si="777"/>
        <v/>
      </c>
      <c r="SO80" s="30" t="str">
        <f t="shared" si="778"/>
        <v/>
      </c>
      <c r="SP80" s="30" t="str">
        <f t="shared" si="779"/>
        <v/>
      </c>
      <c r="SQ80" s="30" t="str">
        <f t="shared" si="780"/>
        <v/>
      </c>
      <c r="SR80" s="30" t="str">
        <f t="shared" si="781"/>
        <v/>
      </c>
      <c r="SS80" s="30" t="str">
        <f t="shared" si="782"/>
        <v/>
      </c>
      <c r="ST80" s="30" t="str">
        <f t="shared" si="783"/>
        <v/>
      </c>
      <c r="SU80" s="30" t="str">
        <f t="shared" si="784"/>
        <v/>
      </c>
      <c r="SV80" s="30" t="str">
        <f t="shared" si="785"/>
        <v/>
      </c>
      <c r="SW80" s="30" t="str">
        <f t="shared" si="786"/>
        <v/>
      </c>
      <c r="SX80" s="30" t="str">
        <f t="shared" si="787"/>
        <v/>
      </c>
      <c r="SY80" s="30" t="str">
        <f t="shared" si="788"/>
        <v/>
      </c>
      <c r="SZ80" s="30" t="str">
        <f t="shared" si="789"/>
        <v/>
      </c>
      <c r="TA80" s="30" t="str">
        <f t="shared" si="790"/>
        <v/>
      </c>
      <c r="TB80" s="30" t="str">
        <f t="shared" si="791"/>
        <v/>
      </c>
      <c r="TC80" s="30" t="str">
        <f t="shared" si="792"/>
        <v/>
      </c>
      <c r="TD80" s="30" t="str">
        <f t="shared" si="793"/>
        <v/>
      </c>
      <c r="TE80" s="30" t="str">
        <f t="shared" si="794"/>
        <v/>
      </c>
      <c r="TF80" s="30" t="str">
        <f t="shared" si="795"/>
        <v/>
      </c>
      <c r="TG80" s="30" t="str">
        <f t="shared" si="796"/>
        <v/>
      </c>
      <c r="TH80" s="30" t="str">
        <f t="shared" si="797"/>
        <v/>
      </c>
      <c r="TI80" s="30" t="str">
        <f t="shared" si="798"/>
        <v/>
      </c>
      <c r="TJ80" s="30" t="str">
        <f t="shared" si="799"/>
        <v/>
      </c>
      <c r="TK80" s="30" t="str">
        <f t="shared" si="800"/>
        <v/>
      </c>
      <c r="TL80" s="30" t="str">
        <f t="shared" si="801"/>
        <v/>
      </c>
      <c r="TM80" s="30" t="str">
        <f t="shared" si="802"/>
        <v/>
      </c>
      <c r="TN80" s="30" t="str">
        <f t="shared" si="803"/>
        <v/>
      </c>
      <c r="TO80" s="30" t="str">
        <f t="shared" si="804"/>
        <v/>
      </c>
      <c r="TP80" s="30" t="str">
        <f t="shared" si="805"/>
        <v/>
      </c>
      <c r="TQ80" s="30" t="str">
        <f t="shared" si="806"/>
        <v/>
      </c>
      <c r="TR80" s="30" t="str">
        <f t="shared" si="807"/>
        <v/>
      </c>
      <c r="TS80" s="30" t="str">
        <f t="shared" si="808"/>
        <v/>
      </c>
      <c r="TT80" s="30" t="str">
        <f t="shared" si="809"/>
        <v/>
      </c>
      <c r="TU80" s="30" t="str">
        <f t="shared" si="810"/>
        <v/>
      </c>
      <c r="TV80" s="30" t="str">
        <f t="shared" si="811"/>
        <v/>
      </c>
      <c r="TW80" s="30" t="str">
        <f t="shared" si="812"/>
        <v/>
      </c>
      <c r="TX80" s="30" t="str">
        <f t="shared" si="813"/>
        <v/>
      </c>
      <c r="TY80" s="30" t="str">
        <f t="shared" si="814"/>
        <v/>
      </c>
      <c r="TZ80" s="30" t="str">
        <f t="shared" si="815"/>
        <v/>
      </c>
      <c r="UA80" s="30" t="str">
        <f t="shared" si="816"/>
        <v/>
      </c>
      <c r="UB80" s="48">
        <v>72</v>
      </c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9">
        <v>0</v>
      </c>
      <c r="VM80" s="88"/>
      <c r="VN80" s="88"/>
      <c r="VO80" s="88"/>
      <c r="VP80" s="88"/>
      <c r="VQ80" s="48">
        <v>72</v>
      </c>
      <c r="VR80" s="31">
        <f t="shared" si="817"/>
        <v>0</v>
      </c>
      <c r="VS80" s="31">
        <f t="shared" si="818"/>
        <v>0</v>
      </c>
      <c r="VT80" s="31">
        <f t="shared" si="819"/>
        <v>0</v>
      </c>
      <c r="VU80" s="31">
        <f t="shared" si="820"/>
        <v>0</v>
      </c>
      <c r="VV80" s="31">
        <f t="shared" si="821"/>
        <v>0</v>
      </c>
      <c r="VW80" s="31">
        <f t="shared" si="822"/>
        <v>0</v>
      </c>
      <c r="VX80" s="31">
        <f t="shared" si="823"/>
        <v>0</v>
      </c>
      <c r="VY80" s="31">
        <f t="shared" si="824"/>
        <v>0</v>
      </c>
      <c r="VZ80" s="31">
        <f t="shared" si="825"/>
        <v>0</v>
      </c>
      <c r="WA80" s="31">
        <f t="shared" si="826"/>
        <v>0</v>
      </c>
      <c r="WB80" s="31">
        <f t="shared" si="827"/>
        <v>0</v>
      </c>
      <c r="WC80" s="31">
        <f t="shared" si="828"/>
        <v>0</v>
      </c>
      <c r="WD80" s="31">
        <f t="shared" si="829"/>
        <v>0</v>
      </c>
      <c r="WE80" s="31">
        <f t="shared" si="830"/>
        <v>0</v>
      </c>
      <c r="WF80" s="31">
        <f t="shared" si="831"/>
        <v>0</v>
      </c>
      <c r="WG80" s="31">
        <f t="shared" si="832"/>
        <v>0</v>
      </c>
      <c r="WH80" s="31">
        <f t="shared" si="833"/>
        <v>0</v>
      </c>
      <c r="WI80" s="31">
        <f t="shared" si="834"/>
        <v>0</v>
      </c>
      <c r="WJ80" s="31">
        <f t="shared" si="835"/>
        <v>0</v>
      </c>
      <c r="WK80" s="31">
        <f t="shared" si="836"/>
        <v>0</v>
      </c>
      <c r="WL80" s="31">
        <f t="shared" si="837"/>
        <v>0</v>
      </c>
      <c r="WM80" s="31">
        <f t="shared" si="838"/>
        <v>0</v>
      </c>
      <c r="WN80" s="31">
        <f t="shared" si="839"/>
        <v>0</v>
      </c>
      <c r="WO80" s="31">
        <f t="shared" si="840"/>
        <v>0</v>
      </c>
      <c r="WP80" s="31">
        <f t="shared" si="841"/>
        <v>0</v>
      </c>
      <c r="WQ80" s="31">
        <f t="shared" si="842"/>
        <v>0</v>
      </c>
      <c r="WR80" s="31">
        <f t="shared" si="843"/>
        <v>0</v>
      </c>
      <c r="WS80" s="31">
        <f t="shared" si="844"/>
        <v>0</v>
      </c>
      <c r="WT80" s="31">
        <f t="shared" si="845"/>
        <v>0</v>
      </c>
      <c r="WU80" s="31">
        <f t="shared" si="846"/>
        <v>0</v>
      </c>
      <c r="WV80" s="31">
        <f t="shared" si="847"/>
        <v>0</v>
      </c>
      <c r="WW80" s="31">
        <f t="shared" si="848"/>
        <v>0</v>
      </c>
      <c r="WX80" s="31">
        <f t="shared" si="849"/>
        <v>0</v>
      </c>
      <c r="WY80" s="31">
        <f t="shared" si="850"/>
        <v>0</v>
      </c>
      <c r="WZ80" s="31">
        <f t="shared" si="851"/>
        <v>0</v>
      </c>
      <c r="XA80" s="31">
        <f t="shared" si="852"/>
        <v>0</v>
      </c>
      <c r="XB80" s="31">
        <f t="shared" si="853"/>
        <v>0</v>
      </c>
      <c r="XC80" s="31">
        <f t="shared" si="854"/>
        <v>0</v>
      </c>
      <c r="XD80" s="31">
        <f t="shared" si="855"/>
        <v>0</v>
      </c>
      <c r="XE80" s="31">
        <f t="shared" si="856"/>
        <v>0</v>
      </c>
      <c r="XF80" s="48">
        <v>72</v>
      </c>
      <c r="XG80" s="32" t="str">
        <f t="shared" si="857"/>
        <v/>
      </c>
      <c r="XH80" s="32" t="str">
        <f t="shared" si="858"/>
        <v/>
      </c>
      <c r="XI80" s="32" t="str">
        <f t="shared" si="859"/>
        <v/>
      </c>
      <c r="XJ80" s="32" t="str">
        <f t="shared" si="860"/>
        <v/>
      </c>
      <c r="XK80" s="32" t="str">
        <f t="shared" si="861"/>
        <v/>
      </c>
      <c r="XL80" s="32" t="str">
        <f t="shared" si="862"/>
        <v/>
      </c>
      <c r="XM80" s="32" t="str">
        <f t="shared" si="863"/>
        <v/>
      </c>
      <c r="XN80" s="32" t="str">
        <f t="shared" si="864"/>
        <v/>
      </c>
      <c r="XO80" s="32" t="str">
        <f t="shared" si="865"/>
        <v/>
      </c>
      <c r="XP80" s="32" t="str">
        <f t="shared" si="866"/>
        <v/>
      </c>
      <c r="XQ80" s="32" t="str">
        <f t="shared" si="867"/>
        <v/>
      </c>
      <c r="XR80" s="32" t="str">
        <f t="shared" si="868"/>
        <v/>
      </c>
      <c r="XS80" s="32" t="str">
        <f t="shared" si="869"/>
        <v/>
      </c>
      <c r="XT80" s="32" t="str">
        <f t="shared" si="870"/>
        <v/>
      </c>
      <c r="XU80" s="32" t="str">
        <f t="shared" si="871"/>
        <v/>
      </c>
      <c r="XV80" s="32" t="str">
        <f t="shared" si="872"/>
        <v/>
      </c>
      <c r="XW80" s="32" t="str">
        <f t="shared" si="873"/>
        <v/>
      </c>
      <c r="XX80" s="32" t="str">
        <f t="shared" si="874"/>
        <v/>
      </c>
      <c r="XY80" s="32" t="str">
        <f t="shared" si="875"/>
        <v/>
      </c>
      <c r="XZ80" s="32" t="str">
        <f t="shared" si="876"/>
        <v/>
      </c>
      <c r="YA80" s="32" t="str">
        <f t="shared" si="877"/>
        <v/>
      </c>
      <c r="YB80" s="32" t="str">
        <f t="shared" si="878"/>
        <v/>
      </c>
      <c r="YC80" s="32" t="str">
        <f t="shared" si="879"/>
        <v/>
      </c>
      <c r="YD80" s="32" t="str">
        <f t="shared" si="880"/>
        <v/>
      </c>
      <c r="YE80" s="32" t="str">
        <f t="shared" si="881"/>
        <v/>
      </c>
      <c r="YF80" s="32" t="str">
        <f t="shared" si="882"/>
        <v/>
      </c>
      <c r="YG80" s="32" t="str">
        <f t="shared" si="883"/>
        <v/>
      </c>
      <c r="YH80" s="32" t="str">
        <f t="shared" si="884"/>
        <v/>
      </c>
      <c r="YI80" s="32" t="str">
        <f t="shared" si="885"/>
        <v/>
      </c>
      <c r="YJ80" s="32" t="str">
        <f t="shared" si="886"/>
        <v/>
      </c>
      <c r="YK80" s="32" t="str">
        <f t="shared" si="887"/>
        <v/>
      </c>
      <c r="YL80" s="32" t="str">
        <f t="shared" si="888"/>
        <v/>
      </c>
      <c r="YM80" s="32" t="str">
        <f t="shared" si="889"/>
        <v/>
      </c>
      <c r="YN80" s="32" t="str">
        <f t="shared" si="890"/>
        <v/>
      </c>
      <c r="YO80" s="32" t="str">
        <f t="shared" si="891"/>
        <v/>
      </c>
      <c r="YP80" s="32" t="str">
        <f t="shared" si="892"/>
        <v/>
      </c>
      <c r="YQ80" s="32" t="str">
        <f t="shared" si="893"/>
        <v/>
      </c>
      <c r="YR80" s="32" t="str">
        <f t="shared" si="894"/>
        <v/>
      </c>
      <c r="YS80" s="32" t="str">
        <f t="shared" si="895"/>
        <v/>
      </c>
      <c r="YT80" s="32" t="str">
        <f t="shared" si="896"/>
        <v/>
      </c>
      <c r="YU80" s="33">
        <f t="shared" si="948"/>
        <v>0</v>
      </c>
      <c r="YV80" s="34" t="str">
        <f t="shared" si="949"/>
        <v/>
      </c>
      <c r="YW80" s="34" t="str">
        <f t="shared" si="950"/>
        <v/>
      </c>
      <c r="YX80" s="34" t="str">
        <f t="shared" si="951"/>
        <v/>
      </c>
      <c r="YY80" s="34" t="str">
        <f t="shared" si="952"/>
        <v/>
      </c>
      <c r="YZ80" s="34" t="str">
        <f t="shared" si="953"/>
        <v/>
      </c>
      <c r="ZA80" s="34" t="str">
        <f t="shared" si="954"/>
        <v/>
      </c>
      <c r="ZB80" s="96" t="str">
        <f t="shared" si="955"/>
        <v>Desierto</v>
      </c>
      <c r="ZC80" s="35" t="str">
        <f t="shared" si="897"/>
        <v/>
      </c>
      <c r="ZD80" s="35" t="str">
        <f t="shared" si="898"/>
        <v/>
      </c>
      <c r="ZE80" s="35" t="str">
        <f t="shared" si="899"/>
        <v/>
      </c>
      <c r="ZF80" s="35" t="str">
        <f t="shared" si="900"/>
        <v/>
      </c>
      <c r="ZG80" s="35" t="str">
        <f t="shared" si="901"/>
        <v/>
      </c>
      <c r="ZH80" s="35" t="str">
        <f t="shared" si="902"/>
        <v/>
      </c>
      <c r="ZI80" s="101">
        <f t="shared" si="903"/>
        <v>0</v>
      </c>
      <c r="ZJ80" s="48">
        <v>72</v>
      </c>
      <c r="ZK80" s="125">
        <f t="shared" si="956"/>
        <v>0</v>
      </c>
      <c r="ZL80" s="126">
        <f t="shared" si="957"/>
        <v>31202000</v>
      </c>
    </row>
    <row r="81" spans="2:688" s="37" customFormat="1" ht="33.75" x14ac:dyDescent="0.15">
      <c r="B81" s="106" t="s">
        <v>208</v>
      </c>
      <c r="C81" s="106" t="s">
        <v>212</v>
      </c>
      <c r="D81" s="106" t="s">
        <v>213</v>
      </c>
      <c r="E81" s="106" t="s">
        <v>215</v>
      </c>
      <c r="F81" s="106">
        <v>2</v>
      </c>
      <c r="G81" s="63">
        <v>1239695.9945999999</v>
      </c>
      <c r="H81" s="48">
        <v>73</v>
      </c>
      <c r="I81" s="65" t="s">
        <v>86</v>
      </c>
      <c r="J81" s="65" t="s">
        <v>86</v>
      </c>
      <c r="K81" s="65" t="s">
        <v>86</v>
      </c>
      <c r="L81" s="65" t="s">
        <v>86</v>
      </c>
      <c r="M81" s="65" t="s">
        <v>86</v>
      </c>
      <c r="N81" s="65" t="s">
        <v>86</v>
      </c>
      <c r="O81" s="65" t="s">
        <v>86</v>
      </c>
      <c r="P81" s="65" t="s">
        <v>86</v>
      </c>
      <c r="Q81" s="65" t="s">
        <v>86</v>
      </c>
      <c r="R81" s="65" t="s">
        <v>86</v>
      </c>
      <c r="S81" s="65" t="s">
        <v>86</v>
      </c>
      <c r="T81" s="65" t="s">
        <v>86</v>
      </c>
      <c r="U81" s="65" t="s">
        <v>86</v>
      </c>
      <c r="V81" s="65" t="s">
        <v>86</v>
      </c>
      <c r="W81" s="65" t="s">
        <v>86</v>
      </c>
      <c r="X81" s="65" t="s">
        <v>86</v>
      </c>
      <c r="Y81" s="65" t="s">
        <v>86</v>
      </c>
      <c r="Z81" s="65" t="s">
        <v>86</v>
      </c>
      <c r="AA81" s="65" t="s">
        <v>86</v>
      </c>
      <c r="AB81" s="65" t="s">
        <v>86</v>
      </c>
      <c r="AC81" s="65" t="s">
        <v>86</v>
      </c>
      <c r="AD81" s="65" t="s">
        <v>86</v>
      </c>
      <c r="AE81" s="65" t="s">
        <v>86</v>
      </c>
      <c r="AF81" s="65" t="s">
        <v>86</v>
      </c>
      <c r="AG81" s="65" t="s">
        <v>86</v>
      </c>
      <c r="AH81" s="65" t="s">
        <v>86</v>
      </c>
      <c r="AI81" s="65" t="s">
        <v>86</v>
      </c>
      <c r="AJ81" s="65" t="s">
        <v>86</v>
      </c>
      <c r="AK81" s="65" t="s">
        <v>86</v>
      </c>
      <c r="AL81" s="65" t="s">
        <v>86</v>
      </c>
      <c r="AM81" s="65" t="s">
        <v>86</v>
      </c>
      <c r="AN81" s="65" t="s">
        <v>86</v>
      </c>
      <c r="AO81" s="65" t="s">
        <v>86</v>
      </c>
      <c r="AP81" s="65" t="s">
        <v>86</v>
      </c>
      <c r="AQ81" s="65" t="s">
        <v>86</v>
      </c>
      <c r="AR81" s="75">
        <v>1200000</v>
      </c>
      <c r="AS81" s="65" t="s">
        <v>86</v>
      </c>
      <c r="AT81" s="65" t="s">
        <v>86</v>
      </c>
      <c r="AU81" s="65" t="s">
        <v>86</v>
      </c>
      <c r="AV81" s="65" t="s">
        <v>86</v>
      </c>
      <c r="AW81" s="52">
        <v>73</v>
      </c>
      <c r="AX81" s="22" t="str">
        <f t="shared" si="904"/>
        <v>NC</v>
      </c>
      <c r="AY81" s="22" t="str">
        <f t="shared" si="975"/>
        <v>NC</v>
      </c>
      <c r="AZ81" s="22" t="str">
        <f t="shared" si="976"/>
        <v>NC</v>
      </c>
      <c r="BA81" s="22" t="str">
        <f t="shared" si="977"/>
        <v>NC</v>
      </c>
      <c r="BB81" s="22" t="str">
        <f t="shared" si="978"/>
        <v>NC</v>
      </c>
      <c r="BC81" s="22" t="str">
        <f t="shared" si="979"/>
        <v>NC</v>
      </c>
      <c r="BD81" s="22" t="str">
        <f t="shared" si="980"/>
        <v>NC</v>
      </c>
      <c r="BE81" s="22" t="str">
        <f t="shared" si="981"/>
        <v>NC</v>
      </c>
      <c r="BF81" s="22" t="str">
        <f t="shared" si="982"/>
        <v>NC</v>
      </c>
      <c r="BG81" s="22" t="str">
        <f t="shared" si="983"/>
        <v>NC</v>
      </c>
      <c r="BH81" s="22" t="str">
        <f t="shared" si="984"/>
        <v>NC</v>
      </c>
      <c r="BI81" s="22" t="str">
        <f t="shared" si="985"/>
        <v>NC</v>
      </c>
      <c r="BJ81" s="22" t="str">
        <f t="shared" si="986"/>
        <v>NC</v>
      </c>
      <c r="BK81" s="22" t="str">
        <f t="shared" si="987"/>
        <v>NC</v>
      </c>
      <c r="BL81" s="22" t="str">
        <f t="shared" si="988"/>
        <v>NC</v>
      </c>
      <c r="BM81" s="22" t="str">
        <f t="shared" si="989"/>
        <v>NC</v>
      </c>
      <c r="BN81" s="22" t="str">
        <f t="shared" si="990"/>
        <v>NC</v>
      </c>
      <c r="BO81" s="22" t="str">
        <f t="shared" si="991"/>
        <v>NC</v>
      </c>
      <c r="BP81" s="22" t="str">
        <f t="shared" si="992"/>
        <v>NC</v>
      </c>
      <c r="BQ81" s="22" t="str">
        <f t="shared" si="993"/>
        <v>NC</v>
      </c>
      <c r="BR81" s="22" t="str">
        <f t="shared" si="994"/>
        <v>NC</v>
      </c>
      <c r="BS81" s="22" t="str">
        <f t="shared" si="995"/>
        <v>NC</v>
      </c>
      <c r="BT81" s="22" t="str">
        <f t="shared" si="958"/>
        <v>NC</v>
      </c>
      <c r="BU81" s="22" t="str">
        <f t="shared" si="959"/>
        <v>NC</v>
      </c>
      <c r="BV81" s="22" t="str">
        <f t="shared" si="960"/>
        <v>NC</v>
      </c>
      <c r="BW81" s="22" t="str">
        <f t="shared" si="961"/>
        <v>NC</v>
      </c>
      <c r="BX81" s="22" t="str">
        <f t="shared" si="962"/>
        <v>NC</v>
      </c>
      <c r="BY81" s="22" t="str">
        <f t="shared" si="963"/>
        <v>NC</v>
      </c>
      <c r="BZ81" s="22" t="str">
        <f t="shared" si="964"/>
        <v>NC</v>
      </c>
      <c r="CA81" s="22" t="str">
        <f t="shared" si="965"/>
        <v>NC</v>
      </c>
      <c r="CB81" s="22" t="str">
        <f t="shared" si="966"/>
        <v>NC</v>
      </c>
      <c r="CC81" s="22" t="str">
        <f t="shared" si="967"/>
        <v>NC</v>
      </c>
      <c r="CD81" s="22" t="str">
        <f t="shared" si="968"/>
        <v>NC</v>
      </c>
      <c r="CE81" s="22" t="str">
        <f t="shared" si="969"/>
        <v>NC</v>
      </c>
      <c r="CF81" s="22" t="str">
        <f t="shared" si="970"/>
        <v>NC</v>
      </c>
      <c r="CG81" s="22">
        <f t="shared" si="996"/>
        <v>1200000</v>
      </c>
      <c r="CH81" s="22" t="str">
        <f t="shared" si="971"/>
        <v>NC</v>
      </c>
      <c r="CI81" s="22" t="str">
        <f t="shared" si="972"/>
        <v>NC</v>
      </c>
      <c r="CJ81" s="22" t="str">
        <f t="shared" si="973"/>
        <v>NC</v>
      </c>
      <c r="CK81" s="22" t="str">
        <f t="shared" si="974"/>
        <v>NC</v>
      </c>
      <c r="CL81" s="48">
        <v>73</v>
      </c>
      <c r="CM81" s="48" t="s">
        <v>87</v>
      </c>
      <c r="CN81" s="48" t="s">
        <v>87</v>
      </c>
      <c r="CO81" s="48" t="s">
        <v>87</v>
      </c>
      <c r="CP81" s="48" t="s">
        <v>87</v>
      </c>
      <c r="CQ81" s="48" t="s">
        <v>87</v>
      </c>
      <c r="CR81" s="65" t="s">
        <v>87</v>
      </c>
      <c r="CS81" s="48" t="s">
        <v>87</v>
      </c>
      <c r="CT81" s="48" t="s">
        <v>87</v>
      </c>
      <c r="CU81" s="48" t="s">
        <v>87</v>
      </c>
      <c r="CV81" s="48" t="s">
        <v>87</v>
      </c>
      <c r="CW81" s="48" t="s">
        <v>87</v>
      </c>
      <c r="CX81" s="48" t="s">
        <v>87</v>
      </c>
      <c r="CY81" s="48" t="s">
        <v>87</v>
      </c>
      <c r="CZ81" s="48" t="s">
        <v>87</v>
      </c>
      <c r="DA81" s="48" t="s">
        <v>87</v>
      </c>
      <c r="DB81" s="48" t="s">
        <v>87</v>
      </c>
      <c r="DC81" s="48" t="s">
        <v>87</v>
      </c>
      <c r="DD81" s="48" t="s">
        <v>87</v>
      </c>
      <c r="DE81" s="48" t="s">
        <v>87</v>
      </c>
      <c r="DF81" s="48" t="s">
        <v>87</v>
      </c>
      <c r="DG81" s="48" t="s">
        <v>87</v>
      </c>
      <c r="DH81" s="48" t="s">
        <v>87</v>
      </c>
      <c r="DI81" s="48" t="s">
        <v>87</v>
      </c>
      <c r="DJ81" s="48" t="s">
        <v>87</v>
      </c>
      <c r="DK81" s="48" t="s">
        <v>87</v>
      </c>
      <c r="DL81" s="48" t="s">
        <v>87</v>
      </c>
      <c r="DM81" s="48" t="s">
        <v>87</v>
      </c>
      <c r="DN81" s="48" t="s">
        <v>87</v>
      </c>
      <c r="DO81" s="48" t="s">
        <v>87</v>
      </c>
      <c r="DP81" s="48" t="s">
        <v>87</v>
      </c>
      <c r="DQ81" s="48" t="s">
        <v>87</v>
      </c>
      <c r="DR81" s="48" t="s">
        <v>87</v>
      </c>
      <c r="DS81" s="48" t="s">
        <v>87</v>
      </c>
      <c r="DT81" s="48" t="s">
        <v>87</v>
      </c>
      <c r="DU81" s="48" t="s">
        <v>87</v>
      </c>
      <c r="DV81" s="73" t="s">
        <v>87</v>
      </c>
      <c r="DW81" s="48" t="s">
        <v>87</v>
      </c>
      <c r="DX81" s="48" t="s">
        <v>87</v>
      </c>
      <c r="DY81" s="48" t="s">
        <v>87</v>
      </c>
      <c r="DZ81" s="48" t="s">
        <v>87</v>
      </c>
      <c r="EA81" s="48">
        <v>73</v>
      </c>
      <c r="EB81" s="81" t="s">
        <v>88</v>
      </c>
      <c r="EC81" s="81" t="s">
        <v>88</v>
      </c>
      <c r="ED81" s="81" t="s">
        <v>88</v>
      </c>
      <c r="EE81" s="81" t="s">
        <v>88</v>
      </c>
      <c r="EF81" s="81" t="s">
        <v>88</v>
      </c>
      <c r="EG81" s="81" t="s">
        <v>88</v>
      </c>
      <c r="EH81" s="81" t="s">
        <v>88</v>
      </c>
      <c r="EI81" s="81" t="s">
        <v>88</v>
      </c>
      <c r="EJ81" s="81" t="s">
        <v>88</v>
      </c>
      <c r="EK81" s="81" t="s">
        <v>88</v>
      </c>
      <c r="EL81" s="81" t="s">
        <v>88</v>
      </c>
      <c r="EM81" s="81" t="s">
        <v>88</v>
      </c>
      <c r="EN81" s="81" t="s">
        <v>88</v>
      </c>
      <c r="EO81" s="81" t="s">
        <v>88</v>
      </c>
      <c r="EP81" s="81" t="s">
        <v>88</v>
      </c>
      <c r="EQ81" s="81" t="s">
        <v>88</v>
      </c>
      <c r="ER81" s="81" t="s">
        <v>88</v>
      </c>
      <c r="ES81" s="81" t="s">
        <v>88</v>
      </c>
      <c r="ET81" s="81" t="s">
        <v>88</v>
      </c>
      <c r="EU81" s="81" t="s">
        <v>88</v>
      </c>
      <c r="EV81" s="81" t="s">
        <v>88</v>
      </c>
      <c r="EW81" s="81" t="s">
        <v>88</v>
      </c>
      <c r="EX81" s="81" t="s">
        <v>88</v>
      </c>
      <c r="EY81" s="81" t="s">
        <v>88</v>
      </c>
      <c r="EZ81" s="81" t="s">
        <v>88</v>
      </c>
      <c r="FA81" s="81" t="s">
        <v>87</v>
      </c>
      <c r="FB81" s="81" t="s">
        <v>88</v>
      </c>
      <c r="FC81" s="81" t="s">
        <v>88</v>
      </c>
      <c r="FD81" s="81" t="s">
        <v>88</v>
      </c>
      <c r="FE81" s="81" t="s">
        <v>88</v>
      </c>
      <c r="FF81" s="81" t="s">
        <v>88</v>
      </c>
      <c r="FG81" s="81" t="s">
        <v>88</v>
      </c>
      <c r="FH81" s="81" t="s">
        <v>88</v>
      </c>
      <c r="FI81" s="81" t="s">
        <v>87</v>
      </c>
      <c r="FJ81" s="81" t="s">
        <v>88</v>
      </c>
      <c r="FK81" s="81" t="s">
        <v>88</v>
      </c>
      <c r="FL81" s="81" t="s">
        <v>88</v>
      </c>
      <c r="FM81" s="81" t="s">
        <v>88</v>
      </c>
      <c r="FN81" s="81" t="s">
        <v>88</v>
      </c>
      <c r="FO81" s="81" t="s">
        <v>88</v>
      </c>
      <c r="FP81" s="48">
        <v>73</v>
      </c>
      <c r="FQ81" s="81" t="s">
        <v>88</v>
      </c>
      <c r="FR81" s="81" t="s">
        <v>88</v>
      </c>
      <c r="FS81" s="81" t="s">
        <v>88</v>
      </c>
      <c r="FT81" s="81" t="s">
        <v>88</v>
      </c>
      <c r="FU81" s="81" t="s">
        <v>88</v>
      </c>
      <c r="FV81" s="81" t="s">
        <v>88</v>
      </c>
      <c r="FW81" s="81" t="s">
        <v>88</v>
      </c>
      <c r="FX81" s="81" t="s">
        <v>88</v>
      </c>
      <c r="FY81" s="81" t="s">
        <v>88</v>
      </c>
      <c r="FZ81" s="81" t="s">
        <v>88</v>
      </c>
      <c r="GA81" s="81" t="s">
        <v>88</v>
      </c>
      <c r="GB81" s="81" t="s">
        <v>88</v>
      </c>
      <c r="GC81" s="81" t="s">
        <v>88</v>
      </c>
      <c r="GD81" s="81" t="s">
        <v>88</v>
      </c>
      <c r="GE81" s="81" t="s">
        <v>88</v>
      </c>
      <c r="GF81" s="81" t="s">
        <v>88</v>
      </c>
      <c r="GG81" s="81" t="s">
        <v>88</v>
      </c>
      <c r="GH81" s="81" t="s">
        <v>88</v>
      </c>
      <c r="GI81" s="81" t="s">
        <v>88</v>
      </c>
      <c r="GJ81" s="81" t="s">
        <v>88</v>
      </c>
      <c r="GK81" s="81" t="s">
        <v>88</v>
      </c>
      <c r="GL81" s="81" t="s">
        <v>88</v>
      </c>
      <c r="GM81" s="81" t="s">
        <v>88</v>
      </c>
      <c r="GN81" s="81" t="s">
        <v>88</v>
      </c>
      <c r="GO81" s="81" t="s">
        <v>88</v>
      </c>
      <c r="GP81" s="81" t="s">
        <v>88</v>
      </c>
      <c r="GQ81" s="81" t="s">
        <v>87</v>
      </c>
      <c r="GR81" s="81" t="s">
        <v>88</v>
      </c>
      <c r="GS81" s="81" t="s">
        <v>88</v>
      </c>
      <c r="GT81" s="81" t="s">
        <v>88</v>
      </c>
      <c r="GU81" s="81" t="s">
        <v>88</v>
      </c>
      <c r="GV81" s="81" t="s">
        <v>88</v>
      </c>
      <c r="GW81" s="81" t="s">
        <v>88</v>
      </c>
      <c r="GX81" s="81" t="s">
        <v>88</v>
      </c>
      <c r="GY81" s="81" t="s">
        <v>88</v>
      </c>
      <c r="GZ81" s="81" t="s">
        <v>88</v>
      </c>
      <c r="HA81" s="81" t="s">
        <v>88</v>
      </c>
      <c r="HB81" s="81" t="s">
        <v>88</v>
      </c>
      <c r="HC81" s="81" t="s">
        <v>88</v>
      </c>
      <c r="HD81" s="81" t="s">
        <v>88</v>
      </c>
      <c r="HE81" s="48">
        <v>73</v>
      </c>
      <c r="HF81" s="23" t="str">
        <f t="shared" si="615"/>
        <v>NO CUMPLE</v>
      </c>
      <c r="HG81" s="23" t="str">
        <f t="shared" si="616"/>
        <v>NO CUMPLE</v>
      </c>
      <c r="HH81" s="23" t="str">
        <f t="shared" si="617"/>
        <v>NO CUMPLE</v>
      </c>
      <c r="HI81" s="23" t="str">
        <f t="shared" si="618"/>
        <v>NO CUMPLE</v>
      </c>
      <c r="HJ81" s="23" t="str">
        <f t="shared" si="619"/>
        <v>NO CUMPLE</v>
      </c>
      <c r="HK81" s="23" t="str">
        <f t="shared" si="620"/>
        <v>NO CUMPLE</v>
      </c>
      <c r="HL81" s="23" t="str">
        <f t="shared" si="621"/>
        <v>NO CUMPLE</v>
      </c>
      <c r="HM81" s="23" t="str">
        <f t="shared" si="622"/>
        <v>NO CUMPLE</v>
      </c>
      <c r="HN81" s="23" t="str">
        <f t="shared" si="623"/>
        <v>NO CUMPLE</v>
      </c>
      <c r="HO81" s="23" t="str">
        <f t="shared" si="624"/>
        <v>NO CUMPLE</v>
      </c>
      <c r="HP81" s="23" t="str">
        <f t="shared" si="625"/>
        <v>NO CUMPLE</v>
      </c>
      <c r="HQ81" s="23" t="str">
        <f t="shared" si="626"/>
        <v>NO CUMPLE</v>
      </c>
      <c r="HR81" s="23" t="str">
        <f t="shared" si="627"/>
        <v>NO CUMPLE</v>
      </c>
      <c r="HS81" s="23" t="str">
        <f t="shared" si="628"/>
        <v>NO CUMPLE</v>
      </c>
      <c r="HT81" s="23" t="str">
        <f t="shared" si="629"/>
        <v>NO CUMPLE</v>
      </c>
      <c r="HU81" s="23" t="str">
        <f t="shared" si="630"/>
        <v>NO CUMPLE</v>
      </c>
      <c r="HV81" s="23" t="str">
        <f t="shared" si="631"/>
        <v>NO CUMPLE</v>
      </c>
      <c r="HW81" s="23" t="str">
        <f t="shared" si="632"/>
        <v>NO CUMPLE</v>
      </c>
      <c r="HX81" s="23" t="str">
        <f t="shared" si="633"/>
        <v>NO CUMPLE</v>
      </c>
      <c r="HY81" s="23" t="str">
        <f t="shared" si="634"/>
        <v>NO CUMPLE</v>
      </c>
      <c r="HZ81" s="23" t="str">
        <f t="shared" si="635"/>
        <v>NO CUMPLE</v>
      </c>
      <c r="IA81" s="23" t="str">
        <f t="shared" si="636"/>
        <v>NO CUMPLE</v>
      </c>
      <c r="IB81" s="23" t="str">
        <f t="shared" si="637"/>
        <v>NO CUMPLE</v>
      </c>
      <c r="IC81" s="23" t="str">
        <f t="shared" si="638"/>
        <v>NO CUMPLE</v>
      </c>
      <c r="ID81" s="23" t="str">
        <f t="shared" si="639"/>
        <v>NO CUMPLE</v>
      </c>
      <c r="IE81" s="23" t="str">
        <f t="shared" si="640"/>
        <v>NO CUMPLE</v>
      </c>
      <c r="IF81" s="23" t="str">
        <f t="shared" si="641"/>
        <v>NO CUMPLE</v>
      </c>
      <c r="IG81" s="23" t="str">
        <f t="shared" si="642"/>
        <v>NO CUMPLE</v>
      </c>
      <c r="IH81" s="23" t="str">
        <f t="shared" si="643"/>
        <v>NO CUMPLE</v>
      </c>
      <c r="II81" s="23" t="str">
        <f t="shared" si="644"/>
        <v>NO CUMPLE</v>
      </c>
      <c r="IJ81" s="23" t="str">
        <f t="shared" si="645"/>
        <v>NO CUMPLE</v>
      </c>
      <c r="IK81" s="23" t="str">
        <f t="shared" si="646"/>
        <v>NO CUMPLE</v>
      </c>
      <c r="IL81" s="23" t="str">
        <f t="shared" si="647"/>
        <v>NO CUMPLE</v>
      </c>
      <c r="IM81" s="23" t="str">
        <f t="shared" si="648"/>
        <v>NO CUMPLE</v>
      </c>
      <c r="IN81" s="23" t="str">
        <f t="shared" si="649"/>
        <v>NO CUMPLE</v>
      </c>
      <c r="IO81" s="23" t="str">
        <f t="shared" si="650"/>
        <v>NO CUMPLE</v>
      </c>
      <c r="IP81" s="23" t="str">
        <f t="shared" si="651"/>
        <v>NO CUMPLE</v>
      </c>
      <c r="IQ81" s="23" t="str">
        <f t="shared" si="652"/>
        <v>NO CUMPLE</v>
      </c>
      <c r="IR81" s="23" t="str">
        <f t="shared" si="653"/>
        <v>NO CUMPLE</v>
      </c>
      <c r="IS81" s="23" t="str">
        <f t="shared" si="654"/>
        <v>NO CUMPLE</v>
      </c>
      <c r="IT81" s="48">
        <v>73</v>
      </c>
      <c r="IU81" s="65" t="s">
        <v>86</v>
      </c>
      <c r="IV81" s="65" t="s">
        <v>86</v>
      </c>
      <c r="IW81" s="65" t="s">
        <v>86</v>
      </c>
      <c r="IX81" s="65" t="s">
        <v>86</v>
      </c>
      <c r="IY81" s="65" t="s">
        <v>86</v>
      </c>
      <c r="IZ81" s="65" t="s">
        <v>86</v>
      </c>
      <c r="JA81" s="65" t="s">
        <v>86</v>
      </c>
      <c r="JB81" s="65" t="s">
        <v>86</v>
      </c>
      <c r="JC81" s="65" t="s">
        <v>86</v>
      </c>
      <c r="JD81" s="65" t="s">
        <v>86</v>
      </c>
      <c r="JE81" s="65" t="s">
        <v>86</v>
      </c>
      <c r="JF81" s="65" t="s">
        <v>86</v>
      </c>
      <c r="JG81" s="65" t="s">
        <v>86</v>
      </c>
      <c r="JH81" s="65" t="s">
        <v>86</v>
      </c>
      <c r="JI81" s="65" t="s">
        <v>86</v>
      </c>
      <c r="JJ81" s="65" t="s">
        <v>86</v>
      </c>
      <c r="JK81" s="65" t="s">
        <v>86</v>
      </c>
      <c r="JL81" s="65" t="s">
        <v>86</v>
      </c>
      <c r="JM81" s="65" t="s">
        <v>86</v>
      </c>
      <c r="JN81" s="65" t="s">
        <v>86</v>
      </c>
      <c r="JO81" s="65" t="s">
        <v>86</v>
      </c>
      <c r="JP81" s="65" t="s">
        <v>86</v>
      </c>
      <c r="JQ81" s="65" t="s">
        <v>86</v>
      </c>
      <c r="JR81" s="65" t="s">
        <v>86</v>
      </c>
      <c r="JS81" s="65" t="s">
        <v>86</v>
      </c>
      <c r="JT81" s="65" t="s">
        <v>86</v>
      </c>
      <c r="JU81" s="65" t="s">
        <v>86</v>
      </c>
      <c r="JV81" s="65" t="s">
        <v>86</v>
      </c>
      <c r="JW81" s="65" t="s">
        <v>86</v>
      </c>
      <c r="JX81" s="65" t="s">
        <v>86</v>
      </c>
      <c r="JY81" s="65" t="s">
        <v>86</v>
      </c>
      <c r="JZ81" s="65" t="s">
        <v>86</v>
      </c>
      <c r="KA81" s="65" t="s">
        <v>86</v>
      </c>
      <c r="KB81" s="65" t="s">
        <v>86</v>
      </c>
      <c r="KC81" s="65" t="s">
        <v>86</v>
      </c>
      <c r="KD81" s="93" t="s">
        <v>87</v>
      </c>
      <c r="KE81" s="65" t="s">
        <v>86</v>
      </c>
      <c r="KF81" s="65" t="s">
        <v>86</v>
      </c>
      <c r="KG81" s="65" t="s">
        <v>86</v>
      </c>
      <c r="KH81" s="65" t="s">
        <v>86</v>
      </c>
      <c r="KI81" s="48">
        <v>73</v>
      </c>
      <c r="KJ81" s="56" t="s">
        <v>86</v>
      </c>
      <c r="KK81" s="56" t="s">
        <v>86</v>
      </c>
      <c r="KL81" s="56" t="s">
        <v>86</v>
      </c>
      <c r="KM81" s="56" t="s">
        <v>86</v>
      </c>
      <c r="KN81" s="56" t="s">
        <v>86</v>
      </c>
      <c r="KO81" s="56" t="s">
        <v>86</v>
      </c>
      <c r="KP81" s="56" t="s">
        <v>86</v>
      </c>
      <c r="KQ81" s="56" t="s">
        <v>86</v>
      </c>
      <c r="KR81" s="56" t="s">
        <v>86</v>
      </c>
      <c r="KS81" s="56" t="s">
        <v>86</v>
      </c>
      <c r="KT81" s="56" t="s">
        <v>86</v>
      </c>
      <c r="KU81" s="56" t="s">
        <v>86</v>
      </c>
      <c r="KV81" s="56" t="s">
        <v>86</v>
      </c>
      <c r="KW81" s="56" t="s">
        <v>86</v>
      </c>
      <c r="KX81" s="56" t="s">
        <v>86</v>
      </c>
      <c r="KY81" s="56" t="s">
        <v>86</v>
      </c>
      <c r="KZ81" s="56" t="s">
        <v>86</v>
      </c>
      <c r="LA81" s="56" t="s">
        <v>86</v>
      </c>
      <c r="LB81" s="56" t="s">
        <v>86</v>
      </c>
      <c r="LC81" s="56" t="s">
        <v>86</v>
      </c>
      <c r="LD81" s="56" t="s">
        <v>86</v>
      </c>
      <c r="LE81" s="56" t="s">
        <v>86</v>
      </c>
      <c r="LF81" s="56" t="s">
        <v>86</v>
      </c>
      <c r="LG81" s="56" t="s">
        <v>86</v>
      </c>
      <c r="LH81" s="56" t="s">
        <v>86</v>
      </c>
      <c r="LI81" s="56" t="s">
        <v>86</v>
      </c>
      <c r="LJ81" s="56" t="s">
        <v>86</v>
      </c>
      <c r="LK81" s="56" t="s">
        <v>86</v>
      </c>
      <c r="LL81" s="56" t="s">
        <v>86</v>
      </c>
      <c r="LM81" s="56" t="s">
        <v>86</v>
      </c>
      <c r="LN81" s="56" t="s">
        <v>86</v>
      </c>
      <c r="LO81" s="56" t="s">
        <v>86</v>
      </c>
      <c r="LP81" s="56" t="s">
        <v>86</v>
      </c>
      <c r="LQ81" s="56" t="s">
        <v>86</v>
      </c>
      <c r="LR81" s="56" t="s">
        <v>86</v>
      </c>
      <c r="LS81" s="87" t="s">
        <v>88</v>
      </c>
      <c r="LT81" s="56" t="s">
        <v>86</v>
      </c>
      <c r="LU81" s="56" t="s">
        <v>86</v>
      </c>
      <c r="LV81" s="56" t="s">
        <v>86</v>
      </c>
      <c r="LW81" s="56" t="s">
        <v>86</v>
      </c>
      <c r="LX81" s="48">
        <v>73</v>
      </c>
      <c r="LY81" s="22" t="str">
        <f t="shared" si="905"/>
        <v/>
      </c>
      <c r="LZ81" s="22" t="str">
        <f t="shared" si="906"/>
        <v/>
      </c>
      <c r="MA81" s="22" t="str">
        <f t="shared" si="907"/>
        <v/>
      </c>
      <c r="MB81" s="22" t="str">
        <f t="shared" si="908"/>
        <v/>
      </c>
      <c r="MC81" s="22" t="str">
        <f t="shared" si="909"/>
        <v/>
      </c>
      <c r="MD81" s="22" t="str">
        <f t="shared" si="910"/>
        <v/>
      </c>
      <c r="ME81" s="22" t="str">
        <f t="shared" si="911"/>
        <v/>
      </c>
      <c r="MF81" s="22" t="str">
        <f t="shared" si="912"/>
        <v/>
      </c>
      <c r="MG81" s="22" t="str">
        <f t="shared" si="913"/>
        <v/>
      </c>
      <c r="MH81" s="22" t="str">
        <f t="shared" si="914"/>
        <v/>
      </c>
      <c r="MI81" s="22" t="str">
        <f t="shared" si="915"/>
        <v/>
      </c>
      <c r="MJ81" s="22" t="str">
        <f t="shared" si="916"/>
        <v/>
      </c>
      <c r="MK81" s="22" t="str">
        <f t="shared" si="917"/>
        <v/>
      </c>
      <c r="ML81" s="22" t="str">
        <f t="shared" si="918"/>
        <v/>
      </c>
      <c r="MM81" s="22" t="str">
        <f t="shared" si="919"/>
        <v/>
      </c>
      <c r="MN81" s="22" t="str">
        <f t="shared" si="920"/>
        <v/>
      </c>
      <c r="MO81" s="22" t="str">
        <f t="shared" si="921"/>
        <v/>
      </c>
      <c r="MP81" s="22" t="str">
        <f t="shared" si="922"/>
        <v/>
      </c>
      <c r="MQ81" s="22" t="str">
        <f t="shared" si="923"/>
        <v/>
      </c>
      <c r="MR81" s="22" t="str">
        <f t="shared" si="924"/>
        <v/>
      </c>
      <c r="MS81" s="22" t="str">
        <f t="shared" si="925"/>
        <v/>
      </c>
      <c r="MT81" s="22" t="str">
        <f t="shared" si="926"/>
        <v/>
      </c>
      <c r="MU81" s="22" t="str">
        <f t="shared" si="927"/>
        <v/>
      </c>
      <c r="MV81" s="22" t="str">
        <f t="shared" si="928"/>
        <v/>
      </c>
      <c r="MW81" s="22" t="str">
        <f t="shared" si="929"/>
        <v/>
      </c>
      <c r="MX81" s="22" t="str">
        <f t="shared" si="930"/>
        <v/>
      </c>
      <c r="MY81" s="22" t="str">
        <f t="shared" si="931"/>
        <v/>
      </c>
      <c r="MZ81" s="22" t="str">
        <f t="shared" si="932"/>
        <v/>
      </c>
      <c r="NA81" s="22" t="str">
        <f t="shared" si="933"/>
        <v/>
      </c>
      <c r="NB81" s="22" t="str">
        <f t="shared" si="934"/>
        <v/>
      </c>
      <c r="NC81" s="22" t="str">
        <f t="shared" si="935"/>
        <v/>
      </c>
      <c r="ND81" s="22" t="str">
        <f t="shared" si="936"/>
        <v/>
      </c>
      <c r="NE81" s="22" t="str">
        <f t="shared" si="937"/>
        <v/>
      </c>
      <c r="NF81" s="22" t="str">
        <f t="shared" si="938"/>
        <v/>
      </c>
      <c r="NG81" s="22" t="str">
        <f t="shared" si="939"/>
        <v/>
      </c>
      <c r="NH81" s="22" t="str">
        <f t="shared" si="940"/>
        <v/>
      </c>
      <c r="NI81" s="22" t="str">
        <f t="shared" si="941"/>
        <v/>
      </c>
      <c r="NJ81" s="22" t="str">
        <f t="shared" si="942"/>
        <v/>
      </c>
      <c r="NK81" s="22" t="str">
        <f t="shared" si="943"/>
        <v/>
      </c>
      <c r="NL81" s="22" t="str">
        <f t="shared" si="944"/>
        <v/>
      </c>
      <c r="NM81" s="80">
        <v>1239695.9945999999</v>
      </c>
      <c r="NN81" s="80">
        <v>1239695.9945999999</v>
      </c>
      <c r="NO81" s="24">
        <f t="shared" si="945"/>
        <v>0</v>
      </c>
      <c r="NP81" s="24">
        <f t="shared" si="655"/>
        <v>0</v>
      </c>
      <c r="NQ81" s="25" t="str">
        <f t="shared" si="946"/>
        <v/>
      </c>
      <c r="NR81" s="26" t="str">
        <f t="shared" si="947"/>
        <v/>
      </c>
      <c r="NS81" s="48">
        <v>73</v>
      </c>
      <c r="NT81" s="27" t="str">
        <f t="shared" si="656"/>
        <v/>
      </c>
      <c r="NU81" s="27" t="str">
        <f t="shared" si="657"/>
        <v/>
      </c>
      <c r="NV81" s="27" t="str">
        <f t="shared" si="658"/>
        <v/>
      </c>
      <c r="NW81" s="27" t="str">
        <f t="shared" si="659"/>
        <v/>
      </c>
      <c r="NX81" s="27" t="str">
        <f t="shared" si="660"/>
        <v/>
      </c>
      <c r="NY81" s="27" t="str">
        <f t="shared" si="661"/>
        <v/>
      </c>
      <c r="NZ81" s="27" t="str">
        <f t="shared" si="662"/>
        <v/>
      </c>
      <c r="OA81" s="27" t="str">
        <f t="shared" si="663"/>
        <v/>
      </c>
      <c r="OB81" s="27" t="str">
        <f t="shared" si="664"/>
        <v/>
      </c>
      <c r="OC81" s="27" t="str">
        <f t="shared" si="665"/>
        <v/>
      </c>
      <c r="OD81" s="27" t="str">
        <f t="shared" si="666"/>
        <v/>
      </c>
      <c r="OE81" s="27" t="str">
        <f t="shared" si="667"/>
        <v/>
      </c>
      <c r="OF81" s="27" t="str">
        <f t="shared" si="668"/>
        <v/>
      </c>
      <c r="OG81" s="27" t="str">
        <f t="shared" si="669"/>
        <v/>
      </c>
      <c r="OH81" s="27" t="str">
        <f t="shared" si="670"/>
        <v/>
      </c>
      <c r="OI81" s="27" t="str">
        <f t="shared" si="671"/>
        <v/>
      </c>
      <c r="OJ81" s="27" t="str">
        <f t="shared" si="672"/>
        <v/>
      </c>
      <c r="OK81" s="27" t="str">
        <f t="shared" si="673"/>
        <v/>
      </c>
      <c r="OL81" s="27" t="str">
        <f t="shared" si="674"/>
        <v/>
      </c>
      <c r="OM81" s="27" t="str">
        <f t="shared" si="675"/>
        <v/>
      </c>
      <c r="ON81" s="27" t="str">
        <f t="shared" si="676"/>
        <v/>
      </c>
      <c r="OO81" s="27" t="str">
        <f t="shared" si="677"/>
        <v/>
      </c>
      <c r="OP81" s="27" t="str">
        <f t="shared" si="678"/>
        <v/>
      </c>
      <c r="OQ81" s="27" t="str">
        <f t="shared" si="679"/>
        <v/>
      </c>
      <c r="OR81" s="27" t="str">
        <f t="shared" si="680"/>
        <v/>
      </c>
      <c r="OS81" s="27" t="str">
        <f t="shared" si="681"/>
        <v/>
      </c>
      <c r="OT81" s="27" t="str">
        <f t="shared" si="682"/>
        <v/>
      </c>
      <c r="OU81" s="27" t="str">
        <f t="shared" si="683"/>
        <v/>
      </c>
      <c r="OV81" s="27" t="str">
        <f t="shared" si="684"/>
        <v/>
      </c>
      <c r="OW81" s="27" t="str">
        <f t="shared" si="685"/>
        <v/>
      </c>
      <c r="OX81" s="27" t="str">
        <f t="shared" si="686"/>
        <v/>
      </c>
      <c r="OY81" s="27" t="str">
        <f t="shared" si="687"/>
        <v/>
      </c>
      <c r="OZ81" s="27" t="str">
        <f t="shared" si="688"/>
        <v/>
      </c>
      <c r="PA81" s="27" t="str">
        <f t="shared" si="689"/>
        <v/>
      </c>
      <c r="PB81" s="27" t="str">
        <f t="shared" si="690"/>
        <v/>
      </c>
      <c r="PC81" s="27" t="str">
        <f t="shared" si="691"/>
        <v/>
      </c>
      <c r="PD81" s="27" t="str">
        <f t="shared" si="692"/>
        <v/>
      </c>
      <c r="PE81" s="27" t="str">
        <f t="shared" si="693"/>
        <v/>
      </c>
      <c r="PF81" s="27" t="str">
        <f t="shared" si="694"/>
        <v/>
      </c>
      <c r="PG81" s="27" t="str">
        <f t="shared" si="695"/>
        <v/>
      </c>
      <c r="PH81" s="48">
        <v>73</v>
      </c>
      <c r="PI81" s="28" t="str">
        <f t="shared" si="696"/>
        <v/>
      </c>
      <c r="PJ81" s="28" t="str">
        <f t="shared" si="697"/>
        <v/>
      </c>
      <c r="PK81" s="28" t="str">
        <f t="shared" si="698"/>
        <v/>
      </c>
      <c r="PL81" s="28" t="str">
        <f t="shared" si="699"/>
        <v/>
      </c>
      <c r="PM81" s="28" t="str">
        <f t="shared" si="700"/>
        <v/>
      </c>
      <c r="PN81" s="28" t="str">
        <f t="shared" si="701"/>
        <v/>
      </c>
      <c r="PO81" s="28" t="str">
        <f t="shared" si="702"/>
        <v/>
      </c>
      <c r="PP81" s="28" t="str">
        <f t="shared" si="703"/>
        <v/>
      </c>
      <c r="PQ81" s="28" t="str">
        <f t="shared" si="704"/>
        <v/>
      </c>
      <c r="PR81" s="28" t="str">
        <f t="shared" si="705"/>
        <v/>
      </c>
      <c r="PS81" s="28" t="str">
        <f t="shared" si="706"/>
        <v/>
      </c>
      <c r="PT81" s="28" t="str">
        <f t="shared" si="707"/>
        <v/>
      </c>
      <c r="PU81" s="28" t="str">
        <f t="shared" si="708"/>
        <v/>
      </c>
      <c r="PV81" s="28" t="str">
        <f t="shared" si="709"/>
        <v/>
      </c>
      <c r="PW81" s="28" t="str">
        <f t="shared" si="710"/>
        <v/>
      </c>
      <c r="PX81" s="28" t="str">
        <f t="shared" si="711"/>
        <v/>
      </c>
      <c r="PY81" s="28" t="str">
        <f t="shared" si="712"/>
        <v/>
      </c>
      <c r="PZ81" s="28" t="str">
        <f t="shared" si="713"/>
        <v/>
      </c>
      <c r="QA81" s="28" t="str">
        <f t="shared" si="714"/>
        <v/>
      </c>
      <c r="QB81" s="28" t="str">
        <f t="shared" si="715"/>
        <v/>
      </c>
      <c r="QC81" s="28" t="str">
        <f t="shared" si="716"/>
        <v/>
      </c>
      <c r="QD81" s="28" t="str">
        <f t="shared" si="717"/>
        <v/>
      </c>
      <c r="QE81" s="28" t="str">
        <f t="shared" si="718"/>
        <v/>
      </c>
      <c r="QF81" s="28" t="str">
        <f t="shared" si="719"/>
        <v/>
      </c>
      <c r="QG81" s="28" t="str">
        <f t="shared" si="720"/>
        <v/>
      </c>
      <c r="QH81" s="28" t="str">
        <f t="shared" si="721"/>
        <v/>
      </c>
      <c r="QI81" s="28" t="str">
        <f t="shared" si="722"/>
        <v/>
      </c>
      <c r="QJ81" s="28" t="str">
        <f t="shared" si="723"/>
        <v/>
      </c>
      <c r="QK81" s="28" t="str">
        <f t="shared" si="724"/>
        <v/>
      </c>
      <c r="QL81" s="28" t="str">
        <f t="shared" si="725"/>
        <v/>
      </c>
      <c r="QM81" s="28" t="str">
        <f t="shared" si="726"/>
        <v/>
      </c>
      <c r="QN81" s="28" t="str">
        <f t="shared" si="727"/>
        <v/>
      </c>
      <c r="QO81" s="28" t="str">
        <f t="shared" si="728"/>
        <v/>
      </c>
      <c r="QP81" s="28" t="str">
        <f t="shared" si="729"/>
        <v/>
      </c>
      <c r="QQ81" s="28" t="str">
        <f t="shared" si="730"/>
        <v/>
      </c>
      <c r="QR81" s="28" t="str">
        <f t="shared" si="731"/>
        <v/>
      </c>
      <c r="QS81" s="28" t="str">
        <f t="shared" si="732"/>
        <v/>
      </c>
      <c r="QT81" s="28" t="str">
        <f t="shared" si="733"/>
        <v/>
      </c>
      <c r="QU81" s="28" t="str">
        <f t="shared" si="734"/>
        <v/>
      </c>
      <c r="QV81" s="28" t="str">
        <f t="shared" si="735"/>
        <v/>
      </c>
      <c r="QW81" s="48">
        <v>73</v>
      </c>
      <c r="QX81" s="29" t="str">
        <f t="shared" si="736"/>
        <v/>
      </c>
      <c r="QY81" s="29" t="str">
        <f t="shared" si="737"/>
        <v/>
      </c>
      <c r="QZ81" s="29" t="str">
        <f t="shared" si="738"/>
        <v/>
      </c>
      <c r="RA81" s="29" t="str">
        <f t="shared" si="739"/>
        <v/>
      </c>
      <c r="RB81" s="29" t="str">
        <f t="shared" si="740"/>
        <v/>
      </c>
      <c r="RC81" s="29" t="str">
        <f t="shared" si="741"/>
        <v/>
      </c>
      <c r="RD81" s="29" t="str">
        <f t="shared" si="742"/>
        <v/>
      </c>
      <c r="RE81" s="29" t="str">
        <f t="shared" si="743"/>
        <v/>
      </c>
      <c r="RF81" s="29" t="str">
        <f t="shared" si="744"/>
        <v/>
      </c>
      <c r="RG81" s="29" t="str">
        <f t="shared" si="745"/>
        <v/>
      </c>
      <c r="RH81" s="29" t="str">
        <f t="shared" si="746"/>
        <v/>
      </c>
      <c r="RI81" s="29" t="str">
        <f t="shared" si="747"/>
        <v/>
      </c>
      <c r="RJ81" s="29" t="str">
        <f t="shared" si="748"/>
        <v/>
      </c>
      <c r="RK81" s="29" t="str">
        <f t="shared" si="749"/>
        <v/>
      </c>
      <c r="RL81" s="29" t="str">
        <f t="shared" si="750"/>
        <v/>
      </c>
      <c r="RM81" s="29" t="str">
        <f t="shared" si="751"/>
        <v/>
      </c>
      <c r="RN81" s="29" t="str">
        <f t="shared" si="752"/>
        <v/>
      </c>
      <c r="RO81" s="29" t="str">
        <f t="shared" si="753"/>
        <v/>
      </c>
      <c r="RP81" s="29" t="str">
        <f t="shared" si="754"/>
        <v/>
      </c>
      <c r="RQ81" s="29" t="str">
        <f t="shared" si="755"/>
        <v/>
      </c>
      <c r="RR81" s="29" t="str">
        <f t="shared" si="756"/>
        <v/>
      </c>
      <c r="RS81" s="29" t="str">
        <f t="shared" si="757"/>
        <v/>
      </c>
      <c r="RT81" s="29" t="str">
        <f t="shared" si="758"/>
        <v/>
      </c>
      <c r="RU81" s="29" t="str">
        <f t="shared" si="759"/>
        <v/>
      </c>
      <c r="RV81" s="29" t="str">
        <f t="shared" si="760"/>
        <v/>
      </c>
      <c r="RW81" s="29" t="str">
        <f t="shared" si="761"/>
        <v/>
      </c>
      <c r="RX81" s="29" t="str">
        <f t="shared" si="762"/>
        <v/>
      </c>
      <c r="RY81" s="29" t="str">
        <f t="shared" si="763"/>
        <v/>
      </c>
      <c r="RZ81" s="29" t="str">
        <f t="shared" si="764"/>
        <v/>
      </c>
      <c r="SA81" s="29" t="str">
        <f t="shared" si="765"/>
        <v/>
      </c>
      <c r="SB81" s="29" t="str">
        <f t="shared" si="766"/>
        <v/>
      </c>
      <c r="SC81" s="29" t="str">
        <f t="shared" si="767"/>
        <v/>
      </c>
      <c r="SD81" s="29" t="str">
        <f t="shared" si="768"/>
        <v/>
      </c>
      <c r="SE81" s="29" t="str">
        <f t="shared" si="769"/>
        <v/>
      </c>
      <c r="SF81" s="29" t="str">
        <f t="shared" si="770"/>
        <v/>
      </c>
      <c r="SG81" s="29" t="str">
        <f t="shared" si="771"/>
        <v/>
      </c>
      <c r="SH81" s="29" t="str">
        <f t="shared" si="772"/>
        <v/>
      </c>
      <c r="SI81" s="29" t="str">
        <f t="shared" si="773"/>
        <v/>
      </c>
      <c r="SJ81" s="29" t="str">
        <f t="shared" si="774"/>
        <v/>
      </c>
      <c r="SK81" s="29" t="str">
        <f t="shared" si="775"/>
        <v/>
      </c>
      <c r="SL81" s="45">
        <f t="shared" si="776"/>
        <v>0</v>
      </c>
      <c r="SM81" s="48">
        <v>73</v>
      </c>
      <c r="SN81" s="30" t="str">
        <f t="shared" si="777"/>
        <v/>
      </c>
      <c r="SO81" s="30" t="str">
        <f t="shared" si="778"/>
        <v/>
      </c>
      <c r="SP81" s="30" t="str">
        <f t="shared" si="779"/>
        <v/>
      </c>
      <c r="SQ81" s="30" t="str">
        <f t="shared" si="780"/>
        <v/>
      </c>
      <c r="SR81" s="30" t="str">
        <f t="shared" si="781"/>
        <v/>
      </c>
      <c r="SS81" s="30" t="str">
        <f t="shared" si="782"/>
        <v/>
      </c>
      <c r="ST81" s="30" t="str">
        <f t="shared" si="783"/>
        <v/>
      </c>
      <c r="SU81" s="30" t="str">
        <f t="shared" si="784"/>
        <v/>
      </c>
      <c r="SV81" s="30" t="str">
        <f t="shared" si="785"/>
        <v/>
      </c>
      <c r="SW81" s="30" t="str">
        <f t="shared" si="786"/>
        <v/>
      </c>
      <c r="SX81" s="30" t="str">
        <f t="shared" si="787"/>
        <v/>
      </c>
      <c r="SY81" s="30" t="str">
        <f t="shared" si="788"/>
        <v/>
      </c>
      <c r="SZ81" s="30" t="str">
        <f t="shared" si="789"/>
        <v/>
      </c>
      <c r="TA81" s="30" t="str">
        <f t="shared" si="790"/>
        <v/>
      </c>
      <c r="TB81" s="30" t="str">
        <f t="shared" si="791"/>
        <v/>
      </c>
      <c r="TC81" s="30" t="str">
        <f t="shared" si="792"/>
        <v/>
      </c>
      <c r="TD81" s="30" t="str">
        <f t="shared" si="793"/>
        <v/>
      </c>
      <c r="TE81" s="30" t="str">
        <f t="shared" si="794"/>
        <v/>
      </c>
      <c r="TF81" s="30" t="str">
        <f t="shared" si="795"/>
        <v/>
      </c>
      <c r="TG81" s="30" t="str">
        <f t="shared" si="796"/>
        <v/>
      </c>
      <c r="TH81" s="30" t="str">
        <f t="shared" si="797"/>
        <v/>
      </c>
      <c r="TI81" s="30" t="str">
        <f t="shared" si="798"/>
        <v/>
      </c>
      <c r="TJ81" s="30" t="str">
        <f t="shared" si="799"/>
        <v/>
      </c>
      <c r="TK81" s="30" t="str">
        <f t="shared" si="800"/>
        <v/>
      </c>
      <c r="TL81" s="30" t="str">
        <f t="shared" si="801"/>
        <v/>
      </c>
      <c r="TM81" s="30" t="str">
        <f t="shared" si="802"/>
        <v/>
      </c>
      <c r="TN81" s="30" t="str">
        <f t="shared" si="803"/>
        <v/>
      </c>
      <c r="TO81" s="30" t="str">
        <f t="shared" si="804"/>
        <v/>
      </c>
      <c r="TP81" s="30" t="str">
        <f t="shared" si="805"/>
        <v/>
      </c>
      <c r="TQ81" s="30" t="str">
        <f t="shared" si="806"/>
        <v/>
      </c>
      <c r="TR81" s="30" t="str">
        <f t="shared" si="807"/>
        <v/>
      </c>
      <c r="TS81" s="30" t="str">
        <f t="shared" si="808"/>
        <v/>
      </c>
      <c r="TT81" s="30" t="str">
        <f t="shared" si="809"/>
        <v/>
      </c>
      <c r="TU81" s="30" t="str">
        <f t="shared" si="810"/>
        <v/>
      </c>
      <c r="TV81" s="30" t="str">
        <f t="shared" si="811"/>
        <v/>
      </c>
      <c r="TW81" s="30" t="str">
        <f t="shared" si="812"/>
        <v/>
      </c>
      <c r="TX81" s="30" t="str">
        <f t="shared" si="813"/>
        <v/>
      </c>
      <c r="TY81" s="30" t="str">
        <f t="shared" si="814"/>
        <v/>
      </c>
      <c r="TZ81" s="30" t="str">
        <f t="shared" si="815"/>
        <v/>
      </c>
      <c r="UA81" s="30" t="str">
        <f t="shared" si="816"/>
        <v/>
      </c>
      <c r="UB81" s="48">
        <v>73</v>
      </c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9">
        <v>0</v>
      </c>
      <c r="VM81" s="88"/>
      <c r="VN81" s="88"/>
      <c r="VO81" s="88"/>
      <c r="VP81" s="88"/>
      <c r="VQ81" s="48">
        <v>73</v>
      </c>
      <c r="VR81" s="31">
        <f t="shared" si="817"/>
        <v>0</v>
      </c>
      <c r="VS81" s="31">
        <f t="shared" si="818"/>
        <v>0</v>
      </c>
      <c r="VT81" s="31">
        <f t="shared" si="819"/>
        <v>0</v>
      </c>
      <c r="VU81" s="31">
        <f t="shared" si="820"/>
        <v>0</v>
      </c>
      <c r="VV81" s="31">
        <f t="shared" si="821"/>
        <v>0</v>
      </c>
      <c r="VW81" s="31">
        <f t="shared" si="822"/>
        <v>0</v>
      </c>
      <c r="VX81" s="31">
        <f t="shared" si="823"/>
        <v>0</v>
      </c>
      <c r="VY81" s="31">
        <f t="shared" si="824"/>
        <v>0</v>
      </c>
      <c r="VZ81" s="31">
        <f t="shared" si="825"/>
        <v>0</v>
      </c>
      <c r="WA81" s="31">
        <f t="shared" si="826"/>
        <v>0</v>
      </c>
      <c r="WB81" s="31">
        <f t="shared" si="827"/>
        <v>0</v>
      </c>
      <c r="WC81" s="31">
        <f t="shared" si="828"/>
        <v>0</v>
      </c>
      <c r="WD81" s="31">
        <f t="shared" si="829"/>
        <v>0</v>
      </c>
      <c r="WE81" s="31">
        <f t="shared" si="830"/>
        <v>0</v>
      </c>
      <c r="WF81" s="31">
        <f t="shared" si="831"/>
        <v>0</v>
      </c>
      <c r="WG81" s="31">
        <f t="shared" si="832"/>
        <v>0</v>
      </c>
      <c r="WH81" s="31">
        <f t="shared" si="833"/>
        <v>0</v>
      </c>
      <c r="WI81" s="31">
        <f t="shared" si="834"/>
        <v>0</v>
      </c>
      <c r="WJ81" s="31">
        <f t="shared" si="835"/>
        <v>0</v>
      </c>
      <c r="WK81" s="31">
        <f t="shared" si="836"/>
        <v>0</v>
      </c>
      <c r="WL81" s="31">
        <f t="shared" si="837"/>
        <v>0</v>
      </c>
      <c r="WM81" s="31">
        <f t="shared" si="838"/>
        <v>0</v>
      </c>
      <c r="WN81" s="31">
        <f t="shared" si="839"/>
        <v>0</v>
      </c>
      <c r="WO81" s="31">
        <f t="shared" si="840"/>
        <v>0</v>
      </c>
      <c r="WP81" s="31">
        <f t="shared" si="841"/>
        <v>0</v>
      </c>
      <c r="WQ81" s="31">
        <f t="shared" si="842"/>
        <v>0</v>
      </c>
      <c r="WR81" s="31">
        <f t="shared" si="843"/>
        <v>0</v>
      </c>
      <c r="WS81" s="31">
        <f t="shared" si="844"/>
        <v>0</v>
      </c>
      <c r="WT81" s="31">
        <f t="shared" si="845"/>
        <v>0</v>
      </c>
      <c r="WU81" s="31">
        <f t="shared" si="846"/>
        <v>0</v>
      </c>
      <c r="WV81" s="31">
        <f t="shared" si="847"/>
        <v>0</v>
      </c>
      <c r="WW81" s="31">
        <f t="shared" si="848"/>
        <v>0</v>
      </c>
      <c r="WX81" s="31">
        <f t="shared" si="849"/>
        <v>0</v>
      </c>
      <c r="WY81" s="31">
        <f t="shared" si="850"/>
        <v>0</v>
      </c>
      <c r="WZ81" s="31">
        <f t="shared" si="851"/>
        <v>0</v>
      </c>
      <c r="XA81" s="31">
        <f t="shared" si="852"/>
        <v>0</v>
      </c>
      <c r="XB81" s="31">
        <f t="shared" si="853"/>
        <v>0</v>
      </c>
      <c r="XC81" s="31">
        <f t="shared" si="854"/>
        <v>0</v>
      </c>
      <c r="XD81" s="31">
        <f t="shared" si="855"/>
        <v>0</v>
      </c>
      <c r="XE81" s="31">
        <f t="shared" si="856"/>
        <v>0</v>
      </c>
      <c r="XF81" s="48">
        <v>73</v>
      </c>
      <c r="XG81" s="32" t="str">
        <f t="shared" si="857"/>
        <v/>
      </c>
      <c r="XH81" s="32" t="str">
        <f t="shared" si="858"/>
        <v/>
      </c>
      <c r="XI81" s="32" t="str">
        <f t="shared" si="859"/>
        <v/>
      </c>
      <c r="XJ81" s="32" t="str">
        <f t="shared" si="860"/>
        <v/>
      </c>
      <c r="XK81" s="32" t="str">
        <f t="shared" si="861"/>
        <v/>
      </c>
      <c r="XL81" s="32" t="str">
        <f t="shared" si="862"/>
        <v/>
      </c>
      <c r="XM81" s="32" t="str">
        <f t="shared" si="863"/>
        <v/>
      </c>
      <c r="XN81" s="32" t="str">
        <f t="shared" si="864"/>
        <v/>
      </c>
      <c r="XO81" s="32" t="str">
        <f t="shared" si="865"/>
        <v/>
      </c>
      <c r="XP81" s="32" t="str">
        <f t="shared" si="866"/>
        <v/>
      </c>
      <c r="XQ81" s="32" t="str">
        <f t="shared" si="867"/>
        <v/>
      </c>
      <c r="XR81" s="32" t="str">
        <f t="shared" si="868"/>
        <v/>
      </c>
      <c r="XS81" s="32" t="str">
        <f t="shared" si="869"/>
        <v/>
      </c>
      <c r="XT81" s="32" t="str">
        <f t="shared" si="870"/>
        <v/>
      </c>
      <c r="XU81" s="32" t="str">
        <f t="shared" si="871"/>
        <v/>
      </c>
      <c r="XV81" s="32" t="str">
        <f t="shared" si="872"/>
        <v/>
      </c>
      <c r="XW81" s="32" t="str">
        <f t="shared" si="873"/>
        <v/>
      </c>
      <c r="XX81" s="32" t="str">
        <f t="shared" si="874"/>
        <v/>
      </c>
      <c r="XY81" s="32" t="str">
        <f t="shared" si="875"/>
        <v/>
      </c>
      <c r="XZ81" s="32" t="str">
        <f t="shared" si="876"/>
        <v/>
      </c>
      <c r="YA81" s="32" t="str">
        <f t="shared" si="877"/>
        <v/>
      </c>
      <c r="YB81" s="32" t="str">
        <f t="shared" si="878"/>
        <v/>
      </c>
      <c r="YC81" s="32" t="str">
        <f t="shared" si="879"/>
        <v/>
      </c>
      <c r="YD81" s="32" t="str">
        <f t="shared" si="880"/>
        <v/>
      </c>
      <c r="YE81" s="32" t="str">
        <f t="shared" si="881"/>
        <v/>
      </c>
      <c r="YF81" s="32" t="str">
        <f t="shared" si="882"/>
        <v/>
      </c>
      <c r="YG81" s="32" t="str">
        <f t="shared" si="883"/>
        <v/>
      </c>
      <c r="YH81" s="32" t="str">
        <f t="shared" si="884"/>
        <v/>
      </c>
      <c r="YI81" s="32" t="str">
        <f t="shared" si="885"/>
        <v/>
      </c>
      <c r="YJ81" s="32" t="str">
        <f t="shared" si="886"/>
        <v/>
      </c>
      <c r="YK81" s="32" t="str">
        <f t="shared" si="887"/>
        <v/>
      </c>
      <c r="YL81" s="32" t="str">
        <f t="shared" si="888"/>
        <v/>
      </c>
      <c r="YM81" s="32" t="str">
        <f t="shared" si="889"/>
        <v/>
      </c>
      <c r="YN81" s="32" t="str">
        <f t="shared" si="890"/>
        <v/>
      </c>
      <c r="YO81" s="32" t="str">
        <f t="shared" si="891"/>
        <v/>
      </c>
      <c r="YP81" s="32" t="str">
        <f t="shared" si="892"/>
        <v/>
      </c>
      <c r="YQ81" s="32" t="str">
        <f t="shared" si="893"/>
        <v/>
      </c>
      <c r="YR81" s="32" t="str">
        <f t="shared" si="894"/>
        <v/>
      </c>
      <c r="YS81" s="32" t="str">
        <f t="shared" si="895"/>
        <v/>
      </c>
      <c r="YT81" s="32" t="str">
        <f t="shared" si="896"/>
        <v/>
      </c>
      <c r="YU81" s="33">
        <f t="shared" si="948"/>
        <v>0</v>
      </c>
      <c r="YV81" s="34" t="str">
        <f t="shared" si="949"/>
        <v/>
      </c>
      <c r="YW81" s="34" t="str">
        <f t="shared" si="950"/>
        <v/>
      </c>
      <c r="YX81" s="34" t="str">
        <f t="shared" si="951"/>
        <v/>
      </c>
      <c r="YY81" s="34" t="str">
        <f t="shared" si="952"/>
        <v/>
      </c>
      <c r="YZ81" s="34" t="str">
        <f t="shared" si="953"/>
        <v/>
      </c>
      <c r="ZA81" s="34" t="str">
        <f t="shared" si="954"/>
        <v/>
      </c>
      <c r="ZB81" s="96" t="str">
        <f t="shared" si="955"/>
        <v>Desierto</v>
      </c>
      <c r="ZC81" s="35" t="str">
        <f t="shared" si="897"/>
        <v/>
      </c>
      <c r="ZD81" s="35" t="str">
        <f t="shared" si="898"/>
        <v/>
      </c>
      <c r="ZE81" s="35" t="str">
        <f t="shared" si="899"/>
        <v/>
      </c>
      <c r="ZF81" s="35" t="str">
        <f t="shared" si="900"/>
        <v/>
      </c>
      <c r="ZG81" s="35" t="str">
        <f t="shared" si="901"/>
        <v/>
      </c>
      <c r="ZH81" s="35" t="str">
        <f t="shared" si="902"/>
        <v/>
      </c>
      <c r="ZI81" s="101">
        <f t="shared" si="903"/>
        <v>0</v>
      </c>
      <c r="ZJ81" s="48">
        <v>73</v>
      </c>
      <c r="ZK81" s="125">
        <f t="shared" si="956"/>
        <v>0</v>
      </c>
      <c r="ZL81" s="126">
        <f t="shared" si="957"/>
        <v>1239695.9945999999</v>
      </c>
    </row>
    <row r="82" spans="2:688" s="37" customFormat="1" ht="33.75" x14ac:dyDescent="0.15">
      <c r="B82" s="106" t="s">
        <v>208</v>
      </c>
      <c r="C82" s="106" t="s">
        <v>212</v>
      </c>
      <c r="D82" s="106" t="s">
        <v>213</v>
      </c>
      <c r="E82" s="106" t="s">
        <v>216</v>
      </c>
      <c r="F82" s="106">
        <v>20</v>
      </c>
      <c r="G82" s="63">
        <v>1771400</v>
      </c>
      <c r="H82" s="48">
        <v>74</v>
      </c>
      <c r="I82" s="65" t="s">
        <v>86</v>
      </c>
      <c r="J82" s="65" t="s">
        <v>86</v>
      </c>
      <c r="K82" s="65" t="s">
        <v>86</v>
      </c>
      <c r="L82" s="65" t="s">
        <v>86</v>
      </c>
      <c r="M82" s="65" t="s">
        <v>86</v>
      </c>
      <c r="N82" s="65" t="s">
        <v>86</v>
      </c>
      <c r="O82" s="65" t="s">
        <v>86</v>
      </c>
      <c r="P82" s="65" t="s">
        <v>86</v>
      </c>
      <c r="Q82" s="65" t="s">
        <v>86</v>
      </c>
      <c r="R82" s="65" t="s">
        <v>86</v>
      </c>
      <c r="S82" s="65" t="s">
        <v>86</v>
      </c>
      <c r="T82" s="65" t="s">
        <v>86</v>
      </c>
      <c r="U82" s="65" t="s">
        <v>86</v>
      </c>
      <c r="V82" s="65" t="s">
        <v>86</v>
      </c>
      <c r="W82" s="65" t="s">
        <v>86</v>
      </c>
      <c r="X82" s="65" t="s">
        <v>86</v>
      </c>
      <c r="Y82" s="65" t="s">
        <v>86</v>
      </c>
      <c r="Z82" s="65" t="s">
        <v>86</v>
      </c>
      <c r="AA82" s="65" t="s">
        <v>86</v>
      </c>
      <c r="AB82" s="65" t="s">
        <v>86</v>
      </c>
      <c r="AC82" s="65" t="s">
        <v>86</v>
      </c>
      <c r="AD82" s="65" t="s">
        <v>86</v>
      </c>
      <c r="AE82" s="65" t="s">
        <v>86</v>
      </c>
      <c r="AF82" s="65" t="s">
        <v>86</v>
      </c>
      <c r="AG82" s="65" t="s">
        <v>86</v>
      </c>
      <c r="AH82" s="65" t="s">
        <v>86</v>
      </c>
      <c r="AI82" s="65" t="s">
        <v>86</v>
      </c>
      <c r="AJ82" s="65" t="s">
        <v>86</v>
      </c>
      <c r="AK82" s="65" t="s">
        <v>86</v>
      </c>
      <c r="AL82" s="65" t="s">
        <v>86</v>
      </c>
      <c r="AM82" s="65" t="s">
        <v>86</v>
      </c>
      <c r="AN82" s="65" t="s">
        <v>86</v>
      </c>
      <c r="AO82" s="65" t="s">
        <v>86</v>
      </c>
      <c r="AP82" s="65" t="s">
        <v>86</v>
      </c>
      <c r="AQ82" s="65" t="s">
        <v>86</v>
      </c>
      <c r="AR82" s="75">
        <v>1640000</v>
      </c>
      <c r="AS82" s="65" t="s">
        <v>86</v>
      </c>
      <c r="AT82" s="65" t="s">
        <v>86</v>
      </c>
      <c r="AU82" s="65" t="s">
        <v>86</v>
      </c>
      <c r="AV82" s="65" t="s">
        <v>86</v>
      </c>
      <c r="AW82" s="52">
        <v>74</v>
      </c>
      <c r="AX82" s="22" t="str">
        <f t="shared" si="904"/>
        <v>NC</v>
      </c>
      <c r="AY82" s="22" t="str">
        <f t="shared" si="975"/>
        <v>NC</v>
      </c>
      <c r="AZ82" s="22" t="str">
        <f t="shared" si="976"/>
        <v>NC</v>
      </c>
      <c r="BA82" s="22" t="str">
        <f t="shared" si="977"/>
        <v>NC</v>
      </c>
      <c r="BB82" s="22" t="str">
        <f t="shared" si="978"/>
        <v>NC</v>
      </c>
      <c r="BC82" s="22" t="str">
        <f t="shared" si="979"/>
        <v>NC</v>
      </c>
      <c r="BD82" s="22" t="str">
        <f t="shared" si="980"/>
        <v>NC</v>
      </c>
      <c r="BE82" s="22" t="str">
        <f t="shared" si="981"/>
        <v>NC</v>
      </c>
      <c r="BF82" s="22" t="str">
        <f t="shared" si="982"/>
        <v>NC</v>
      </c>
      <c r="BG82" s="22" t="str">
        <f t="shared" si="983"/>
        <v>NC</v>
      </c>
      <c r="BH82" s="22" t="str">
        <f t="shared" si="984"/>
        <v>NC</v>
      </c>
      <c r="BI82" s="22" t="str">
        <f t="shared" si="985"/>
        <v>NC</v>
      </c>
      <c r="BJ82" s="22" t="str">
        <f t="shared" si="986"/>
        <v>NC</v>
      </c>
      <c r="BK82" s="22" t="str">
        <f t="shared" si="987"/>
        <v>NC</v>
      </c>
      <c r="BL82" s="22" t="str">
        <f t="shared" si="988"/>
        <v>NC</v>
      </c>
      <c r="BM82" s="22" t="str">
        <f t="shared" si="989"/>
        <v>NC</v>
      </c>
      <c r="BN82" s="22" t="str">
        <f t="shared" si="990"/>
        <v>NC</v>
      </c>
      <c r="BO82" s="22" t="str">
        <f t="shared" si="991"/>
        <v>NC</v>
      </c>
      <c r="BP82" s="22" t="str">
        <f t="shared" si="992"/>
        <v>NC</v>
      </c>
      <c r="BQ82" s="22" t="str">
        <f t="shared" si="993"/>
        <v>NC</v>
      </c>
      <c r="BR82" s="22" t="str">
        <f t="shared" si="994"/>
        <v>NC</v>
      </c>
      <c r="BS82" s="22" t="str">
        <f t="shared" si="995"/>
        <v>NC</v>
      </c>
      <c r="BT82" s="22" t="str">
        <f t="shared" si="958"/>
        <v>NC</v>
      </c>
      <c r="BU82" s="22" t="str">
        <f t="shared" si="959"/>
        <v>NC</v>
      </c>
      <c r="BV82" s="22" t="str">
        <f t="shared" si="960"/>
        <v>NC</v>
      </c>
      <c r="BW82" s="22" t="str">
        <f t="shared" si="961"/>
        <v>NC</v>
      </c>
      <c r="BX82" s="22" t="str">
        <f t="shared" si="962"/>
        <v>NC</v>
      </c>
      <c r="BY82" s="22" t="str">
        <f t="shared" si="963"/>
        <v>NC</v>
      </c>
      <c r="BZ82" s="22" t="str">
        <f t="shared" si="964"/>
        <v>NC</v>
      </c>
      <c r="CA82" s="22" t="str">
        <f t="shared" si="965"/>
        <v>NC</v>
      </c>
      <c r="CB82" s="22" t="str">
        <f t="shared" si="966"/>
        <v>NC</v>
      </c>
      <c r="CC82" s="22" t="str">
        <f t="shared" si="967"/>
        <v>NC</v>
      </c>
      <c r="CD82" s="22" t="str">
        <f t="shared" si="968"/>
        <v>NC</v>
      </c>
      <c r="CE82" s="22" t="str">
        <f t="shared" si="969"/>
        <v>NC</v>
      </c>
      <c r="CF82" s="22" t="str">
        <f t="shared" si="970"/>
        <v>NC</v>
      </c>
      <c r="CG82" s="22">
        <f t="shared" si="996"/>
        <v>1640000</v>
      </c>
      <c r="CH82" s="22" t="str">
        <f t="shared" si="971"/>
        <v>NC</v>
      </c>
      <c r="CI82" s="22" t="str">
        <f t="shared" si="972"/>
        <v>NC</v>
      </c>
      <c r="CJ82" s="22" t="str">
        <f t="shared" si="973"/>
        <v>NC</v>
      </c>
      <c r="CK82" s="22" t="str">
        <f t="shared" si="974"/>
        <v>NC</v>
      </c>
      <c r="CL82" s="48">
        <v>74</v>
      </c>
      <c r="CM82" s="48" t="s">
        <v>87</v>
      </c>
      <c r="CN82" s="48" t="s">
        <v>87</v>
      </c>
      <c r="CO82" s="48" t="s">
        <v>87</v>
      </c>
      <c r="CP82" s="48" t="s">
        <v>87</v>
      </c>
      <c r="CQ82" s="48" t="s">
        <v>87</v>
      </c>
      <c r="CR82" s="65" t="s">
        <v>87</v>
      </c>
      <c r="CS82" s="48" t="s">
        <v>87</v>
      </c>
      <c r="CT82" s="48" t="s">
        <v>87</v>
      </c>
      <c r="CU82" s="48" t="s">
        <v>87</v>
      </c>
      <c r="CV82" s="48" t="s">
        <v>87</v>
      </c>
      <c r="CW82" s="48" t="s">
        <v>87</v>
      </c>
      <c r="CX82" s="48" t="s">
        <v>87</v>
      </c>
      <c r="CY82" s="48" t="s">
        <v>87</v>
      </c>
      <c r="CZ82" s="48" t="s">
        <v>87</v>
      </c>
      <c r="DA82" s="48" t="s">
        <v>87</v>
      </c>
      <c r="DB82" s="48" t="s">
        <v>87</v>
      </c>
      <c r="DC82" s="48" t="s">
        <v>87</v>
      </c>
      <c r="DD82" s="48" t="s">
        <v>87</v>
      </c>
      <c r="DE82" s="48" t="s">
        <v>87</v>
      </c>
      <c r="DF82" s="48" t="s">
        <v>87</v>
      </c>
      <c r="DG82" s="48" t="s">
        <v>87</v>
      </c>
      <c r="DH82" s="48" t="s">
        <v>87</v>
      </c>
      <c r="DI82" s="48" t="s">
        <v>87</v>
      </c>
      <c r="DJ82" s="48" t="s">
        <v>87</v>
      </c>
      <c r="DK82" s="48" t="s">
        <v>87</v>
      </c>
      <c r="DL82" s="48" t="s">
        <v>87</v>
      </c>
      <c r="DM82" s="48" t="s">
        <v>87</v>
      </c>
      <c r="DN82" s="48" t="s">
        <v>87</v>
      </c>
      <c r="DO82" s="48" t="s">
        <v>87</v>
      </c>
      <c r="DP82" s="48" t="s">
        <v>87</v>
      </c>
      <c r="DQ82" s="48" t="s">
        <v>87</v>
      </c>
      <c r="DR82" s="48" t="s">
        <v>87</v>
      </c>
      <c r="DS82" s="48" t="s">
        <v>87</v>
      </c>
      <c r="DT82" s="48" t="s">
        <v>87</v>
      </c>
      <c r="DU82" s="48" t="s">
        <v>87</v>
      </c>
      <c r="DV82" s="73" t="s">
        <v>87</v>
      </c>
      <c r="DW82" s="48" t="s">
        <v>87</v>
      </c>
      <c r="DX82" s="48" t="s">
        <v>87</v>
      </c>
      <c r="DY82" s="48" t="s">
        <v>87</v>
      </c>
      <c r="DZ82" s="48" t="s">
        <v>87</v>
      </c>
      <c r="EA82" s="48">
        <v>74</v>
      </c>
      <c r="EB82" s="81" t="s">
        <v>88</v>
      </c>
      <c r="EC82" s="81" t="s">
        <v>88</v>
      </c>
      <c r="ED82" s="81" t="s">
        <v>88</v>
      </c>
      <c r="EE82" s="81" t="s">
        <v>88</v>
      </c>
      <c r="EF82" s="81" t="s">
        <v>88</v>
      </c>
      <c r="EG82" s="81" t="s">
        <v>88</v>
      </c>
      <c r="EH82" s="81" t="s">
        <v>88</v>
      </c>
      <c r="EI82" s="81" t="s">
        <v>88</v>
      </c>
      <c r="EJ82" s="81" t="s">
        <v>88</v>
      </c>
      <c r="EK82" s="81" t="s">
        <v>88</v>
      </c>
      <c r="EL82" s="81" t="s">
        <v>88</v>
      </c>
      <c r="EM82" s="81" t="s">
        <v>88</v>
      </c>
      <c r="EN82" s="81" t="s">
        <v>88</v>
      </c>
      <c r="EO82" s="81" t="s">
        <v>88</v>
      </c>
      <c r="EP82" s="81" t="s">
        <v>88</v>
      </c>
      <c r="EQ82" s="81" t="s">
        <v>88</v>
      </c>
      <c r="ER82" s="81" t="s">
        <v>88</v>
      </c>
      <c r="ES82" s="81" t="s">
        <v>88</v>
      </c>
      <c r="ET82" s="81" t="s">
        <v>88</v>
      </c>
      <c r="EU82" s="81" t="s">
        <v>88</v>
      </c>
      <c r="EV82" s="81" t="s">
        <v>88</v>
      </c>
      <c r="EW82" s="81" t="s">
        <v>88</v>
      </c>
      <c r="EX82" s="81" t="s">
        <v>88</v>
      </c>
      <c r="EY82" s="81" t="s">
        <v>88</v>
      </c>
      <c r="EZ82" s="81" t="s">
        <v>88</v>
      </c>
      <c r="FA82" s="81" t="s">
        <v>87</v>
      </c>
      <c r="FB82" s="81" t="s">
        <v>88</v>
      </c>
      <c r="FC82" s="81" t="s">
        <v>88</v>
      </c>
      <c r="FD82" s="81" t="s">
        <v>88</v>
      </c>
      <c r="FE82" s="81" t="s">
        <v>88</v>
      </c>
      <c r="FF82" s="81" t="s">
        <v>88</v>
      </c>
      <c r="FG82" s="81" t="s">
        <v>88</v>
      </c>
      <c r="FH82" s="81" t="s">
        <v>88</v>
      </c>
      <c r="FI82" s="81" t="s">
        <v>87</v>
      </c>
      <c r="FJ82" s="81" t="s">
        <v>88</v>
      </c>
      <c r="FK82" s="81" t="s">
        <v>88</v>
      </c>
      <c r="FL82" s="81" t="s">
        <v>88</v>
      </c>
      <c r="FM82" s="81" t="s">
        <v>88</v>
      </c>
      <c r="FN82" s="81" t="s">
        <v>88</v>
      </c>
      <c r="FO82" s="81" t="s">
        <v>88</v>
      </c>
      <c r="FP82" s="48">
        <v>74</v>
      </c>
      <c r="FQ82" s="81" t="s">
        <v>88</v>
      </c>
      <c r="FR82" s="81" t="s">
        <v>88</v>
      </c>
      <c r="FS82" s="81" t="s">
        <v>88</v>
      </c>
      <c r="FT82" s="81" t="s">
        <v>88</v>
      </c>
      <c r="FU82" s="81" t="s">
        <v>88</v>
      </c>
      <c r="FV82" s="81" t="s">
        <v>88</v>
      </c>
      <c r="FW82" s="81" t="s">
        <v>88</v>
      </c>
      <c r="FX82" s="81" t="s">
        <v>88</v>
      </c>
      <c r="FY82" s="81" t="s">
        <v>88</v>
      </c>
      <c r="FZ82" s="81" t="s">
        <v>88</v>
      </c>
      <c r="GA82" s="81" t="s">
        <v>88</v>
      </c>
      <c r="GB82" s="81" t="s">
        <v>88</v>
      </c>
      <c r="GC82" s="81" t="s">
        <v>88</v>
      </c>
      <c r="GD82" s="81" t="s">
        <v>88</v>
      </c>
      <c r="GE82" s="81" t="s">
        <v>88</v>
      </c>
      <c r="GF82" s="81" t="s">
        <v>88</v>
      </c>
      <c r="GG82" s="81" t="s">
        <v>88</v>
      </c>
      <c r="GH82" s="81" t="s">
        <v>88</v>
      </c>
      <c r="GI82" s="81" t="s">
        <v>88</v>
      </c>
      <c r="GJ82" s="81" t="s">
        <v>88</v>
      </c>
      <c r="GK82" s="81" t="s">
        <v>88</v>
      </c>
      <c r="GL82" s="81" t="s">
        <v>88</v>
      </c>
      <c r="GM82" s="81" t="s">
        <v>88</v>
      </c>
      <c r="GN82" s="81" t="s">
        <v>88</v>
      </c>
      <c r="GO82" s="81" t="s">
        <v>88</v>
      </c>
      <c r="GP82" s="81" t="s">
        <v>88</v>
      </c>
      <c r="GQ82" s="81" t="s">
        <v>87</v>
      </c>
      <c r="GR82" s="81" t="s">
        <v>88</v>
      </c>
      <c r="GS82" s="81" t="s">
        <v>88</v>
      </c>
      <c r="GT82" s="81" t="s">
        <v>88</v>
      </c>
      <c r="GU82" s="81" t="s">
        <v>88</v>
      </c>
      <c r="GV82" s="81" t="s">
        <v>88</v>
      </c>
      <c r="GW82" s="81" t="s">
        <v>88</v>
      </c>
      <c r="GX82" s="81" t="s">
        <v>88</v>
      </c>
      <c r="GY82" s="81" t="s">
        <v>88</v>
      </c>
      <c r="GZ82" s="81" t="s">
        <v>88</v>
      </c>
      <c r="HA82" s="81" t="s">
        <v>88</v>
      </c>
      <c r="HB82" s="81" t="s">
        <v>88</v>
      </c>
      <c r="HC82" s="81" t="s">
        <v>88</v>
      </c>
      <c r="HD82" s="81" t="s">
        <v>88</v>
      </c>
      <c r="HE82" s="48">
        <v>74</v>
      </c>
      <c r="HF82" s="23" t="str">
        <f t="shared" si="615"/>
        <v>NO CUMPLE</v>
      </c>
      <c r="HG82" s="23" t="str">
        <f t="shared" si="616"/>
        <v>NO CUMPLE</v>
      </c>
      <c r="HH82" s="23" t="str">
        <f t="shared" si="617"/>
        <v>NO CUMPLE</v>
      </c>
      <c r="HI82" s="23" t="str">
        <f t="shared" si="618"/>
        <v>NO CUMPLE</v>
      </c>
      <c r="HJ82" s="23" t="str">
        <f t="shared" si="619"/>
        <v>NO CUMPLE</v>
      </c>
      <c r="HK82" s="23" t="str">
        <f t="shared" si="620"/>
        <v>NO CUMPLE</v>
      </c>
      <c r="HL82" s="23" t="str">
        <f t="shared" si="621"/>
        <v>NO CUMPLE</v>
      </c>
      <c r="HM82" s="23" t="str">
        <f t="shared" si="622"/>
        <v>NO CUMPLE</v>
      </c>
      <c r="HN82" s="23" t="str">
        <f t="shared" si="623"/>
        <v>NO CUMPLE</v>
      </c>
      <c r="HO82" s="23" t="str">
        <f t="shared" si="624"/>
        <v>NO CUMPLE</v>
      </c>
      <c r="HP82" s="23" t="str">
        <f t="shared" si="625"/>
        <v>NO CUMPLE</v>
      </c>
      <c r="HQ82" s="23" t="str">
        <f t="shared" si="626"/>
        <v>NO CUMPLE</v>
      </c>
      <c r="HR82" s="23" t="str">
        <f t="shared" si="627"/>
        <v>NO CUMPLE</v>
      </c>
      <c r="HS82" s="23" t="str">
        <f t="shared" si="628"/>
        <v>NO CUMPLE</v>
      </c>
      <c r="HT82" s="23" t="str">
        <f t="shared" si="629"/>
        <v>NO CUMPLE</v>
      </c>
      <c r="HU82" s="23" t="str">
        <f t="shared" si="630"/>
        <v>NO CUMPLE</v>
      </c>
      <c r="HV82" s="23" t="str">
        <f t="shared" si="631"/>
        <v>NO CUMPLE</v>
      </c>
      <c r="HW82" s="23" t="str">
        <f t="shared" si="632"/>
        <v>NO CUMPLE</v>
      </c>
      <c r="HX82" s="23" t="str">
        <f t="shared" si="633"/>
        <v>NO CUMPLE</v>
      </c>
      <c r="HY82" s="23" t="str">
        <f t="shared" si="634"/>
        <v>NO CUMPLE</v>
      </c>
      <c r="HZ82" s="23" t="str">
        <f t="shared" si="635"/>
        <v>NO CUMPLE</v>
      </c>
      <c r="IA82" s="23" t="str">
        <f t="shared" si="636"/>
        <v>NO CUMPLE</v>
      </c>
      <c r="IB82" s="23" t="str">
        <f t="shared" si="637"/>
        <v>NO CUMPLE</v>
      </c>
      <c r="IC82" s="23" t="str">
        <f t="shared" si="638"/>
        <v>NO CUMPLE</v>
      </c>
      <c r="ID82" s="23" t="str">
        <f t="shared" si="639"/>
        <v>NO CUMPLE</v>
      </c>
      <c r="IE82" s="23" t="str">
        <f t="shared" si="640"/>
        <v>NO CUMPLE</v>
      </c>
      <c r="IF82" s="23" t="str">
        <f t="shared" si="641"/>
        <v>NO CUMPLE</v>
      </c>
      <c r="IG82" s="23" t="str">
        <f t="shared" si="642"/>
        <v>NO CUMPLE</v>
      </c>
      <c r="IH82" s="23" t="str">
        <f t="shared" si="643"/>
        <v>NO CUMPLE</v>
      </c>
      <c r="II82" s="23" t="str">
        <f t="shared" si="644"/>
        <v>NO CUMPLE</v>
      </c>
      <c r="IJ82" s="23" t="str">
        <f t="shared" si="645"/>
        <v>NO CUMPLE</v>
      </c>
      <c r="IK82" s="23" t="str">
        <f t="shared" si="646"/>
        <v>NO CUMPLE</v>
      </c>
      <c r="IL82" s="23" t="str">
        <f t="shared" si="647"/>
        <v>NO CUMPLE</v>
      </c>
      <c r="IM82" s="23" t="str">
        <f t="shared" si="648"/>
        <v>NO CUMPLE</v>
      </c>
      <c r="IN82" s="23" t="str">
        <f t="shared" si="649"/>
        <v>NO CUMPLE</v>
      </c>
      <c r="IO82" s="23" t="str">
        <f t="shared" si="650"/>
        <v>NO CUMPLE</v>
      </c>
      <c r="IP82" s="23" t="str">
        <f t="shared" si="651"/>
        <v>NO CUMPLE</v>
      </c>
      <c r="IQ82" s="23" t="str">
        <f t="shared" si="652"/>
        <v>NO CUMPLE</v>
      </c>
      <c r="IR82" s="23" t="str">
        <f t="shared" si="653"/>
        <v>NO CUMPLE</v>
      </c>
      <c r="IS82" s="23" t="str">
        <f t="shared" si="654"/>
        <v>NO CUMPLE</v>
      </c>
      <c r="IT82" s="48">
        <v>74</v>
      </c>
      <c r="IU82" s="65" t="s">
        <v>86</v>
      </c>
      <c r="IV82" s="65" t="s">
        <v>86</v>
      </c>
      <c r="IW82" s="65" t="s">
        <v>86</v>
      </c>
      <c r="IX82" s="65" t="s">
        <v>86</v>
      </c>
      <c r="IY82" s="65" t="s">
        <v>86</v>
      </c>
      <c r="IZ82" s="65" t="s">
        <v>86</v>
      </c>
      <c r="JA82" s="65" t="s">
        <v>86</v>
      </c>
      <c r="JB82" s="65" t="s">
        <v>86</v>
      </c>
      <c r="JC82" s="65" t="s">
        <v>86</v>
      </c>
      <c r="JD82" s="65" t="s">
        <v>86</v>
      </c>
      <c r="JE82" s="65" t="s">
        <v>86</v>
      </c>
      <c r="JF82" s="65" t="s">
        <v>86</v>
      </c>
      <c r="JG82" s="65" t="s">
        <v>86</v>
      </c>
      <c r="JH82" s="65" t="s">
        <v>86</v>
      </c>
      <c r="JI82" s="65" t="s">
        <v>86</v>
      </c>
      <c r="JJ82" s="65" t="s">
        <v>86</v>
      </c>
      <c r="JK82" s="65" t="s">
        <v>86</v>
      </c>
      <c r="JL82" s="65" t="s">
        <v>86</v>
      </c>
      <c r="JM82" s="65" t="s">
        <v>86</v>
      </c>
      <c r="JN82" s="65" t="s">
        <v>86</v>
      </c>
      <c r="JO82" s="65" t="s">
        <v>86</v>
      </c>
      <c r="JP82" s="65" t="s">
        <v>86</v>
      </c>
      <c r="JQ82" s="65" t="s">
        <v>86</v>
      </c>
      <c r="JR82" s="65" t="s">
        <v>86</v>
      </c>
      <c r="JS82" s="65" t="s">
        <v>86</v>
      </c>
      <c r="JT82" s="65" t="s">
        <v>86</v>
      </c>
      <c r="JU82" s="65" t="s">
        <v>86</v>
      </c>
      <c r="JV82" s="65" t="s">
        <v>86</v>
      </c>
      <c r="JW82" s="65" t="s">
        <v>86</v>
      </c>
      <c r="JX82" s="65" t="s">
        <v>86</v>
      </c>
      <c r="JY82" s="65" t="s">
        <v>86</v>
      </c>
      <c r="JZ82" s="65" t="s">
        <v>86</v>
      </c>
      <c r="KA82" s="65" t="s">
        <v>86</v>
      </c>
      <c r="KB82" s="65" t="s">
        <v>86</v>
      </c>
      <c r="KC82" s="65" t="s">
        <v>86</v>
      </c>
      <c r="KD82" s="93" t="s">
        <v>87</v>
      </c>
      <c r="KE82" s="65" t="s">
        <v>86</v>
      </c>
      <c r="KF82" s="65" t="s">
        <v>86</v>
      </c>
      <c r="KG82" s="65" t="s">
        <v>86</v>
      </c>
      <c r="KH82" s="65" t="s">
        <v>86</v>
      </c>
      <c r="KI82" s="48">
        <v>74</v>
      </c>
      <c r="KJ82" s="56" t="s">
        <v>86</v>
      </c>
      <c r="KK82" s="56" t="s">
        <v>86</v>
      </c>
      <c r="KL82" s="56" t="s">
        <v>86</v>
      </c>
      <c r="KM82" s="56" t="s">
        <v>86</v>
      </c>
      <c r="KN82" s="56" t="s">
        <v>86</v>
      </c>
      <c r="KO82" s="56" t="s">
        <v>86</v>
      </c>
      <c r="KP82" s="56" t="s">
        <v>86</v>
      </c>
      <c r="KQ82" s="56" t="s">
        <v>86</v>
      </c>
      <c r="KR82" s="56" t="s">
        <v>86</v>
      </c>
      <c r="KS82" s="56" t="s">
        <v>86</v>
      </c>
      <c r="KT82" s="56" t="s">
        <v>86</v>
      </c>
      <c r="KU82" s="56" t="s">
        <v>86</v>
      </c>
      <c r="KV82" s="56" t="s">
        <v>86</v>
      </c>
      <c r="KW82" s="56" t="s">
        <v>86</v>
      </c>
      <c r="KX82" s="56" t="s">
        <v>86</v>
      </c>
      <c r="KY82" s="56" t="s">
        <v>86</v>
      </c>
      <c r="KZ82" s="56" t="s">
        <v>86</v>
      </c>
      <c r="LA82" s="56" t="s">
        <v>86</v>
      </c>
      <c r="LB82" s="56" t="s">
        <v>86</v>
      </c>
      <c r="LC82" s="56" t="s">
        <v>86</v>
      </c>
      <c r="LD82" s="56" t="s">
        <v>86</v>
      </c>
      <c r="LE82" s="56" t="s">
        <v>86</v>
      </c>
      <c r="LF82" s="56" t="s">
        <v>86</v>
      </c>
      <c r="LG82" s="56" t="s">
        <v>86</v>
      </c>
      <c r="LH82" s="56" t="s">
        <v>86</v>
      </c>
      <c r="LI82" s="56" t="s">
        <v>86</v>
      </c>
      <c r="LJ82" s="56" t="s">
        <v>86</v>
      </c>
      <c r="LK82" s="56" t="s">
        <v>86</v>
      </c>
      <c r="LL82" s="56" t="s">
        <v>86</v>
      </c>
      <c r="LM82" s="56" t="s">
        <v>86</v>
      </c>
      <c r="LN82" s="56" t="s">
        <v>86</v>
      </c>
      <c r="LO82" s="56" t="s">
        <v>86</v>
      </c>
      <c r="LP82" s="56" t="s">
        <v>86</v>
      </c>
      <c r="LQ82" s="56" t="s">
        <v>86</v>
      </c>
      <c r="LR82" s="56" t="s">
        <v>86</v>
      </c>
      <c r="LS82" s="87" t="s">
        <v>88</v>
      </c>
      <c r="LT82" s="56" t="s">
        <v>86</v>
      </c>
      <c r="LU82" s="56" t="s">
        <v>86</v>
      </c>
      <c r="LV82" s="56" t="s">
        <v>86</v>
      </c>
      <c r="LW82" s="56" t="s">
        <v>86</v>
      </c>
      <c r="LX82" s="48">
        <v>74</v>
      </c>
      <c r="LY82" s="22" t="str">
        <f t="shared" si="905"/>
        <v/>
      </c>
      <c r="LZ82" s="22" t="str">
        <f t="shared" si="906"/>
        <v/>
      </c>
      <c r="MA82" s="22" t="str">
        <f t="shared" si="907"/>
        <v/>
      </c>
      <c r="MB82" s="22" t="str">
        <f t="shared" si="908"/>
        <v/>
      </c>
      <c r="MC82" s="22" t="str">
        <f t="shared" si="909"/>
        <v/>
      </c>
      <c r="MD82" s="22" t="str">
        <f t="shared" si="910"/>
        <v/>
      </c>
      <c r="ME82" s="22" t="str">
        <f t="shared" si="911"/>
        <v/>
      </c>
      <c r="MF82" s="22" t="str">
        <f t="shared" si="912"/>
        <v/>
      </c>
      <c r="MG82" s="22" t="str">
        <f t="shared" si="913"/>
        <v/>
      </c>
      <c r="MH82" s="22" t="str">
        <f t="shared" si="914"/>
        <v/>
      </c>
      <c r="MI82" s="22" t="str">
        <f t="shared" si="915"/>
        <v/>
      </c>
      <c r="MJ82" s="22" t="str">
        <f t="shared" si="916"/>
        <v/>
      </c>
      <c r="MK82" s="22" t="str">
        <f t="shared" si="917"/>
        <v/>
      </c>
      <c r="ML82" s="22" t="str">
        <f t="shared" si="918"/>
        <v/>
      </c>
      <c r="MM82" s="22" t="str">
        <f t="shared" si="919"/>
        <v/>
      </c>
      <c r="MN82" s="22" t="str">
        <f t="shared" si="920"/>
        <v/>
      </c>
      <c r="MO82" s="22" t="str">
        <f t="shared" si="921"/>
        <v/>
      </c>
      <c r="MP82" s="22" t="str">
        <f t="shared" si="922"/>
        <v/>
      </c>
      <c r="MQ82" s="22" t="str">
        <f t="shared" si="923"/>
        <v/>
      </c>
      <c r="MR82" s="22" t="str">
        <f t="shared" si="924"/>
        <v/>
      </c>
      <c r="MS82" s="22" t="str">
        <f t="shared" si="925"/>
        <v/>
      </c>
      <c r="MT82" s="22" t="str">
        <f t="shared" si="926"/>
        <v/>
      </c>
      <c r="MU82" s="22" t="str">
        <f t="shared" si="927"/>
        <v/>
      </c>
      <c r="MV82" s="22" t="str">
        <f t="shared" si="928"/>
        <v/>
      </c>
      <c r="MW82" s="22" t="str">
        <f t="shared" si="929"/>
        <v/>
      </c>
      <c r="MX82" s="22" t="str">
        <f t="shared" si="930"/>
        <v/>
      </c>
      <c r="MY82" s="22" t="str">
        <f t="shared" si="931"/>
        <v/>
      </c>
      <c r="MZ82" s="22" t="str">
        <f t="shared" si="932"/>
        <v/>
      </c>
      <c r="NA82" s="22" t="str">
        <f t="shared" si="933"/>
        <v/>
      </c>
      <c r="NB82" s="22" t="str">
        <f t="shared" si="934"/>
        <v/>
      </c>
      <c r="NC82" s="22" t="str">
        <f t="shared" si="935"/>
        <v/>
      </c>
      <c r="ND82" s="22" t="str">
        <f t="shared" si="936"/>
        <v/>
      </c>
      <c r="NE82" s="22" t="str">
        <f t="shared" si="937"/>
        <v/>
      </c>
      <c r="NF82" s="22" t="str">
        <f t="shared" si="938"/>
        <v/>
      </c>
      <c r="NG82" s="22" t="str">
        <f t="shared" si="939"/>
        <v/>
      </c>
      <c r="NH82" s="22" t="str">
        <f t="shared" si="940"/>
        <v/>
      </c>
      <c r="NI82" s="22" t="str">
        <f t="shared" si="941"/>
        <v/>
      </c>
      <c r="NJ82" s="22" t="str">
        <f t="shared" si="942"/>
        <v/>
      </c>
      <c r="NK82" s="22" t="str">
        <f t="shared" si="943"/>
        <v/>
      </c>
      <c r="NL82" s="22" t="str">
        <f t="shared" si="944"/>
        <v/>
      </c>
      <c r="NM82" s="80">
        <v>1771400</v>
      </c>
      <c r="NN82" s="80">
        <v>1771400</v>
      </c>
      <c r="NO82" s="24">
        <f t="shared" si="945"/>
        <v>0</v>
      </c>
      <c r="NP82" s="24">
        <f t="shared" si="655"/>
        <v>0</v>
      </c>
      <c r="NQ82" s="25" t="str">
        <f t="shared" si="946"/>
        <v/>
      </c>
      <c r="NR82" s="26" t="str">
        <f t="shared" si="947"/>
        <v/>
      </c>
      <c r="NS82" s="48">
        <v>74</v>
      </c>
      <c r="NT82" s="27" t="str">
        <f t="shared" si="656"/>
        <v/>
      </c>
      <c r="NU82" s="27" t="str">
        <f t="shared" si="657"/>
        <v/>
      </c>
      <c r="NV82" s="27" t="str">
        <f t="shared" si="658"/>
        <v/>
      </c>
      <c r="NW82" s="27" t="str">
        <f t="shared" si="659"/>
        <v/>
      </c>
      <c r="NX82" s="27" t="str">
        <f t="shared" si="660"/>
        <v/>
      </c>
      <c r="NY82" s="27" t="str">
        <f t="shared" si="661"/>
        <v/>
      </c>
      <c r="NZ82" s="27" t="str">
        <f t="shared" si="662"/>
        <v/>
      </c>
      <c r="OA82" s="27" t="str">
        <f t="shared" si="663"/>
        <v/>
      </c>
      <c r="OB82" s="27" t="str">
        <f t="shared" si="664"/>
        <v/>
      </c>
      <c r="OC82" s="27" t="str">
        <f t="shared" si="665"/>
        <v/>
      </c>
      <c r="OD82" s="27" t="str">
        <f t="shared" si="666"/>
        <v/>
      </c>
      <c r="OE82" s="27" t="str">
        <f t="shared" si="667"/>
        <v/>
      </c>
      <c r="OF82" s="27" t="str">
        <f t="shared" si="668"/>
        <v/>
      </c>
      <c r="OG82" s="27" t="str">
        <f t="shared" si="669"/>
        <v/>
      </c>
      <c r="OH82" s="27" t="str">
        <f t="shared" si="670"/>
        <v/>
      </c>
      <c r="OI82" s="27" t="str">
        <f t="shared" si="671"/>
        <v/>
      </c>
      <c r="OJ82" s="27" t="str">
        <f t="shared" si="672"/>
        <v/>
      </c>
      <c r="OK82" s="27" t="str">
        <f t="shared" si="673"/>
        <v/>
      </c>
      <c r="OL82" s="27" t="str">
        <f t="shared" si="674"/>
        <v/>
      </c>
      <c r="OM82" s="27" t="str">
        <f t="shared" si="675"/>
        <v/>
      </c>
      <c r="ON82" s="27" t="str">
        <f t="shared" si="676"/>
        <v/>
      </c>
      <c r="OO82" s="27" t="str">
        <f t="shared" si="677"/>
        <v/>
      </c>
      <c r="OP82" s="27" t="str">
        <f t="shared" si="678"/>
        <v/>
      </c>
      <c r="OQ82" s="27" t="str">
        <f t="shared" si="679"/>
        <v/>
      </c>
      <c r="OR82" s="27" t="str">
        <f t="shared" si="680"/>
        <v/>
      </c>
      <c r="OS82" s="27" t="str">
        <f t="shared" si="681"/>
        <v/>
      </c>
      <c r="OT82" s="27" t="str">
        <f t="shared" si="682"/>
        <v/>
      </c>
      <c r="OU82" s="27" t="str">
        <f t="shared" si="683"/>
        <v/>
      </c>
      <c r="OV82" s="27" t="str">
        <f t="shared" si="684"/>
        <v/>
      </c>
      <c r="OW82" s="27" t="str">
        <f t="shared" si="685"/>
        <v/>
      </c>
      <c r="OX82" s="27" t="str">
        <f t="shared" si="686"/>
        <v/>
      </c>
      <c r="OY82" s="27" t="str">
        <f t="shared" si="687"/>
        <v/>
      </c>
      <c r="OZ82" s="27" t="str">
        <f t="shared" si="688"/>
        <v/>
      </c>
      <c r="PA82" s="27" t="str">
        <f t="shared" si="689"/>
        <v/>
      </c>
      <c r="PB82" s="27" t="str">
        <f t="shared" si="690"/>
        <v/>
      </c>
      <c r="PC82" s="27" t="str">
        <f t="shared" si="691"/>
        <v/>
      </c>
      <c r="PD82" s="27" t="str">
        <f t="shared" si="692"/>
        <v/>
      </c>
      <c r="PE82" s="27" t="str">
        <f t="shared" si="693"/>
        <v/>
      </c>
      <c r="PF82" s="27" t="str">
        <f t="shared" si="694"/>
        <v/>
      </c>
      <c r="PG82" s="27" t="str">
        <f t="shared" si="695"/>
        <v/>
      </c>
      <c r="PH82" s="48">
        <v>74</v>
      </c>
      <c r="PI82" s="28" t="str">
        <f t="shared" si="696"/>
        <v/>
      </c>
      <c r="PJ82" s="28" t="str">
        <f t="shared" si="697"/>
        <v/>
      </c>
      <c r="PK82" s="28" t="str">
        <f t="shared" si="698"/>
        <v/>
      </c>
      <c r="PL82" s="28" t="str">
        <f t="shared" si="699"/>
        <v/>
      </c>
      <c r="PM82" s="28" t="str">
        <f t="shared" si="700"/>
        <v/>
      </c>
      <c r="PN82" s="28" t="str">
        <f t="shared" si="701"/>
        <v/>
      </c>
      <c r="PO82" s="28" t="str">
        <f t="shared" si="702"/>
        <v/>
      </c>
      <c r="PP82" s="28" t="str">
        <f t="shared" si="703"/>
        <v/>
      </c>
      <c r="PQ82" s="28" t="str">
        <f t="shared" si="704"/>
        <v/>
      </c>
      <c r="PR82" s="28" t="str">
        <f t="shared" si="705"/>
        <v/>
      </c>
      <c r="PS82" s="28" t="str">
        <f t="shared" si="706"/>
        <v/>
      </c>
      <c r="PT82" s="28" t="str">
        <f t="shared" si="707"/>
        <v/>
      </c>
      <c r="PU82" s="28" t="str">
        <f t="shared" si="708"/>
        <v/>
      </c>
      <c r="PV82" s="28" t="str">
        <f t="shared" si="709"/>
        <v/>
      </c>
      <c r="PW82" s="28" t="str">
        <f t="shared" si="710"/>
        <v/>
      </c>
      <c r="PX82" s="28" t="str">
        <f t="shared" si="711"/>
        <v/>
      </c>
      <c r="PY82" s="28" t="str">
        <f t="shared" si="712"/>
        <v/>
      </c>
      <c r="PZ82" s="28" t="str">
        <f t="shared" si="713"/>
        <v/>
      </c>
      <c r="QA82" s="28" t="str">
        <f t="shared" si="714"/>
        <v/>
      </c>
      <c r="QB82" s="28" t="str">
        <f t="shared" si="715"/>
        <v/>
      </c>
      <c r="QC82" s="28" t="str">
        <f t="shared" si="716"/>
        <v/>
      </c>
      <c r="QD82" s="28" t="str">
        <f t="shared" si="717"/>
        <v/>
      </c>
      <c r="QE82" s="28" t="str">
        <f t="shared" si="718"/>
        <v/>
      </c>
      <c r="QF82" s="28" t="str">
        <f t="shared" si="719"/>
        <v/>
      </c>
      <c r="QG82" s="28" t="str">
        <f t="shared" si="720"/>
        <v/>
      </c>
      <c r="QH82" s="28" t="str">
        <f t="shared" si="721"/>
        <v/>
      </c>
      <c r="QI82" s="28" t="str">
        <f t="shared" si="722"/>
        <v/>
      </c>
      <c r="QJ82" s="28" t="str">
        <f t="shared" si="723"/>
        <v/>
      </c>
      <c r="QK82" s="28" t="str">
        <f t="shared" si="724"/>
        <v/>
      </c>
      <c r="QL82" s="28" t="str">
        <f t="shared" si="725"/>
        <v/>
      </c>
      <c r="QM82" s="28" t="str">
        <f t="shared" si="726"/>
        <v/>
      </c>
      <c r="QN82" s="28" t="str">
        <f t="shared" si="727"/>
        <v/>
      </c>
      <c r="QO82" s="28" t="str">
        <f t="shared" si="728"/>
        <v/>
      </c>
      <c r="QP82" s="28" t="str">
        <f t="shared" si="729"/>
        <v/>
      </c>
      <c r="QQ82" s="28" t="str">
        <f t="shared" si="730"/>
        <v/>
      </c>
      <c r="QR82" s="28" t="str">
        <f t="shared" si="731"/>
        <v/>
      </c>
      <c r="QS82" s="28" t="str">
        <f t="shared" si="732"/>
        <v/>
      </c>
      <c r="QT82" s="28" t="str">
        <f t="shared" si="733"/>
        <v/>
      </c>
      <c r="QU82" s="28" t="str">
        <f t="shared" si="734"/>
        <v/>
      </c>
      <c r="QV82" s="28" t="str">
        <f t="shared" si="735"/>
        <v/>
      </c>
      <c r="QW82" s="48">
        <v>74</v>
      </c>
      <c r="QX82" s="29" t="str">
        <f t="shared" si="736"/>
        <v/>
      </c>
      <c r="QY82" s="29" t="str">
        <f t="shared" si="737"/>
        <v/>
      </c>
      <c r="QZ82" s="29" t="str">
        <f t="shared" si="738"/>
        <v/>
      </c>
      <c r="RA82" s="29" t="str">
        <f t="shared" si="739"/>
        <v/>
      </c>
      <c r="RB82" s="29" t="str">
        <f t="shared" si="740"/>
        <v/>
      </c>
      <c r="RC82" s="29" t="str">
        <f t="shared" si="741"/>
        <v/>
      </c>
      <c r="RD82" s="29" t="str">
        <f t="shared" si="742"/>
        <v/>
      </c>
      <c r="RE82" s="29" t="str">
        <f t="shared" si="743"/>
        <v/>
      </c>
      <c r="RF82" s="29" t="str">
        <f t="shared" si="744"/>
        <v/>
      </c>
      <c r="RG82" s="29" t="str">
        <f t="shared" si="745"/>
        <v/>
      </c>
      <c r="RH82" s="29" t="str">
        <f t="shared" si="746"/>
        <v/>
      </c>
      <c r="RI82" s="29" t="str">
        <f t="shared" si="747"/>
        <v/>
      </c>
      <c r="RJ82" s="29" t="str">
        <f t="shared" si="748"/>
        <v/>
      </c>
      <c r="RK82" s="29" t="str">
        <f t="shared" ref="RK82:RK113" si="997">IF(PV82="","",IF(PV82=$NR82,100,((PV82*100)/$NR82)))</f>
        <v/>
      </c>
      <c r="RL82" s="29" t="str">
        <f t="shared" si="750"/>
        <v/>
      </c>
      <c r="RM82" s="29" t="str">
        <f t="shared" si="751"/>
        <v/>
      </c>
      <c r="RN82" s="29" t="str">
        <f t="shared" si="752"/>
        <v/>
      </c>
      <c r="RO82" s="29" t="str">
        <f t="shared" si="753"/>
        <v/>
      </c>
      <c r="RP82" s="29" t="str">
        <f t="shared" si="754"/>
        <v/>
      </c>
      <c r="RQ82" s="29" t="str">
        <f t="shared" si="755"/>
        <v/>
      </c>
      <c r="RR82" s="29" t="str">
        <f t="shared" si="756"/>
        <v/>
      </c>
      <c r="RS82" s="29" t="str">
        <f t="shared" si="757"/>
        <v/>
      </c>
      <c r="RT82" s="29" t="str">
        <f t="shared" si="758"/>
        <v/>
      </c>
      <c r="RU82" s="29" t="str">
        <f t="shared" si="759"/>
        <v/>
      </c>
      <c r="RV82" s="29" t="str">
        <f t="shared" si="760"/>
        <v/>
      </c>
      <c r="RW82" s="29" t="str">
        <f t="shared" si="761"/>
        <v/>
      </c>
      <c r="RX82" s="29" t="str">
        <f t="shared" si="762"/>
        <v/>
      </c>
      <c r="RY82" s="29" t="str">
        <f t="shared" si="763"/>
        <v/>
      </c>
      <c r="RZ82" s="29" t="str">
        <f t="shared" si="764"/>
        <v/>
      </c>
      <c r="SA82" s="29" t="str">
        <f t="shared" si="765"/>
        <v/>
      </c>
      <c r="SB82" s="29" t="str">
        <f t="shared" si="766"/>
        <v/>
      </c>
      <c r="SC82" s="29" t="str">
        <f t="shared" si="767"/>
        <v/>
      </c>
      <c r="SD82" s="29" t="str">
        <f t="shared" si="768"/>
        <v/>
      </c>
      <c r="SE82" s="29" t="str">
        <f t="shared" si="769"/>
        <v/>
      </c>
      <c r="SF82" s="29" t="str">
        <f t="shared" si="770"/>
        <v/>
      </c>
      <c r="SG82" s="29" t="str">
        <f t="shared" si="771"/>
        <v/>
      </c>
      <c r="SH82" s="29" t="str">
        <f t="shared" si="772"/>
        <v/>
      </c>
      <c r="SI82" s="29" t="str">
        <f t="shared" si="773"/>
        <v/>
      </c>
      <c r="SJ82" s="29" t="str">
        <f t="shared" si="774"/>
        <v/>
      </c>
      <c r="SK82" s="29" t="str">
        <f t="shared" si="775"/>
        <v/>
      </c>
      <c r="SL82" s="45">
        <f t="shared" si="776"/>
        <v>0</v>
      </c>
      <c r="SM82" s="48">
        <v>74</v>
      </c>
      <c r="SN82" s="30" t="str">
        <f t="shared" si="777"/>
        <v/>
      </c>
      <c r="SO82" s="30" t="str">
        <f t="shared" si="778"/>
        <v/>
      </c>
      <c r="SP82" s="30" t="str">
        <f t="shared" si="779"/>
        <v/>
      </c>
      <c r="SQ82" s="30" t="str">
        <f t="shared" si="780"/>
        <v/>
      </c>
      <c r="SR82" s="30" t="str">
        <f t="shared" si="781"/>
        <v/>
      </c>
      <c r="SS82" s="30" t="str">
        <f t="shared" si="782"/>
        <v/>
      </c>
      <c r="ST82" s="30" t="str">
        <f t="shared" si="783"/>
        <v/>
      </c>
      <c r="SU82" s="30" t="str">
        <f t="shared" si="784"/>
        <v/>
      </c>
      <c r="SV82" s="30" t="str">
        <f t="shared" si="785"/>
        <v/>
      </c>
      <c r="SW82" s="30" t="str">
        <f t="shared" si="786"/>
        <v/>
      </c>
      <c r="SX82" s="30" t="str">
        <f t="shared" si="787"/>
        <v/>
      </c>
      <c r="SY82" s="30" t="str">
        <f t="shared" si="788"/>
        <v/>
      </c>
      <c r="SZ82" s="30" t="str">
        <f t="shared" si="789"/>
        <v/>
      </c>
      <c r="TA82" s="30" t="str">
        <f t="shared" si="790"/>
        <v/>
      </c>
      <c r="TB82" s="30" t="str">
        <f t="shared" si="791"/>
        <v/>
      </c>
      <c r="TC82" s="30" t="str">
        <f t="shared" si="792"/>
        <v/>
      </c>
      <c r="TD82" s="30" t="str">
        <f t="shared" si="793"/>
        <v/>
      </c>
      <c r="TE82" s="30" t="str">
        <f t="shared" si="794"/>
        <v/>
      </c>
      <c r="TF82" s="30" t="str">
        <f t="shared" si="795"/>
        <v/>
      </c>
      <c r="TG82" s="30" t="str">
        <f t="shared" si="796"/>
        <v/>
      </c>
      <c r="TH82" s="30" t="str">
        <f t="shared" si="797"/>
        <v/>
      </c>
      <c r="TI82" s="30" t="str">
        <f t="shared" si="798"/>
        <v/>
      </c>
      <c r="TJ82" s="30" t="str">
        <f t="shared" si="799"/>
        <v/>
      </c>
      <c r="TK82" s="30" t="str">
        <f t="shared" si="800"/>
        <v/>
      </c>
      <c r="TL82" s="30" t="str">
        <f t="shared" si="801"/>
        <v/>
      </c>
      <c r="TM82" s="30" t="str">
        <f t="shared" si="802"/>
        <v/>
      </c>
      <c r="TN82" s="30" t="str">
        <f t="shared" si="803"/>
        <v/>
      </c>
      <c r="TO82" s="30" t="str">
        <f t="shared" si="804"/>
        <v/>
      </c>
      <c r="TP82" s="30" t="str">
        <f t="shared" si="805"/>
        <v/>
      </c>
      <c r="TQ82" s="30" t="str">
        <f t="shared" si="806"/>
        <v/>
      </c>
      <c r="TR82" s="30" t="str">
        <f t="shared" si="807"/>
        <v/>
      </c>
      <c r="TS82" s="30" t="str">
        <f t="shared" si="808"/>
        <v/>
      </c>
      <c r="TT82" s="30" t="str">
        <f t="shared" si="809"/>
        <v/>
      </c>
      <c r="TU82" s="30" t="str">
        <f t="shared" si="810"/>
        <v/>
      </c>
      <c r="TV82" s="30" t="str">
        <f t="shared" si="811"/>
        <v/>
      </c>
      <c r="TW82" s="30" t="str">
        <f t="shared" si="812"/>
        <v/>
      </c>
      <c r="TX82" s="30" t="str">
        <f t="shared" si="813"/>
        <v/>
      </c>
      <c r="TY82" s="30" t="str">
        <f t="shared" si="814"/>
        <v/>
      </c>
      <c r="TZ82" s="30" t="str">
        <f t="shared" si="815"/>
        <v/>
      </c>
      <c r="UA82" s="30" t="str">
        <f t="shared" si="816"/>
        <v/>
      </c>
      <c r="UB82" s="48">
        <v>74</v>
      </c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9">
        <v>0</v>
      </c>
      <c r="VM82" s="88"/>
      <c r="VN82" s="88"/>
      <c r="VO82" s="88"/>
      <c r="VP82" s="88"/>
      <c r="VQ82" s="48">
        <v>74</v>
      </c>
      <c r="VR82" s="31">
        <f t="shared" si="817"/>
        <v>0</v>
      </c>
      <c r="VS82" s="31">
        <f t="shared" si="818"/>
        <v>0</v>
      </c>
      <c r="VT82" s="31">
        <f t="shared" si="819"/>
        <v>0</v>
      </c>
      <c r="VU82" s="31">
        <f t="shared" si="820"/>
        <v>0</v>
      </c>
      <c r="VV82" s="31">
        <f t="shared" si="821"/>
        <v>0</v>
      </c>
      <c r="VW82" s="31">
        <f t="shared" si="822"/>
        <v>0</v>
      </c>
      <c r="VX82" s="31">
        <f t="shared" si="823"/>
        <v>0</v>
      </c>
      <c r="VY82" s="31">
        <f t="shared" si="824"/>
        <v>0</v>
      </c>
      <c r="VZ82" s="31">
        <f t="shared" si="825"/>
        <v>0</v>
      </c>
      <c r="WA82" s="31">
        <f t="shared" si="826"/>
        <v>0</v>
      </c>
      <c r="WB82" s="31">
        <f t="shared" si="827"/>
        <v>0</v>
      </c>
      <c r="WC82" s="31">
        <f t="shared" si="828"/>
        <v>0</v>
      </c>
      <c r="WD82" s="31">
        <f t="shared" si="829"/>
        <v>0</v>
      </c>
      <c r="WE82" s="31">
        <f t="shared" si="830"/>
        <v>0</v>
      </c>
      <c r="WF82" s="31">
        <f t="shared" si="831"/>
        <v>0</v>
      </c>
      <c r="WG82" s="31">
        <f t="shared" si="832"/>
        <v>0</v>
      </c>
      <c r="WH82" s="31">
        <f t="shared" si="833"/>
        <v>0</v>
      </c>
      <c r="WI82" s="31">
        <f t="shared" si="834"/>
        <v>0</v>
      </c>
      <c r="WJ82" s="31">
        <f t="shared" si="835"/>
        <v>0</v>
      </c>
      <c r="WK82" s="31">
        <f t="shared" si="836"/>
        <v>0</v>
      </c>
      <c r="WL82" s="31">
        <f t="shared" si="837"/>
        <v>0</v>
      </c>
      <c r="WM82" s="31">
        <f t="shared" si="838"/>
        <v>0</v>
      </c>
      <c r="WN82" s="31">
        <f t="shared" si="839"/>
        <v>0</v>
      </c>
      <c r="WO82" s="31">
        <f t="shared" si="840"/>
        <v>0</v>
      </c>
      <c r="WP82" s="31">
        <f t="shared" si="841"/>
        <v>0</v>
      </c>
      <c r="WQ82" s="31">
        <f t="shared" si="842"/>
        <v>0</v>
      </c>
      <c r="WR82" s="31">
        <f t="shared" si="843"/>
        <v>0</v>
      </c>
      <c r="WS82" s="31">
        <f t="shared" si="844"/>
        <v>0</v>
      </c>
      <c r="WT82" s="31">
        <f t="shared" si="845"/>
        <v>0</v>
      </c>
      <c r="WU82" s="31">
        <f t="shared" si="846"/>
        <v>0</v>
      </c>
      <c r="WV82" s="31">
        <f t="shared" si="847"/>
        <v>0</v>
      </c>
      <c r="WW82" s="31">
        <f t="shared" si="848"/>
        <v>0</v>
      </c>
      <c r="WX82" s="31">
        <f t="shared" si="849"/>
        <v>0</v>
      </c>
      <c r="WY82" s="31">
        <f t="shared" si="850"/>
        <v>0</v>
      </c>
      <c r="WZ82" s="31">
        <f t="shared" si="851"/>
        <v>0</v>
      </c>
      <c r="XA82" s="31">
        <f t="shared" si="852"/>
        <v>0</v>
      </c>
      <c r="XB82" s="31">
        <f t="shared" si="853"/>
        <v>0</v>
      </c>
      <c r="XC82" s="31">
        <f t="shared" si="854"/>
        <v>0</v>
      </c>
      <c r="XD82" s="31">
        <f t="shared" si="855"/>
        <v>0</v>
      </c>
      <c r="XE82" s="31">
        <f t="shared" si="856"/>
        <v>0</v>
      </c>
      <c r="XF82" s="48">
        <v>74</v>
      </c>
      <c r="XG82" s="32" t="str">
        <f t="shared" si="857"/>
        <v/>
      </c>
      <c r="XH82" s="32" t="str">
        <f t="shared" si="858"/>
        <v/>
      </c>
      <c r="XI82" s="32" t="str">
        <f t="shared" si="859"/>
        <v/>
      </c>
      <c r="XJ82" s="32" t="str">
        <f t="shared" si="860"/>
        <v/>
      </c>
      <c r="XK82" s="32" t="str">
        <f t="shared" si="861"/>
        <v/>
      </c>
      <c r="XL82" s="32" t="str">
        <f t="shared" si="862"/>
        <v/>
      </c>
      <c r="XM82" s="32" t="str">
        <f t="shared" si="863"/>
        <v/>
      </c>
      <c r="XN82" s="32" t="str">
        <f t="shared" si="864"/>
        <v/>
      </c>
      <c r="XO82" s="32" t="str">
        <f t="shared" si="865"/>
        <v/>
      </c>
      <c r="XP82" s="32" t="str">
        <f t="shared" si="866"/>
        <v/>
      </c>
      <c r="XQ82" s="32" t="str">
        <f t="shared" si="867"/>
        <v/>
      </c>
      <c r="XR82" s="32" t="str">
        <f t="shared" si="868"/>
        <v/>
      </c>
      <c r="XS82" s="32" t="str">
        <f t="shared" si="869"/>
        <v/>
      </c>
      <c r="XT82" s="32" t="str">
        <f t="shared" si="870"/>
        <v/>
      </c>
      <c r="XU82" s="32" t="str">
        <f t="shared" si="871"/>
        <v/>
      </c>
      <c r="XV82" s="32" t="str">
        <f t="shared" si="872"/>
        <v/>
      </c>
      <c r="XW82" s="32" t="str">
        <f t="shared" si="873"/>
        <v/>
      </c>
      <c r="XX82" s="32" t="str">
        <f t="shared" si="874"/>
        <v/>
      </c>
      <c r="XY82" s="32" t="str">
        <f t="shared" si="875"/>
        <v/>
      </c>
      <c r="XZ82" s="32" t="str">
        <f t="shared" si="876"/>
        <v/>
      </c>
      <c r="YA82" s="32" t="str">
        <f t="shared" si="877"/>
        <v/>
      </c>
      <c r="YB82" s="32" t="str">
        <f t="shared" si="878"/>
        <v/>
      </c>
      <c r="YC82" s="32" t="str">
        <f t="shared" si="879"/>
        <v/>
      </c>
      <c r="YD82" s="32" t="str">
        <f t="shared" si="880"/>
        <v/>
      </c>
      <c r="YE82" s="32" t="str">
        <f t="shared" si="881"/>
        <v/>
      </c>
      <c r="YF82" s="32" t="str">
        <f t="shared" si="882"/>
        <v/>
      </c>
      <c r="YG82" s="32" t="str">
        <f t="shared" si="883"/>
        <v/>
      </c>
      <c r="YH82" s="32" t="str">
        <f t="shared" si="884"/>
        <v/>
      </c>
      <c r="YI82" s="32" t="str">
        <f t="shared" si="885"/>
        <v/>
      </c>
      <c r="YJ82" s="32" t="str">
        <f t="shared" si="886"/>
        <v/>
      </c>
      <c r="YK82" s="32" t="str">
        <f t="shared" si="887"/>
        <v/>
      </c>
      <c r="YL82" s="32" t="str">
        <f t="shared" si="888"/>
        <v/>
      </c>
      <c r="YM82" s="32" t="str">
        <f t="shared" si="889"/>
        <v/>
      </c>
      <c r="YN82" s="32" t="str">
        <f t="shared" si="890"/>
        <v/>
      </c>
      <c r="YO82" s="32" t="str">
        <f t="shared" si="891"/>
        <v/>
      </c>
      <c r="YP82" s="32" t="str">
        <f t="shared" si="892"/>
        <v/>
      </c>
      <c r="YQ82" s="32" t="str">
        <f t="shared" si="893"/>
        <v/>
      </c>
      <c r="YR82" s="32" t="str">
        <f t="shared" si="894"/>
        <v/>
      </c>
      <c r="YS82" s="32" t="str">
        <f t="shared" si="895"/>
        <v/>
      </c>
      <c r="YT82" s="32" t="str">
        <f t="shared" si="896"/>
        <v/>
      </c>
      <c r="YU82" s="33">
        <f t="shared" si="948"/>
        <v>0</v>
      </c>
      <c r="YV82" s="34" t="str">
        <f t="shared" si="949"/>
        <v/>
      </c>
      <c r="YW82" s="34" t="str">
        <f t="shared" si="950"/>
        <v/>
      </c>
      <c r="YX82" s="34" t="str">
        <f t="shared" si="951"/>
        <v/>
      </c>
      <c r="YY82" s="34" t="str">
        <f t="shared" si="952"/>
        <v/>
      </c>
      <c r="YZ82" s="34" t="str">
        <f t="shared" si="953"/>
        <v/>
      </c>
      <c r="ZA82" s="34" t="str">
        <f t="shared" si="954"/>
        <v/>
      </c>
      <c r="ZB82" s="96" t="str">
        <f t="shared" si="955"/>
        <v>Desierto</v>
      </c>
      <c r="ZC82" s="35" t="str">
        <f t="shared" si="897"/>
        <v/>
      </c>
      <c r="ZD82" s="35" t="str">
        <f t="shared" si="898"/>
        <v/>
      </c>
      <c r="ZE82" s="35" t="str">
        <f t="shared" si="899"/>
        <v/>
      </c>
      <c r="ZF82" s="35" t="str">
        <f t="shared" si="900"/>
        <v/>
      </c>
      <c r="ZG82" s="35" t="str">
        <f t="shared" si="901"/>
        <v/>
      </c>
      <c r="ZH82" s="35" t="str">
        <f t="shared" si="902"/>
        <v/>
      </c>
      <c r="ZI82" s="101">
        <f t="shared" si="903"/>
        <v>0</v>
      </c>
      <c r="ZJ82" s="48">
        <v>74</v>
      </c>
      <c r="ZK82" s="125">
        <f t="shared" si="956"/>
        <v>0</v>
      </c>
      <c r="ZL82" s="126">
        <f t="shared" si="957"/>
        <v>1771400</v>
      </c>
    </row>
    <row r="83" spans="2:688" s="37" customFormat="1" ht="33.75" x14ac:dyDescent="0.15">
      <c r="B83" s="106" t="s">
        <v>208</v>
      </c>
      <c r="C83" s="106" t="s">
        <v>212</v>
      </c>
      <c r="D83" s="106" t="s">
        <v>213</v>
      </c>
      <c r="E83" s="106" t="s">
        <v>217</v>
      </c>
      <c r="F83" s="106">
        <v>10</v>
      </c>
      <c r="G83" s="63">
        <v>1026000</v>
      </c>
      <c r="H83" s="48">
        <v>75</v>
      </c>
      <c r="I83" s="65" t="s">
        <v>86</v>
      </c>
      <c r="J83" s="65" t="s">
        <v>86</v>
      </c>
      <c r="K83" s="65" t="s">
        <v>86</v>
      </c>
      <c r="L83" s="65" t="s">
        <v>86</v>
      </c>
      <c r="M83" s="65" t="s">
        <v>86</v>
      </c>
      <c r="N83" s="65" t="s">
        <v>86</v>
      </c>
      <c r="O83" s="65" t="s">
        <v>86</v>
      </c>
      <c r="P83" s="65" t="s">
        <v>86</v>
      </c>
      <c r="Q83" s="65" t="s">
        <v>86</v>
      </c>
      <c r="R83" s="65" t="s">
        <v>86</v>
      </c>
      <c r="S83" s="65" t="s">
        <v>86</v>
      </c>
      <c r="T83" s="65" t="s">
        <v>86</v>
      </c>
      <c r="U83" s="65" t="s">
        <v>86</v>
      </c>
      <c r="V83" s="65" t="s">
        <v>86</v>
      </c>
      <c r="W83" s="65" t="s">
        <v>86</v>
      </c>
      <c r="X83" s="65" t="s">
        <v>86</v>
      </c>
      <c r="Y83" s="65" t="s">
        <v>86</v>
      </c>
      <c r="Z83" s="65" t="s">
        <v>86</v>
      </c>
      <c r="AA83" s="65" t="s">
        <v>86</v>
      </c>
      <c r="AB83" s="65" t="s">
        <v>86</v>
      </c>
      <c r="AC83" s="65" t="s">
        <v>86</v>
      </c>
      <c r="AD83" s="65" t="s">
        <v>86</v>
      </c>
      <c r="AE83" s="65" t="s">
        <v>86</v>
      </c>
      <c r="AF83" s="65" t="s">
        <v>86</v>
      </c>
      <c r="AG83" s="65" t="s">
        <v>86</v>
      </c>
      <c r="AH83" s="65" t="s">
        <v>86</v>
      </c>
      <c r="AI83" s="65" t="s">
        <v>86</v>
      </c>
      <c r="AJ83" s="65" t="s">
        <v>86</v>
      </c>
      <c r="AK83" s="65" t="s">
        <v>86</v>
      </c>
      <c r="AL83" s="65" t="s">
        <v>86</v>
      </c>
      <c r="AM83" s="65" t="s">
        <v>86</v>
      </c>
      <c r="AN83" s="65" t="s">
        <v>86</v>
      </c>
      <c r="AO83" s="65" t="s">
        <v>86</v>
      </c>
      <c r="AP83" s="65" t="s">
        <v>86</v>
      </c>
      <c r="AQ83" s="65" t="s">
        <v>86</v>
      </c>
      <c r="AR83" s="75">
        <v>990000</v>
      </c>
      <c r="AS83" s="65" t="s">
        <v>86</v>
      </c>
      <c r="AT83" s="65" t="s">
        <v>86</v>
      </c>
      <c r="AU83" s="65" t="s">
        <v>86</v>
      </c>
      <c r="AV83" s="65" t="s">
        <v>86</v>
      </c>
      <c r="AW83" s="52">
        <v>75</v>
      </c>
      <c r="AX83" s="22" t="str">
        <f t="shared" si="904"/>
        <v>NC</v>
      </c>
      <c r="AY83" s="22" t="str">
        <f t="shared" si="975"/>
        <v>NC</v>
      </c>
      <c r="AZ83" s="22" t="str">
        <f t="shared" si="976"/>
        <v>NC</v>
      </c>
      <c r="BA83" s="22" t="str">
        <f t="shared" si="977"/>
        <v>NC</v>
      </c>
      <c r="BB83" s="22" t="str">
        <f t="shared" si="978"/>
        <v>NC</v>
      </c>
      <c r="BC83" s="22" t="str">
        <f t="shared" si="979"/>
        <v>NC</v>
      </c>
      <c r="BD83" s="22" t="str">
        <f t="shared" si="980"/>
        <v>NC</v>
      </c>
      <c r="BE83" s="22" t="str">
        <f t="shared" si="981"/>
        <v>NC</v>
      </c>
      <c r="BF83" s="22" t="str">
        <f t="shared" si="982"/>
        <v>NC</v>
      </c>
      <c r="BG83" s="22" t="str">
        <f t="shared" si="983"/>
        <v>NC</v>
      </c>
      <c r="BH83" s="22" t="str">
        <f t="shared" si="984"/>
        <v>NC</v>
      </c>
      <c r="BI83" s="22" t="str">
        <f t="shared" si="985"/>
        <v>NC</v>
      </c>
      <c r="BJ83" s="22" t="str">
        <f t="shared" si="986"/>
        <v>NC</v>
      </c>
      <c r="BK83" s="22" t="str">
        <f t="shared" si="987"/>
        <v>NC</v>
      </c>
      <c r="BL83" s="22" t="str">
        <f t="shared" si="988"/>
        <v>NC</v>
      </c>
      <c r="BM83" s="22" t="str">
        <f t="shared" si="989"/>
        <v>NC</v>
      </c>
      <c r="BN83" s="22" t="str">
        <f t="shared" si="990"/>
        <v>NC</v>
      </c>
      <c r="BO83" s="22" t="str">
        <f t="shared" si="991"/>
        <v>NC</v>
      </c>
      <c r="BP83" s="22" t="str">
        <f t="shared" si="992"/>
        <v>NC</v>
      </c>
      <c r="BQ83" s="22" t="str">
        <f t="shared" si="993"/>
        <v>NC</v>
      </c>
      <c r="BR83" s="22" t="str">
        <f t="shared" si="994"/>
        <v>NC</v>
      </c>
      <c r="BS83" s="22" t="str">
        <f t="shared" si="995"/>
        <v>NC</v>
      </c>
      <c r="BT83" s="22" t="str">
        <f t="shared" si="958"/>
        <v>NC</v>
      </c>
      <c r="BU83" s="22" t="str">
        <f t="shared" si="959"/>
        <v>NC</v>
      </c>
      <c r="BV83" s="22" t="str">
        <f t="shared" si="960"/>
        <v>NC</v>
      </c>
      <c r="BW83" s="22" t="str">
        <f t="shared" si="961"/>
        <v>NC</v>
      </c>
      <c r="BX83" s="22" t="str">
        <f t="shared" si="962"/>
        <v>NC</v>
      </c>
      <c r="BY83" s="22" t="str">
        <f t="shared" si="963"/>
        <v>NC</v>
      </c>
      <c r="BZ83" s="22" t="str">
        <f t="shared" si="964"/>
        <v>NC</v>
      </c>
      <c r="CA83" s="22" t="str">
        <f t="shared" si="965"/>
        <v>NC</v>
      </c>
      <c r="CB83" s="22" t="str">
        <f t="shared" si="966"/>
        <v>NC</v>
      </c>
      <c r="CC83" s="22" t="str">
        <f t="shared" si="967"/>
        <v>NC</v>
      </c>
      <c r="CD83" s="22" t="str">
        <f t="shared" si="968"/>
        <v>NC</v>
      </c>
      <c r="CE83" s="22" t="str">
        <f t="shared" si="969"/>
        <v>NC</v>
      </c>
      <c r="CF83" s="22" t="str">
        <f t="shared" si="970"/>
        <v>NC</v>
      </c>
      <c r="CG83" s="22">
        <f t="shared" si="996"/>
        <v>990000</v>
      </c>
      <c r="CH83" s="22" t="str">
        <f t="shared" si="971"/>
        <v>NC</v>
      </c>
      <c r="CI83" s="22" t="str">
        <f t="shared" si="972"/>
        <v>NC</v>
      </c>
      <c r="CJ83" s="22" t="str">
        <f t="shared" si="973"/>
        <v>NC</v>
      </c>
      <c r="CK83" s="22" t="str">
        <f t="shared" si="974"/>
        <v>NC</v>
      </c>
      <c r="CL83" s="48">
        <v>75</v>
      </c>
      <c r="CM83" s="48" t="s">
        <v>87</v>
      </c>
      <c r="CN83" s="48" t="s">
        <v>87</v>
      </c>
      <c r="CO83" s="48" t="s">
        <v>87</v>
      </c>
      <c r="CP83" s="48" t="s">
        <v>87</v>
      </c>
      <c r="CQ83" s="48" t="s">
        <v>87</v>
      </c>
      <c r="CR83" s="65" t="s">
        <v>87</v>
      </c>
      <c r="CS83" s="48" t="s">
        <v>87</v>
      </c>
      <c r="CT83" s="48" t="s">
        <v>87</v>
      </c>
      <c r="CU83" s="48" t="s">
        <v>87</v>
      </c>
      <c r="CV83" s="48" t="s">
        <v>87</v>
      </c>
      <c r="CW83" s="48" t="s">
        <v>87</v>
      </c>
      <c r="CX83" s="48" t="s">
        <v>87</v>
      </c>
      <c r="CY83" s="48" t="s">
        <v>87</v>
      </c>
      <c r="CZ83" s="48" t="s">
        <v>87</v>
      </c>
      <c r="DA83" s="48" t="s">
        <v>87</v>
      </c>
      <c r="DB83" s="48" t="s">
        <v>87</v>
      </c>
      <c r="DC83" s="48" t="s">
        <v>87</v>
      </c>
      <c r="DD83" s="48" t="s">
        <v>87</v>
      </c>
      <c r="DE83" s="48" t="s">
        <v>87</v>
      </c>
      <c r="DF83" s="48" t="s">
        <v>87</v>
      </c>
      <c r="DG83" s="48" t="s">
        <v>87</v>
      </c>
      <c r="DH83" s="48" t="s">
        <v>87</v>
      </c>
      <c r="DI83" s="48" t="s">
        <v>87</v>
      </c>
      <c r="DJ83" s="48" t="s">
        <v>87</v>
      </c>
      <c r="DK83" s="48" t="s">
        <v>87</v>
      </c>
      <c r="DL83" s="48" t="s">
        <v>87</v>
      </c>
      <c r="DM83" s="48" t="s">
        <v>87</v>
      </c>
      <c r="DN83" s="48" t="s">
        <v>87</v>
      </c>
      <c r="DO83" s="48" t="s">
        <v>87</v>
      </c>
      <c r="DP83" s="48" t="s">
        <v>87</v>
      </c>
      <c r="DQ83" s="48" t="s">
        <v>87</v>
      </c>
      <c r="DR83" s="48" t="s">
        <v>87</v>
      </c>
      <c r="DS83" s="48" t="s">
        <v>87</v>
      </c>
      <c r="DT83" s="48" t="s">
        <v>87</v>
      </c>
      <c r="DU83" s="48" t="s">
        <v>87</v>
      </c>
      <c r="DV83" s="73" t="s">
        <v>87</v>
      </c>
      <c r="DW83" s="48" t="s">
        <v>87</v>
      </c>
      <c r="DX83" s="48" t="s">
        <v>87</v>
      </c>
      <c r="DY83" s="48" t="s">
        <v>87</v>
      </c>
      <c r="DZ83" s="48" t="s">
        <v>87</v>
      </c>
      <c r="EA83" s="48">
        <v>75</v>
      </c>
      <c r="EB83" s="81" t="s">
        <v>88</v>
      </c>
      <c r="EC83" s="81" t="s">
        <v>88</v>
      </c>
      <c r="ED83" s="81" t="s">
        <v>88</v>
      </c>
      <c r="EE83" s="81" t="s">
        <v>88</v>
      </c>
      <c r="EF83" s="81" t="s">
        <v>88</v>
      </c>
      <c r="EG83" s="81" t="s">
        <v>88</v>
      </c>
      <c r="EH83" s="81" t="s">
        <v>88</v>
      </c>
      <c r="EI83" s="81" t="s">
        <v>88</v>
      </c>
      <c r="EJ83" s="81" t="s">
        <v>88</v>
      </c>
      <c r="EK83" s="81" t="s">
        <v>88</v>
      </c>
      <c r="EL83" s="81" t="s">
        <v>88</v>
      </c>
      <c r="EM83" s="81" t="s">
        <v>88</v>
      </c>
      <c r="EN83" s="81" t="s">
        <v>88</v>
      </c>
      <c r="EO83" s="81" t="s">
        <v>88</v>
      </c>
      <c r="EP83" s="81" t="s">
        <v>88</v>
      </c>
      <c r="EQ83" s="81" t="s">
        <v>88</v>
      </c>
      <c r="ER83" s="81" t="s">
        <v>88</v>
      </c>
      <c r="ES83" s="81" t="s">
        <v>88</v>
      </c>
      <c r="ET83" s="81" t="s">
        <v>88</v>
      </c>
      <c r="EU83" s="81" t="s">
        <v>88</v>
      </c>
      <c r="EV83" s="81" t="s">
        <v>88</v>
      </c>
      <c r="EW83" s="81" t="s">
        <v>88</v>
      </c>
      <c r="EX83" s="81" t="s">
        <v>88</v>
      </c>
      <c r="EY83" s="81" t="s">
        <v>88</v>
      </c>
      <c r="EZ83" s="81" t="s">
        <v>88</v>
      </c>
      <c r="FA83" s="81" t="s">
        <v>87</v>
      </c>
      <c r="FB83" s="81" t="s">
        <v>88</v>
      </c>
      <c r="FC83" s="81" t="s">
        <v>88</v>
      </c>
      <c r="FD83" s="81" t="s">
        <v>88</v>
      </c>
      <c r="FE83" s="81" t="s">
        <v>88</v>
      </c>
      <c r="FF83" s="81" t="s">
        <v>88</v>
      </c>
      <c r="FG83" s="81" t="s">
        <v>88</v>
      </c>
      <c r="FH83" s="81" t="s">
        <v>88</v>
      </c>
      <c r="FI83" s="81" t="s">
        <v>87</v>
      </c>
      <c r="FJ83" s="81" t="s">
        <v>88</v>
      </c>
      <c r="FK83" s="81" t="s">
        <v>88</v>
      </c>
      <c r="FL83" s="81" t="s">
        <v>88</v>
      </c>
      <c r="FM83" s="81" t="s">
        <v>88</v>
      </c>
      <c r="FN83" s="81" t="s">
        <v>88</v>
      </c>
      <c r="FO83" s="81" t="s">
        <v>88</v>
      </c>
      <c r="FP83" s="48">
        <v>75</v>
      </c>
      <c r="FQ83" s="81" t="s">
        <v>88</v>
      </c>
      <c r="FR83" s="81" t="s">
        <v>88</v>
      </c>
      <c r="FS83" s="81" t="s">
        <v>88</v>
      </c>
      <c r="FT83" s="81" t="s">
        <v>88</v>
      </c>
      <c r="FU83" s="81" t="s">
        <v>88</v>
      </c>
      <c r="FV83" s="81" t="s">
        <v>88</v>
      </c>
      <c r="FW83" s="81" t="s">
        <v>88</v>
      </c>
      <c r="FX83" s="81" t="s">
        <v>88</v>
      </c>
      <c r="FY83" s="81" t="s">
        <v>88</v>
      </c>
      <c r="FZ83" s="81" t="s">
        <v>88</v>
      </c>
      <c r="GA83" s="81" t="s">
        <v>88</v>
      </c>
      <c r="GB83" s="81" t="s">
        <v>88</v>
      </c>
      <c r="GC83" s="81" t="s">
        <v>88</v>
      </c>
      <c r="GD83" s="81" t="s">
        <v>88</v>
      </c>
      <c r="GE83" s="81" t="s">
        <v>88</v>
      </c>
      <c r="GF83" s="81" t="s">
        <v>88</v>
      </c>
      <c r="GG83" s="81" t="s">
        <v>88</v>
      </c>
      <c r="GH83" s="81" t="s">
        <v>88</v>
      </c>
      <c r="GI83" s="81" t="s">
        <v>88</v>
      </c>
      <c r="GJ83" s="81" t="s">
        <v>88</v>
      </c>
      <c r="GK83" s="81" t="s">
        <v>88</v>
      </c>
      <c r="GL83" s="81" t="s">
        <v>88</v>
      </c>
      <c r="GM83" s="81" t="s">
        <v>88</v>
      </c>
      <c r="GN83" s="81" t="s">
        <v>88</v>
      </c>
      <c r="GO83" s="81" t="s">
        <v>88</v>
      </c>
      <c r="GP83" s="81" t="s">
        <v>88</v>
      </c>
      <c r="GQ83" s="81" t="s">
        <v>87</v>
      </c>
      <c r="GR83" s="81" t="s">
        <v>88</v>
      </c>
      <c r="GS83" s="81" t="s">
        <v>88</v>
      </c>
      <c r="GT83" s="81" t="s">
        <v>88</v>
      </c>
      <c r="GU83" s="81" t="s">
        <v>88</v>
      </c>
      <c r="GV83" s="81" t="s">
        <v>88</v>
      </c>
      <c r="GW83" s="81" t="s">
        <v>88</v>
      </c>
      <c r="GX83" s="81" t="s">
        <v>88</v>
      </c>
      <c r="GY83" s="81" t="s">
        <v>88</v>
      </c>
      <c r="GZ83" s="81" t="s">
        <v>88</v>
      </c>
      <c r="HA83" s="81" t="s">
        <v>88</v>
      </c>
      <c r="HB83" s="81" t="s">
        <v>88</v>
      </c>
      <c r="HC83" s="81" t="s">
        <v>88</v>
      </c>
      <c r="HD83" s="81" t="s">
        <v>88</v>
      </c>
      <c r="HE83" s="48">
        <v>75</v>
      </c>
      <c r="HF83" s="23" t="str">
        <f t="shared" si="615"/>
        <v>NO CUMPLE</v>
      </c>
      <c r="HG83" s="23" t="str">
        <f t="shared" si="616"/>
        <v>NO CUMPLE</v>
      </c>
      <c r="HH83" s="23" t="str">
        <f t="shared" si="617"/>
        <v>NO CUMPLE</v>
      </c>
      <c r="HI83" s="23" t="str">
        <f t="shared" si="618"/>
        <v>NO CUMPLE</v>
      </c>
      <c r="HJ83" s="23" t="str">
        <f t="shared" si="619"/>
        <v>NO CUMPLE</v>
      </c>
      <c r="HK83" s="23" t="str">
        <f t="shared" si="620"/>
        <v>NO CUMPLE</v>
      </c>
      <c r="HL83" s="23" t="str">
        <f t="shared" si="621"/>
        <v>NO CUMPLE</v>
      </c>
      <c r="HM83" s="23" t="str">
        <f t="shared" si="622"/>
        <v>NO CUMPLE</v>
      </c>
      <c r="HN83" s="23" t="str">
        <f t="shared" si="623"/>
        <v>NO CUMPLE</v>
      </c>
      <c r="HO83" s="23" t="str">
        <f t="shared" si="624"/>
        <v>NO CUMPLE</v>
      </c>
      <c r="HP83" s="23" t="str">
        <f t="shared" si="625"/>
        <v>NO CUMPLE</v>
      </c>
      <c r="HQ83" s="23" t="str">
        <f t="shared" si="626"/>
        <v>NO CUMPLE</v>
      </c>
      <c r="HR83" s="23" t="str">
        <f t="shared" si="627"/>
        <v>NO CUMPLE</v>
      </c>
      <c r="HS83" s="23" t="str">
        <f t="shared" si="628"/>
        <v>NO CUMPLE</v>
      </c>
      <c r="HT83" s="23" t="str">
        <f t="shared" si="629"/>
        <v>NO CUMPLE</v>
      </c>
      <c r="HU83" s="23" t="str">
        <f t="shared" si="630"/>
        <v>NO CUMPLE</v>
      </c>
      <c r="HV83" s="23" t="str">
        <f t="shared" si="631"/>
        <v>NO CUMPLE</v>
      </c>
      <c r="HW83" s="23" t="str">
        <f t="shared" si="632"/>
        <v>NO CUMPLE</v>
      </c>
      <c r="HX83" s="23" t="str">
        <f t="shared" si="633"/>
        <v>NO CUMPLE</v>
      </c>
      <c r="HY83" s="23" t="str">
        <f t="shared" si="634"/>
        <v>NO CUMPLE</v>
      </c>
      <c r="HZ83" s="23" t="str">
        <f t="shared" si="635"/>
        <v>NO CUMPLE</v>
      </c>
      <c r="IA83" s="23" t="str">
        <f t="shared" si="636"/>
        <v>NO CUMPLE</v>
      </c>
      <c r="IB83" s="23" t="str">
        <f t="shared" si="637"/>
        <v>NO CUMPLE</v>
      </c>
      <c r="IC83" s="23" t="str">
        <f t="shared" si="638"/>
        <v>NO CUMPLE</v>
      </c>
      <c r="ID83" s="23" t="str">
        <f t="shared" si="639"/>
        <v>NO CUMPLE</v>
      </c>
      <c r="IE83" s="23" t="str">
        <f t="shared" si="640"/>
        <v>NO CUMPLE</v>
      </c>
      <c r="IF83" s="23" t="str">
        <f t="shared" si="641"/>
        <v>NO CUMPLE</v>
      </c>
      <c r="IG83" s="23" t="str">
        <f t="shared" si="642"/>
        <v>NO CUMPLE</v>
      </c>
      <c r="IH83" s="23" t="str">
        <f t="shared" si="643"/>
        <v>NO CUMPLE</v>
      </c>
      <c r="II83" s="23" t="str">
        <f t="shared" si="644"/>
        <v>NO CUMPLE</v>
      </c>
      <c r="IJ83" s="23" t="str">
        <f t="shared" si="645"/>
        <v>NO CUMPLE</v>
      </c>
      <c r="IK83" s="23" t="str">
        <f t="shared" si="646"/>
        <v>NO CUMPLE</v>
      </c>
      <c r="IL83" s="23" t="str">
        <f t="shared" si="647"/>
        <v>NO CUMPLE</v>
      </c>
      <c r="IM83" s="23" t="str">
        <f t="shared" si="648"/>
        <v>NO CUMPLE</v>
      </c>
      <c r="IN83" s="23" t="str">
        <f t="shared" si="649"/>
        <v>NO CUMPLE</v>
      </c>
      <c r="IO83" s="23" t="str">
        <f t="shared" si="650"/>
        <v>NO CUMPLE</v>
      </c>
      <c r="IP83" s="23" t="str">
        <f t="shared" si="651"/>
        <v>NO CUMPLE</v>
      </c>
      <c r="IQ83" s="23" t="str">
        <f t="shared" si="652"/>
        <v>NO CUMPLE</v>
      </c>
      <c r="IR83" s="23" t="str">
        <f t="shared" si="653"/>
        <v>NO CUMPLE</v>
      </c>
      <c r="IS83" s="23" t="str">
        <f t="shared" si="654"/>
        <v>NO CUMPLE</v>
      </c>
      <c r="IT83" s="48">
        <v>75</v>
      </c>
      <c r="IU83" s="65" t="s">
        <v>86</v>
      </c>
      <c r="IV83" s="65" t="s">
        <v>86</v>
      </c>
      <c r="IW83" s="65" t="s">
        <v>86</v>
      </c>
      <c r="IX83" s="65" t="s">
        <v>86</v>
      </c>
      <c r="IY83" s="65" t="s">
        <v>86</v>
      </c>
      <c r="IZ83" s="65" t="s">
        <v>86</v>
      </c>
      <c r="JA83" s="65" t="s">
        <v>86</v>
      </c>
      <c r="JB83" s="65" t="s">
        <v>86</v>
      </c>
      <c r="JC83" s="65" t="s">
        <v>86</v>
      </c>
      <c r="JD83" s="65" t="s">
        <v>86</v>
      </c>
      <c r="JE83" s="65" t="s">
        <v>86</v>
      </c>
      <c r="JF83" s="65" t="s">
        <v>86</v>
      </c>
      <c r="JG83" s="65" t="s">
        <v>86</v>
      </c>
      <c r="JH83" s="65" t="s">
        <v>86</v>
      </c>
      <c r="JI83" s="65" t="s">
        <v>86</v>
      </c>
      <c r="JJ83" s="65" t="s">
        <v>86</v>
      </c>
      <c r="JK83" s="65" t="s">
        <v>86</v>
      </c>
      <c r="JL83" s="65" t="s">
        <v>86</v>
      </c>
      <c r="JM83" s="65" t="s">
        <v>86</v>
      </c>
      <c r="JN83" s="65" t="s">
        <v>86</v>
      </c>
      <c r="JO83" s="65" t="s">
        <v>86</v>
      </c>
      <c r="JP83" s="65" t="s">
        <v>86</v>
      </c>
      <c r="JQ83" s="65" t="s">
        <v>86</v>
      </c>
      <c r="JR83" s="65" t="s">
        <v>86</v>
      </c>
      <c r="JS83" s="65" t="s">
        <v>86</v>
      </c>
      <c r="JT83" s="65" t="s">
        <v>86</v>
      </c>
      <c r="JU83" s="65" t="s">
        <v>86</v>
      </c>
      <c r="JV83" s="65" t="s">
        <v>86</v>
      </c>
      <c r="JW83" s="65" t="s">
        <v>86</v>
      </c>
      <c r="JX83" s="65" t="s">
        <v>86</v>
      </c>
      <c r="JY83" s="65" t="s">
        <v>86</v>
      </c>
      <c r="JZ83" s="65" t="s">
        <v>86</v>
      </c>
      <c r="KA83" s="65" t="s">
        <v>86</v>
      </c>
      <c r="KB83" s="65" t="s">
        <v>86</v>
      </c>
      <c r="KC83" s="65" t="s">
        <v>86</v>
      </c>
      <c r="KD83" s="93" t="s">
        <v>87</v>
      </c>
      <c r="KE83" s="65" t="s">
        <v>86</v>
      </c>
      <c r="KF83" s="65" t="s">
        <v>86</v>
      </c>
      <c r="KG83" s="65" t="s">
        <v>86</v>
      </c>
      <c r="KH83" s="65" t="s">
        <v>86</v>
      </c>
      <c r="KI83" s="48">
        <v>75</v>
      </c>
      <c r="KJ83" s="56" t="s">
        <v>86</v>
      </c>
      <c r="KK83" s="56" t="s">
        <v>86</v>
      </c>
      <c r="KL83" s="56" t="s">
        <v>86</v>
      </c>
      <c r="KM83" s="56" t="s">
        <v>86</v>
      </c>
      <c r="KN83" s="56" t="s">
        <v>86</v>
      </c>
      <c r="KO83" s="56" t="s">
        <v>86</v>
      </c>
      <c r="KP83" s="56" t="s">
        <v>86</v>
      </c>
      <c r="KQ83" s="56" t="s">
        <v>86</v>
      </c>
      <c r="KR83" s="56" t="s">
        <v>86</v>
      </c>
      <c r="KS83" s="56" t="s">
        <v>86</v>
      </c>
      <c r="KT83" s="56" t="s">
        <v>86</v>
      </c>
      <c r="KU83" s="56" t="s">
        <v>86</v>
      </c>
      <c r="KV83" s="56" t="s">
        <v>86</v>
      </c>
      <c r="KW83" s="56" t="s">
        <v>86</v>
      </c>
      <c r="KX83" s="56" t="s">
        <v>86</v>
      </c>
      <c r="KY83" s="56" t="s">
        <v>86</v>
      </c>
      <c r="KZ83" s="56" t="s">
        <v>86</v>
      </c>
      <c r="LA83" s="56" t="s">
        <v>86</v>
      </c>
      <c r="LB83" s="56" t="s">
        <v>86</v>
      </c>
      <c r="LC83" s="56" t="s">
        <v>86</v>
      </c>
      <c r="LD83" s="56" t="s">
        <v>86</v>
      </c>
      <c r="LE83" s="56" t="s">
        <v>86</v>
      </c>
      <c r="LF83" s="56" t="s">
        <v>86</v>
      </c>
      <c r="LG83" s="56" t="s">
        <v>86</v>
      </c>
      <c r="LH83" s="56" t="s">
        <v>86</v>
      </c>
      <c r="LI83" s="56" t="s">
        <v>86</v>
      </c>
      <c r="LJ83" s="56" t="s">
        <v>86</v>
      </c>
      <c r="LK83" s="56" t="s">
        <v>86</v>
      </c>
      <c r="LL83" s="56" t="s">
        <v>86</v>
      </c>
      <c r="LM83" s="56" t="s">
        <v>86</v>
      </c>
      <c r="LN83" s="56" t="s">
        <v>86</v>
      </c>
      <c r="LO83" s="56" t="s">
        <v>86</v>
      </c>
      <c r="LP83" s="56" t="s">
        <v>86</v>
      </c>
      <c r="LQ83" s="56" t="s">
        <v>86</v>
      </c>
      <c r="LR83" s="56" t="s">
        <v>86</v>
      </c>
      <c r="LS83" s="87" t="s">
        <v>88</v>
      </c>
      <c r="LT83" s="56" t="s">
        <v>86</v>
      </c>
      <c r="LU83" s="56" t="s">
        <v>86</v>
      </c>
      <c r="LV83" s="56" t="s">
        <v>86</v>
      </c>
      <c r="LW83" s="56" t="s">
        <v>86</v>
      </c>
      <c r="LX83" s="48">
        <v>75</v>
      </c>
      <c r="LY83" s="22" t="str">
        <f t="shared" si="905"/>
        <v/>
      </c>
      <c r="LZ83" s="22" t="str">
        <f t="shared" si="906"/>
        <v/>
      </c>
      <c r="MA83" s="22" t="str">
        <f t="shared" si="907"/>
        <v/>
      </c>
      <c r="MB83" s="22" t="str">
        <f t="shared" si="908"/>
        <v/>
      </c>
      <c r="MC83" s="22" t="str">
        <f t="shared" si="909"/>
        <v/>
      </c>
      <c r="MD83" s="22" t="str">
        <f t="shared" si="910"/>
        <v/>
      </c>
      <c r="ME83" s="22" t="str">
        <f t="shared" si="911"/>
        <v/>
      </c>
      <c r="MF83" s="22" t="str">
        <f t="shared" si="912"/>
        <v/>
      </c>
      <c r="MG83" s="22" t="str">
        <f t="shared" si="913"/>
        <v/>
      </c>
      <c r="MH83" s="22" t="str">
        <f t="shared" si="914"/>
        <v/>
      </c>
      <c r="MI83" s="22" t="str">
        <f t="shared" si="915"/>
        <v/>
      </c>
      <c r="MJ83" s="22" t="str">
        <f t="shared" si="916"/>
        <v/>
      </c>
      <c r="MK83" s="22" t="str">
        <f t="shared" si="917"/>
        <v/>
      </c>
      <c r="ML83" s="22" t="str">
        <f t="shared" si="918"/>
        <v/>
      </c>
      <c r="MM83" s="22" t="str">
        <f t="shared" si="919"/>
        <v/>
      </c>
      <c r="MN83" s="22" t="str">
        <f t="shared" si="920"/>
        <v/>
      </c>
      <c r="MO83" s="22" t="str">
        <f t="shared" si="921"/>
        <v/>
      </c>
      <c r="MP83" s="22" t="str">
        <f t="shared" si="922"/>
        <v/>
      </c>
      <c r="MQ83" s="22" t="str">
        <f t="shared" si="923"/>
        <v/>
      </c>
      <c r="MR83" s="22" t="str">
        <f t="shared" si="924"/>
        <v/>
      </c>
      <c r="MS83" s="22" t="str">
        <f t="shared" si="925"/>
        <v/>
      </c>
      <c r="MT83" s="22" t="str">
        <f t="shared" si="926"/>
        <v/>
      </c>
      <c r="MU83" s="22" t="str">
        <f t="shared" si="927"/>
        <v/>
      </c>
      <c r="MV83" s="22" t="str">
        <f t="shared" si="928"/>
        <v/>
      </c>
      <c r="MW83" s="22" t="str">
        <f t="shared" si="929"/>
        <v/>
      </c>
      <c r="MX83" s="22" t="str">
        <f t="shared" si="930"/>
        <v/>
      </c>
      <c r="MY83" s="22" t="str">
        <f t="shared" si="931"/>
        <v/>
      </c>
      <c r="MZ83" s="22" t="str">
        <f t="shared" si="932"/>
        <v/>
      </c>
      <c r="NA83" s="22" t="str">
        <f t="shared" si="933"/>
        <v/>
      </c>
      <c r="NB83" s="22" t="str">
        <f t="shared" si="934"/>
        <v/>
      </c>
      <c r="NC83" s="22" t="str">
        <f t="shared" si="935"/>
        <v/>
      </c>
      <c r="ND83" s="22" t="str">
        <f t="shared" si="936"/>
        <v/>
      </c>
      <c r="NE83" s="22" t="str">
        <f t="shared" si="937"/>
        <v/>
      </c>
      <c r="NF83" s="22" t="str">
        <f t="shared" si="938"/>
        <v/>
      </c>
      <c r="NG83" s="22" t="str">
        <f t="shared" si="939"/>
        <v/>
      </c>
      <c r="NH83" s="22" t="str">
        <f t="shared" si="940"/>
        <v/>
      </c>
      <c r="NI83" s="22" t="str">
        <f t="shared" si="941"/>
        <v/>
      </c>
      <c r="NJ83" s="22" t="str">
        <f t="shared" si="942"/>
        <v/>
      </c>
      <c r="NK83" s="22" t="str">
        <f t="shared" si="943"/>
        <v/>
      </c>
      <c r="NL83" s="22" t="str">
        <f t="shared" si="944"/>
        <v/>
      </c>
      <c r="NM83" s="80">
        <v>1026000</v>
      </c>
      <c r="NN83" s="80">
        <v>1026000</v>
      </c>
      <c r="NO83" s="24">
        <f t="shared" si="945"/>
        <v>0</v>
      </c>
      <c r="NP83" s="24">
        <f t="shared" si="655"/>
        <v>0</v>
      </c>
      <c r="NQ83" s="25" t="str">
        <f t="shared" si="946"/>
        <v/>
      </c>
      <c r="NR83" s="26" t="str">
        <f t="shared" si="947"/>
        <v/>
      </c>
      <c r="NS83" s="48">
        <v>75</v>
      </c>
      <c r="NT83" s="27" t="str">
        <f t="shared" si="656"/>
        <v/>
      </c>
      <c r="NU83" s="27" t="str">
        <f t="shared" si="657"/>
        <v/>
      </c>
      <c r="NV83" s="27" t="str">
        <f t="shared" si="658"/>
        <v/>
      </c>
      <c r="NW83" s="27" t="str">
        <f t="shared" si="659"/>
        <v/>
      </c>
      <c r="NX83" s="27" t="str">
        <f t="shared" si="660"/>
        <v/>
      </c>
      <c r="NY83" s="27" t="str">
        <f t="shared" si="661"/>
        <v/>
      </c>
      <c r="NZ83" s="27" t="str">
        <f t="shared" si="662"/>
        <v/>
      </c>
      <c r="OA83" s="27" t="str">
        <f t="shared" si="663"/>
        <v/>
      </c>
      <c r="OB83" s="27" t="str">
        <f t="shared" si="664"/>
        <v/>
      </c>
      <c r="OC83" s="27" t="str">
        <f t="shared" si="665"/>
        <v/>
      </c>
      <c r="OD83" s="27" t="str">
        <f t="shared" si="666"/>
        <v/>
      </c>
      <c r="OE83" s="27" t="str">
        <f t="shared" si="667"/>
        <v/>
      </c>
      <c r="OF83" s="27" t="str">
        <f t="shared" si="668"/>
        <v/>
      </c>
      <c r="OG83" s="27" t="str">
        <f t="shared" si="669"/>
        <v/>
      </c>
      <c r="OH83" s="27" t="str">
        <f t="shared" si="670"/>
        <v/>
      </c>
      <c r="OI83" s="27" t="str">
        <f t="shared" si="671"/>
        <v/>
      </c>
      <c r="OJ83" s="27" t="str">
        <f t="shared" si="672"/>
        <v/>
      </c>
      <c r="OK83" s="27" t="str">
        <f t="shared" si="673"/>
        <v/>
      </c>
      <c r="OL83" s="27" t="str">
        <f t="shared" si="674"/>
        <v/>
      </c>
      <c r="OM83" s="27" t="str">
        <f t="shared" si="675"/>
        <v/>
      </c>
      <c r="ON83" s="27" t="str">
        <f t="shared" si="676"/>
        <v/>
      </c>
      <c r="OO83" s="27" t="str">
        <f t="shared" si="677"/>
        <v/>
      </c>
      <c r="OP83" s="27" t="str">
        <f t="shared" si="678"/>
        <v/>
      </c>
      <c r="OQ83" s="27" t="str">
        <f t="shared" si="679"/>
        <v/>
      </c>
      <c r="OR83" s="27" t="str">
        <f t="shared" si="680"/>
        <v/>
      </c>
      <c r="OS83" s="27" t="str">
        <f t="shared" si="681"/>
        <v/>
      </c>
      <c r="OT83" s="27" t="str">
        <f t="shared" si="682"/>
        <v/>
      </c>
      <c r="OU83" s="27" t="str">
        <f t="shared" si="683"/>
        <v/>
      </c>
      <c r="OV83" s="27" t="str">
        <f t="shared" si="684"/>
        <v/>
      </c>
      <c r="OW83" s="27" t="str">
        <f t="shared" si="685"/>
        <v/>
      </c>
      <c r="OX83" s="27" t="str">
        <f t="shared" si="686"/>
        <v/>
      </c>
      <c r="OY83" s="27" t="str">
        <f t="shared" si="687"/>
        <v/>
      </c>
      <c r="OZ83" s="27" t="str">
        <f t="shared" si="688"/>
        <v/>
      </c>
      <c r="PA83" s="27" t="str">
        <f t="shared" si="689"/>
        <v/>
      </c>
      <c r="PB83" s="27" t="str">
        <f t="shared" si="690"/>
        <v/>
      </c>
      <c r="PC83" s="27" t="str">
        <f t="shared" si="691"/>
        <v/>
      </c>
      <c r="PD83" s="27" t="str">
        <f t="shared" si="692"/>
        <v/>
      </c>
      <c r="PE83" s="27" t="str">
        <f t="shared" si="693"/>
        <v/>
      </c>
      <c r="PF83" s="27" t="str">
        <f t="shared" si="694"/>
        <v/>
      </c>
      <c r="PG83" s="27" t="str">
        <f t="shared" si="695"/>
        <v/>
      </c>
      <c r="PH83" s="48">
        <v>75</v>
      </c>
      <c r="PI83" s="28" t="str">
        <f t="shared" si="696"/>
        <v/>
      </c>
      <c r="PJ83" s="28" t="str">
        <f t="shared" si="697"/>
        <v/>
      </c>
      <c r="PK83" s="28" t="str">
        <f t="shared" si="698"/>
        <v/>
      </c>
      <c r="PL83" s="28" t="str">
        <f t="shared" si="699"/>
        <v/>
      </c>
      <c r="PM83" s="28" t="str">
        <f t="shared" si="700"/>
        <v/>
      </c>
      <c r="PN83" s="28" t="str">
        <f t="shared" si="701"/>
        <v/>
      </c>
      <c r="PO83" s="28" t="str">
        <f t="shared" si="702"/>
        <v/>
      </c>
      <c r="PP83" s="28" t="str">
        <f t="shared" si="703"/>
        <v/>
      </c>
      <c r="PQ83" s="28" t="str">
        <f t="shared" si="704"/>
        <v/>
      </c>
      <c r="PR83" s="28" t="str">
        <f t="shared" si="705"/>
        <v/>
      </c>
      <c r="PS83" s="28" t="str">
        <f t="shared" si="706"/>
        <v/>
      </c>
      <c r="PT83" s="28" t="str">
        <f t="shared" si="707"/>
        <v/>
      </c>
      <c r="PU83" s="28" t="str">
        <f t="shared" si="708"/>
        <v/>
      </c>
      <c r="PV83" s="28" t="str">
        <f t="shared" si="709"/>
        <v/>
      </c>
      <c r="PW83" s="28" t="str">
        <f t="shared" si="710"/>
        <v/>
      </c>
      <c r="PX83" s="28" t="str">
        <f t="shared" si="711"/>
        <v/>
      </c>
      <c r="PY83" s="28" t="str">
        <f t="shared" si="712"/>
        <v/>
      </c>
      <c r="PZ83" s="28" t="str">
        <f t="shared" si="713"/>
        <v/>
      </c>
      <c r="QA83" s="28" t="str">
        <f t="shared" si="714"/>
        <v/>
      </c>
      <c r="QB83" s="28" t="str">
        <f t="shared" si="715"/>
        <v/>
      </c>
      <c r="QC83" s="28" t="str">
        <f t="shared" si="716"/>
        <v/>
      </c>
      <c r="QD83" s="28" t="str">
        <f t="shared" si="717"/>
        <v/>
      </c>
      <c r="QE83" s="28" t="str">
        <f t="shared" si="718"/>
        <v/>
      </c>
      <c r="QF83" s="28" t="str">
        <f t="shared" si="719"/>
        <v/>
      </c>
      <c r="QG83" s="28" t="str">
        <f t="shared" si="720"/>
        <v/>
      </c>
      <c r="QH83" s="28" t="str">
        <f t="shared" si="721"/>
        <v/>
      </c>
      <c r="QI83" s="28" t="str">
        <f t="shared" si="722"/>
        <v/>
      </c>
      <c r="QJ83" s="28" t="str">
        <f t="shared" si="723"/>
        <v/>
      </c>
      <c r="QK83" s="28" t="str">
        <f t="shared" si="724"/>
        <v/>
      </c>
      <c r="QL83" s="28" t="str">
        <f t="shared" si="725"/>
        <v/>
      </c>
      <c r="QM83" s="28" t="str">
        <f t="shared" si="726"/>
        <v/>
      </c>
      <c r="QN83" s="28" t="str">
        <f t="shared" si="727"/>
        <v/>
      </c>
      <c r="QO83" s="28" t="str">
        <f t="shared" si="728"/>
        <v/>
      </c>
      <c r="QP83" s="28" t="str">
        <f t="shared" si="729"/>
        <v/>
      </c>
      <c r="QQ83" s="28" t="str">
        <f t="shared" si="730"/>
        <v/>
      </c>
      <c r="QR83" s="28" t="str">
        <f t="shared" si="731"/>
        <v/>
      </c>
      <c r="QS83" s="28" t="str">
        <f t="shared" si="732"/>
        <v/>
      </c>
      <c r="QT83" s="28" t="str">
        <f t="shared" si="733"/>
        <v/>
      </c>
      <c r="QU83" s="28" t="str">
        <f t="shared" si="734"/>
        <v/>
      </c>
      <c r="QV83" s="28" t="str">
        <f t="shared" si="735"/>
        <v/>
      </c>
      <c r="QW83" s="48">
        <v>75</v>
      </c>
      <c r="QX83" s="29" t="str">
        <f t="shared" si="736"/>
        <v/>
      </c>
      <c r="QY83" s="29" t="str">
        <f t="shared" si="737"/>
        <v/>
      </c>
      <c r="QZ83" s="29" t="str">
        <f t="shared" si="738"/>
        <v/>
      </c>
      <c r="RA83" s="29" t="str">
        <f t="shared" si="739"/>
        <v/>
      </c>
      <c r="RB83" s="29" t="str">
        <f t="shared" si="740"/>
        <v/>
      </c>
      <c r="RC83" s="29" t="str">
        <f t="shared" si="741"/>
        <v/>
      </c>
      <c r="RD83" s="29" t="str">
        <f t="shared" si="742"/>
        <v/>
      </c>
      <c r="RE83" s="29" t="str">
        <f t="shared" si="743"/>
        <v/>
      </c>
      <c r="RF83" s="29" t="str">
        <f t="shared" si="744"/>
        <v/>
      </c>
      <c r="RG83" s="29" t="str">
        <f t="shared" si="745"/>
        <v/>
      </c>
      <c r="RH83" s="29" t="str">
        <f t="shared" si="746"/>
        <v/>
      </c>
      <c r="RI83" s="29" t="str">
        <f t="shared" si="747"/>
        <v/>
      </c>
      <c r="RJ83" s="29" t="str">
        <f t="shared" si="748"/>
        <v/>
      </c>
      <c r="RK83" s="29" t="str">
        <f t="shared" si="997"/>
        <v/>
      </c>
      <c r="RL83" s="29" t="str">
        <f t="shared" si="750"/>
        <v/>
      </c>
      <c r="RM83" s="29" t="str">
        <f t="shared" si="751"/>
        <v/>
      </c>
      <c r="RN83" s="29" t="str">
        <f t="shared" si="752"/>
        <v/>
      </c>
      <c r="RO83" s="29" t="str">
        <f t="shared" si="753"/>
        <v/>
      </c>
      <c r="RP83" s="29" t="str">
        <f t="shared" si="754"/>
        <v/>
      </c>
      <c r="RQ83" s="29" t="str">
        <f t="shared" si="755"/>
        <v/>
      </c>
      <c r="RR83" s="29" t="str">
        <f t="shared" si="756"/>
        <v/>
      </c>
      <c r="RS83" s="29" t="str">
        <f t="shared" si="757"/>
        <v/>
      </c>
      <c r="RT83" s="29" t="str">
        <f t="shared" si="758"/>
        <v/>
      </c>
      <c r="RU83" s="29" t="str">
        <f t="shared" si="759"/>
        <v/>
      </c>
      <c r="RV83" s="29" t="str">
        <f t="shared" si="760"/>
        <v/>
      </c>
      <c r="RW83" s="29" t="str">
        <f t="shared" si="761"/>
        <v/>
      </c>
      <c r="RX83" s="29" t="str">
        <f t="shared" si="762"/>
        <v/>
      </c>
      <c r="RY83" s="29" t="str">
        <f t="shared" si="763"/>
        <v/>
      </c>
      <c r="RZ83" s="29" t="str">
        <f t="shared" si="764"/>
        <v/>
      </c>
      <c r="SA83" s="29" t="str">
        <f t="shared" si="765"/>
        <v/>
      </c>
      <c r="SB83" s="29" t="str">
        <f t="shared" si="766"/>
        <v/>
      </c>
      <c r="SC83" s="29" t="str">
        <f t="shared" si="767"/>
        <v/>
      </c>
      <c r="SD83" s="29" t="str">
        <f t="shared" si="768"/>
        <v/>
      </c>
      <c r="SE83" s="29" t="str">
        <f t="shared" si="769"/>
        <v/>
      </c>
      <c r="SF83" s="29" t="str">
        <f t="shared" si="770"/>
        <v/>
      </c>
      <c r="SG83" s="29" t="str">
        <f t="shared" si="771"/>
        <v/>
      </c>
      <c r="SH83" s="29" t="str">
        <f t="shared" si="772"/>
        <v/>
      </c>
      <c r="SI83" s="29" t="str">
        <f t="shared" si="773"/>
        <v/>
      </c>
      <c r="SJ83" s="29" t="str">
        <f t="shared" si="774"/>
        <v/>
      </c>
      <c r="SK83" s="29" t="str">
        <f t="shared" si="775"/>
        <v/>
      </c>
      <c r="SL83" s="45">
        <f t="shared" si="776"/>
        <v>0</v>
      </c>
      <c r="SM83" s="48">
        <v>75</v>
      </c>
      <c r="SN83" s="30" t="str">
        <f t="shared" si="777"/>
        <v/>
      </c>
      <c r="SO83" s="30" t="str">
        <f t="shared" si="778"/>
        <v/>
      </c>
      <c r="SP83" s="30" t="str">
        <f t="shared" si="779"/>
        <v/>
      </c>
      <c r="SQ83" s="30" t="str">
        <f t="shared" si="780"/>
        <v/>
      </c>
      <c r="SR83" s="30" t="str">
        <f t="shared" si="781"/>
        <v/>
      </c>
      <c r="SS83" s="30" t="str">
        <f t="shared" si="782"/>
        <v/>
      </c>
      <c r="ST83" s="30" t="str">
        <f t="shared" si="783"/>
        <v/>
      </c>
      <c r="SU83" s="30" t="str">
        <f t="shared" si="784"/>
        <v/>
      </c>
      <c r="SV83" s="30" t="str">
        <f t="shared" si="785"/>
        <v/>
      </c>
      <c r="SW83" s="30" t="str">
        <f t="shared" si="786"/>
        <v/>
      </c>
      <c r="SX83" s="30" t="str">
        <f t="shared" si="787"/>
        <v/>
      </c>
      <c r="SY83" s="30" t="str">
        <f t="shared" si="788"/>
        <v/>
      </c>
      <c r="SZ83" s="30" t="str">
        <f t="shared" si="789"/>
        <v/>
      </c>
      <c r="TA83" s="30" t="str">
        <f t="shared" si="790"/>
        <v/>
      </c>
      <c r="TB83" s="30" t="str">
        <f t="shared" si="791"/>
        <v/>
      </c>
      <c r="TC83" s="30" t="str">
        <f t="shared" si="792"/>
        <v/>
      </c>
      <c r="TD83" s="30" t="str">
        <f t="shared" si="793"/>
        <v/>
      </c>
      <c r="TE83" s="30" t="str">
        <f t="shared" si="794"/>
        <v/>
      </c>
      <c r="TF83" s="30" t="str">
        <f t="shared" si="795"/>
        <v/>
      </c>
      <c r="TG83" s="30" t="str">
        <f t="shared" si="796"/>
        <v/>
      </c>
      <c r="TH83" s="30" t="str">
        <f t="shared" si="797"/>
        <v/>
      </c>
      <c r="TI83" s="30" t="str">
        <f t="shared" si="798"/>
        <v/>
      </c>
      <c r="TJ83" s="30" t="str">
        <f t="shared" si="799"/>
        <v/>
      </c>
      <c r="TK83" s="30" t="str">
        <f t="shared" si="800"/>
        <v/>
      </c>
      <c r="TL83" s="30" t="str">
        <f t="shared" si="801"/>
        <v/>
      </c>
      <c r="TM83" s="30" t="str">
        <f t="shared" si="802"/>
        <v/>
      </c>
      <c r="TN83" s="30" t="str">
        <f t="shared" si="803"/>
        <v/>
      </c>
      <c r="TO83" s="30" t="str">
        <f t="shared" si="804"/>
        <v/>
      </c>
      <c r="TP83" s="30" t="str">
        <f t="shared" si="805"/>
        <v/>
      </c>
      <c r="TQ83" s="30" t="str">
        <f t="shared" si="806"/>
        <v/>
      </c>
      <c r="TR83" s="30" t="str">
        <f t="shared" si="807"/>
        <v/>
      </c>
      <c r="TS83" s="30" t="str">
        <f t="shared" si="808"/>
        <v/>
      </c>
      <c r="TT83" s="30" t="str">
        <f t="shared" si="809"/>
        <v/>
      </c>
      <c r="TU83" s="30" t="str">
        <f t="shared" si="810"/>
        <v/>
      </c>
      <c r="TV83" s="30" t="str">
        <f t="shared" si="811"/>
        <v/>
      </c>
      <c r="TW83" s="30" t="str">
        <f t="shared" si="812"/>
        <v/>
      </c>
      <c r="TX83" s="30" t="str">
        <f t="shared" si="813"/>
        <v/>
      </c>
      <c r="TY83" s="30" t="str">
        <f t="shared" si="814"/>
        <v/>
      </c>
      <c r="TZ83" s="30" t="str">
        <f t="shared" si="815"/>
        <v/>
      </c>
      <c r="UA83" s="30" t="str">
        <f t="shared" si="816"/>
        <v/>
      </c>
      <c r="UB83" s="48">
        <v>75</v>
      </c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9">
        <v>0</v>
      </c>
      <c r="VM83" s="88"/>
      <c r="VN83" s="88"/>
      <c r="VO83" s="88"/>
      <c r="VP83" s="88"/>
      <c r="VQ83" s="48">
        <v>75</v>
      </c>
      <c r="VR83" s="31">
        <f t="shared" si="817"/>
        <v>0</v>
      </c>
      <c r="VS83" s="31">
        <f t="shared" si="818"/>
        <v>0</v>
      </c>
      <c r="VT83" s="31">
        <f t="shared" si="819"/>
        <v>0</v>
      </c>
      <c r="VU83" s="31">
        <f t="shared" si="820"/>
        <v>0</v>
      </c>
      <c r="VV83" s="31">
        <f t="shared" si="821"/>
        <v>0</v>
      </c>
      <c r="VW83" s="31">
        <f t="shared" si="822"/>
        <v>0</v>
      </c>
      <c r="VX83" s="31">
        <f t="shared" si="823"/>
        <v>0</v>
      </c>
      <c r="VY83" s="31">
        <f t="shared" si="824"/>
        <v>0</v>
      </c>
      <c r="VZ83" s="31">
        <f t="shared" si="825"/>
        <v>0</v>
      </c>
      <c r="WA83" s="31">
        <f t="shared" si="826"/>
        <v>0</v>
      </c>
      <c r="WB83" s="31">
        <f t="shared" si="827"/>
        <v>0</v>
      </c>
      <c r="WC83" s="31">
        <f t="shared" si="828"/>
        <v>0</v>
      </c>
      <c r="WD83" s="31">
        <f t="shared" si="829"/>
        <v>0</v>
      </c>
      <c r="WE83" s="31">
        <f t="shared" si="830"/>
        <v>0</v>
      </c>
      <c r="WF83" s="31">
        <f t="shared" si="831"/>
        <v>0</v>
      </c>
      <c r="WG83" s="31">
        <f t="shared" si="832"/>
        <v>0</v>
      </c>
      <c r="WH83" s="31">
        <f t="shared" si="833"/>
        <v>0</v>
      </c>
      <c r="WI83" s="31">
        <f t="shared" si="834"/>
        <v>0</v>
      </c>
      <c r="WJ83" s="31">
        <f t="shared" si="835"/>
        <v>0</v>
      </c>
      <c r="WK83" s="31">
        <f t="shared" si="836"/>
        <v>0</v>
      </c>
      <c r="WL83" s="31">
        <f t="shared" si="837"/>
        <v>0</v>
      </c>
      <c r="WM83" s="31">
        <f t="shared" si="838"/>
        <v>0</v>
      </c>
      <c r="WN83" s="31">
        <f t="shared" si="839"/>
        <v>0</v>
      </c>
      <c r="WO83" s="31">
        <f t="shared" si="840"/>
        <v>0</v>
      </c>
      <c r="WP83" s="31">
        <f t="shared" si="841"/>
        <v>0</v>
      </c>
      <c r="WQ83" s="31">
        <f t="shared" si="842"/>
        <v>0</v>
      </c>
      <c r="WR83" s="31">
        <f t="shared" si="843"/>
        <v>0</v>
      </c>
      <c r="WS83" s="31">
        <f t="shared" si="844"/>
        <v>0</v>
      </c>
      <c r="WT83" s="31">
        <f t="shared" si="845"/>
        <v>0</v>
      </c>
      <c r="WU83" s="31">
        <f t="shared" si="846"/>
        <v>0</v>
      </c>
      <c r="WV83" s="31">
        <f t="shared" si="847"/>
        <v>0</v>
      </c>
      <c r="WW83" s="31">
        <f t="shared" si="848"/>
        <v>0</v>
      </c>
      <c r="WX83" s="31">
        <f t="shared" si="849"/>
        <v>0</v>
      </c>
      <c r="WY83" s="31">
        <f t="shared" si="850"/>
        <v>0</v>
      </c>
      <c r="WZ83" s="31">
        <f t="shared" si="851"/>
        <v>0</v>
      </c>
      <c r="XA83" s="31">
        <f t="shared" si="852"/>
        <v>0</v>
      </c>
      <c r="XB83" s="31">
        <f t="shared" si="853"/>
        <v>0</v>
      </c>
      <c r="XC83" s="31">
        <f t="shared" si="854"/>
        <v>0</v>
      </c>
      <c r="XD83" s="31">
        <f t="shared" si="855"/>
        <v>0</v>
      </c>
      <c r="XE83" s="31">
        <f t="shared" si="856"/>
        <v>0</v>
      </c>
      <c r="XF83" s="48">
        <v>75</v>
      </c>
      <c r="XG83" s="32" t="str">
        <f t="shared" si="857"/>
        <v/>
      </c>
      <c r="XH83" s="32" t="str">
        <f t="shared" si="858"/>
        <v/>
      </c>
      <c r="XI83" s="32" t="str">
        <f t="shared" si="859"/>
        <v/>
      </c>
      <c r="XJ83" s="32" t="str">
        <f t="shared" si="860"/>
        <v/>
      </c>
      <c r="XK83" s="32" t="str">
        <f t="shared" si="861"/>
        <v/>
      </c>
      <c r="XL83" s="32" t="str">
        <f t="shared" si="862"/>
        <v/>
      </c>
      <c r="XM83" s="32" t="str">
        <f t="shared" si="863"/>
        <v/>
      </c>
      <c r="XN83" s="32" t="str">
        <f t="shared" si="864"/>
        <v/>
      </c>
      <c r="XO83" s="32" t="str">
        <f t="shared" si="865"/>
        <v/>
      </c>
      <c r="XP83" s="32" t="str">
        <f t="shared" si="866"/>
        <v/>
      </c>
      <c r="XQ83" s="32" t="str">
        <f t="shared" si="867"/>
        <v/>
      </c>
      <c r="XR83" s="32" t="str">
        <f t="shared" si="868"/>
        <v/>
      </c>
      <c r="XS83" s="32" t="str">
        <f t="shared" si="869"/>
        <v/>
      </c>
      <c r="XT83" s="32" t="str">
        <f t="shared" si="870"/>
        <v/>
      </c>
      <c r="XU83" s="32" t="str">
        <f t="shared" si="871"/>
        <v/>
      </c>
      <c r="XV83" s="32" t="str">
        <f t="shared" si="872"/>
        <v/>
      </c>
      <c r="XW83" s="32" t="str">
        <f t="shared" si="873"/>
        <v/>
      </c>
      <c r="XX83" s="32" t="str">
        <f t="shared" si="874"/>
        <v/>
      </c>
      <c r="XY83" s="32" t="str">
        <f t="shared" si="875"/>
        <v/>
      </c>
      <c r="XZ83" s="32" t="str">
        <f t="shared" si="876"/>
        <v/>
      </c>
      <c r="YA83" s="32" t="str">
        <f t="shared" si="877"/>
        <v/>
      </c>
      <c r="YB83" s="32" t="str">
        <f t="shared" si="878"/>
        <v/>
      </c>
      <c r="YC83" s="32" t="str">
        <f t="shared" si="879"/>
        <v/>
      </c>
      <c r="YD83" s="32" t="str">
        <f t="shared" si="880"/>
        <v/>
      </c>
      <c r="YE83" s="32" t="str">
        <f t="shared" si="881"/>
        <v/>
      </c>
      <c r="YF83" s="32" t="str">
        <f t="shared" si="882"/>
        <v/>
      </c>
      <c r="YG83" s="32" t="str">
        <f t="shared" si="883"/>
        <v/>
      </c>
      <c r="YH83" s="32" t="str">
        <f t="shared" si="884"/>
        <v/>
      </c>
      <c r="YI83" s="32" t="str">
        <f t="shared" si="885"/>
        <v/>
      </c>
      <c r="YJ83" s="32" t="str">
        <f t="shared" si="886"/>
        <v/>
      </c>
      <c r="YK83" s="32" t="str">
        <f t="shared" si="887"/>
        <v/>
      </c>
      <c r="YL83" s="32" t="str">
        <f t="shared" si="888"/>
        <v/>
      </c>
      <c r="YM83" s="32" t="str">
        <f t="shared" si="889"/>
        <v/>
      </c>
      <c r="YN83" s="32" t="str">
        <f t="shared" si="890"/>
        <v/>
      </c>
      <c r="YO83" s="32" t="str">
        <f t="shared" si="891"/>
        <v/>
      </c>
      <c r="YP83" s="32" t="str">
        <f t="shared" si="892"/>
        <v/>
      </c>
      <c r="YQ83" s="32" t="str">
        <f t="shared" si="893"/>
        <v/>
      </c>
      <c r="YR83" s="32" t="str">
        <f t="shared" si="894"/>
        <v/>
      </c>
      <c r="YS83" s="32" t="str">
        <f t="shared" si="895"/>
        <v/>
      </c>
      <c r="YT83" s="32" t="str">
        <f t="shared" si="896"/>
        <v/>
      </c>
      <c r="YU83" s="33">
        <f t="shared" si="948"/>
        <v>0</v>
      </c>
      <c r="YV83" s="34" t="str">
        <f t="shared" si="949"/>
        <v/>
      </c>
      <c r="YW83" s="34" t="str">
        <f t="shared" si="950"/>
        <v/>
      </c>
      <c r="YX83" s="34" t="str">
        <f t="shared" si="951"/>
        <v/>
      </c>
      <c r="YY83" s="34" t="str">
        <f t="shared" si="952"/>
        <v/>
      </c>
      <c r="YZ83" s="34" t="str">
        <f t="shared" si="953"/>
        <v/>
      </c>
      <c r="ZA83" s="34" t="str">
        <f t="shared" si="954"/>
        <v/>
      </c>
      <c r="ZB83" s="96" t="str">
        <f t="shared" si="955"/>
        <v>Desierto</v>
      </c>
      <c r="ZC83" s="35" t="str">
        <f t="shared" si="897"/>
        <v/>
      </c>
      <c r="ZD83" s="35" t="str">
        <f t="shared" si="898"/>
        <v/>
      </c>
      <c r="ZE83" s="35" t="str">
        <f t="shared" si="899"/>
        <v/>
      </c>
      <c r="ZF83" s="35" t="str">
        <f t="shared" si="900"/>
        <v/>
      </c>
      <c r="ZG83" s="35" t="str">
        <f t="shared" si="901"/>
        <v/>
      </c>
      <c r="ZH83" s="35" t="str">
        <f t="shared" si="902"/>
        <v/>
      </c>
      <c r="ZI83" s="101">
        <f t="shared" si="903"/>
        <v>0</v>
      </c>
      <c r="ZJ83" s="48">
        <v>75</v>
      </c>
      <c r="ZK83" s="125">
        <f t="shared" si="956"/>
        <v>0</v>
      </c>
      <c r="ZL83" s="126">
        <f t="shared" si="957"/>
        <v>1026000</v>
      </c>
    </row>
    <row r="84" spans="2:688" s="37" customFormat="1" ht="33.75" x14ac:dyDescent="0.15">
      <c r="B84" s="106" t="s">
        <v>208</v>
      </c>
      <c r="C84" s="106" t="s">
        <v>212</v>
      </c>
      <c r="D84" s="106" t="s">
        <v>213</v>
      </c>
      <c r="E84" s="106" t="s">
        <v>218</v>
      </c>
      <c r="F84" s="106">
        <v>3</v>
      </c>
      <c r="G84" s="63">
        <v>393749.57999999996</v>
      </c>
      <c r="H84" s="48">
        <v>76</v>
      </c>
      <c r="I84" s="65" t="s">
        <v>86</v>
      </c>
      <c r="J84" s="65" t="s">
        <v>86</v>
      </c>
      <c r="K84" s="65" t="s">
        <v>86</v>
      </c>
      <c r="L84" s="65" t="s">
        <v>86</v>
      </c>
      <c r="M84" s="65" t="s">
        <v>86</v>
      </c>
      <c r="N84" s="65" t="s">
        <v>86</v>
      </c>
      <c r="O84" s="65" t="s">
        <v>86</v>
      </c>
      <c r="P84" s="65" t="s">
        <v>86</v>
      </c>
      <c r="Q84" s="65" t="s">
        <v>86</v>
      </c>
      <c r="R84" s="65" t="s">
        <v>86</v>
      </c>
      <c r="S84" s="65" t="s">
        <v>86</v>
      </c>
      <c r="T84" s="65" t="s">
        <v>86</v>
      </c>
      <c r="U84" s="65" t="s">
        <v>86</v>
      </c>
      <c r="V84" s="65" t="s">
        <v>86</v>
      </c>
      <c r="W84" s="65" t="s">
        <v>86</v>
      </c>
      <c r="X84" s="65" t="s">
        <v>86</v>
      </c>
      <c r="Y84" s="65" t="s">
        <v>86</v>
      </c>
      <c r="Z84" s="65" t="s">
        <v>86</v>
      </c>
      <c r="AA84" s="65" t="s">
        <v>86</v>
      </c>
      <c r="AB84" s="65" t="s">
        <v>86</v>
      </c>
      <c r="AC84" s="65" t="s">
        <v>86</v>
      </c>
      <c r="AD84" s="65" t="s">
        <v>86</v>
      </c>
      <c r="AE84" s="65" t="s">
        <v>86</v>
      </c>
      <c r="AF84" s="65" t="s">
        <v>86</v>
      </c>
      <c r="AG84" s="65" t="s">
        <v>86</v>
      </c>
      <c r="AH84" s="65" t="s">
        <v>86</v>
      </c>
      <c r="AI84" s="65" t="s">
        <v>86</v>
      </c>
      <c r="AJ84" s="65" t="s">
        <v>86</v>
      </c>
      <c r="AK84" s="65" t="s">
        <v>86</v>
      </c>
      <c r="AL84" s="65" t="s">
        <v>86</v>
      </c>
      <c r="AM84" s="65" t="s">
        <v>86</v>
      </c>
      <c r="AN84" s="65" t="s">
        <v>86</v>
      </c>
      <c r="AO84" s="65" t="s">
        <v>86</v>
      </c>
      <c r="AP84" s="65" t="s">
        <v>86</v>
      </c>
      <c r="AQ84" s="65" t="s">
        <v>86</v>
      </c>
      <c r="AR84" s="75">
        <v>383700</v>
      </c>
      <c r="AS84" s="65" t="s">
        <v>86</v>
      </c>
      <c r="AT84" s="65" t="s">
        <v>86</v>
      </c>
      <c r="AU84" s="65" t="s">
        <v>86</v>
      </c>
      <c r="AV84" s="65" t="s">
        <v>86</v>
      </c>
      <c r="AW84" s="52">
        <v>76</v>
      </c>
      <c r="AX84" s="22" t="str">
        <f t="shared" si="904"/>
        <v>NC</v>
      </c>
      <c r="AY84" s="22" t="str">
        <f t="shared" si="975"/>
        <v>NC</v>
      </c>
      <c r="AZ84" s="22" t="str">
        <f t="shared" si="976"/>
        <v>NC</v>
      </c>
      <c r="BA84" s="22" t="str">
        <f t="shared" si="977"/>
        <v>NC</v>
      </c>
      <c r="BB84" s="22" t="str">
        <f t="shared" si="978"/>
        <v>NC</v>
      </c>
      <c r="BC84" s="22" t="str">
        <f t="shared" si="979"/>
        <v>NC</v>
      </c>
      <c r="BD84" s="22" t="str">
        <f t="shared" si="980"/>
        <v>NC</v>
      </c>
      <c r="BE84" s="22" t="str">
        <f t="shared" si="981"/>
        <v>NC</v>
      </c>
      <c r="BF84" s="22" t="str">
        <f t="shared" si="982"/>
        <v>NC</v>
      </c>
      <c r="BG84" s="22" t="str">
        <f t="shared" si="983"/>
        <v>NC</v>
      </c>
      <c r="BH84" s="22" t="str">
        <f t="shared" si="984"/>
        <v>NC</v>
      </c>
      <c r="BI84" s="22" t="str">
        <f t="shared" si="985"/>
        <v>NC</v>
      </c>
      <c r="BJ84" s="22" t="str">
        <f t="shared" si="986"/>
        <v>NC</v>
      </c>
      <c r="BK84" s="22" t="str">
        <f t="shared" si="987"/>
        <v>NC</v>
      </c>
      <c r="BL84" s="22" t="str">
        <f t="shared" si="988"/>
        <v>NC</v>
      </c>
      <c r="BM84" s="22" t="str">
        <f t="shared" si="989"/>
        <v>NC</v>
      </c>
      <c r="BN84" s="22" t="str">
        <f t="shared" si="990"/>
        <v>NC</v>
      </c>
      <c r="BO84" s="22" t="str">
        <f t="shared" si="991"/>
        <v>NC</v>
      </c>
      <c r="BP84" s="22" t="str">
        <f t="shared" si="992"/>
        <v>NC</v>
      </c>
      <c r="BQ84" s="22" t="str">
        <f t="shared" si="993"/>
        <v>NC</v>
      </c>
      <c r="BR84" s="22" t="str">
        <f t="shared" si="994"/>
        <v>NC</v>
      </c>
      <c r="BS84" s="22" t="str">
        <f t="shared" si="995"/>
        <v>NC</v>
      </c>
      <c r="BT84" s="22" t="str">
        <f t="shared" si="958"/>
        <v>NC</v>
      </c>
      <c r="BU84" s="22" t="str">
        <f t="shared" si="959"/>
        <v>NC</v>
      </c>
      <c r="BV84" s="22" t="str">
        <f t="shared" si="960"/>
        <v>NC</v>
      </c>
      <c r="BW84" s="22" t="str">
        <f t="shared" si="961"/>
        <v>NC</v>
      </c>
      <c r="BX84" s="22" t="str">
        <f t="shared" si="962"/>
        <v>NC</v>
      </c>
      <c r="BY84" s="22" t="str">
        <f t="shared" si="963"/>
        <v>NC</v>
      </c>
      <c r="BZ84" s="22" t="str">
        <f t="shared" si="964"/>
        <v>NC</v>
      </c>
      <c r="CA84" s="22" t="str">
        <f t="shared" si="965"/>
        <v>NC</v>
      </c>
      <c r="CB84" s="22" t="str">
        <f t="shared" si="966"/>
        <v>NC</v>
      </c>
      <c r="CC84" s="22" t="str">
        <f t="shared" si="967"/>
        <v>NC</v>
      </c>
      <c r="CD84" s="22" t="str">
        <f t="shared" si="968"/>
        <v>NC</v>
      </c>
      <c r="CE84" s="22" t="str">
        <f t="shared" si="969"/>
        <v>NC</v>
      </c>
      <c r="CF84" s="22" t="str">
        <f t="shared" si="970"/>
        <v>NC</v>
      </c>
      <c r="CG84" s="22">
        <f t="shared" si="996"/>
        <v>383700</v>
      </c>
      <c r="CH84" s="22" t="str">
        <f t="shared" si="971"/>
        <v>NC</v>
      </c>
      <c r="CI84" s="22" t="str">
        <f t="shared" si="972"/>
        <v>NC</v>
      </c>
      <c r="CJ84" s="22" t="str">
        <f t="shared" si="973"/>
        <v>NC</v>
      </c>
      <c r="CK84" s="22" t="str">
        <f t="shared" si="974"/>
        <v>NC</v>
      </c>
      <c r="CL84" s="48">
        <v>76</v>
      </c>
      <c r="CM84" s="48" t="s">
        <v>87</v>
      </c>
      <c r="CN84" s="48" t="s">
        <v>87</v>
      </c>
      <c r="CO84" s="48" t="s">
        <v>87</v>
      </c>
      <c r="CP84" s="48" t="s">
        <v>87</v>
      </c>
      <c r="CQ84" s="48" t="s">
        <v>87</v>
      </c>
      <c r="CR84" s="65" t="s">
        <v>87</v>
      </c>
      <c r="CS84" s="48" t="s">
        <v>87</v>
      </c>
      <c r="CT84" s="48" t="s">
        <v>87</v>
      </c>
      <c r="CU84" s="48" t="s">
        <v>87</v>
      </c>
      <c r="CV84" s="48" t="s">
        <v>87</v>
      </c>
      <c r="CW84" s="48" t="s">
        <v>87</v>
      </c>
      <c r="CX84" s="48" t="s">
        <v>87</v>
      </c>
      <c r="CY84" s="48" t="s">
        <v>87</v>
      </c>
      <c r="CZ84" s="48" t="s">
        <v>87</v>
      </c>
      <c r="DA84" s="48" t="s">
        <v>87</v>
      </c>
      <c r="DB84" s="48" t="s">
        <v>87</v>
      </c>
      <c r="DC84" s="48" t="s">
        <v>87</v>
      </c>
      <c r="DD84" s="48" t="s">
        <v>87</v>
      </c>
      <c r="DE84" s="48" t="s">
        <v>87</v>
      </c>
      <c r="DF84" s="48" t="s">
        <v>87</v>
      </c>
      <c r="DG84" s="48" t="s">
        <v>87</v>
      </c>
      <c r="DH84" s="48" t="s">
        <v>87</v>
      </c>
      <c r="DI84" s="48" t="s">
        <v>87</v>
      </c>
      <c r="DJ84" s="48" t="s">
        <v>87</v>
      </c>
      <c r="DK84" s="48" t="s">
        <v>87</v>
      </c>
      <c r="DL84" s="48" t="s">
        <v>87</v>
      </c>
      <c r="DM84" s="48" t="s">
        <v>87</v>
      </c>
      <c r="DN84" s="48" t="s">
        <v>87</v>
      </c>
      <c r="DO84" s="48" t="s">
        <v>87</v>
      </c>
      <c r="DP84" s="48" t="s">
        <v>87</v>
      </c>
      <c r="DQ84" s="48" t="s">
        <v>87</v>
      </c>
      <c r="DR84" s="48" t="s">
        <v>87</v>
      </c>
      <c r="DS84" s="48" t="s">
        <v>87</v>
      </c>
      <c r="DT84" s="48" t="s">
        <v>87</v>
      </c>
      <c r="DU84" s="48" t="s">
        <v>87</v>
      </c>
      <c r="DV84" s="73" t="s">
        <v>87</v>
      </c>
      <c r="DW84" s="48" t="s">
        <v>87</v>
      </c>
      <c r="DX84" s="48" t="s">
        <v>87</v>
      </c>
      <c r="DY84" s="48" t="s">
        <v>87</v>
      </c>
      <c r="DZ84" s="48" t="s">
        <v>87</v>
      </c>
      <c r="EA84" s="48">
        <v>76</v>
      </c>
      <c r="EB84" s="81" t="s">
        <v>88</v>
      </c>
      <c r="EC84" s="81" t="s">
        <v>88</v>
      </c>
      <c r="ED84" s="81" t="s">
        <v>88</v>
      </c>
      <c r="EE84" s="81" t="s">
        <v>88</v>
      </c>
      <c r="EF84" s="81" t="s">
        <v>88</v>
      </c>
      <c r="EG84" s="81" t="s">
        <v>88</v>
      </c>
      <c r="EH84" s="81" t="s">
        <v>88</v>
      </c>
      <c r="EI84" s="81" t="s">
        <v>88</v>
      </c>
      <c r="EJ84" s="81" t="s">
        <v>88</v>
      </c>
      <c r="EK84" s="81" t="s">
        <v>88</v>
      </c>
      <c r="EL84" s="81" t="s">
        <v>88</v>
      </c>
      <c r="EM84" s="81" t="s">
        <v>88</v>
      </c>
      <c r="EN84" s="81" t="s">
        <v>88</v>
      </c>
      <c r="EO84" s="81" t="s">
        <v>88</v>
      </c>
      <c r="EP84" s="81" t="s">
        <v>88</v>
      </c>
      <c r="EQ84" s="81" t="s">
        <v>88</v>
      </c>
      <c r="ER84" s="81" t="s">
        <v>88</v>
      </c>
      <c r="ES84" s="81" t="s">
        <v>88</v>
      </c>
      <c r="ET84" s="81" t="s">
        <v>88</v>
      </c>
      <c r="EU84" s="81" t="s">
        <v>88</v>
      </c>
      <c r="EV84" s="81" t="s">
        <v>88</v>
      </c>
      <c r="EW84" s="81" t="s">
        <v>88</v>
      </c>
      <c r="EX84" s="81" t="s">
        <v>88</v>
      </c>
      <c r="EY84" s="81" t="s">
        <v>88</v>
      </c>
      <c r="EZ84" s="81" t="s">
        <v>88</v>
      </c>
      <c r="FA84" s="81" t="s">
        <v>87</v>
      </c>
      <c r="FB84" s="81" t="s">
        <v>88</v>
      </c>
      <c r="FC84" s="81" t="s">
        <v>88</v>
      </c>
      <c r="FD84" s="81" t="s">
        <v>88</v>
      </c>
      <c r="FE84" s="81" t="s">
        <v>88</v>
      </c>
      <c r="FF84" s="81" t="s">
        <v>88</v>
      </c>
      <c r="FG84" s="81" t="s">
        <v>88</v>
      </c>
      <c r="FH84" s="81" t="s">
        <v>88</v>
      </c>
      <c r="FI84" s="81" t="s">
        <v>87</v>
      </c>
      <c r="FJ84" s="81" t="s">
        <v>88</v>
      </c>
      <c r="FK84" s="81" t="s">
        <v>88</v>
      </c>
      <c r="FL84" s="81" t="s">
        <v>88</v>
      </c>
      <c r="FM84" s="81" t="s">
        <v>88</v>
      </c>
      <c r="FN84" s="81" t="s">
        <v>88</v>
      </c>
      <c r="FO84" s="81" t="s">
        <v>88</v>
      </c>
      <c r="FP84" s="48">
        <v>76</v>
      </c>
      <c r="FQ84" s="81" t="s">
        <v>88</v>
      </c>
      <c r="FR84" s="81" t="s">
        <v>88</v>
      </c>
      <c r="FS84" s="81" t="s">
        <v>88</v>
      </c>
      <c r="FT84" s="81" t="s">
        <v>88</v>
      </c>
      <c r="FU84" s="81" t="s">
        <v>88</v>
      </c>
      <c r="FV84" s="81" t="s">
        <v>88</v>
      </c>
      <c r="FW84" s="81" t="s">
        <v>88</v>
      </c>
      <c r="FX84" s="81" t="s">
        <v>88</v>
      </c>
      <c r="FY84" s="81" t="s">
        <v>88</v>
      </c>
      <c r="FZ84" s="81" t="s">
        <v>88</v>
      </c>
      <c r="GA84" s="81" t="s">
        <v>88</v>
      </c>
      <c r="GB84" s="81" t="s">
        <v>88</v>
      </c>
      <c r="GC84" s="81" t="s">
        <v>88</v>
      </c>
      <c r="GD84" s="81" t="s">
        <v>88</v>
      </c>
      <c r="GE84" s="81" t="s">
        <v>88</v>
      </c>
      <c r="GF84" s="81" t="s">
        <v>88</v>
      </c>
      <c r="GG84" s="81" t="s">
        <v>88</v>
      </c>
      <c r="GH84" s="81" t="s">
        <v>88</v>
      </c>
      <c r="GI84" s="81" t="s">
        <v>88</v>
      </c>
      <c r="GJ84" s="81" t="s">
        <v>88</v>
      </c>
      <c r="GK84" s="81" t="s">
        <v>88</v>
      </c>
      <c r="GL84" s="81" t="s">
        <v>88</v>
      </c>
      <c r="GM84" s="81" t="s">
        <v>88</v>
      </c>
      <c r="GN84" s="81" t="s">
        <v>88</v>
      </c>
      <c r="GO84" s="81" t="s">
        <v>88</v>
      </c>
      <c r="GP84" s="81" t="s">
        <v>88</v>
      </c>
      <c r="GQ84" s="81" t="s">
        <v>87</v>
      </c>
      <c r="GR84" s="81" t="s">
        <v>88</v>
      </c>
      <c r="GS84" s="81" t="s">
        <v>88</v>
      </c>
      <c r="GT84" s="81" t="s">
        <v>88</v>
      </c>
      <c r="GU84" s="81" t="s">
        <v>88</v>
      </c>
      <c r="GV84" s="81" t="s">
        <v>88</v>
      </c>
      <c r="GW84" s="81" t="s">
        <v>88</v>
      </c>
      <c r="GX84" s="81" t="s">
        <v>88</v>
      </c>
      <c r="GY84" s="81" t="s">
        <v>88</v>
      </c>
      <c r="GZ84" s="81" t="s">
        <v>88</v>
      </c>
      <c r="HA84" s="81" t="s">
        <v>88</v>
      </c>
      <c r="HB84" s="81" t="s">
        <v>88</v>
      </c>
      <c r="HC84" s="81" t="s">
        <v>88</v>
      </c>
      <c r="HD84" s="81" t="s">
        <v>88</v>
      </c>
      <c r="HE84" s="48">
        <v>76</v>
      </c>
      <c r="HF84" s="23" t="str">
        <f t="shared" si="615"/>
        <v>NO CUMPLE</v>
      </c>
      <c r="HG84" s="23" t="str">
        <f t="shared" si="616"/>
        <v>NO CUMPLE</v>
      </c>
      <c r="HH84" s="23" t="str">
        <f t="shared" si="617"/>
        <v>NO CUMPLE</v>
      </c>
      <c r="HI84" s="23" t="str">
        <f t="shared" si="618"/>
        <v>NO CUMPLE</v>
      </c>
      <c r="HJ84" s="23" t="str">
        <f t="shared" si="619"/>
        <v>NO CUMPLE</v>
      </c>
      <c r="HK84" s="23" t="str">
        <f t="shared" si="620"/>
        <v>NO CUMPLE</v>
      </c>
      <c r="HL84" s="23" t="str">
        <f t="shared" si="621"/>
        <v>NO CUMPLE</v>
      </c>
      <c r="HM84" s="23" t="str">
        <f t="shared" si="622"/>
        <v>NO CUMPLE</v>
      </c>
      <c r="HN84" s="23" t="str">
        <f t="shared" si="623"/>
        <v>NO CUMPLE</v>
      </c>
      <c r="HO84" s="23" t="str">
        <f t="shared" si="624"/>
        <v>NO CUMPLE</v>
      </c>
      <c r="HP84" s="23" t="str">
        <f t="shared" si="625"/>
        <v>NO CUMPLE</v>
      </c>
      <c r="HQ84" s="23" t="str">
        <f t="shared" si="626"/>
        <v>NO CUMPLE</v>
      </c>
      <c r="HR84" s="23" t="str">
        <f t="shared" si="627"/>
        <v>NO CUMPLE</v>
      </c>
      <c r="HS84" s="23" t="str">
        <f t="shared" si="628"/>
        <v>NO CUMPLE</v>
      </c>
      <c r="HT84" s="23" t="str">
        <f t="shared" si="629"/>
        <v>NO CUMPLE</v>
      </c>
      <c r="HU84" s="23" t="str">
        <f t="shared" si="630"/>
        <v>NO CUMPLE</v>
      </c>
      <c r="HV84" s="23" t="str">
        <f t="shared" si="631"/>
        <v>NO CUMPLE</v>
      </c>
      <c r="HW84" s="23" t="str">
        <f t="shared" si="632"/>
        <v>NO CUMPLE</v>
      </c>
      <c r="HX84" s="23" t="str">
        <f t="shared" si="633"/>
        <v>NO CUMPLE</v>
      </c>
      <c r="HY84" s="23" t="str">
        <f t="shared" si="634"/>
        <v>NO CUMPLE</v>
      </c>
      <c r="HZ84" s="23" t="str">
        <f t="shared" si="635"/>
        <v>NO CUMPLE</v>
      </c>
      <c r="IA84" s="23" t="str">
        <f t="shared" si="636"/>
        <v>NO CUMPLE</v>
      </c>
      <c r="IB84" s="23" t="str">
        <f t="shared" si="637"/>
        <v>NO CUMPLE</v>
      </c>
      <c r="IC84" s="23" t="str">
        <f t="shared" si="638"/>
        <v>NO CUMPLE</v>
      </c>
      <c r="ID84" s="23" t="str">
        <f t="shared" si="639"/>
        <v>NO CUMPLE</v>
      </c>
      <c r="IE84" s="23" t="str">
        <f t="shared" si="640"/>
        <v>NO CUMPLE</v>
      </c>
      <c r="IF84" s="23" t="str">
        <f t="shared" si="641"/>
        <v>NO CUMPLE</v>
      </c>
      <c r="IG84" s="23" t="str">
        <f t="shared" si="642"/>
        <v>NO CUMPLE</v>
      </c>
      <c r="IH84" s="23" t="str">
        <f t="shared" si="643"/>
        <v>NO CUMPLE</v>
      </c>
      <c r="II84" s="23" t="str">
        <f t="shared" si="644"/>
        <v>NO CUMPLE</v>
      </c>
      <c r="IJ84" s="23" t="str">
        <f t="shared" si="645"/>
        <v>NO CUMPLE</v>
      </c>
      <c r="IK84" s="23" t="str">
        <f t="shared" si="646"/>
        <v>NO CUMPLE</v>
      </c>
      <c r="IL84" s="23" t="str">
        <f t="shared" si="647"/>
        <v>NO CUMPLE</v>
      </c>
      <c r="IM84" s="23" t="str">
        <f t="shared" si="648"/>
        <v>NO CUMPLE</v>
      </c>
      <c r="IN84" s="23" t="str">
        <f t="shared" si="649"/>
        <v>NO CUMPLE</v>
      </c>
      <c r="IO84" s="23" t="str">
        <f t="shared" si="650"/>
        <v>NO CUMPLE</v>
      </c>
      <c r="IP84" s="23" t="str">
        <f t="shared" si="651"/>
        <v>NO CUMPLE</v>
      </c>
      <c r="IQ84" s="23" t="str">
        <f t="shared" si="652"/>
        <v>NO CUMPLE</v>
      </c>
      <c r="IR84" s="23" t="str">
        <f t="shared" si="653"/>
        <v>NO CUMPLE</v>
      </c>
      <c r="IS84" s="23" t="str">
        <f t="shared" si="654"/>
        <v>NO CUMPLE</v>
      </c>
      <c r="IT84" s="48">
        <v>76</v>
      </c>
      <c r="IU84" s="65" t="s">
        <v>86</v>
      </c>
      <c r="IV84" s="65" t="s">
        <v>86</v>
      </c>
      <c r="IW84" s="65" t="s">
        <v>86</v>
      </c>
      <c r="IX84" s="65" t="s">
        <v>86</v>
      </c>
      <c r="IY84" s="65" t="s">
        <v>86</v>
      </c>
      <c r="IZ84" s="65" t="s">
        <v>86</v>
      </c>
      <c r="JA84" s="65" t="s">
        <v>86</v>
      </c>
      <c r="JB84" s="65" t="s">
        <v>86</v>
      </c>
      <c r="JC84" s="65" t="s">
        <v>86</v>
      </c>
      <c r="JD84" s="65" t="s">
        <v>86</v>
      </c>
      <c r="JE84" s="65" t="s">
        <v>86</v>
      </c>
      <c r="JF84" s="65" t="s">
        <v>86</v>
      </c>
      <c r="JG84" s="65" t="s">
        <v>86</v>
      </c>
      <c r="JH84" s="65" t="s">
        <v>86</v>
      </c>
      <c r="JI84" s="65" t="s">
        <v>86</v>
      </c>
      <c r="JJ84" s="65" t="s">
        <v>86</v>
      </c>
      <c r="JK84" s="65" t="s">
        <v>86</v>
      </c>
      <c r="JL84" s="65" t="s">
        <v>86</v>
      </c>
      <c r="JM84" s="65" t="s">
        <v>86</v>
      </c>
      <c r="JN84" s="65" t="s">
        <v>86</v>
      </c>
      <c r="JO84" s="65" t="s">
        <v>86</v>
      </c>
      <c r="JP84" s="65" t="s">
        <v>86</v>
      </c>
      <c r="JQ84" s="65" t="s">
        <v>86</v>
      </c>
      <c r="JR84" s="65" t="s">
        <v>86</v>
      </c>
      <c r="JS84" s="65" t="s">
        <v>86</v>
      </c>
      <c r="JT84" s="65" t="s">
        <v>86</v>
      </c>
      <c r="JU84" s="65" t="s">
        <v>86</v>
      </c>
      <c r="JV84" s="65" t="s">
        <v>86</v>
      </c>
      <c r="JW84" s="65" t="s">
        <v>86</v>
      </c>
      <c r="JX84" s="65" t="s">
        <v>86</v>
      </c>
      <c r="JY84" s="65" t="s">
        <v>86</v>
      </c>
      <c r="JZ84" s="65" t="s">
        <v>86</v>
      </c>
      <c r="KA84" s="65" t="s">
        <v>86</v>
      </c>
      <c r="KB84" s="65" t="s">
        <v>86</v>
      </c>
      <c r="KC84" s="65" t="s">
        <v>86</v>
      </c>
      <c r="KD84" s="93" t="s">
        <v>87</v>
      </c>
      <c r="KE84" s="65" t="s">
        <v>86</v>
      </c>
      <c r="KF84" s="65" t="s">
        <v>86</v>
      </c>
      <c r="KG84" s="65" t="s">
        <v>86</v>
      </c>
      <c r="KH84" s="65" t="s">
        <v>86</v>
      </c>
      <c r="KI84" s="48">
        <v>76</v>
      </c>
      <c r="KJ84" s="56" t="s">
        <v>86</v>
      </c>
      <c r="KK84" s="56" t="s">
        <v>86</v>
      </c>
      <c r="KL84" s="56" t="s">
        <v>86</v>
      </c>
      <c r="KM84" s="56" t="s">
        <v>86</v>
      </c>
      <c r="KN84" s="56" t="s">
        <v>86</v>
      </c>
      <c r="KO84" s="56" t="s">
        <v>86</v>
      </c>
      <c r="KP84" s="56" t="s">
        <v>86</v>
      </c>
      <c r="KQ84" s="56" t="s">
        <v>86</v>
      </c>
      <c r="KR84" s="56" t="s">
        <v>86</v>
      </c>
      <c r="KS84" s="56" t="s">
        <v>86</v>
      </c>
      <c r="KT84" s="56" t="s">
        <v>86</v>
      </c>
      <c r="KU84" s="56" t="s">
        <v>86</v>
      </c>
      <c r="KV84" s="56" t="s">
        <v>86</v>
      </c>
      <c r="KW84" s="56" t="s">
        <v>86</v>
      </c>
      <c r="KX84" s="56" t="s">
        <v>86</v>
      </c>
      <c r="KY84" s="56" t="s">
        <v>86</v>
      </c>
      <c r="KZ84" s="56" t="s">
        <v>86</v>
      </c>
      <c r="LA84" s="56" t="s">
        <v>86</v>
      </c>
      <c r="LB84" s="56" t="s">
        <v>86</v>
      </c>
      <c r="LC84" s="56" t="s">
        <v>86</v>
      </c>
      <c r="LD84" s="56" t="s">
        <v>86</v>
      </c>
      <c r="LE84" s="56" t="s">
        <v>86</v>
      </c>
      <c r="LF84" s="56" t="s">
        <v>86</v>
      </c>
      <c r="LG84" s="56" t="s">
        <v>86</v>
      </c>
      <c r="LH84" s="56" t="s">
        <v>86</v>
      </c>
      <c r="LI84" s="56" t="s">
        <v>86</v>
      </c>
      <c r="LJ84" s="56" t="s">
        <v>86</v>
      </c>
      <c r="LK84" s="56" t="s">
        <v>86</v>
      </c>
      <c r="LL84" s="56" t="s">
        <v>86</v>
      </c>
      <c r="LM84" s="56" t="s">
        <v>86</v>
      </c>
      <c r="LN84" s="56" t="s">
        <v>86</v>
      </c>
      <c r="LO84" s="56" t="s">
        <v>86</v>
      </c>
      <c r="LP84" s="56" t="s">
        <v>86</v>
      </c>
      <c r="LQ84" s="56" t="s">
        <v>86</v>
      </c>
      <c r="LR84" s="56" t="s">
        <v>86</v>
      </c>
      <c r="LS84" s="87" t="s">
        <v>88</v>
      </c>
      <c r="LT84" s="56" t="s">
        <v>86</v>
      </c>
      <c r="LU84" s="56" t="s">
        <v>86</v>
      </c>
      <c r="LV84" s="56" t="s">
        <v>86</v>
      </c>
      <c r="LW84" s="56" t="s">
        <v>86</v>
      </c>
      <c r="LX84" s="48">
        <v>76</v>
      </c>
      <c r="LY84" s="22" t="str">
        <f t="shared" si="905"/>
        <v/>
      </c>
      <c r="LZ84" s="22" t="str">
        <f t="shared" si="906"/>
        <v/>
      </c>
      <c r="MA84" s="22" t="str">
        <f t="shared" si="907"/>
        <v/>
      </c>
      <c r="MB84" s="22" t="str">
        <f t="shared" si="908"/>
        <v/>
      </c>
      <c r="MC84" s="22" t="str">
        <f t="shared" si="909"/>
        <v/>
      </c>
      <c r="MD84" s="22" t="str">
        <f t="shared" si="910"/>
        <v/>
      </c>
      <c r="ME84" s="22" t="str">
        <f t="shared" si="911"/>
        <v/>
      </c>
      <c r="MF84" s="22" t="str">
        <f t="shared" si="912"/>
        <v/>
      </c>
      <c r="MG84" s="22" t="str">
        <f t="shared" si="913"/>
        <v/>
      </c>
      <c r="MH84" s="22" t="str">
        <f t="shared" si="914"/>
        <v/>
      </c>
      <c r="MI84" s="22" t="str">
        <f t="shared" si="915"/>
        <v/>
      </c>
      <c r="MJ84" s="22" t="str">
        <f t="shared" si="916"/>
        <v/>
      </c>
      <c r="MK84" s="22" t="str">
        <f t="shared" si="917"/>
        <v/>
      </c>
      <c r="ML84" s="22" t="str">
        <f t="shared" si="918"/>
        <v/>
      </c>
      <c r="MM84" s="22" t="str">
        <f t="shared" si="919"/>
        <v/>
      </c>
      <c r="MN84" s="22" t="str">
        <f t="shared" si="920"/>
        <v/>
      </c>
      <c r="MO84" s="22" t="str">
        <f t="shared" si="921"/>
        <v/>
      </c>
      <c r="MP84" s="22" t="str">
        <f t="shared" si="922"/>
        <v/>
      </c>
      <c r="MQ84" s="22" t="str">
        <f t="shared" si="923"/>
        <v/>
      </c>
      <c r="MR84" s="22" t="str">
        <f t="shared" si="924"/>
        <v/>
      </c>
      <c r="MS84" s="22" t="str">
        <f t="shared" si="925"/>
        <v/>
      </c>
      <c r="MT84" s="22" t="str">
        <f t="shared" si="926"/>
        <v/>
      </c>
      <c r="MU84" s="22" t="str">
        <f t="shared" si="927"/>
        <v/>
      </c>
      <c r="MV84" s="22" t="str">
        <f t="shared" si="928"/>
        <v/>
      </c>
      <c r="MW84" s="22" t="str">
        <f t="shared" si="929"/>
        <v/>
      </c>
      <c r="MX84" s="22" t="str">
        <f t="shared" si="930"/>
        <v/>
      </c>
      <c r="MY84" s="22" t="str">
        <f t="shared" si="931"/>
        <v/>
      </c>
      <c r="MZ84" s="22" t="str">
        <f t="shared" si="932"/>
        <v/>
      </c>
      <c r="NA84" s="22" t="str">
        <f t="shared" si="933"/>
        <v/>
      </c>
      <c r="NB84" s="22" t="str">
        <f t="shared" si="934"/>
        <v/>
      </c>
      <c r="NC84" s="22" t="str">
        <f t="shared" si="935"/>
        <v/>
      </c>
      <c r="ND84" s="22" t="str">
        <f t="shared" si="936"/>
        <v/>
      </c>
      <c r="NE84" s="22" t="str">
        <f t="shared" si="937"/>
        <v/>
      </c>
      <c r="NF84" s="22" t="str">
        <f t="shared" si="938"/>
        <v/>
      </c>
      <c r="NG84" s="22" t="str">
        <f t="shared" si="939"/>
        <v/>
      </c>
      <c r="NH84" s="22" t="str">
        <f t="shared" si="940"/>
        <v/>
      </c>
      <c r="NI84" s="22" t="str">
        <f t="shared" si="941"/>
        <v/>
      </c>
      <c r="NJ84" s="22" t="str">
        <f t="shared" si="942"/>
        <v/>
      </c>
      <c r="NK84" s="22" t="str">
        <f t="shared" si="943"/>
        <v/>
      </c>
      <c r="NL84" s="22" t="str">
        <f t="shared" si="944"/>
        <v/>
      </c>
      <c r="NM84" s="80">
        <v>393749.57999999996</v>
      </c>
      <c r="NN84" s="80">
        <v>393749.57999999996</v>
      </c>
      <c r="NO84" s="24">
        <f t="shared" si="945"/>
        <v>0</v>
      </c>
      <c r="NP84" s="24">
        <f t="shared" si="655"/>
        <v>0</v>
      </c>
      <c r="NQ84" s="25" t="str">
        <f t="shared" si="946"/>
        <v/>
      </c>
      <c r="NR84" s="26" t="str">
        <f t="shared" si="947"/>
        <v/>
      </c>
      <c r="NS84" s="48">
        <v>76</v>
      </c>
      <c r="NT84" s="27" t="str">
        <f t="shared" si="656"/>
        <v/>
      </c>
      <c r="NU84" s="27" t="str">
        <f t="shared" si="657"/>
        <v/>
      </c>
      <c r="NV84" s="27" t="str">
        <f t="shared" si="658"/>
        <v/>
      </c>
      <c r="NW84" s="27" t="str">
        <f t="shared" si="659"/>
        <v/>
      </c>
      <c r="NX84" s="27" t="str">
        <f t="shared" si="660"/>
        <v/>
      </c>
      <c r="NY84" s="27" t="str">
        <f t="shared" si="661"/>
        <v/>
      </c>
      <c r="NZ84" s="27" t="str">
        <f t="shared" si="662"/>
        <v/>
      </c>
      <c r="OA84" s="27" t="str">
        <f t="shared" si="663"/>
        <v/>
      </c>
      <c r="OB84" s="27" t="str">
        <f t="shared" si="664"/>
        <v/>
      </c>
      <c r="OC84" s="27" t="str">
        <f t="shared" si="665"/>
        <v/>
      </c>
      <c r="OD84" s="27" t="str">
        <f t="shared" si="666"/>
        <v/>
      </c>
      <c r="OE84" s="27" t="str">
        <f t="shared" si="667"/>
        <v/>
      </c>
      <c r="OF84" s="27" t="str">
        <f t="shared" si="668"/>
        <v/>
      </c>
      <c r="OG84" s="27" t="str">
        <f t="shared" si="669"/>
        <v/>
      </c>
      <c r="OH84" s="27" t="str">
        <f t="shared" si="670"/>
        <v/>
      </c>
      <c r="OI84" s="27" t="str">
        <f t="shared" si="671"/>
        <v/>
      </c>
      <c r="OJ84" s="27" t="str">
        <f t="shared" si="672"/>
        <v/>
      </c>
      <c r="OK84" s="27" t="str">
        <f t="shared" si="673"/>
        <v/>
      </c>
      <c r="OL84" s="27" t="str">
        <f t="shared" si="674"/>
        <v/>
      </c>
      <c r="OM84" s="27" t="str">
        <f t="shared" si="675"/>
        <v/>
      </c>
      <c r="ON84" s="27" t="str">
        <f t="shared" si="676"/>
        <v/>
      </c>
      <c r="OO84" s="27" t="str">
        <f t="shared" si="677"/>
        <v/>
      </c>
      <c r="OP84" s="27" t="str">
        <f t="shared" si="678"/>
        <v/>
      </c>
      <c r="OQ84" s="27" t="str">
        <f t="shared" si="679"/>
        <v/>
      </c>
      <c r="OR84" s="27" t="str">
        <f t="shared" si="680"/>
        <v/>
      </c>
      <c r="OS84" s="27" t="str">
        <f t="shared" si="681"/>
        <v/>
      </c>
      <c r="OT84" s="27" t="str">
        <f t="shared" si="682"/>
        <v/>
      </c>
      <c r="OU84" s="27" t="str">
        <f t="shared" si="683"/>
        <v/>
      </c>
      <c r="OV84" s="27" t="str">
        <f t="shared" si="684"/>
        <v/>
      </c>
      <c r="OW84" s="27" t="str">
        <f t="shared" si="685"/>
        <v/>
      </c>
      <c r="OX84" s="27" t="str">
        <f t="shared" si="686"/>
        <v/>
      </c>
      <c r="OY84" s="27" t="str">
        <f t="shared" si="687"/>
        <v/>
      </c>
      <c r="OZ84" s="27" t="str">
        <f t="shared" si="688"/>
        <v/>
      </c>
      <c r="PA84" s="27" t="str">
        <f t="shared" si="689"/>
        <v/>
      </c>
      <c r="PB84" s="27" t="str">
        <f t="shared" si="690"/>
        <v/>
      </c>
      <c r="PC84" s="27" t="str">
        <f t="shared" si="691"/>
        <v/>
      </c>
      <c r="PD84" s="27" t="str">
        <f t="shared" si="692"/>
        <v/>
      </c>
      <c r="PE84" s="27" t="str">
        <f t="shared" si="693"/>
        <v/>
      </c>
      <c r="PF84" s="27" t="str">
        <f t="shared" si="694"/>
        <v/>
      </c>
      <c r="PG84" s="27" t="str">
        <f t="shared" si="695"/>
        <v/>
      </c>
      <c r="PH84" s="48">
        <v>76</v>
      </c>
      <c r="PI84" s="28" t="str">
        <f t="shared" si="696"/>
        <v/>
      </c>
      <c r="PJ84" s="28" t="str">
        <f t="shared" si="697"/>
        <v/>
      </c>
      <c r="PK84" s="28" t="str">
        <f t="shared" si="698"/>
        <v/>
      </c>
      <c r="PL84" s="28" t="str">
        <f t="shared" si="699"/>
        <v/>
      </c>
      <c r="PM84" s="28" t="str">
        <f t="shared" si="700"/>
        <v/>
      </c>
      <c r="PN84" s="28" t="str">
        <f t="shared" si="701"/>
        <v/>
      </c>
      <c r="PO84" s="28" t="str">
        <f t="shared" si="702"/>
        <v/>
      </c>
      <c r="PP84" s="28" t="str">
        <f t="shared" si="703"/>
        <v/>
      </c>
      <c r="PQ84" s="28" t="str">
        <f t="shared" si="704"/>
        <v/>
      </c>
      <c r="PR84" s="28" t="str">
        <f t="shared" si="705"/>
        <v/>
      </c>
      <c r="PS84" s="28" t="str">
        <f t="shared" si="706"/>
        <v/>
      </c>
      <c r="PT84" s="28" t="str">
        <f t="shared" si="707"/>
        <v/>
      </c>
      <c r="PU84" s="28" t="str">
        <f t="shared" si="708"/>
        <v/>
      </c>
      <c r="PV84" s="28" t="str">
        <f t="shared" si="709"/>
        <v/>
      </c>
      <c r="PW84" s="28" t="str">
        <f t="shared" si="710"/>
        <v/>
      </c>
      <c r="PX84" s="28" t="str">
        <f t="shared" si="711"/>
        <v/>
      </c>
      <c r="PY84" s="28" t="str">
        <f t="shared" si="712"/>
        <v/>
      </c>
      <c r="PZ84" s="28" t="str">
        <f t="shared" si="713"/>
        <v/>
      </c>
      <c r="QA84" s="28" t="str">
        <f t="shared" si="714"/>
        <v/>
      </c>
      <c r="QB84" s="28" t="str">
        <f t="shared" si="715"/>
        <v/>
      </c>
      <c r="QC84" s="28" t="str">
        <f t="shared" si="716"/>
        <v/>
      </c>
      <c r="QD84" s="28" t="str">
        <f t="shared" si="717"/>
        <v/>
      </c>
      <c r="QE84" s="28" t="str">
        <f t="shared" si="718"/>
        <v/>
      </c>
      <c r="QF84" s="28" t="str">
        <f t="shared" si="719"/>
        <v/>
      </c>
      <c r="QG84" s="28" t="str">
        <f t="shared" si="720"/>
        <v/>
      </c>
      <c r="QH84" s="28" t="str">
        <f t="shared" si="721"/>
        <v/>
      </c>
      <c r="QI84" s="28" t="str">
        <f t="shared" si="722"/>
        <v/>
      </c>
      <c r="QJ84" s="28" t="str">
        <f t="shared" si="723"/>
        <v/>
      </c>
      <c r="QK84" s="28" t="str">
        <f t="shared" si="724"/>
        <v/>
      </c>
      <c r="QL84" s="28" t="str">
        <f t="shared" si="725"/>
        <v/>
      </c>
      <c r="QM84" s="28" t="str">
        <f t="shared" si="726"/>
        <v/>
      </c>
      <c r="QN84" s="28" t="str">
        <f t="shared" si="727"/>
        <v/>
      </c>
      <c r="QO84" s="28" t="str">
        <f t="shared" si="728"/>
        <v/>
      </c>
      <c r="QP84" s="28" t="str">
        <f t="shared" si="729"/>
        <v/>
      </c>
      <c r="QQ84" s="28" t="str">
        <f t="shared" si="730"/>
        <v/>
      </c>
      <c r="QR84" s="28" t="str">
        <f t="shared" si="731"/>
        <v/>
      </c>
      <c r="QS84" s="28" t="str">
        <f t="shared" si="732"/>
        <v/>
      </c>
      <c r="QT84" s="28" t="str">
        <f t="shared" si="733"/>
        <v/>
      </c>
      <c r="QU84" s="28" t="str">
        <f t="shared" si="734"/>
        <v/>
      </c>
      <c r="QV84" s="28" t="str">
        <f t="shared" si="735"/>
        <v/>
      </c>
      <c r="QW84" s="48">
        <v>76</v>
      </c>
      <c r="QX84" s="29" t="str">
        <f t="shared" si="736"/>
        <v/>
      </c>
      <c r="QY84" s="29" t="str">
        <f t="shared" si="737"/>
        <v/>
      </c>
      <c r="QZ84" s="29" t="str">
        <f t="shared" si="738"/>
        <v/>
      </c>
      <c r="RA84" s="29" t="str">
        <f t="shared" si="739"/>
        <v/>
      </c>
      <c r="RB84" s="29" t="str">
        <f t="shared" si="740"/>
        <v/>
      </c>
      <c r="RC84" s="29" t="str">
        <f t="shared" si="741"/>
        <v/>
      </c>
      <c r="RD84" s="29" t="str">
        <f t="shared" si="742"/>
        <v/>
      </c>
      <c r="RE84" s="29" t="str">
        <f t="shared" si="743"/>
        <v/>
      </c>
      <c r="RF84" s="29" t="str">
        <f t="shared" si="744"/>
        <v/>
      </c>
      <c r="RG84" s="29" t="str">
        <f t="shared" si="745"/>
        <v/>
      </c>
      <c r="RH84" s="29" t="str">
        <f t="shared" si="746"/>
        <v/>
      </c>
      <c r="RI84" s="29" t="str">
        <f t="shared" si="747"/>
        <v/>
      </c>
      <c r="RJ84" s="29" t="str">
        <f t="shared" si="748"/>
        <v/>
      </c>
      <c r="RK84" s="29" t="str">
        <f t="shared" si="997"/>
        <v/>
      </c>
      <c r="RL84" s="29" t="str">
        <f t="shared" si="750"/>
        <v/>
      </c>
      <c r="RM84" s="29" t="str">
        <f t="shared" si="751"/>
        <v/>
      </c>
      <c r="RN84" s="29" t="str">
        <f t="shared" si="752"/>
        <v/>
      </c>
      <c r="RO84" s="29" t="str">
        <f t="shared" si="753"/>
        <v/>
      </c>
      <c r="RP84" s="29" t="str">
        <f t="shared" si="754"/>
        <v/>
      </c>
      <c r="RQ84" s="29" t="str">
        <f t="shared" si="755"/>
        <v/>
      </c>
      <c r="RR84" s="29" t="str">
        <f t="shared" si="756"/>
        <v/>
      </c>
      <c r="RS84" s="29" t="str">
        <f t="shared" si="757"/>
        <v/>
      </c>
      <c r="RT84" s="29" t="str">
        <f t="shared" si="758"/>
        <v/>
      </c>
      <c r="RU84" s="29" t="str">
        <f t="shared" si="759"/>
        <v/>
      </c>
      <c r="RV84" s="29" t="str">
        <f t="shared" si="760"/>
        <v/>
      </c>
      <c r="RW84" s="29" t="str">
        <f t="shared" si="761"/>
        <v/>
      </c>
      <c r="RX84" s="29" t="str">
        <f t="shared" si="762"/>
        <v/>
      </c>
      <c r="RY84" s="29" t="str">
        <f t="shared" si="763"/>
        <v/>
      </c>
      <c r="RZ84" s="29" t="str">
        <f t="shared" si="764"/>
        <v/>
      </c>
      <c r="SA84" s="29" t="str">
        <f t="shared" si="765"/>
        <v/>
      </c>
      <c r="SB84" s="29" t="str">
        <f t="shared" si="766"/>
        <v/>
      </c>
      <c r="SC84" s="29" t="str">
        <f t="shared" si="767"/>
        <v/>
      </c>
      <c r="SD84" s="29" t="str">
        <f t="shared" si="768"/>
        <v/>
      </c>
      <c r="SE84" s="29" t="str">
        <f t="shared" si="769"/>
        <v/>
      </c>
      <c r="SF84" s="29" t="str">
        <f t="shared" si="770"/>
        <v/>
      </c>
      <c r="SG84" s="29" t="str">
        <f t="shared" si="771"/>
        <v/>
      </c>
      <c r="SH84" s="29" t="str">
        <f t="shared" si="772"/>
        <v/>
      </c>
      <c r="SI84" s="29" t="str">
        <f t="shared" si="773"/>
        <v/>
      </c>
      <c r="SJ84" s="29" t="str">
        <f t="shared" si="774"/>
        <v/>
      </c>
      <c r="SK84" s="29" t="str">
        <f t="shared" si="775"/>
        <v/>
      </c>
      <c r="SL84" s="45">
        <f t="shared" si="776"/>
        <v>0</v>
      </c>
      <c r="SM84" s="48">
        <v>76</v>
      </c>
      <c r="SN84" s="30" t="str">
        <f t="shared" si="777"/>
        <v/>
      </c>
      <c r="SO84" s="30" t="str">
        <f t="shared" si="778"/>
        <v/>
      </c>
      <c r="SP84" s="30" t="str">
        <f t="shared" si="779"/>
        <v/>
      </c>
      <c r="SQ84" s="30" t="str">
        <f t="shared" si="780"/>
        <v/>
      </c>
      <c r="SR84" s="30" t="str">
        <f t="shared" si="781"/>
        <v/>
      </c>
      <c r="SS84" s="30" t="str">
        <f t="shared" si="782"/>
        <v/>
      </c>
      <c r="ST84" s="30" t="str">
        <f t="shared" si="783"/>
        <v/>
      </c>
      <c r="SU84" s="30" t="str">
        <f t="shared" si="784"/>
        <v/>
      </c>
      <c r="SV84" s="30" t="str">
        <f t="shared" si="785"/>
        <v/>
      </c>
      <c r="SW84" s="30" t="str">
        <f t="shared" si="786"/>
        <v/>
      </c>
      <c r="SX84" s="30" t="str">
        <f t="shared" si="787"/>
        <v/>
      </c>
      <c r="SY84" s="30" t="str">
        <f t="shared" si="788"/>
        <v/>
      </c>
      <c r="SZ84" s="30" t="str">
        <f t="shared" si="789"/>
        <v/>
      </c>
      <c r="TA84" s="30" t="str">
        <f t="shared" si="790"/>
        <v/>
      </c>
      <c r="TB84" s="30" t="str">
        <f t="shared" si="791"/>
        <v/>
      </c>
      <c r="TC84" s="30" t="str">
        <f t="shared" si="792"/>
        <v/>
      </c>
      <c r="TD84" s="30" t="str">
        <f t="shared" si="793"/>
        <v/>
      </c>
      <c r="TE84" s="30" t="str">
        <f t="shared" si="794"/>
        <v/>
      </c>
      <c r="TF84" s="30" t="str">
        <f t="shared" si="795"/>
        <v/>
      </c>
      <c r="TG84" s="30" t="str">
        <f t="shared" si="796"/>
        <v/>
      </c>
      <c r="TH84" s="30" t="str">
        <f t="shared" si="797"/>
        <v/>
      </c>
      <c r="TI84" s="30" t="str">
        <f t="shared" si="798"/>
        <v/>
      </c>
      <c r="TJ84" s="30" t="str">
        <f t="shared" si="799"/>
        <v/>
      </c>
      <c r="TK84" s="30" t="str">
        <f t="shared" si="800"/>
        <v/>
      </c>
      <c r="TL84" s="30" t="str">
        <f t="shared" si="801"/>
        <v/>
      </c>
      <c r="TM84" s="30" t="str">
        <f t="shared" si="802"/>
        <v/>
      </c>
      <c r="TN84" s="30" t="str">
        <f t="shared" si="803"/>
        <v/>
      </c>
      <c r="TO84" s="30" t="str">
        <f t="shared" si="804"/>
        <v/>
      </c>
      <c r="TP84" s="30" t="str">
        <f t="shared" si="805"/>
        <v/>
      </c>
      <c r="TQ84" s="30" t="str">
        <f t="shared" si="806"/>
        <v/>
      </c>
      <c r="TR84" s="30" t="str">
        <f t="shared" si="807"/>
        <v/>
      </c>
      <c r="TS84" s="30" t="str">
        <f t="shared" si="808"/>
        <v/>
      </c>
      <c r="TT84" s="30" t="str">
        <f t="shared" si="809"/>
        <v/>
      </c>
      <c r="TU84" s="30" t="str">
        <f t="shared" si="810"/>
        <v/>
      </c>
      <c r="TV84" s="30" t="str">
        <f t="shared" si="811"/>
        <v/>
      </c>
      <c r="TW84" s="30" t="str">
        <f t="shared" si="812"/>
        <v/>
      </c>
      <c r="TX84" s="30" t="str">
        <f t="shared" si="813"/>
        <v/>
      </c>
      <c r="TY84" s="30" t="str">
        <f t="shared" si="814"/>
        <v/>
      </c>
      <c r="TZ84" s="30" t="str">
        <f t="shared" si="815"/>
        <v/>
      </c>
      <c r="UA84" s="30" t="str">
        <f t="shared" si="816"/>
        <v/>
      </c>
      <c r="UB84" s="48">
        <v>76</v>
      </c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9">
        <v>0</v>
      </c>
      <c r="VM84" s="88"/>
      <c r="VN84" s="88"/>
      <c r="VO84" s="88"/>
      <c r="VP84" s="88"/>
      <c r="VQ84" s="48">
        <v>76</v>
      </c>
      <c r="VR84" s="31">
        <f t="shared" si="817"/>
        <v>0</v>
      </c>
      <c r="VS84" s="31">
        <f t="shared" si="818"/>
        <v>0</v>
      </c>
      <c r="VT84" s="31">
        <f t="shared" si="819"/>
        <v>0</v>
      </c>
      <c r="VU84" s="31">
        <f t="shared" si="820"/>
        <v>0</v>
      </c>
      <c r="VV84" s="31">
        <f t="shared" si="821"/>
        <v>0</v>
      </c>
      <c r="VW84" s="31">
        <f t="shared" si="822"/>
        <v>0</v>
      </c>
      <c r="VX84" s="31">
        <f t="shared" si="823"/>
        <v>0</v>
      </c>
      <c r="VY84" s="31">
        <f t="shared" si="824"/>
        <v>0</v>
      </c>
      <c r="VZ84" s="31">
        <f t="shared" si="825"/>
        <v>0</v>
      </c>
      <c r="WA84" s="31">
        <f t="shared" si="826"/>
        <v>0</v>
      </c>
      <c r="WB84" s="31">
        <f t="shared" si="827"/>
        <v>0</v>
      </c>
      <c r="WC84" s="31">
        <f t="shared" si="828"/>
        <v>0</v>
      </c>
      <c r="WD84" s="31">
        <f t="shared" si="829"/>
        <v>0</v>
      </c>
      <c r="WE84" s="31">
        <f t="shared" si="830"/>
        <v>0</v>
      </c>
      <c r="WF84" s="31">
        <f t="shared" si="831"/>
        <v>0</v>
      </c>
      <c r="WG84" s="31">
        <f t="shared" si="832"/>
        <v>0</v>
      </c>
      <c r="WH84" s="31">
        <f t="shared" si="833"/>
        <v>0</v>
      </c>
      <c r="WI84" s="31">
        <f t="shared" si="834"/>
        <v>0</v>
      </c>
      <c r="WJ84" s="31">
        <f t="shared" si="835"/>
        <v>0</v>
      </c>
      <c r="WK84" s="31">
        <f t="shared" si="836"/>
        <v>0</v>
      </c>
      <c r="WL84" s="31">
        <f t="shared" si="837"/>
        <v>0</v>
      </c>
      <c r="WM84" s="31">
        <f t="shared" si="838"/>
        <v>0</v>
      </c>
      <c r="WN84" s="31">
        <f t="shared" si="839"/>
        <v>0</v>
      </c>
      <c r="WO84" s="31">
        <f t="shared" si="840"/>
        <v>0</v>
      </c>
      <c r="WP84" s="31">
        <f t="shared" si="841"/>
        <v>0</v>
      </c>
      <c r="WQ84" s="31">
        <f t="shared" si="842"/>
        <v>0</v>
      </c>
      <c r="WR84" s="31">
        <f t="shared" si="843"/>
        <v>0</v>
      </c>
      <c r="WS84" s="31">
        <f t="shared" si="844"/>
        <v>0</v>
      </c>
      <c r="WT84" s="31">
        <f t="shared" si="845"/>
        <v>0</v>
      </c>
      <c r="WU84" s="31">
        <f t="shared" si="846"/>
        <v>0</v>
      </c>
      <c r="WV84" s="31">
        <f t="shared" si="847"/>
        <v>0</v>
      </c>
      <c r="WW84" s="31">
        <f t="shared" si="848"/>
        <v>0</v>
      </c>
      <c r="WX84" s="31">
        <f t="shared" si="849"/>
        <v>0</v>
      </c>
      <c r="WY84" s="31">
        <f t="shared" si="850"/>
        <v>0</v>
      </c>
      <c r="WZ84" s="31">
        <f t="shared" si="851"/>
        <v>0</v>
      </c>
      <c r="XA84" s="31">
        <f t="shared" si="852"/>
        <v>0</v>
      </c>
      <c r="XB84" s="31">
        <f t="shared" si="853"/>
        <v>0</v>
      </c>
      <c r="XC84" s="31">
        <f t="shared" si="854"/>
        <v>0</v>
      </c>
      <c r="XD84" s="31">
        <f t="shared" si="855"/>
        <v>0</v>
      </c>
      <c r="XE84" s="31">
        <f t="shared" si="856"/>
        <v>0</v>
      </c>
      <c r="XF84" s="48">
        <v>76</v>
      </c>
      <c r="XG84" s="32" t="str">
        <f t="shared" si="857"/>
        <v/>
      </c>
      <c r="XH84" s="32" t="str">
        <f t="shared" si="858"/>
        <v/>
      </c>
      <c r="XI84" s="32" t="str">
        <f t="shared" si="859"/>
        <v/>
      </c>
      <c r="XJ84" s="32" t="str">
        <f t="shared" si="860"/>
        <v/>
      </c>
      <c r="XK84" s="32" t="str">
        <f t="shared" si="861"/>
        <v/>
      </c>
      <c r="XL84" s="32" t="str">
        <f t="shared" si="862"/>
        <v/>
      </c>
      <c r="XM84" s="32" t="str">
        <f t="shared" si="863"/>
        <v/>
      </c>
      <c r="XN84" s="32" t="str">
        <f t="shared" si="864"/>
        <v/>
      </c>
      <c r="XO84" s="32" t="str">
        <f t="shared" si="865"/>
        <v/>
      </c>
      <c r="XP84" s="32" t="str">
        <f t="shared" si="866"/>
        <v/>
      </c>
      <c r="XQ84" s="32" t="str">
        <f t="shared" si="867"/>
        <v/>
      </c>
      <c r="XR84" s="32" t="str">
        <f t="shared" si="868"/>
        <v/>
      </c>
      <c r="XS84" s="32" t="str">
        <f t="shared" si="869"/>
        <v/>
      </c>
      <c r="XT84" s="32" t="str">
        <f t="shared" si="870"/>
        <v/>
      </c>
      <c r="XU84" s="32" t="str">
        <f t="shared" si="871"/>
        <v/>
      </c>
      <c r="XV84" s="32" t="str">
        <f t="shared" si="872"/>
        <v/>
      </c>
      <c r="XW84" s="32" t="str">
        <f t="shared" si="873"/>
        <v/>
      </c>
      <c r="XX84" s="32" t="str">
        <f t="shared" si="874"/>
        <v/>
      </c>
      <c r="XY84" s="32" t="str">
        <f t="shared" si="875"/>
        <v/>
      </c>
      <c r="XZ84" s="32" t="str">
        <f t="shared" si="876"/>
        <v/>
      </c>
      <c r="YA84" s="32" t="str">
        <f t="shared" si="877"/>
        <v/>
      </c>
      <c r="YB84" s="32" t="str">
        <f t="shared" si="878"/>
        <v/>
      </c>
      <c r="YC84" s="32" t="str">
        <f t="shared" si="879"/>
        <v/>
      </c>
      <c r="YD84" s="32" t="str">
        <f t="shared" si="880"/>
        <v/>
      </c>
      <c r="YE84" s="32" t="str">
        <f t="shared" si="881"/>
        <v/>
      </c>
      <c r="YF84" s="32" t="str">
        <f t="shared" si="882"/>
        <v/>
      </c>
      <c r="YG84" s="32" t="str">
        <f t="shared" si="883"/>
        <v/>
      </c>
      <c r="YH84" s="32" t="str">
        <f t="shared" si="884"/>
        <v/>
      </c>
      <c r="YI84" s="32" t="str">
        <f t="shared" si="885"/>
        <v/>
      </c>
      <c r="YJ84" s="32" t="str">
        <f t="shared" si="886"/>
        <v/>
      </c>
      <c r="YK84" s="32" t="str">
        <f t="shared" si="887"/>
        <v/>
      </c>
      <c r="YL84" s="32" t="str">
        <f t="shared" si="888"/>
        <v/>
      </c>
      <c r="YM84" s="32" t="str">
        <f t="shared" si="889"/>
        <v/>
      </c>
      <c r="YN84" s="32" t="str">
        <f t="shared" si="890"/>
        <v/>
      </c>
      <c r="YO84" s="32" t="str">
        <f t="shared" si="891"/>
        <v/>
      </c>
      <c r="YP84" s="32" t="str">
        <f t="shared" si="892"/>
        <v/>
      </c>
      <c r="YQ84" s="32" t="str">
        <f t="shared" si="893"/>
        <v/>
      </c>
      <c r="YR84" s="32" t="str">
        <f t="shared" si="894"/>
        <v/>
      </c>
      <c r="YS84" s="32" t="str">
        <f t="shared" si="895"/>
        <v/>
      </c>
      <c r="YT84" s="32" t="str">
        <f t="shared" si="896"/>
        <v/>
      </c>
      <c r="YU84" s="33">
        <f t="shared" si="948"/>
        <v>0</v>
      </c>
      <c r="YV84" s="34" t="str">
        <f t="shared" si="949"/>
        <v/>
      </c>
      <c r="YW84" s="34" t="str">
        <f t="shared" si="950"/>
        <v/>
      </c>
      <c r="YX84" s="34" t="str">
        <f t="shared" si="951"/>
        <v/>
      </c>
      <c r="YY84" s="34" t="str">
        <f t="shared" si="952"/>
        <v/>
      </c>
      <c r="YZ84" s="34" t="str">
        <f t="shared" si="953"/>
        <v/>
      </c>
      <c r="ZA84" s="34" t="str">
        <f t="shared" si="954"/>
        <v/>
      </c>
      <c r="ZB84" s="96" t="str">
        <f t="shared" si="955"/>
        <v>Desierto</v>
      </c>
      <c r="ZC84" s="35" t="str">
        <f t="shared" si="897"/>
        <v/>
      </c>
      <c r="ZD84" s="35" t="str">
        <f t="shared" si="898"/>
        <v/>
      </c>
      <c r="ZE84" s="35" t="str">
        <f t="shared" si="899"/>
        <v/>
      </c>
      <c r="ZF84" s="35" t="str">
        <f t="shared" si="900"/>
        <v/>
      </c>
      <c r="ZG84" s="35" t="str">
        <f t="shared" si="901"/>
        <v/>
      </c>
      <c r="ZH84" s="35" t="str">
        <f t="shared" si="902"/>
        <v/>
      </c>
      <c r="ZI84" s="101">
        <f t="shared" si="903"/>
        <v>0</v>
      </c>
      <c r="ZJ84" s="48">
        <v>76</v>
      </c>
      <c r="ZK84" s="125">
        <f t="shared" si="956"/>
        <v>0</v>
      </c>
      <c r="ZL84" s="126">
        <f t="shared" si="957"/>
        <v>393749.57999999996</v>
      </c>
    </row>
    <row r="85" spans="2:688" s="37" customFormat="1" ht="33.75" x14ac:dyDescent="0.15">
      <c r="B85" s="106" t="s">
        <v>208</v>
      </c>
      <c r="C85" s="106" t="s">
        <v>212</v>
      </c>
      <c r="D85" s="106" t="s">
        <v>213</v>
      </c>
      <c r="E85" s="106" t="s">
        <v>219</v>
      </c>
      <c r="F85" s="106">
        <v>10</v>
      </c>
      <c r="G85" s="63">
        <v>2280333.3333333335</v>
      </c>
      <c r="H85" s="48">
        <v>77</v>
      </c>
      <c r="I85" s="65" t="s">
        <v>86</v>
      </c>
      <c r="J85" s="65" t="s">
        <v>86</v>
      </c>
      <c r="K85" s="65" t="s">
        <v>86</v>
      </c>
      <c r="L85" s="65" t="s">
        <v>86</v>
      </c>
      <c r="M85" s="65" t="s">
        <v>86</v>
      </c>
      <c r="N85" s="65" t="s">
        <v>86</v>
      </c>
      <c r="O85" s="65" t="s">
        <v>86</v>
      </c>
      <c r="P85" s="65" t="s">
        <v>86</v>
      </c>
      <c r="Q85" s="65" t="s">
        <v>86</v>
      </c>
      <c r="R85" s="65" t="s">
        <v>86</v>
      </c>
      <c r="S85" s="65" t="s">
        <v>86</v>
      </c>
      <c r="T85" s="65" t="s">
        <v>86</v>
      </c>
      <c r="U85" s="65" t="s">
        <v>86</v>
      </c>
      <c r="V85" s="65" t="s">
        <v>86</v>
      </c>
      <c r="W85" s="65" t="s">
        <v>86</v>
      </c>
      <c r="X85" s="65" t="s">
        <v>86</v>
      </c>
      <c r="Y85" s="65" t="s">
        <v>86</v>
      </c>
      <c r="Z85" s="65" t="s">
        <v>86</v>
      </c>
      <c r="AA85" s="65" t="s">
        <v>86</v>
      </c>
      <c r="AB85" s="65" t="s">
        <v>86</v>
      </c>
      <c r="AC85" s="65" t="s">
        <v>86</v>
      </c>
      <c r="AD85" s="65" t="s">
        <v>86</v>
      </c>
      <c r="AE85" s="65" t="s">
        <v>86</v>
      </c>
      <c r="AF85" s="65" t="s">
        <v>86</v>
      </c>
      <c r="AG85" s="65" t="s">
        <v>86</v>
      </c>
      <c r="AH85" s="65" t="s">
        <v>86</v>
      </c>
      <c r="AI85" s="65" t="s">
        <v>86</v>
      </c>
      <c r="AJ85" s="65" t="s">
        <v>86</v>
      </c>
      <c r="AK85" s="65" t="s">
        <v>86</v>
      </c>
      <c r="AL85" s="65" t="s">
        <v>86</v>
      </c>
      <c r="AM85" s="65" t="s">
        <v>86</v>
      </c>
      <c r="AN85" s="65" t="s">
        <v>86</v>
      </c>
      <c r="AO85" s="65" t="s">
        <v>86</v>
      </c>
      <c r="AP85" s="65" t="s">
        <v>86</v>
      </c>
      <c r="AQ85" s="65" t="s">
        <v>86</v>
      </c>
      <c r="AR85" s="75">
        <v>2220000</v>
      </c>
      <c r="AS85" s="65" t="s">
        <v>86</v>
      </c>
      <c r="AT85" s="65" t="s">
        <v>86</v>
      </c>
      <c r="AU85" s="65" t="s">
        <v>86</v>
      </c>
      <c r="AV85" s="65" t="s">
        <v>86</v>
      </c>
      <c r="AW85" s="52">
        <v>77</v>
      </c>
      <c r="AX85" s="22" t="str">
        <f t="shared" si="904"/>
        <v>NC</v>
      </c>
      <c r="AY85" s="22" t="str">
        <f t="shared" si="975"/>
        <v>NC</v>
      </c>
      <c r="AZ85" s="22" t="str">
        <f t="shared" si="976"/>
        <v>NC</v>
      </c>
      <c r="BA85" s="22" t="str">
        <f t="shared" si="977"/>
        <v>NC</v>
      </c>
      <c r="BB85" s="22" t="str">
        <f t="shared" si="978"/>
        <v>NC</v>
      </c>
      <c r="BC85" s="22" t="str">
        <f t="shared" si="979"/>
        <v>NC</v>
      </c>
      <c r="BD85" s="22" t="str">
        <f t="shared" si="980"/>
        <v>NC</v>
      </c>
      <c r="BE85" s="22" t="str">
        <f t="shared" si="981"/>
        <v>NC</v>
      </c>
      <c r="BF85" s="22" t="str">
        <f t="shared" si="982"/>
        <v>NC</v>
      </c>
      <c r="BG85" s="22" t="str">
        <f t="shared" si="983"/>
        <v>NC</v>
      </c>
      <c r="BH85" s="22" t="str">
        <f t="shared" si="984"/>
        <v>NC</v>
      </c>
      <c r="BI85" s="22" t="str">
        <f t="shared" si="985"/>
        <v>NC</v>
      </c>
      <c r="BJ85" s="22" t="str">
        <f t="shared" si="986"/>
        <v>NC</v>
      </c>
      <c r="BK85" s="22" t="str">
        <f t="shared" si="987"/>
        <v>NC</v>
      </c>
      <c r="BL85" s="22" t="str">
        <f t="shared" si="988"/>
        <v>NC</v>
      </c>
      <c r="BM85" s="22" t="str">
        <f t="shared" si="989"/>
        <v>NC</v>
      </c>
      <c r="BN85" s="22" t="str">
        <f t="shared" si="990"/>
        <v>NC</v>
      </c>
      <c r="BO85" s="22" t="str">
        <f t="shared" si="991"/>
        <v>NC</v>
      </c>
      <c r="BP85" s="22" t="str">
        <f t="shared" si="992"/>
        <v>NC</v>
      </c>
      <c r="BQ85" s="22" t="str">
        <f t="shared" si="993"/>
        <v>NC</v>
      </c>
      <c r="BR85" s="22" t="str">
        <f t="shared" si="994"/>
        <v>NC</v>
      </c>
      <c r="BS85" s="22" t="str">
        <f t="shared" si="995"/>
        <v>NC</v>
      </c>
      <c r="BT85" s="22" t="str">
        <f t="shared" si="958"/>
        <v>NC</v>
      </c>
      <c r="BU85" s="22" t="str">
        <f t="shared" si="959"/>
        <v>NC</v>
      </c>
      <c r="BV85" s="22" t="str">
        <f t="shared" si="960"/>
        <v>NC</v>
      </c>
      <c r="BW85" s="22" t="str">
        <f t="shared" si="961"/>
        <v>NC</v>
      </c>
      <c r="BX85" s="22" t="str">
        <f t="shared" si="962"/>
        <v>NC</v>
      </c>
      <c r="BY85" s="22" t="str">
        <f t="shared" si="963"/>
        <v>NC</v>
      </c>
      <c r="BZ85" s="22" t="str">
        <f t="shared" si="964"/>
        <v>NC</v>
      </c>
      <c r="CA85" s="22" t="str">
        <f t="shared" si="965"/>
        <v>NC</v>
      </c>
      <c r="CB85" s="22" t="str">
        <f t="shared" si="966"/>
        <v>NC</v>
      </c>
      <c r="CC85" s="22" t="str">
        <f t="shared" si="967"/>
        <v>NC</v>
      </c>
      <c r="CD85" s="22" t="str">
        <f t="shared" si="968"/>
        <v>NC</v>
      </c>
      <c r="CE85" s="22" t="str">
        <f t="shared" si="969"/>
        <v>NC</v>
      </c>
      <c r="CF85" s="22" t="str">
        <f t="shared" si="970"/>
        <v>NC</v>
      </c>
      <c r="CG85" s="22">
        <f t="shared" si="996"/>
        <v>2220000</v>
      </c>
      <c r="CH85" s="22" t="str">
        <f t="shared" si="971"/>
        <v>NC</v>
      </c>
      <c r="CI85" s="22" t="str">
        <f t="shared" si="972"/>
        <v>NC</v>
      </c>
      <c r="CJ85" s="22" t="str">
        <f t="shared" si="973"/>
        <v>NC</v>
      </c>
      <c r="CK85" s="22" t="str">
        <f t="shared" si="974"/>
        <v>NC</v>
      </c>
      <c r="CL85" s="48">
        <v>77</v>
      </c>
      <c r="CM85" s="48" t="s">
        <v>87</v>
      </c>
      <c r="CN85" s="48" t="s">
        <v>87</v>
      </c>
      <c r="CO85" s="48" t="s">
        <v>87</v>
      </c>
      <c r="CP85" s="48" t="s">
        <v>87</v>
      </c>
      <c r="CQ85" s="48" t="s">
        <v>87</v>
      </c>
      <c r="CR85" s="65" t="s">
        <v>87</v>
      </c>
      <c r="CS85" s="48" t="s">
        <v>87</v>
      </c>
      <c r="CT85" s="48" t="s">
        <v>87</v>
      </c>
      <c r="CU85" s="48" t="s">
        <v>87</v>
      </c>
      <c r="CV85" s="48" t="s">
        <v>87</v>
      </c>
      <c r="CW85" s="48" t="s">
        <v>87</v>
      </c>
      <c r="CX85" s="48" t="s">
        <v>87</v>
      </c>
      <c r="CY85" s="48" t="s">
        <v>87</v>
      </c>
      <c r="CZ85" s="48" t="s">
        <v>87</v>
      </c>
      <c r="DA85" s="48" t="s">
        <v>87</v>
      </c>
      <c r="DB85" s="48" t="s">
        <v>87</v>
      </c>
      <c r="DC85" s="48" t="s">
        <v>87</v>
      </c>
      <c r="DD85" s="48" t="s">
        <v>87</v>
      </c>
      <c r="DE85" s="48" t="s">
        <v>87</v>
      </c>
      <c r="DF85" s="48" t="s">
        <v>87</v>
      </c>
      <c r="DG85" s="48" t="s">
        <v>87</v>
      </c>
      <c r="DH85" s="48" t="s">
        <v>87</v>
      </c>
      <c r="DI85" s="48" t="s">
        <v>87</v>
      </c>
      <c r="DJ85" s="48" t="s">
        <v>87</v>
      </c>
      <c r="DK85" s="48" t="s">
        <v>87</v>
      </c>
      <c r="DL85" s="48" t="s">
        <v>87</v>
      </c>
      <c r="DM85" s="48" t="s">
        <v>87</v>
      </c>
      <c r="DN85" s="48" t="s">
        <v>87</v>
      </c>
      <c r="DO85" s="48" t="s">
        <v>87</v>
      </c>
      <c r="DP85" s="48" t="s">
        <v>87</v>
      </c>
      <c r="DQ85" s="48" t="s">
        <v>87</v>
      </c>
      <c r="DR85" s="48" t="s">
        <v>87</v>
      </c>
      <c r="DS85" s="48" t="s">
        <v>87</v>
      </c>
      <c r="DT85" s="48" t="s">
        <v>87</v>
      </c>
      <c r="DU85" s="48" t="s">
        <v>87</v>
      </c>
      <c r="DV85" s="73" t="s">
        <v>87</v>
      </c>
      <c r="DW85" s="48" t="s">
        <v>87</v>
      </c>
      <c r="DX85" s="48" t="s">
        <v>87</v>
      </c>
      <c r="DY85" s="48" t="s">
        <v>87</v>
      </c>
      <c r="DZ85" s="48" t="s">
        <v>87</v>
      </c>
      <c r="EA85" s="48">
        <v>77</v>
      </c>
      <c r="EB85" s="81" t="s">
        <v>88</v>
      </c>
      <c r="EC85" s="81" t="s">
        <v>88</v>
      </c>
      <c r="ED85" s="81" t="s">
        <v>88</v>
      </c>
      <c r="EE85" s="81" t="s">
        <v>88</v>
      </c>
      <c r="EF85" s="81" t="s">
        <v>88</v>
      </c>
      <c r="EG85" s="81" t="s">
        <v>88</v>
      </c>
      <c r="EH85" s="81" t="s">
        <v>88</v>
      </c>
      <c r="EI85" s="81" t="s">
        <v>88</v>
      </c>
      <c r="EJ85" s="81" t="s">
        <v>88</v>
      </c>
      <c r="EK85" s="81" t="s">
        <v>88</v>
      </c>
      <c r="EL85" s="81" t="s">
        <v>88</v>
      </c>
      <c r="EM85" s="81" t="s">
        <v>88</v>
      </c>
      <c r="EN85" s="81" t="s">
        <v>88</v>
      </c>
      <c r="EO85" s="81" t="s">
        <v>88</v>
      </c>
      <c r="EP85" s="81" t="s">
        <v>88</v>
      </c>
      <c r="EQ85" s="81" t="s">
        <v>88</v>
      </c>
      <c r="ER85" s="81" t="s">
        <v>88</v>
      </c>
      <c r="ES85" s="81" t="s">
        <v>88</v>
      </c>
      <c r="ET85" s="81" t="s">
        <v>88</v>
      </c>
      <c r="EU85" s="81" t="s">
        <v>88</v>
      </c>
      <c r="EV85" s="81" t="s">
        <v>88</v>
      </c>
      <c r="EW85" s="81" t="s">
        <v>88</v>
      </c>
      <c r="EX85" s="81" t="s">
        <v>88</v>
      </c>
      <c r="EY85" s="81" t="s">
        <v>88</v>
      </c>
      <c r="EZ85" s="81" t="s">
        <v>88</v>
      </c>
      <c r="FA85" s="81" t="s">
        <v>87</v>
      </c>
      <c r="FB85" s="81" t="s">
        <v>88</v>
      </c>
      <c r="FC85" s="81" t="s">
        <v>88</v>
      </c>
      <c r="FD85" s="81" t="s">
        <v>88</v>
      </c>
      <c r="FE85" s="81" t="s">
        <v>88</v>
      </c>
      <c r="FF85" s="81" t="s">
        <v>88</v>
      </c>
      <c r="FG85" s="81" t="s">
        <v>88</v>
      </c>
      <c r="FH85" s="81" t="s">
        <v>88</v>
      </c>
      <c r="FI85" s="81" t="s">
        <v>87</v>
      </c>
      <c r="FJ85" s="81" t="s">
        <v>88</v>
      </c>
      <c r="FK85" s="81" t="s">
        <v>88</v>
      </c>
      <c r="FL85" s="81" t="s">
        <v>88</v>
      </c>
      <c r="FM85" s="81" t="s">
        <v>88</v>
      </c>
      <c r="FN85" s="81" t="s">
        <v>88</v>
      </c>
      <c r="FO85" s="81" t="s">
        <v>88</v>
      </c>
      <c r="FP85" s="48">
        <v>77</v>
      </c>
      <c r="FQ85" s="81" t="s">
        <v>88</v>
      </c>
      <c r="FR85" s="81" t="s">
        <v>88</v>
      </c>
      <c r="FS85" s="81" t="s">
        <v>88</v>
      </c>
      <c r="FT85" s="81" t="s">
        <v>88</v>
      </c>
      <c r="FU85" s="81" t="s">
        <v>88</v>
      </c>
      <c r="FV85" s="81" t="s">
        <v>88</v>
      </c>
      <c r="FW85" s="81" t="s">
        <v>88</v>
      </c>
      <c r="FX85" s="81" t="s">
        <v>88</v>
      </c>
      <c r="FY85" s="81" t="s">
        <v>88</v>
      </c>
      <c r="FZ85" s="81" t="s">
        <v>88</v>
      </c>
      <c r="GA85" s="81" t="s">
        <v>88</v>
      </c>
      <c r="GB85" s="81" t="s">
        <v>88</v>
      </c>
      <c r="GC85" s="81" t="s">
        <v>88</v>
      </c>
      <c r="GD85" s="81" t="s">
        <v>88</v>
      </c>
      <c r="GE85" s="81" t="s">
        <v>88</v>
      </c>
      <c r="GF85" s="81" t="s">
        <v>88</v>
      </c>
      <c r="GG85" s="81" t="s">
        <v>88</v>
      </c>
      <c r="GH85" s="81" t="s">
        <v>88</v>
      </c>
      <c r="GI85" s="81" t="s">
        <v>88</v>
      </c>
      <c r="GJ85" s="81" t="s">
        <v>88</v>
      </c>
      <c r="GK85" s="81" t="s">
        <v>88</v>
      </c>
      <c r="GL85" s="81" t="s">
        <v>88</v>
      </c>
      <c r="GM85" s="81" t="s">
        <v>88</v>
      </c>
      <c r="GN85" s="81" t="s">
        <v>88</v>
      </c>
      <c r="GO85" s="81" t="s">
        <v>88</v>
      </c>
      <c r="GP85" s="81" t="s">
        <v>88</v>
      </c>
      <c r="GQ85" s="81" t="s">
        <v>87</v>
      </c>
      <c r="GR85" s="81" t="s">
        <v>88</v>
      </c>
      <c r="GS85" s="81" t="s">
        <v>88</v>
      </c>
      <c r="GT85" s="81" t="s">
        <v>88</v>
      </c>
      <c r="GU85" s="81" t="s">
        <v>88</v>
      </c>
      <c r="GV85" s="81" t="s">
        <v>88</v>
      </c>
      <c r="GW85" s="81" t="s">
        <v>88</v>
      </c>
      <c r="GX85" s="81" t="s">
        <v>88</v>
      </c>
      <c r="GY85" s="81" t="s">
        <v>88</v>
      </c>
      <c r="GZ85" s="81" t="s">
        <v>88</v>
      </c>
      <c r="HA85" s="81" t="s">
        <v>88</v>
      </c>
      <c r="HB85" s="81" t="s">
        <v>88</v>
      </c>
      <c r="HC85" s="81" t="s">
        <v>88</v>
      </c>
      <c r="HD85" s="81" t="s">
        <v>88</v>
      </c>
      <c r="HE85" s="48">
        <v>77</v>
      </c>
      <c r="HF85" s="23" t="str">
        <f t="shared" si="615"/>
        <v>NO CUMPLE</v>
      </c>
      <c r="HG85" s="23" t="str">
        <f t="shared" si="616"/>
        <v>NO CUMPLE</v>
      </c>
      <c r="HH85" s="23" t="str">
        <f t="shared" si="617"/>
        <v>NO CUMPLE</v>
      </c>
      <c r="HI85" s="23" t="str">
        <f t="shared" si="618"/>
        <v>NO CUMPLE</v>
      </c>
      <c r="HJ85" s="23" t="str">
        <f t="shared" si="619"/>
        <v>NO CUMPLE</v>
      </c>
      <c r="HK85" s="23" t="str">
        <f t="shared" si="620"/>
        <v>NO CUMPLE</v>
      </c>
      <c r="HL85" s="23" t="str">
        <f t="shared" si="621"/>
        <v>NO CUMPLE</v>
      </c>
      <c r="HM85" s="23" t="str">
        <f t="shared" si="622"/>
        <v>NO CUMPLE</v>
      </c>
      <c r="HN85" s="23" t="str">
        <f t="shared" si="623"/>
        <v>NO CUMPLE</v>
      </c>
      <c r="HO85" s="23" t="str">
        <f t="shared" si="624"/>
        <v>NO CUMPLE</v>
      </c>
      <c r="HP85" s="23" t="str">
        <f t="shared" si="625"/>
        <v>NO CUMPLE</v>
      </c>
      <c r="HQ85" s="23" t="str">
        <f t="shared" si="626"/>
        <v>NO CUMPLE</v>
      </c>
      <c r="HR85" s="23" t="str">
        <f t="shared" si="627"/>
        <v>NO CUMPLE</v>
      </c>
      <c r="HS85" s="23" t="str">
        <f t="shared" si="628"/>
        <v>NO CUMPLE</v>
      </c>
      <c r="HT85" s="23" t="str">
        <f t="shared" si="629"/>
        <v>NO CUMPLE</v>
      </c>
      <c r="HU85" s="23" t="str">
        <f t="shared" si="630"/>
        <v>NO CUMPLE</v>
      </c>
      <c r="HV85" s="23" t="str">
        <f t="shared" si="631"/>
        <v>NO CUMPLE</v>
      </c>
      <c r="HW85" s="23" t="str">
        <f t="shared" si="632"/>
        <v>NO CUMPLE</v>
      </c>
      <c r="HX85" s="23" t="str">
        <f t="shared" si="633"/>
        <v>NO CUMPLE</v>
      </c>
      <c r="HY85" s="23" t="str">
        <f t="shared" si="634"/>
        <v>NO CUMPLE</v>
      </c>
      <c r="HZ85" s="23" t="str">
        <f t="shared" si="635"/>
        <v>NO CUMPLE</v>
      </c>
      <c r="IA85" s="23" t="str">
        <f t="shared" si="636"/>
        <v>NO CUMPLE</v>
      </c>
      <c r="IB85" s="23" t="str">
        <f t="shared" si="637"/>
        <v>NO CUMPLE</v>
      </c>
      <c r="IC85" s="23" t="str">
        <f t="shared" si="638"/>
        <v>NO CUMPLE</v>
      </c>
      <c r="ID85" s="23" t="str">
        <f t="shared" si="639"/>
        <v>NO CUMPLE</v>
      </c>
      <c r="IE85" s="23" t="str">
        <f t="shared" si="640"/>
        <v>NO CUMPLE</v>
      </c>
      <c r="IF85" s="23" t="str">
        <f t="shared" si="641"/>
        <v>NO CUMPLE</v>
      </c>
      <c r="IG85" s="23" t="str">
        <f t="shared" si="642"/>
        <v>NO CUMPLE</v>
      </c>
      <c r="IH85" s="23" t="str">
        <f t="shared" si="643"/>
        <v>NO CUMPLE</v>
      </c>
      <c r="II85" s="23" t="str">
        <f t="shared" si="644"/>
        <v>NO CUMPLE</v>
      </c>
      <c r="IJ85" s="23" t="str">
        <f t="shared" si="645"/>
        <v>NO CUMPLE</v>
      </c>
      <c r="IK85" s="23" t="str">
        <f t="shared" si="646"/>
        <v>NO CUMPLE</v>
      </c>
      <c r="IL85" s="23" t="str">
        <f t="shared" si="647"/>
        <v>NO CUMPLE</v>
      </c>
      <c r="IM85" s="23" t="str">
        <f t="shared" si="648"/>
        <v>NO CUMPLE</v>
      </c>
      <c r="IN85" s="23" t="str">
        <f t="shared" si="649"/>
        <v>NO CUMPLE</v>
      </c>
      <c r="IO85" s="23" t="str">
        <f t="shared" si="650"/>
        <v>NO CUMPLE</v>
      </c>
      <c r="IP85" s="23" t="str">
        <f t="shared" si="651"/>
        <v>NO CUMPLE</v>
      </c>
      <c r="IQ85" s="23" t="str">
        <f t="shared" si="652"/>
        <v>NO CUMPLE</v>
      </c>
      <c r="IR85" s="23" t="str">
        <f t="shared" si="653"/>
        <v>NO CUMPLE</v>
      </c>
      <c r="IS85" s="23" t="str">
        <f t="shared" si="654"/>
        <v>NO CUMPLE</v>
      </c>
      <c r="IT85" s="48">
        <v>77</v>
      </c>
      <c r="IU85" s="93" t="s">
        <v>86</v>
      </c>
      <c r="IV85" s="65" t="s">
        <v>86</v>
      </c>
      <c r="IW85" s="65" t="s">
        <v>86</v>
      </c>
      <c r="IX85" s="65" t="s">
        <v>86</v>
      </c>
      <c r="IY85" s="65" t="s">
        <v>86</v>
      </c>
      <c r="IZ85" s="65" t="s">
        <v>86</v>
      </c>
      <c r="JA85" s="65" t="s">
        <v>86</v>
      </c>
      <c r="JB85" s="65" t="s">
        <v>86</v>
      </c>
      <c r="JC85" s="65" t="s">
        <v>86</v>
      </c>
      <c r="JD85" s="65" t="s">
        <v>86</v>
      </c>
      <c r="JE85" s="65" t="s">
        <v>86</v>
      </c>
      <c r="JF85" s="65" t="s">
        <v>86</v>
      </c>
      <c r="JG85" s="65" t="s">
        <v>86</v>
      </c>
      <c r="JH85" s="65" t="s">
        <v>86</v>
      </c>
      <c r="JI85" s="65" t="s">
        <v>86</v>
      </c>
      <c r="JJ85" s="65" t="s">
        <v>86</v>
      </c>
      <c r="JK85" s="65" t="s">
        <v>86</v>
      </c>
      <c r="JL85" s="65" t="s">
        <v>86</v>
      </c>
      <c r="JM85" s="65" t="s">
        <v>86</v>
      </c>
      <c r="JN85" s="65" t="s">
        <v>86</v>
      </c>
      <c r="JO85" s="65" t="s">
        <v>86</v>
      </c>
      <c r="JP85" s="65" t="s">
        <v>86</v>
      </c>
      <c r="JQ85" s="65" t="s">
        <v>86</v>
      </c>
      <c r="JR85" s="65" t="s">
        <v>86</v>
      </c>
      <c r="JS85" s="65" t="s">
        <v>86</v>
      </c>
      <c r="JT85" s="65" t="s">
        <v>86</v>
      </c>
      <c r="JU85" s="65" t="s">
        <v>86</v>
      </c>
      <c r="JV85" s="65" t="s">
        <v>86</v>
      </c>
      <c r="JW85" s="65" t="s">
        <v>86</v>
      </c>
      <c r="JX85" s="65" t="s">
        <v>86</v>
      </c>
      <c r="JY85" s="65" t="s">
        <v>86</v>
      </c>
      <c r="JZ85" s="65" t="s">
        <v>86</v>
      </c>
      <c r="KA85" s="65" t="s">
        <v>86</v>
      </c>
      <c r="KB85" s="65" t="s">
        <v>86</v>
      </c>
      <c r="KC85" s="65" t="s">
        <v>86</v>
      </c>
      <c r="KD85" s="93" t="s">
        <v>87</v>
      </c>
      <c r="KE85" s="65" t="s">
        <v>86</v>
      </c>
      <c r="KF85" s="65" t="s">
        <v>86</v>
      </c>
      <c r="KG85" s="65" t="s">
        <v>86</v>
      </c>
      <c r="KH85" s="65" t="s">
        <v>86</v>
      </c>
      <c r="KI85" s="48">
        <v>77</v>
      </c>
      <c r="KJ85" s="56" t="s">
        <v>86</v>
      </c>
      <c r="KK85" s="56" t="s">
        <v>86</v>
      </c>
      <c r="KL85" s="56" t="s">
        <v>86</v>
      </c>
      <c r="KM85" s="56" t="s">
        <v>86</v>
      </c>
      <c r="KN85" s="56" t="s">
        <v>86</v>
      </c>
      <c r="KO85" s="56" t="s">
        <v>86</v>
      </c>
      <c r="KP85" s="56" t="s">
        <v>86</v>
      </c>
      <c r="KQ85" s="56" t="s">
        <v>86</v>
      </c>
      <c r="KR85" s="56" t="s">
        <v>86</v>
      </c>
      <c r="KS85" s="56" t="s">
        <v>86</v>
      </c>
      <c r="KT85" s="56" t="s">
        <v>86</v>
      </c>
      <c r="KU85" s="56" t="s">
        <v>86</v>
      </c>
      <c r="KV85" s="56" t="s">
        <v>86</v>
      </c>
      <c r="KW85" s="56" t="s">
        <v>86</v>
      </c>
      <c r="KX85" s="56" t="s">
        <v>86</v>
      </c>
      <c r="KY85" s="56" t="s">
        <v>86</v>
      </c>
      <c r="KZ85" s="56" t="s">
        <v>86</v>
      </c>
      <c r="LA85" s="56" t="s">
        <v>86</v>
      </c>
      <c r="LB85" s="56" t="s">
        <v>86</v>
      </c>
      <c r="LC85" s="56" t="s">
        <v>86</v>
      </c>
      <c r="LD85" s="56" t="s">
        <v>86</v>
      </c>
      <c r="LE85" s="56" t="s">
        <v>86</v>
      </c>
      <c r="LF85" s="56" t="s">
        <v>86</v>
      </c>
      <c r="LG85" s="56" t="s">
        <v>86</v>
      </c>
      <c r="LH85" s="56" t="s">
        <v>86</v>
      </c>
      <c r="LI85" s="56" t="s">
        <v>86</v>
      </c>
      <c r="LJ85" s="56" t="s">
        <v>86</v>
      </c>
      <c r="LK85" s="56" t="s">
        <v>86</v>
      </c>
      <c r="LL85" s="56" t="s">
        <v>86</v>
      </c>
      <c r="LM85" s="56" t="s">
        <v>86</v>
      </c>
      <c r="LN85" s="56" t="s">
        <v>86</v>
      </c>
      <c r="LO85" s="56" t="s">
        <v>86</v>
      </c>
      <c r="LP85" s="56" t="s">
        <v>86</v>
      </c>
      <c r="LQ85" s="56" t="s">
        <v>86</v>
      </c>
      <c r="LR85" s="56" t="s">
        <v>86</v>
      </c>
      <c r="LS85" s="87" t="s">
        <v>88</v>
      </c>
      <c r="LT85" s="56" t="s">
        <v>86</v>
      </c>
      <c r="LU85" s="56" t="s">
        <v>86</v>
      </c>
      <c r="LV85" s="56" t="s">
        <v>86</v>
      </c>
      <c r="LW85" s="56" t="s">
        <v>86</v>
      </c>
      <c r="LX85" s="48">
        <v>77</v>
      </c>
      <c r="LY85" s="22" t="str">
        <f t="shared" si="905"/>
        <v/>
      </c>
      <c r="LZ85" s="22" t="str">
        <f t="shared" si="906"/>
        <v/>
      </c>
      <c r="MA85" s="22" t="str">
        <f t="shared" si="907"/>
        <v/>
      </c>
      <c r="MB85" s="22" t="str">
        <f t="shared" si="908"/>
        <v/>
      </c>
      <c r="MC85" s="22" t="str">
        <f t="shared" si="909"/>
        <v/>
      </c>
      <c r="MD85" s="22" t="str">
        <f t="shared" si="910"/>
        <v/>
      </c>
      <c r="ME85" s="22" t="str">
        <f t="shared" si="911"/>
        <v/>
      </c>
      <c r="MF85" s="22" t="str">
        <f t="shared" si="912"/>
        <v/>
      </c>
      <c r="MG85" s="22" t="str">
        <f t="shared" si="913"/>
        <v/>
      </c>
      <c r="MH85" s="22" t="str">
        <f t="shared" si="914"/>
        <v/>
      </c>
      <c r="MI85" s="22" t="str">
        <f t="shared" si="915"/>
        <v/>
      </c>
      <c r="MJ85" s="22" t="str">
        <f t="shared" si="916"/>
        <v/>
      </c>
      <c r="MK85" s="22" t="str">
        <f t="shared" si="917"/>
        <v/>
      </c>
      <c r="ML85" s="22" t="str">
        <f t="shared" si="918"/>
        <v/>
      </c>
      <c r="MM85" s="22" t="str">
        <f t="shared" si="919"/>
        <v/>
      </c>
      <c r="MN85" s="22" t="str">
        <f t="shared" si="920"/>
        <v/>
      </c>
      <c r="MO85" s="22" t="str">
        <f t="shared" si="921"/>
        <v/>
      </c>
      <c r="MP85" s="22" t="str">
        <f t="shared" si="922"/>
        <v/>
      </c>
      <c r="MQ85" s="22" t="str">
        <f t="shared" si="923"/>
        <v/>
      </c>
      <c r="MR85" s="22" t="str">
        <f t="shared" si="924"/>
        <v/>
      </c>
      <c r="MS85" s="22" t="str">
        <f t="shared" si="925"/>
        <v/>
      </c>
      <c r="MT85" s="22" t="str">
        <f t="shared" si="926"/>
        <v/>
      </c>
      <c r="MU85" s="22" t="str">
        <f t="shared" si="927"/>
        <v/>
      </c>
      <c r="MV85" s="22" t="str">
        <f t="shared" si="928"/>
        <v/>
      </c>
      <c r="MW85" s="22" t="str">
        <f t="shared" si="929"/>
        <v/>
      </c>
      <c r="MX85" s="22" t="str">
        <f t="shared" si="930"/>
        <v/>
      </c>
      <c r="MY85" s="22" t="str">
        <f t="shared" si="931"/>
        <v/>
      </c>
      <c r="MZ85" s="22" t="str">
        <f t="shared" si="932"/>
        <v/>
      </c>
      <c r="NA85" s="22" t="str">
        <f t="shared" si="933"/>
        <v/>
      </c>
      <c r="NB85" s="22" t="str">
        <f t="shared" si="934"/>
        <v/>
      </c>
      <c r="NC85" s="22" t="str">
        <f t="shared" si="935"/>
        <v/>
      </c>
      <c r="ND85" s="22" t="str">
        <f t="shared" si="936"/>
        <v/>
      </c>
      <c r="NE85" s="22" t="str">
        <f t="shared" si="937"/>
        <v/>
      </c>
      <c r="NF85" s="22" t="str">
        <f t="shared" si="938"/>
        <v/>
      </c>
      <c r="NG85" s="22" t="str">
        <f t="shared" si="939"/>
        <v/>
      </c>
      <c r="NH85" s="22" t="str">
        <f t="shared" si="940"/>
        <v/>
      </c>
      <c r="NI85" s="22" t="str">
        <f t="shared" si="941"/>
        <v/>
      </c>
      <c r="NJ85" s="22" t="str">
        <f t="shared" si="942"/>
        <v/>
      </c>
      <c r="NK85" s="22" t="str">
        <f t="shared" si="943"/>
        <v/>
      </c>
      <c r="NL85" s="22" t="str">
        <f t="shared" si="944"/>
        <v/>
      </c>
      <c r="NM85" s="80">
        <v>2280333.3333333335</v>
      </c>
      <c r="NN85" s="80">
        <v>2280333.3333333335</v>
      </c>
      <c r="NO85" s="24">
        <f t="shared" si="945"/>
        <v>0</v>
      </c>
      <c r="NP85" s="24">
        <f t="shared" si="655"/>
        <v>0</v>
      </c>
      <c r="NQ85" s="25" t="str">
        <f t="shared" si="946"/>
        <v/>
      </c>
      <c r="NR85" s="26" t="str">
        <f t="shared" si="947"/>
        <v/>
      </c>
      <c r="NS85" s="48">
        <v>77</v>
      </c>
      <c r="NT85" s="27" t="str">
        <f t="shared" si="656"/>
        <v/>
      </c>
      <c r="NU85" s="27" t="str">
        <f t="shared" si="657"/>
        <v/>
      </c>
      <c r="NV85" s="27" t="str">
        <f t="shared" si="658"/>
        <v/>
      </c>
      <c r="NW85" s="27" t="str">
        <f t="shared" si="659"/>
        <v/>
      </c>
      <c r="NX85" s="27" t="str">
        <f t="shared" si="660"/>
        <v/>
      </c>
      <c r="NY85" s="27" t="str">
        <f t="shared" si="661"/>
        <v/>
      </c>
      <c r="NZ85" s="27" t="str">
        <f t="shared" si="662"/>
        <v/>
      </c>
      <c r="OA85" s="27" t="str">
        <f t="shared" si="663"/>
        <v/>
      </c>
      <c r="OB85" s="27" t="str">
        <f t="shared" si="664"/>
        <v/>
      </c>
      <c r="OC85" s="27" t="str">
        <f t="shared" si="665"/>
        <v/>
      </c>
      <c r="OD85" s="27" t="str">
        <f t="shared" si="666"/>
        <v/>
      </c>
      <c r="OE85" s="27" t="str">
        <f t="shared" si="667"/>
        <v/>
      </c>
      <c r="OF85" s="27" t="str">
        <f t="shared" si="668"/>
        <v/>
      </c>
      <c r="OG85" s="27" t="str">
        <f t="shared" si="669"/>
        <v/>
      </c>
      <c r="OH85" s="27" t="str">
        <f t="shared" si="670"/>
        <v/>
      </c>
      <c r="OI85" s="27" t="str">
        <f t="shared" si="671"/>
        <v/>
      </c>
      <c r="OJ85" s="27" t="str">
        <f t="shared" si="672"/>
        <v/>
      </c>
      <c r="OK85" s="27" t="str">
        <f t="shared" si="673"/>
        <v/>
      </c>
      <c r="OL85" s="27" t="str">
        <f t="shared" si="674"/>
        <v/>
      </c>
      <c r="OM85" s="27" t="str">
        <f t="shared" si="675"/>
        <v/>
      </c>
      <c r="ON85" s="27" t="str">
        <f t="shared" si="676"/>
        <v/>
      </c>
      <c r="OO85" s="27" t="str">
        <f t="shared" si="677"/>
        <v/>
      </c>
      <c r="OP85" s="27" t="str">
        <f t="shared" si="678"/>
        <v/>
      </c>
      <c r="OQ85" s="27" t="str">
        <f t="shared" si="679"/>
        <v/>
      </c>
      <c r="OR85" s="27" t="str">
        <f t="shared" si="680"/>
        <v/>
      </c>
      <c r="OS85" s="27" t="str">
        <f t="shared" si="681"/>
        <v/>
      </c>
      <c r="OT85" s="27" t="str">
        <f t="shared" si="682"/>
        <v/>
      </c>
      <c r="OU85" s="27" t="str">
        <f t="shared" si="683"/>
        <v/>
      </c>
      <c r="OV85" s="27" t="str">
        <f t="shared" si="684"/>
        <v/>
      </c>
      <c r="OW85" s="27" t="str">
        <f t="shared" si="685"/>
        <v/>
      </c>
      <c r="OX85" s="27" t="str">
        <f t="shared" si="686"/>
        <v/>
      </c>
      <c r="OY85" s="27" t="str">
        <f t="shared" si="687"/>
        <v/>
      </c>
      <c r="OZ85" s="27" t="str">
        <f t="shared" si="688"/>
        <v/>
      </c>
      <c r="PA85" s="27" t="str">
        <f t="shared" si="689"/>
        <v/>
      </c>
      <c r="PB85" s="27" t="str">
        <f t="shared" si="690"/>
        <v/>
      </c>
      <c r="PC85" s="27" t="str">
        <f t="shared" si="691"/>
        <v/>
      </c>
      <c r="PD85" s="27" t="str">
        <f t="shared" si="692"/>
        <v/>
      </c>
      <c r="PE85" s="27" t="str">
        <f t="shared" si="693"/>
        <v/>
      </c>
      <c r="PF85" s="27" t="str">
        <f t="shared" si="694"/>
        <v/>
      </c>
      <c r="PG85" s="27" t="str">
        <f t="shared" si="695"/>
        <v/>
      </c>
      <c r="PH85" s="48">
        <v>77</v>
      </c>
      <c r="PI85" s="28" t="str">
        <f t="shared" si="696"/>
        <v/>
      </c>
      <c r="PJ85" s="28" t="str">
        <f t="shared" si="697"/>
        <v/>
      </c>
      <c r="PK85" s="28" t="str">
        <f t="shared" si="698"/>
        <v/>
      </c>
      <c r="PL85" s="28" t="str">
        <f t="shared" si="699"/>
        <v/>
      </c>
      <c r="PM85" s="28" t="str">
        <f t="shared" si="700"/>
        <v/>
      </c>
      <c r="PN85" s="28" t="str">
        <f t="shared" si="701"/>
        <v/>
      </c>
      <c r="PO85" s="28" t="str">
        <f t="shared" si="702"/>
        <v/>
      </c>
      <c r="PP85" s="28" t="str">
        <f t="shared" si="703"/>
        <v/>
      </c>
      <c r="PQ85" s="28" t="str">
        <f t="shared" si="704"/>
        <v/>
      </c>
      <c r="PR85" s="28" t="str">
        <f t="shared" si="705"/>
        <v/>
      </c>
      <c r="PS85" s="28" t="str">
        <f t="shared" si="706"/>
        <v/>
      </c>
      <c r="PT85" s="28" t="str">
        <f t="shared" si="707"/>
        <v/>
      </c>
      <c r="PU85" s="28" t="str">
        <f t="shared" si="708"/>
        <v/>
      </c>
      <c r="PV85" s="28" t="str">
        <f t="shared" si="709"/>
        <v/>
      </c>
      <c r="PW85" s="28" t="str">
        <f t="shared" si="710"/>
        <v/>
      </c>
      <c r="PX85" s="28" t="str">
        <f t="shared" si="711"/>
        <v/>
      </c>
      <c r="PY85" s="28" t="str">
        <f t="shared" si="712"/>
        <v/>
      </c>
      <c r="PZ85" s="28" t="str">
        <f t="shared" si="713"/>
        <v/>
      </c>
      <c r="QA85" s="28" t="str">
        <f t="shared" si="714"/>
        <v/>
      </c>
      <c r="QB85" s="28" t="str">
        <f t="shared" si="715"/>
        <v/>
      </c>
      <c r="QC85" s="28" t="str">
        <f t="shared" si="716"/>
        <v/>
      </c>
      <c r="QD85" s="28" t="str">
        <f t="shared" si="717"/>
        <v/>
      </c>
      <c r="QE85" s="28" t="str">
        <f t="shared" si="718"/>
        <v/>
      </c>
      <c r="QF85" s="28" t="str">
        <f t="shared" si="719"/>
        <v/>
      </c>
      <c r="QG85" s="28" t="str">
        <f t="shared" si="720"/>
        <v/>
      </c>
      <c r="QH85" s="28" t="str">
        <f t="shared" si="721"/>
        <v/>
      </c>
      <c r="QI85" s="28" t="str">
        <f t="shared" si="722"/>
        <v/>
      </c>
      <c r="QJ85" s="28" t="str">
        <f t="shared" si="723"/>
        <v/>
      </c>
      <c r="QK85" s="28" t="str">
        <f t="shared" si="724"/>
        <v/>
      </c>
      <c r="QL85" s="28" t="str">
        <f t="shared" si="725"/>
        <v/>
      </c>
      <c r="QM85" s="28" t="str">
        <f t="shared" si="726"/>
        <v/>
      </c>
      <c r="QN85" s="28" t="str">
        <f t="shared" si="727"/>
        <v/>
      </c>
      <c r="QO85" s="28" t="str">
        <f t="shared" si="728"/>
        <v/>
      </c>
      <c r="QP85" s="28" t="str">
        <f t="shared" si="729"/>
        <v/>
      </c>
      <c r="QQ85" s="28" t="str">
        <f t="shared" si="730"/>
        <v/>
      </c>
      <c r="QR85" s="28" t="str">
        <f t="shared" si="731"/>
        <v/>
      </c>
      <c r="QS85" s="28" t="str">
        <f t="shared" si="732"/>
        <v/>
      </c>
      <c r="QT85" s="28" t="str">
        <f t="shared" si="733"/>
        <v/>
      </c>
      <c r="QU85" s="28" t="str">
        <f t="shared" si="734"/>
        <v/>
      </c>
      <c r="QV85" s="28" t="str">
        <f t="shared" si="735"/>
        <v/>
      </c>
      <c r="QW85" s="48">
        <v>77</v>
      </c>
      <c r="QX85" s="29" t="str">
        <f t="shared" si="736"/>
        <v/>
      </c>
      <c r="QY85" s="29" t="str">
        <f t="shared" si="737"/>
        <v/>
      </c>
      <c r="QZ85" s="29" t="str">
        <f t="shared" si="738"/>
        <v/>
      </c>
      <c r="RA85" s="29" t="str">
        <f t="shared" si="739"/>
        <v/>
      </c>
      <c r="RB85" s="29" t="str">
        <f t="shared" si="740"/>
        <v/>
      </c>
      <c r="RC85" s="29" t="str">
        <f t="shared" si="741"/>
        <v/>
      </c>
      <c r="RD85" s="29" t="str">
        <f t="shared" si="742"/>
        <v/>
      </c>
      <c r="RE85" s="29" t="str">
        <f t="shared" si="743"/>
        <v/>
      </c>
      <c r="RF85" s="29" t="str">
        <f t="shared" si="744"/>
        <v/>
      </c>
      <c r="RG85" s="29" t="str">
        <f t="shared" si="745"/>
        <v/>
      </c>
      <c r="RH85" s="29" t="str">
        <f t="shared" si="746"/>
        <v/>
      </c>
      <c r="RI85" s="29" t="str">
        <f t="shared" si="747"/>
        <v/>
      </c>
      <c r="RJ85" s="29" t="str">
        <f t="shared" si="748"/>
        <v/>
      </c>
      <c r="RK85" s="29" t="str">
        <f t="shared" si="997"/>
        <v/>
      </c>
      <c r="RL85" s="29" t="str">
        <f t="shared" si="750"/>
        <v/>
      </c>
      <c r="RM85" s="29" t="str">
        <f t="shared" si="751"/>
        <v/>
      </c>
      <c r="RN85" s="29" t="str">
        <f t="shared" si="752"/>
        <v/>
      </c>
      <c r="RO85" s="29" t="str">
        <f t="shared" si="753"/>
        <v/>
      </c>
      <c r="RP85" s="29" t="str">
        <f t="shared" si="754"/>
        <v/>
      </c>
      <c r="RQ85" s="29" t="str">
        <f t="shared" si="755"/>
        <v/>
      </c>
      <c r="RR85" s="29" t="str">
        <f t="shared" si="756"/>
        <v/>
      </c>
      <c r="RS85" s="29" t="str">
        <f t="shared" si="757"/>
        <v/>
      </c>
      <c r="RT85" s="29" t="str">
        <f t="shared" si="758"/>
        <v/>
      </c>
      <c r="RU85" s="29" t="str">
        <f t="shared" si="759"/>
        <v/>
      </c>
      <c r="RV85" s="29" t="str">
        <f t="shared" si="760"/>
        <v/>
      </c>
      <c r="RW85" s="29" t="str">
        <f t="shared" si="761"/>
        <v/>
      </c>
      <c r="RX85" s="29" t="str">
        <f t="shared" si="762"/>
        <v/>
      </c>
      <c r="RY85" s="29" t="str">
        <f t="shared" si="763"/>
        <v/>
      </c>
      <c r="RZ85" s="29" t="str">
        <f t="shared" si="764"/>
        <v/>
      </c>
      <c r="SA85" s="29" t="str">
        <f t="shared" si="765"/>
        <v/>
      </c>
      <c r="SB85" s="29" t="str">
        <f t="shared" si="766"/>
        <v/>
      </c>
      <c r="SC85" s="29" t="str">
        <f t="shared" si="767"/>
        <v/>
      </c>
      <c r="SD85" s="29" t="str">
        <f t="shared" si="768"/>
        <v/>
      </c>
      <c r="SE85" s="29" t="str">
        <f t="shared" si="769"/>
        <v/>
      </c>
      <c r="SF85" s="29" t="str">
        <f t="shared" si="770"/>
        <v/>
      </c>
      <c r="SG85" s="29" t="str">
        <f t="shared" si="771"/>
        <v/>
      </c>
      <c r="SH85" s="29" t="str">
        <f t="shared" si="772"/>
        <v/>
      </c>
      <c r="SI85" s="29" t="str">
        <f t="shared" si="773"/>
        <v/>
      </c>
      <c r="SJ85" s="29" t="str">
        <f t="shared" si="774"/>
        <v/>
      </c>
      <c r="SK85" s="29" t="str">
        <f t="shared" si="775"/>
        <v/>
      </c>
      <c r="SL85" s="45">
        <f t="shared" si="776"/>
        <v>0</v>
      </c>
      <c r="SM85" s="48">
        <v>77</v>
      </c>
      <c r="SN85" s="30" t="str">
        <f t="shared" si="777"/>
        <v/>
      </c>
      <c r="SO85" s="30" t="str">
        <f t="shared" si="778"/>
        <v/>
      </c>
      <c r="SP85" s="30" t="str">
        <f t="shared" si="779"/>
        <v/>
      </c>
      <c r="SQ85" s="30" t="str">
        <f t="shared" si="780"/>
        <v/>
      </c>
      <c r="SR85" s="30" t="str">
        <f t="shared" si="781"/>
        <v/>
      </c>
      <c r="SS85" s="30" t="str">
        <f t="shared" si="782"/>
        <v/>
      </c>
      <c r="ST85" s="30" t="str">
        <f t="shared" si="783"/>
        <v/>
      </c>
      <c r="SU85" s="30" t="str">
        <f t="shared" si="784"/>
        <v/>
      </c>
      <c r="SV85" s="30" t="str">
        <f t="shared" si="785"/>
        <v/>
      </c>
      <c r="SW85" s="30" t="str">
        <f t="shared" si="786"/>
        <v/>
      </c>
      <c r="SX85" s="30" t="str">
        <f t="shared" si="787"/>
        <v/>
      </c>
      <c r="SY85" s="30" t="str">
        <f t="shared" si="788"/>
        <v/>
      </c>
      <c r="SZ85" s="30" t="str">
        <f t="shared" si="789"/>
        <v/>
      </c>
      <c r="TA85" s="30" t="str">
        <f t="shared" si="790"/>
        <v/>
      </c>
      <c r="TB85" s="30" t="str">
        <f t="shared" si="791"/>
        <v/>
      </c>
      <c r="TC85" s="30" t="str">
        <f t="shared" si="792"/>
        <v/>
      </c>
      <c r="TD85" s="30" t="str">
        <f t="shared" si="793"/>
        <v/>
      </c>
      <c r="TE85" s="30" t="str">
        <f t="shared" si="794"/>
        <v/>
      </c>
      <c r="TF85" s="30" t="str">
        <f t="shared" si="795"/>
        <v/>
      </c>
      <c r="TG85" s="30" t="str">
        <f t="shared" si="796"/>
        <v/>
      </c>
      <c r="TH85" s="30" t="str">
        <f t="shared" si="797"/>
        <v/>
      </c>
      <c r="TI85" s="30" t="str">
        <f t="shared" si="798"/>
        <v/>
      </c>
      <c r="TJ85" s="30" t="str">
        <f t="shared" si="799"/>
        <v/>
      </c>
      <c r="TK85" s="30" t="str">
        <f t="shared" si="800"/>
        <v/>
      </c>
      <c r="TL85" s="30" t="str">
        <f t="shared" si="801"/>
        <v/>
      </c>
      <c r="TM85" s="30" t="str">
        <f t="shared" si="802"/>
        <v/>
      </c>
      <c r="TN85" s="30" t="str">
        <f t="shared" si="803"/>
        <v/>
      </c>
      <c r="TO85" s="30" t="str">
        <f t="shared" si="804"/>
        <v/>
      </c>
      <c r="TP85" s="30" t="str">
        <f t="shared" si="805"/>
        <v/>
      </c>
      <c r="TQ85" s="30" t="str">
        <f t="shared" si="806"/>
        <v/>
      </c>
      <c r="TR85" s="30" t="str">
        <f t="shared" si="807"/>
        <v/>
      </c>
      <c r="TS85" s="30" t="str">
        <f t="shared" si="808"/>
        <v/>
      </c>
      <c r="TT85" s="30" t="str">
        <f t="shared" si="809"/>
        <v/>
      </c>
      <c r="TU85" s="30" t="str">
        <f t="shared" si="810"/>
        <v/>
      </c>
      <c r="TV85" s="30" t="str">
        <f t="shared" si="811"/>
        <v/>
      </c>
      <c r="TW85" s="30" t="str">
        <f t="shared" si="812"/>
        <v/>
      </c>
      <c r="TX85" s="30" t="str">
        <f t="shared" si="813"/>
        <v/>
      </c>
      <c r="TY85" s="30" t="str">
        <f t="shared" si="814"/>
        <v/>
      </c>
      <c r="TZ85" s="30" t="str">
        <f t="shared" si="815"/>
        <v/>
      </c>
      <c r="UA85" s="30" t="str">
        <f t="shared" si="816"/>
        <v/>
      </c>
      <c r="UB85" s="48">
        <v>77</v>
      </c>
      <c r="UC85" s="88"/>
      <c r="UD85" s="88"/>
      <c r="UE85" s="88"/>
      <c r="UF85" s="88"/>
      <c r="UG85" s="88"/>
      <c r="UH85" s="88"/>
      <c r="UI85" s="88"/>
      <c r="UJ85" s="88"/>
      <c r="UK85" s="88"/>
      <c r="UL85" s="88"/>
      <c r="UM85" s="88"/>
      <c r="UN85" s="88"/>
      <c r="UO85" s="88"/>
      <c r="UP85" s="88"/>
      <c r="UQ85" s="88"/>
      <c r="UR85" s="88"/>
      <c r="US85" s="88"/>
      <c r="UT85" s="88"/>
      <c r="UU85" s="88"/>
      <c r="UV85" s="88"/>
      <c r="UW85" s="88"/>
      <c r="UX85" s="88"/>
      <c r="UY85" s="88"/>
      <c r="UZ85" s="88"/>
      <c r="VA85" s="88"/>
      <c r="VB85" s="88"/>
      <c r="VC85" s="88"/>
      <c r="VD85" s="88"/>
      <c r="VE85" s="88"/>
      <c r="VF85" s="88"/>
      <c r="VG85" s="88"/>
      <c r="VH85" s="88"/>
      <c r="VI85" s="88"/>
      <c r="VJ85" s="88"/>
      <c r="VK85" s="88"/>
      <c r="VL85" s="89">
        <v>0</v>
      </c>
      <c r="VM85" s="88"/>
      <c r="VN85" s="88"/>
      <c r="VO85" s="88"/>
      <c r="VP85" s="88"/>
      <c r="VQ85" s="48">
        <v>77</v>
      </c>
      <c r="VR85" s="31">
        <f t="shared" si="817"/>
        <v>0</v>
      </c>
      <c r="VS85" s="31">
        <f t="shared" si="818"/>
        <v>0</v>
      </c>
      <c r="VT85" s="31">
        <f t="shared" si="819"/>
        <v>0</v>
      </c>
      <c r="VU85" s="31">
        <f t="shared" si="820"/>
        <v>0</v>
      </c>
      <c r="VV85" s="31">
        <f t="shared" si="821"/>
        <v>0</v>
      </c>
      <c r="VW85" s="31">
        <f t="shared" si="822"/>
        <v>0</v>
      </c>
      <c r="VX85" s="31">
        <f t="shared" si="823"/>
        <v>0</v>
      </c>
      <c r="VY85" s="31">
        <f t="shared" si="824"/>
        <v>0</v>
      </c>
      <c r="VZ85" s="31">
        <f t="shared" si="825"/>
        <v>0</v>
      </c>
      <c r="WA85" s="31">
        <f t="shared" si="826"/>
        <v>0</v>
      </c>
      <c r="WB85" s="31">
        <f t="shared" si="827"/>
        <v>0</v>
      </c>
      <c r="WC85" s="31">
        <f t="shared" si="828"/>
        <v>0</v>
      </c>
      <c r="WD85" s="31">
        <f t="shared" si="829"/>
        <v>0</v>
      </c>
      <c r="WE85" s="31">
        <f t="shared" si="830"/>
        <v>0</v>
      </c>
      <c r="WF85" s="31">
        <f t="shared" si="831"/>
        <v>0</v>
      </c>
      <c r="WG85" s="31">
        <f t="shared" si="832"/>
        <v>0</v>
      </c>
      <c r="WH85" s="31">
        <f t="shared" si="833"/>
        <v>0</v>
      </c>
      <c r="WI85" s="31">
        <f t="shared" si="834"/>
        <v>0</v>
      </c>
      <c r="WJ85" s="31">
        <f t="shared" si="835"/>
        <v>0</v>
      </c>
      <c r="WK85" s="31">
        <f t="shared" si="836"/>
        <v>0</v>
      </c>
      <c r="WL85" s="31">
        <f t="shared" si="837"/>
        <v>0</v>
      </c>
      <c r="WM85" s="31">
        <f t="shared" si="838"/>
        <v>0</v>
      </c>
      <c r="WN85" s="31">
        <f t="shared" si="839"/>
        <v>0</v>
      </c>
      <c r="WO85" s="31">
        <f t="shared" si="840"/>
        <v>0</v>
      </c>
      <c r="WP85" s="31">
        <f t="shared" si="841"/>
        <v>0</v>
      </c>
      <c r="WQ85" s="31">
        <f t="shared" si="842"/>
        <v>0</v>
      </c>
      <c r="WR85" s="31">
        <f t="shared" si="843"/>
        <v>0</v>
      </c>
      <c r="WS85" s="31">
        <f t="shared" si="844"/>
        <v>0</v>
      </c>
      <c r="WT85" s="31">
        <f t="shared" si="845"/>
        <v>0</v>
      </c>
      <c r="WU85" s="31">
        <f t="shared" si="846"/>
        <v>0</v>
      </c>
      <c r="WV85" s="31">
        <f t="shared" si="847"/>
        <v>0</v>
      </c>
      <c r="WW85" s="31">
        <f t="shared" si="848"/>
        <v>0</v>
      </c>
      <c r="WX85" s="31">
        <f t="shared" si="849"/>
        <v>0</v>
      </c>
      <c r="WY85" s="31">
        <f t="shared" si="850"/>
        <v>0</v>
      </c>
      <c r="WZ85" s="31">
        <f t="shared" si="851"/>
        <v>0</v>
      </c>
      <c r="XA85" s="31">
        <f t="shared" si="852"/>
        <v>0</v>
      </c>
      <c r="XB85" s="31">
        <f t="shared" si="853"/>
        <v>0</v>
      </c>
      <c r="XC85" s="31">
        <f t="shared" si="854"/>
        <v>0</v>
      </c>
      <c r="XD85" s="31">
        <f t="shared" si="855"/>
        <v>0</v>
      </c>
      <c r="XE85" s="31">
        <f t="shared" si="856"/>
        <v>0</v>
      </c>
      <c r="XF85" s="48">
        <v>77</v>
      </c>
      <c r="XG85" s="32" t="str">
        <f t="shared" si="857"/>
        <v/>
      </c>
      <c r="XH85" s="32" t="str">
        <f t="shared" si="858"/>
        <v/>
      </c>
      <c r="XI85" s="32" t="str">
        <f t="shared" si="859"/>
        <v/>
      </c>
      <c r="XJ85" s="32" t="str">
        <f t="shared" si="860"/>
        <v/>
      </c>
      <c r="XK85" s="32" t="str">
        <f t="shared" si="861"/>
        <v/>
      </c>
      <c r="XL85" s="32" t="str">
        <f t="shared" si="862"/>
        <v/>
      </c>
      <c r="XM85" s="32" t="str">
        <f t="shared" si="863"/>
        <v/>
      </c>
      <c r="XN85" s="32" t="str">
        <f t="shared" si="864"/>
        <v/>
      </c>
      <c r="XO85" s="32" t="str">
        <f t="shared" si="865"/>
        <v/>
      </c>
      <c r="XP85" s="32" t="str">
        <f t="shared" si="866"/>
        <v/>
      </c>
      <c r="XQ85" s="32" t="str">
        <f t="shared" si="867"/>
        <v/>
      </c>
      <c r="XR85" s="32" t="str">
        <f t="shared" si="868"/>
        <v/>
      </c>
      <c r="XS85" s="32" t="str">
        <f t="shared" si="869"/>
        <v/>
      </c>
      <c r="XT85" s="32" t="str">
        <f t="shared" si="870"/>
        <v/>
      </c>
      <c r="XU85" s="32" t="str">
        <f t="shared" si="871"/>
        <v/>
      </c>
      <c r="XV85" s="32" t="str">
        <f t="shared" si="872"/>
        <v/>
      </c>
      <c r="XW85" s="32" t="str">
        <f t="shared" si="873"/>
        <v/>
      </c>
      <c r="XX85" s="32" t="str">
        <f t="shared" si="874"/>
        <v/>
      </c>
      <c r="XY85" s="32" t="str">
        <f t="shared" si="875"/>
        <v/>
      </c>
      <c r="XZ85" s="32" t="str">
        <f t="shared" si="876"/>
        <v/>
      </c>
      <c r="YA85" s="32" t="str">
        <f t="shared" si="877"/>
        <v/>
      </c>
      <c r="YB85" s="32" t="str">
        <f t="shared" si="878"/>
        <v/>
      </c>
      <c r="YC85" s="32" t="str">
        <f t="shared" si="879"/>
        <v/>
      </c>
      <c r="YD85" s="32" t="str">
        <f t="shared" si="880"/>
        <v/>
      </c>
      <c r="YE85" s="32" t="str">
        <f t="shared" si="881"/>
        <v/>
      </c>
      <c r="YF85" s="32" t="str">
        <f t="shared" si="882"/>
        <v/>
      </c>
      <c r="YG85" s="32" t="str">
        <f t="shared" si="883"/>
        <v/>
      </c>
      <c r="YH85" s="32" t="str">
        <f t="shared" si="884"/>
        <v/>
      </c>
      <c r="YI85" s="32" t="str">
        <f t="shared" si="885"/>
        <v/>
      </c>
      <c r="YJ85" s="32" t="str">
        <f t="shared" si="886"/>
        <v/>
      </c>
      <c r="YK85" s="32" t="str">
        <f t="shared" si="887"/>
        <v/>
      </c>
      <c r="YL85" s="32" t="str">
        <f t="shared" si="888"/>
        <v/>
      </c>
      <c r="YM85" s="32" t="str">
        <f t="shared" si="889"/>
        <v/>
      </c>
      <c r="YN85" s="32" t="str">
        <f t="shared" si="890"/>
        <v/>
      </c>
      <c r="YO85" s="32" t="str">
        <f t="shared" si="891"/>
        <v/>
      </c>
      <c r="YP85" s="32" t="str">
        <f t="shared" si="892"/>
        <v/>
      </c>
      <c r="YQ85" s="32" t="str">
        <f t="shared" si="893"/>
        <v/>
      </c>
      <c r="YR85" s="32" t="str">
        <f t="shared" si="894"/>
        <v/>
      </c>
      <c r="YS85" s="32" t="str">
        <f t="shared" si="895"/>
        <v/>
      </c>
      <c r="YT85" s="32" t="str">
        <f t="shared" si="896"/>
        <v/>
      </c>
      <c r="YU85" s="33">
        <f t="shared" si="948"/>
        <v>0</v>
      </c>
      <c r="YV85" s="34" t="str">
        <f t="shared" si="949"/>
        <v/>
      </c>
      <c r="YW85" s="34" t="str">
        <f t="shared" si="950"/>
        <v/>
      </c>
      <c r="YX85" s="34" t="str">
        <f t="shared" si="951"/>
        <v/>
      </c>
      <c r="YY85" s="34" t="str">
        <f t="shared" si="952"/>
        <v/>
      </c>
      <c r="YZ85" s="34" t="str">
        <f t="shared" si="953"/>
        <v/>
      </c>
      <c r="ZA85" s="34" t="str">
        <f t="shared" si="954"/>
        <v/>
      </c>
      <c r="ZB85" s="96" t="str">
        <f t="shared" si="955"/>
        <v>Desierto</v>
      </c>
      <c r="ZC85" s="35" t="str">
        <f t="shared" si="897"/>
        <v/>
      </c>
      <c r="ZD85" s="35" t="str">
        <f t="shared" si="898"/>
        <v/>
      </c>
      <c r="ZE85" s="35" t="str">
        <f t="shared" si="899"/>
        <v/>
      </c>
      <c r="ZF85" s="35" t="str">
        <f t="shared" si="900"/>
        <v/>
      </c>
      <c r="ZG85" s="35" t="str">
        <f t="shared" si="901"/>
        <v/>
      </c>
      <c r="ZH85" s="35" t="str">
        <f t="shared" si="902"/>
        <v/>
      </c>
      <c r="ZI85" s="101">
        <f t="shared" si="903"/>
        <v>0</v>
      </c>
      <c r="ZJ85" s="48">
        <v>77</v>
      </c>
      <c r="ZK85" s="125">
        <f t="shared" si="956"/>
        <v>0</v>
      </c>
      <c r="ZL85" s="126">
        <f t="shared" si="957"/>
        <v>2280333.3333333335</v>
      </c>
    </row>
    <row r="86" spans="2:688" s="37" customFormat="1" ht="33.75" x14ac:dyDescent="0.15">
      <c r="B86" s="106" t="s">
        <v>208</v>
      </c>
      <c r="C86" s="106" t="s">
        <v>212</v>
      </c>
      <c r="D86" s="106" t="s">
        <v>213</v>
      </c>
      <c r="E86" s="106" t="s">
        <v>220</v>
      </c>
      <c r="F86" s="106">
        <v>3</v>
      </c>
      <c r="G86" s="63">
        <v>1499400</v>
      </c>
      <c r="H86" s="48">
        <v>78</v>
      </c>
      <c r="I86" s="65" t="s">
        <v>86</v>
      </c>
      <c r="J86" s="65" t="s">
        <v>86</v>
      </c>
      <c r="K86" s="65" t="s">
        <v>86</v>
      </c>
      <c r="L86" s="65" t="s">
        <v>86</v>
      </c>
      <c r="M86" s="65" t="s">
        <v>86</v>
      </c>
      <c r="N86" s="65" t="s">
        <v>86</v>
      </c>
      <c r="O86" s="65" t="s">
        <v>86</v>
      </c>
      <c r="P86" s="65" t="s">
        <v>86</v>
      </c>
      <c r="Q86" s="65" t="s">
        <v>86</v>
      </c>
      <c r="R86" s="65" t="s">
        <v>86</v>
      </c>
      <c r="S86" s="65" t="s">
        <v>86</v>
      </c>
      <c r="T86" s="65" t="s">
        <v>86</v>
      </c>
      <c r="U86" s="65" t="s">
        <v>86</v>
      </c>
      <c r="V86" s="65" t="s">
        <v>86</v>
      </c>
      <c r="W86" s="65" t="s">
        <v>86</v>
      </c>
      <c r="X86" s="65" t="s">
        <v>86</v>
      </c>
      <c r="Y86" s="65" t="s">
        <v>86</v>
      </c>
      <c r="Z86" s="65" t="s">
        <v>86</v>
      </c>
      <c r="AA86" s="65" t="s">
        <v>86</v>
      </c>
      <c r="AB86" s="65" t="s">
        <v>86</v>
      </c>
      <c r="AC86" s="65" t="s">
        <v>86</v>
      </c>
      <c r="AD86" s="65" t="s">
        <v>86</v>
      </c>
      <c r="AE86" s="65" t="s">
        <v>86</v>
      </c>
      <c r="AF86" s="65" t="s">
        <v>86</v>
      </c>
      <c r="AG86" s="65" t="s">
        <v>86</v>
      </c>
      <c r="AH86" s="65" t="s">
        <v>86</v>
      </c>
      <c r="AI86" s="65" t="s">
        <v>86</v>
      </c>
      <c r="AJ86" s="65" t="s">
        <v>86</v>
      </c>
      <c r="AK86" s="65" t="s">
        <v>86</v>
      </c>
      <c r="AL86" s="65" t="s">
        <v>86</v>
      </c>
      <c r="AM86" s="65" t="s">
        <v>86</v>
      </c>
      <c r="AN86" s="65" t="s">
        <v>86</v>
      </c>
      <c r="AO86" s="65" t="s">
        <v>86</v>
      </c>
      <c r="AP86" s="65" t="s">
        <v>86</v>
      </c>
      <c r="AQ86" s="65" t="s">
        <v>86</v>
      </c>
      <c r="AR86" s="75">
        <v>1475400</v>
      </c>
      <c r="AS86" s="65" t="s">
        <v>86</v>
      </c>
      <c r="AT86" s="65" t="s">
        <v>86</v>
      </c>
      <c r="AU86" s="65" t="s">
        <v>86</v>
      </c>
      <c r="AV86" s="65" t="s">
        <v>86</v>
      </c>
      <c r="AW86" s="52">
        <v>78</v>
      </c>
      <c r="AX86" s="22" t="str">
        <f t="shared" si="904"/>
        <v>NC</v>
      </c>
      <c r="AY86" s="22" t="str">
        <f t="shared" si="975"/>
        <v>NC</v>
      </c>
      <c r="AZ86" s="22" t="str">
        <f t="shared" si="976"/>
        <v>NC</v>
      </c>
      <c r="BA86" s="22" t="str">
        <f t="shared" si="977"/>
        <v>NC</v>
      </c>
      <c r="BB86" s="22" t="str">
        <f t="shared" si="978"/>
        <v>NC</v>
      </c>
      <c r="BC86" s="22" t="str">
        <f t="shared" si="979"/>
        <v>NC</v>
      </c>
      <c r="BD86" s="22" t="str">
        <f t="shared" si="980"/>
        <v>NC</v>
      </c>
      <c r="BE86" s="22" t="str">
        <f t="shared" si="981"/>
        <v>NC</v>
      </c>
      <c r="BF86" s="22" t="str">
        <f t="shared" si="982"/>
        <v>NC</v>
      </c>
      <c r="BG86" s="22" t="str">
        <f t="shared" si="983"/>
        <v>NC</v>
      </c>
      <c r="BH86" s="22" t="str">
        <f t="shared" si="984"/>
        <v>NC</v>
      </c>
      <c r="BI86" s="22" t="str">
        <f t="shared" si="985"/>
        <v>NC</v>
      </c>
      <c r="BJ86" s="22" t="str">
        <f t="shared" si="986"/>
        <v>NC</v>
      </c>
      <c r="BK86" s="22" t="str">
        <f t="shared" si="987"/>
        <v>NC</v>
      </c>
      <c r="BL86" s="22" t="str">
        <f t="shared" si="988"/>
        <v>NC</v>
      </c>
      <c r="BM86" s="22" t="str">
        <f t="shared" si="989"/>
        <v>NC</v>
      </c>
      <c r="BN86" s="22" t="str">
        <f t="shared" si="990"/>
        <v>NC</v>
      </c>
      <c r="BO86" s="22" t="str">
        <f t="shared" si="991"/>
        <v>NC</v>
      </c>
      <c r="BP86" s="22" t="str">
        <f t="shared" si="992"/>
        <v>NC</v>
      </c>
      <c r="BQ86" s="22" t="str">
        <f t="shared" si="993"/>
        <v>NC</v>
      </c>
      <c r="BR86" s="22" t="str">
        <f t="shared" si="994"/>
        <v>NC</v>
      </c>
      <c r="BS86" s="22" t="str">
        <f t="shared" si="995"/>
        <v>NC</v>
      </c>
      <c r="BT86" s="22" t="str">
        <f t="shared" si="958"/>
        <v>NC</v>
      </c>
      <c r="BU86" s="22" t="str">
        <f t="shared" si="959"/>
        <v>NC</v>
      </c>
      <c r="BV86" s="22" t="str">
        <f t="shared" si="960"/>
        <v>NC</v>
      </c>
      <c r="BW86" s="22" t="str">
        <f t="shared" si="961"/>
        <v>NC</v>
      </c>
      <c r="BX86" s="22" t="str">
        <f t="shared" si="962"/>
        <v>NC</v>
      </c>
      <c r="BY86" s="22" t="str">
        <f t="shared" si="963"/>
        <v>NC</v>
      </c>
      <c r="BZ86" s="22" t="str">
        <f t="shared" si="964"/>
        <v>NC</v>
      </c>
      <c r="CA86" s="22" t="str">
        <f t="shared" si="965"/>
        <v>NC</v>
      </c>
      <c r="CB86" s="22" t="str">
        <f t="shared" si="966"/>
        <v>NC</v>
      </c>
      <c r="CC86" s="22" t="str">
        <f t="shared" si="967"/>
        <v>NC</v>
      </c>
      <c r="CD86" s="22" t="str">
        <f t="shared" si="968"/>
        <v>NC</v>
      </c>
      <c r="CE86" s="22" t="str">
        <f t="shared" si="969"/>
        <v>NC</v>
      </c>
      <c r="CF86" s="22" t="str">
        <f t="shared" si="970"/>
        <v>NC</v>
      </c>
      <c r="CG86" s="22">
        <f t="shared" si="996"/>
        <v>1475400</v>
      </c>
      <c r="CH86" s="22" t="str">
        <f t="shared" si="971"/>
        <v>NC</v>
      </c>
      <c r="CI86" s="22" t="str">
        <f t="shared" si="972"/>
        <v>NC</v>
      </c>
      <c r="CJ86" s="22" t="str">
        <f t="shared" si="973"/>
        <v>NC</v>
      </c>
      <c r="CK86" s="22" t="str">
        <f t="shared" si="974"/>
        <v>NC</v>
      </c>
      <c r="CL86" s="48">
        <v>78</v>
      </c>
      <c r="CM86" s="48" t="s">
        <v>87</v>
      </c>
      <c r="CN86" s="48" t="s">
        <v>87</v>
      </c>
      <c r="CO86" s="48" t="s">
        <v>87</v>
      </c>
      <c r="CP86" s="48" t="s">
        <v>87</v>
      </c>
      <c r="CQ86" s="48" t="s">
        <v>87</v>
      </c>
      <c r="CR86" s="65" t="s">
        <v>87</v>
      </c>
      <c r="CS86" s="48" t="s">
        <v>87</v>
      </c>
      <c r="CT86" s="48" t="s">
        <v>87</v>
      </c>
      <c r="CU86" s="48" t="s">
        <v>87</v>
      </c>
      <c r="CV86" s="48" t="s">
        <v>87</v>
      </c>
      <c r="CW86" s="48" t="s">
        <v>87</v>
      </c>
      <c r="CX86" s="48" t="s">
        <v>87</v>
      </c>
      <c r="CY86" s="48" t="s">
        <v>87</v>
      </c>
      <c r="CZ86" s="48" t="s">
        <v>87</v>
      </c>
      <c r="DA86" s="48" t="s">
        <v>87</v>
      </c>
      <c r="DB86" s="48" t="s">
        <v>87</v>
      </c>
      <c r="DC86" s="48" t="s">
        <v>87</v>
      </c>
      <c r="DD86" s="48" t="s">
        <v>87</v>
      </c>
      <c r="DE86" s="48" t="s">
        <v>87</v>
      </c>
      <c r="DF86" s="48" t="s">
        <v>87</v>
      </c>
      <c r="DG86" s="48" t="s">
        <v>87</v>
      </c>
      <c r="DH86" s="48" t="s">
        <v>87</v>
      </c>
      <c r="DI86" s="48" t="s">
        <v>87</v>
      </c>
      <c r="DJ86" s="48" t="s">
        <v>87</v>
      </c>
      <c r="DK86" s="48" t="s">
        <v>87</v>
      </c>
      <c r="DL86" s="48" t="s">
        <v>87</v>
      </c>
      <c r="DM86" s="48" t="s">
        <v>87</v>
      </c>
      <c r="DN86" s="48" t="s">
        <v>87</v>
      </c>
      <c r="DO86" s="48" t="s">
        <v>87</v>
      </c>
      <c r="DP86" s="48" t="s">
        <v>87</v>
      </c>
      <c r="DQ86" s="48" t="s">
        <v>87</v>
      </c>
      <c r="DR86" s="48" t="s">
        <v>87</v>
      </c>
      <c r="DS86" s="48" t="s">
        <v>87</v>
      </c>
      <c r="DT86" s="48" t="s">
        <v>87</v>
      </c>
      <c r="DU86" s="48" t="s">
        <v>87</v>
      </c>
      <c r="DV86" s="73" t="s">
        <v>87</v>
      </c>
      <c r="DW86" s="48" t="s">
        <v>87</v>
      </c>
      <c r="DX86" s="48" t="s">
        <v>87</v>
      </c>
      <c r="DY86" s="48" t="s">
        <v>87</v>
      </c>
      <c r="DZ86" s="48" t="s">
        <v>87</v>
      </c>
      <c r="EA86" s="48">
        <v>78</v>
      </c>
      <c r="EB86" s="81" t="s">
        <v>88</v>
      </c>
      <c r="EC86" s="81" t="s">
        <v>88</v>
      </c>
      <c r="ED86" s="81" t="s">
        <v>88</v>
      </c>
      <c r="EE86" s="81" t="s">
        <v>88</v>
      </c>
      <c r="EF86" s="81" t="s">
        <v>88</v>
      </c>
      <c r="EG86" s="81" t="s">
        <v>88</v>
      </c>
      <c r="EH86" s="81" t="s">
        <v>88</v>
      </c>
      <c r="EI86" s="81" t="s">
        <v>88</v>
      </c>
      <c r="EJ86" s="81" t="s">
        <v>88</v>
      </c>
      <c r="EK86" s="81" t="s">
        <v>88</v>
      </c>
      <c r="EL86" s="81" t="s">
        <v>88</v>
      </c>
      <c r="EM86" s="81" t="s">
        <v>88</v>
      </c>
      <c r="EN86" s="81" t="s">
        <v>88</v>
      </c>
      <c r="EO86" s="81" t="s">
        <v>88</v>
      </c>
      <c r="EP86" s="81" t="s">
        <v>88</v>
      </c>
      <c r="EQ86" s="81" t="s">
        <v>88</v>
      </c>
      <c r="ER86" s="81" t="s">
        <v>88</v>
      </c>
      <c r="ES86" s="81" t="s">
        <v>88</v>
      </c>
      <c r="ET86" s="81" t="s">
        <v>88</v>
      </c>
      <c r="EU86" s="81" t="s">
        <v>88</v>
      </c>
      <c r="EV86" s="81" t="s">
        <v>88</v>
      </c>
      <c r="EW86" s="81" t="s">
        <v>88</v>
      </c>
      <c r="EX86" s="81" t="s">
        <v>88</v>
      </c>
      <c r="EY86" s="81" t="s">
        <v>88</v>
      </c>
      <c r="EZ86" s="81" t="s">
        <v>88</v>
      </c>
      <c r="FA86" s="81" t="s">
        <v>87</v>
      </c>
      <c r="FB86" s="81" t="s">
        <v>88</v>
      </c>
      <c r="FC86" s="81" t="s">
        <v>88</v>
      </c>
      <c r="FD86" s="81" t="s">
        <v>88</v>
      </c>
      <c r="FE86" s="81" t="s">
        <v>88</v>
      </c>
      <c r="FF86" s="81" t="s">
        <v>88</v>
      </c>
      <c r="FG86" s="81" t="s">
        <v>88</v>
      </c>
      <c r="FH86" s="81" t="s">
        <v>88</v>
      </c>
      <c r="FI86" s="81" t="s">
        <v>87</v>
      </c>
      <c r="FJ86" s="81" t="s">
        <v>88</v>
      </c>
      <c r="FK86" s="81" t="s">
        <v>88</v>
      </c>
      <c r="FL86" s="81" t="s">
        <v>88</v>
      </c>
      <c r="FM86" s="81" t="s">
        <v>88</v>
      </c>
      <c r="FN86" s="81" t="s">
        <v>88</v>
      </c>
      <c r="FO86" s="81" t="s">
        <v>88</v>
      </c>
      <c r="FP86" s="48">
        <v>78</v>
      </c>
      <c r="FQ86" s="81" t="s">
        <v>88</v>
      </c>
      <c r="FR86" s="81" t="s">
        <v>88</v>
      </c>
      <c r="FS86" s="81" t="s">
        <v>88</v>
      </c>
      <c r="FT86" s="81" t="s">
        <v>88</v>
      </c>
      <c r="FU86" s="81" t="s">
        <v>88</v>
      </c>
      <c r="FV86" s="81" t="s">
        <v>88</v>
      </c>
      <c r="FW86" s="81" t="s">
        <v>88</v>
      </c>
      <c r="FX86" s="81" t="s">
        <v>88</v>
      </c>
      <c r="FY86" s="81" t="s">
        <v>88</v>
      </c>
      <c r="FZ86" s="81" t="s">
        <v>88</v>
      </c>
      <c r="GA86" s="81" t="s">
        <v>88</v>
      </c>
      <c r="GB86" s="81" t="s">
        <v>88</v>
      </c>
      <c r="GC86" s="81" t="s">
        <v>88</v>
      </c>
      <c r="GD86" s="81" t="s">
        <v>88</v>
      </c>
      <c r="GE86" s="81" t="s">
        <v>88</v>
      </c>
      <c r="GF86" s="81" t="s">
        <v>88</v>
      </c>
      <c r="GG86" s="81" t="s">
        <v>88</v>
      </c>
      <c r="GH86" s="81" t="s">
        <v>88</v>
      </c>
      <c r="GI86" s="81" t="s">
        <v>88</v>
      </c>
      <c r="GJ86" s="81" t="s">
        <v>88</v>
      </c>
      <c r="GK86" s="81" t="s">
        <v>88</v>
      </c>
      <c r="GL86" s="81" t="s">
        <v>88</v>
      </c>
      <c r="GM86" s="81" t="s">
        <v>88</v>
      </c>
      <c r="GN86" s="81" t="s">
        <v>88</v>
      </c>
      <c r="GO86" s="81" t="s">
        <v>88</v>
      </c>
      <c r="GP86" s="81" t="s">
        <v>88</v>
      </c>
      <c r="GQ86" s="81" t="s">
        <v>87</v>
      </c>
      <c r="GR86" s="81" t="s">
        <v>88</v>
      </c>
      <c r="GS86" s="81" t="s">
        <v>88</v>
      </c>
      <c r="GT86" s="81" t="s">
        <v>88</v>
      </c>
      <c r="GU86" s="81" t="s">
        <v>88</v>
      </c>
      <c r="GV86" s="81" t="s">
        <v>88</v>
      </c>
      <c r="GW86" s="81" t="s">
        <v>88</v>
      </c>
      <c r="GX86" s="81" t="s">
        <v>88</v>
      </c>
      <c r="GY86" s="81" t="s">
        <v>88</v>
      </c>
      <c r="GZ86" s="81" t="s">
        <v>88</v>
      </c>
      <c r="HA86" s="81" t="s">
        <v>88</v>
      </c>
      <c r="HB86" s="81" t="s">
        <v>88</v>
      </c>
      <c r="HC86" s="81" t="s">
        <v>88</v>
      </c>
      <c r="HD86" s="81" t="s">
        <v>88</v>
      </c>
      <c r="HE86" s="48">
        <v>78</v>
      </c>
      <c r="HF86" s="23" t="str">
        <f t="shared" si="615"/>
        <v>NO CUMPLE</v>
      </c>
      <c r="HG86" s="23" t="str">
        <f t="shared" si="616"/>
        <v>NO CUMPLE</v>
      </c>
      <c r="HH86" s="23" t="str">
        <f t="shared" si="617"/>
        <v>NO CUMPLE</v>
      </c>
      <c r="HI86" s="23" t="str">
        <f t="shared" si="618"/>
        <v>NO CUMPLE</v>
      </c>
      <c r="HJ86" s="23" t="str">
        <f t="shared" si="619"/>
        <v>NO CUMPLE</v>
      </c>
      <c r="HK86" s="23" t="str">
        <f t="shared" si="620"/>
        <v>NO CUMPLE</v>
      </c>
      <c r="HL86" s="23" t="str">
        <f t="shared" si="621"/>
        <v>NO CUMPLE</v>
      </c>
      <c r="HM86" s="23" t="str">
        <f t="shared" si="622"/>
        <v>NO CUMPLE</v>
      </c>
      <c r="HN86" s="23" t="str">
        <f t="shared" si="623"/>
        <v>NO CUMPLE</v>
      </c>
      <c r="HO86" s="23" t="str">
        <f t="shared" si="624"/>
        <v>NO CUMPLE</v>
      </c>
      <c r="HP86" s="23" t="str">
        <f t="shared" si="625"/>
        <v>NO CUMPLE</v>
      </c>
      <c r="HQ86" s="23" t="str">
        <f t="shared" si="626"/>
        <v>NO CUMPLE</v>
      </c>
      <c r="HR86" s="23" t="str">
        <f t="shared" si="627"/>
        <v>NO CUMPLE</v>
      </c>
      <c r="HS86" s="23" t="str">
        <f t="shared" si="628"/>
        <v>NO CUMPLE</v>
      </c>
      <c r="HT86" s="23" t="str">
        <f t="shared" si="629"/>
        <v>NO CUMPLE</v>
      </c>
      <c r="HU86" s="23" t="str">
        <f t="shared" si="630"/>
        <v>NO CUMPLE</v>
      </c>
      <c r="HV86" s="23" t="str">
        <f t="shared" si="631"/>
        <v>NO CUMPLE</v>
      </c>
      <c r="HW86" s="23" t="str">
        <f t="shared" si="632"/>
        <v>NO CUMPLE</v>
      </c>
      <c r="HX86" s="23" t="str">
        <f t="shared" si="633"/>
        <v>NO CUMPLE</v>
      </c>
      <c r="HY86" s="23" t="str">
        <f t="shared" si="634"/>
        <v>NO CUMPLE</v>
      </c>
      <c r="HZ86" s="23" t="str">
        <f t="shared" si="635"/>
        <v>NO CUMPLE</v>
      </c>
      <c r="IA86" s="23" t="str">
        <f t="shared" si="636"/>
        <v>NO CUMPLE</v>
      </c>
      <c r="IB86" s="23" t="str">
        <f t="shared" si="637"/>
        <v>NO CUMPLE</v>
      </c>
      <c r="IC86" s="23" t="str">
        <f t="shared" si="638"/>
        <v>NO CUMPLE</v>
      </c>
      <c r="ID86" s="23" t="str">
        <f t="shared" si="639"/>
        <v>NO CUMPLE</v>
      </c>
      <c r="IE86" s="23" t="str">
        <f t="shared" si="640"/>
        <v>NO CUMPLE</v>
      </c>
      <c r="IF86" s="23" t="str">
        <f t="shared" si="641"/>
        <v>NO CUMPLE</v>
      </c>
      <c r="IG86" s="23" t="str">
        <f t="shared" si="642"/>
        <v>NO CUMPLE</v>
      </c>
      <c r="IH86" s="23" t="str">
        <f t="shared" si="643"/>
        <v>NO CUMPLE</v>
      </c>
      <c r="II86" s="23" t="str">
        <f t="shared" si="644"/>
        <v>NO CUMPLE</v>
      </c>
      <c r="IJ86" s="23" t="str">
        <f t="shared" si="645"/>
        <v>NO CUMPLE</v>
      </c>
      <c r="IK86" s="23" t="str">
        <f t="shared" si="646"/>
        <v>NO CUMPLE</v>
      </c>
      <c r="IL86" s="23" t="str">
        <f t="shared" si="647"/>
        <v>NO CUMPLE</v>
      </c>
      <c r="IM86" s="23" t="str">
        <f t="shared" si="648"/>
        <v>NO CUMPLE</v>
      </c>
      <c r="IN86" s="23" t="str">
        <f t="shared" si="649"/>
        <v>NO CUMPLE</v>
      </c>
      <c r="IO86" s="23" t="str">
        <f t="shared" si="650"/>
        <v>NO CUMPLE</v>
      </c>
      <c r="IP86" s="23" t="str">
        <f t="shared" si="651"/>
        <v>NO CUMPLE</v>
      </c>
      <c r="IQ86" s="23" t="str">
        <f t="shared" si="652"/>
        <v>NO CUMPLE</v>
      </c>
      <c r="IR86" s="23" t="str">
        <f t="shared" si="653"/>
        <v>NO CUMPLE</v>
      </c>
      <c r="IS86" s="23" t="str">
        <f t="shared" si="654"/>
        <v>NO CUMPLE</v>
      </c>
      <c r="IT86" s="48">
        <v>78</v>
      </c>
      <c r="IU86" s="65" t="s">
        <v>86</v>
      </c>
      <c r="IV86" s="65" t="s">
        <v>86</v>
      </c>
      <c r="IW86" s="65" t="s">
        <v>86</v>
      </c>
      <c r="IX86" s="65" t="s">
        <v>86</v>
      </c>
      <c r="IY86" s="65" t="s">
        <v>86</v>
      </c>
      <c r="IZ86" s="65" t="s">
        <v>86</v>
      </c>
      <c r="JA86" s="65" t="s">
        <v>86</v>
      </c>
      <c r="JB86" s="65" t="s">
        <v>86</v>
      </c>
      <c r="JC86" s="65" t="s">
        <v>86</v>
      </c>
      <c r="JD86" s="65" t="s">
        <v>86</v>
      </c>
      <c r="JE86" s="65" t="s">
        <v>86</v>
      </c>
      <c r="JF86" s="65" t="s">
        <v>86</v>
      </c>
      <c r="JG86" s="65" t="s">
        <v>86</v>
      </c>
      <c r="JH86" s="65" t="s">
        <v>86</v>
      </c>
      <c r="JI86" s="65" t="s">
        <v>86</v>
      </c>
      <c r="JJ86" s="65" t="s">
        <v>86</v>
      </c>
      <c r="JK86" s="65" t="s">
        <v>86</v>
      </c>
      <c r="JL86" s="65" t="s">
        <v>86</v>
      </c>
      <c r="JM86" s="65" t="s">
        <v>86</v>
      </c>
      <c r="JN86" s="65" t="s">
        <v>86</v>
      </c>
      <c r="JO86" s="65" t="s">
        <v>86</v>
      </c>
      <c r="JP86" s="65" t="s">
        <v>86</v>
      </c>
      <c r="JQ86" s="65" t="s">
        <v>86</v>
      </c>
      <c r="JR86" s="65" t="s">
        <v>86</v>
      </c>
      <c r="JS86" s="65" t="s">
        <v>86</v>
      </c>
      <c r="JT86" s="65" t="s">
        <v>86</v>
      </c>
      <c r="JU86" s="65" t="s">
        <v>86</v>
      </c>
      <c r="JV86" s="65" t="s">
        <v>86</v>
      </c>
      <c r="JW86" s="65" t="s">
        <v>86</v>
      </c>
      <c r="JX86" s="65" t="s">
        <v>86</v>
      </c>
      <c r="JY86" s="65" t="s">
        <v>86</v>
      </c>
      <c r="JZ86" s="65" t="s">
        <v>86</v>
      </c>
      <c r="KA86" s="65" t="s">
        <v>86</v>
      </c>
      <c r="KB86" s="65" t="s">
        <v>86</v>
      </c>
      <c r="KC86" s="65" t="s">
        <v>86</v>
      </c>
      <c r="KD86" s="93" t="s">
        <v>87</v>
      </c>
      <c r="KE86" s="65" t="s">
        <v>86</v>
      </c>
      <c r="KF86" s="65" t="s">
        <v>86</v>
      </c>
      <c r="KG86" s="65" t="s">
        <v>86</v>
      </c>
      <c r="KH86" s="65" t="s">
        <v>86</v>
      </c>
      <c r="KI86" s="48">
        <v>78</v>
      </c>
      <c r="KJ86" s="56" t="s">
        <v>86</v>
      </c>
      <c r="KK86" s="56" t="s">
        <v>86</v>
      </c>
      <c r="KL86" s="56" t="s">
        <v>86</v>
      </c>
      <c r="KM86" s="56" t="s">
        <v>86</v>
      </c>
      <c r="KN86" s="56" t="s">
        <v>86</v>
      </c>
      <c r="KO86" s="56" t="s">
        <v>86</v>
      </c>
      <c r="KP86" s="56" t="s">
        <v>86</v>
      </c>
      <c r="KQ86" s="56" t="s">
        <v>86</v>
      </c>
      <c r="KR86" s="56" t="s">
        <v>86</v>
      </c>
      <c r="KS86" s="56" t="s">
        <v>86</v>
      </c>
      <c r="KT86" s="56" t="s">
        <v>86</v>
      </c>
      <c r="KU86" s="56" t="s">
        <v>86</v>
      </c>
      <c r="KV86" s="56" t="s">
        <v>86</v>
      </c>
      <c r="KW86" s="56" t="s">
        <v>86</v>
      </c>
      <c r="KX86" s="56" t="s">
        <v>86</v>
      </c>
      <c r="KY86" s="56" t="s">
        <v>86</v>
      </c>
      <c r="KZ86" s="56" t="s">
        <v>86</v>
      </c>
      <c r="LA86" s="56" t="s">
        <v>86</v>
      </c>
      <c r="LB86" s="56" t="s">
        <v>86</v>
      </c>
      <c r="LC86" s="56" t="s">
        <v>86</v>
      </c>
      <c r="LD86" s="56" t="s">
        <v>86</v>
      </c>
      <c r="LE86" s="56" t="s">
        <v>86</v>
      </c>
      <c r="LF86" s="56" t="s">
        <v>86</v>
      </c>
      <c r="LG86" s="56" t="s">
        <v>86</v>
      </c>
      <c r="LH86" s="56" t="s">
        <v>86</v>
      </c>
      <c r="LI86" s="56" t="s">
        <v>86</v>
      </c>
      <c r="LJ86" s="56" t="s">
        <v>86</v>
      </c>
      <c r="LK86" s="56" t="s">
        <v>86</v>
      </c>
      <c r="LL86" s="56" t="s">
        <v>86</v>
      </c>
      <c r="LM86" s="56" t="s">
        <v>86</v>
      </c>
      <c r="LN86" s="56" t="s">
        <v>86</v>
      </c>
      <c r="LO86" s="56" t="s">
        <v>86</v>
      </c>
      <c r="LP86" s="56" t="s">
        <v>86</v>
      </c>
      <c r="LQ86" s="56" t="s">
        <v>86</v>
      </c>
      <c r="LR86" s="56" t="s">
        <v>86</v>
      </c>
      <c r="LS86" s="87" t="s">
        <v>88</v>
      </c>
      <c r="LT86" s="56" t="s">
        <v>86</v>
      </c>
      <c r="LU86" s="56" t="s">
        <v>86</v>
      </c>
      <c r="LV86" s="56" t="s">
        <v>86</v>
      </c>
      <c r="LW86" s="56" t="s">
        <v>86</v>
      </c>
      <c r="LX86" s="48">
        <v>78</v>
      </c>
      <c r="LY86" s="22" t="str">
        <f t="shared" si="905"/>
        <v/>
      </c>
      <c r="LZ86" s="22" t="str">
        <f t="shared" si="906"/>
        <v/>
      </c>
      <c r="MA86" s="22" t="str">
        <f t="shared" si="907"/>
        <v/>
      </c>
      <c r="MB86" s="22" t="str">
        <f t="shared" si="908"/>
        <v/>
      </c>
      <c r="MC86" s="22" t="str">
        <f t="shared" si="909"/>
        <v/>
      </c>
      <c r="MD86" s="22" t="str">
        <f t="shared" si="910"/>
        <v/>
      </c>
      <c r="ME86" s="22" t="str">
        <f t="shared" si="911"/>
        <v/>
      </c>
      <c r="MF86" s="22" t="str">
        <f t="shared" si="912"/>
        <v/>
      </c>
      <c r="MG86" s="22" t="str">
        <f t="shared" si="913"/>
        <v/>
      </c>
      <c r="MH86" s="22" t="str">
        <f t="shared" si="914"/>
        <v/>
      </c>
      <c r="MI86" s="22" t="str">
        <f t="shared" si="915"/>
        <v/>
      </c>
      <c r="MJ86" s="22" t="str">
        <f t="shared" si="916"/>
        <v/>
      </c>
      <c r="MK86" s="22" t="str">
        <f t="shared" si="917"/>
        <v/>
      </c>
      <c r="ML86" s="22" t="str">
        <f t="shared" si="918"/>
        <v/>
      </c>
      <c r="MM86" s="22" t="str">
        <f t="shared" si="919"/>
        <v/>
      </c>
      <c r="MN86" s="22" t="str">
        <f t="shared" si="920"/>
        <v/>
      </c>
      <c r="MO86" s="22" t="str">
        <f t="shared" si="921"/>
        <v/>
      </c>
      <c r="MP86" s="22" t="str">
        <f t="shared" si="922"/>
        <v/>
      </c>
      <c r="MQ86" s="22" t="str">
        <f t="shared" si="923"/>
        <v/>
      </c>
      <c r="MR86" s="22" t="str">
        <f t="shared" si="924"/>
        <v/>
      </c>
      <c r="MS86" s="22" t="str">
        <f t="shared" si="925"/>
        <v/>
      </c>
      <c r="MT86" s="22" t="str">
        <f t="shared" si="926"/>
        <v/>
      </c>
      <c r="MU86" s="22" t="str">
        <f t="shared" si="927"/>
        <v/>
      </c>
      <c r="MV86" s="22" t="str">
        <f t="shared" si="928"/>
        <v/>
      </c>
      <c r="MW86" s="22" t="str">
        <f t="shared" si="929"/>
        <v/>
      </c>
      <c r="MX86" s="22" t="str">
        <f t="shared" si="930"/>
        <v/>
      </c>
      <c r="MY86" s="22" t="str">
        <f t="shared" si="931"/>
        <v/>
      </c>
      <c r="MZ86" s="22" t="str">
        <f t="shared" si="932"/>
        <v/>
      </c>
      <c r="NA86" s="22" t="str">
        <f t="shared" si="933"/>
        <v/>
      </c>
      <c r="NB86" s="22" t="str">
        <f t="shared" si="934"/>
        <v/>
      </c>
      <c r="NC86" s="22" t="str">
        <f t="shared" si="935"/>
        <v/>
      </c>
      <c r="ND86" s="22" t="str">
        <f t="shared" si="936"/>
        <v/>
      </c>
      <c r="NE86" s="22" t="str">
        <f t="shared" si="937"/>
        <v/>
      </c>
      <c r="NF86" s="22" t="str">
        <f t="shared" si="938"/>
        <v/>
      </c>
      <c r="NG86" s="22" t="str">
        <f t="shared" si="939"/>
        <v/>
      </c>
      <c r="NH86" s="22" t="str">
        <f t="shared" si="940"/>
        <v/>
      </c>
      <c r="NI86" s="22" t="str">
        <f t="shared" si="941"/>
        <v/>
      </c>
      <c r="NJ86" s="22" t="str">
        <f t="shared" si="942"/>
        <v/>
      </c>
      <c r="NK86" s="22" t="str">
        <f t="shared" si="943"/>
        <v/>
      </c>
      <c r="NL86" s="22" t="str">
        <f t="shared" si="944"/>
        <v/>
      </c>
      <c r="NM86" s="80">
        <v>1499400</v>
      </c>
      <c r="NN86" s="80">
        <v>1499400</v>
      </c>
      <c r="NO86" s="24">
        <f t="shared" si="945"/>
        <v>0</v>
      </c>
      <c r="NP86" s="24">
        <f t="shared" si="655"/>
        <v>0</v>
      </c>
      <c r="NQ86" s="25" t="str">
        <f t="shared" si="946"/>
        <v/>
      </c>
      <c r="NR86" s="26" t="str">
        <f t="shared" si="947"/>
        <v/>
      </c>
      <c r="NS86" s="48">
        <v>78</v>
      </c>
      <c r="NT86" s="27" t="str">
        <f t="shared" si="656"/>
        <v/>
      </c>
      <c r="NU86" s="27" t="str">
        <f t="shared" si="657"/>
        <v/>
      </c>
      <c r="NV86" s="27" t="str">
        <f t="shared" si="658"/>
        <v/>
      </c>
      <c r="NW86" s="27" t="str">
        <f t="shared" si="659"/>
        <v/>
      </c>
      <c r="NX86" s="27" t="str">
        <f t="shared" si="660"/>
        <v/>
      </c>
      <c r="NY86" s="27" t="str">
        <f t="shared" si="661"/>
        <v/>
      </c>
      <c r="NZ86" s="27" t="str">
        <f t="shared" si="662"/>
        <v/>
      </c>
      <c r="OA86" s="27" t="str">
        <f t="shared" si="663"/>
        <v/>
      </c>
      <c r="OB86" s="27" t="str">
        <f t="shared" si="664"/>
        <v/>
      </c>
      <c r="OC86" s="27" t="str">
        <f t="shared" si="665"/>
        <v/>
      </c>
      <c r="OD86" s="27" t="str">
        <f t="shared" si="666"/>
        <v/>
      </c>
      <c r="OE86" s="27" t="str">
        <f t="shared" si="667"/>
        <v/>
      </c>
      <c r="OF86" s="27" t="str">
        <f t="shared" si="668"/>
        <v/>
      </c>
      <c r="OG86" s="27" t="str">
        <f t="shared" si="669"/>
        <v/>
      </c>
      <c r="OH86" s="27" t="str">
        <f t="shared" si="670"/>
        <v/>
      </c>
      <c r="OI86" s="27" t="str">
        <f t="shared" si="671"/>
        <v/>
      </c>
      <c r="OJ86" s="27" t="str">
        <f t="shared" si="672"/>
        <v/>
      </c>
      <c r="OK86" s="27" t="str">
        <f t="shared" si="673"/>
        <v/>
      </c>
      <c r="OL86" s="27" t="str">
        <f t="shared" si="674"/>
        <v/>
      </c>
      <c r="OM86" s="27" t="str">
        <f t="shared" si="675"/>
        <v/>
      </c>
      <c r="ON86" s="27" t="str">
        <f t="shared" si="676"/>
        <v/>
      </c>
      <c r="OO86" s="27" t="str">
        <f t="shared" si="677"/>
        <v/>
      </c>
      <c r="OP86" s="27" t="str">
        <f t="shared" si="678"/>
        <v/>
      </c>
      <c r="OQ86" s="27" t="str">
        <f t="shared" si="679"/>
        <v/>
      </c>
      <c r="OR86" s="27" t="str">
        <f t="shared" si="680"/>
        <v/>
      </c>
      <c r="OS86" s="27" t="str">
        <f t="shared" si="681"/>
        <v/>
      </c>
      <c r="OT86" s="27" t="str">
        <f t="shared" si="682"/>
        <v/>
      </c>
      <c r="OU86" s="27" t="str">
        <f t="shared" si="683"/>
        <v/>
      </c>
      <c r="OV86" s="27" t="str">
        <f t="shared" si="684"/>
        <v/>
      </c>
      <c r="OW86" s="27" t="str">
        <f t="shared" si="685"/>
        <v/>
      </c>
      <c r="OX86" s="27" t="str">
        <f t="shared" si="686"/>
        <v/>
      </c>
      <c r="OY86" s="27" t="str">
        <f t="shared" si="687"/>
        <v/>
      </c>
      <c r="OZ86" s="27" t="str">
        <f t="shared" si="688"/>
        <v/>
      </c>
      <c r="PA86" s="27" t="str">
        <f t="shared" si="689"/>
        <v/>
      </c>
      <c r="PB86" s="27" t="str">
        <f t="shared" si="690"/>
        <v/>
      </c>
      <c r="PC86" s="27" t="str">
        <f t="shared" si="691"/>
        <v/>
      </c>
      <c r="PD86" s="27" t="str">
        <f t="shared" si="692"/>
        <v/>
      </c>
      <c r="PE86" s="27" t="str">
        <f t="shared" si="693"/>
        <v/>
      </c>
      <c r="PF86" s="27" t="str">
        <f t="shared" si="694"/>
        <v/>
      </c>
      <c r="PG86" s="27" t="str">
        <f t="shared" si="695"/>
        <v/>
      </c>
      <c r="PH86" s="48">
        <v>78</v>
      </c>
      <c r="PI86" s="28" t="str">
        <f t="shared" si="696"/>
        <v/>
      </c>
      <c r="PJ86" s="28" t="str">
        <f t="shared" si="697"/>
        <v/>
      </c>
      <c r="PK86" s="28" t="str">
        <f t="shared" si="698"/>
        <v/>
      </c>
      <c r="PL86" s="28" t="str">
        <f t="shared" si="699"/>
        <v/>
      </c>
      <c r="PM86" s="28" t="str">
        <f t="shared" si="700"/>
        <v/>
      </c>
      <c r="PN86" s="28" t="str">
        <f t="shared" si="701"/>
        <v/>
      </c>
      <c r="PO86" s="28" t="str">
        <f t="shared" si="702"/>
        <v/>
      </c>
      <c r="PP86" s="28" t="str">
        <f t="shared" si="703"/>
        <v/>
      </c>
      <c r="PQ86" s="28" t="str">
        <f t="shared" si="704"/>
        <v/>
      </c>
      <c r="PR86" s="28" t="str">
        <f t="shared" si="705"/>
        <v/>
      </c>
      <c r="PS86" s="28" t="str">
        <f t="shared" si="706"/>
        <v/>
      </c>
      <c r="PT86" s="28" t="str">
        <f t="shared" si="707"/>
        <v/>
      </c>
      <c r="PU86" s="28" t="str">
        <f t="shared" si="708"/>
        <v/>
      </c>
      <c r="PV86" s="28" t="str">
        <f t="shared" si="709"/>
        <v/>
      </c>
      <c r="PW86" s="28" t="str">
        <f t="shared" si="710"/>
        <v/>
      </c>
      <c r="PX86" s="28" t="str">
        <f t="shared" si="711"/>
        <v/>
      </c>
      <c r="PY86" s="28" t="str">
        <f t="shared" si="712"/>
        <v/>
      </c>
      <c r="PZ86" s="28" t="str">
        <f t="shared" si="713"/>
        <v/>
      </c>
      <c r="QA86" s="28" t="str">
        <f t="shared" si="714"/>
        <v/>
      </c>
      <c r="QB86" s="28" t="str">
        <f t="shared" si="715"/>
        <v/>
      </c>
      <c r="QC86" s="28" t="str">
        <f t="shared" si="716"/>
        <v/>
      </c>
      <c r="QD86" s="28" t="str">
        <f t="shared" si="717"/>
        <v/>
      </c>
      <c r="QE86" s="28" t="str">
        <f t="shared" si="718"/>
        <v/>
      </c>
      <c r="QF86" s="28" t="str">
        <f t="shared" si="719"/>
        <v/>
      </c>
      <c r="QG86" s="28" t="str">
        <f t="shared" si="720"/>
        <v/>
      </c>
      <c r="QH86" s="28" t="str">
        <f t="shared" si="721"/>
        <v/>
      </c>
      <c r="QI86" s="28" t="str">
        <f t="shared" si="722"/>
        <v/>
      </c>
      <c r="QJ86" s="28" t="str">
        <f t="shared" si="723"/>
        <v/>
      </c>
      <c r="QK86" s="28" t="str">
        <f t="shared" si="724"/>
        <v/>
      </c>
      <c r="QL86" s="28" t="str">
        <f t="shared" si="725"/>
        <v/>
      </c>
      <c r="QM86" s="28" t="str">
        <f t="shared" si="726"/>
        <v/>
      </c>
      <c r="QN86" s="28" t="str">
        <f t="shared" si="727"/>
        <v/>
      </c>
      <c r="QO86" s="28" t="str">
        <f t="shared" si="728"/>
        <v/>
      </c>
      <c r="QP86" s="28" t="str">
        <f t="shared" si="729"/>
        <v/>
      </c>
      <c r="QQ86" s="28" t="str">
        <f t="shared" si="730"/>
        <v/>
      </c>
      <c r="QR86" s="28" t="str">
        <f t="shared" si="731"/>
        <v/>
      </c>
      <c r="QS86" s="28" t="str">
        <f t="shared" si="732"/>
        <v/>
      </c>
      <c r="QT86" s="28" t="str">
        <f t="shared" si="733"/>
        <v/>
      </c>
      <c r="QU86" s="28" t="str">
        <f t="shared" si="734"/>
        <v/>
      </c>
      <c r="QV86" s="28" t="str">
        <f t="shared" si="735"/>
        <v/>
      </c>
      <c r="QW86" s="48">
        <v>78</v>
      </c>
      <c r="QX86" s="29" t="str">
        <f t="shared" si="736"/>
        <v/>
      </c>
      <c r="QY86" s="29" t="str">
        <f t="shared" si="737"/>
        <v/>
      </c>
      <c r="QZ86" s="29" t="str">
        <f t="shared" si="738"/>
        <v/>
      </c>
      <c r="RA86" s="29" t="str">
        <f t="shared" si="739"/>
        <v/>
      </c>
      <c r="RB86" s="29" t="str">
        <f t="shared" si="740"/>
        <v/>
      </c>
      <c r="RC86" s="29" t="str">
        <f t="shared" si="741"/>
        <v/>
      </c>
      <c r="RD86" s="29" t="str">
        <f t="shared" si="742"/>
        <v/>
      </c>
      <c r="RE86" s="29" t="str">
        <f t="shared" si="743"/>
        <v/>
      </c>
      <c r="RF86" s="29" t="str">
        <f t="shared" si="744"/>
        <v/>
      </c>
      <c r="RG86" s="29" t="str">
        <f t="shared" si="745"/>
        <v/>
      </c>
      <c r="RH86" s="29" t="str">
        <f t="shared" si="746"/>
        <v/>
      </c>
      <c r="RI86" s="29" t="str">
        <f t="shared" si="747"/>
        <v/>
      </c>
      <c r="RJ86" s="29" t="str">
        <f t="shared" si="748"/>
        <v/>
      </c>
      <c r="RK86" s="29" t="str">
        <f t="shared" si="997"/>
        <v/>
      </c>
      <c r="RL86" s="29" t="str">
        <f t="shared" si="750"/>
        <v/>
      </c>
      <c r="RM86" s="29" t="str">
        <f t="shared" si="751"/>
        <v/>
      </c>
      <c r="RN86" s="29" t="str">
        <f t="shared" si="752"/>
        <v/>
      </c>
      <c r="RO86" s="29" t="str">
        <f t="shared" si="753"/>
        <v/>
      </c>
      <c r="RP86" s="29" t="str">
        <f t="shared" si="754"/>
        <v/>
      </c>
      <c r="RQ86" s="29" t="str">
        <f t="shared" si="755"/>
        <v/>
      </c>
      <c r="RR86" s="29" t="str">
        <f t="shared" si="756"/>
        <v/>
      </c>
      <c r="RS86" s="29" t="str">
        <f t="shared" si="757"/>
        <v/>
      </c>
      <c r="RT86" s="29" t="str">
        <f t="shared" si="758"/>
        <v/>
      </c>
      <c r="RU86" s="29" t="str">
        <f t="shared" si="759"/>
        <v/>
      </c>
      <c r="RV86" s="29" t="str">
        <f t="shared" si="760"/>
        <v/>
      </c>
      <c r="RW86" s="29" t="str">
        <f t="shared" si="761"/>
        <v/>
      </c>
      <c r="RX86" s="29" t="str">
        <f t="shared" si="762"/>
        <v/>
      </c>
      <c r="RY86" s="29" t="str">
        <f t="shared" si="763"/>
        <v/>
      </c>
      <c r="RZ86" s="29" t="str">
        <f t="shared" si="764"/>
        <v/>
      </c>
      <c r="SA86" s="29" t="str">
        <f t="shared" si="765"/>
        <v/>
      </c>
      <c r="SB86" s="29" t="str">
        <f t="shared" si="766"/>
        <v/>
      </c>
      <c r="SC86" s="29" t="str">
        <f t="shared" si="767"/>
        <v/>
      </c>
      <c r="SD86" s="29" t="str">
        <f t="shared" si="768"/>
        <v/>
      </c>
      <c r="SE86" s="29" t="str">
        <f t="shared" si="769"/>
        <v/>
      </c>
      <c r="SF86" s="29" t="str">
        <f t="shared" si="770"/>
        <v/>
      </c>
      <c r="SG86" s="29" t="str">
        <f t="shared" si="771"/>
        <v/>
      </c>
      <c r="SH86" s="29" t="str">
        <f t="shared" si="772"/>
        <v/>
      </c>
      <c r="SI86" s="29" t="str">
        <f t="shared" si="773"/>
        <v/>
      </c>
      <c r="SJ86" s="29" t="str">
        <f t="shared" si="774"/>
        <v/>
      </c>
      <c r="SK86" s="29" t="str">
        <f t="shared" si="775"/>
        <v/>
      </c>
      <c r="SL86" s="45">
        <f t="shared" si="776"/>
        <v>0</v>
      </c>
      <c r="SM86" s="48">
        <v>78</v>
      </c>
      <c r="SN86" s="30" t="str">
        <f t="shared" si="777"/>
        <v/>
      </c>
      <c r="SO86" s="30" t="str">
        <f t="shared" si="778"/>
        <v/>
      </c>
      <c r="SP86" s="30" t="str">
        <f t="shared" si="779"/>
        <v/>
      </c>
      <c r="SQ86" s="30" t="str">
        <f t="shared" si="780"/>
        <v/>
      </c>
      <c r="SR86" s="30" t="str">
        <f t="shared" si="781"/>
        <v/>
      </c>
      <c r="SS86" s="30" t="str">
        <f t="shared" si="782"/>
        <v/>
      </c>
      <c r="ST86" s="30" t="str">
        <f t="shared" si="783"/>
        <v/>
      </c>
      <c r="SU86" s="30" t="str">
        <f t="shared" si="784"/>
        <v/>
      </c>
      <c r="SV86" s="30" t="str">
        <f t="shared" si="785"/>
        <v/>
      </c>
      <c r="SW86" s="30" t="str">
        <f t="shared" si="786"/>
        <v/>
      </c>
      <c r="SX86" s="30" t="str">
        <f t="shared" si="787"/>
        <v/>
      </c>
      <c r="SY86" s="30" t="str">
        <f t="shared" si="788"/>
        <v/>
      </c>
      <c r="SZ86" s="30" t="str">
        <f t="shared" si="789"/>
        <v/>
      </c>
      <c r="TA86" s="30" t="str">
        <f t="shared" si="790"/>
        <v/>
      </c>
      <c r="TB86" s="30" t="str">
        <f t="shared" si="791"/>
        <v/>
      </c>
      <c r="TC86" s="30" t="str">
        <f t="shared" si="792"/>
        <v/>
      </c>
      <c r="TD86" s="30" t="str">
        <f t="shared" si="793"/>
        <v/>
      </c>
      <c r="TE86" s="30" t="str">
        <f t="shared" si="794"/>
        <v/>
      </c>
      <c r="TF86" s="30" t="str">
        <f t="shared" si="795"/>
        <v/>
      </c>
      <c r="TG86" s="30" t="str">
        <f t="shared" si="796"/>
        <v/>
      </c>
      <c r="TH86" s="30" t="str">
        <f t="shared" si="797"/>
        <v/>
      </c>
      <c r="TI86" s="30" t="str">
        <f t="shared" si="798"/>
        <v/>
      </c>
      <c r="TJ86" s="30" t="str">
        <f t="shared" si="799"/>
        <v/>
      </c>
      <c r="TK86" s="30" t="str">
        <f t="shared" si="800"/>
        <v/>
      </c>
      <c r="TL86" s="30" t="str">
        <f t="shared" si="801"/>
        <v/>
      </c>
      <c r="TM86" s="30" t="str">
        <f t="shared" si="802"/>
        <v/>
      </c>
      <c r="TN86" s="30" t="str">
        <f t="shared" si="803"/>
        <v/>
      </c>
      <c r="TO86" s="30" t="str">
        <f t="shared" si="804"/>
        <v/>
      </c>
      <c r="TP86" s="30" t="str">
        <f t="shared" si="805"/>
        <v/>
      </c>
      <c r="TQ86" s="30" t="str">
        <f t="shared" si="806"/>
        <v/>
      </c>
      <c r="TR86" s="30" t="str">
        <f t="shared" si="807"/>
        <v/>
      </c>
      <c r="TS86" s="30" t="str">
        <f t="shared" si="808"/>
        <v/>
      </c>
      <c r="TT86" s="30" t="str">
        <f t="shared" si="809"/>
        <v/>
      </c>
      <c r="TU86" s="30" t="str">
        <f t="shared" si="810"/>
        <v/>
      </c>
      <c r="TV86" s="30" t="str">
        <f t="shared" si="811"/>
        <v/>
      </c>
      <c r="TW86" s="30" t="str">
        <f t="shared" si="812"/>
        <v/>
      </c>
      <c r="TX86" s="30" t="str">
        <f t="shared" si="813"/>
        <v/>
      </c>
      <c r="TY86" s="30" t="str">
        <f t="shared" si="814"/>
        <v/>
      </c>
      <c r="TZ86" s="30" t="str">
        <f t="shared" si="815"/>
        <v/>
      </c>
      <c r="UA86" s="30" t="str">
        <f t="shared" si="816"/>
        <v/>
      </c>
      <c r="UB86" s="48">
        <v>78</v>
      </c>
      <c r="UC86" s="88"/>
      <c r="UD86" s="88"/>
      <c r="UE86" s="88"/>
      <c r="UF86" s="88"/>
      <c r="UG86" s="88"/>
      <c r="UH86" s="88"/>
      <c r="UI86" s="88"/>
      <c r="UJ86" s="88"/>
      <c r="UK86" s="88"/>
      <c r="UL86" s="88"/>
      <c r="UM86" s="88"/>
      <c r="UN86" s="88"/>
      <c r="UO86" s="88"/>
      <c r="UP86" s="88"/>
      <c r="UQ86" s="88"/>
      <c r="UR86" s="88"/>
      <c r="US86" s="88"/>
      <c r="UT86" s="88"/>
      <c r="UU86" s="88"/>
      <c r="UV86" s="88"/>
      <c r="UW86" s="88"/>
      <c r="UX86" s="88"/>
      <c r="UY86" s="88"/>
      <c r="UZ86" s="88"/>
      <c r="VA86" s="88"/>
      <c r="VB86" s="88"/>
      <c r="VC86" s="88"/>
      <c r="VD86" s="88"/>
      <c r="VE86" s="88"/>
      <c r="VF86" s="88"/>
      <c r="VG86" s="88"/>
      <c r="VH86" s="88"/>
      <c r="VI86" s="88"/>
      <c r="VJ86" s="88"/>
      <c r="VK86" s="88"/>
      <c r="VL86" s="89">
        <v>0</v>
      </c>
      <c r="VM86" s="88"/>
      <c r="VN86" s="88"/>
      <c r="VO86" s="88"/>
      <c r="VP86" s="88"/>
      <c r="VQ86" s="48">
        <v>78</v>
      </c>
      <c r="VR86" s="31">
        <f t="shared" si="817"/>
        <v>0</v>
      </c>
      <c r="VS86" s="31">
        <f t="shared" si="818"/>
        <v>0</v>
      </c>
      <c r="VT86" s="31">
        <f t="shared" si="819"/>
        <v>0</v>
      </c>
      <c r="VU86" s="31">
        <f t="shared" si="820"/>
        <v>0</v>
      </c>
      <c r="VV86" s="31">
        <f t="shared" si="821"/>
        <v>0</v>
      </c>
      <c r="VW86" s="31">
        <f t="shared" si="822"/>
        <v>0</v>
      </c>
      <c r="VX86" s="31">
        <f t="shared" si="823"/>
        <v>0</v>
      </c>
      <c r="VY86" s="31">
        <f t="shared" si="824"/>
        <v>0</v>
      </c>
      <c r="VZ86" s="31">
        <f t="shared" si="825"/>
        <v>0</v>
      </c>
      <c r="WA86" s="31">
        <f t="shared" si="826"/>
        <v>0</v>
      </c>
      <c r="WB86" s="31">
        <f t="shared" si="827"/>
        <v>0</v>
      </c>
      <c r="WC86" s="31">
        <f t="shared" si="828"/>
        <v>0</v>
      </c>
      <c r="WD86" s="31">
        <f t="shared" si="829"/>
        <v>0</v>
      </c>
      <c r="WE86" s="31">
        <f t="shared" si="830"/>
        <v>0</v>
      </c>
      <c r="WF86" s="31">
        <f t="shared" si="831"/>
        <v>0</v>
      </c>
      <c r="WG86" s="31">
        <f t="shared" si="832"/>
        <v>0</v>
      </c>
      <c r="WH86" s="31">
        <f t="shared" si="833"/>
        <v>0</v>
      </c>
      <c r="WI86" s="31">
        <f t="shared" si="834"/>
        <v>0</v>
      </c>
      <c r="WJ86" s="31">
        <f t="shared" si="835"/>
        <v>0</v>
      </c>
      <c r="WK86" s="31">
        <f t="shared" si="836"/>
        <v>0</v>
      </c>
      <c r="WL86" s="31">
        <f t="shared" si="837"/>
        <v>0</v>
      </c>
      <c r="WM86" s="31">
        <f t="shared" si="838"/>
        <v>0</v>
      </c>
      <c r="WN86" s="31">
        <f t="shared" si="839"/>
        <v>0</v>
      </c>
      <c r="WO86" s="31">
        <f t="shared" si="840"/>
        <v>0</v>
      </c>
      <c r="WP86" s="31">
        <f t="shared" si="841"/>
        <v>0</v>
      </c>
      <c r="WQ86" s="31">
        <f t="shared" si="842"/>
        <v>0</v>
      </c>
      <c r="WR86" s="31">
        <f t="shared" si="843"/>
        <v>0</v>
      </c>
      <c r="WS86" s="31">
        <f t="shared" si="844"/>
        <v>0</v>
      </c>
      <c r="WT86" s="31">
        <f t="shared" si="845"/>
        <v>0</v>
      </c>
      <c r="WU86" s="31">
        <f t="shared" si="846"/>
        <v>0</v>
      </c>
      <c r="WV86" s="31">
        <f t="shared" si="847"/>
        <v>0</v>
      </c>
      <c r="WW86" s="31">
        <f t="shared" si="848"/>
        <v>0</v>
      </c>
      <c r="WX86" s="31">
        <f t="shared" si="849"/>
        <v>0</v>
      </c>
      <c r="WY86" s="31">
        <f t="shared" si="850"/>
        <v>0</v>
      </c>
      <c r="WZ86" s="31">
        <f t="shared" si="851"/>
        <v>0</v>
      </c>
      <c r="XA86" s="31">
        <f t="shared" si="852"/>
        <v>0</v>
      </c>
      <c r="XB86" s="31">
        <f t="shared" si="853"/>
        <v>0</v>
      </c>
      <c r="XC86" s="31">
        <f t="shared" si="854"/>
        <v>0</v>
      </c>
      <c r="XD86" s="31">
        <f t="shared" si="855"/>
        <v>0</v>
      </c>
      <c r="XE86" s="31">
        <f t="shared" si="856"/>
        <v>0</v>
      </c>
      <c r="XF86" s="48">
        <v>78</v>
      </c>
      <c r="XG86" s="32" t="str">
        <f t="shared" si="857"/>
        <v/>
      </c>
      <c r="XH86" s="32" t="str">
        <f t="shared" si="858"/>
        <v/>
      </c>
      <c r="XI86" s="32" t="str">
        <f t="shared" si="859"/>
        <v/>
      </c>
      <c r="XJ86" s="32" t="str">
        <f t="shared" si="860"/>
        <v/>
      </c>
      <c r="XK86" s="32" t="str">
        <f t="shared" si="861"/>
        <v/>
      </c>
      <c r="XL86" s="32" t="str">
        <f t="shared" si="862"/>
        <v/>
      </c>
      <c r="XM86" s="32" t="str">
        <f t="shared" si="863"/>
        <v/>
      </c>
      <c r="XN86" s="32" t="str">
        <f t="shared" si="864"/>
        <v/>
      </c>
      <c r="XO86" s="32" t="str">
        <f t="shared" si="865"/>
        <v/>
      </c>
      <c r="XP86" s="32" t="str">
        <f t="shared" si="866"/>
        <v/>
      </c>
      <c r="XQ86" s="32" t="str">
        <f t="shared" si="867"/>
        <v/>
      </c>
      <c r="XR86" s="32" t="str">
        <f t="shared" si="868"/>
        <v/>
      </c>
      <c r="XS86" s="32" t="str">
        <f t="shared" si="869"/>
        <v/>
      </c>
      <c r="XT86" s="32" t="str">
        <f t="shared" si="870"/>
        <v/>
      </c>
      <c r="XU86" s="32" t="str">
        <f t="shared" si="871"/>
        <v/>
      </c>
      <c r="XV86" s="32" t="str">
        <f t="shared" si="872"/>
        <v/>
      </c>
      <c r="XW86" s="32" t="str">
        <f t="shared" si="873"/>
        <v/>
      </c>
      <c r="XX86" s="32" t="str">
        <f t="shared" si="874"/>
        <v/>
      </c>
      <c r="XY86" s="32" t="str">
        <f t="shared" si="875"/>
        <v/>
      </c>
      <c r="XZ86" s="32" t="str">
        <f t="shared" si="876"/>
        <v/>
      </c>
      <c r="YA86" s="32" t="str">
        <f t="shared" si="877"/>
        <v/>
      </c>
      <c r="YB86" s="32" t="str">
        <f t="shared" si="878"/>
        <v/>
      </c>
      <c r="YC86" s="32" t="str">
        <f t="shared" si="879"/>
        <v/>
      </c>
      <c r="YD86" s="32" t="str">
        <f t="shared" si="880"/>
        <v/>
      </c>
      <c r="YE86" s="32" t="str">
        <f t="shared" si="881"/>
        <v/>
      </c>
      <c r="YF86" s="32" t="str">
        <f t="shared" si="882"/>
        <v/>
      </c>
      <c r="YG86" s="32" t="str">
        <f t="shared" si="883"/>
        <v/>
      </c>
      <c r="YH86" s="32" t="str">
        <f t="shared" si="884"/>
        <v/>
      </c>
      <c r="YI86" s="32" t="str">
        <f t="shared" si="885"/>
        <v/>
      </c>
      <c r="YJ86" s="32" t="str">
        <f t="shared" si="886"/>
        <v/>
      </c>
      <c r="YK86" s="32" t="str">
        <f t="shared" si="887"/>
        <v/>
      </c>
      <c r="YL86" s="32" t="str">
        <f t="shared" si="888"/>
        <v/>
      </c>
      <c r="YM86" s="32" t="str">
        <f t="shared" si="889"/>
        <v/>
      </c>
      <c r="YN86" s="32" t="str">
        <f t="shared" si="890"/>
        <v/>
      </c>
      <c r="YO86" s="32" t="str">
        <f t="shared" si="891"/>
        <v/>
      </c>
      <c r="YP86" s="32" t="str">
        <f t="shared" si="892"/>
        <v/>
      </c>
      <c r="YQ86" s="32" t="str">
        <f t="shared" si="893"/>
        <v/>
      </c>
      <c r="YR86" s="32" t="str">
        <f t="shared" si="894"/>
        <v/>
      </c>
      <c r="YS86" s="32" t="str">
        <f t="shared" si="895"/>
        <v/>
      </c>
      <c r="YT86" s="32" t="str">
        <f t="shared" si="896"/>
        <v/>
      </c>
      <c r="YU86" s="33">
        <f t="shared" si="948"/>
        <v>0</v>
      </c>
      <c r="YV86" s="34" t="str">
        <f t="shared" si="949"/>
        <v/>
      </c>
      <c r="YW86" s="34" t="str">
        <f t="shared" si="950"/>
        <v/>
      </c>
      <c r="YX86" s="34" t="str">
        <f t="shared" si="951"/>
        <v/>
      </c>
      <c r="YY86" s="34" t="str">
        <f t="shared" si="952"/>
        <v/>
      </c>
      <c r="YZ86" s="34" t="str">
        <f t="shared" si="953"/>
        <v/>
      </c>
      <c r="ZA86" s="34" t="str">
        <f t="shared" si="954"/>
        <v/>
      </c>
      <c r="ZB86" s="96" t="str">
        <f t="shared" si="955"/>
        <v>Desierto</v>
      </c>
      <c r="ZC86" s="35" t="str">
        <f t="shared" si="897"/>
        <v/>
      </c>
      <c r="ZD86" s="35" t="str">
        <f t="shared" si="898"/>
        <v/>
      </c>
      <c r="ZE86" s="35" t="str">
        <f t="shared" si="899"/>
        <v/>
      </c>
      <c r="ZF86" s="35" t="str">
        <f t="shared" si="900"/>
        <v/>
      </c>
      <c r="ZG86" s="35" t="str">
        <f t="shared" si="901"/>
        <v/>
      </c>
      <c r="ZH86" s="35" t="str">
        <f t="shared" si="902"/>
        <v/>
      </c>
      <c r="ZI86" s="101">
        <f t="shared" si="903"/>
        <v>0</v>
      </c>
      <c r="ZJ86" s="48">
        <v>78</v>
      </c>
      <c r="ZK86" s="125">
        <f t="shared" si="956"/>
        <v>0</v>
      </c>
      <c r="ZL86" s="126">
        <f t="shared" si="957"/>
        <v>1499400</v>
      </c>
    </row>
    <row r="87" spans="2:688" s="37" customFormat="1" ht="33.75" x14ac:dyDescent="0.15">
      <c r="B87" s="106" t="s">
        <v>208</v>
      </c>
      <c r="C87" s="106" t="s">
        <v>212</v>
      </c>
      <c r="D87" s="106" t="s">
        <v>213</v>
      </c>
      <c r="E87" s="106" t="s">
        <v>221</v>
      </c>
      <c r="F87" s="106">
        <v>1</v>
      </c>
      <c r="G87" s="63">
        <v>188100.0037</v>
      </c>
      <c r="H87" s="48">
        <v>79</v>
      </c>
      <c r="I87" s="65" t="s">
        <v>86</v>
      </c>
      <c r="J87" s="65" t="s">
        <v>86</v>
      </c>
      <c r="K87" s="65" t="s">
        <v>86</v>
      </c>
      <c r="L87" s="65" t="s">
        <v>86</v>
      </c>
      <c r="M87" s="65" t="s">
        <v>86</v>
      </c>
      <c r="N87" s="65" t="s">
        <v>86</v>
      </c>
      <c r="O87" s="65" t="s">
        <v>86</v>
      </c>
      <c r="P87" s="65" t="s">
        <v>86</v>
      </c>
      <c r="Q87" s="65" t="s">
        <v>86</v>
      </c>
      <c r="R87" s="65" t="s">
        <v>86</v>
      </c>
      <c r="S87" s="65" t="s">
        <v>86</v>
      </c>
      <c r="T87" s="65" t="s">
        <v>86</v>
      </c>
      <c r="U87" s="65" t="s">
        <v>86</v>
      </c>
      <c r="V87" s="65" t="s">
        <v>86</v>
      </c>
      <c r="W87" s="65" t="s">
        <v>86</v>
      </c>
      <c r="X87" s="65" t="s">
        <v>86</v>
      </c>
      <c r="Y87" s="65" t="s">
        <v>86</v>
      </c>
      <c r="Z87" s="65" t="s">
        <v>86</v>
      </c>
      <c r="AA87" s="65" t="s">
        <v>86</v>
      </c>
      <c r="AB87" s="65" t="s">
        <v>86</v>
      </c>
      <c r="AC87" s="65" t="s">
        <v>86</v>
      </c>
      <c r="AD87" s="65" t="s">
        <v>86</v>
      </c>
      <c r="AE87" s="65" t="s">
        <v>86</v>
      </c>
      <c r="AF87" s="65" t="s">
        <v>86</v>
      </c>
      <c r="AG87" s="65" t="s">
        <v>86</v>
      </c>
      <c r="AH87" s="65" t="s">
        <v>86</v>
      </c>
      <c r="AI87" s="65" t="s">
        <v>86</v>
      </c>
      <c r="AJ87" s="65" t="s">
        <v>86</v>
      </c>
      <c r="AK87" s="65" t="s">
        <v>86</v>
      </c>
      <c r="AL87" s="65" t="s">
        <v>86</v>
      </c>
      <c r="AM87" s="65" t="s">
        <v>86</v>
      </c>
      <c r="AN87" s="65" t="s">
        <v>86</v>
      </c>
      <c r="AO87" s="65" t="s">
        <v>86</v>
      </c>
      <c r="AP87" s="65" t="s">
        <v>86</v>
      </c>
      <c r="AQ87" s="65" t="s">
        <v>86</v>
      </c>
      <c r="AR87" s="75">
        <v>188000</v>
      </c>
      <c r="AS87" s="65" t="s">
        <v>86</v>
      </c>
      <c r="AT87" s="65" t="s">
        <v>86</v>
      </c>
      <c r="AU87" s="65" t="s">
        <v>86</v>
      </c>
      <c r="AV87" s="65" t="s">
        <v>86</v>
      </c>
      <c r="AW87" s="52">
        <v>79</v>
      </c>
      <c r="AX87" s="22" t="str">
        <f t="shared" si="904"/>
        <v>NC</v>
      </c>
      <c r="AY87" s="22" t="str">
        <f t="shared" si="975"/>
        <v>NC</v>
      </c>
      <c r="AZ87" s="22" t="str">
        <f t="shared" si="976"/>
        <v>NC</v>
      </c>
      <c r="BA87" s="22" t="str">
        <f t="shared" si="977"/>
        <v>NC</v>
      </c>
      <c r="BB87" s="22" t="str">
        <f t="shared" si="978"/>
        <v>NC</v>
      </c>
      <c r="BC87" s="22" t="str">
        <f t="shared" si="979"/>
        <v>NC</v>
      </c>
      <c r="BD87" s="22" t="str">
        <f t="shared" si="980"/>
        <v>NC</v>
      </c>
      <c r="BE87" s="22" t="str">
        <f t="shared" si="981"/>
        <v>NC</v>
      </c>
      <c r="BF87" s="22" t="str">
        <f t="shared" si="982"/>
        <v>NC</v>
      </c>
      <c r="BG87" s="22" t="str">
        <f t="shared" si="983"/>
        <v>NC</v>
      </c>
      <c r="BH87" s="22" t="str">
        <f t="shared" si="984"/>
        <v>NC</v>
      </c>
      <c r="BI87" s="22" t="str">
        <f t="shared" si="985"/>
        <v>NC</v>
      </c>
      <c r="BJ87" s="22" t="str">
        <f t="shared" si="986"/>
        <v>NC</v>
      </c>
      <c r="BK87" s="22" t="str">
        <f t="shared" si="987"/>
        <v>NC</v>
      </c>
      <c r="BL87" s="22" t="str">
        <f t="shared" si="988"/>
        <v>NC</v>
      </c>
      <c r="BM87" s="22" t="str">
        <f t="shared" si="989"/>
        <v>NC</v>
      </c>
      <c r="BN87" s="22" t="str">
        <f t="shared" si="990"/>
        <v>NC</v>
      </c>
      <c r="BO87" s="22" t="str">
        <f t="shared" si="991"/>
        <v>NC</v>
      </c>
      <c r="BP87" s="22" t="str">
        <f t="shared" si="992"/>
        <v>NC</v>
      </c>
      <c r="BQ87" s="22" t="str">
        <f t="shared" si="993"/>
        <v>NC</v>
      </c>
      <c r="BR87" s="22" t="str">
        <f t="shared" si="994"/>
        <v>NC</v>
      </c>
      <c r="BS87" s="22" t="str">
        <f t="shared" si="995"/>
        <v>NC</v>
      </c>
      <c r="BT87" s="22" t="str">
        <f t="shared" si="958"/>
        <v>NC</v>
      </c>
      <c r="BU87" s="22" t="str">
        <f t="shared" si="959"/>
        <v>NC</v>
      </c>
      <c r="BV87" s="22" t="str">
        <f t="shared" si="960"/>
        <v>NC</v>
      </c>
      <c r="BW87" s="22" t="str">
        <f t="shared" si="961"/>
        <v>NC</v>
      </c>
      <c r="BX87" s="22" t="str">
        <f t="shared" si="962"/>
        <v>NC</v>
      </c>
      <c r="BY87" s="22" t="str">
        <f t="shared" si="963"/>
        <v>NC</v>
      </c>
      <c r="BZ87" s="22" t="str">
        <f t="shared" si="964"/>
        <v>NC</v>
      </c>
      <c r="CA87" s="22" t="str">
        <f t="shared" si="965"/>
        <v>NC</v>
      </c>
      <c r="CB87" s="22" t="str">
        <f t="shared" si="966"/>
        <v>NC</v>
      </c>
      <c r="CC87" s="22" t="str">
        <f t="shared" si="967"/>
        <v>NC</v>
      </c>
      <c r="CD87" s="22" t="str">
        <f t="shared" si="968"/>
        <v>NC</v>
      </c>
      <c r="CE87" s="22" t="str">
        <f t="shared" si="969"/>
        <v>NC</v>
      </c>
      <c r="CF87" s="22" t="str">
        <f t="shared" si="970"/>
        <v>NC</v>
      </c>
      <c r="CG87" s="22">
        <f t="shared" si="996"/>
        <v>188000</v>
      </c>
      <c r="CH87" s="22" t="str">
        <f t="shared" si="971"/>
        <v>NC</v>
      </c>
      <c r="CI87" s="22" t="str">
        <f t="shared" si="972"/>
        <v>NC</v>
      </c>
      <c r="CJ87" s="22" t="str">
        <f t="shared" si="973"/>
        <v>NC</v>
      </c>
      <c r="CK87" s="22" t="str">
        <f t="shared" si="974"/>
        <v>NC</v>
      </c>
      <c r="CL87" s="48">
        <v>79</v>
      </c>
      <c r="CM87" s="48" t="s">
        <v>87</v>
      </c>
      <c r="CN87" s="48" t="s">
        <v>87</v>
      </c>
      <c r="CO87" s="48" t="s">
        <v>87</v>
      </c>
      <c r="CP87" s="48" t="s">
        <v>87</v>
      </c>
      <c r="CQ87" s="48" t="s">
        <v>87</v>
      </c>
      <c r="CR87" s="65" t="s">
        <v>87</v>
      </c>
      <c r="CS87" s="48" t="s">
        <v>87</v>
      </c>
      <c r="CT87" s="48" t="s">
        <v>87</v>
      </c>
      <c r="CU87" s="48" t="s">
        <v>87</v>
      </c>
      <c r="CV87" s="48" t="s">
        <v>87</v>
      </c>
      <c r="CW87" s="48" t="s">
        <v>87</v>
      </c>
      <c r="CX87" s="48" t="s">
        <v>87</v>
      </c>
      <c r="CY87" s="48" t="s">
        <v>87</v>
      </c>
      <c r="CZ87" s="48" t="s">
        <v>87</v>
      </c>
      <c r="DA87" s="48" t="s">
        <v>87</v>
      </c>
      <c r="DB87" s="48" t="s">
        <v>87</v>
      </c>
      <c r="DC87" s="48" t="s">
        <v>87</v>
      </c>
      <c r="DD87" s="48" t="s">
        <v>87</v>
      </c>
      <c r="DE87" s="48" t="s">
        <v>87</v>
      </c>
      <c r="DF87" s="48" t="s">
        <v>87</v>
      </c>
      <c r="DG87" s="48" t="s">
        <v>87</v>
      </c>
      <c r="DH87" s="48" t="s">
        <v>87</v>
      </c>
      <c r="DI87" s="48" t="s">
        <v>87</v>
      </c>
      <c r="DJ87" s="48" t="s">
        <v>87</v>
      </c>
      <c r="DK87" s="48" t="s">
        <v>87</v>
      </c>
      <c r="DL87" s="48" t="s">
        <v>87</v>
      </c>
      <c r="DM87" s="48" t="s">
        <v>87</v>
      </c>
      <c r="DN87" s="48" t="s">
        <v>87</v>
      </c>
      <c r="DO87" s="48" t="s">
        <v>87</v>
      </c>
      <c r="DP87" s="48" t="s">
        <v>87</v>
      </c>
      <c r="DQ87" s="48" t="s">
        <v>87</v>
      </c>
      <c r="DR87" s="48" t="s">
        <v>87</v>
      </c>
      <c r="DS87" s="48" t="s">
        <v>87</v>
      </c>
      <c r="DT87" s="48" t="s">
        <v>87</v>
      </c>
      <c r="DU87" s="48" t="s">
        <v>87</v>
      </c>
      <c r="DV87" s="73" t="s">
        <v>87</v>
      </c>
      <c r="DW87" s="48" t="s">
        <v>87</v>
      </c>
      <c r="DX87" s="48" t="s">
        <v>87</v>
      </c>
      <c r="DY87" s="48" t="s">
        <v>87</v>
      </c>
      <c r="DZ87" s="48" t="s">
        <v>87</v>
      </c>
      <c r="EA87" s="48">
        <v>79</v>
      </c>
      <c r="EB87" s="81" t="s">
        <v>88</v>
      </c>
      <c r="EC87" s="81" t="s">
        <v>88</v>
      </c>
      <c r="ED87" s="81" t="s">
        <v>88</v>
      </c>
      <c r="EE87" s="81" t="s">
        <v>88</v>
      </c>
      <c r="EF87" s="81" t="s">
        <v>88</v>
      </c>
      <c r="EG87" s="81" t="s">
        <v>88</v>
      </c>
      <c r="EH87" s="81" t="s">
        <v>88</v>
      </c>
      <c r="EI87" s="81" t="s">
        <v>88</v>
      </c>
      <c r="EJ87" s="81" t="s">
        <v>88</v>
      </c>
      <c r="EK87" s="81" t="s">
        <v>88</v>
      </c>
      <c r="EL87" s="81" t="s">
        <v>88</v>
      </c>
      <c r="EM87" s="81" t="s">
        <v>88</v>
      </c>
      <c r="EN87" s="81" t="s">
        <v>88</v>
      </c>
      <c r="EO87" s="81" t="s">
        <v>88</v>
      </c>
      <c r="EP87" s="81" t="s">
        <v>88</v>
      </c>
      <c r="EQ87" s="81" t="s">
        <v>88</v>
      </c>
      <c r="ER87" s="81" t="s">
        <v>88</v>
      </c>
      <c r="ES87" s="81" t="s">
        <v>88</v>
      </c>
      <c r="ET87" s="81" t="s">
        <v>88</v>
      </c>
      <c r="EU87" s="81" t="s">
        <v>88</v>
      </c>
      <c r="EV87" s="81" t="s">
        <v>88</v>
      </c>
      <c r="EW87" s="81" t="s">
        <v>88</v>
      </c>
      <c r="EX87" s="81" t="s">
        <v>88</v>
      </c>
      <c r="EY87" s="81" t="s">
        <v>88</v>
      </c>
      <c r="EZ87" s="81" t="s">
        <v>88</v>
      </c>
      <c r="FA87" s="81" t="s">
        <v>87</v>
      </c>
      <c r="FB87" s="81" t="s">
        <v>88</v>
      </c>
      <c r="FC87" s="81" t="s">
        <v>88</v>
      </c>
      <c r="FD87" s="81" t="s">
        <v>88</v>
      </c>
      <c r="FE87" s="81" t="s">
        <v>88</v>
      </c>
      <c r="FF87" s="81" t="s">
        <v>88</v>
      </c>
      <c r="FG87" s="81" t="s">
        <v>88</v>
      </c>
      <c r="FH87" s="81" t="s">
        <v>88</v>
      </c>
      <c r="FI87" s="81" t="s">
        <v>87</v>
      </c>
      <c r="FJ87" s="81" t="s">
        <v>88</v>
      </c>
      <c r="FK87" s="81" t="s">
        <v>88</v>
      </c>
      <c r="FL87" s="81" t="s">
        <v>88</v>
      </c>
      <c r="FM87" s="81" t="s">
        <v>88</v>
      </c>
      <c r="FN87" s="81" t="s">
        <v>88</v>
      </c>
      <c r="FO87" s="81" t="s">
        <v>88</v>
      </c>
      <c r="FP87" s="48">
        <v>79</v>
      </c>
      <c r="FQ87" s="81" t="s">
        <v>88</v>
      </c>
      <c r="FR87" s="81" t="s">
        <v>88</v>
      </c>
      <c r="FS87" s="81" t="s">
        <v>88</v>
      </c>
      <c r="FT87" s="81" t="s">
        <v>88</v>
      </c>
      <c r="FU87" s="81" t="s">
        <v>88</v>
      </c>
      <c r="FV87" s="81" t="s">
        <v>88</v>
      </c>
      <c r="FW87" s="81" t="s">
        <v>88</v>
      </c>
      <c r="FX87" s="81" t="s">
        <v>88</v>
      </c>
      <c r="FY87" s="81" t="s">
        <v>88</v>
      </c>
      <c r="FZ87" s="81" t="s">
        <v>88</v>
      </c>
      <c r="GA87" s="81" t="s">
        <v>88</v>
      </c>
      <c r="GB87" s="81" t="s">
        <v>88</v>
      </c>
      <c r="GC87" s="81" t="s">
        <v>88</v>
      </c>
      <c r="GD87" s="81" t="s">
        <v>88</v>
      </c>
      <c r="GE87" s="81" t="s">
        <v>88</v>
      </c>
      <c r="GF87" s="81" t="s">
        <v>88</v>
      </c>
      <c r="GG87" s="81" t="s">
        <v>88</v>
      </c>
      <c r="GH87" s="81" t="s">
        <v>88</v>
      </c>
      <c r="GI87" s="81" t="s">
        <v>88</v>
      </c>
      <c r="GJ87" s="81" t="s">
        <v>88</v>
      </c>
      <c r="GK87" s="81" t="s">
        <v>88</v>
      </c>
      <c r="GL87" s="81" t="s">
        <v>88</v>
      </c>
      <c r="GM87" s="81" t="s">
        <v>88</v>
      </c>
      <c r="GN87" s="81" t="s">
        <v>88</v>
      </c>
      <c r="GO87" s="81" t="s">
        <v>88</v>
      </c>
      <c r="GP87" s="81" t="s">
        <v>88</v>
      </c>
      <c r="GQ87" s="81" t="s">
        <v>87</v>
      </c>
      <c r="GR87" s="81" t="s">
        <v>88</v>
      </c>
      <c r="GS87" s="81" t="s">
        <v>88</v>
      </c>
      <c r="GT87" s="81" t="s">
        <v>88</v>
      </c>
      <c r="GU87" s="81" t="s">
        <v>88</v>
      </c>
      <c r="GV87" s="81" t="s">
        <v>88</v>
      </c>
      <c r="GW87" s="81" t="s">
        <v>88</v>
      </c>
      <c r="GX87" s="81" t="s">
        <v>88</v>
      </c>
      <c r="GY87" s="81" t="s">
        <v>88</v>
      </c>
      <c r="GZ87" s="81" t="s">
        <v>88</v>
      </c>
      <c r="HA87" s="81" t="s">
        <v>88</v>
      </c>
      <c r="HB87" s="81" t="s">
        <v>88</v>
      </c>
      <c r="HC87" s="81" t="s">
        <v>88</v>
      </c>
      <c r="HD87" s="81" t="s">
        <v>88</v>
      </c>
      <c r="HE87" s="48">
        <v>79</v>
      </c>
      <c r="HF87" s="23" t="str">
        <f t="shared" si="615"/>
        <v>NO CUMPLE</v>
      </c>
      <c r="HG87" s="23" t="str">
        <f t="shared" si="616"/>
        <v>NO CUMPLE</v>
      </c>
      <c r="HH87" s="23" t="str">
        <f t="shared" si="617"/>
        <v>NO CUMPLE</v>
      </c>
      <c r="HI87" s="23" t="str">
        <f t="shared" si="618"/>
        <v>NO CUMPLE</v>
      </c>
      <c r="HJ87" s="23" t="str">
        <f t="shared" si="619"/>
        <v>NO CUMPLE</v>
      </c>
      <c r="HK87" s="23" t="str">
        <f t="shared" si="620"/>
        <v>NO CUMPLE</v>
      </c>
      <c r="HL87" s="23" t="str">
        <f t="shared" si="621"/>
        <v>NO CUMPLE</v>
      </c>
      <c r="HM87" s="23" t="str">
        <f t="shared" si="622"/>
        <v>NO CUMPLE</v>
      </c>
      <c r="HN87" s="23" t="str">
        <f t="shared" si="623"/>
        <v>NO CUMPLE</v>
      </c>
      <c r="HO87" s="23" t="str">
        <f t="shared" si="624"/>
        <v>NO CUMPLE</v>
      </c>
      <c r="HP87" s="23" t="str">
        <f t="shared" si="625"/>
        <v>NO CUMPLE</v>
      </c>
      <c r="HQ87" s="23" t="str">
        <f t="shared" si="626"/>
        <v>NO CUMPLE</v>
      </c>
      <c r="HR87" s="23" t="str">
        <f t="shared" si="627"/>
        <v>NO CUMPLE</v>
      </c>
      <c r="HS87" s="23" t="str">
        <f t="shared" si="628"/>
        <v>NO CUMPLE</v>
      </c>
      <c r="HT87" s="23" t="str">
        <f t="shared" si="629"/>
        <v>NO CUMPLE</v>
      </c>
      <c r="HU87" s="23" t="str">
        <f t="shared" si="630"/>
        <v>NO CUMPLE</v>
      </c>
      <c r="HV87" s="23" t="str">
        <f t="shared" si="631"/>
        <v>NO CUMPLE</v>
      </c>
      <c r="HW87" s="23" t="str">
        <f t="shared" si="632"/>
        <v>NO CUMPLE</v>
      </c>
      <c r="HX87" s="23" t="str">
        <f t="shared" si="633"/>
        <v>NO CUMPLE</v>
      </c>
      <c r="HY87" s="23" t="str">
        <f t="shared" si="634"/>
        <v>NO CUMPLE</v>
      </c>
      <c r="HZ87" s="23" t="str">
        <f t="shared" si="635"/>
        <v>NO CUMPLE</v>
      </c>
      <c r="IA87" s="23" t="str">
        <f t="shared" si="636"/>
        <v>NO CUMPLE</v>
      </c>
      <c r="IB87" s="23" t="str">
        <f t="shared" si="637"/>
        <v>NO CUMPLE</v>
      </c>
      <c r="IC87" s="23" t="str">
        <f t="shared" si="638"/>
        <v>NO CUMPLE</v>
      </c>
      <c r="ID87" s="23" t="str">
        <f t="shared" si="639"/>
        <v>NO CUMPLE</v>
      </c>
      <c r="IE87" s="23" t="str">
        <f t="shared" si="640"/>
        <v>NO CUMPLE</v>
      </c>
      <c r="IF87" s="23" t="str">
        <f t="shared" si="641"/>
        <v>NO CUMPLE</v>
      </c>
      <c r="IG87" s="23" t="str">
        <f t="shared" si="642"/>
        <v>NO CUMPLE</v>
      </c>
      <c r="IH87" s="23" t="str">
        <f t="shared" si="643"/>
        <v>NO CUMPLE</v>
      </c>
      <c r="II87" s="23" t="str">
        <f t="shared" si="644"/>
        <v>NO CUMPLE</v>
      </c>
      <c r="IJ87" s="23" t="str">
        <f t="shared" si="645"/>
        <v>NO CUMPLE</v>
      </c>
      <c r="IK87" s="23" t="str">
        <f t="shared" si="646"/>
        <v>NO CUMPLE</v>
      </c>
      <c r="IL87" s="23" t="str">
        <f t="shared" si="647"/>
        <v>NO CUMPLE</v>
      </c>
      <c r="IM87" s="23" t="str">
        <f t="shared" si="648"/>
        <v>NO CUMPLE</v>
      </c>
      <c r="IN87" s="23" t="str">
        <f t="shared" si="649"/>
        <v>NO CUMPLE</v>
      </c>
      <c r="IO87" s="23" t="str">
        <f t="shared" si="650"/>
        <v>NO CUMPLE</v>
      </c>
      <c r="IP87" s="23" t="str">
        <f t="shared" si="651"/>
        <v>NO CUMPLE</v>
      </c>
      <c r="IQ87" s="23" t="str">
        <f t="shared" si="652"/>
        <v>NO CUMPLE</v>
      </c>
      <c r="IR87" s="23" t="str">
        <f t="shared" si="653"/>
        <v>NO CUMPLE</v>
      </c>
      <c r="IS87" s="23" t="str">
        <f t="shared" si="654"/>
        <v>NO CUMPLE</v>
      </c>
      <c r="IT87" s="48">
        <v>79</v>
      </c>
      <c r="IU87" s="65" t="s">
        <v>86</v>
      </c>
      <c r="IV87" s="65" t="s">
        <v>86</v>
      </c>
      <c r="IW87" s="65" t="s">
        <v>86</v>
      </c>
      <c r="IX87" s="65" t="s">
        <v>86</v>
      </c>
      <c r="IY87" s="65" t="s">
        <v>86</v>
      </c>
      <c r="IZ87" s="65" t="s">
        <v>86</v>
      </c>
      <c r="JA87" s="65" t="s">
        <v>86</v>
      </c>
      <c r="JB87" s="65" t="s">
        <v>86</v>
      </c>
      <c r="JC87" s="65" t="s">
        <v>86</v>
      </c>
      <c r="JD87" s="65" t="s">
        <v>86</v>
      </c>
      <c r="JE87" s="65" t="s">
        <v>86</v>
      </c>
      <c r="JF87" s="65" t="s">
        <v>86</v>
      </c>
      <c r="JG87" s="65" t="s">
        <v>86</v>
      </c>
      <c r="JH87" s="65" t="s">
        <v>86</v>
      </c>
      <c r="JI87" s="65" t="s">
        <v>86</v>
      </c>
      <c r="JJ87" s="65" t="s">
        <v>86</v>
      </c>
      <c r="JK87" s="65" t="s">
        <v>86</v>
      </c>
      <c r="JL87" s="65" t="s">
        <v>86</v>
      </c>
      <c r="JM87" s="65" t="s">
        <v>86</v>
      </c>
      <c r="JN87" s="65" t="s">
        <v>86</v>
      </c>
      <c r="JO87" s="65" t="s">
        <v>86</v>
      </c>
      <c r="JP87" s="65" t="s">
        <v>86</v>
      </c>
      <c r="JQ87" s="65" t="s">
        <v>86</v>
      </c>
      <c r="JR87" s="65" t="s">
        <v>86</v>
      </c>
      <c r="JS87" s="65" t="s">
        <v>86</v>
      </c>
      <c r="JT87" s="65" t="s">
        <v>86</v>
      </c>
      <c r="JU87" s="65" t="s">
        <v>86</v>
      </c>
      <c r="JV87" s="65" t="s">
        <v>86</v>
      </c>
      <c r="JW87" s="65" t="s">
        <v>86</v>
      </c>
      <c r="JX87" s="65" t="s">
        <v>86</v>
      </c>
      <c r="JY87" s="65" t="s">
        <v>86</v>
      </c>
      <c r="JZ87" s="65" t="s">
        <v>86</v>
      </c>
      <c r="KA87" s="65" t="s">
        <v>86</v>
      </c>
      <c r="KB87" s="65" t="s">
        <v>86</v>
      </c>
      <c r="KC87" s="65" t="s">
        <v>86</v>
      </c>
      <c r="KD87" s="93" t="s">
        <v>87</v>
      </c>
      <c r="KE87" s="65" t="s">
        <v>86</v>
      </c>
      <c r="KF87" s="65" t="s">
        <v>86</v>
      </c>
      <c r="KG87" s="65" t="s">
        <v>86</v>
      </c>
      <c r="KH87" s="65" t="s">
        <v>86</v>
      </c>
      <c r="KI87" s="48">
        <v>79</v>
      </c>
      <c r="KJ87" s="56" t="s">
        <v>86</v>
      </c>
      <c r="KK87" s="56" t="s">
        <v>86</v>
      </c>
      <c r="KL87" s="56" t="s">
        <v>86</v>
      </c>
      <c r="KM87" s="56" t="s">
        <v>86</v>
      </c>
      <c r="KN87" s="56" t="s">
        <v>86</v>
      </c>
      <c r="KO87" s="56" t="s">
        <v>86</v>
      </c>
      <c r="KP87" s="56" t="s">
        <v>86</v>
      </c>
      <c r="KQ87" s="56" t="s">
        <v>86</v>
      </c>
      <c r="KR87" s="56" t="s">
        <v>86</v>
      </c>
      <c r="KS87" s="56" t="s">
        <v>86</v>
      </c>
      <c r="KT87" s="56" t="s">
        <v>86</v>
      </c>
      <c r="KU87" s="56" t="s">
        <v>86</v>
      </c>
      <c r="KV87" s="56" t="s">
        <v>86</v>
      </c>
      <c r="KW87" s="56" t="s">
        <v>86</v>
      </c>
      <c r="KX87" s="56" t="s">
        <v>86</v>
      </c>
      <c r="KY87" s="56" t="s">
        <v>86</v>
      </c>
      <c r="KZ87" s="56" t="s">
        <v>86</v>
      </c>
      <c r="LA87" s="56" t="s">
        <v>86</v>
      </c>
      <c r="LB87" s="56" t="s">
        <v>86</v>
      </c>
      <c r="LC87" s="56" t="s">
        <v>86</v>
      </c>
      <c r="LD87" s="56" t="s">
        <v>86</v>
      </c>
      <c r="LE87" s="56" t="s">
        <v>86</v>
      </c>
      <c r="LF87" s="56" t="s">
        <v>86</v>
      </c>
      <c r="LG87" s="56" t="s">
        <v>86</v>
      </c>
      <c r="LH87" s="56" t="s">
        <v>86</v>
      </c>
      <c r="LI87" s="56" t="s">
        <v>86</v>
      </c>
      <c r="LJ87" s="56" t="s">
        <v>86</v>
      </c>
      <c r="LK87" s="56" t="s">
        <v>86</v>
      </c>
      <c r="LL87" s="56" t="s">
        <v>86</v>
      </c>
      <c r="LM87" s="56" t="s">
        <v>86</v>
      </c>
      <c r="LN87" s="56" t="s">
        <v>86</v>
      </c>
      <c r="LO87" s="56" t="s">
        <v>86</v>
      </c>
      <c r="LP87" s="56" t="s">
        <v>86</v>
      </c>
      <c r="LQ87" s="56" t="s">
        <v>86</v>
      </c>
      <c r="LR87" s="56" t="s">
        <v>86</v>
      </c>
      <c r="LS87" s="87" t="s">
        <v>88</v>
      </c>
      <c r="LT87" s="56" t="s">
        <v>86</v>
      </c>
      <c r="LU87" s="56" t="s">
        <v>86</v>
      </c>
      <c r="LV87" s="56" t="s">
        <v>86</v>
      </c>
      <c r="LW87" s="56" t="s">
        <v>86</v>
      </c>
      <c r="LX87" s="48">
        <v>79</v>
      </c>
      <c r="LY87" s="22" t="str">
        <f t="shared" si="905"/>
        <v/>
      </c>
      <c r="LZ87" s="22" t="str">
        <f t="shared" si="906"/>
        <v/>
      </c>
      <c r="MA87" s="22" t="str">
        <f t="shared" si="907"/>
        <v/>
      </c>
      <c r="MB87" s="22" t="str">
        <f t="shared" si="908"/>
        <v/>
      </c>
      <c r="MC87" s="22" t="str">
        <f t="shared" si="909"/>
        <v/>
      </c>
      <c r="MD87" s="22" t="str">
        <f t="shared" si="910"/>
        <v/>
      </c>
      <c r="ME87" s="22" t="str">
        <f t="shared" si="911"/>
        <v/>
      </c>
      <c r="MF87" s="22" t="str">
        <f t="shared" si="912"/>
        <v/>
      </c>
      <c r="MG87" s="22" t="str">
        <f t="shared" si="913"/>
        <v/>
      </c>
      <c r="MH87" s="22" t="str">
        <f t="shared" si="914"/>
        <v/>
      </c>
      <c r="MI87" s="22" t="str">
        <f t="shared" si="915"/>
        <v/>
      </c>
      <c r="MJ87" s="22" t="str">
        <f t="shared" si="916"/>
        <v/>
      </c>
      <c r="MK87" s="22" t="str">
        <f t="shared" si="917"/>
        <v/>
      </c>
      <c r="ML87" s="22" t="str">
        <f t="shared" si="918"/>
        <v/>
      </c>
      <c r="MM87" s="22" t="str">
        <f t="shared" si="919"/>
        <v/>
      </c>
      <c r="MN87" s="22" t="str">
        <f t="shared" si="920"/>
        <v/>
      </c>
      <c r="MO87" s="22" t="str">
        <f t="shared" si="921"/>
        <v/>
      </c>
      <c r="MP87" s="22" t="str">
        <f t="shared" si="922"/>
        <v/>
      </c>
      <c r="MQ87" s="22" t="str">
        <f t="shared" si="923"/>
        <v/>
      </c>
      <c r="MR87" s="22" t="str">
        <f t="shared" si="924"/>
        <v/>
      </c>
      <c r="MS87" s="22" t="str">
        <f t="shared" si="925"/>
        <v/>
      </c>
      <c r="MT87" s="22" t="str">
        <f t="shared" si="926"/>
        <v/>
      </c>
      <c r="MU87" s="22" t="str">
        <f t="shared" si="927"/>
        <v/>
      </c>
      <c r="MV87" s="22" t="str">
        <f t="shared" si="928"/>
        <v/>
      </c>
      <c r="MW87" s="22" t="str">
        <f t="shared" si="929"/>
        <v/>
      </c>
      <c r="MX87" s="22" t="str">
        <f t="shared" si="930"/>
        <v/>
      </c>
      <c r="MY87" s="22" t="str">
        <f t="shared" si="931"/>
        <v/>
      </c>
      <c r="MZ87" s="22" t="str">
        <f t="shared" si="932"/>
        <v/>
      </c>
      <c r="NA87" s="22" t="str">
        <f t="shared" si="933"/>
        <v/>
      </c>
      <c r="NB87" s="22" t="str">
        <f t="shared" si="934"/>
        <v/>
      </c>
      <c r="NC87" s="22" t="str">
        <f t="shared" si="935"/>
        <v/>
      </c>
      <c r="ND87" s="22" t="str">
        <f t="shared" si="936"/>
        <v/>
      </c>
      <c r="NE87" s="22" t="str">
        <f t="shared" si="937"/>
        <v/>
      </c>
      <c r="NF87" s="22" t="str">
        <f t="shared" si="938"/>
        <v/>
      </c>
      <c r="NG87" s="22" t="str">
        <f t="shared" si="939"/>
        <v/>
      </c>
      <c r="NH87" s="22" t="str">
        <f t="shared" si="940"/>
        <v/>
      </c>
      <c r="NI87" s="22" t="str">
        <f t="shared" si="941"/>
        <v/>
      </c>
      <c r="NJ87" s="22" t="str">
        <f t="shared" si="942"/>
        <v/>
      </c>
      <c r="NK87" s="22" t="str">
        <f t="shared" si="943"/>
        <v/>
      </c>
      <c r="NL87" s="22" t="str">
        <f t="shared" si="944"/>
        <v/>
      </c>
      <c r="NM87" s="80">
        <v>188100.0037</v>
      </c>
      <c r="NN87" s="80">
        <v>188100.0037</v>
      </c>
      <c r="NO87" s="24">
        <f t="shared" si="945"/>
        <v>0</v>
      </c>
      <c r="NP87" s="24">
        <f t="shared" si="655"/>
        <v>0</v>
      </c>
      <c r="NQ87" s="25" t="str">
        <f t="shared" si="946"/>
        <v/>
      </c>
      <c r="NR87" s="26" t="str">
        <f t="shared" si="947"/>
        <v/>
      </c>
      <c r="NS87" s="48">
        <v>79</v>
      </c>
      <c r="NT87" s="27" t="str">
        <f t="shared" si="656"/>
        <v/>
      </c>
      <c r="NU87" s="27" t="str">
        <f t="shared" si="657"/>
        <v/>
      </c>
      <c r="NV87" s="27" t="str">
        <f t="shared" si="658"/>
        <v/>
      </c>
      <c r="NW87" s="27" t="str">
        <f t="shared" si="659"/>
        <v/>
      </c>
      <c r="NX87" s="27" t="str">
        <f t="shared" si="660"/>
        <v/>
      </c>
      <c r="NY87" s="27" t="str">
        <f t="shared" si="661"/>
        <v/>
      </c>
      <c r="NZ87" s="27" t="str">
        <f t="shared" si="662"/>
        <v/>
      </c>
      <c r="OA87" s="27" t="str">
        <f t="shared" si="663"/>
        <v/>
      </c>
      <c r="OB87" s="27" t="str">
        <f t="shared" si="664"/>
        <v/>
      </c>
      <c r="OC87" s="27" t="str">
        <f t="shared" si="665"/>
        <v/>
      </c>
      <c r="OD87" s="27" t="str">
        <f t="shared" si="666"/>
        <v/>
      </c>
      <c r="OE87" s="27" t="str">
        <f t="shared" si="667"/>
        <v/>
      </c>
      <c r="OF87" s="27" t="str">
        <f t="shared" si="668"/>
        <v/>
      </c>
      <c r="OG87" s="27" t="str">
        <f t="shared" si="669"/>
        <v/>
      </c>
      <c r="OH87" s="27" t="str">
        <f t="shared" si="670"/>
        <v/>
      </c>
      <c r="OI87" s="27" t="str">
        <f t="shared" si="671"/>
        <v/>
      </c>
      <c r="OJ87" s="27" t="str">
        <f t="shared" si="672"/>
        <v/>
      </c>
      <c r="OK87" s="27" t="str">
        <f t="shared" si="673"/>
        <v/>
      </c>
      <c r="OL87" s="27" t="str">
        <f t="shared" si="674"/>
        <v/>
      </c>
      <c r="OM87" s="27" t="str">
        <f t="shared" si="675"/>
        <v/>
      </c>
      <c r="ON87" s="27" t="str">
        <f t="shared" si="676"/>
        <v/>
      </c>
      <c r="OO87" s="27" t="str">
        <f t="shared" si="677"/>
        <v/>
      </c>
      <c r="OP87" s="27" t="str">
        <f t="shared" si="678"/>
        <v/>
      </c>
      <c r="OQ87" s="27" t="str">
        <f t="shared" si="679"/>
        <v/>
      </c>
      <c r="OR87" s="27" t="str">
        <f t="shared" si="680"/>
        <v/>
      </c>
      <c r="OS87" s="27" t="str">
        <f t="shared" si="681"/>
        <v/>
      </c>
      <c r="OT87" s="27" t="str">
        <f t="shared" si="682"/>
        <v/>
      </c>
      <c r="OU87" s="27" t="str">
        <f t="shared" si="683"/>
        <v/>
      </c>
      <c r="OV87" s="27" t="str">
        <f t="shared" si="684"/>
        <v/>
      </c>
      <c r="OW87" s="27" t="str">
        <f t="shared" si="685"/>
        <v/>
      </c>
      <c r="OX87" s="27" t="str">
        <f t="shared" si="686"/>
        <v/>
      </c>
      <c r="OY87" s="27" t="str">
        <f t="shared" si="687"/>
        <v/>
      </c>
      <c r="OZ87" s="27" t="str">
        <f t="shared" si="688"/>
        <v/>
      </c>
      <c r="PA87" s="27" t="str">
        <f t="shared" si="689"/>
        <v/>
      </c>
      <c r="PB87" s="27" t="str">
        <f t="shared" si="690"/>
        <v/>
      </c>
      <c r="PC87" s="27" t="str">
        <f t="shared" si="691"/>
        <v/>
      </c>
      <c r="PD87" s="27" t="str">
        <f t="shared" si="692"/>
        <v/>
      </c>
      <c r="PE87" s="27" t="str">
        <f t="shared" si="693"/>
        <v/>
      </c>
      <c r="PF87" s="27" t="str">
        <f t="shared" si="694"/>
        <v/>
      </c>
      <c r="PG87" s="27" t="str">
        <f t="shared" si="695"/>
        <v/>
      </c>
      <c r="PH87" s="48">
        <v>79</v>
      </c>
      <c r="PI87" s="28" t="str">
        <f t="shared" si="696"/>
        <v/>
      </c>
      <c r="PJ87" s="28" t="str">
        <f t="shared" si="697"/>
        <v/>
      </c>
      <c r="PK87" s="28" t="str">
        <f t="shared" si="698"/>
        <v/>
      </c>
      <c r="PL87" s="28" t="str">
        <f t="shared" si="699"/>
        <v/>
      </c>
      <c r="PM87" s="28" t="str">
        <f t="shared" si="700"/>
        <v/>
      </c>
      <c r="PN87" s="28" t="str">
        <f t="shared" si="701"/>
        <v/>
      </c>
      <c r="PO87" s="28" t="str">
        <f t="shared" si="702"/>
        <v/>
      </c>
      <c r="PP87" s="28" t="str">
        <f t="shared" si="703"/>
        <v/>
      </c>
      <c r="PQ87" s="28" t="str">
        <f t="shared" si="704"/>
        <v/>
      </c>
      <c r="PR87" s="28" t="str">
        <f t="shared" si="705"/>
        <v/>
      </c>
      <c r="PS87" s="28" t="str">
        <f t="shared" si="706"/>
        <v/>
      </c>
      <c r="PT87" s="28" t="str">
        <f t="shared" si="707"/>
        <v/>
      </c>
      <c r="PU87" s="28" t="str">
        <f t="shared" si="708"/>
        <v/>
      </c>
      <c r="PV87" s="28" t="str">
        <f t="shared" si="709"/>
        <v/>
      </c>
      <c r="PW87" s="28" t="str">
        <f t="shared" si="710"/>
        <v/>
      </c>
      <c r="PX87" s="28" t="str">
        <f t="shared" si="711"/>
        <v/>
      </c>
      <c r="PY87" s="28" t="str">
        <f t="shared" si="712"/>
        <v/>
      </c>
      <c r="PZ87" s="28" t="str">
        <f t="shared" si="713"/>
        <v/>
      </c>
      <c r="QA87" s="28" t="str">
        <f t="shared" si="714"/>
        <v/>
      </c>
      <c r="QB87" s="28" t="str">
        <f t="shared" si="715"/>
        <v/>
      </c>
      <c r="QC87" s="28" t="str">
        <f t="shared" si="716"/>
        <v/>
      </c>
      <c r="QD87" s="28" t="str">
        <f t="shared" si="717"/>
        <v/>
      </c>
      <c r="QE87" s="28" t="str">
        <f t="shared" si="718"/>
        <v/>
      </c>
      <c r="QF87" s="28" t="str">
        <f t="shared" si="719"/>
        <v/>
      </c>
      <c r="QG87" s="28" t="str">
        <f t="shared" si="720"/>
        <v/>
      </c>
      <c r="QH87" s="28" t="str">
        <f t="shared" si="721"/>
        <v/>
      </c>
      <c r="QI87" s="28" t="str">
        <f t="shared" si="722"/>
        <v/>
      </c>
      <c r="QJ87" s="28" t="str">
        <f t="shared" si="723"/>
        <v/>
      </c>
      <c r="QK87" s="28" t="str">
        <f t="shared" si="724"/>
        <v/>
      </c>
      <c r="QL87" s="28" t="str">
        <f t="shared" si="725"/>
        <v/>
      </c>
      <c r="QM87" s="28" t="str">
        <f t="shared" si="726"/>
        <v/>
      </c>
      <c r="QN87" s="28" t="str">
        <f t="shared" si="727"/>
        <v/>
      </c>
      <c r="QO87" s="28" t="str">
        <f t="shared" si="728"/>
        <v/>
      </c>
      <c r="QP87" s="28" t="str">
        <f t="shared" si="729"/>
        <v/>
      </c>
      <c r="QQ87" s="28" t="str">
        <f t="shared" si="730"/>
        <v/>
      </c>
      <c r="QR87" s="28" t="str">
        <f t="shared" si="731"/>
        <v/>
      </c>
      <c r="QS87" s="28" t="str">
        <f t="shared" si="732"/>
        <v/>
      </c>
      <c r="QT87" s="28" t="str">
        <f t="shared" si="733"/>
        <v/>
      </c>
      <c r="QU87" s="28" t="str">
        <f t="shared" si="734"/>
        <v/>
      </c>
      <c r="QV87" s="28" t="str">
        <f t="shared" si="735"/>
        <v/>
      </c>
      <c r="QW87" s="48">
        <v>79</v>
      </c>
      <c r="QX87" s="29" t="str">
        <f t="shared" si="736"/>
        <v/>
      </c>
      <c r="QY87" s="29" t="str">
        <f t="shared" si="737"/>
        <v/>
      </c>
      <c r="QZ87" s="29" t="str">
        <f t="shared" si="738"/>
        <v/>
      </c>
      <c r="RA87" s="29" t="str">
        <f t="shared" si="739"/>
        <v/>
      </c>
      <c r="RB87" s="29" t="str">
        <f t="shared" si="740"/>
        <v/>
      </c>
      <c r="RC87" s="29" t="str">
        <f t="shared" si="741"/>
        <v/>
      </c>
      <c r="RD87" s="29" t="str">
        <f t="shared" si="742"/>
        <v/>
      </c>
      <c r="RE87" s="29" t="str">
        <f t="shared" si="743"/>
        <v/>
      </c>
      <c r="RF87" s="29" t="str">
        <f t="shared" si="744"/>
        <v/>
      </c>
      <c r="RG87" s="29" t="str">
        <f t="shared" si="745"/>
        <v/>
      </c>
      <c r="RH87" s="29" t="str">
        <f t="shared" si="746"/>
        <v/>
      </c>
      <c r="RI87" s="29" t="str">
        <f t="shared" si="747"/>
        <v/>
      </c>
      <c r="RJ87" s="29" t="str">
        <f t="shared" si="748"/>
        <v/>
      </c>
      <c r="RK87" s="29" t="str">
        <f t="shared" si="997"/>
        <v/>
      </c>
      <c r="RL87" s="29" t="str">
        <f t="shared" si="750"/>
        <v/>
      </c>
      <c r="RM87" s="29" t="str">
        <f t="shared" si="751"/>
        <v/>
      </c>
      <c r="RN87" s="29" t="str">
        <f t="shared" si="752"/>
        <v/>
      </c>
      <c r="RO87" s="29" t="str">
        <f t="shared" si="753"/>
        <v/>
      </c>
      <c r="RP87" s="29" t="str">
        <f t="shared" si="754"/>
        <v/>
      </c>
      <c r="RQ87" s="29" t="str">
        <f t="shared" si="755"/>
        <v/>
      </c>
      <c r="RR87" s="29" t="str">
        <f t="shared" si="756"/>
        <v/>
      </c>
      <c r="RS87" s="29" t="str">
        <f t="shared" si="757"/>
        <v/>
      </c>
      <c r="RT87" s="29" t="str">
        <f t="shared" si="758"/>
        <v/>
      </c>
      <c r="RU87" s="29" t="str">
        <f t="shared" si="759"/>
        <v/>
      </c>
      <c r="RV87" s="29" t="str">
        <f t="shared" si="760"/>
        <v/>
      </c>
      <c r="RW87" s="29" t="str">
        <f t="shared" si="761"/>
        <v/>
      </c>
      <c r="RX87" s="29" t="str">
        <f t="shared" si="762"/>
        <v/>
      </c>
      <c r="RY87" s="29" t="str">
        <f t="shared" si="763"/>
        <v/>
      </c>
      <c r="RZ87" s="29" t="str">
        <f t="shared" si="764"/>
        <v/>
      </c>
      <c r="SA87" s="29" t="str">
        <f t="shared" si="765"/>
        <v/>
      </c>
      <c r="SB87" s="29" t="str">
        <f t="shared" si="766"/>
        <v/>
      </c>
      <c r="SC87" s="29" t="str">
        <f t="shared" si="767"/>
        <v/>
      </c>
      <c r="SD87" s="29" t="str">
        <f t="shared" si="768"/>
        <v/>
      </c>
      <c r="SE87" s="29" t="str">
        <f t="shared" si="769"/>
        <v/>
      </c>
      <c r="SF87" s="29" t="str">
        <f t="shared" si="770"/>
        <v/>
      </c>
      <c r="SG87" s="29" t="str">
        <f t="shared" si="771"/>
        <v/>
      </c>
      <c r="SH87" s="29" t="str">
        <f t="shared" si="772"/>
        <v/>
      </c>
      <c r="SI87" s="29" t="str">
        <f t="shared" si="773"/>
        <v/>
      </c>
      <c r="SJ87" s="29" t="str">
        <f t="shared" si="774"/>
        <v/>
      </c>
      <c r="SK87" s="29" t="str">
        <f t="shared" si="775"/>
        <v/>
      </c>
      <c r="SL87" s="45">
        <f t="shared" si="776"/>
        <v>0</v>
      </c>
      <c r="SM87" s="48">
        <v>79</v>
      </c>
      <c r="SN87" s="30" t="str">
        <f t="shared" si="777"/>
        <v/>
      </c>
      <c r="SO87" s="30" t="str">
        <f t="shared" si="778"/>
        <v/>
      </c>
      <c r="SP87" s="30" t="str">
        <f t="shared" si="779"/>
        <v/>
      </c>
      <c r="SQ87" s="30" t="str">
        <f t="shared" si="780"/>
        <v/>
      </c>
      <c r="SR87" s="30" t="str">
        <f t="shared" si="781"/>
        <v/>
      </c>
      <c r="SS87" s="30" t="str">
        <f t="shared" si="782"/>
        <v/>
      </c>
      <c r="ST87" s="30" t="str">
        <f t="shared" si="783"/>
        <v/>
      </c>
      <c r="SU87" s="30" t="str">
        <f t="shared" si="784"/>
        <v/>
      </c>
      <c r="SV87" s="30" t="str">
        <f t="shared" si="785"/>
        <v/>
      </c>
      <c r="SW87" s="30" t="str">
        <f t="shared" si="786"/>
        <v/>
      </c>
      <c r="SX87" s="30" t="str">
        <f t="shared" si="787"/>
        <v/>
      </c>
      <c r="SY87" s="30" t="str">
        <f t="shared" si="788"/>
        <v/>
      </c>
      <c r="SZ87" s="30" t="str">
        <f t="shared" si="789"/>
        <v/>
      </c>
      <c r="TA87" s="30" t="str">
        <f t="shared" si="790"/>
        <v/>
      </c>
      <c r="TB87" s="30" t="str">
        <f t="shared" si="791"/>
        <v/>
      </c>
      <c r="TC87" s="30" t="str">
        <f t="shared" si="792"/>
        <v/>
      </c>
      <c r="TD87" s="30" t="str">
        <f t="shared" si="793"/>
        <v/>
      </c>
      <c r="TE87" s="30" t="str">
        <f t="shared" si="794"/>
        <v/>
      </c>
      <c r="TF87" s="30" t="str">
        <f t="shared" si="795"/>
        <v/>
      </c>
      <c r="TG87" s="30" t="str">
        <f t="shared" si="796"/>
        <v/>
      </c>
      <c r="TH87" s="30" t="str">
        <f t="shared" si="797"/>
        <v/>
      </c>
      <c r="TI87" s="30" t="str">
        <f t="shared" si="798"/>
        <v/>
      </c>
      <c r="TJ87" s="30" t="str">
        <f t="shared" si="799"/>
        <v/>
      </c>
      <c r="TK87" s="30" t="str">
        <f t="shared" si="800"/>
        <v/>
      </c>
      <c r="TL87" s="30" t="str">
        <f t="shared" si="801"/>
        <v/>
      </c>
      <c r="TM87" s="30" t="str">
        <f t="shared" si="802"/>
        <v/>
      </c>
      <c r="TN87" s="30" t="str">
        <f t="shared" si="803"/>
        <v/>
      </c>
      <c r="TO87" s="30" t="str">
        <f t="shared" si="804"/>
        <v/>
      </c>
      <c r="TP87" s="30" t="str">
        <f t="shared" si="805"/>
        <v/>
      </c>
      <c r="TQ87" s="30" t="str">
        <f t="shared" si="806"/>
        <v/>
      </c>
      <c r="TR87" s="30" t="str">
        <f t="shared" si="807"/>
        <v/>
      </c>
      <c r="TS87" s="30" t="str">
        <f t="shared" si="808"/>
        <v/>
      </c>
      <c r="TT87" s="30" t="str">
        <f t="shared" si="809"/>
        <v/>
      </c>
      <c r="TU87" s="30" t="str">
        <f t="shared" si="810"/>
        <v/>
      </c>
      <c r="TV87" s="30" t="str">
        <f t="shared" si="811"/>
        <v/>
      </c>
      <c r="TW87" s="30" t="str">
        <f t="shared" si="812"/>
        <v/>
      </c>
      <c r="TX87" s="30" t="str">
        <f t="shared" si="813"/>
        <v/>
      </c>
      <c r="TY87" s="30" t="str">
        <f t="shared" si="814"/>
        <v/>
      </c>
      <c r="TZ87" s="30" t="str">
        <f t="shared" si="815"/>
        <v/>
      </c>
      <c r="UA87" s="30" t="str">
        <f t="shared" si="816"/>
        <v/>
      </c>
      <c r="UB87" s="48">
        <v>79</v>
      </c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88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9">
        <v>0</v>
      </c>
      <c r="VM87" s="88"/>
      <c r="VN87" s="88"/>
      <c r="VO87" s="88"/>
      <c r="VP87" s="88"/>
      <c r="VQ87" s="48">
        <v>79</v>
      </c>
      <c r="VR87" s="31">
        <f t="shared" si="817"/>
        <v>0</v>
      </c>
      <c r="VS87" s="31">
        <f t="shared" si="818"/>
        <v>0</v>
      </c>
      <c r="VT87" s="31">
        <f t="shared" si="819"/>
        <v>0</v>
      </c>
      <c r="VU87" s="31">
        <f t="shared" si="820"/>
        <v>0</v>
      </c>
      <c r="VV87" s="31">
        <f t="shared" si="821"/>
        <v>0</v>
      </c>
      <c r="VW87" s="31">
        <f t="shared" si="822"/>
        <v>0</v>
      </c>
      <c r="VX87" s="31">
        <f t="shared" si="823"/>
        <v>0</v>
      </c>
      <c r="VY87" s="31">
        <f t="shared" si="824"/>
        <v>0</v>
      </c>
      <c r="VZ87" s="31">
        <f t="shared" si="825"/>
        <v>0</v>
      </c>
      <c r="WA87" s="31">
        <f t="shared" si="826"/>
        <v>0</v>
      </c>
      <c r="WB87" s="31">
        <f t="shared" si="827"/>
        <v>0</v>
      </c>
      <c r="WC87" s="31">
        <f t="shared" si="828"/>
        <v>0</v>
      </c>
      <c r="WD87" s="31">
        <f t="shared" si="829"/>
        <v>0</v>
      </c>
      <c r="WE87" s="31">
        <f t="shared" si="830"/>
        <v>0</v>
      </c>
      <c r="WF87" s="31">
        <f t="shared" si="831"/>
        <v>0</v>
      </c>
      <c r="WG87" s="31">
        <f t="shared" si="832"/>
        <v>0</v>
      </c>
      <c r="WH87" s="31">
        <f t="shared" si="833"/>
        <v>0</v>
      </c>
      <c r="WI87" s="31">
        <f t="shared" si="834"/>
        <v>0</v>
      </c>
      <c r="WJ87" s="31">
        <f t="shared" si="835"/>
        <v>0</v>
      </c>
      <c r="WK87" s="31">
        <f t="shared" si="836"/>
        <v>0</v>
      </c>
      <c r="WL87" s="31">
        <f t="shared" si="837"/>
        <v>0</v>
      </c>
      <c r="WM87" s="31">
        <f t="shared" si="838"/>
        <v>0</v>
      </c>
      <c r="WN87" s="31">
        <f t="shared" si="839"/>
        <v>0</v>
      </c>
      <c r="WO87" s="31">
        <f t="shared" si="840"/>
        <v>0</v>
      </c>
      <c r="WP87" s="31">
        <f t="shared" si="841"/>
        <v>0</v>
      </c>
      <c r="WQ87" s="31">
        <f t="shared" si="842"/>
        <v>0</v>
      </c>
      <c r="WR87" s="31">
        <f t="shared" si="843"/>
        <v>0</v>
      </c>
      <c r="WS87" s="31">
        <f t="shared" si="844"/>
        <v>0</v>
      </c>
      <c r="WT87" s="31">
        <f t="shared" si="845"/>
        <v>0</v>
      </c>
      <c r="WU87" s="31">
        <f t="shared" si="846"/>
        <v>0</v>
      </c>
      <c r="WV87" s="31">
        <f t="shared" si="847"/>
        <v>0</v>
      </c>
      <c r="WW87" s="31">
        <f t="shared" si="848"/>
        <v>0</v>
      </c>
      <c r="WX87" s="31">
        <f t="shared" si="849"/>
        <v>0</v>
      </c>
      <c r="WY87" s="31">
        <f t="shared" si="850"/>
        <v>0</v>
      </c>
      <c r="WZ87" s="31">
        <f t="shared" si="851"/>
        <v>0</v>
      </c>
      <c r="XA87" s="31">
        <f t="shared" si="852"/>
        <v>0</v>
      </c>
      <c r="XB87" s="31">
        <f t="shared" si="853"/>
        <v>0</v>
      </c>
      <c r="XC87" s="31">
        <f t="shared" si="854"/>
        <v>0</v>
      </c>
      <c r="XD87" s="31">
        <f t="shared" si="855"/>
        <v>0</v>
      </c>
      <c r="XE87" s="31">
        <f t="shared" si="856"/>
        <v>0</v>
      </c>
      <c r="XF87" s="48">
        <v>79</v>
      </c>
      <c r="XG87" s="32" t="str">
        <f t="shared" si="857"/>
        <v/>
      </c>
      <c r="XH87" s="32" t="str">
        <f t="shared" si="858"/>
        <v/>
      </c>
      <c r="XI87" s="32" t="str">
        <f t="shared" si="859"/>
        <v/>
      </c>
      <c r="XJ87" s="32" t="str">
        <f t="shared" si="860"/>
        <v/>
      </c>
      <c r="XK87" s="32" t="str">
        <f t="shared" si="861"/>
        <v/>
      </c>
      <c r="XL87" s="32" t="str">
        <f t="shared" si="862"/>
        <v/>
      </c>
      <c r="XM87" s="32" t="str">
        <f t="shared" si="863"/>
        <v/>
      </c>
      <c r="XN87" s="32" t="str">
        <f t="shared" si="864"/>
        <v/>
      </c>
      <c r="XO87" s="32" t="str">
        <f t="shared" si="865"/>
        <v/>
      </c>
      <c r="XP87" s="32" t="str">
        <f t="shared" si="866"/>
        <v/>
      </c>
      <c r="XQ87" s="32" t="str">
        <f t="shared" si="867"/>
        <v/>
      </c>
      <c r="XR87" s="32" t="str">
        <f t="shared" si="868"/>
        <v/>
      </c>
      <c r="XS87" s="32" t="str">
        <f t="shared" si="869"/>
        <v/>
      </c>
      <c r="XT87" s="32" t="str">
        <f t="shared" si="870"/>
        <v/>
      </c>
      <c r="XU87" s="32" t="str">
        <f t="shared" si="871"/>
        <v/>
      </c>
      <c r="XV87" s="32" t="str">
        <f t="shared" si="872"/>
        <v/>
      </c>
      <c r="XW87" s="32" t="str">
        <f t="shared" si="873"/>
        <v/>
      </c>
      <c r="XX87" s="32" t="str">
        <f t="shared" si="874"/>
        <v/>
      </c>
      <c r="XY87" s="32" t="str">
        <f t="shared" si="875"/>
        <v/>
      </c>
      <c r="XZ87" s="32" t="str">
        <f t="shared" si="876"/>
        <v/>
      </c>
      <c r="YA87" s="32" t="str">
        <f t="shared" si="877"/>
        <v/>
      </c>
      <c r="YB87" s="32" t="str">
        <f t="shared" si="878"/>
        <v/>
      </c>
      <c r="YC87" s="32" t="str">
        <f t="shared" si="879"/>
        <v/>
      </c>
      <c r="YD87" s="32" t="str">
        <f t="shared" si="880"/>
        <v/>
      </c>
      <c r="YE87" s="32" t="str">
        <f t="shared" si="881"/>
        <v/>
      </c>
      <c r="YF87" s="32" t="str">
        <f t="shared" si="882"/>
        <v/>
      </c>
      <c r="YG87" s="32" t="str">
        <f t="shared" si="883"/>
        <v/>
      </c>
      <c r="YH87" s="32" t="str">
        <f t="shared" si="884"/>
        <v/>
      </c>
      <c r="YI87" s="32" t="str">
        <f t="shared" si="885"/>
        <v/>
      </c>
      <c r="YJ87" s="32" t="str">
        <f t="shared" si="886"/>
        <v/>
      </c>
      <c r="YK87" s="32" t="str">
        <f t="shared" si="887"/>
        <v/>
      </c>
      <c r="YL87" s="32" t="str">
        <f t="shared" si="888"/>
        <v/>
      </c>
      <c r="YM87" s="32" t="str">
        <f t="shared" si="889"/>
        <v/>
      </c>
      <c r="YN87" s="32" t="str">
        <f t="shared" si="890"/>
        <v/>
      </c>
      <c r="YO87" s="32" t="str">
        <f t="shared" si="891"/>
        <v/>
      </c>
      <c r="YP87" s="32" t="str">
        <f t="shared" si="892"/>
        <v/>
      </c>
      <c r="YQ87" s="32" t="str">
        <f t="shared" si="893"/>
        <v/>
      </c>
      <c r="YR87" s="32" t="str">
        <f t="shared" si="894"/>
        <v/>
      </c>
      <c r="YS87" s="32" t="str">
        <f t="shared" si="895"/>
        <v/>
      </c>
      <c r="YT87" s="32" t="str">
        <f t="shared" si="896"/>
        <v/>
      </c>
      <c r="YU87" s="33">
        <f t="shared" si="948"/>
        <v>0</v>
      </c>
      <c r="YV87" s="34" t="str">
        <f t="shared" si="949"/>
        <v/>
      </c>
      <c r="YW87" s="34" t="str">
        <f t="shared" si="950"/>
        <v/>
      </c>
      <c r="YX87" s="34" t="str">
        <f t="shared" si="951"/>
        <v/>
      </c>
      <c r="YY87" s="34" t="str">
        <f t="shared" si="952"/>
        <v/>
      </c>
      <c r="YZ87" s="34" t="str">
        <f t="shared" si="953"/>
        <v/>
      </c>
      <c r="ZA87" s="34" t="str">
        <f t="shared" si="954"/>
        <v/>
      </c>
      <c r="ZB87" s="96" t="str">
        <f t="shared" si="955"/>
        <v>Desierto</v>
      </c>
      <c r="ZC87" s="35" t="str">
        <f t="shared" si="897"/>
        <v/>
      </c>
      <c r="ZD87" s="35" t="str">
        <f t="shared" si="898"/>
        <v/>
      </c>
      <c r="ZE87" s="35" t="str">
        <f t="shared" si="899"/>
        <v/>
      </c>
      <c r="ZF87" s="35" t="str">
        <f t="shared" si="900"/>
        <v/>
      </c>
      <c r="ZG87" s="35" t="str">
        <f t="shared" si="901"/>
        <v/>
      </c>
      <c r="ZH87" s="35" t="str">
        <f t="shared" si="902"/>
        <v/>
      </c>
      <c r="ZI87" s="101">
        <f t="shared" si="903"/>
        <v>0</v>
      </c>
      <c r="ZJ87" s="48">
        <v>79</v>
      </c>
      <c r="ZK87" s="125">
        <f t="shared" si="956"/>
        <v>0</v>
      </c>
      <c r="ZL87" s="126">
        <f t="shared" si="957"/>
        <v>188100.0037</v>
      </c>
    </row>
    <row r="88" spans="2:688" s="37" customFormat="1" ht="33.75" x14ac:dyDescent="0.15">
      <c r="B88" s="106" t="s">
        <v>208</v>
      </c>
      <c r="C88" s="106" t="s">
        <v>212</v>
      </c>
      <c r="D88" s="106" t="s">
        <v>213</v>
      </c>
      <c r="E88" s="106" t="s">
        <v>222</v>
      </c>
      <c r="F88" s="106">
        <v>2</v>
      </c>
      <c r="G88" s="63">
        <v>303158</v>
      </c>
      <c r="H88" s="48">
        <v>80</v>
      </c>
      <c r="I88" s="65" t="s">
        <v>86</v>
      </c>
      <c r="J88" s="65" t="s">
        <v>86</v>
      </c>
      <c r="K88" s="65" t="s">
        <v>86</v>
      </c>
      <c r="L88" s="65" t="s">
        <v>86</v>
      </c>
      <c r="M88" s="65" t="s">
        <v>86</v>
      </c>
      <c r="N88" s="65" t="s">
        <v>86</v>
      </c>
      <c r="O88" s="65" t="s">
        <v>86</v>
      </c>
      <c r="P88" s="65" t="s">
        <v>86</v>
      </c>
      <c r="Q88" s="65" t="s">
        <v>86</v>
      </c>
      <c r="R88" s="65" t="s">
        <v>86</v>
      </c>
      <c r="S88" s="65" t="s">
        <v>86</v>
      </c>
      <c r="T88" s="65" t="s">
        <v>86</v>
      </c>
      <c r="U88" s="65" t="s">
        <v>86</v>
      </c>
      <c r="V88" s="65" t="s">
        <v>86</v>
      </c>
      <c r="W88" s="65" t="s">
        <v>86</v>
      </c>
      <c r="X88" s="65" t="s">
        <v>86</v>
      </c>
      <c r="Y88" s="65" t="s">
        <v>86</v>
      </c>
      <c r="Z88" s="65" t="s">
        <v>86</v>
      </c>
      <c r="AA88" s="65" t="s">
        <v>86</v>
      </c>
      <c r="AB88" s="65" t="s">
        <v>86</v>
      </c>
      <c r="AC88" s="65" t="s">
        <v>86</v>
      </c>
      <c r="AD88" s="65" t="s">
        <v>86</v>
      </c>
      <c r="AE88" s="65" t="s">
        <v>86</v>
      </c>
      <c r="AF88" s="65" t="s">
        <v>86</v>
      </c>
      <c r="AG88" s="65" t="s">
        <v>86</v>
      </c>
      <c r="AH88" s="65" t="s">
        <v>86</v>
      </c>
      <c r="AI88" s="65" t="s">
        <v>86</v>
      </c>
      <c r="AJ88" s="65" t="s">
        <v>86</v>
      </c>
      <c r="AK88" s="65" t="s">
        <v>86</v>
      </c>
      <c r="AL88" s="65" t="s">
        <v>86</v>
      </c>
      <c r="AM88" s="65" t="s">
        <v>86</v>
      </c>
      <c r="AN88" s="65" t="s">
        <v>86</v>
      </c>
      <c r="AO88" s="65" t="s">
        <v>86</v>
      </c>
      <c r="AP88" s="65" t="s">
        <v>86</v>
      </c>
      <c r="AQ88" s="65" t="s">
        <v>86</v>
      </c>
      <c r="AR88" s="75">
        <v>294000</v>
      </c>
      <c r="AS88" s="65" t="s">
        <v>86</v>
      </c>
      <c r="AT88" s="65" t="s">
        <v>86</v>
      </c>
      <c r="AU88" s="65" t="s">
        <v>86</v>
      </c>
      <c r="AV88" s="65" t="s">
        <v>86</v>
      </c>
      <c r="AW88" s="52">
        <v>80</v>
      </c>
      <c r="AX88" s="22" t="str">
        <f t="shared" si="904"/>
        <v>NC</v>
      </c>
      <c r="AY88" s="22" t="str">
        <f t="shared" si="975"/>
        <v>NC</v>
      </c>
      <c r="AZ88" s="22" t="str">
        <f t="shared" si="976"/>
        <v>NC</v>
      </c>
      <c r="BA88" s="22" t="str">
        <f t="shared" si="977"/>
        <v>NC</v>
      </c>
      <c r="BB88" s="22" t="str">
        <f t="shared" si="978"/>
        <v>NC</v>
      </c>
      <c r="BC88" s="22" t="str">
        <f t="shared" si="979"/>
        <v>NC</v>
      </c>
      <c r="BD88" s="22" t="str">
        <f t="shared" si="980"/>
        <v>NC</v>
      </c>
      <c r="BE88" s="22" t="str">
        <f t="shared" si="981"/>
        <v>NC</v>
      </c>
      <c r="BF88" s="22" t="str">
        <f t="shared" si="982"/>
        <v>NC</v>
      </c>
      <c r="BG88" s="22" t="str">
        <f t="shared" si="983"/>
        <v>NC</v>
      </c>
      <c r="BH88" s="22" t="str">
        <f t="shared" si="984"/>
        <v>NC</v>
      </c>
      <c r="BI88" s="22" t="str">
        <f t="shared" si="985"/>
        <v>NC</v>
      </c>
      <c r="BJ88" s="22" t="str">
        <f t="shared" si="986"/>
        <v>NC</v>
      </c>
      <c r="BK88" s="22" t="str">
        <f t="shared" si="987"/>
        <v>NC</v>
      </c>
      <c r="BL88" s="22" t="str">
        <f t="shared" si="988"/>
        <v>NC</v>
      </c>
      <c r="BM88" s="22" t="str">
        <f t="shared" si="989"/>
        <v>NC</v>
      </c>
      <c r="BN88" s="22" t="str">
        <f t="shared" si="990"/>
        <v>NC</v>
      </c>
      <c r="BO88" s="22" t="str">
        <f t="shared" si="991"/>
        <v>NC</v>
      </c>
      <c r="BP88" s="22" t="str">
        <f t="shared" si="992"/>
        <v>NC</v>
      </c>
      <c r="BQ88" s="22" t="str">
        <f t="shared" si="993"/>
        <v>NC</v>
      </c>
      <c r="BR88" s="22" t="str">
        <f t="shared" si="994"/>
        <v>NC</v>
      </c>
      <c r="BS88" s="22" t="str">
        <f t="shared" si="995"/>
        <v>NC</v>
      </c>
      <c r="BT88" s="22" t="str">
        <f t="shared" si="958"/>
        <v>NC</v>
      </c>
      <c r="BU88" s="22" t="str">
        <f t="shared" si="959"/>
        <v>NC</v>
      </c>
      <c r="BV88" s="22" t="str">
        <f t="shared" si="960"/>
        <v>NC</v>
      </c>
      <c r="BW88" s="22" t="str">
        <f t="shared" si="961"/>
        <v>NC</v>
      </c>
      <c r="BX88" s="22" t="str">
        <f t="shared" si="962"/>
        <v>NC</v>
      </c>
      <c r="BY88" s="22" t="str">
        <f t="shared" si="963"/>
        <v>NC</v>
      </c>
      <c r="BZ88" s="22" t="str">
        <f t="shared" si="964"/>
        <v>NC</v>
      </c>
      <c r="CA88" s="22" t="str">
        <f t="shared" si="965"/>
        <v>NC</v>
      </c>
      <c r="CB88" s="22" t="str">
        <f t="shared" si="966"/>
        <v>NC</v>
      </c>
      <c r="CC88" s="22" t="str">
        <f t="shared" si="967"/>
        <v>NC</v>
      </c>
      <c r="CD88" s="22" t="str">
        <f t="shared" si="968"/>
        <v>NC</v>
      </c>
      <c r="CE88" s="22" t="str">
        <f t="shared" si="969"/>
        <v>NC</v>
      </c>
      <c r="CF88" s="22" t="str">
        <f t="shared" si="970"/>
        <v>NC</v>
      </c>
      <c r="CG88" s="22">
        <f t="shared" si="996"/>
        <v>294000</v>
      </c>
      <c r="CH88" s="22" t="str">
        <f t="shared" si="971"/>
        <v>NC</v>
      </c>
      <c r="CI88" s="22" t="str">
        <f t="shared" si="972"/>
        <v>NC</v>
      </c>
      <c r="CJ88" s="22" t="str">
        <f t="shared" si="973"/>
        <v>NC</v>
      </c>
      <c r="CK88" s="22" t="str">
        <f t="shared" si="974"/>
        <v>NC</v>
      </c>
      <c r="CL88" s="48">
        <v>80</v>
      </c>
      <c r="CM88" s="48" t="s">
        <v>87</v>
      </c>
      <c r="CN88" s="48" t="s">
        <v>87</v>
      </c>
      <c r="CO88" s="48" t="s">
        <v>87</v>
      </c>
      <c r="CP88" s="48" t="s">
        <v>87</v>
      </c>
      <c r="CQ88" s="48" t="s">
        <v>87</v>
      </c>
      <c r="CR88" s="65" t="s">
        <v>87</v>
      </c>
      <c r="CS88" s="48" t="s">
        <v>87</v>
      </c>
      <c r="CT88" s="48" t="s">
        <v>87</v>
      </c>
      <c r="CU88" s="48" t="s">
        <v>87</v>
      </c>
      <c r="CV88" s="48" t="s">
        <v>87</v>
      </c>
      <c r="CW88" s="48" t="s">
        <v>87</v>
      </c>
      <c r="CX88" s="48" t="s">
        <v>87</v>
      </c>
      <c r="CY88" s="48" t="s">
        <v>87</v>
      </c>
      <c r="CZ88" s="48" t="s">
        <v>87</v>
      </c>
      <c r="DA88" s="48" t="s">
        <v>87</v>
      </c>
      <c r="DB88" s="48" t="s">
        <v>87</v>
      </c>
      <c r="DC88" s="48" t="s">
        <v>87</v>
      </c>
      <c r="DD88" s="48" t="s">
        <v>87</v>
      </c>
      <c r="DE88" s="48" t="s">
        <v>87</v>
      </c>
      <c r="DF88" s="48" t="s">
        <v>87</v>
      </c>
      <c r="DG88" s="48" t="s">
        <v>87</v>
      </c>
      <c r="DH88" s="48" t="s">
        <v>87</v>
      </c>
      <c r="DI88" s="48" t="s">
        <v>87</v>
      </c>
      <c r="DJ88" s="48" t="s">
        <v>87</v>
      </c>
      <c r="DK88" s="48" t="s">
        <v>87</v>
      </c>
      <c r="DL88" s="48" t="s">
        <v>87</v>
      </c>
      <c r="DM88" s="48" t="s">
        <v>87</v>
      </c>
      <c r="DN88" s="48" t="s">
        <v>87</v>
      </c>
      <c r="DO88" s="48" t="s">
        <v>87</v>
      </c>
      <c r="DP88" s="48" t="s">
        <v>87</v>
      </c>
      <c r="DQ88" s="48" t="s">
        <v>87</v>
      </c>
      <c r="DR88" s="48" t="s">
        <v>87</v>
      </c>
      <c r="DS88" s="48" t="s">
        <v>87</v>
      </c>
      <c r="DT88" s="48" t="s">
        <v>87</v>
      </c>
      <c r="DU88" s="48" t="s">
        <v>87</v>
      </c>
      <c r="DV88" s="73" t="s">
        <v>87</v>
      </c>
      <c r="DW88" s="48" t="s">
        <v>87</v>
      </c>
      <c r="DX88" s="48" t="s">
        <v>87</v>
      </c>
      <c r="DY88" s="48" t="s">
        <v>87</v>
      </c>
      <c r="DZ88" s="48" t="s">
        <v>87</v>
      </c>
      <c r="EA88" s="48">
        <v>80</v>
      </c>
      <c r="EB88" s="81" t="s">
        <v>88</v>
      </c>
      <c r="EC88" s="81" t="s">
        <v>88</v>
      </c>
      <c r="ED88" s="81" t="s">
        <v>88</v>
      </c>
      <c r="EE88" s="81" t="s">
        <v>88</v>
      </c>
      <c r="EF88" s="81" t="s">
        <v>88</v>
      </c>
      <c r="EG88" s="81" t="s">
        <v>88</v>
      </c>
      <c r="EH88" s="81" t="s">
        <v>88</v>
      </c>
      <c r="EI88" s="81" t="s">
        <v>88</v>
      </c>
      <c r="EJ88" s="81" t="s">
        <v>88</v>
      </c>
      <c r="EK88" s="81" t="s">
        <v>88</v>
      </c>
      <c r="EL88" s="81" t="s">
        <v>88</v>
      </c>
      <c r="EM88" s="81" t="s">
        <v>88</v>
      </c>
      <c r="EN88" s="81" t="s">
        <v>88</v>
      </c>
      <c r="EO88" s="81" t="s">
        <v>88</v>
      </c>
      <c r="EP88" s="81" t="s">
        <v>88</v>
      </c>
      <c r="EQ88" s="81" t="s">
        <v>88</v>
      </c>
      <c r="ER88" s="81" t="s">
        <v>88</v>
      </c>
      <c r="ES88" s="81" t="s">
        <v>88</v>
      </c>
      <c r="ET88" s="81" t="s">
        <v>88</v>
      </c>
      <c r="EU88" s="81" t="s">
        <v>88</v>
      </c>
      <c r="EV88" s="81" t="s">
        <v>88</v>
      </c>
      <c r="EW88" s="81" t="s">
        <v>88</v>
      </c>
      <c r="EX88" s="81" t="s">
        <v>88</v>
      </c>
      <c r="EY88" s="81" t="s">
        <v>88</v>
      </c>
      <c r="EZ88" s="81" t="s">
        <v>88</v>
      </c>
      <c r="FA88" s="81" t="s">
        <v>87</v>
      </c>
      <c r="FB88" s="81" t="s">
        <v>88</v>
      </c>
      <c r="FC88" s="81" t="s">
        <v>88</v>
      </c>
      <c r="FD88" s="81" t="s">
        <v>88</v>
      </c>
      <c r="FE88" s="81" t="s">
        <v>88</v>
      </c>
      <c r="FF88" s="81" t="s">
        <v>88</v>
      </c>
      <c r="FG88" s="81" t="s">
        <v>88</v>
      </c>
      <c r="FH88" s="81" t="s">
        <v>88</v>
      </c>
      <c r="FI88" s="81" t="s">
        <v>87</v>
      </c>
      <c r="FJ88" s="81" t="s">
        <v>88</v>
      </c>
      <c r="FK88" s="81" t="s">
        <v>88</v>
      </c>
      <c r="FL88" s="81" t="s">
        <v>88</v>
      </c>
      <c r="FM88" s="81" t="s">
        <v>88</v>
      </c>
      <c r="FN88" s="81" t="s">
        <v>88</v>
      </c>
      <c r="FO88" s="81" t="s">
        <v>88</v>
      </c>
      <c r="FP88" s="48">
        <v>80</v>
      </c>
      <c r="FQ88" s="81" t="s">
        <v>88</v>
      </c>
      <c r="FR88" s="81" t="s">
        <v>88</v>
      </c>
      <c r="FS88" s="81" t="s">
        <v>88</v>
      </c>
      <c r="FT88" s="81" t="s">
        <v>88</v>
      </c>
      <c r="FU88" s="81" t="s">
        <v>88</v>
      </c>
      <c r="FV88" s="81" t="s">
        <v>88</v>
      </c>
      <c r="FW88" s="81" t="s">
        <v>88</v>
      </c>
      <c r="FX88" s="81" t="s">
        <v>88</v>
      </c>
      <c r="FY88" s="81" t="s">
        <v>88</v>
      </c>
      <c r="FZ88" s="81" t="s">
        <v>88</v>
      </c>
      <c r="GA88" s="81" t="s">
        <v>88</v>
      </c>
      <c r="GB88" s="81" t="s">
        <v>88</v>
      </c>
      <c r="GC88" s="81" t="s">
        <v>88</v>
      </c>
      <c r="GD88" s="81" t="s">
        <v>88</v>
      </c>
      <c r="GE88" s="81" t="s">
        <v>88</v>
      </c>
      <c r="GF88" s="81" t="s">
        <v>88</v>
      </c>
      <c r="GG88" s="81" t="s">
        <v>88</v>
      </c>
      <c r="GH88" s="81" t="s">
        <v>88</v>
      </c>
      <c r="GI88" s="81" t="s">
        <v>88</v>
      </c>
      <c r="GJ88" s="81" t="s">
        <v>88</v>
      </c>
      <c r="GK88" s="81" t="s">
        <v>88</v>
      </c>
      <c r="GL88" s="81" t="s">
        <v>88</v>
      </c>
      <c r="GM88" s="81" t="s">
        <v>88</v>
      </c>
      <c r="GN88" s="81" t="s">
        <v>88</v>
      </c>
      <c r="GO88" s="81" t="s">
        <v>88</v>
      </c>
      <c r="GP88" s="81" t="s">
        <v>88</v>
      </c>
      <c r="GQ88" s="81" t="s">
        <v>87</v>
      </c>
      <c r="GR88" s="81" t="s">
        <v>88</v>
      </c>
      <c r="GS88" s="81" t="s">
        <v>88</v>
      </c>
      <c r="GT88" s="81" t="s">
        <v>88</v>
      </c>
      <c r="GU88" s="81" t="s">
        <v>88</v>
      </c>
      <c r="GV88" s="81" t="s">
        <v>88</v>
      </c>
      <c r="GW88" s="81" t="s">
        <v>88</v>
      </c>
      <c r="GX88" s="81" t="s">
        <v>88</v>
      </c>
      <c r="GY88" s="81" t="s">
        <v>88</v>
      </c>
      <c r="GZ88" s="81" t="s">
        <v>88</v>
      </c>
      <c r="HA88" s="81" t="s">
        <v>88</v>
      </c>
      <c r="HB88" s="81" t="s">
        <v>88</v>
      </c>
      <c r="HC88" s="81" t="s">
        <v>88</v>
      </c>
      <c r="HD88" s="81" t="s">
        <v>88</v>
      </c>
      <c r="HE88" s="48">
        <v>80</v>
      </c>
      <c r="HF88" s="23" t="str">
        <f t="shared" si="615"/>
        <v>NO CUMPLE</v>
      </c>
      <c r="HG88" s="23" t="str">
        <f t="shared" si="616"/>
        <v>NO CUMPLE</v>
      </c>
      <c r="HH88" s="23" t="str">
        <f t="shared" si="617"/>
        <v>NO CUMPLE</v>
      </c>
      <c r="HI88" s="23" t="str">
        <f t="shared" si="618"/>
        <v>NO CUMPLE</v>
      </c>
      <c r="HJ88" s="23" t="str">
        <f t="shared" si="619"/>
        <v>NO CUMPLE</v>
      </c>
      <c r="HK88" s="23" t="str">
        <f t="shared" si="620"/>
        <v>NO CUMPLE</v>
      </c>
      <c r="HL88" s="23" t="str">
        <f t="shared" si="621"/>
        <v>NO CUMPLE</v>
      </c>
      <c r="HM88" s="23" t="str">
        <f t="shared" si="622"/>
        <v>NO CUMPLE</v>
      </c>
      <c r="HN88" s="23" t="str">
        <f t="shared" si="623"/>
        <v>NO CUMPLE</v>
      </c>
      <c r="HO88" s="23" t="str">
        <f t="shared" si="624"/>
        <v>NO CUMPLE</v>
      </c>
      <c r="HP88" s="23" t="str">
        <f t="shared" si="625"/>
        <v>NO CUMPLE</v>
      </c>
      <c r="HQ88" s="23" t="str">
        <f t="shared" si="626"/>
        <v>NO CUMPLE</v>
      </c>
      <c r="HR88" s="23" t="str">
        <f t="shared" si="627"/>
        <v>NO CUMPLE</v>
      </c>
      <c r="HS88" s="23" t="str">
        <f t="shared" si="628"/>
        <v>NO CUMPLE</v>
      </c>
      <c r="HT88" s="23" t="str">
        <f t="shared" si="629"/>
        <v>NO CUMPLE</v>
      </c>
      <c r="HU88" s="23" t="str">
        <f t="shared" si="630"/>
        <v>NO CUMPLE</v>
      </c>
      <c r="HV88" s="23" t="str">
        <f t="shared" si="631"/>
        <v>NO CUMPLE</v>
      </c>
      <c r="HW88" s="23" t="str">
        <f t="shared" si="632"/>
        <v>NO CUMPLE</v>
      </c>
      <c r="HX88" s="23" t="str">
        <f t="shared" si="633"/>
        <v>NO CUMPLE</v>
      </c>
      <c r="HY88" s="23" t="str">
        <f t="shared" si="634"/>
        <v>NO CUMPLE</v>
      </c>
      <c r="HZ88" s="23" t="str">
        <f t="shared" si="635"/>
        <v>NO CUMPLE</v>
      </c>
      <c r="IA88" s="23" t="str">
        <f t="shared" si="636"/>
        <v>NO CUMPLE</v>
      </c>
      <c r="IB88" s="23" t="str">
        <f t="shared" si="637"/>
        <v>NO CUMPLE</v>
      </c>
      <c r="IC88" s="23" t="str">
        <f t="shared" si="638"/>
        <v>NO CUMPLE</v>
      </c>
      <c r="ID88" s="23" t="str">
        <f t="shared" si="639"/>
        <v>NO CUMPLE</v>
      </c>
      <c r="IE88" s="23" t="str">
        <f t="shared" si="640"/>
        <v>NO CUMPLE</v>
      </c>
      <c r="IF88" s="23" t="str">
        <f t="shared" si="641"/>
        <v>NO CUMPLE</v>
      </c>
      <c r="IG88" s="23" t="str">
        <f t="shared" si="642"/>
        <v>NO CUMPLE</v>
      </c>
      <c r="IH88" s="23" t="str">
        <f t="shared" si="643"/>
        <v>NO CUMPLE</v>
      </c>
      <c r="II88" s="23" t="str">
        <f t="shared" si="644"/>
        <v>NO CUMPLE</v>
      </c>
      <c r="IJ88" s="23" t="str">
        <f t="shared" si="645"/>
        <v>NO CUMPLE</v>
      </c>
      <c r="IK88" s="23" t="str">
        <f t="shared" si="646"/>
        <v>NO CUMPLE</v>
      </c>
      <c r="IL88" s="23" t="str">
        <f t="shared" si="647"/>
        <v>NO CUMPLE</v>
      </c>
      <c r="IM88" s="23" t="str">
        <f t="shared" si="648"/>
        <v>NO CUMPLE</v>
      </c>
      <c r="IN88" s="23" t="str">
        <f t="shared" si="649"/>
        <v>NO CUMPLE</v>
      </c>
      <c r="IO88" s="23" t="str">
        <f t="shared" si="650"/>
        <v>NO CUMPLE</v>
      </c>
      <c r="IP88" s="23" t="str">
        <f t="shared" si="651"/>
        <v>NO CUMPLE</v>
      </c>
      <c r="IQ88" s="23" t="str">
        <f t="shared" si="652"/>
        <v>NO CUMPLE</v>
      </c>
      <c r="IR88" s="23" t="str">
        <f t="shared" si="653"/>
        <v>NO CUMPLE</v>
      </c>
      <c r="IS88" s="23" t="str">
        <f t="shared" si="654"/>
        <v>NO CUMPLE</v>
      </c>
      <c r="IT88" s="48">
        <v>80</v>
      </c>
      <c r="IU88" s="65" t="s">
        <v>86</v>
      </c>
      <c r="IV88" s="65" t="s">
        <v>86</v>
      </c>
      <c r="IW88" s="65" t="s">
        <v>86</v>
      </c>
      <c r="IX88" s="65" t="s">
        <v>86</v>
      </c>
      <c r="IY88" s="65" t="s">
        <v>86</v>
      </c>
      <c r="IZ88" s="65" t="s">
        <v>86</v>
      </c>
      <c r="JA88" s="65" t="s">
        <v>86</v>
      </c>
      <c r="JB88" s="65" t="s">
        <v>86</v>
      </c>
      <c r="JC88" s="65" t="s">
        <v>86</v>
      </c>
      <c r="JD88" s="65" t="s">
        <v>86</v>
      </c>
      <c r="JE88" s="65" t="s">
        <v>86</v>
      </c>
      <c r="JF88" s="65" t="s">
        <v>86</v>
      </c>
      <c r="JG88" s="65" t="s">
        <v>86</v>
      </c>
      <c r="JH88" s="65" t="s">
        <v>86</v>
      </c>
      <c r="JI88" s="65" t="s">
        <v>86</v>
      </c>
      <c r="JJ88" s="65" t="s">
        <v>86</v>
      </c>
      <c r="JK88" s="65" t="s">
        <v>86</v>
      </c>
      <c r="JL88" s="65" t="s">
        <v>86</v>
      </c>
      <c r="JM88" s="65" t="s">
        <v>86</v>
      </c>
      <c r="JN88" s="65" t="s">
        <v>86</v>
      </c>
      <c r="JO88" s="65" t="s">
        <v>86</v>
      </c>
      <c r="JP88" s="65" t="s">
        <v>86</v>
      </c>
      <c r="JQ88" s="65" t="s">
        <v>86</v>
      </c>
      <c r="JR88" s="65" t="s">
        <v>86</v>
      </c>
      <c r="JS88" s="65" t="s">
        <v>86</v>
      </c>
      <c r="JT88" s="65" t="s">
        <v>86</v>
      </c>
      <c r="JU88" s="65" t="s">
        <v>86</v>
      </c>
      <c r="JV88" s="65" t="s">
        <v>86</v>
      </c>
      <c r="JW88" s="65" t="s">
        <v>86</v>
      </c>
      <c r="JX88" s="65" t="s">
        <v>86</v>
      </c>
      <c r="JY88" s="65" t="s">
        <v>86</v>
      </c>
      <c r="JZ88" s="65" t="s">
        <v>86</v>
      </c>
      <c r="KA88" s="65" t="s">
        <v>86</v>
      </c>
      <c r="KB88" s="65" t="s">
        <v>86</v>
      </c>
      <c r="KC88" s="65" t="s">
        <v>86</v>
      </c>
      <c r="KD88" s="93" t="s">
        <v>87</v>
      </c>
      <c r="KE88" s="65" t="s">
        <v>86</v>
      </c>
      <c r="KF88" s="65" t="s">
        <v>86</v>
      </c>
      <c r="KG88" s="65" t="s">
        <v>86</v>
      </c>
      <c r="KH88" s="65" t="s">
        <v>86</v>
      </c>
      <c r="KI88" s="48">
        <v>80</v>
      </c>
      <c r="KJ88" s="56" t="s">
        <v>86</v>
      </c>
      <c r="KK88" s="56" t="s">
        <v>86</v>
      </c>
      <c r="KL88" s="56" t="s">
        <v>86</v>
      </c>
      <c r="KM88" s="56" t="s">
        <v>86</v>
      </c>
      <c r="KN88" s="56" t="s">
        <v>86</v>
      </c>
      <c r="KO88" s="56" t="s">
        <v>86</v>
      </c>
      <c r="KP88" s="56" t="s">
        <v>86</v>
      </c>
      <c r="KQ88" s="56" t="s">
        <v>86</v>
      </c>
      <c r="KR88" s="56" t="s">
        <v>86</v>
      </c>
      <c r="KS88" s="56" t="s">
        <v>86</v>
      </c>
      <c r="KT88" s="56" t="s">
        <v>86</v>
      </c>
      <c r="KU88" s="56" t="s">
        <v>86</v>
      </c>
      <c r="KV88" s="56" t="s">
        <v>86</v>
      </c>
      <c r="KW88" s="56" t="s">
        <v>86</v>
      </c>
      <c r="KX88" s="56" t="s">
        <v>86</v>
      </c>
      <c r="KY88" s="56" t="s">
        <v>86</v>
      </c>
      <c r="KZ88" s="56" t="s">
        <v>86</v>
      </c>
      <c r="LA88" s="56" t="s">
        <v>86</v>
      </c>
      <c r="LB88" s="56" t="s">
        <v>86</v>
      </c>
      <c r="LC88" s="56" t="s">
        <v>86</v>
      </c>
      <c r="LD88" s="56" t="s">
        <v>86</v>
      </c>
      <c r="LE88" s="56" t="s">
        <v>86</v>
      </c>
      <c r="LF88" s="56" t="s">
        <v>86</v>
      </c>
      <c r="LG88" s="56" t="s">
        <v>86</v>
      </c>
      <c r="LH88" s="56" t="s">
        <v>86</v>
      </c>
      <c r="LI88" s="56" t="s">
        <v>86</v>
      </c>
      <c r="LJ88" s="56" t="s">
        <v>86</v>
      </c>
      <c r="LK88" s="56" t="s">
        <v>86</v>
      </c>
      <c r="LL88" s="56" t="s">
        <v>86</v>
      </c>
      <c r="LM88" s="56" t="s">
        <v>86</v>
      </c>
      <c r="LN88" s="56" t="s">
        <v>86</v>
      </c>
      <c r="LO88" s="56" t="s">
        <v>86</v>
      </c>
      <c r="LP88" s="56" t="s">
        <v>86</v>
      </c>
      <c r="LQ88" s="56" t="s">
        <v>86</v>
      </c>
      <c r="LR88" s="56" t="s">
        <v>86</v>
      </c>
      <c r="LS88" s="87" t="s">
        <v>88</v>
      </c>
      <c r="LT88" s="56" t="s">
        <v>86</v>
      </c>
      <c r="LU88" s="56" t="s">
        <v>86</v>
      </c>
      <c r="LV88" s="56" t="s">
        <v>86</v>
      </c>
      <c r="LW88" s="56" t="s">
        <v>86</v>
      </c>
      <c r="LX88" s="48">
        <v>80</v>
      </c>
      <c r="LY88" s="22" t="str">
        <f t="shared" si="905"/>
        <v/>
      </c>
      <c r="LZ88" s="22" t="str">
        <f t="shared" si="906"/>
        <v/>
      </c>
      <c r="MA88" s="22" t="str">
        <f t="shared" si="907"/>
        <v/>
      </c>
      <c r="MB88" s="22" t="str">
        <f t="shared" si="908"/>
        <v/>
      </c>
      <c r="MC88" s="22" t="str">
        <f t="shared" si="909"/>
        <v/>
      </c>
      <c r="MD88" s="22" t="str">
        <f t="shared" si="910"/>
        <v/>
      </c>
      <c r="ME88" s="22" t="str">
        <f t="shared" si="911"/>
        <v/>
      </c>
      <c r="MF88" s="22" t="str">
        <f t="shared" si="912"/>
        <v/>
      </c>
      <c r="MG88" s="22" t="str">
        <f t="shared" si="913"/>
        <v/>
      </c>
      <c r="MH88" s="22" t="str">
        <f t="shared" si="914"/>
        <v/>
      </c>
      <c r="MI88" s="22" t="str">
        <f t="shared" si="915"/>
        <v/>
      </c>
      <c r="MJ88" s="22" t="str">
        <f t="shared" si="916"/>
        <v/>
      </c>
      <c r="MK88" s="22" t="str">
        <f t="shared" si="917"/>
        <v/>
      </c>
      <c r="ML88" s="22" t="str">
        <f t="shared" si="918"/>
        <v/>
      </c>
      <c r="MM88" s="22" t="str">
        <f t="shared" si="919"/>
        <v/>
      </c>
      <c r="MN88" s="22" t="str">
        <f t="shared" si="920"/>
        <v/>
      </c>
      <c r="MO88" s="22" t="str">
        <f t="shared" si="921"/>
        <v/>
      </c>
      <c r="MP88" s="22" t="str">
        <f t="shared" si="922"/>
        <v/>
      </c>
      <c r="MQ88" s="22" t="str">
        <f t="shared" si="923"/>
        <v/>
      </c>
      <c r="MR88" s="22" t="str">
        <f t="shared" si="924"/>
        <v/>
      </c>
      <c r="MS88" s="22" t="str">
        <f t="shared" si="925"/>
        <v/>
      </c>
      <c r="MT88" s="22" t="str">
        <f t="shared" si="926"/>
        <v/>
      </c>
      <c r="MU88" s="22" t="str">
        <f t="shared" si="927"/>
        <v/>
      </c>
      <c r="MV88" s="22" t="str">
        <f t="shared" si="928"/>
        <v/>
      </c>
      <c r="MW88" s="22" t="str">
        <f t="shared" si="929"/>
        <v/>
      </c>
      <c r="MX88" s="22" t="str">
        <f t="shared" si="930"/>
        <v/>
      </c>
      <c r="MY88" s="22" t="str">
        <f t="shared" si="931"/>
        <v/>
      </c>
      <c r="MZ88" s="22" t="str">
        <f t="shared" si="932"/>
        <v/>
      </c>
      <c r="NA88" s="22" t="str">
        <f t="shared" si="933"/>
        <v/>
      </c>
      <c r="NB88" s="22" t="str">
        <f t="shared" si="934"/>
        <v/>
      </c>
      <c r="NC88" s="22" t="str">
        <f t="shared" si="935"/>
        <v/>
      </c>
      <c r="ND88" s="22" t="str">
        <f t="shared" si="936"/>
        <v/>
      </c>
      <c r="NE88" s="22" t="str">
        <f t="shared" si="937"/>
        <v/>
      </c>
      <c r="NF88" s="22" t="str">
        <f t="shared" si="938"/>
        <v/>
      </c>
      <c r="NG88" s="22" t="str">
        <f t="shared" si="939"/>
        <v/>
      </c>
      <c r="NH88" s="22" t="str">
        <f t="shared" si="940"/>
        <v/>
      </c>
      <c r="NI88" s="22" t="str">
        <f t="shared" si="941"/>
        <v/>
      </c>
      <c r="NJ88" s="22" t="str">
        <f t="shared" si="942"/>
        <v/>
      </c>
      <c r="NK88" s="22" t="str">
        <f t="shared" si="943"/>
        <v/>
      </c>
      <c r="NL88" s="22" t="str">
        <f t="shared" si="944"/>
        <v/>
      </c>
      <c r="NM88" s="80">
        <v>303158</v>
      </c>
      <c r="NN88" s="80">
        <v>303158</v>
      </c>
      <c r="NO88" s="24">
        <f t="shared" si="945"/>
        <v>0</v>
      </c>
      <c r="NP88" s="24">
        <f t="shared" si="655"/>
        <v>0</v>
      </c>
      <c r="NQ88" s="25" t="str">
        <f t="shared" si="946"/>
        <v/>
      </c>
      <c r="NR88" s="26" t="str">
        <f t="shared" si="947"/>
        <v/>
      </c>
      <c r="NS88" s="48">
        <v>80</v>
      </c>
      <c r="NT88" s="27" t="str">
        <f t="shared" si="656"/>
        <v/>
      </c>
      <c r="NU88" s="27" t="str">
        <f t="shared" si="657"/>
        <v/>
      </c>
      <c r="NV88" s="27" t="str">
        <f t="shared" si="658"/>
        <v/>
      </c>
      <c r="NW88" s="27" t="str">
        <f t="shared" si="659"/>
        <v/>
      </c>
      <c r="NX88" s="27" t="str">
        <f t="shared" si="660"/>
        <v/>
      </c>
      <c r="NY88" s="27" t="str">
        <f t="shared" si="661"/>
        <v/>
      </c>
      <c r="NZ88" s="27" t="str">
        <f t="shared" si="662"/>
        <v/>
      </c>
      <c r="OA88" s="27" t="str">
        <f t="shared" si="663"/>
        <v/>
      </c>
      <c r="OB88" s="27" t="str">
        <f t="shared" si="664"/>
        <v/>
      </c>
      <c r="OC88" s="27" t="str">
        <f t="shared" si="665"/>
        <v/>
      </c>
      <c r="OD88" s="27" t="str">
        <f t="shared" si="666"/>
        <v/>
      </c>
      <c r="OE88" s="27" t="str">
        <f t="shared" si="667"/>
        <v/>
      </c>
      <c r="OF88" s="27" t="str">
        <f t="shared" si="668"/>
        <v/>
      </c>
      <c r="OG88" s="27" t="str">
        <f t="shared" si="669"/>
        <v/>
      </c>
      <c r="OH88" s="27" t="str">
        <f t="shared" si="670"/>
        <v/>
      </c>
      <c r="OI88" s="27" t="str">
        <f t="shared" si="671"/>
        <v/>
      </c>
      <c r="OJ88" s="27" t="str">
        <f t="shared" si="672"/>
        <v/>
      </c>
      <c r="OK88" s="27" t="str">
        <f t="shared" si="673"/>
        <v/>
      </c>
      <c r="OL88" s="27" t="str">
        <f t="shared" si="674"/>
        <v/>
      </c>
      <c r="OM88" s="27" t="str">
        <f t="shared" si="675"/>
        <v/>
      </c>
      <c r="ON88" s="27" t="str">
        <f t="shared" si="676"/>
        <v/>
      </c>
      <c r="OO88" s="27" t="str">
        <f t="shared" si="677"/>
        <v/>
      </c>
      <c r="OP88" s="27" t="str">
        <f t="shared" si="678"/>
        <v/>
      </c>
      <c r="OQ88" s="27" t="str">
        <f t="shared" si="679"/>
        <v/>
      </c>
      <c r="OR88" s="27" t="str">
        <f t="shared" si="680"/>
        <v/>
      </c>
      <c r="OS88" s="27" t="str">
        <f t="shared" si="681"/>
        <v/>
      </c>
      <c r="OT88" s="27" t="str">
        <f t="shared" si="682"/>
        <v/>
      </c>
      <c r="OU88" s="27" t="str">
        <f t="shared" si="683"/>
        <v/>
      </c>
      <c r="OV88" s="27" t="str">
        <f t="shared" si="684"/>
        <v/>
      </c>
      <c r="OW88" s="27" t="str">
        <f t="shared" si="685"/>
        <v/>
      </c>
      <c r="OX88" s="27" t="str">
        <f t="shared" si="686"/>
        <v/>
      </c>
      <c r="OY88" s="27" t="str">
        <f t="shared" si="687"/>
        <v/>
      </c>
      <c r="OZ88" s="27" t="str">
        <f t="shared" si="688"/>
        <v/>
      </c>
      <c r="PA88" s="27" t="str">
        <f t="shared" si="689"/>
        <v/>
      </c>
      <c r="PB88" s="27" t="str">
        <f t="shared" si="690"/>
        <v/>
      </c>
      <c r="PC88" s="27" t="str">
        <f t="shared" si="691"/>
        <v/>
      </c>
      <c r="PD88" s="27" t="str">
        <f t="shared" si="692"/>
        <v/>
      </c>
      <c r="PE88" s="27" t="str">
        <f t="shared" si="693"/>
        <v/>
      </c>
      <c r="PF88" s="27" t="str">
        <f t="shared" si="694"/>
        <v/>
      </c>
      <c r="PG88" s="27" t="str">
        <f t="shared" si="695"/>
        <v/>
      </c>
      <c r="PH88" s="48">
        <v>80</v>
      </c>
      <c r="PI88" s="28" t="str">
        <f t="shared" si="696"/>
        <v/>
      </c>
      <c r="PJ88" s="28" t="str">
        <f t="shared" si="697"/>
        <v/>
      </c>
      <c r="PK88" s="28" t="str">
        <f t="shared" si="698"/>
        <v/>
      </c>
      <c r="PL88" s="28" t="str">
        <f t="shared" si="699"/>
        <v/>
      </c>
      <c r="PM88" s="28" t="str">
        <f t="shared" si="700"/>
        <v/>
      </c>
      <c r="PN88" s="28" t="str">
        <f t="shared" si="701"/>
        <v/>
      </c>
      <c r="PO88" s="28" t="str">
        <f t="shared" si="702"/>
        <v/>
      </c>
      <c r="PP88" s="28" t="str">
        <f t="shared" si="703"/>
        <v/>
      </c>
      <c r="PQ88" s="28" t="str">
        <f t="shared" si="704"/>
        <v/>
      </c>
      <c r="PR88" s="28" t="str">
        <f t="shared" si="705"/>
        <v/>
      </c>
      <c r="PS88" s="28" t="str">
        <f t="shared" si="706"/>
        <v/>
      </c>
      <c r="PT88" s="28" t="str">
        <f t="shared" si="707"/>
        <v/>
      </c>
      <c r="PU88" s="28" t="str">
        <f t="shared" si="708"/>
        <v/>
      </c>
      <c r="PV88" s="28" t="str">
        <f t="shared" si="709"/>
        <v/>
      </c>
      <c r="PW88" s="28" t="str">
        <f t="shared" si="710"/>
        <v/>
      </c>
      <c r="PX88" s="28" t="str">
        <f t="shared" si="711"/>
        <v/>
      </c>
      <c r="PY88" s="28" t="str">
        <f t="shared" si="712"/>
        <v/>
      </c>
      <c r="PZ88" s="28" t="str">
        <f t="shared" si="713"/>
        <v/>
      </c>
      <c r="QA88" s="28" t="str">
        <f t="shared" si="714"/>
        <v/>
      </c>
      <c r="QB88" s="28" t="str">
        <f t="shared" si="715"/>
        <v/>
      </c>
      <c r="QC88" s="28" t="str">
        <f t="shared" si="716"/>
        <v/>
      </c>
      <c r="QD88" s="28" t="str">
        <f t="shared" si="717"/>
        <v/>
      </c>
      <c r="QE88" s="28" t="str">
        <f t="shared" si="718"/>
        <v/>
      </c>
      <c r="QF88" s="28" t="str">
        <f t="shared" si="719"/>
        <v/>
      </c>
      <c r="QG88" s="28" t="str">
        <f t="shared" si="720"/>
        <v/>
      </c>
      <c r="QH88" s="28" t="str">
        <f t="shared" si="721"/>
        <v/>
      </c>
      <c r="QI88" s="28" t="str">
        <f t="shared" si="722"/>
        <v/>
      </c>
      <c r="QJ88" s="28" t="str">
        <f t="shared" si="723"/>
        <v/>
      </c>
      <c r="QK88" s="28" t="str">
        <f t="shared" si="724"/>
        <v/>
      </c>
      <c r="QL88" s="28" t="str">
        <f t="shared" si="725"/>
        <v/>
      </c>
      <c r="QM88" s="28" t="str">
        <f t="shared" si="726"/>
        <v/>
      </c>
      <c r="QN88" s="28" t="str">
        <f t="shared" si="727"/>
        <v/>
      </c>
      <c r="QO88" s="28" t="str">
        <f t="shared" si="728"/>
        <v/>
      </c>
      <c r="QP88" s="28" t="str">
        <f t="shared" si="729"/>
        <v/>
      </c>
      <c r="QQ88" s="28" t="str">
        <f t="shared" si="730"/>
        <v/>
      </c>
      <c r="QR88" s="28" t="str">
        <f t="shared" si="731"/>
        <v/>
      </c>
      <c r="QS88" s="28" t="str">
        <f t="shared" si="732"/>
        <v/>
      </c>
      <c r="QT88" s="28" t="str">
        <f t="shared" si="733"/>
        <v/>
      </c>
      <c r="QU88" s="28" t="str">
        <f t="shared" si="734"/>
        <v/>
      </c>
      <c r="QV88" s="28" t="str">
        <f t="shared" si="735"/>
        <v/>
      </c>
      <c r="QW88" s="48">
        <v>80</v>
      </c>
      <c r="QX88" s="29" t="str">
        <f t="shared" si="736"/>
        <v/>
      </c>
      <c r="QY88" s="29" t="str">
        <f t="shared" si="737"/>
        <v/>
      </c>
      <c r="QZ88" s="29" t="str">
        <f t="shared" si="738"/>
        <v/>
      </c>
      <c r="RA88" s="29" t="str">
        <f t="shared" si="739"/>
        <v/>
      </c>
      <c r="RB88" s="29" t="str">
        <f t="shared" si="740"/>
        <v/>
      </c>
      <c r="RC88" s="29" t="str">
        <f t="shared" si="741"/>
        <v/>
      </c>
      <c r="RD88" s="29" t="str">
        <f t="shared" si="742"/>
        <v/>
      </c>
      <c r="RE88" s="29" t="str">
        <f t="shared" si="743"/>
        <v/>
      </c>
      <c r="RF88" s="29" t="str">
        <f t="shared" si="744"/>
        <v/>
      </c>
      <c r="RG88" s="29" t="str">
        <f t="shared" si="745"/>
        <v/>
      </c>
      <c r="RH88" s="29" t="str">
        <f t="shared" si="746"/>
        <v/>
      </c>
      <c r="RI88" s="29" t="str">
        <f t="shared" si="747"/>
        <v/>
      </c>
      <c r="RJ88" s="29" t="str">
        <f t="shared" si="748"/>
        <v/>
      </c>
      <c r="RK88" s="29" t="str">
        <f t="shared" si="997"/>
        <v/>
      </c>
      <c r="RL88" s="29" t="str">
        <f t="shared" si="750"/>
        <v/>
      </c>
      <c r="RM88" s="29" t="str">
        <f t="shared" si="751"/>
        <v/>
      </c>
      <c r="RN88" s="29" t="str">
        <f t="shared" si="752"/>
        <v/>
      </c>
      <c r="RO88" s="29" t="str">
        <f t="shared" si="753"/>
        <v/>
      </c>
      <c r="RP88" s="29" t="str">
        <f t="shared" si="754"/>
        <v/>
      </c>
      <c r="RQ88" s="29" t="str">
        <f t="shared" si="755"/>
        <v/>
      </c>
      <c r="RR88" s="29" t="str">
        <f t="shared" si="756"/>
        <v/>
      </c>
      <c r="RS88" s="29" t="str">
        <f t="shared" si="757"/>
        <v/>
      </c>
      <c r="RT88" s="29" t="str">
        <f t="shared" si="758"/>
        <v/>
      </c>
      <c r="RU88" s="29" t="str">
        <f t="shared" si="759"/>
        <v/>
      </c>
      <c r="RV88" s="29" t="str">
        <f t="shared" si="760"/>
        <v/>
      </c>
      <c r="RW88" s="29" t="str">
        <f t="shared" si="761"/>
        <v/>
      </c>
      <c r="RX88" s="29" t="str">
        <f t="shared" si="762"/>
        <v/>
      </c>
      <c r="RY88" s="29" t="str">
        <f t="shared" si="763"/>
        <v/>
      </c>
      <c r="RZ88" s="29" t="str">
        <f t="shared" si="764"/>
        <v/>
      </c>
      <c r="SA88" s="29" t="str">
        <f t="shared" si="765"/>
        <v/>
      </c>
      <c r="SB88" s="29" t="str">
        <f t="shared" si="766"/>
        <v/>
      </c>
      <c r="SC88" s="29" t="str">
        <f t="shared" si="767"/>
        <v/>
      </c>
      <c r="SD88" s="29" t="str">
        <f t="shared" si="768"/>
        <v/>
      </c>
      <c r="SE88" s="29" t="str">
        <f t="shared" si="769"/>
        <v/>
      </c>
      <c r="SF88" s="29" t="str">
        <f t="shared" si="770"/>
        <v/>
      </c>
      <c r="SG88" s="29" t="str">
        <f t="shared" si="771"/>
        <v/>
      </c>
      <c r="SH88" s="29" t="str">
        <f t="shared" si="772"/>
        <v/>
      </c>
      <c r="SI88" s="29" t="str">
        <f t="shared" si="773"/>
        <v/>
      </c>
      <c r="SJ88" s="29" t="str">
        <f t="shared" si="774"/>
        <v/>
      </c>
      <c r="SK88" s="29" t="str">
        <f t="shared" si="775"/>
        <v/>
      </c>
      <c r="SL88" s="45">
        <f t="shared" si="776"/>
        <v>0</v>
      </c>
      <c r="SM88" s="48">
        <v>80</v>
      </c>
      <c r="SN88" s="30" t="str">
        <f t="shared" si="777"/>
        <v/>
      </c>
      <c r="SO88" s="30" t="str">
        <f t="shared" si="778"/>
        <v/>
      </c>
      <c r="SP88" s="30" t="str">
        <f t="shared" si="779"/>
        <v/>
      </c>
      <c r="SQ88" s="30" t="str">
        <f t="shared" si="780"/>
        <v/>
      </c>
      <c r="SR88" s="30" t="str">
        <f t="shared" si="781"/>
        <v/>
      </c>
      <c r="SS88" s="30" t="str">
        <f t="shared" si="782"/>
        <v/>
      </c>
      <c r="ST88" s="30" t="str">
        <f t="shared" si="783"/>
        <v/>
      </c>
      <c r="SU88" s="30" t="str">
        <f t="shared" si="784"/>
        <v/>
      </c>
      <c r="SV88" s="30" t="str">
        <f t="shared" si="785"/>
        <v/>
      </c>
      <c r="SW88" s="30" t="str">
        <f t="shared" si="786"/>
        <v/>
      </c>
      <c r="SX88" s="30" t="str">
        <f t="shared" si="787"/>
        <v/>
      </c>
      <c r="SY88" s="30" t="str">
        <f t="shared" si="788"/>
        <v/>
      </c>
      <c r="SZ88" s="30" t="str">
        <f t="shared" si="789"/>
        <v/>
      </c>
      <c r="TA88" s="30" t="str">
        <f t="shared" si="790"/>
        <v/>
      </c>
      <c r="TB88" s="30" t="str">
        <f t="shared" si="791"/>
        <v/>
      </c>
      <c r="TC88" s="30" t="str">
        <f t="shared" si="792"/>
        <v/>
      </c>
      <c r="TD88" s="30" t="str">
        <f t="shared" si="793"/>
        <v/>
      </c>
      <c r="TE88" s="30" t="str">
        <f t="shared" si="794"/>
        <v/>
      </c>
      <c r="TF88" s="30" t="str">
        <f t="shared" si="795"/>
        <v/>
      </c>
      <c r="TG88" s="30" t="str">
        <f t="shared" si="796"/>
        <v/>
      </c>
      <c r="TH88" s="30" t="str">
        <f t="shared" si="797"/>
        <v/>
      </c>
      <c r="TI88" s="30" t="str">
        <f t="shared" si="798"/>
        <v/>
      </c>
      <c r="TJ88" s="30" t="str">
        <f t="shared" si="799"/>
        <v/>
      </c>
      <c r="TK88" s="30" t="str">
        <f t="shared" si="800"/>
        <v/>
      </c>
      <c r="TL88" s="30" t="str">
        <f t="shared" si="801"/>
        <v/>
      </c>
      <c r="TM88" s="30" t="str">
        <f t="shared" si="802"/>
        <v/>
      </c>
      <c r="TN88" s="30" t="str">
        <f t="shared" si="803"/>
        <v/>
      </c>
      <c r="TO88" s="30" t="str">
        <f t="shared" si="804"/>
        <v/>
      </c>
      <c r="TP88" s="30" t="str">
        <f t="shared" si="805"/>
        <v/>
      </c>
      <c r="TQ88" s="30" t="str">
        <f t="shared" si="806"/>
        <v/>
      </c>
      <c r="TR88" s="30" t="str">
        <f t="shared" si="807"/>
        <v/>
      </c>
      <c r="TS88" s="30" t="str">
        <f t="shared" si="808"/>
        <v/>
      </c>
      <c r="TT88" s="30" t="str">
        <f t="shared" si="809"/>
        <v/>
      </c>
      <c r="TU88" s="30" t="str">
        <f t="shared" si="810"/>
        <v/>
      </c>
      <c r="TV88" s="30" t="str">
        <f t="shared" si="811"/>
        <v/>
      </c>
      <c r="TW88" s="30" t="str">
        <f t="shared" si="812"/>
        <v/>
      </c>
      <c r="TX88" s="30" t="str">
        <f t="shared" si="813"/>
        <v/>
      </c>
      <c r="TY88" s="30" t="str">
        <f t="shared" si="814"/>
        <v/>
      </c>
      <c r="TZ88" s="30" t="str">
        <f t="shared" si="815"/>
        <v/>
      </c>
      <c r="UA88" s="30" t="str">
        <f t="shared" si="816"/>
        <v/>
      </c>
      <c r="UB88" s="48">
        <v>80</v>
      </c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88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9">
        <v>0</v>
      </c>
      <c r="VM88" s="88"/>
      <c r="VN88" s="88"/>
      <c r="VO88" s="88"/>
      <c r="VP88" s="88"/>
      <c r="VQ88" s="48">
        <v>80</v>
      </c>
      <c r="VR88" s="31">
        <f t="shared" si="817"/>
        <v>0</v>
      </c>
      <c r="VS88" s="31">
        <f t="shared" si="818"/>
        <v>0</v>
      </c>
      <c r="VT88" s="31">
        <f t="shared" si="819"/>
        <v>0</v>
      </c>
      <c r="VU88" s="31">
        <f t="shared" si="820"/>
        <v>0</v>
      </c>
      <c r="VV88" s="31">
        <f t="shared" si="821"/>
        <v>0</v>
      </c>
      <c r="VW88" s="31">
        <f t="shared" si="822"/>
        <v>0</v>
      </c>
      <c r="VX88" s="31">
        <f t="shared" si="823"/>
        <v>0</v>
      </c>
      <c r="VY88" s="31">
        <f t="shared" si="824"/>
        <v>0</v>
      </c>
      <c r="VZ88" s="31">
        <f t="shared" si="825"/>
        <v>0</v>
      </c>
      <c r="WA88" s="31">
        <f t="shared" si="826"/>
        <v>0</v>
      </c>
      <c r="WB88" s="31">
        <f t="shared" si="827"/>
        <v>0</v>
      </c>
      <c r="WC88" s="31">
        <f t="shared" si="828"/>
        <v>0</v>
      </c>
      <c r="WD88" s="31">
        <f t="shared" si="829"/>
        <v>0</v>
      </c>
      <c r="WE88" s="31">
        <f t="shared" si="830"/>
        <v>0</v>
      </c>
      <c r="WF88" s="31">
        <f t="shared" si="831"/>
        <v>0</v>
      </c>
      <c r="WG88" s="31">
        <f t="shared" si="832"/>
        <v>0</v>
      </c>
      <c r="WH88" s="31">
        <f t="shared" si="833"/>
        <v>0</v>
      </c>
      <c r="WI88" s="31">
        <f t="shared" si="834"/>
        <v>0</v>
      </c>
      <c r="WJ88" s="31">
        <f t="shared" si="835"/>
        <v>0</v>
      </c>
      <c r="WK88" s="31">
        <f t="shared" si="836"/>
        <v>0</v>
      </c>
      <c r="WL88" s="31">
        <f t="shared" si="837"/>
        <v>0</v>
      </c>
      <c r="WM88" s="31">
        <f t="shared" si="838"/>
        <v>0</v>
      </c>
      <c r="WN88" s="31">
        <f t="shared" si="839"/>
        <v>0</v>
      </c>
      <c r="WO88" s="31">
        <f t="shared" si="840"/>
        <v>0</v>
      </c>
      <c r="WP88" s="31">
        <f t="shared" si="841"/>
        <v>0</v>
      </c>
      <c r="WQ88" s="31">
        <f t="shared" si="842"/>
        <v>0</v>
      </c>
      <c r="WR88" s="31">
        <f t="shared" si="843"/>
        <v>0</v>
      </c>
      <c r="WS88" s="31">
        <f t="shared" si="844"/>
        <v>0</v>
      </c>
      <c r="WT88" s="31">
        <f t="shared" si="845"/>
        <v>0</v>
      </c>
      <c r="WU88" s="31">
        <f t="shared" si="846"/>
        <v>0</v>
      </c>
      <c r="WV88" s="31">
        <f t="shared" si="847"/>
        <v>0</v>
      </c>
      <c r="WW88" s="31">
        <f t="shared" si="848"/>
        <v>0</v>
      </c>
      <c r="WX88" s="31">
        <f t="shared" si="849"/>
        <v>0</v>
      </c>
      <c r="WY88" s="31">
        <f t="shared" si="850"/>
        <v>0</v>
      </c>
      <c r="WZ88" s="31">
        <f t="shared" si="851"/>
        <v>0</v>
      </c>
      <c r="XA88" s="31">
        <f t="shared" si="852"/>
        <v>0</v>
      </c>
      <c r="XB88" s="31">
        <f t="shared" si="853"/>
        <v>0</v>
      </c>
      <c r="XC88" s="31">
        <f t="shared" si="854"/>
        <v>0</v>
      </c>
      <c r="XD88" s="31">
        <f t="shared" si="855"/>
        <v>0</v>
      </c>
      <c r="XE88" s="31">
        <f t="shared" si="856"/>
        <v>0</v>
      </c>
      <c r="XF88" s="48">
        <v>80</v>
      </c>
      <c r="XG88" s="32" t="str">
        <f t="shared" si="857"/>
        <v/>
      </c>
      <c r="XH88" s="32" t="str">
        <f t="shared" si="858"/>
        <v/>
      </c>
      <c r="XI88" s="32" t="str">
        <f t="shared" si="859"/>
        <v/>
      </c>
      <c r="XJ88" s="32" t="str">
        <f t="shared" si="860"/>
        <v/>
      </c>
      <c r="XK88" s="32" t="str">
        <f t="shared" si="861"/>
        <v/>
      </c>
      <c r="XL88" s="32" t="str">
        <f t="shared" si="862"/>
        <v/>
      </c>
      <c r="XM88" s="32" t="str">
        <f t="shared" si="863"/>
        <v/>
      </c>
      <c r="XN88" s="32" t="str">
        <f t="shared" si="864"/>
        <v/>
      </c>
      <c r="XO88" s="32" t="str">
        <f t="shared" si="865"/>
        <v/>
      </c>
      <c r="XP88" s="32" t="str">
        <f t="shared" si="866"/>
        <v/>
      </c>
      <c r="XQ88" s="32" t="str">
        <f t="shared" si="867"/>
        <v/>
      </c>
      <c r="XR88" s="32" t="str">
        <f t="shared" si="868"/>
        <v/>
      </c>
      <c r="XS88" s="32" t="str">
        <f t="shared" si="869"/>
        <v/>
      </c>
      <c r="XT88" s="32" t="str">
        <f t="shared" si="870"/>
        <v/>
      </c>
      <c r="XU88" s="32" t="str">
        <f t="shared" si="871"/>
        <v/>
      </c>
      <c r="XV88" s="32" t="str">
        <f t="shared" si="872"/>
        <v/>
      </c>
      <c r="XW88" s="32" t="str">
        <f t="shared" si="873"/>
        <v/>
      </c>
      <c r="XX88" s="32" t="str">
        <f t="shared" si="874"/>
        <v/>
      </c>
      <c r="XY88" s="32" t="str">
        <f t="shared" si="875"/>
        <v/>
      </c>
      <c r="XZ88" s="32" t="str">
        <f t="shared" si="876"/>
        <v/>
      </c>
      <c r="YA88" s="32" t="str">
        <f t="shared" si="877"/>
        <v/>
      </c>
      <c r="YB88" s="32" t="str">
        <f t="shared" si="878"/>
        <v/>
      </c>
      <c r="YC88" s="32" t="str">
        <f t="shared" si="879"/>
        <v/>
      </c>
      <c r="YD88" s="32" t="str">
        <f t="shared" si="880"/>
        <v/>
      </c>
      <c r="YE88" s="32" t="str">
        <f t="shared" si="881"/>
        <v/>
      </c>
      <c r="YF88" s="32" t="str">
        <f t="shared" si="882"/>
        <v/>
      </c>
      <c r="YG88" s="32" t="str">
        <f t="shared" si="883"/>
        <v/>
      </c>
      <c r="YH88" s="32" t="str">
        <f t="shared" si="884"/>
        <v/>
      </c>
      <c r="YI88" s="32" t="str">
        <f t="shared" si="885"/>
        <v/>
      </c>
      <c r="YJ88" s="32" t="str">
        <f t="shared" si="886"/>
        <v/>
      </c>
      <c r="YK88" s="32" t="str">
        <f t="shared" si="887"/>
        <v/>
      </c>
      <c r="YL88" s="32" t="str">
        <f t="shared" si="888"/>
        <v/>
      </c>
      <c r="YM88" s="32" t="str">
        <f t="shared" si="889"/>
        <v/>
      </c>
      <c r="YN88" s="32" t="str">
        <f t="shared" si="890"/>
        <v/>
      </c>
      <c r="YO88" s="32" t="str">
        <f t="shared" si="891"/>
        <v/>
      </c>
      <c r="YP88" s="32" t="str">
        <f t="shared" si="892"/>
        <v/>
      </c>
      <c r="YQ88" s="32" t="str">
        <f t="shared" si="893"/>
        <v/>
      </c>
      <c r="YR88" s="32" t="str">
        <f t="shared" si="894"/>
        <v/>
      </c>
      <c r="YS88" s="32" t="str">
        <f t="shared" si="895"/>
        <v/>
      </c>
      <c r="YT88" s="32" t="str">
        <f t="shared" si="896"/>
        <v/>
      </c>
      <c r="YU88" s="33">
        <f t="shared" si="948"/>
        <v>0</v>
      </c>
      <c r="YV88" s="34" t="str">
        <f t="shared" si="949"/>
        <v/>
      </c>
      <c r="YW88" s="34" t="str">
        <f t="shared" si="950"/>
        <v/>
      </c>
      <c r="YX88" s="34" t="str">
        <f t="shared" si="951"/>
        <v/>
      </c>
      <c r="YY88" s="34" t="str">
        <f t="shared" si="952"/>
        <v/>
      </c>
      <c r="YZ88" s="34" t="str">
        <f t="shared" si="953"/>
        <v/>
      </c>
      <c r="ZA88" s="34" t="str">
        <f t="shared" si="954"/>
        <v/>
      </c>
      <c r="ZB88" s="96" t="str">
        <f t="shared" si="955"/>
        <v>Desierto</v>
      </c>
      <c r="ZC88" s="35" t="str">
        <f t="shared" si="897"/>
        <v/>
      </c>
      <c r="ZD88" s="35" t="str">
        <f t="shared" si="898"/>
        <v/>
      </c>
      <c r="ZE88" s="35" t="str">
        <f t="shared" si="899"/>
        <v/>
      </c>
      <c r="ZF88" s="35" t="str">
        <f t="shared" si="900"/>
        <v/>
      </c>
      <c r="ZG88" s="35" t="str">
        <f t="shared" si="901"/>
        <v/>
      </c>
      <c r="ZH88" s="35" t="str">
        <f t="shared" si="902"/>
        <v/>
      </c>
      <c r="ZI88" s="101">
        <f t="shared" si="903"/>
        <v>0</v>
      </c>
      <c r="ZJ88" s="48">
        <v>80</v>
      </c>
      <c r="ZK88" s="125">
        <f t="shared" si="956"/>
        <v>0</v>
      </c>
      <c r="ZL88" s="126">
        <f t="shared" si="957"/>
        <v>303158</v>
      </c>
    </row>
    <row r="89" spans="2:688" s="37" customFormat="1" ht="33.75" x14ac:dyDescent="0.15">
      <c r="B89" s="106" t="s">
        <v>208</v>
      </c>
      <c r="C89" s="106" t="s">
        <v>212</v>
      </c>
      <c r="D89" s="106" t="s">
        <v>213</v>
      </c>
      <c r="E89" s="106" t="s">
        <v>223</v>
      </c>
      <c r="F89" s="106">
        <v>5</v>
      </c>
      <c r="G89" s="63">
        <v>3694379.9899999993</v>
      </c>
      <c r="H89" s="48">
        <v>81</v>
      </c>
      <c r="I89" s="65" t="s">
        <v>86</v>
      </c>
      <c r="J89" s="65" t="s">
        <v>86</v>
      </c>
      <c r="K89" s="65" t="s">
        <v>86</v>
      </c>
      <c r="L89" s="65" t="s">
        <v>86</v>
      </c>
      <c r="M89" s="65" t="s">
        <v>86</v>
      </c>
      <c r="N89" s="65" t="s">
        <v>86</v>
      </c>
      <c r="O89" s="65" t="s">
        <v>86</v>
      </c>
      <c r="P89" s="65" t="s">
        <v>86</v>
      </c>
      <c r="Q89" s="65" t="s">
        <v>86</v>
      </c>
      <c r="R89" s="65" t="s">
        <v>86</v>
      </c>
      <c r="S89" s="65" t="s">
        <v>86</v>
      </c>
      <c r="T89" s="65" t="s">
        <v>86</v>
      </c>
      <c r="U89" s="65" t="s">
        <v>86</v>
      </c>
      <c r="V89" s="65" t="s">
        <v>86</v>
      </c>
      <c r="W89" s="65" t="s">
        <v>86</v>
      </c>
      <c r="X89" s="65" t="s">
        <v>86</v>
      </c>
      <c r="Y89" s="65" t="s">
        <v>86</v>
      </c>
      <c r="Z89" s="65" t="s">
        <v>86</v>
      </c>
      <c r="AA89" s="65" t="s">
        <v>86</v>
      </c>
      <c r="AB89" s="65" t="s">
        <v>86</v>
      </c>
      <c r="AC89" s="65" t="s">
        <v>86</v>
      </c>
      <c r="AD89" s="65" t="s">
        <v>86</v>
      </c>
      <c r="AE89" s="65" t="s">
        <v>86</v>
      </c>
      <c r="AF89" s="65" t="s">
        <v>86</v>
      </c>
      <c r="AG89" s="65" t="s">
        <v>86</v>
      </c>
      <c r="AH89" s="65" t="s">
        <v>86</v>
      </c>
      <c r="AI89" s="65" t="s">
        <v>86</v>
      </c>
      <c r="AJ89" s="65" t="s">
        <v>86</v>
      </c>
      <c r="AK89" s="65" t="s">
        <v>86</v>
      </c>
      <c r="AL89" s="65" t="s">
        <v>86</v>
      </c>
      <c r="AM89" s="65" t="s">
        <v>86</v>
      </c>
      <c r="AN89" s="65" t="s">
        <v>86</v>
      </c>
      <c r="AO89" s="65" t="s">
        <v>86</v>
      </c>
      <c r="AP89" s="65" t="s">
        <v>86</v>
      </c>
      <c r="AQ89" s="65" t="s">
        <v>86</v>
      </c>
      <c r="AR89" s="75">
        <v>3625000</v>
      </c>
      <c r="AS89" s="65" t="s">
        <v>86</v>
      </c>
      <c r="AT89" s="65" t="s">
        <v>86</v>
      </c>
      <c r="AU89" s="65" t="s">
        <v>86</v>
      </c>
      <c r="AV89" s="65" t="s">
        <v>86</v>
      </c>
      <c r="AW89" s="52">
        <v>81</v>
      </c>
      <c r="AX89" s="22" t="str">
        <f t="shared" si="904"/>
        <v>NC</v>
      </c>
      <c r="AY89" s="22" t="str">
        <f t="shared" si="975"/>
        <v>NC</v>
      </c>
      <c r="AZ89" s="22" t="str">
        <f t="shared" si="976"/>
        <v>NC</v>
      </c>
      <c r="BA89" s="22" t="str">
        <f t="shared" si="977"/>
        <v>NC</v>
      </c>
      <c r="BB89" s="22" t="str">
        <f t="shared" si="978"/>
        <v>NC</v>
      </c>
      <c r="BC89" s="22" t="str">
        <f t="shared" si="979"/>
        <v>NC</v>
      </c>
      <c r="BD89" s="22" t="str">
        <f t="shared" si="980"/>
        <v>NC</v>
      </c>
      <c r="BE89" s="22" t="str">
        <f t="shared" si="981"/>
        <v>NC</v>
      </c>
      <c r="BF89" s="22" t="str">
        <f t="shared" si="982"/>
        <v>NC</v>
      </c>
      <c r="BG89" s="22" t="str">
        <f t="shared" si="983"/>
        <v>NC</v>
      </c>
      <c r="BH89" s="22" t="str">
        <f t="shared" si="984"/>
        <v>NC</v>
      </c>
      <c r="BI89" s="22" t="str">
        <f t="shared" si="985"/>
        <v>NC</v>
      </c>
      <c r="BJ89" s="22" t="str">
        <f t="shared" si="986"/>
        <v>NC</v>
      </c>
      <c r="BK89" s="22" t="str">
        <f t="shared" si="987"/>
        <v>NC</v>
      </c>
      <c r="BL89" s="22" t="str">
        <f t="shared" si="988"/>
        <v>NC</v>
      </c>
      <c r="BM89" s="22" t="str">
        <f t="shared" si="989"/>
        <v>NC</v>
      </c>
      <c r="BN89" s="22" t="str">
        <f t="shared" si="990"/>
        <v>NC</v>
      </c>
      <c r="BO89" s="22" t="str">
        <f t="shared" si="991"/>
        <v>NC</v>
      </c>
      <c r="BP89" s="22" t="str">
        <f t="shared" si="992"/>
        <v>NC</v>
      </c>
      <c r="BQ89" s="22" t="str">
        <f t="shared" si="993"/>
        <v>NC</v>
      </c>
      <c r="BR89" s="22" t="str">
        <f t="shared" si="994"/>
        <v>NC</v>
      </c>
      <c r="BS89" s="22" t="str">
        <f t="shared" si="995"/>
        <v>NC</v>
      </c>
      <c r="BT89" s="22" t="str">
        <f t="shared" si="958"/>
        <v>NC</v>
      </c>
      <c r="BU89" s="22" t="str">
        <f t="shared" si="959"/>
        <v>NC</v>
      </c>
      <c r="BV89" s="22" t="str">
        <f t="shared" si="960"/>
        <v>NC</v>
      </c>
      <c r="BW89" s="22" t="str">
        <f t="shared" si="961"/>
        <v>NC</v>
      </c>
      <c r="BX89" s="22" t="str">
        <f t="shared" si="962"/>
        <v>NC</v>
      </c>
      <c r="BY89" s="22" t="str">
        <f t="shared" si="963"/>
        <v>NC</v>
      </c>
      <c r="BZ89" s="22" t="str">
        <f t="shared" si="964"/>
        <v>NC</v>
      </c>
      <c r="CA89" s="22" t="str">
        <f t="shared" si="965"/>
        <v>NC</v>
      </c>
      <c r="CB89" s="22" t="str">
        <f t="shared" si="966"/>
        <v>NC</v>
      </c>
      <c r="CC89" s="22" t="str">
        <f t="shared" si="967"/>
        <v>NC</v>
      </c>
      <c r="CD89" s="22" t="str">
        <f t="shared" si="968"/>
        <v>NC</v>
      </c>
      <c r="CE89" s="22" t="str">
        <f t="shared" si="969"/>
        <v>NC</v>
      </c>
      <c r="CF89" s="22" t="str">
        <f t="shared" si="970"/>
        <v>NC</v>
      </c>
      <c r="CG89" s="22">
        <f t="shared" si="996"/>
        <v>3625000</v>
      </c>
      <c r="CH89" s="22" t="str">
        <f t="shared" si="971"/>
        <v>NC</v>
      </c>
      <c r="CI89" s="22" t="str">
        <f t="shared" si="972"/>
        <v>NC</v>
      </c>
      <c r="CJ89" s="22" t="str">
        <f t="shared" si="973"/>
        <v>NC</v>
      </c>
      <c r="CK89" s="22" t="str">
        <f t="shared" si="974"/>
        <v>NC</v>
      </c>
      <c r="CL89" s="48">
        <v>81</v>
      </c>
      <c r="CM89" s="48" t="s">
        <v>87</v>
      </c>
      <c r="CN89" s="48" t="s">
        <v>87</v>
      </c>
      <c r="CO89" s="48" t="s">
        <v>87</v>
      </c>
      <c r="CP89" s="48" t="s">
        <v>87</v>
      </c>
      <c r="CQ89" s="48" t="s">
        <v>87</v>
      </c>
      <c r="CR89" s="65" t="s">
        <v>87</v>
      </c>
      <c r="CS89" s="48" t="s">
        <v>87</v>
      </c>
      <c r="CT89" s="48" t="s">
        <v>87</v>
      </c>
      <c r="CU89" s="48" t="s">
        <v>87</v>
      </c>
      <c r="CV89" s="48" t="s">
        <v>87</v>
      </c>
      <c r="CW89" s="48" t="s">
        <v>87</v>
      </c>
      <c r="CX89" s="48" t="s">
        <v>87</v>
      </c>
      <c r="CY89" s="48" t="s">
        <v>87</v>
      </c>
      <c r="CZ89" s="48" t="s">
        <v>87</v>
      </c>
      <c r="DA89" s="48" t="s">
        <v>87</v>
      </c>
      <c r="DB89" s="48" t="s">
        <v>87</v>
      </c>
      <c r="DC89" s="48" t="s">
        <v>87</v>
      </c>
      <c r="DD89" s="48" t="s">
        <v>87</v>
      </c>
      <c r="DE89" s="48" t="s">
        <v>87</v>
      </c>
      <c r="DF89" s="48" t="s">
        <v>87</v>
      </c>
      <c r="DG89" s="48" t="s">
        <v>87</v>
      </c>
      <c r="DH89" s="48" t="s">
        <v>87</v>
      </c>
      <c r="DI89" s="48" t="s">
        <v>87</v>
      </c>
      <c r="DJ89" s="48" t="s">
        <v>87</v>
      </c>
      <c r="DK89" s="48" t="s">
        <v>87</v>
      </c>
      <c r="DL89" s="48" t="s">
        <v>87</v>
      </c>
      <c r="DM89" s="48" t="s">
        <v>87</v>
      </c>
      <c r="DN89" s="48" t="s">
        <v>87</v>
      </c>
      <c r="DO89" s="48" t="s">
        <v>87</v>
      </c>
      <c r="DP89" s="48" t="s">
        <v>87</v>
      </c>
      <c r="DQ89" s="48" t="s">
        <v>87</v>
      </c>
      <c r="DR89" s="48" t="s">
        <v>87</v>
      </c>
      <c r="DS89" s="48" t="s">
        <v>87</v>
      </c>
      <c r="DT89" s="48" t="s">
        <v>87</v>
      </c>
      <c r="DU89" s="48" t="s">
        <v>87</v>
      </c>
      <c r="DV89" s="73" t="s">
        <v>87</v>
      </c>
      <c r="DW89" s="48" t="s">
        <v>87</v>
      </c>
      <c r="DX89" s="48" t="s">
        <v>87</v>
      </c>
      <c r="DY89" s="48" t="s">
        <v>87</v>
      </c>
      <c r="DZ89" s="48" t="s">
        <v>87</v>
      </c>
      <c r="EA89" s="48">
        <v>81</v>
      </c>
      <c r="EB89" s="81" t="s">
        <v>88</v>
      </c>
      <c r="EC89" s="81" t="s">
        <v>88</v>
      </c>
      <c r="ED89" s="81" t="s">
        <v>88</v>
      </c>
      <c r="EE89" s="81" t="s">
        <v>88</v>
      </c>
      <c r="EF89" s="81" t="s">
        <v>88</v>
      </c>
      <c r="EG89" s="81" t="s">
        <v>88</v>
      </c>
      <c r="EH89" s="81" t="s">
        <v>88</v>
      </c>
      <c r="EI89" s="81" t="s">
        <v>88</v>
      </c>
      <c r="EJ89" s="81" t="s">
        <v>88</v>
      </c>
      <c r="EK89" s="81" t="s">
        <v>88</v>
      </c>
      <c r="EL89" s="81" t="s">
        <v>88</v>
      </c>
      <c r="EM89" s="81" t="s">
        <v>88</v>
      </c>
      <c r="EN89" s="81" t="s">
        <v>88</v>
      </c>
      <c r="EO89" s="81" t="s">
        <v>88</v>
      </c>
      <c r="EP89" s="81" t="s">
        <v>88</v>
      </c>
      <c r="EQ89" s="81" t="s">
        <v>88</v>
      </c>
      <c r="ER89" s="81" t="s">
        <v>88</v>
      </c>
      <c r="ES89" s="81" t="s">
        <v>88</v>
      </c>
      <c r="ET89" s="81" t="s">
        <v>88</v>
      </c>
      <c r="EU89" s="81" t="s">
        <v>88</v>
      </c>
      <c r="EV89" s="81" t="s">
        <v>88</v>
      </c>
      <c r="EW89" s="81" t="s">
        <v>88</v>
      </c>
      <c r="EX89" s="81" t="s">
        <v>88</v>
      </c>
      <c r="EY89" s="81" t="s">
        <v>88</v>
      </c>
      <c r="EZ89" s="81" t="s">
        <v>88</v>
      </c>
      <c r="FA89" s="81" t="s">
        <v>87</v>
      </c>
      <c r="FB89" s="81" t="s">
        <v>88</v>
      </c>
      <c r="FC89" s="81" t="s">
        <v>88</v>
      </c>
      <c r="FD89" s="81" t="s">
        <v>88</v>
      </c>
      <c r="FE89" s="81" t="s">
        <v>88</v>
      </c>
      <c r="FF89" s="81" t="s">
        <v>88</v>
      </c>
      <c r="FG89" s="81" t="s">
        <v>88</v>
      </c>
      <c r="FH89" s="81" t="s">
        <v>88</v>
      </c>
      <c r="FI89" s="81" t="s">
        <v>87</v>
      </c>
      <c r="FJ89" s="81" t="s">
        <v>88</v>
      </c>
      <c r="FK89" s="81" t="s">
        <v>88</v>
      </c>
      <c r="FL89" s="81" t="s">
        <v>88</v>
      </c>
      <c r="FM89" s="81" t="s">
        <v>88</v>
      </c>
      <c r="FN89" s="81" t="s">
        <v>88</v>
      </c>
      <c r="FO89" s="81" t="s">
        <v>88</v>
      </c>
      <c r="FP89" s="48">
        <v>81</v>
      </c>
      <c r="FQ89" s="81" t="s">
        <v>88</v>
      </c>
      <c r="FR89" s="81" t="s">
        <v>88</v>
      </c>
      <c r="FS89" s="81" t="s">
        <v>88</v>
      </c>
      <c r="FT89" s="81" t="s">
        <v>88</v>
      </c>
      <c r="FU89" s="81" t="s">
        <v>88</v>
      </c>
      <c r="FV89" s="81" t="s">
        <v>88</v>
      </c>
      <c r="FW89" s="81" t="s">
        <v>88</v>
      </c>
      <c r="FX89" s="81" t="s">
        <v>88</v>
      </c>
      <c r="FY89" s="81" t="s">
        <v>88</v>
      </c>
      <c r="FZ89" s="81" t="s">
        <v>88</v>
      </c>
      <c r="GA89" s="81" t="s">
        <v>88</v>
      </c>
      <c r="GB89" s="81" t="s">
        <v>88</v>
      </c>
      <c r="GC89" s="81" t="s">
        <v>88</v>
      </c>
      <c r="GD89" s="81" t="s">
        <v>88</v>
      </c>
      <c r="GE89" s="81" t="s">
        <v>88</v>
      </c>
      <c r="GF89" s="81" t="s">
        <v>88</v>
      </c>
      <c r="GG89" s="81" t="s">
        <v>88</v>
      </c>
      <c r="GH89" s="81" t="s">
        <v>88</v>
      </c>
      <c r="GI89" s="81" t="s">
        <v>88</v>
      </c>
      <c r="GJ89" s="81" t="s">
        <v>88</v>
      </c>
      <c r="GK89" s="81" t="s">
        <v>88</v>
      </c>
      <c r="GL89" s="81" t="s">
        <v>88</v>
      </c>
      <c r="GM89" s="81" t="s">
        <v>88</v>
      </c>
      <c r="GN89" s="81" t="s">
        <v>88</v>
      </c>
      <c r="GO89" s="81" t="s">
        <v>88</v>
      </c>
      <c r="GP89" s="81" t="s">
        <v>88</v>
      </c>
      <c r="GQ89" s="81" t="s">
        <v>87</v>
      </c>
      <c r="GR89" s="81" t="s">
        <v>88</v>
      </c>
      <c r="GS89" s="81" t="s">
        <v>88</v>
      </c>
      <c r="GT89" s="81" t="s">
        <v>88</v>
      </c>
      <c r="GU89" s="81" t="s">
        <v>88</v>
      </c>
      <c r="GV89" s="81" t="s">
        <v>88</v>
      </c>
      <c r="GW89" s="81" t="s">
        <v>88</v>
      </c>
      <c r="GX89" s="81" t="s">
        <v>88</v>
      </c>
      <c r="GY89" s="81" t="s">
        <v>88</v>
      </c>
      <c r="GZ89" s="81" t="s">
        <v>88</v>
      </c>
      <c r="HA89" s="81" t="s">
        <v>88</v>
      </c>
      <c r="HB89" s="81" t="s">
        <v>88</v>
      </c>
      <c r="HC89" s="81" t="s">
        <v>88</v>
      </c>
      <c r="HD89" s="81" t="s">
        <v>88</v>
      </c>
      <c r="HE89" s="48">
        <v>81</v>
      </c>
      <c r="HF89" s="23" t="str">
        <f t="shared" si="615"/>
        <v>NO CUMPLE</v>
      </c>
      <c r="HG89" s="23" t="str">
        <f t="shared" si="616"/>
        <v>NO CUMPLE</v>
      </c>
      <c r="HH89" s="23" t="str">
        <f t="shared" si="617"/>
        <v>NO CUMPLE</v>
      </c>
      <c r="HI89" s="23" t="str">
        <f t="shared" si="618"/>
        <v>NO CUMPLE</v>
      </c>
      <c r="HJ89" s="23" t="str">
        <f t="shared" si="619"/>
        <v>NO CUMPLE</v>
      </c>
      <c r="HK89" s="23" t="str">
        <f t="shared" si="620"/>
        <v>NO CUMPLE</v>
      </c>
      <c r="HL89" s="23" t="str">
        <f t="shared" si="621"/>
        <v>NO CUMPLE</v>
      </c>
      <c r="HM89" s="23" t="str">
        <f t="shared" si="622"/>
        <v>NO CUMPLE</v>
      </c>
      <c r="HN89" s="23" t="str">
        <f t="shared" si="623"/>
        <v>NO CUMPLE</v>
      </c>
      <c r="HO89" s="23" t="str">
        <f t="shared" si="624"/>
        <v>NO CUMPLE</v>
      </c>
      <c r="HP89" s="23" t="str">
        <f t="shared" si="625"/>
        <v>NO CUMPLE</v>
      </c>
      <c r="HQ89" s="23" t="str">
        <f t="shared" si="626"/>
        <v>NO CUMPLE</v>
      </c>
      <c r="HR89" s="23" t="str">
        <f t="shared" si="627"/>
        <v>NO CUMPLE</v>
      </c>
      <c r="HS89" s="23" t="str">
        <f t="shared" si="628"/>
        <v>NO CUMPLE</v>
      </c>
      <c r="HT89" s="23" t="str">
        <f t="shared" si="629"/>
        <v>NO CUMPLE</v>
      </c>
      <c r="HU89" s="23" t="str">
        <f t="shared" si="630"/>
        <v>NO CUMPLE</v>
      </c>
      <c r="HV89" s="23" t="str">
        <f t="shared" si="631"/>
        <v>NO CUMPLE</v>
      </c>
      <c r="HW89" s="23" t="str">
        <f t="shared" si="632"/>
        <v>NO CUMPLE</v>
      </c>
      <c r="HX89" s="23" t="str">
        <f t="shared" si="633"/>
        <v>NO CUMPLE</v>
      </c>
      <c r="HY89" s="23" t="str">
        <f t="shared" si="634"/>
        <v>NO CUMPLE</v>
      </c>
      <c r="HZ89" s="23" t="str">
        <f t="shared" si="635"/>
        <v>NO CUMPLE</v>
      </c>
      <c r="IA89" s="23" t="str">
        <f t="shared" si="636"/>
        <v>NO CUMPLE</v>
      </c>
      <c r="IB89" s="23" t="str">
        <f t="shared" si="637"/>
        <v>NO CUMPLE</v>
      </c>
      <c r="IC89" s="23" t="str">
        <f t="shared" si="638"/>
        <v>NO CUMPLE</v>
      </c>
      <c r="ID89" s="23" t="str">
        <f t="shared" si="639"/>
        <v>NO CUMPLE</v>
      </c>
      <c r="IE89" s="23" t="str">
        <f t="shared" si="640"/>
        <v>NO CUMPLE</v>
      </c>
      <c r="IF89" s="23" t="str">
        <f t="shared" si="641"/>
        <v>NO CUMPLE</v>
      </c>
      <c r="IG89" s="23" t="str">
        <f t="shared" si="642"/>
        <v>NO CUMPLE</v>
      </c>
      <c r="IH89" s="23" t="str">
        <f t="shared" si="643"/>
        <v>NO CUMPLE</v>
      </c>
      <c r="II89" s="23" t="str">
        <f t="shared" si="644"/>
        <v>NO CUMPLE</v>
      </c>
      <c r="IJ89" s="23" t="str">
        <f t="shared" si="645"/>
        <v>NO CUMPLE</v>
      </c>
      <c r="IK89" s="23" t="str">
        <f t="shared" si="646"/>
        <v>NO CUMPLE</v>
      </c>
      <c r="IL89" s="23" t="str">
        <f t="shared" si="647"/>
        <v>NO CUMPLE</v>
      </c>
      <c r="IM89" s="23" t="str">
        <f t="shared" si="648"/>
        <v>NO CUMPLE</v>
      </c>
      <c r="IN89" s="23" t="str">
        <f t="shared" si="649"/>
        <v>NO CUMPLE</v>
      </c>
      <c r="IO89" s="23" t="str">
        <f t="shared" si="650"/>
        <v>NO CUMPLE</v>
      </c>
      <c r="IP89" s="23" t="str">
        <f t="shared" si="651"/>
        <v>NO CUMPLE</v>
      </c>
      <c r="IQ89" s="23" t="str">
        <f t="shared" si="652"/>
        <v>NO CUMPLE</v>
      </c>
      <c r="IR89" s="23" t="str">
        <f t="shared" si="653"/>
        <v>NO CUMPLE</v>
      </c>
      <c r="IS89" s="23" t="str">
        <f t="shared" si="654"/>
        <v>NO CUMPLE</v>
      </c>
      <c r="IT89" s="48">
        <v>81</v>
      </c>
      <c r="IU89" s="65" t="s">
        <v>86</v>
      </c>
      <c r="IV89" s="65" t="s">
        <v>86</v>
      </c>
      <c r="IW89" s="65" t="s">
        <v>86</v>
      </c>
      <c r="IX89" s="65" t="s">
        <v>86</v>
      </c>
      <c r="IY89" s="65" t="s">
        <v>86</v>
      </c>
      <c r="IZ89" s="65" t="s">
        <v>86</v>
      </c>
      <c r="JA89" s="65" t="s">
        <v>86</v>
      </c>
      <c r="JB89" s="65" t="s">
        <v>86</v>
      </c>
      <c r="JC89" s="65" t="s">
        <v>86</v>
      </c>
      <c r="JD89" s="65" t="s">
        <v>86</v>
      </c>
      <c r="JE89" s="65" t="s">
        <v>86</v>
      </c>
      <c r="JF89" s="65" t="s">
        <v>86</v>
      </c>
      <c r="JG89" s="65" t="s">
        <v>86</v>
      </c>
      <c r="JH89" s="65" t="s">
        <v>86</v>
      </c>
      <c r="JI89" s="65" t="s">
        <v>86</v>
      </c>
      <c r="JJ89" s="65" t="s">
        <v>86</v>
      </c>
      <c r="JK89" s="65" t="s">
        <v>86</v>
      </c>
      <c r="JL89" s="65" t="s">
        <v>86</v>
      </c>
      <c r="JM89" s="65" t="s">
        <v>86</v>
      </c>
      <c r="JN89" s="65" t="s">
        <v>86</v>
      </c>
      <c r="JO89" s="65" t="s">
        <v>86</v>
      </c>
      <c r="JP89" s="65" t="s">
        <v>86</v>
      </c>
      <c r="JQ89" s="65" t="s">
        <v>86</v>
      </c>
      <c r="JR89" s="65" t="s">
        <v>86</v>
      </c>
      <c r="JS89" s="65" t="s">
        <v>86</v>
      </c>
      <c r="JT89" s="65" t="s">
        <v>86</v>
      </c>
      <c r="JU89" s="65" t="s">
        <v>86</v>
      </c>
      <c r="JV89" s="65" t="s">
        <v>86</v>
      </c>
      <c r="JW89" s="65" t="s">
        <v>86</v>
      </c>
      <c r="JX89" s="65" t="s">
        <v>86</v>
      </c>
      <c r="JY89" s="65" t="s">
        <v>86</v>
      </c>
      <c r="JZ89" s="65" t="s">
        <v>86</v>
      </c>
      <c r="KA89" s="65" t="s">
        <v>86</v>
      </c>
      <c r="KB89" s="65" t="s">
        <v>86</v>
      </c>
      <c r="KC89" s="65" t="s">
        <v>86</v>
      </c>
      <c r="KD89" s="93" t="s">
        <v>87</v>
      </c>
      <c r="KE89" s="65" t="s">
        <v>86</v>
      </c>
      <c r="KF89" s="65" t="s">
        <v>86</v>
      </c>
      <c r="KG89" s="65" t="s">
        <v>86</v>
      </c>
      <c r="KH89" s="65" t="s">
        <v>86</v>
      </c>
      <c r="KI89" s="48">
        <v>81</v>
      </c>
      <c r="KJ89" s="56" t="s">
        <v>86</v>
      </c>
      <c r="KK89" s="56" t="s">
        <v>86</v>
      </c>
      <c r="KL89" s="56" t="s">
        <v>86</v>
      </c>
      <c r="KM89" s="56" t="s">
        <v>86</v>
      </c>
      <c r="KN89" s="56" t="s">
        <v>86</v>
      </c>
      <c r="KO89" s="56" t="s">
        <v>86</v>
      </c>
      <c r="KP89" s="56" t="s">
        <v>86</v>
      </c>
      <c r="KQ89" s="56" t="s">
        <v>86</v>
      </c>
      <c r="KR89" s="56" t="s">
        <v>86</v>
      </c>
      <c r="KS89" s="56" t="s">
        <v>86</v>
      </c>
      <c r="KT89" s="56" t="s">
        <v>86</v>
      </c>
      <c r="KU89" s="56" t="s">
        <v>86</v>
      </c>
      <c r="KV89" s="56" t="s">
        <v>86</v>
      </c>
      <c r="KW89" s="56" t="s">
        <v>86</v>
      </c>
      <c r="KX89" s="56" t="s">
        <v>86</v>
      </c>
      <c r="KY89" s="56" t="s">
        <v>86</v>
      </c>
      <c r="KZ89" s="56" t="s">
        <v>86</v>
      </c>
      <c r="LA89" s="56" t="s">
        <v>86</v>
      </c>
      <c r="LB89" s="56" t="s">
        <v>86</v>
      </c>
      <c r="LC89" s="56" t="s">
        <v>86</v>
      </c>
      <c r="LD89" s="56" t="s">
        <v>86</v>
      </c>
      <c r="LE89" s="56" t="s">
        <v>86</v>
      </c>
      <c r="LF89" s="56" t="s">
        <v>86</v>
      </c>
      <c r="LG89" s="56" t="s">
        <v>86</v>
      </c>
      <c r="LH89" s="56" t="s">
        <v>86</v>
      </c>
      <c r="LI89" s="56" t="s">
        <v>86</v>
      </c>
      <c r="LJ89" s="56" t="s">
        <v>86</v>
      </c>
      <c r="LK89" s="56" t="s">
        <v>86</v>
      </c>
      <c r="LL89" s="56" t="s">
        <v>86</v>
      </c>
      <c r="LM89" s="56" t="s">
        <v>86</v>
      </c>
      <c r="LN89" s="56" t="s">
        <v>86</v>
      </c>
      <c r="LO89" s="56" t="s">
        <v>86</v>
      </c>
      <c r="LP89" s="56" t="s">
        <v>86</v>
      </c>
      <c r="LQ89" s="56" t="s">
        <v>86</v>
      </c>
      <c r="LR89" s="56" t="s">
        <v>86</v>
      </c>
      <c r="LS89" s="87" t="s">
        <v>88</v>
      </c>
      <c r="LT89" s="56" t="s">
        <v>86</v>
      </c>
      <c r="LU89" s="56" t="s">
        <v>86</v>
      </c>
      <c r="LV89" s="56" t="s">
        <v>86</v>
      </c>
      <c r="LW89" s="56" t="s">
        <v>86</v>
      </c>
      <c r="LX89" s="48">
        <v>81</v>
      </c>
      <c r="LY89" s="22" t="str">
        <f t="shared" si="905"/>
        <v/>
      </c>
      <c r="LZ89" s="22" t="str">
        <f t="shared" si="906"/>
        <v/>
      </c>
      <c r="MA89" s="22" t="str">
        <f t="shared" si="907"/>
        <v/>
      </c>
      <c r="MB89" s="22" t="str">
        <f t="shared" si="908"/>
        <v/>
      </c>
      <c r="MC89" s="22" t="str">
        <f t="shared" si="909"/>
        <v/>
      </c>
      <c r="MD89" s="22" t="str">
        <f t="shared" si="910"/>
        <v/>
      </c>
      <c r="ME89" s="22" t="str">
        <f t="shared" si="911"/>
        <v/>
      </c>
      <c r="MF89" s="22" t="str">
        <f t="shared" si="912"/>
        <v/>
      </c>
      <c r="MG89" s="22" t="str">
        <f t="shared" si="913"/>
        <v/>
      </c>
      <c r="MH89" s="22" t="str">
        <f t="shared" si="914"/>
        <v/>
      </c>
      <c r="MI89" s="22" t="str">
        <f t="shared" si="915"/>
        <v/>
      </c>
      <c r="MJ89" s="22" t="str">
        <f t="shared" si="916"/>
        <v/>
      </c>
      <c r="MK89" s="22" t="str">
        <f t="shared" si="917"/>
        <v/>
      </c>
      <c r="ML89" s="22" t="str">
        <f t="shared" si="918"/>
        <v/>
      </c>
      <c r="MM89" s="22" t="str">
        <f t="shared" si="919"/>
        <v/>
      </c>
      <c r="MN89" s="22" t="str">
        <f t="shared" si="920"/>
        <v/>
      </c>
      <c r="MO89" s="22" t="str">
        <f t="shared" si="921"/>
        <v/>
      </c>
      <c r="MP89" s="22" t="str">
        <f t="shared" si="922"/>
        <v/>
      </c>
      <c r="MQ89" s="22" t="str">
        <f t="shared" si="923"/>
        <v/>
      </c>
      <c r="MR89" s="22" t="str">
        <f t="shared" si="924"/>
        <v/>
      </c>
      <c r="MS89" s="22" t="str">
        <f t="shared" si="925"/>
        <v/>
      </c>
      <c r="MT89" s="22" t="str">
        <f t="shared" si="926"/>
        <v/>
      </c>
      <c r="MU89" s="22" t="str">
        <f t="shared" si="927"/>
        <v/>
      </c>
      <c r="MV89" s="22" t="str">
        <f t="shared" si="928"/>
        <v/>
      </c>
      <c r="MW89" s="22" t="str">
        <f t="shared" si="929"/>
        <v/>
      </c>
      <c r="MX89" s="22" t="str">
        <f t="shared" si="930"/>
        <v/>
      </c>
      <c r="MY89" s="22" t="str">
        <f t="shared" si="931"/>
        <v/>
      </c>
      <c r="MZ89" s="22" t="str">
        <f t="shared" si="932"/>
        <v/>
      </c>
      <c r="NA89" s="22" t="str">
        <f t="shared" si="933"/>
        <v/>
      </c>
      <c r="NB89" s="22" t="str">
        <f t="shared" si="934"/>
        <v/>
      </c>
      <c r="NC89" s="22" t="str">
        <f t="shared" si="935"/>
        <v/>
      </c>
      <c r="ND89" s="22" t="str">
        <f t="shared" si="936"/>
        <v/>
      </c>
      <c r="NE89" s="22" t="str">
        <f t="shared" si="937"/>
        <v/>
      </c>
      <c r="NF89" s="22" t="str">
        <f t="shared" si="938"/>
        <v/>
      </c>
      <c r="NG89" s="22" t="str">
        <f t="shared" si="939"/>
        <v/>
      </c>
      <c r="NH89" s="22" t="str">
        <f t="shared" si="940"/>
        <v/>
      </c>
      <c r="NI89" s="22" t="str">
        <f t="shared" si="941"/>
        <v/>
      </c>
      <c r="NJ89" s="22" t="str">
        <f t="shared" si="942"/>
        <v/>
      </c>
      <c r="NK89" s="22" t="str">
        <f t="shared" si="943"/>
        <v/>
      </c>
      <c r="NL89" s="22" t="str">
        <f t="shared" si="944"/>
        <v/>
      </c>
      <c r="NM89" s="80">
        <v>3694379.9899999993</v>
      </c>
      <c r="NN89" s="80">
        <v>3694379.9899999993</v>
      </c>
      <c r="NO89" s="24">
        <f t="shared" si="945"/>
        <v>0</v>
      </c>
      <c r="NP89" s="24">
        <f t="shared" si="655"/>
        <v>0</v>
      </c>
      <c r="NQ89" s="25" t="str">
        <f t="shared" si="946"/>
        <v/>
      </c>
      <c r="NR89" s="26" t="str">
        <f t="shared" si="947"/>
        <v/>
      </c>
      <c r="NS89" s="48">
        <v>81</v>
      </c>
      <c r="NT89" s="27" t="str">
        <f t="shared" si="656"/>
        <v/>
      </c>
      <c r="NU89" s="27" t="str">
        <f t="shared" si="657"/>
        <v/>
      </c>
      <c r="NV89" s="27" t="str">
        <f t="shared" si="658"/>
        <v/>
      </c>
      <c r="NW89" s="27" t="str">
        <f t="shared" si="659"/>
        <v/>
      </c>
      <c r="NX89" s="27" t="str">
        <f t="shared" si="660"/>
        <v/>
      </c>
      <c r="NY89" s="27" t="str">
        <f t="shared" si="661"/>
        <v/>
      </c>
      <c r="NZ89" s="27" t="str">
        <f t="shared" si="662"/>
        <v/>
      </c>
      <c r="OA89" s="27" t="str">
        <f t="shared" si="663"/>
        <v/>
      </c>
      <c r="OB89" s="27" t="str">
        <f t="shared" si="664"/>
        <v/>
      </c>
      <c r="OC89" s="27" t="str">
        <f t="shared" si="665"/>
        <v/>
      </c>
      <c r="OD89" s="27" t="str">
        <f t="shared" si="666"/>
        <v/>
      </c>
      <c r="OE89" s="27" t="str">
        <f t="shared" si="667"/>
        <v/>
      </c>
      <c r="OF89" s="27" t="str">
        <f t="shared" si="668"/>
        <v/>
      </c>
      <c r="OG89" s="27" t="str">
        <f t="shared" si="669"/>
        <v/>
      </c>
      <c r="OH89" s="27" t="str">
        <f t="shared" si="670"/>
        <v/>
      </c>
      <c r="OI89" s="27" t="str">
        <f t="shared" si="671"/>
        <v/>
      </c>
      <c r="OJ89" s="27" t="str">
        <f t="shared" si="672"/>
        <v/>
      </c>
      <c r="OK89" s="27" t="str">
        <f t="shared" si="673"/>
        <v/>
      </c>
      <c r="OL89" s="27" t="str">
        <f t="shared" si="674"/>
        <v/>
      </c>
      <c r="OM89" s="27" t="str">
        <f t="shared" si="675"/>
        <v/>
      </c>
      <c r="ON89" s="27" t="str">
        <f t="shared" si="676"/>
        <v/>
      </c>
      <c r="OO89" s="27" t="str">
        <f t="shared" si="677"/>
        <v/>
      </c>
      <c r="OP89" s="27" t="str">
        <f t="shared" si="678"/>
        <v/>
      </c>
      <c r="OQ89" s="27" t="str">
        <f t="shared" si="679"/>
        <v/>
      </c>
      <c r="OR89" s="27" t="str">
        <f t="shared" si="680"/>
        <v/>
      </c>
      <c r="OS89" s="27" t="str">
        <f t="shared" si="681"/>
        <v/>
      </c>
      <c r="OT89" s="27" t="str">
        <f t="shared" si="682"/>
        <v/>
      </c>
      <c r="OU89" s="27" t="str">
        <f t="shared" si="683"/>
        <v/>
      </c>
      <c r="OV89" s="27" t="str">
        <f t="shared" si="684"/>
        <v/>
      </c>
      <c r="OW89" s="27" t="str">
        <f t="shared" si="685"/>
        <v/>
      </c>
      <c r="OX89" s="27" t="str">
        <f t="shared" si="686"/>
        <v/>
      </c>
      <c r="OY89" s="27" t="str">
        <f t="shared" si="687"/>
        <v/>
      </c>
      <c r="OZ89" s="27" t="str">
        <f t="shared" si="688"/>
        <v/>
      </c>
      <c r="PA89" s="27" t="str">
        <f t="shared" si="689"/>
        <v/>
      </c>
      <c r="PB89" s="27" t="str">
        <f t="shared" si="690"/>
        <v/>
      </c>
      <c r="PC89" s="27" t="str">
        <f t="shared" si="691"/>
        <v/>
      </c>
      <c r="PD89" s="27" t="str">
        <f t="shared" si="692"/>
        <v/>
      </c>
      <c r="PE89" s="27" t="str">
        <f t="shared" si="693"/>
        <v/>
      </c>
      <c r="PF89" s="27" t="str">
        <f t="shared" si="694"/>
        <v/>
      </c>
      <c r="PG89" s="27" t="str">
        <f t="shared" si="695"/>
        <v/>
      </c>
      <c r="PH89" s="48">
        <v>81</v>
      </c>
      <c r="PI89" s="28" t="str">
        <f t="shared" si="696"/>
        <v/>
      </c>
      <c r="PJ89" s="28" t="str">
        <f t="shared" si="697"/>
        <v/>
      </c>
      <c r="PK89" s="28" t="str">
        <f t="shared" si="698"/>
        <v/>
      </c>
      <c r="PL89" s="28" t="str">
        <f t="shared" si="699"/>
        <v/>
      </c>
      <c r="PM89" s="28" t="str">
        <f t="shared" si="700"/>
        <v/>
      </c>
      <c r="PN89" s="28" t="str">
        <f t="shared" si="701"/>
        <v/>
      </c>
      <c r="PO89" s="28" t="str">
        <f t="shared" si="702"/>
        <v/>
      </c>
      <c r="PP89" s="28" t="str">
        <f t="shared" si="703"/>
        <v/>
      </c>
      <c r="PQ89" s="28" t="str">
        <f t="shared" si="704"/>
        <v/>
      </c>
      <c r="PR89" s="28" t="str">
        <f t="shared" si="705"/>
        <v/>
      </c>
      <c r="PS89" s="28" t="str">
        <f t="shared" si="706"/>
        <v/>
      </c>
      <c r="PT89" s="28" t="str">
        <f t="shared" si="707"/>
        <v/>
      </c>
      <c r="PU89" s="28" t="str">
        <f t="shared" si="708"/>
        <v/>
      </c>
      <c r="PV89" s="28" t="str">
        <f t="shared" si="709"/>
        <v/>
      </c>
      <c r="PW89" s="28" t="str">
        <f t="shared" si="710"/>
        <v/>
      </c>
      <c r="PX89" s="28" t="str">
        <f t="shared" si="711"/>
        <v/>
      </c>
      <c r="PY89" s="28" t="str">
        <f t="shared" si="712"/>
        <v/>
      </c>
      <c r="PZ89" s="28" t="str">
        <f t="shared" si="713"/>
        <v/>
      </c>
      <c r="QA89" s="28" t="str">
        <f t="shared" si="714"/>
        <v/>
      </c>
      <c r="QB89" s="28" t="str">
        <f t="shared" si="715"/>
        <v/>
      </c>
      <c r="QC89" s="28" t="str">
        <f t="shared" si="716"/>
        <v/>
      </c>
      <c r="QD89" s="28" t="str">
        <f t="shared" si="717"/>
        <v/>
      </c>
      <c r="QE89" s="28" t="str">
        <f t="shared" si="718"/>
        <v/>
      </c>
      <c r="QF89" s="28" t="str">
        <f t="shared" si="719"/>
        <v/>
      </c>
      <c r="QG89" s="28" t="str">
        <f t="shared" si="720"/>
        <v/>
      </c>
      <c r="QH89" s="28" t="str">
        <f t="shared" si="721"/>
        <v/>
      </c>
      <c r="QI89" s="28" t="str">
        <f t="shared" si="722"/>
        <v/>
      </c>
      <c r="QJ89" s="28" t="str">
        <f t="shared" si="723"/>
        <v/>
      </c>
      <c r="QK89" s="28" t="str">
        <f t="shared" si="724"/>
        <v/>
      </c>
      <c r="QL89" s="28" t="str">
        <f t="shared" si="725"/>
        <v/>
      </c>
      <c r="QM89" s="28" t="str">
        <f t="shared" si="726"/>
        <v/>
      </c>
      <c r="QN89" s="28" t="str">
        <f t="shared" si="727"/>
        <v/>
      </c>
      <c r="QO89" s="28" t="str">
        <f t="shared" si="728"/>
        <v/>
      </c>
      <c r="QP89" s="28" t="str">
        <f t="shared" si="729"/>
        <v/>
      </c>
      <c r="QQ89" s="28" t="str">
        <f t="shared" si="730"/>
        <v/>
      </c>
      <c r="QR89" s="28" t="str">
        <f t="shared" si="731"/>
        <v/>
      </c>
      <c r="QS89" s="28" t="str">
        <f t="shared" si="732"/>
        <v/>
      </c>
      <c r="QT89" s="28" t="str">
        <f t="shared" si="733"/>
        <v/>
      </c>
      <c r="QU89" s="28" t="str">
        <f t="shared" si="734"/>
        <v/>
      </c>
      <c r="QV89" s="28" t="str">
        <f t="shared" si="735"/>
        <v/>
      </c>
      <c r="QW89" s="48">
        <v>81</v>
      </c>
      <c r="QX89" s="29" t="str">
        <f t="shared" si="736"/>
        <v/>
      </c>
      <c r="QY89" s="29" t="str">
        <f t="shared" si="737"/>
        <v/>
      </c>
      <c r="QZ89" s="29" t="str">
        <f t="shared" si="738"/>
        <v/>
      </c>
      <c r="RA89" s="29" t="str">
        <f t="shared" si="739"/>
        <v/>
      </c>
      <c r="RB89" s="29" t="str">
        <f t="shared" si="740"/>
        <v/>
      </c>
      <c r="RC89" s="29" t="str">
        <f t="shared" si="741"/>
        <v/>
      </c>
      <c r="RD89" s="29" t="str">
        <f t="shared" si="742"/>
        <v/>
      </c>
      <c r="RE89" s="29" t="str">
        <f t="shared" si="743"/>
        <v/>
      </c>
      <c r="RF89" s="29" t="str">
        <f t="shared" si="744"/>
        <v/>
      </c>
      <c r="RG89" s="29" t="str">
        <f t="shared" si="745"/>
        <v/>
      </c>
      <c r="RH89" s="29" t="str">
        <f t="shared" si="746"/>
        <v/>
      </c>
      <c r="RI89" s="29" t="str">
        <f t="shared" si="747"/>
        <v/>
      </c>
      <c r="RJ89" s="29" t="str">
        <f t="shared" si="748"/>
        <v/>
      </c>
      <c r="RK89" s="29" t="str">
        <f t="shared" si="997"/>
        <v/>
      </c>
      <c r="RL89" s="29" t="str">
        <f t="shared" si="750"/>
        <v/>
      </c>
      <c r="RM89" s="29" t="str">
        <f t="shared" si="751"/>
        <v/>
      </c>
      <c r="RN89" s="29" t="str">
        <f t="shared" si="752"/>
        <v/>
      </c>
      <c r="RO89" s="29" t="str">
        <f t="shared" si="753"/>
        <v/>
      </c>
      <c r="RP89" s="29" t="str">
        <f t="shared" si="754"/>
        <v/>
      </c>
      <c r="RQ89" s="29" t="str">
        <f t="shared" si="755"/>
        <v/>
      </c>
      <c r="RR89" s="29" t="str">
        <f t="shared" si="756"/>
        <v/>
      </c>
      <c r="RS89" s="29" t="str">
        <f t="shared" si="757"/>
        <v/>
      </c>
      <c r="RT89" s="29" t="str">
        <f t="shared" si="758"/>
        <v/>
      </c>
      <c r="RU89" s="29" t="str">
        <f t="shared" si="759"/>
        <v/>
      </c>
      <c r="RV89" s="29" t="str">
        <f t="shared" si="760"/>
        <v/>
      </c>
      <c r="RW89" s="29" t="str">
        <f t="shared" si="761"/>
        <v/>
      </c>
      <c r="RX89" s="29" t="str">
        <f t="shared" si="762"/>
        <v/>
      </c>
      <c r="RY89" s="29" t="str">
        <f t="shared" si="763"/>
        <v/>
      </c>
      <c r="RZ89" s="29" t="str">
        <f t="shared" si="764"/>
        <v/>
      </c>
      <c r="SA89" s="29" t="str">
        <f t="shared" si="765"/>
        <v/>
      </c>
      <c r="SB89" s="29" t="str">
        <f t="shared" si="766"/>
        <v/>
      </c>
      <c r="SC89" s="29" t="str">
        <f t="shared" si="767"/>
        <v/>
      </c>
      <c r="SD89" s="29" t="str">
        <f t="shared" si="768"/>
        <v/>
      </c>
      <c r="SE89" s="29" t="str">
        <f t="shared" si="769"/>
        <v/>
      </c>
      <c r="SF89" s="29" t="str">
        <f t="shared" si="770"/>
        <v/>
      </c>
      <c r="SG89" s="29" t="str">
        <f t="shared" si="771"/>
        <v/>
      </c>
      <c r="SH89" s="29" t="str">
        <f t="shared" si="772"/>
        <v/>
      </c>
      <c r="SI89" s="29" t="str">
        <f t="shared" si="773"/>
        <v/>
      </c>
      <c r="SJ89" s="29" t="str">
        <f t="shared" si="774"/>
        <v/>
      </c>
      <c r="SK89" s="29" t="str">
        <f t="shared" si="775"/>
        <v/>
      </c>
      <c r="SL89" s="45">
        <f t="shared" si="776"/>
        <v>0</v>
      </c>
      <c r="SM89" s="48">
        <v>81</v>
      </c>
      <c r="SN89" s="30" t="str">
        <f t="shared" si="777"/>
        <v/>
      </c>
      <c r="SO89" s="30" t="str">
        <f t="shared" si="778"/>
        <v/>
      </c>
      <c r="SP89" s="30" t="str">
        <f t="shared" si="779"/>
        <v/>
      </c>
      <c r="SQ89" s="30" t="str">
        <f t="shared" si="780"/>
        <v/>
      </c>
      <c r="SR89" s="30" t="str">
        <f t="shared" si="781"/>
        <v/>
      </c>
      <c r="SS89" s="30" t="str">
        <f t="shared" si="782"/>
        <v/>
      </c>
      <c r="ST89" s="30" t="str">
        <f t="shared" si="783"/>
        <v/>
      </c>
      <c r="SU89" s="30" t="str">
        <f t="shared" si="784"/>
        <v/>
      </c>
      <c r="SV89" s="30" t="str">
        <f t="shared" si="785"/>
        <v/>
      </c>
      <c r="SW89" s="30" t="str">
        <f t="shared" si="786"/>
        <v/>
      </c>
      <c r="SX89" s="30" t="str">
        <f t="shared" si="787"/>
        <v/>
      </c>
      <c r="SY89" s="30" t="str">
        <f t="shared" si="788"/>
        <v/>
      </c>
      <c r="SZ89" s="30" t="str">
        <f t="shared" si="789"/>
        <v/>
      </c>
      <c r="TA89" s="30" t="str">
        <f t="shared" si="790"/>
        <v/>
      </c>
      <c r="TB89" s="30" t="str">
        <f t="shared" si="791"/>
        <v/>
      </c>
      <c r="TC89" s="30" t="str">
        <f t="shared" si="792"/>
        <v/>
      </c>
      <c r="TD89" s="30" t="str">
        <f t="shared" si="793"/>
        <v/>
      </c>
      <c r="TE89" s="30" t="str">
        <f t="shared" si="794"/>
        <v/>
      </c>
      <c r="TF89" s="30" t="str">
        <f t="shared" si="795"/>
        <v/>
      </c>
      <c r="TG89" s="30" t="str">
        <f t="shared" si="796"/>
        <v/>
      </c>
      <c r="TH89" s="30" t="str">
        <f t="shared" si="797"/>
        <v/>
      </c>
      <c r="TI89" s="30" t="str">
        <f t="shared" si="798"/>
        <v/>
      </c>
      <c r="TJ89" s="30" t="str">
        <f t="shared" si="799"/>
        <v/>
      </c>
      <c r="TK89" s="30" t="str">
        <f t="shared" si="800"/>
        <v/>
      </c>
      <c r="TL89" s="30" t="str">
        <f t="shared" si="801"/>
        <v/>
      </c>
      <c r="TM89" s="30" t="str">
        <f t="shared" si="802"/>
        <v/>
      </c>
      <c r="TN89" s="30" t="str">
        <f t="shared" si="803"/>
        <v/>
      </c>
      <c r="TO89" s="30" t="str">
        <f t="shared" si="804"/>
        <v/>
      </c>
      <c r="TP89" s="30" t="str">
        <f t="shared" si="805"/>
        <v/>
      </c>
      <c r="TQ89" s="30" t="str">
        <f t="shared" si="806"/>
        <v/>
      </c>
      <c r="TR89" s="30" t="str">
        <f t="shared" si="807"/>
        <v/>
      </c>
      <c r="TS89" s="30" t="str">
        <f t="shared" si="808"/>
        <v/>
      </c>
      <c r="TT89" s="30" t="str">
        <f t="shared" si="809"/>
        <v/>
      </c>
      <c r="TU89" s="30" t="str">
        <f t="shared" si="810"/>
        <v/>
      </c>
      <c r="TV89" s="30" t="str">
        <f t="shared" si="811"/>
        <v/>
      </c>
      <c r="TW89" s="30" t="str">
        <f t="shared" si="812"/>
        <v/>
      </c>
      <c r="TX89" s="30" t="str">
        <f t="shared" si="813"/>
        <v/>
      </c>
      <c r="TY89" s="30" t="str">
        <f t="shared" si="814"/>
        <v/>
      </c>
      <c r="TZ89" s="30" t="str">
        <f t="shared" si="815"/>
        <v/>
      </c>
      <c r="UA89" s="30" t="str">
        <f t="shared" si="816"/>
        <v/>
      </c>
      <c r="UB89" s="48">
        <v>81</v>
      </c>
      <c r="UC89" s="88"/>
      <c r="UD89" s="88"/>
      <c r="UE89" s="88"/>
      <c r="UF89" s="88"/>
      <c r="UG89" s="88"/>
      <c r="UH89" s="88"/>
      <c r="UI89" s="88"/>
      <c r="UJ89" s="88"/>
      <c r="UK89" s="88"/>
      <c r="UL89" s="88"/>
      <c r="UM89" s="88"/>
      <c r="UN89" s="88"/>
      <c r="UO89" s="88"/>
      <c r="UP89" s="88"/>
      <c r="UQ89" s="88"/>
      <c r="UR89" s="88"/>
      <c r="US89" s="88"/>
      <c r="UT89" s="88"/>
      <c r="UU89" s="88"/>
      <c r="UV89" s="88"/>
      <c r="UW89" s="88"/>
      <c r="UX89" s="88"/>
      <c r="UY89" s="88"/>
      <c r="UZ89" s="88"/>
      <c r="VA89" s="88"/>
      <c r="VB89" s="88"/>
      <c r="VC89" s="88"/>
      <c r="VD89" s="88"/>
      <c r="VE89" s="88"/>
      <c r="VF89" s="88"/>
      <c r="VG89" s="88"/>
      <c r="VH89" s="88"/>
      <c r="VI89" s="88"/>
      <c r="VJ89" s="88"/>
      <c r="VK89" s="88"/>
      <c r="VL89" s="89">
        <v>0</v>
      </c>
      <c r="VM89" s="88"/>
      <c r="VN89" s="88"/>
      <c r="VO89" s="88"/>
      <c r="VP89" s="88"/>
      <c r="VQ89" s="48">
        <v>81</v>
      </c>
      <c r="VR89" s="31">
        <f t="shared" si="817"/>
        <v>0</v>
      </c>
      <c r="VS89" s="31">
        <f t="shared" si="818"/>
        <v>0</v>
      </c>
      <c r="VT89" s="31">
        <f t="shared" si="819"/>
        <v>0</v>
      </c>
      <c r="VU89" s="31">
        <f t="shared" si="820"/>
        <v>0</v>
      </c>
      <c r="VV89" s="31">
        <f t="shared" si="821"/>
        <v>0</v>
      </c>
      <c r="VW89" s="31">
        <f t="shared" si="822"/>
        <v>0</v>
      </c>
      <c r="VX89" s="31">
        <f t="shared" si="823"/>
        <v>0</v>
      </c>
      <c r="VY89" s="31">
        <f t="shared" si="824"/>
        <v>0</v>
      </c>
      <c r="VZ89" s="31">
        <f t="shared" si="825"/>
        <v>0</v>
      </c>
      <c r="WA89" s="31">
        <f t="shared" si="826"/>
        <v>0</v>
      </c>
      <c r="WB89" s="31">
        <f t="shared" si="827"/>
        <v>0</v>
      </c>
      <c r="WC89" s="31">
        <f t="shared" si="828"/>
        <v>0</v>
      </c>
      <c r="WD89" s="31">
        <f t="shared" si="829"/>
        <v>0</v>
      </c>
      <c r="WE89" s="31">
        <f t="shared" si="830"/>
        <v>0</v>
      </c>
      <c r="WF89" s="31">
        <f t="shared" si="831"/>
        <v>0</v>
      </c>
      <c r="WG89" s="31">
        <f t="shared" si="832"/>
        <v>0</v>
      </c>
      <c r="WH89" s="31">
        <f t="shared" si="833"/>
        <v>0</v>
      </c>
      <c r="WI89" s="31">
        <f t="shared" si="834"/>
        <v>0</v>
      </c>
      <c r="WJ89" s="31">
        <f t="shared" si="835"/>
        <v>0</v>
      </c>
      <c r="WK89" s="31">
        <f t="shared" si="836"/>
        <v>0</v>
      </c>
      <c r="WL89" s="31">
        <f t="shared" si="837"/>
        <v>0</v>
      </c>
      <c r="WM89" s="31">
        <f t="shared" si="838"/>
        <v>0</v>
      </c>
      <c r="WN89" s="31">
        <f t="shared" si="839"/>
        <v>0</v>
      </c>
      <c r="WO89" s="31">
        <f t="shared" si="840"/>
        <v>0</v>
      </c>
      <c r="WP89" s="31">
        <f t="shared" si="841"/>
        <v>0</v>
      </c>
      <c r="WQ89" s="31">
        <f t="shared" si="842"/>
        <v>0</v>
      </c>
      <c r="WR89" s="31">
        <f t="shared" si="843"/>
        <v>0</v>
      </c>
      <c r="WS89" s="31">
        <f t="shared" si="844"/>
        <v>0</v>
      </c>
      <c r="WT89" s="31">
        <f t="shared" si="845"/>
        <v>0</v>
      </c>
      <c r="WU89" s="31">
        <f t="shared" si="846"/>
        <v>0</v>
      </c>
      <c r="WV89" s="31">
        <f t="shared" si="847"/>
        <v>0</v>
      </c>
      <c r="WW89" s="31">
        <f t="shared" si="848"/>
        <v>0</v>
      </c>
      <c r="WX89" s="31">
        <f t="shared" si="849"/>
        <v>0</v>
      </c>
      <c r="WY89" s="31">
        <f t="shared" si="850"/>
        <v>0</v>
      </c>
      <c r="WZ89" s="31">
        <f t="shared" si="851"/>
        <v>0</v>
      </c>
      <c r="XA89" s="31">
        <f t="shared" si="852"/>
        <v>0</v>
      </c>
      <c r="XB89" s="31">
        <f t="shared" si="853"/>
        <v>0</v>
      </c>
      <c r="XC89" s="31">
        <f t="shared" si="854"/>
        <v>0</v>
      </c>
      <c r="XD89" s="31">
        <f t="shared" si="855"/>
        <v>0</v>
      </c>
      <c r="XE89" s="31">
        <f t="shared" si="856"/>
        <v>0</v>
      </c>
      <c r="XF89" s="48">
        <v>81</v>
      </c>
      <c r="XG89" s="32" t="str">
        <f t="shared" si="857"/>
        <v/>
      </c>
      <c r="XH89" s="32" t="str">
        <f t="shared" si="858"/>
        <v/>
      </c>
      <c r="XI89" s="32" t="str">
        <f t="shared" si="859"/>
        <v/>
      </c>
      <c r="XJ89" s="32" t="str">
        <f t="shared" si="860"/>
        <v/>
      </c>
      <c r="XK89" s="32" t="str">
        <f t="shared" si="861"/>
        <v/>
      </c>
      <c r="XL89" s="32" t="str">
        <f t="shared" si="862"/>
        <v/>
      </c>
      <c r="XM89" s="32" t="str">
        <f t="shared" si="863"/>
        <v/>
      </c>
      <c r="XN89" s="32" t="str">
        <f t="shared" si="864"/>
        <v/>
      </c>
      <c r="XO89" s="32" t="str">
        <f t="shared" si="865"/>
        <v/>
      </c>
      <c r="XP89" s="32" t="str">
        <f t="shared" si="866"/>
        <v/>
      </c>
      <c r="XQ89" s="32" t="str">
        <f t="shared" si="867"/>
        <v/>
      </c>
      <c r="XR89" s="32" t="str">
        <f t="shared" si="868"/>
        <v/>
      </c>
      <c r="XS89" s="32" t="str">
        <f t="shared" si="869"/>
        <v/>
      </c>
      <c r="XT89" s="32" t="str">
        <f t="shared" si="870"/>
        <v/>
      </c>
      <c r="XU89" s="32" t="str">
        <f t="shared" si="871"/>
        <v/>
      </c>
      <c r="XV89" s="32" t="str">
        <f t="shared" si="872"/>
        <v/>
      </c>
      <c r="XW89" s="32" t="str">
        <f t="shared" si="873"/>
        <v/>
      </c>
      <c r="XX89" s="32" t="str">
        <f t="shared" si="874"/>
        <v/>
      </c>
      <c r="XY89" s="32" t="str">
        <f t="shared" si="875"/>
        <v/>
      </c>
      <c r="XZ89" s="32" t="str">
        <f t="shared" si="876"/>
        <v/>
      </c>
      <c r="YA89" s="32" t="str">
        <f t="shared" si="877"/>
        <v/>
      </c>
      <c r="YB89" s="32" t="str">
        <f t="shared" si="878"/>
        <v/>
      </c>
      <c r="YC89" s="32" t="str">
        <f t="shared" si="879"/>
        <v/>
      </c>
      <c r="YD89" s="32" t="str">
        <f t="shared" si="880"/>
        <v/>
      </c>
      <c r="YE89" s="32" t="str">
        <f t="shared" si="881"/>
        <v/>
      </c>
      <c r="YF89" s="32" t="str">
        <f t="shared" si="882"/>
        <v/>
      </c>
      <c r="YG89" s="32" t="str">
        <f t="shared" si="883"/>
        <v/>
      </c>
      <c r="YH89" s="32" t="str">
        <f t="shared" si="884"/>
        <v/>
      </c>
      <c r="YI89" s="32" t="str">
        <f t="shared" si="885"/>
        <v/>
      </c>
      <c r="YJ89" s="32" t="str">
        <f t="shared" si="886"/>
        <v/>
      </c>
      <c r="YK89" s="32" t="str">
        <f t="shared" si="887"/>
        <v/>
      </c>
      <c r="YL89" s="32" t="str">
        <f t="shared" si="888"/>
        <v/>
      </c>
      <c r="YM89" s="32" t="str">
        <f t="shared" si="889"/>
        <v/>
      </c>
      <c r="YN89" s="32" t="str">
        <f t="shared" si="890"/>
        <v/>
      </c>
      <c r="YO89" s="32" t="str">
        <f t="shared" si="891"/>
        <v/>
      </c>
      <c r="YP89" s="32" t="str">
        <f t="shared" si="892"/>
        <v/>
      </c>
      <c r="YQ89" s="32" t="str">
        <f t="shared" si="893"/>
        <v/>
      </c>
      <c r="YR89" s="32" t="str">
        <f t="shared" si="894"/>
        <v/>
      </c>
      <c r="YS89" s="32" t="str">
        <f t="shared" si="895"/>
        <v/>
      </c>
      <c r="YT89" s="32" t="str">
        <f t="shared" si="896"/>
        <v/>
      </c>
      <c r="YU89" s="33">
        <f t="shared" si="948"/>
        <v>0</v>
      </c>
      <c r="YV89" s="34" t="str">
        <f t="shared" si="949"/>
        <v/>
      </c>
      <c r="YW89" s="34" t="str">
        <f t="shared" si="950"/>
        <v/>
      </c>
      <c r="YX89" s="34" t="str">
        <f t="shared" si="951"/>
        <v/>
      </c>
      <c r="YY89" s="34" t="str">
        <f t="shared" si="952"/>
        <v/>
      </c>
      <c r="YZ89" s="34" t="str">
        <f t="shared" si="953"/>
        <v/>
      </c>
      <c r="ZA89" s="34" t="str">
        <f t="shared" si="954"/>
        <v/>
      </c>
      <c r="ZB89" s="96" t="str">
        <f t="shared" si="955"/>
        <v>Desierto</v>
      </c>
      <c r="ZC89" s="35" t="str">
        <f t="shared" si="897"/>
        <v/>
      </c>
      <c r="ZD89" s="35" t="str">
        <f t="shared" si="898"/>
        <v/>
      </c>
      <c r="ZE89" s="35" t="str">
        <f t="shared" si="899"/>
        <v/>
      </c>
      <c r="ZF89" s="35" t="str">
        <f t="shared" si="900"/>
        <v/>
      </c>
      <c r="ZG89" s="35" t="str">
        <f t="shared" si="901"/>
        <v/>
      </c>
      <c r="ZH89" s="35" t="str">
        <f t="shared" si="902"/>
        <v/>
      </c>
      <c r="ZI89" s="101">
        <f t="shared" si="903"/>
        <v>0</v>
      </c>
      <c r="ZJ89" s="48">
        <v>81</v>
      </c>
      <c r="ZK89" s="125">
        <f t="shared" si="956"/>
        <v>0</v>
      </c>
      <c r="ZL89" s="126">
        <f t="shared" si="957"/>
        <v>3694379.9899999993</v>
      </c>
    </row>
    <row r="90" spans="2:688" s="37" customFormat="1" ht="33.75" x14ac:dyDescent="0.15">
      <c r="B90" s="106" t="s">
        <v>208</v>
      </c>
      <c r="C90" s="106" t="s">
        <v>212</v>
      </c>
      <c r="D90" s="106" t="s">
        <v>213</v>
      </c>
      <c r="E90" s="106" t="s">
        <v>224</v>
      </c>
      <c r="F90" s="106">
        <v>2</v>
      </c>
      <c r="G90" s="63">
        <v>273700</v>
      </c>
      <c r="H90" s="48">
        <v>82</v>
      </c>
      <c r="I90" s="65" t="s">
        <v>86</v>
      </c>
      <c r="J90" s="65" t="s">
        <v>86</v>
      </c>
      <c r="K90" s="65" t="s">
        <v>86</v>
      </c>
      <c r="L90" s="65" t="s">
        <v>86</v>
      </c>
      <c r="M90" s="65" t="s">
        <v>86</v>
      </c>
      <c r="N90" s="65" t="s">
        <v>86</v>
      </c>
      <c r="O90" s="65" t="s">
        <v>86</v>
      </c>
      <c r="P90" s="65" t="s">
        <v>86</v>
      </c>
      <c r="Q90" s="65" t="s">
        <v>86</v>
      </c>
      <c r="R90" s="65" t="s">
        <v>86</v>
      </c>
      <c r="S90" s="65" t="s">
        <v>86</v>
      </c>
      <c r="T90" s="65" t="s">
        <v>86</v>
      </c>
      <c r="U90" s="65" t="s">
        <v>86</v>
      </c>
      <c r="V90" s="65" t="s">
        <v>86</v>
      </c>
      <c r="W90" s="65" t="s">
        <v>86</v>
      </c>
      <c r="X90" s="65" t="s">
        <v>86</v>
      </c>
      <c r="Y90" s="65" t="s">
        <v>86</v>
      </c>
      <c r="Z90" s="65" t="s">
        <v>86</v>
      </c>
      <c r="AA90" s="65" t="s">
        <v>86</v>
      </c>
      <c r="AB90" s="65" t="s">
        <v>86</v>
      </c>
      <c r="AC90" s="65" t="s">
        <v>86</v>
      </c>
      <c r="AD90" s="65" t="s">
        <v>86</v>
      </c>
      <c r="AE90" s="65" t="s">
        <v>86</v>
      </c>
      <c r="AF90" s="65" t="s">
        <v>86</v>
      </c>
      <c r="AG90" s="65" t="s">
        <v>86</v>
      </c>
      <c r="AH90" s="65" t="s">
        <v>86</v>
      </c>
      <c r="AI90" s="65" t="s">
        <v>86</v>
      </c>
      <c r="AJ90" s="65" t="s">
        <v>86</v>
      </c>
      <c r="AK90" s="65" t="s">
        <v>86</v>
      </c>
      <c r="AL90" s="65" t="s">
        <v>86</v>
      </c>
      <c r="AM90" s="65" t="s">
        <v>86</v>
      </c>
      <c r="AN90" s="65" t="s">
        <v>86</v>
      </c>
      <c r="AO90" s="65" t="s">
        <v>86</v>
      </c>
      <c r="AP90" s="65" t="s">
        <v>86</v>
      </c>
      <c r="AQ90" s="65" t="s">
        <v>86</v>
      </c>
      <c r="AR90" s="75">
        <v>260000</v>
      </c>
      <c r="AS90" s="65" t="s">
        <v>86</v>
      </c>
      <c r="AT90" s="65" t="s">
        <v>86</v>
      </c>
      <c r="AU90" s="65" t="s">
        <v>86</v>
      </c>
      <c r="AV90" s="65" t="s">
        <v>86</v>
      </c>
      <c r="AW90" s="52">
        <v>82</v>
      </c>
      <c r="AX90" s="22" t="str">
        <f t="shared" si="904"/>
        <v>NC</v>
      </c>
      <c r="AY90" s="22" t="str">
        <f t="shared" si="975"/>
        <v>NC</v>
      </c>
      <c r="AZ90" s="22" t="str">
        <f t="shared" si="976"/>
        <v>NC</v>
      </c>
      <c r="BA90" s="22" t="str">
        <f t="shared" si="977"/>
        <v>NC</v>
      </c>
      <c r="BB90" s="22" t="str">
        <f t="shared" si="978"/>
        <v>NC</v>
      </c>
      <c r="BC90" s="22" t="str">
        <f t="shared" si="979"/>
        <v>NC</v>
      </c>
      <c r="BD90" s="22" t="str">
        <f t="shared" si="980"/>
        <v>NC</v>
      </c>
      <c r="BE90" s="22" t="str">
        <f t="shared" si="981"/>
        <v>NC</v>
      </c>
      <c r="BF90" s="22" t="str">
        <f t="shared" si="982"/>
        <v>NC</v>
      </c>
      <c r="BG90" s="22" t="str">
        <f t="shared" si="983"/>
        <v>NC</v>
      </c>
      <c r="BH90" s="22" t="str">
        <f t="shared" si="984"/>
        <v>NC</v>
      </c>
      <c r="BI90" s="22" t="str">
        <f t="shared" si="985"/>
        <v>NC</v>
      </c>
      <c r="BJ90" s="22" t="str">
        <f t="shared" si="986"/>
        <v>NC</v>
      </c>
      <c r="BK90" s="22" t="str">
        <f t="shared" si="987"/>
        <v>NC</v>
      </c>
      <c r="BL90" s="22" t="str">
        <f t="shared" si="988"/>
        <v>NC</v>
      </c>
      <c r="BM90" s="22" t="str">
        <f t="shared" si="989"/>
        <v>NC</v>
      </c>
      <c r="BN90" s="22" t="str">
        <f t="shared" si="990"/>
        <v>NC</v>
      </c>
      <c r="BO90" s="22" t="str">
        <f t="shared" si="991"/>
        <v>NC</v>
      </c>
      <c r="BP90" s="22" t="str">
        <f t="shared" si="992"/>
        <v>NC</v>
      </c>
      <c r="BQ90" s="22" t="str">
        <f t="shared" si="993"/>
        <v>NC</v>
      </c>
      <c r="BR90" s="22" t="str">
        <f t="shared" si="994"/>
        <v>NC</v>
      </c>
      <c r="BS90" s="22" t="str">
        <f t="shared" si="995"/>
        <v>NC</v>
      </c>
      <c r="BT90" s="22" t="str">
        <f t="shared" si="958"/>
        <v>NC</v>
      </c>
      <c r="BU90" s="22" t="str">
        <f t="shared" si="959"/>
        <v>NC</v>
      </c>
      <c r="BV90" s="22" t="str">
        <f t="shared" si="960"/>
        <v>NC</v>
      </c>
      <c r="BW90" s="22" t="str">
        <f t="shared" si="961"/>
        <v>NC</v>
      </c>
      <c r="BX90" s="22" t="str">
        <f t="shared" si="962"/>
        <v>NC</v>
      </c>
      <c r="BY90" s="22" t="str">
        <f t="shared" si="963"/>
        <v>NC</v>
      </c>
      <c r="BZ90" s="22" t="str">
        <f t="shared" si="964"/>
        <v>NC</v>
      </c>
      <c r="CA90" s="22" t="str">
        <f t="shared" si="965"/>
        <v>NC</v>
      </c>
      <c r="CB90" s="22" t="str">
        <f t="shared" si="966"/>
        <v>NC</v>
      </c>
      <c r="CC90" s="22" t="str">
        <f t="shared" si="967"/>
        <v>NC</v>
      </c>
      <c r="CD90" s="22" t="str">
        <f t="shared" si="968"/>
        <v>NC</v>
      </c>
      <c r="CE90" s="22" t="str">
        <f t="shared" si="969"/>
        <v>NC</v>
      </c>
      <c r="CF90" s="22" t="str">
        <f t="shared" si="970"/>
        <v>NC</v>
      </c>
      <c r="CG90" s="22">
        <f t="shared" si="996"/>
        <v>260000</v>
      </c>
      <c r="CH90" s="22" t="str">
        <f t="shared" si="971"/>
        <v>NC</v>
      </c>
      <c r="CI90" s="22" t="str">
        <f t="shared" si="972"/>
        <v>NC</v>
      </c>
      <c r="CJ90" s="22" t="str">
        <f t="shared" si="973"/>
        <v>NC</v>
      </c>
      <c r="CK90" s="22" t="str">
        <f t="shared" si="974"/>
        <v>NC</v>
      </c>
      <c r="CL90" s="48">
        <v>82</v>
      </c>
      <c r="CM90" s="48" t="s">
        <v>87</v>
      </c>
      <c r="CN90" s="48" t="s">
        <v>87</v>
      </c>
      <c r="CO90" s="48" t="s">
        <v>87</v>
      </c>
      <c r="CP90" s="48" t="s">
        <v>87</v>
      </c>
      <c r="CQ90" s="48" t="s">
        <v>87</v>
      </c>
      <c r="CR90" s="65" t="s">
        <v>87</v>
      </c>
      <c r="CS90" s="48" t="s">
        <v>87</v>
      </c>
      <c r="CT90" s="48" t="s">
        <v>87</v>
      </c>
      <c r="CU90" s="48" t="s">
        <v>87</v>
      </c>
      <c r="CV90" s="48" t="s">
        <v>87</v>
      </c>
      <c r="CW90" s="48" t="s">
        <v>87</v>
      </c>
      <c r="CX90" s="48" t="s">
        <v>87</v>
      </c>
      <c r="CY90" s="48" t="s">
        <v>87</v>
      </c>
      <c r="CZ90" s="48" t="s">
        <v>87</v>
      </c>
      <c r="DA90" s="48" t="s">
        <v>87</v>
      </c>
      <c r="DB90" s="48" t="s">
        <v>87</v>
      </c>
      <c r="DC90" s="48" t="s">
        <v>87</v>
      </c>
      <c r="DD90" s="48" t="s">
        <v>87</v>
      </c>
      <c r="DE90" s="48" t="s">
        <v>87</v>
      </c>
      <c r="DF90" s="48" t="s">
        <v>87</v>
      </c>
      <c r="DG90" s="48" t="s">
        <v>87</v>
      </c>
      <c r="DH90" s="48" t="s">
        <v>87</v>
      </c>
      <c r="DI90" s="48" t="s">
        <v>87</v>
      </c>
      <c r="DJ90" s="48" t="s">
        <v>87</v>
      </c>
      <c r="DK90" s="48" t="s">
        <v>87</v>
      </c>
      <c r="DL90" s="48" t="s">
        <v>87</v>
      </c>
      <c r="DM90" s="48" t="s">
        <v>87</v>
      </c>
      <c r="DN90" s="48" t="s">
        <v>87</v>
      </c>
      <c r="DO90" s="48" t="s">
        <v>87</v>
      </c>
      <c r="DP90" s="48" t="s">
        <v>87</v>
      </c>
      <c r="DQ90" s="48" t="s">
        <v>87</v>
      </c>
      <c r="DR90" s="48" t="s">
        <v>87</v>
      </c>
      <c r="DS90" s="48" t="s">
        <v>87</v>
      </c>
      <c r="DT90" s="48" t="s">
        <v>87</v>
      </c>
      <c r="DU90" s="48" t="s">
        <v>87</v>
      </c>
      <c r="DV90" s="73" t="s">
        <v>87</v>
      </c>
      <c r="DW90" s="48" t="s">
        <v>87</v>
      </c>
      <c r="DX90" s="48" t="s">
        <v>87</v>
      </c>
      <c r="DY90" s="48" t="s">
        <v>87</v>
      </c>
      <c r="DZ90" s="48" t="s">
        <v>87</v>
      </c>
      <c r="EA90" s="48">
        <v>82</v>
      </c>
      <c r="EB90" s="81" t="s">
        <v>88</v>
      </c>
      <c r="EC90" s="81" t="s">
        <v>88</v>
      </c>
      <c r="ED90" s="81" t="s">
        <v>88</v>
      </c>
      <c r="EE90" s="81" t="s">
        <v>88</v>
      </c>
      <c r="EF90" s="81" t="s">
        <v>88</v>
      </c>
      <c r="EG90" s="81" t="s">
        <v>88</v>
      </c>
      <c r="EH90" s="81" t="s">
        <v>88</v>
      </c>
      <c r="EI90" s="81" t="s">
        <v>88</v>
      </c>
      <c r="EJ90" s="81" t="s">
        <v>88</v>
      </c>
      <c r="EK90" s="81" t="s">
        <v>88</v>
      </c>
      <c r="EL90" s="81" t="s">
        <v>88</v>
      </c>
      <c r="EM90" s="81" t="s">
        <v>88</v>
      </c>
      <c r="EN90" s="81" t="s">
        <v>88</v>
      </c>
      <c r="EO90" s="81" t="s">
        <v>88</v>
      </c>
      <c r="EP90" s="81" t="s">
        <v>88</v>
      </c>
      <c r="EQ90" s="81" t="s">
        <v>88</v>
      </c>
      <c r="ER90" s="81" t="s">
        <v>88</v>
      </c>
      <c r="ES90" s="81" t="s">
        <v>88</v>
      </c>
      <c r="ET90" s="81" t="s">
        <v>88</v>
      </c>
      <c r="EU90" s="81" t="s">
        <v>88</v>
      </c>
      <c r="EV90" s="81" t="s">
        <v>88</v>
      </c>
      <c r="EW90" s="81" t="s">
        <v>88</v>
      </c>
      <c r="EX90" s="81" t="s">
        <v>88</v>
      </c>
      <c r="EY90" s="81" t="s">
        <v>88</v>
      </c>
      <c r="EZ90" s="81" t="s">
        <v>88</v>
      </c>
      <c r="FA90" s="81" t="s">
        <v>87</v>
      </c>
      <c r="FB90" s="81" t="s">
        <v>88</v>
      </c>
      <c r="FC90" s="81" t="s">
        <v>88</v>
      </c>
      <c r="FD90" s="81" t="s">
        <v>88</v>
      </c>
      <c r="FE90" s="81" t="s">
        <v>88</v>
      </c>
      <c r="FF90" s="81" t="s">
        <v>88</v>
      </c>
      <c r="FG90" s="81" t="s">
        <v>88</v>
      </c>
      <c r="FH90" s="81" t="s">
        <v>88</v>
      </c>
      <c r="FI90" s="81" t="s">
        <v>87</v>
      </c>
      <c r="FJ90" s="81" t="s">
        <v>88</v>
      </c>
      <c r="FK90" s="81" t="s">
        <v>88</v>
      </c>
      <c r="FL90" s="81" t="s">
        <v>88</v>
      </c>
      <c r="FM90" s="81" t="s">
        <v>88</v>
      </c>
      <c r="FN90" s="81" t="s">
        <v>88</v>
      </c>
      <c r="FO90" s="81" t="s">
        <v>88</v>
      </c>
      <c r="FP90" s="48">
        <v>82</v>
      </c>
      <c r="FQ90" s="81" t="s">
        <v>88</v>
      </c>
      <c r="FR90" s="81" t="s">
        <v>88</v>
      </c>
      <c r="FS90" s="81" t="s">
        <v>88</v>
      </c>
      <c r="FT90" s="81" t="s">
        <v>88</v>
      </c>
      <c r="FU90" s="81" t="s">
        <v>88</v>
      </c>
      <c r="FV90" s="81" t="s">
        <v>88</v>
      </c>
      <c r="FW90" s="81" t="s">
        <v>88</v>
      </c>
      <c r="FX90" s="81" t="s">
        <v>88</v>
      </c>
      <c r="FY90" s="81" t="s">
        <v>88</v>
      </c>
      <c r="FZ90" s="81" t="s">
        <v>88</v>
      </c>
      <c r="GA90" s="81" t="s">
        <v>88</v>
      </c>
      <c r="GB90" s="81" t="s">
        <v>88</v>
      </c>
      <c r="GC90" s="81" t="s">
        <v>88</v>
      </c>
      <c r="GD90" s="81" t="s">
        <v>88</v>
      </c>
      <c r="GE90" s="81" t="s">
        <v>88</v>
      </c>
      <c r="GF90" s="81" t="s">
        <v>88</v>
      </c>
      <c r="GG90" s="81" t="s">
        <v>88</v>
      </c>
      <c r="GH90" s="81" t="s">
        <v>88</v>
      </c>
      <c r="GI90" s="81" t="s">
        <v>88</v>
      </c>
      <c r="GJ90" s="81" t="s">
        <v>88</v>
      </c>
      <c r="GK90" s="81" t="s">
        <v>88</v>
      </c>
      <c r="GL90" s="81" t="s">
        <v>88</v>
      </c>
      <c r="GM90" s="81" t="s">
        <v>88</v>
      </c>
      <c r="GN90" s="81" t="s">
        <v>88</v>
      </c>
      <c r="GO90" s="81" t="s">
        <v>88</v>
      </c>
      <c r="GP90" s="81" t="s">
        <v>88</v>
      </c>
      <c r="GQ90" s="81" t="s">
        <v>87</v>
      </c>
      <c r="GR90" s="81" t="s">
        <v>88</v>
      </c>
      <c r="GS90" s="81" t="s">
        <v>88</v>
      </c>
      <c r="GT90" s="81" t="s">
        <v>88</v>
      </c>
      <c r="GU90" s="81" t="s">
        <v>88</v>
      </c>
      <c r="GV90" s="81" t="s">
        <v>88</v>
      </c>
      <c r="GW90" s="81" t="s">
        <v>88</v>
      </c>
      <c r="GX90" s="81" t="s">
        <v>88</v>
      </c>
      <c r="GY90" s="81" t="s">
        <v>88</v>
      </c>
      <c r="GZ90" s="81" t="s">
        <v>88</v>
      </c>
      <c r="HA90" s="81" t="s">
        <v>88</v>
      </c>
      <c r="HB90" s="81" t="s">
        <v>88</v>
      </c>
      <c r="HC90" s="81" t="s">
        <v>88</v>
      </c>
      <c r="HD90" s="81" t="s">
        <v>88</v>
      </c>
      <c r="HE90" s="48">
        <v>82</v>
      </c>
      <c r="HF90" s="23" t="str">
        <f t="shared" si="615"/>
        <v>NO CUMPLE</v>
      </c>
      <c r="HG90" s="23" t="str">
        <f t="shared" si="616"/>
        <v>NO CUMPLE</v>
      </c>
      <c r="HH90" s="23" t="str">
        <f t="shared" si="617"/>
        <v>NO CUMPLE</v>
      </c>
      <c r="HI90" s="23" t="str">
        <f t="shared" si="618"/>
        <v>NO CUMPLE</v>
      </c>
      <c r="HJ90" s="23" t="str">
        <f t="shared" si="619"/>
        <v>NO CUMPLE</v>
      </c>
      <c r="HK90" s="23" t="str">
        <f t="shared" si="620"/>
        <v>NO CUMPLE</v>
      </c>
      <c r="HL90" s="23" t="str">
        <f t="shared" si="621"/>
        <v>NO CUMPLE</v>
      </c>
      <c r="HM90" s="23" t="str">
        <f t="shared" si="622"/>
        <v>NO CUMPLE</v>
      </c>
      <c r="HN90" s="23" t="str">
        <f t="shared" si="623"/>
        <v>NO CUMPLE</v>
      </c>
      <c r="HO90" s="23" t="str">
        <f t="shared" si="624"/>
        <v>NO CUMPLE</v>
      </c>
      <c r="HP90" s="23" t="str">
        <f t="shared" si="625"/>
        <v>NO CUMPLE</v>
      </c>
      <c r="HQ90" s="23" t="str">
        <f t="shared" si="626"/>
        <v>NO CUMPLE</v>
      </c>
      <c r="HR90" s="23" t="str">
        <f t="shared" si="627"/>
        <v>NO CUMPLE</v>
      </c>
      <c r="HS90" s="23" t="str">
        <f t="shared" si="628"/>
        <v>NO CUMPLE</v>
      </c>
      <c r="HT90" s="23" t="str">
        <f t="shared" si="629"/>
        <v>NO CUMPLE</v>
      </c>
      <c r="HU90" s="23" t="str">
        <f t="shared" si="630"/>
        <v>NO CUMPLE</v>
      </c>
      <c r="HV90" s="23" t="str">
        <f t="shared" si="631"/>
        <v>NO CUMPLE</v>
      </c>
      <c r="HW90" s="23" t="str">
        <f t="shared" si="632"/>
        <v>NO CUMPLE</v>
      </c>
      <c r="HX90" s="23" t="str">
        <f t="shared" si="633"/>
        <v>NO CUMPLE</v>
      </c>
      <c r="HY90" s="23" t="str">
        <f t="shared" si="634"/>
        <v>NO CUMPLE</v>
      </c>
      <c r="HZ90" s="23" t="str">
        <f t="shared" si="635"/>
        <v>NO CUMPLE</v>
      </c>
      <c r="IA90" s="23" t="str">
        <f t="shared" si="636"/>
        <v>NO CUMPLE</v>
      </c>
      <c r="IB90" s="23" t="str">
        <f t="shared" si="637"/>
        <v>NO CUMPLE</v>
      </c>
      <c r="IC90" s="23" t="str">
        <f t="shared" si="638"/>
        <v>NO CUMPLE</v>
      </c>
      <c r="ID90" s="23" t="str">
        <f t="shared" si="639"/>
        <v>NO CUMPLE</v>
      </c>
      <c r="IE90" s="23" t="str">
        <f t="shared" si="640"/>
        <v>NO CUMPLE</v>
      </c>
      <c r="IF90" s="23" t="str">
        <f t="shared" si="641"/>
        <v>NO CUMPLE</v>
      </c>
      <c r="IG90" s="23" t="str">
        <f t="shared" si="642"/>
        <v>NO CUMPLE</v>
      </c>
      <c r="IH90" s="23" t="str">
        <f t="shared" si="643"/>
        <v>NO CUMPLE</v>
      </c>
      <c r="II90" s="23" t="str">
        <f t="shared" si="644"/>
        <v>NO CUMPLE</v>
      </c>
      <c r="IJ90" s="23" t="str">
        <f t="shared" si="645"/>
        <v>NO CUMPLE</v>
      </c>
      <c r="IK90" s="23" t="str">
        <f t="shared" si="646"/>
        <v>NO CUMPLE</v>
      </c>
      <c r="IL90" s="23" t="str">
        <f t="shared" si="647"/>
        <v>NO CUMPLE</v>
      </c>
      <c r="IM90" s="23" t="str">
        <f t="shared" si="648"/>
        <v>NO CUMPLE</v>
      </c>
      <c r="IN90" s="23" t="str">
        <f t="shared" si="649"/>
        <v>NO CUMPLE</v>
      </c>
      <c r="IO90" s="23" t="str">
        <f t="shared" si="650"/>
        <v>NO CUMPLE</v>
      </c>
      <c r="IP90" s="23" t="str">
        <f t="shared" si="651"/>
        <v>NO CUMPLE</v>
      </c>
      <c r="IQ90" s="23" t="str">
        <f t="shared" si="652"/>
        <v>NO CUMPLE</v>
      </c>
      <c r="IR90" s="23" t="str">
        <f t="shared" si="653"/>
        <v>NO CUMPLE</v>
      </c>
      <c r="IS90" s="23" t="str">
        <f t="shared" si="654"/>
        <v>NO CUMPLE</v>
      </c>
      <c r="IT90" s="48">
        <v>82</v>
      </c>
      <c r="IU90" s="65" t="s">
        <v>86</v>
      </c>
      <c r="IV90" s="65" t="s">
        <v>86</v>
      </c>
      <c r="IW90" s="65" t="s">
        <v>86</v>
      </c>
      <c r="IX90" s="65" t="s">
        <v>86</v>
      </c>
      <c r="IY90" s="65" t="s">
        <v>86</v>
      </c>
      <c r="IZ90" s="65" t="s">
        <v>86</v>
      </c>
      <c r="JA90" s="65" t="s">
        <v>86</v>
      </c>
      <c r="JB90" s="65" t="s">
        <v>86</v>
      </c>
      <c r="JC90" s="65" t="s">
        <v>86</v>
      </c>
      <c r="JD90" s="65" t="s">
        <v>86</v>
      </c>
      <c r="JE90" s="65" t="s">
        <v>86</v>
      </c>
      <c r="JF90" s="65" t="s">
        <v>86</v>
      </c>
      <c r="JG90" s="65" t="s">
        <v>86</v>
      </c>
      <c r="JH90" s="65" t="s">
        <v>86</v>
      </c>
      <c r="JI90" s="65" t="s">
        <v>86</v>
      </c>
      <c r="JJ90" s="65" t="s">
        <v>86</v>
      </c>
      <c r="JK90" s="65" t="s">
        <v>86</v>
      </c>
      <c r="JL90" s="65" t="s">
        <v>86</v>
      </c>
      <c r="JM90" s="65" t="s">
        <v>86</v>
      </c>
      <c r="JN90" s="65" t="s">
        <v>86</v>
      </c>
      <c r="JO90" s="65" t="s">
        <v>86</v>
      </c>
      <c r="JP90" s="65" t="s">
        <v>86</v>
      </c>
      <c r="JQ90" s="65" t="s">
        <v>86</v>
      </c>
      <c r="JR90" s="65" t="s">
        <v>86</v>
      </c>
      <c r="JS90" s="65" t="s">
        <v>86</v>
      </c>
      <c r="JT90" s="65" t="s">
        <v>86</v>
      </c>
      <c r="JU90" s="65" t="s">
        <v>86</v>
      </c>
      <c r="JV90" s="65" t="s">
        <v>86</v>
      </c>
      <c r="JW90" s="65" t="s">
        <v>86</v>
      </c>
      <c r="JX90" s="65" t="s">
        <v>86</v>
      </c>
      <c r="JY90" s="65" t="s">
        <v>86</v>
      </c>
      <c r="JZ90" s="65" t="s">
        <v>86</v>
      </c>
      <c r="KA90" s="65" t="s">
        <v>86</v>
      </c>
      <c r="KB90" s="65" t="s">
        <v>86</v>
      </c>
      <c r="KC90" s="65" t="s">
        <v>86</v>
      </c>
      <c r="KD90" s="93" t="s">
        <v>87</v>
      </c>
      <c r="KE90" s="65" t="s">
        <v>86</v>
      </c>
      <c r="KF90" s="65" t="s">
        <v>86</v>
      </c>
      <c r="KG90" s="65" t="s">
        <v>86</v>
      </c>
      <c r="KH90" s="65" t="s">
        <v>86</v>
      </c>
      <c r="KI90" s="48">
        <v>82</v>
      </c>
      <c r="KJ90" s="56" t="s">
        <v>86</v>
      </c>
      <c r="KK90" s="56" t="s">
        <v>86</v>
      </c>
      <c r="KL90" s="56" t="s">
        <v>86</v>
      </c>
      <c r="KM90" s="56" t="s">
        <v>86</v>
      </c>
      <c r="KN90" s="56" t="s">
        <v>86</v>
      </c>
      <c r="KO90" s="56" t="s">
        <v>86</v>
      </c>
      <c r="KP90" s="56" t="s">
        <v>86</v>
      </c>
      <c r="KQ90" s="56" t="s">
        <v>86</v>
      </c>
      <c r="KR90" s="56" t="s">
        <v>86</v>
      </c>
      <c r="KS90" s="56" t="s">
        <v>86</v>
      </c>
      <c r="KT90" s="56" t="s">
        <v>86</v>
      </c>
      <c r="KU90" s="56" t="s">
        <v>86</v>
      </c>
      <c r="KV90" s="56" t="s">
        <v>86</v>
      </c>
      <c r="KW90" s="56" t="s">
        <v>86</v>
      </c>
      <c r="KX90" s="56" t="s">
        <v>86</v>
      </c>
      <c r="KY90" s="56" t="s">
        <v>86</v>
      </c>
      <c r="KZ90" s="56" t="s">
        <v>86</v>
      </c>
      <c r="LA90" s="56" t="s">
        <v>86</v>
      </c>
      <c r="LB90" s="56" t="s">
        <v>86</v>
      </c>
      <c r="LC90" s="56" t="s">
        <v>86</v>
      </c>
      <c r="LD90" s="56" t="s">
        <v>86</v>
      </c>
      <c r="LE90" s="56" t="s">
        <v>86</v>
      </c>
      <c r="LF90" s="56" t="s">
        <v>86</v>
      </c>
      <c r="LG90" s="56" t="s">
        <v>86</v>
      </c>
      <c r="LH90" s="56" t="s">
        <v>86</v>
      </c>
      <c r="LI90" s="56" t="s">
        <v>86</v>
      </c>
      <c r="LJ90" s="56" t="s">
        <v>86</v>
      </c>
      <c r="LK90" s="56" t="s">
        <v>86</v>
      </c>
      <c r="LL90" s="56" t="s">
        <v>86</v>
      </c>
      <c r="LM90" s="56" t="s">
        <v>86</v>
      </c>
      <c r="LN90" s="56" t="s">
        <v>86</v>
      </c>
      <c r="LO90" s="56" t="s">
        <v>86</v>
      </c>
      <c r="LP90" s="56" t="s">
        <v>86</v>
      </c>
      <c r="LQ90" s="56" t="s">
        <v>86</v>
      </c>
      <c r="LR90" s="56" t="s">
        <v>86</v>
      </c>
      <c r="LS90" s="87" t="s">
        <v>88</v>
      </c>
      <c r="LT90" s="56" t="s">
        <v>86</v>
      </c>
      <c r="LU90" s="56" t="s">
        <v>86</v>
      </c>
      <c r="LV90" s="56" t="s">
        <v>86</v>
      </c>
      <c r="LW90" s="56" t="s">
        <v>86</v>
      </c>
      <c r="LX90" s="48">
        <v>82</v>
      </c>
      <c r="LY90" s="22" t="str">
        <f t="shared" si="905"/>
        <v/>
      </c>
      <c r="LZ90" s="22" t="str">
        <f t="shared" si="906"/>
        <v/>
      </c>
      <c r="MA90" s="22" t="str">
        <f t="shared" si="907"/>
        <v/>
      </c>
      <c r="MB90" s="22" t="str">
        <f t="shared" si="908"/>
        <v/>
      </c>
      <c r="MC90" s="22" t="str">
        <f t="shared" si="909"/>
        <v/>
      </c>
      <c r="MD90" s="22" t="str">
        <f t="shared" si="910"/>
        <v/>
      </c>
      <c r="ME90" s="22" t="str">
        <f t="shared" si="911"/>
        <v/>
      </c>
      <c r="MF90" s="22" t="str">
        <f t="shared" si="912"/>
        <v/>
      </c>
      <c r="MG90" s="22" t="str">
        <f t="shared" si="913"/>
        <v/>
      </c>
      <c r="MH90" s="22" t="str">
        <f t="shared" si="914"/>
        <v/>
      </c>
      <c r="MI90" s="22" t="str">
        <f t="shared" si="915"/>
        <v/>
      </c>
      <c r="MJ90" s="22" t="str">
        <f t="shared" si="916"/>
        <v/>
      </c>
      <c r="MK90" s="22" t="str">
        <f t="shared" si="917"/>
        <v/>
      </c>
      <c r="ML90" s="22" t="str">
        <f t="shared" si="918"/>
        <v/>
      </c>
      <c r="MM90" s="22" t="str">
        <f t="shared" si="919"/>
        <v/>
      </c>
      <c r="MN90" s="22" t="str">
        <f t="shared" si="920"/>
        <v/>
      </c>
      <c r="MO90" s="22" t="str">
        <f t="shared" si="921"/>
        <v/>
      </c>
      <c r="MP90" s="22" t="str">
        <f t="shared" si="922"/>
        <v/>
      </c>
      <c r="MQ90" s="22" t="str">
        <f t="shared" si="923"/>
        <v/>
      </c>
      <c r="MR90" s="22" t="str">
        <f t="shared" si="924"/>
        <v/>
      </c>
      <c r="MS90" s="22" t="str">
        <f t="shared" si="925"/>
        <v/>
      </c>
      <c r="MT90" s="22" t="str">
        <f t="shared" si="926"/>
        <v/>
      </c>
      <c r="MU90" s="22" t="str">
        <f t="shared" si="927"/>
        <v/>
      </c>
      <c r="MV90" s="22" t="str">
        <f t="shared" si="928"/>
        <v/>
      </c>
      <c r="MW90" s="22" t="str">
        <f t="shared" si="929"/>
        <v/>
      </c>
      <c r="MX90" s="22" t="str">
        <f t="shared" si="930"/>
        <v/>
      </c>
      <c r="MY90" s="22" t="str">
        <f t="shared" si="931"/>
        <v/>
      </c>
      <c r="MZ90" s="22" t="str">
        <f t="shared" si="932"/>
        <v/>
      </c>
      <c r="NA90" s="22" t="str">
        <f t="shared" si="933"/>
        <v/>
      </c>
      <c r="NB90" s="22" t="str">
        <f t="shared" si="934"/>
        <v/>
      </c>
      <c r="NC90" s="22" t="str">
        <f t="shared" si="935"/>
        <v/>
      </c>
      <c r="ND90" s="22" t="str">
        <f t="shared" si="936"/>
        <v/>
      </c>
      <c r="NE90" s="22" t="str">
        <f t="shared" si="937"/>
        <v/>
      </c>
      <c r="NF90" s="22" t="str">
        <f t="shared" si="938"/>
        <v/>
      </c>
      <c r="NG90" s="22" t="str">
        <f t="shared" si="939"/>
        <v/>
      </c>
      <c r="NH90" s="22" t="str">
        <f t="shared" si="940"/>
        <v/>
      </c>
      <c r="NI90" s="22" t="str">
        <f t="shared" si="941"/>
        <v/>
      </c>
      <c r="NJ90" s="22" t="str">
        <f t="shared" si="942"/>
        <v/>
      </c>
      <c r="NK90" s="22" t="str">
        <f t="shared" si="943"/>
        <v/>
      </c>
      <c r="NL90" s="22" t="str">
        <f t="shared" si="944"/>
        <v/>
      </c>
      <c r="NM90" s="80">
        <v>273700</v>
      </c>
      <c r="NN90" s="80">
        <v>273700</v>
      </c>
      <c r="NO90" s="24">
        <f t="shared" si="945"/>
        <v>0</v>
      </c>
      <c r="NP90" s="24">
        <f t="shared" si="655"/>
        <v>0</v>
      </c>
      <c r="NQ90" s="25" t="str">
        <f t="shared" si="946"/>
        <v/>
      </c>
      <c r="NR90" s="26" t="str">
        <f t="shared" si="947"/>
        <v/>
      </c>
      <c r="NS90" s="48">
        <v>82</v>
      </c>
      <c r="NT90" s="27" t="str">
        <f t="shared" si="656"/>
        <v/>
      </c>
      <c r="NU90" s="27" t="str">
        <f t="shared" si="657"/>
        <v/>
      </c>
      <c r="NV90" s="27" t="str">
        <f t="shared" si="658"/>
        <v/>
      </c>
      <c r="NW90" s="27" t="str">
        <f t="shared" si="659"/>
        <v/>
      </c>
      <c r="NX90" s="27" t="str">
        <f t="shared" si="660"/>
        <v/>
      </c>
      <c r="NY90" s="27" t="str">
        <f t="shared" si="661"/>
        <v/>
      </c>
      <c r="NZ90" s="27" t="str">
        <f t="shared" si="662"/>
        <v/>
      </c>
      <c r="OA90" s="27" t="str">
        <f t="shared" si="663"/>
        <v/>
      </c>
      <c r="OB90" s="27" t="str">
        <f t="shared" si="664"/>
        <v/>
      </c>
      <c r="OC90" s="27" t="str">
        <f t="shared" si="665"/>
        <v/>
      </c>
      <c r="OD90" s="27" t="str">
        <f t="shared" si="666"/>
        <v/>
      </c>
      <c r="OE90" s="27" t="str">
        <f t="shared" si="667"/>
        <v/>
      </c>
      <c r="OF90" s="27" t="str">
        <f t="shared" si="668"/>
        <v/>
      </c>
      <c r="OG90" s="27" t="str">
        <f t="shared" si="669"/>
        <v/>
      </c>
      <c r="OH90" s="27" t="str">
        <f t="shared" si="670"/>
        <v/>
      </c>
      <c r="OI90" s="27" t="str">
        <f t="shared" si="671"/>
        <v/>
      </c>
      <c r="OJ90" s="27" t="str">
        <f t="shared" si="672"/>
        <v/>
      </c>
      <c r="OK90" s="27" t="str">
        <f t="shared" si="673"/>
        <v/>
      </c>
      <c r="OL90" s="27" t="str">
        <f t="shared" si="674"/>
        <v/>
      </c>
      <c r="OM90" s="27" t="str">
        <f t="shared" si="675"/>
        <v/>
      </c>
      <c r="ON90" s="27" t="str">
        <f t="shared" si="676"/>
        <v/>
      </c>
      <c r="OO90" s="27" t="str">
        <f t="shared" si="677"/>
        <v/>
      </c>
      <c r="OP90" s="27" t="str">
        <f t="shared" si="678"/>
        <v/>
      </c>
      <c r="OQ90" s="27" t="str">
        <f t="shared" si="679"/>
        <v/>
      </c>
      <c r="OR90" s="27" t="str">
        <f t="shared" si="680"/>
        <v/>
      </c>
      <c r="OS90" s="27" t="str">
        <f t="shared" si="681"/>
        <v/>
      </c>
      <c r="OT90" s="27" t="str">
        <f t="shared" si="682"/>
        <v/>
      </c>
      <c r="OU90" s="27" t="str">
        <f t="shared" si="683"/>
        <v/>
      </c>
      <c r="OV90" s="27" t="str">
        <f t="shared" si="684"/>
        <v/>
      </c>
      <c r="OW90" s="27" t="str">
        <f t="shared" si="685"/>
        <v/>
      </c>
      <c r="OX90" s="27" t="str">
        <f t="shared" si="686"/>
        <v/>
      </c>
      <c r="OY90" s="27" t="str">
        <f t="shared" si="687"/>
        <v/>
      </c>
      <c r="OZ90" s="27" t="str">
        <f t="shared" si="688"/>
        <v/>
      </c>
      <c r="PA90" s="27" t="str">
        <f t="shared" si="689"/>
        <v/>
      </c>
      <c r="PB90" s="27" t="str">
        <f t="shared" si="690"/>
        <v/>
      </c>
      <c r="PC90" s="27" t="str">
        <f t="shared" si="691"/>
        <v/>
      </c>
      <c r="PD90" s="27" t="str">
        <f t="shared" si="692"/>
        <v/>
      </c>
      <c r="PE90" s="27" t="str">
        <f t="shared" si="693"/>
        <v/>
      </c>
      <c r="PF90" s="27" t="str">
        <f t="shared" si="694"/>
        <v/>
      </c>
      <c r="PG90" s="27" t="str">
        <f t="shared" si="695"/>
        <v/>
      </c>
      <c r="PH90" s="48">
        <v>82</v>
      </c>
      <c r="PI90" s="28" t="str">
        <f t="shared" si="696"/>
        <v/>
      </c>
      <c r="PJ90" s="28" t="str">
        <f t="shared" si="697"/>
        <v/>
      </c>
      <c r="PK90" s="28" t="str">
        <f t="shared" si="698"/>
        <v/>
      </c>
      <c r="PL90" s="28" t="str">
        <f t="shared" si="699"/>
        <v/>
      </c>
      <c r="PM90" s="28" t="str">
        <f t="shared" si="700"/>
        <v/>
      </c>
      <c r="PN90" s="28" t="str">
        <f t="shared" si="701"/>
        <v/>
      </c>
      <c r="PO90" s="28" t="str">
        <f t="shared" si="702"/>
        <v/>
      </c>
      <c r="PP90" s="28" t="str">
        <f t="shared" si="703"/>
        <v/>
      </c>
      <c r="PQ90" s="28" t="str">
        <f t="shared" si="704"/>
        <v/>
      </c>
      <c r="PR90" s="28" t="str">
        <f t="shared" si="705"/>
        <v/>
      </c>
      <c r="PS90" s="28" t="str">
        <f t="shared" si="706"/>
        <v/>
      </c>
      <c r="PT90" s="28" t="str">
        <f t="shared" si="707"/>
        <v/>
      </c>
      <c r="PU90" s="28" t="str">
        <f t="shared" si="708"/>
        <v/>
      </c>
      <c r="PV90" s="28" t="str">
        <f t="shared" si="709"/>
        <v/>
      </c>
      <c r="PW90" s="28" t="str">
        <f t="shared" si="710"/>
        <v/>
      </c>
      <c r="PX90" s="28" t="str">
        <f t="shared" si="711"/>
        <v/>
      </c>
      <c r="PY90" s="28" t="str">
        <f t="shared" si="712"/>
        <v/>
      </c>
      <c r="PZ90" s="28" t="str">
        <f t="shared" si="713"/>
        <v/>
      </c>
      <c r="QA90" s="28" t="str">
        <f t="shared" si="714"/>
        <v/>
      </c>
      <c r="QB90" s="28" t="str">
        <f t="shared" si="715"/>
        <v/>
      </c>
      <c r="QC90" s="28" t="str">
        <f t="shared" si="716"/>
        <v/>
      </c>
      <c r="QD90" s="28" t="str">
        <f t="shared" si="717"/>
        <v/>
      </c>
      <c r="QE90" s="28" t="str">
        <f t="shared" si="718"/>
        <v/>
      </c>
      <c r="QF90" s="28" t="str">
        <f t="shared" si="719"/>
        <v/>
      </c>
      <c r="QG90" s="28" t="str">
        <f t="shared" si="720"/>
        <v/>
      </c>
      <c r="QH90" s="28" t="str">
        <f t="shared" si="721"/>
        <v/>
      </c>
      <c r="QI90" s="28" t="str">
        <f t="shared" si="722"/>
        <v/>
      </c>
      <c r="QJ90" s="28" t="str">
        <f t="shared" si="723"/>
        <v/>
      </c>
      <c r="QK90" s="28" t="str">
        <f t="shared" si="724"/>
        <v/>
      </c>
      <c r="QL90" s="28" t="str">
        <f t="shared" si="725"/>
        <v/>
      </c>
      <c r="QM90" s="28" t="str">
        <f t="shared" si="726"/>
        <v/>
      </c>
      <c r="QN90" s="28" t="str">
        <f t="shared" si="727"/>
        <v/>
      </c>
      <c r="QO90" s="28" t="str">
        <f t="shared" si="728"/>
        <v/>
      </c>
      <c r="QP90" s="28" t="str">
        <f t="shared" si="729"/>
        <v/>
      </c>
      <c r="QQ90" s="28" t="str">
        <f t="shared" si="730"/>
        <v/>
      </c>
      <c r="QR90" s="28" t="str">
        <f t="shared" si="731"/>
        <v/>
      </c>
      <c r="QS90" s="28" t="str">
        <f t="shared" si="732"/>
        <v/>
      </c>
      <c r="QT90" s="28" t="str">
        <f t="shared" si="733"/>
        <v/>
      </c>
      <c r="QU90" s="28" t="str">
        <f t="shared" si="734"/>
        <v/>
      </c>
      <c r="QV90" s="28" t="str">
        <f t="shared" si="735"/>
        <v/>
      </c>
      <c r="QW90" s="48">
        <v>82</v>
      </c>
      <c r="QX90" s="29" t="str">
        <f t="shared" si="736"/>
        <v/>
      </c>
      <c r="QY90" s="29" t="str">
        <f t="shared" si="737"/>
        <v/>
      </c>
      <c r="QZ90" s="29" t="str">
        <f t="shared" si="738"/>
        <v/>
      </c>
      <c r="RA90" s="29" t="str">
        <f t="shared" si="739"/>
        <v/>
      </c>
      <c r="RB90" s="29" t="str">
        <f t="shared" si="740"/>
        <v/>
      </c>
      <c r="RC90" s="29" t="str">
        <f t="shared" si="741"/>
        <v/>
      </c>
      <c r="RD90" s="29" t="str">
        <f t="shared" si="742"/>
        <v/>
      </c>
      <c r="RE90" s="29" t="str">
        <f t="shared" si="743"/>
        <v/>
      </c>
      <c r="RF90" s="29" t="str">
        <f t="shared" si="744"/>
        <v/>
      </c>
      <c r="RG90" s="29" t="str">
        <f t="shared" si="745"/>
        <v/>
      </c>
      <c r="RH90" s="29" t="str">
        <f t="shared" si="746"/>
        <v/>
      </c>
      <c r="RI90" s="29" t="str">
        <f t="shared" si="747"/>
        <v/>
      </c>
      <c r="RJ90" s="29" t="str">
        <f t="shared" si="748"/>
        <v/>
      </c>
      <c r="RK90" s="29" t="str">
        <f t="shared" si="997"/>
        <v/>
      </c>
      <c r="RL90" s="29" t="str">
        <f t="shared" si="750"/>
        <v/>
      </c>
      <c r="RM90" s="29" t="str">
        <f t="shared" si="751"/>
        <v/>
      </c>
      <c r="RN90" s="29" t="str">
        <f t="shared" si="752"/>
        <v/>
      </c>
      <c r="RO90" s="29" t="str">
        <f t="shared" si="753"/>
        <v/>
      </c>
      <c r="RP90" s="29" t="str">
        <f t="shared" si="754"/>
        <v/>
      </c>
      <c r="RQ90" s="29" t="str">
        <f t="shared" si="755"/>
        <v/>
      </c>
      <c r="RR90" s="29" t="str">
        <f t="shared" si="756"/>
        <v/>
      </c>
      <c r="RS90" s="29" t="str">
        <f t="shared" si="757"/>
        <v/>
      </c>
      <c r="RT90" s="29" t="str">
        <f t="shared" si="758"/>
        <v/>
      </c>
      <c r="RU90" s="29" t="str">
        <f t="shared" si="759"/>
        <v/>
      </c>
      <c r="RV90" s="29" t="str">
        <f t="shared" si="760"/>
        <v/>
      </c>
      <c r="RW90" s="29" t="str">
        <f t="shared" si="761"/>
        <v/>
      </c>
      <c r="RX90" s="29" t="str">
        <f t="shared" si="762"/>
        <v/>
      </c>
      <c r="RY90" s="29" t="str">
        <f t="shared" si="763"/>
        <v/>
      </c>
      <c r="RZ90" s="29" t="str">
        <f t="shared" si="764"/>
        <v/>
      </c>
      <c r="SA90" s="29" t="str">
        <f t="shared" si="765"/>
        <v/>
      </c>
      <c r="SB90" s="29" t="str">
        <f t="shared" si="766"/>
        <v/>
      </c>
      <c r="SC90" s="29" t="str">
        <f t="shared" si="767"/>
        <v/>
      </c>
      <c r="SD90" s="29" t="str">
        <f t="shared" si="768"/>
        <v/>
      </c>
      <c r="SE90" s="29" t="str">
        <f t="shared" si="769"/>
        <v/>
      </c>
      <c r="SF90" s="29" t="str">
        <f t="shared" si="770"/>
        <v/>
      </c>
      <c r="SG90" s="29" t="str">
        <f t="shared" si="771"/>
        <v/>
      </c>
      <c r="SH90" s="29" t="str">
        <f t="shared" si="772"/>
        <v/>
      </c>
      <c r="SI90" s="29" t="str">
        <f t="shared" si="773"/>
        <v/>
      </c>
      <c r="SJ90" s="29" t="str">
        <f t="shared" si="774"/>
        <v/>
      </c>
      <c r="SK90" s="29" t="str">
        <f t="shared" si="775"/>
        <v/>
      </c>
      <c r="SL90" s="45">
        <f t="shared" si="776"/>
        <v>0</v>
      </c>
      <c r="SM90" s="48">
        <v>82</v>
      </c>
      <c r="SN90" s="30" t="str">
        <f t="shared" si="777"/>
        <v/>
      </c>
      <c r="SO90" s="30" t="str">
        <f t="shared" si="778"/>
        <v/>
      </c>
      <c r="SP90" s="30" t="str">
        <f t="shared" si="779"/>
        <v/>
      </c>
      <c r="SQ90" s="30" t="str">
        <f t="shared" si="780"/>
        <v/>
      </c>
      <c r="SR90" s="30" t="str">
        <f t="shared" si="781"/>
        <v/>
      </c>
      <c r="SS90" s="30" t="str">
        <f t="shared" si="782"/>
        <v/>
      </c>
      <c r="ST90" s="30" t="str">
        <f t="shared" si="783"/>
        <v/>
      </c>
      <c r="SU90" s="30" t="str">
        <f t="shared" si="784"/>
        <v/>
      </c>
      <c r="SV90" s="30" t="str">
        <f t="shared" si="785"/>
        <v/>
      </c>
      <c r="SW90" s="30" t="str">
        <f t="shared" si="786"/>
        <v/>
      </c>
      <c r="SX90" s="30" t="str">
        <f t="shared" si="787"/>
        <v/>
      </c>
      <c r="SY90" s="30" t="str">
        <f t="shared" si="788"/>
        <v/>
      </c>
      <c r="SZ90" s="30" t="str">
        <f t="shared" si="789"/>
        <v/>
      </c>
      <c r="TA90" s="30" t="str">
        <f t="shared" si="790"/>
        <v/>
      </c>
      <c r="TB90" s="30" t="str">
        <f t="shared" si="791"/>
        <v/>
      </c>
      <c r="TC90" s="30" t="str">
        <f t="shared" si="792"/>
        <v/>
      </c>
      <c r="TD90" s="30" t="str">
        <f t="shared" si="793"/>
        <v/>
      </c>
      <c r="TE90" s="30" t="str">
        <f t="shared" si="794"/>
        <v/>
      </c>
      <c r="TF90" s="30" t="str">
        <f t="shared" si="795"/>
        <v/>
      </c>
      <c r="TG90" s="30" t="str">
        <f t="shared" si="796"/>
        <v/>
      </c>
      <c r="TH90" s="30" t="str">
        <f t="shared" si="797"/>
        <v/>
      </c>
      <c r="TI90" s="30" t="str">
        <f t="shared" si="798"/>
        <v/>
      </c>
      <c r="TJ90" s="30" t="str">
        <f t="shared" si="799"/>
        <v/>
      </c>
      <c r="TK90" s="30" t="str">
        <f t="shared" si="800"/>
        <v/>
      </c>
      <c r="TL90" s="30" t="str">
        <f t="shared" si="801"/>
        <v/>
      </c>
      <c r="TM90" s="30" t="str">
        <f t="shared" si="802"/>
        <v/>
      </c>
      <c r="TN90" s="30" t="str">
        <f t="shared" si="803"/>
        <v/>
      </c>
      <c r="TO90" s="30" t="str">
        <f t="shared" si="804"/>
        <v/>
      </c>
      <c r="TP90" s="30" t="str">
        <f t="shared" si="805"/>
        <v/>
      </c>
      <c r="TQ90" s="30" t="str">
        <f t="shared" si="806"/>
        <v/>
      </c>
      <c r="TR90" s="30" t="str">
        <f t="shared" si="807"/>
        <v/>
      </c>
      <c r="TS90" s="30" t="str">
        <f t="shared" si="808"/>
        <v/>
      </c>
      <c r="TT90" s="30" t="str">
        <f t="shared" si="809"/>
        <v/>
      </c>
      <c r="TU90" s="30" t="str">
        <f t="shared" si="810"/>
        <v/>
      </c>
      <c r="TV90" s="30" t="str">
        <f t="shared" si="811"/>
        <v/>
      </c>
      <c r="TW90" s="30" t="str">
        <f t="shared" si="812"/>
        <v/>
      </c>
      <c r="TX90" s="30" t="str">
        <f t="shared" si="813"/>
        <v/>
      </c>
      <c r="TY90" s="30" t="str">
        <f t="shared" si="814"/>
        <v/>
      </c>
      <c r="TZ90" s="30" t="str">
        <f t="shared" si="815"/>
        <v/>
      </c>
      <c r="UA90" s="30" t="str">
        <f t="shared" si="816"/>
        <v/>
      </c>
      <c r="UB90" s="48">
        <v>82</v>
      </c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9">
        <v>0</v>
      </c>
      <c r="VM90" s="88"/>
      <c r="VN90" s="88"/>
      <c r="VO90" s="88"/>
      <c r="VP90" s="88"/>
      <c r="VQ90" s="48">
        <v>82</v>
      </c>
      <c r="VR90" s="31">
        <f t="shared" si="817"/>
        <v>0</v>
      </c>
      <c r="VS90" s="31">
        <f t="shared" si="818"/>
        <v>0</v>
      </c>
      <c r="VT90" s="31">
        <f t="shared" si="819"/>
        <v>0</v>
      </c>
      <c r="VU90" s="31">
        <f t="shared" si="820"/>
        <v>0</v>
      </c>
      <c r="VV90" s="31">
        <f t="shared" si="821"/>
        <v>0</v>
      </c>
      <c r="VW90" s="31">
        <f t="shared" si="822"/>
        <v>0</v>
      </c>
      <c r="VX90" s="31">
        <f t="shared" si="823"/>
        <v>0</v>
      </c>
      <c r="VY90" s="31">
        <f t="shared" si="824"/>
        <v>0</v>
      </c>
      <c r="VZ90" s="31">
        <f t="shared" si="825"/>
        <v>0</v>
      </c>
      <c r="WA90" s="31">
        <f t="shared" si="826"/>
        <v>0</v>
      </c>
      <c r="WB90" s="31">
        <f t="shared" si="827"/>
        <v>0</v>
      </c>
      <c r="WC90" s="31">
        <f t="shared" si="828"/>
        <v>0</v>
      </c>
      <c r="WD90" s="31">
        <f t="shared" si="829"/>
        <v>0</v>
      </c>
      <c r="WE90" s="31">
        <f t="shared" si="830"/>
        <v>0</v>
      </c>
      <c r="WF90" s="31">
        <f t="shared" si="831"/>
        <v>0</v>
      </c>
      <c r="WG90" s="31">
        <f t="shared" si="832"/>
        <v>0</v>
      </c>
      <c r="WH90" s="31">
        <f t="shared" si="833"/>
        <v>0</v>
      </c>
      <c r="WI90" s="31">
        <f t="shared" si="834"/>
        <v>0</v>
      </c>
      <c r="WJ90" s="31">
        <f t="shared" si="835"/>
        <v>0</v>
      </c>
      <c r="WK90" s="31">
        <f t="shared" si="836"/>
        <v>0</v>
      </c>
      <c r="WL90" s="31">
        <f t="shared" si="837"/>
        <v>0</v>
      </c>
      <c r="WM90" s="31">
        <f t="shared" si="838"/>
        <v>0</v>
      </c>
      <c r="WN90" s="31">
        <f t="shared" si="839"/>
        <v>0</v>
      </c>
      <c r="WO90" s="31">
        <f t="shared" si="840"/>
        <v>0</v>
      </c>
      <c r="WP90" s="31">
        <f t="shared" si="841"/>
        <v>0</v>
      </c>
      <c r="WQ90" s="31">
        <f t="shared" si="842"/>
        <v>0</v>
      </c>
      <c r="WR90" s="31">
        <f t="shared" si="843"/>
        <v>0</v>
      </c>
      <c r="WS90" s="31">
        <f t="shared" si="844"/>
        <v>0</v>
      </c>
      <c r="WT90" s="31">
        <f t="shared" si="845"/>
        <v>0</v>
      </c>
      <c r="WU90" s="31">
        <f t="shared" si="846"/>
        <v>0</v>
      </c>
      <c r="WV90" s="31">
        <f t="shared" si="847"/>
        <v>0</v>
      </c>
      <c r="WW90" s="31">
        <f t="shared" si="848"/>
        <v>0</v>
      </c>
      <c r="WX90" s="31">
        <f t="shared" si="849"/>
        <v>0</v>
      </c>
      <c r="WY90" s="31">
        <f t="shared" si="850"/>
        <v>0</v>
      </c>
      <c r="WZ90" s="31">
        <f t="shared" si="851"/>
        <v>0</v>
      </c>
      <c r="XA90" s="31">
        <f t="shared" si="852"/>
        <v>0</v>
      </c>
      <c r="XB90" s="31">
        <f t="shared" si="853"/>
        <v>0</v>
      </c>
      <c r="XC90" s="31">
        <f t="shared" si="854"/>
        <v>0</v>
      </c>
      <c r="XD90" s="31">
        <f t="shared" si="855"/>
        <v>0</v>
      </c>
      <c r="XE90" s="31">
        <f t="shared" si="856"/>
        <v>0</v>
      </c>
      <c r="XF90" s="48">
        <v>82</v>
      </c>
      <c r="XG90" s="32" t="str">
        <f t="shared" si="857"/>
        <v/>
      </c>
      <c r="XH90" s="32" t="str">
        <f t="shared" si="858"/>
        <v/>
      </c>
      <c r="XI90" s="32" t="str">
        <f t="shared" si="859"/>
        <v/>
      </c>
      <c r="XJ90" s="32" t="str">
        <f t="shared" si="860"/>
        <v/>
      </c>
      <c r="XK90" s="32" t="str">
        <f t="shared" si="861"/>
        <v/>
      </c>
      <c r="XL90" s="32" t="str">
        <f t="shared" si="862"/>
        <v/>
      </c>
      <c r="XM90" s="32" t="str">
        <f t="shared" si="863"/>
        <v/>
      </c>
      <c r="XN90" s="32" t="str">
        <f t="shared" si="864"/>
        <v/>
      </c>
      <c r="XO90" s="32" t="str">
        <f t="shared" si="865"/>
        <v/>
      </c>
      <c r="XP90" s="32" t="str">
        <f t="shared" si="866"/>
        <v/>
      </c>
      <c r="XQ90" s="32" t="str">
        <f t="shared" si="867"/>
        <v/>
      </c>
      <c r="XR90" s="32" t="str">
        <f t="shared" si="868"/>
        <v/>
      </c>
      <c r="XS90" s="32" t="str">
        <f t="shared" si="869"/>
        <v/>
      </c>
      <c r="XT90" s="32" t="str">
        <f t="shared" si="870"/>
        <v/>
      </c>
      <c r="XU90" s="32" t="str">
        <f t="shared" si="871"/>
        <v/>
      </c>
      <c r="XV90" s="32" t="str">
        <f t="shared" si="872"/>
        <v/>
      </c>
      <c r="XW90" s="32" t="str">
        <f t="shared" si="873"/>
        <v/>
      </c>
      <c r="XX90" s="32" t="str">
        <f t="shared" si="874"/>
        <v/>
      </c>
      <c r="XY90" s="32" t="str">
        <f t="shared" si="875"/>
        <v/>
      </c>
      <c r="XZ90" s="32" t="str">
        <f t="shared" si="876"/>
        <v/>
      </c>
      <c r="YA90" s="32" t="str">
        <f t="shared" si="877"/>
        <v/>
      </c>
      <c r="YB90" s="32" t="str">
        <f t="shared" si="878"/>
        <v/>
      </c>
      <c r="YC90" s="32" t="str">
        <f t="shared" si="879"/>
        <v/>
      </c>
      <c r="YD90" s="32" t="str">
        <f t="shared" si="880"/>
        <v/>
      </c>
      <c r="YE90" s="32" t="str">
        <f t="shared" si="881"/>
        <v/>
      </c>
      <c r="YF90" s="32" t="str">
        <f t="shared" si="882"/>
        <v/>
      </c>
      <c r="YG90" s="32" t="str">
        <f t="shared" si="883"/>
        <v/>
      </c>
      <c r="YH90" s="32" t="str">
        <f t="shared" si="884"/>
        <v/>
      </c>
      <c r="YI90" s="32" t="str">
        <f t="shared" si="885"/>
        <v/>
      </c>
      <c r="YJ90" s="32" t="str">
        <f t="shared" si="886"/>
        <v/>
      </c>
      <c r="YK90" s="32" t="str">
        <f t="shared" si="887"/>
        <v/>
      </c>
      <c r="YL90" s="32" t="str">
        <f t="shared" si="888"/>
        <v/>
      </c>
      <c r="YM90" s="32" t="str">
        <f t="shared" si="889"/>
        <v/>
      </c>
      <c r="YN90" s="32" t="str">
        <f t="shared" si="890"/>
        <v/>
      </c>
      <c r="YO90" s="32" t="str">
        <f t="shared" si="891"/>
        <v/>
      </c>
      <c r="YP90" s="32" t="str">
        <f t="shared" si="892"/>
        <v/>
      </c>
      <c r="YQ90" s="32" t="str">
        <f t="shared" si="893"/>
        <v/>
      </c>
      <c r="YR90" s="32" t="str">
        <f t="shared" si="894"/>
        <v/>
      </c>
      <c r="YS90" s="32" t="str">
        <f t="shared" si="895"/>
        <v/>
      </c>
      <c r="YT90" s="32" t="str">
        <f t="shared" si="896"/>
        <v/>
      </c>
      <c r="YU90" s="33">
        <f t="shared" si="948"/>
        <v>0</v>
      </c>
      <c r="YV90" s="34" t="str">
        <f t="shared" si="949"/>
        <v/>
      </c>
      <c r="YW90" s="34" t="str">
        <f t="shared" si="950"/>
        <v/>
      </c>
      <c r="YX90" s="34" t="str">
        <f t="shared" si="951"/>
        <v/>
      </c>
      <c r="YY90" s="34" t="str">
        <f t="shared" si="952"/>
        <v/>
      </c>
      <c r="YZ90" s="34" t="str">
        <f t="shared" si="953"/>
        <v/>
      </c>
      <c r="ZA90" s="34" t="str">
        <f t="shared" si="954"/>
        <v/>
      </c>
      <c r="ZB90" s="96" t="str">
        <f t="shared" si="955"/>
        <v>Desierto</v>
      </c>
      <c r="ZC90" s="35" t="str">
        <f t="shared" si="897"/>
        <v/>
      </c>
      <c r="ZD90" s="35" t="str">
        <f t="shared" si="898"/>
        <v/>
      </c>
      <c r="ZE90" s="35" t="str">
        <f t="shared" si="899"/>
        <v/>
      </c>
      <c r="ZF90" s="35" t="str">
        <f t="shared" si="900"/>
        <v/>
      </c>
      <c r="ZG90" s="35" t="str">
        <f t="shared" si="901"/>
        <v/>
      </c>
      <c r="ZH90" s="35" t="str">
        <f t="shared" si="902"/>
        <v/>
      </c>
      <c r="ZI90" s="101">
        <f t="shared" si="903"/>
        <v>0</v>
      </c>
      <c r="ZJ90" s="48">
        <v>82</v>
      </c>
      <c r="ZK90" s="125">
        <f t="shared" si="956"/>
        <v>0</v>
      </c>
      <c r="ZL90" s="126">
        <f t="shared" si="957"/>
        <v>273700</v>
      </c>
    </row>
    <row r="91" spans="2:688" s="37" customFormat="1" ht="27" customHeight="1" x14ac:dyDescent="0.15">
      <c r="B91" s="106" t="s">
        <v>208</v>
      </c>
      <c r="C91" s="106" t="s">
        <v>225</v>
      </c>
      <c r="D91" s="106" t="s">
        <v>213</v>
      </c>
      <c r="E91" s="106" t="s">
        <v>226</v>
      </c>
      <c r="F91" s="106">
        <v>2</v>
      </c>
      <c r="G91" s="63">
        <v>27853933.333333336</v>
      </c>
      <c r="H91" s="48">
        <v>83</v>
      </c>
      <c r="I91" s="65" t="s">
        <v>86</v>
      </c>
      <c r="J91" s="65" t="s">
        <v>86</v>
      </c>
      <c r="K91" s="65" t="s">
        <v>86</v>
      </c>
      <c r="L91" s="65" t="s">
        <v>86</v>
      </c>
      <c r="M91" s="65" t="s">
        <v>86</v>
      </c>
      <c r="N91" s="69">
        <v>26770692.199999999</v>
      </c>
      <c r="O91" s="65" t="s">
        <v>86</v>
      </c>
      <c r="P91" s="65" t="s">
        <v>86</v>
      </c>
      <c r="Q91" s="65" t="s">
        <v>86</v>
      </c>
      <c r="R91" s="65" t="s">
        <v>86</v>
      </c>
      <c r="S91" s="65" t="s">
        <v>86</v>
      </c>
      <c r="T91" s="65" t="s">
        <v>86</v>
      </c>
      <c r="U91" s="65" t="s">
        <v>86</v>
      </c>
      <c r="V91" s="65" t="s">
        <v>86</v>
      </c>
      <c r="W91" s="65" t="s">
        <v>86</v>
      </c>
      <c r="X91" s="65" t="s">
        <v>86</v>
      </c>
      <c r="Y91" s="65" t="s">
        <v>86</v>
      </c>
      <c r="Z91" s="65" t="s">
        <v>86</v>
      </c>
      <c r="AA91" s="65" t="s">
        <v>86</v>
      </c>
      <c r="AB91" s="65" t="s">
        <v>86</v>
      </c>
      <c r="AC91" s="65" t="s">
        <v>86</v>
      </c>
      <c r="AD91" s="65" t="s">
        <v>86</v>
      </c>
      <c r="AE91" s="69">
        <v>26879044.899999999</v>
      </c>
      <c r="AF91" s="65" t="s">
        <v>86</v>
      </c>
      <c r="AG91" s="65" t="s">
        <v>86</v>
      </c>
      <c r="AH91" s="65" t="s">
        <v>86</v>
      </c>
      <c r="AI91" s="65" t="s">
        <v>86</v>
      </c>
      <c r="AJ91" s="65" t="s">
        <v>86</v>
      </c>
      <c r="AK91" s="65" t="s">
        <v>86</v>
      </c>
      <c r="AL91" s="65" t="s">
        <v>86</v>
      </c>
      <c r="AM91" s="65" t="s">
        <v>86</v>
      </c>
      <c r="AN91" s="65" t="s">
        <v>86</v>
      </c>
      <c r="AO91" s="65" t="s">
        <v>86</v>
      </c>
      <c r="AP91" s="70">
        <v>27846000</v>
      </c>
      <c r="AQ91" s="65" t="s">
        <v>86</v>
      </c>
      <c r="AR91" s="75">
        <v>26540000</v>
      </c>
      <c r="AS91" s="65" t="s">
        <v>86</v>
      </c>
      <c r="AT91" s="65" t="s">
        <v>86</v>
      </c>
      <c r="AU91" s="65" t="s">
        <v>86</v>
      </c>
      <c r="AV91" s="65" t="s">
        <v>86</v>
      </c>
      <c r="AW91" s="52">
        <v>83</v>
      </c>
      <c r="AX91" s="22" t="str">
        <f t="shared" si="904"/>
        <v>NC</v>
      </c>
      <c r="AY91" s="22" t="str">
        <f t="shared" si="975"/>
        <v>NC</v>
      </c>
      <c r="AZ91" s="22" t="str">
        <f t="shared" si="976"/>
        <v>NC</v>
      </c>
      <c r="BA91" s="22" t="str">
        <f t="shared" si="977"/>
        <v>NC</v>
      </c>
      <c r="BB91" s="22" t="str">
        <f t="shared" si="978"/>
        <v>NC</v>
      </c>
      <c r="BC91" s="22">
        <f t="shared" si="979"/>
        <v>26770692.199999999</v>
      </c>
      <c r="BD91" s="22" t="str">
        <f t="shared" si="980"/>
        <v>NC</v>
      </c>
      <c r="BE91" s="22" t="str">
        <f t="shared" si="981"/>
        <v>NC</v>
      </c>
      <c r="BF91" s="22" t="str">
        <f t="shared" si="982"/>
        <v>NC</v>
      </c>
      <c r="BG91" s="22" t="str">
        <f t="shared" si="983"/>
        <v>NC</v>
      </c>
      <c r="BH91" s="22" t="str">
        <f t="shared" si="984"/>
        <v>NC</v>
      </c>
      <c r="BI91" s="22" t="str">
        <f t="shared" si="985"/>
        <v>NC</v>
      </c>
      <c r="BJ91" s="22" t="str">
        <f t="shared" si="986"/>
        <v>NC</v>
      </c>
      <c r="BK91" s="22" t="str">
        <f t="shared" si="987"/>
        <v>NC</v>
      </c>
      <c r="BL91" s="22" t="str">
        <f t="shared" si="988"/>
        <v>NC</v>
      </c>
      <c r="BM91" s="22" t="str">
        <f t="shared" si="989"/>
        <v>NC</v>
      </c>
      <c r="BN91" s="22" t="str">
        <f t="shared" si="990"/>
        <v>NC</v>
      </c>
      <c r="BO91" s="22" t="str">
        <f t="shared" si="991"/>
        <v>NC</v>
      </c>
      <c r="BP91" s="22" t="str">
        <f t="shared" si="992"/>
        <v>NC</v>
      </c>
      <c r="BQ91" s="22" t="str">
        <f t="shared" si="993"/>
        <v>NC</v>
      </c>
      <c r="BR91" s="22" t="str">
        <f t="shared" si="994"/>
        <v>NC</v>
      </c>
      <c r="BS91" s="22" t="str">
        <f t="shared" si="995"/>
        <v>NC</v>
      </c>
      <c r="BT91" s="22">
        <f t="shared" si="958"/>
        <v>26879044.899999999</v>
      </c>
      <c r="BU91" s="22" t="str">
        <f t="shared" si="959"/>
        <v>NC</v>
      </c>
      <c r="BV91" s="22" t="str">
        <f t="shared" si="960"/>
        <v>NC</v>
      </c>
      <c r="BW91" s="22" t="str">
        <f t="shared" si="961"/>
        <v>NC</v>
      </c>
      <c r="BX91" s="22" t="str">
        <f t="shared" si="962"/>
        <v>NC</v>
      </c>
      <c r="BY91" s="22" t="str">
        <f t="shared" si="963"/>
        <v>NC</v>
      </c>
      <c r="BZ91" s="22" t="str">
        <f t="shared" si="964"/>
        <v>NC</v>
      </c>
      <c r="CA91" s="22" t="str">
        <f t="shared" si="965"/>
        <v>NC</v>
      </c>
      <c r="CB91" s="22" t="str">
        <f t="shared" si="966"/>
        <v>NC</v>
      </c>
      <c r="CC91" s="22" t="str">
        <f t="shared" si="967"/>
        <v>NC</v>
      </c>
      <c r="CD91" s="22" t="str">
        <f t="shared" si="968"/>
        <v>NC</v>
      </c>
      <c r="CE91" s="22">
        <f t="shared" si="969"/>
        <v>27846000</v>
      </c>
      <c r="CF91" s="22" t="str">
        <f t="shared" si="970"/>
        <v>NC</v>
      </c>
      <c r="CG91" s="22">
        <f t="shared" si="996"/>
        <v>26540000</v>
      </c>
      <c r="CH91" s="22" t="str">
        <f t="shared" si="971"/>
        <v>NC</v>
      </c>
      <c r="CI91" s="22" t="str">
        <f t="shared" si="972"/>
        <v>NC</v>
      </c>
      <c r="CJ91" s="22" t="str">
        <f t="shared" si="973"/>
        <v>NC</v>
      </c>
      <c r="CK91" s="22" t="str">
        <f t="shared" si="974"/>
        <v>NC</v>
      </c>
      <c r="CL91" s="48">
        <v>83</v>
      </c>
      <c r="CM91" s="48" t="s">
        <v>87</v>
      </c>
      <c r="CN91" s="48" t="s">
        <v>87</v>
      </c>
      <c r="CO91" s="48" t="s">
        <v>87</v>
      </c>
      <c r="CP91" s="48" t="s">
        <v>87</v>
      </c>
      <c r="CQ91" s="48" t="s">
        <v>87</v>
      </c>
      <c r="CR91" s="69" t="s">
        <v>87</v>
      </c>
      <c r="CS91" s="48" t="s">
        <v>87</v>
      </c>
      <c r="CT91" s="48" t="s">
        <v>87</v>
      </c>
      <c r="CU91" s="48" t="s">
        <v>87</v>
      </c>
      <c r="CV91" s="48" t="s">
        <v>87</v>
      </c>
      <c r="CW91" s="48" t="s">
        <v>87</v>
      </c>
      <c r="CX91" s="48" t="s">
        <v>87</v>
      </c>
      <c r="CY91" s="48" t="s">
        <v>87</v>
      </c>
      <c r="CZ91" s="48" t="s">
        <v>87</v>
      </c>
      <c r="DA91" s="48" t="s">
        <v>87</v>
      </c>
      <c r="DB91" s="48" t="s">
        <v>87</v>
      </c>
      <c r="DC91" s="48" t="s">
        <v>87</v>
      </c>
      <c r="DD91" s="48" t="s">
        <v>87</v>
      </c>
      <c r="DE91" s="48" t="s">
        <v>87</v>
      </c>
      <c r="DF91" s="48" t="s">
        <v>87</v>
      </c>
      <c r="DG91" s="48" t="s">
        <v>87</v>
      </c>
      <c r="DH91" s="48" t="s">
        <v>87</v>
      </c>
      <c r="DI91" s="76" t="s">
        <v>87</v>
      </c>
      <c r="DJ91" s="48" t="s">
        <v>87</v>
      </c>
      <c r="DK91" s="48" t="s">
        <v>87</v>
      </c>
      <c r="DL91" s="48" t="s">
        <v>87</v>
      </c>
      <c r="DM91" s="48" t="s">
        <v>87</v>
      </c>
      <c r="DN91" s="48" t="s">
        <v>87</v>
      </c>
      <c r="DO91" s="48" t="s">
        <v>87</v>
      </c>
      <c r="DP91" s="48" t="s">
        <v>87</v>
      </c>
      <c r="DQ91" s="48" t="s">
        <v>87</v>
      </c>
      <c r="DR91" s="48" t="s">
        <v>87</v>
      </c>
      <c r="DS91" s="48" t="s">
        <v>87</v>
      </c>
      <c r="DT91" s="73" t="s">
        <v>88</v>
      </c>
      <c r="DU91" s="48" t="s">
        <v>87</v>
      </c>
      <c r="DV91" s="73" t="s">
        <v>87</v>
      </c>
      <c r="DW91" s="48" t="s">
        <v>87</v>
      </c>
      <c r="DX91" s="48" t="s">
        <v>87</v>
      </c>
      <c r="DY91" s="48" t="s">
        <v>87</v>
      </c>
      <c r="DZ91" s="48" t="s">
        <v>87</v>
      </c>
      <c r="EA91" s="48">
        <v>83</v>
      </c>
      <c r="EB91" s="81" t="s">
        <v>88</v>
      </c>
      <c r="EC91" s="81" t="s">
        <v>88</v>
      </c>
      <c r="ED91" s="81" t="s">
        <v>88</v>
      </c>
      <c r="EE91" s="81" t="s">
        <v>88</v>
      </c>
      <c r="EF91" s="81" t="s">
        <v>88</v>
      </c>
      <c r="EG91" s="81" t="s">
        <v>88</v>
      </c>
      <c r="EH91" s="81" t="s">
        <v>88</v>
      </c>
      <c r="EI91" s="81" t="s">
        <v>88</v>
      </c>
      <c r="EJ91" s="81" t="s">
        <v>88</v>
      </c>
      <c r="EK91" s="81" t="s">
        <v>88</v>
      </c>
      <c r="EL91" s="81" t="s">
        <v>88</v>
      </c>
      <c r="EM91" s="81" t="s">
        <v>88</v>
      </c>
      <c r="EN91" s="81" t="s">
        <v>88</v>
      </c>
      <c r="EO91" s="81" t="s">
        <v>88</v>
      </c>
      <c r="EP91" s="81" t="s">
        <v>88</v>
      </c>
      <c r="EQ91" s="81" t="s">
        <v>88</v>
      </c>
      <c r="ER91" s="81" t="s">
        <v>88</v>
      </c>
      <c r="ES91" s="81" t="s">
        <v>88</v>
      </c>
      <c r="ET91" s="81" t="s">
        <v>88</v>
      </c>
      <c r="EU91" s="81" t="s">
        <v>88</v>
      </c>
      <c r="EV91" s="81" t="s">
        <v>88</v>
      </c>
      <c r="EW91" s="81" t="s">
        <v>88</v>
      </c>
      <c r="EX91" s="81" t="s">
        <v>88</v>
      </c>
      <c r="EY91" s="81" t="s">
        <v>88</v>
      </c>
      <c r="EZ91" s="81" t="s">
        <v>88</v>
      </c>
      <c r="FA91" s="81" t="s">
        <v>87</v>
      </c>
      <c r="FB91" s="81" t="s">
        <v>88</v>
      </c>
      <c r="FC91" s="81" t="s">
        <v>88</v>
      </c>
      <c r="FD91" s="81" t="s">
        <v>88</v>
      </c>
      <c r="FE91" s="81" t="s">
        <v>88</v>
      </c>
      <c r="FF91" s="81" t="s">
        <v>88</v>
      </c>
      <c r="FG91" s="81" t="s">
        <v>88</v>
      </c>
      <c r="FH91" s="81" t="s">
        <v>88</v>
      </c>
      <c r="FI91" s="82" t="s">
        <v>87</v>
      </c>
      <c r="FJ91" s="81" t="s">
        <v>88</v>
      </c>
      <c r="FK91" s="81" t="s">
        <v>88</v>
      </c>
      <c r="FL91" s="81" t="s">
        <v>88</v>
      </c>
      <c r="FM91" s="81" t="s">
        <v>88</v>
      </c>
      <c r="FN91" s="81" t="s">
        <v>88</v>
      </c>
      <c r="FO91" s="81" t="s">
        <v>88</v>
      </c>
      <c r="FP91" s="48">
        <v>83</v>
      </c>
      <c r="FQ91" s="81" t="s">
        <v>88</v>
      </c>
      <c r="FR91" s="81" t="s">
        <v>88</v>
      </c>
      <c r="FS91" s="81" t="s">
        <v>88</v>
      </c>
      <c r="FT91" s="81" t="s">
        <v>88</v>
      </c>
      <c r="FU91" s="81" t="s">
        <v>88</v>
      </c>
      <c r="FV91" s="81" t="s">
        <v>88</v>
      </c>
      <c r="FW91" s="81" t="s">
        <v>88</v>
      </c>
      <c r="FX91" s="81" t="s">
        <v>88</v>
      </c>
      <c r="FY91" s="81" t="s">
        <v>88</v>
      </c>
      <c r="FZ91" s="81" t="s">
        <v>88</v>
      </c>
      <c r="GA91" s="81" t="s">
        <v>88</v>
      </c>
      <c r="GB91" s="81" t="s">
        <v>88</v>
      </c>
      <c r="GC91" s="81" t="s">
        <v>88</v>
      </c>
      <c r="GD91" s="81" t="s">
        <v>88</v>
      </c>
      <c r="GE91" s="81" t="s">
        <v>88</v>
      </c>
      <c r="GF91" s="81" t="s">
        <v>88</v>
      </c>
      <c r="GG91" s="81" t="s">
        <v>88</v>
      </c>
      <c r="GH91" s="81" t="s">
        <v>88</v>
      </c>
      <c r="GI91" s="81" t="s">
        <v>88</v>
      </c>
      <c r="GJ91" s="81" t="s">
        <v>88</v>
      </c>
      <c r="GK91" s="81" t="s">
        <v>88</v>
      </c>
      <c r="GL91" s="81" t="s">
        <v>88</v>
      </c>
      <c r="GM91" s="81" t="s">
        <v>88</v>
      </c>
      <c r="GN91" s="81" t="s">
        <v>88</v>
      </c>
      <c r="GO91" s="81" t="s">
        <v>88</v>
      </c>
      <c r="GP91" s="81" t="s">
        <v>88</v>
      </c>
      <c r="GQ91" s="81" t="s">
        <v>87</v>
      </c>
      <c r="GR91" s="81" t="s">
        <v>88</v>
      </c>
      <c r="GS91" s="81" t="s">
        <v>88</v>
      </c>
      <c r="GT91" s="81" t="s">
        <v>88</v>
      </c>
      <c r="GU91" s="81" t="s">
        <v>88</v>
      </c>
      <c r="GV91" s="81" t="s">
        <v>88</v>
      </c>
      <c r="GW91" s="81" t="s">
        <v>88</v>
      </c>
      <c r="GX91" s="81" t="s">
        <v>88</v>
      </c>
      <c r="GY91" s="81" t="s">
        <v>88</v>
      </c>
      <c r="GZ91" s="81" t="s">
        <v>88</v>
      </c>
      <c r="HA91" s="81" t="s">
        <v>88</v>
      </c>
      <c r="HB91" s="81" t="s">
        <v>88</v>
      </c>
      <c r="HC91" s="81" t="s">
        <v>88</v>
      </c>
      <c r="HD91" s="81" t="s">
        <v>88</v>
      </c>
      <c r="HE91" s="48">
        <v>83</v>
      </c>
      <c r="HF91" s="23" t="str">
        <f t="shared" si="615"/>
        <v>NO CUMPLE</v>
      </c>
      <c r="HG91" s="23" t="str">
        <f t="shared" si="616"/>
        <v>NO CUMPLE</v>
      </c>
      <c r="HH91" s="23" t="str">
        <f t="shared" si="617"/>
        <v>NO CUMPLE</v>
      </c>
      <c r="HI91" s="23" t="str">
        <f t="shared" si="618"/>
        <v>NO CUMPLE</v>
      </c>
      <c r="HJ91" s="23" t="str">
        <f t="shared" si="619"/>
        <v>NO CUMPLE</v>
      </c>
      <c r="HK91" s="23" t="str">
        <f t="shared" si="620"/>
        <v>NO CUMPLE</v>
      </c>
      <c r="HL91" s="23" t="str">
        <f t="shared" si="621"/>
        <v>NO CUMPLE</v>
      </c>
      <c r="HM91" s="23" t="str">
        <f t="shared" si="622"/>
        <v>NO CUMPLE</v>
      </c>
      <c r="HN91" s="23" t="str">
        <f t="shared" si="623"/>
        <v>NO CUMPLE</v>
      </c>
      <c r="HO91" s="23" t="str">
        <f t="shared" si="624"/>
        <v>NO CUMPLE</v>
      </c>
      <c r="HP91" s="23" t="str">
        <f t="shared" si="625"/>
        <v>NO CUMPLE</v>
      </c>
      <c r="HQ91" s="23" t="str">
        <f t="shared" si="626"/>
        <v>NO CUMPLE</v>
      </c>
      <c r="HR91" s="23" t="str">
        <f t="shared" si="627"/>
        <v>NO CUMPLE</v>
      </c>
      <c r="HS91" s="23" t="str">
        <f t="shared" si="628"/>
        <v>NO CUMPLE</v>
      </c>
      <c r="HT91" s="23" t="str">
        <f t="shared" si="629"/>
        <v>NO CUMPLE</v>
      </c>
      <c r="HU91" s="23" t="str">
        <f t="shared" si="630"/>
        <v>NO CUMPLE</v>
      </c>
      <c r="HV91" s="23" t="str">
        <f t="shared" si="631"/>
        <v>NO CUMPLE</v>
      </c>
      <c r="HW91" s="23" t="str">
        <f t="shared" si="632"/>
        <v>NO CUMPLE</v>
      </c>
      <c r="HX91" s="23" t="str">
        <f t="shared" si="633"/>
        <v>NO CUMPLE</v>
      </c>
      <c r="HY91" s="23" t="str">
        <f t="shared" si="634"/>
        <v>NO CUMPLE</v>
      </c>
      <c r="HZ91" s="23" t="str">
        <f t="shared" si="635"/>
        <v>NO CUMPLE</v>
      </c>
      <c r="IA91" s="23" t="str">
        <f t="shared" si="636"/>
        <v>NO CUMPLE</v>
      </c>
      <c r="IB91" s="23" t="str">
        <f t="shared" si="637"/>
        <v>NO CUMPLE</v>
      </c>
      <c r="IC91" s="23" t="str">
        <f t="shared" si="638"/>
        <v>NO CUMPLE</v>
      </c>
      <c r="ID91" s="23" t="str">
        <f t="shared" si="639"/>
        <v>NO CUMPLE</v>
      </c>
      <c r="IE91" s="23" t="str">
        <f t="shared" si="640"/>
        <v>NO CUMPLE</v>
      </c>
      <c r="IF91" s="23" t="str">
        <f t="shared" si="641"/>
        <v>NO CUMPLE</v>
      </c>
      <c r="IG91" s="23" t="str">
        <f t="shared" si="642"/>
        <v>NO CUMPLE</v>
      </c>
      <c r="IH91" s="23" t="str">
        <f t="shared" si="643"/>
        <v>NO CUMPLE</v>
      </c>
      <c r="II91" s="23" t="str">
        <f t="shared" si="644"/>
        <v>NO CUMPLE</v>
      </c>
      <c r="IJ91" s="23" t="str">
        <f t="shared" si="645"/>
        <v>NO CUMPLE</v>
      </c>
      <c r="IK91" s="23" t="str">
        <f t="shared" si="646"/>
        <v>NO CUMPLE</v>
      </c>
      <c r="IL91" s="23" t="str">
        <f t="shared" si="647"/>
        <v>NO CUMPLE</v>
      </c>
      <c r="IM91" s="23" t="str">
        <f t="shared" si="648"/>
        <v>NO CUMPLE</v>
      </c>
      <c r="IN91" s="23" t="str">
        <f t="shared" si="649"/>
        <v>NO CUMPLE</v>
      </c>
      <c r="IO91" s="23" t="str">
        <f t="shared" si="650"/>
        <v>NO CUMPLE</v>
      </c>
      <c r="IP91" s="23" t="str">
        <f t="shared" si="651"/>
        <v>NO CUMPLE</v>
      </c>
      <c r="IQ91" s="23" t="str">
        <f t="shared" si="652"/>
        <v>NO CUMPLE</v>
      </c>
      <c r="IR91" s="23" t="str">
        <f t="shared" si="653"/>
        <v>NO CUMPLE</v>
      </c>
      <c r="IS91" s="23" t="str">
        <f t="shared" si="654"/>
        <v>NO CUMPLE</v>
      </c>
      <c r="IT91" s="48">
        <v>83</v>
      </c>
      <c r="IU91" s="65" t="s">
        <v>86</v>
      </c>
      <c r="IV91" s="65" t="s">
        <v>86</v>
      </c>
      <c r="IW91" s="65" t="s">
        <v>86</v>
      </c>
      <c r="IX91" s="65" t="s">
        <v>86</v>
      </c>
      <c r="IY91" s="65" t="s">
        <v>86</v>
      </c>
      <c r="IZ91" s="93" t="s">
        <v>87</v>
      </c>
      <c r="JA91" s="65" t="s">
        <v>86</v>
      </c>
      <c r="JB91" s="65" t="s">
        <v>86</v>
      </c>
      <c r="JC91" s="65" t="s">
        <v>86</v>
      </c>
      <c r="JD91" s="65" t="s">
        <v>86</v>
      </c>
      <c r="JE91" s="65" t="s">
        <v>86</v>
      </c>
      <c r="JF91" s="65" t="s">
        <v>86</v>
      </c>
      <c r="JG91" s="65" t="s">
        <v>86</v>
      </c>
      <c r="JH91" s="65" t="s">
        <v>86</v>
      </c>
      <c r="JI91" s="65" t="s">
        <v>86</v>
      </c>
      <c r="JJ91" s="65" t="s">
        <v>86</v>
      </c>
      <c r="JK91" s="65" t="s">
        <v>86</v>
      </c>
      <c r="JL91" s="65" t="s">
        <v>86</v>
      </c>
      <c r="JM91" s="65" t="s">
        <v>86</v>
      </c>
      <c r="JN91" s="65" t="s">
        <v>86</v>
      </c>
      <c r="JO91" s="65" t="s">
        <v>86</v>
      </c>
      <c r="JP91" s="65" t="s">
        <v>86</v>
      </c>
      <c r="JQ91" s="93" t="s">
        <v>87</v>
      </c>
      <c r="JR91" s="65" t="s">
        <v>86</v>
      </c>
      <c r="JS91" s="65" t="s">
        <v>86</v>
      </c>
      <c r="JT91" s="65" t="s">
        <v>86</v>
      </c>
      <c r="JU91" s="65" t="s">
        <v>86</v>
      </c>
      <c r="JV91" s="65" t="s">
        <v>86</v>
      </c>
      <c r="JW91" s="65" t="s">
        <v>86</v>
      </c>
      <c r="JX91" s="65" t="s">
        <v>86</v>
      </c>
      <c r="JY91" s="65" t="s">
        <v>86</v>
      </c>
      <c r="JZ91" s="65" t="s">
        <v>86</v>
      </c>
      <c r="KA91" s="65" t="s">
        <v>86</v>
      </c>
      <c r="KB91" s="93" t="s">
        <v>88</v>
      </c>
      <c r="KC91" s="65" t="s">
        <v>86</v>
      </c>
      <c r="KD91" s="93" t="s">
        <v>87</v>
      </c>
      <c r="KE91" s="65" t="s">
        <v>86</v>
      </c>
      <c r="KF91" s="65" t="s">
        <v>86</v>
      </c>
      <c r="KG91" s="65" t="s">
        <v>86</v>
      </c>
      <c r="KH91" s="65" t="s">
        <v>86</v>
      </c>
      <c r="KI91" s="48">
        <v>83</v>
      </c>
      <c r="KJ91" s="56" t="s">
        <v>86</v>
      </c>
      <c r="KK91" s="56" t="s">
        <v>86</v>
      </c>
      <c r="KL91" s="56" t="s">
        <v>86</v>
      </c>
      <c r="KM91" s="56" t="s">
        <v>86</v>
      </c>
      <c r="KN91" s="56" t="s">
        <v>86</v>
      </c>
      <c r="KO91" s="87" t="s">
        <v>88</v>
      </c>
      <c r="KP91" s="56" t="s">
        <v>86</v>
      </c>
      <c r="KQ91" s="56" t="s">
        <v>86</v>
      </c>
      <c r="KR91" s="56" t="s">
        <v>86</v>
      </c>
      <c r="KS91" s="56" t="s">
        <v>86</v>
      </c>
      <c r="KT91" s="56" t="s">
        <v>86</v>
      </c>
      <c r="KU91" s="56" t="s">
        <v>86</v>
      </c>
      <c r="KV91" s="56" t="s">
        <v>86</v>
      </c>
      <c r="KW91" s="56" t="s">
        <v>86</v>
      </c>
      <c r="KX91" s="56" t="s">
        <v>86</v>
      </c>
      <c r="KY91" s="56" t="s">
        <v>86</v>
      </c>
      <c r="KZ91" s="56" t="s">
        <v>86</v>
      </c>
      <c r="LA91" s="56" t="s">
        <v>86</v>
      </c>
      <c r="LB91" s="56" t="s">
        <v>86</v>
      </c>
      <c r="LC91" s="56" t="s">
        <v>86</v>
      </c>
      <c r="LD91" s="56" t="s">
        <v>86</v>
      </c>
      <c r="LE91" s="56" t="s">
        <v>86</v>
      </c>
      <c r="LF91" s="87" t="s">
        <v>88</v>
      </c>
      <c r="LG91" s="56" t="s">
        <v>86</v>
      </c>
      <c r="LH91" s="56" t="s">
        <v>86</v>
      </c>
      <c r="LI91" s="56" t="s">
        <v>86</v>
      </c>
      <c r="LJ91" s="56" t="s">
        <v>86</v>
      </c>
      <c r="LK91" s="56" t="s">
        <v>86</v>
      </c>
      <c r="LL91" s="56" t="s">
        <v>86</v>
      </c>
      <c r="LM91" s="56" t="s">
        <v>86</v>
      </c>
      <c r="LN91" s="56" t="s">
        <v>86</v>
      </c>
      <c r="LO91" s="56" t="s">
        <v>86</v>
      </c>
      <c r="LP91" s="56" t="s">
        <v>86</v>
      </c>
      <c r="LQ91" s="87" t="s">
        <v>88</v>
      </c>
      <c r="LR91" s="56" t="s">
        <v>86</v>
      </c>
      <c r="LS91" s="87" t="s">
        <v>88</v>
      </c>
      <c r="LT91" s="56" t="s">
        <v>86</v>
      </c>
      <c r="LU91" s="56" t="s">
        <v>86</v>
      </c>
      <c r="LV91" s="56" t="s">
        <v>86</v>
      </c>
      <c r="LW91" s="56" t="s">
        <v>86</v>
      </c>
      <c r="LX91" s="48">
        <v>83</v>
      </c>
      <c r="LY91" s="22" t="str">
        <f t="shared" si="905"/>
        <v/>
      </c>
      <c r="LZ91" s="22" t="str">
        <f t="shared" si="906"/>
        <v/>
      </c>
      <c r="MA91" s="22" t="str">
        <f t="shared" si="907"/>
        <v/>
      </c>
      <c r="MB91" s="22" t="str">
        <f t="shared" si="908"/>
        <v/>
      </c>
      <c r="MC91" s="22" t="str">
        <f t="shared" si="909"/>
        <v/>
      </c>
      <c r="MD91" s="22" t="str">
        <f t="shared" si="910"/>
        <v/>
      </c>
      <c r="ME91" s="22" t="str">
        <f t="shared" si="911"/>
        <v/>
      </c>
      <c r="MF91" s="22" t="str">
        <f t="shared" si="912"/>
        <v/>
      </c>
      <c r="MG91" s="22" t="str">
        <f t="shared" si="913"/>
        <v/>
      </c>
      <c r="MH91" s="22" t="str">
        <f t="shared" si="914"/>
        <v/>
      </c>
      <c r="MI91" s="22" t="str">
        <f t="shared" si="915"/>
        <v/>
      </c>
      <c r="MJ91" s="22" t="str">
        <f t="shared" si="916"/>
        <v/>
      </c>
      <c r="MK91" s="22" t="str">
        <f t="shared" si="917"/>
        <v/>
      </c>
      <c r="ML91" s="22" t="str">
        <f t="shared" si="918"/>
        <v/>
      </c>
      <c r="MM91" s="22" t="str">
        <f t="shared" si="919"/>
        <v/>
      </c>
      <c r="MN91" s="22" t="str">
        <f t="shared" si="920"/>
        <v/>
      </c>
      <c r="MO91" s="22" t="str">
        <f t="shared" si="921"/>
        <v/>
      </c>
      <c r="MP91" s="22" t="str">
        <f t="shared" si="922"/>
        <v/>
      </c>
      <c r="MQ91" s="22" t="str">
        <f t="shared" si="923"/>
        <v/>
      </c>
      <c r="MR91" s="22" t="str">
        <f t="shared" si="924"/>
        <v/>
      </c>
      <c r="MS91" s="22" t="str">
        <f t="shared" si="925"/>
        <v/>
      </c>
      <c r="MT91" s="22" t="str">
        <f t="shared" si="926"/>
        <v/>
      </c>
      <c r="MU91" s="22" t="str">
        <f t="shared" si="927"/>
        <v/>
      </c>
      <c r="MV91" s="22" t="str">
        <f t="shared" si="928"/>
        <v/>
      </c>
      <c r="MW91" s="22" t="str">
        <f t="shared" si="929"/>
        <v/>
      </c>
      <c r="MX91" s="22" t="str">
        <f t="shared" si="930"/>
        <v/>
      </c>
      <c r="MY91" s="22" t="str">
        <f t="shared" si="931"/>
        <v/>
      </c>
      <c r="MZ91" s="22" t="str">
        <f t="shared" si="932"/>
        <v/>
      </c>
      <c r="NA91" s="22" t="str">
        <f t="shared" si="933"/>
        <v/>
      </c>
      <c r="NB91" s="22" t="str">
        <f t="shared" si="934"/>
        <v/>
      </c>
      <c r="NC91" s="22" t="str">
        <f t="shared" si="935"/>
        <v/>
      </c>
      <c r="ND91" s="22" t="str">
        <f t="shared" si="936"/>
        <v/>
      </c>
      <c r="NE91" s="22" t="str">
        <f t="shared" si="937"/>
        <v/>
      </c>
      <c r="NF91" s="22" t="str">
        <f t="shared" si="938"/>
        <v/>
      </c>
      <c r="NG91" s="22" t="str">
        <f t="shared" si="939"/>
        <v/>
      </c>
      <c r="NH91" s="22" t="str">
        <f t="shared" si="940"/>
        <v/>
      </c>
      <c r="NI91" s="22" t="str">
        <f t="shared" si="941"/>
        <v/>
      </c>
      <c r="NJ91" s="22" t="str">
        <f t="shared" si="942"/>
        <v/>
      </c>
      <c r="NK91" s="22" t="str">
        <f t="shared" si="943"/>
        <v/>
      </c>
      <c r="NL91" s="22" t="str">
        <f t="shared" si="944"/>
        <v/>
      </c>
      <c r="NM91" s="80">
        <v>27853933.333333336</v>
      </c>
      <c r="NN91" s="80">
        <v>27853933.333333336</v>
      </c>
      <c r="NO91" s="24">
        <f t="shared" si="945"/>
        <v>0</v>
      </c>
      <c r="NP91" s="24">
        <f t="shared" si="655"/>
        <v>0</v>
      </c>
      <c r="NQ91" s="25" t="str">
        <f t="shared" si="946"/>
        <v/>
      </c>
      <c r="NR91" s="26" t="str">
        <f t="shared" si="947"/>
        <v/>
      </c>
      <c r="NS91" s="48">
        <v>83</v>
      </c>
      <c r="NT91" s="27" t="str">
        <f t="shared" si="656"/>
        <v/>
      </c>
      <c r="NU91" s="27" t="str">
        <f t="shared" si="657"/>
        <v/>
      </c>
      <c r="NV91" s="27" t="str">
        <f t="shared" si="658"/>
        <v/>
      </c>
      <c r="NW91" s="27" t="str">
        <f t="shared" si="659"/>
        <v/>
      </c>
      <c r="NX91" s="27" t="str">
        <f t="shared" si="660"/>
        <v/>
      </c>
      <c r="NY91" s="27" t="str">
        <f t="shared" si="661"/>
        <v/>
      </c>
      <c r="NZ91" s="27" t="str">
        <f t="shared" si="662"/>
        <v/>
      </c>
      <c r="OA91" s="27" t="str">
        <f t="shared" si="663"/>
        <v/>
      </c>
      <c r="OB91" s="27" t="str">
        <f t="shared" si="664"/>
        <v/>
      </c>
      <c r="OC91" s="27" t="str">
        <f t="shared" si="665"/>
        <v/>
      </c>
      <c r="OD91" s="27" t="str">
        <f t="shared" si="666"/>
        <v/>
      </c>
      <c r="OE91" s="27" t="str">
        <f t="shared" si="667"/>
        <v/>
      </c>
      <c r="OF91" s="27" t="str">
        <f t="shared" si="668"/>
        <v/>
      </c>
      <c r="OG91" s="27" t="str">
        <f t="shared" si="669"/>
        <v/>
      </c>
      <c r="OH91" s="27" t="str">
        <f t="shared" si="670"/>
        <v/>
      </c>
      <c r="OI91" s="27" t="str">
        <f t="shared" si="671"/>
        <v/>
      </c>
      <c r="OJ91" s="27" t="str">
        <f t="shared" si="672"/>
        <v/>
      </c>
      <c r="OK91" s="27" t="str">
        <f t="shared" si="673"/>
        <v/>
      </c>
      <c r="OL91" s="27" t="str">
        <f t="shared" si="674"/>
        <v/>
      </c>
      <c r="OM91" s="27" t="str">
        <f t="shared" si="675"/>
        <v/>
      </c>
      <c r="ON91" s="27" t="str">
        <f t="shared" si="676"/>
        <v/>
      </c>
      <c r="OO91" s="27" t="str">
        <f t="shared" si="677"/>
        <v/>
      </c>
      <c r="OP91" s="27" t="str">
        <f t="shared" si="678"/>
        <v/>
      </c>
      <c r="OQ91" s="27" t="str">
        <f t="shared" si="679"/>
        <v/>
      </c>
      <c r="OR91" s="27" t="str">
        <f t="shared" si="680"/>
        <v/>
      </c>
      <c r="OS91" s="27" t="str">
        <f t="shared" si="681"/>
        <v/>
      </c>
      <c r="OT91" s="27" t="str">
        <f t="shared" si="682"/>
        <v/>
      </c>
      <c r="OU91" s="27" t="str">
        <f t="shared" si="683"/>
        <v/>
      </c>
      <c r="OV91" s="27" t="str">
        <f t="shared" si="684"/>
        <v/>
      </c>
      <c r="OW91" s="27" t="str">
        <f t="shared" si="685"/>
        <v/>
      </c>
      <c r="OX91" s="27" t="str">
        <f t="shared" si="686"/>
        <v/>
      </c>
      <c r="OY91" s="27" t="str">
        <f t="shared" si="687"/>
        <v/>
      </c>
      <c r="OZ91" s="27" t="str">
        <f t="shared" si="688"/>
        <v/>
      </c>
      <c r="PA91" s="27" t="str">
        <f t="shared" si="689"/>
        <v/>
      </c>
      <c r="PB91" s="27" t="str">
        <f t="shared" si="690"/>
        <v/>
      </c>
      <c r="PC91" s="27" t="str">
        <f t="shared" si="691"/>
        <v/>
      </c>
      <c r="PD91" s="27" t="str">
        <f t="shared" si="692"/>
        <v/>
      </c>
      <c r="PE91" s="27" t="str">
        <f t="shared" si="693"/>
        <v/>
      </c>
      <c r="PF91" s="27" t="str">
        <f t="shared" si="694"/>
        <v/>
      </c>
      <c r="PG91" s="27" t="str">
        <f t="shared" si="695"/>
        <v/>
      </c>
      <c r="PH91" s="48">
        <v>83</v>
      </c>
      <c r="PI91" s="28" t="str">
        <f t="shared" si="696"/>
        <v/>
      </c>
      <c r="PJ91" s="28" t="str">
        <f t="shared" si="697"/>
        <v/>
      </c>
      <c r="PK91" s="28" t="str">
        <f t="shared" si="698"/>
        <v/>
      </c>
      <c r="PL91" s="28" t="str">
        <f t="shared" si="699"/>
        <v/>
      </c>
      <c r="PM91" s="28" t="str">
        <f t="shared" si="700"/>
        <v/>
      </c>
      <c r="PN91" s="28" t="str">
        <f t="shared" si="701"/>
        <v/>
      </c>
      <c r="PO91" s="28" t="str">
        <f t="shared" si="702"/>
        <v/>
      </c>
      <c r="PP91" s="28" t="str">
        <f t="shared" si="703"/>
        <v/>
      </c>
      <c r="PQ91" s="28" t="str">
        <f t="shared" si="704"/>
        <v/>
      </c>
      <c r="PR91" s="28" t="str">
        <f t="shared" si="705"/>
        <v/>
      </c>
      <c r="PS91" s="28" t="str">
        <f t="shared" si="706"/>
        <v/>
      </c>
      <c r="PT91" s="28" t="str">
        <f t="shared" si="707"/>
        <v/>
      </c>
      <c r="PU91" s="28" t="str">
        <f t="shared" si="708"/>
        <v/>
      </c>
      <c r="PV91" s="28" t="str">
        <f t="shared" si="709"/>
        <v/>
      </c>
      <c r="PW91" s="28" t="str">
        <f t="shared" si="710"/>
        <v/>
      </c>
      <c r="PX91" s="28" t="str">
        <f t="shared" si="711"/>
        <v/>
      </c>
      <c r="PY91" s="28" t="str">
        <f t="shared" si="712"/>
        <v/>
      </c>
      <c r="PZ91" s="28" t="str">
        <f t="shared" si="713"/>
        <v/>
      </c>
      <c r="QA91" s="28" t="str">
        <f t="shared" si="714"/>
        <v/>
      </c>
      <c r="QB91" s="28" t="str">
        <f t="shared" si="715"/>
        <v/>
      </c>
      <c r="QC91" s="28" t="str">
        <f t="shared" si="716"/>
        <v/>
      </c>
      <c r="QD91" s="28" t="str">
        <f t="shared" si="717"/>
        <v/>
      </c>
      <c r="QE91" s="28" t="str">
        <f t="shared" si="718"/>
        <v/>
      </c>
      <c r="QF91" s="28" t="str">
        <f t="shared" si="719"/>
        <v/>
      </c>
      <c r="QG91" s="28" t="str">
        <f t="shared" si="720"/>
        <v/>
      </c>
      <c r="QH91" s="28" t="str">
        <f t="shared" si="721"/>
        <v/>
      </c>
      <c r="QI91" s="28" t="str">
        <f t="shared" si="722"/>
        <v/>
      </c>
      <c r="QJ91" s="28" t="str">
        <f t="shared" si="723"/>
        <v/>
      </c>
      <c r="QK91" s="28" t="str">
        <f t="shared" si="724"/>
        <v/>
      </c>
      <c r="QL91" s="28" t="str">
        <f t="shared" si="725"/>
        <v/>
      </c>
      <c r="QM91" s="28" t="str">
        <f t="shared" si="726"/>
        <v/>
      </c>
      <c r="QN91" s="28" t="str">
        <f t="shared" si="727"/>
        <v/>
      </c>
      <c r="QO91" s="28" t="str">
        <f t="shared" si="728"/>
        <v/>
      </c>
      <c r="QP91" s="28" t="str">
        <f t="shared" si="729"/>
        <v/>
      </c>
      <c r="QQ91" s="28" t="str">
        <f t="shared" si="730"/>
        <v/>
      </c>
      <c r="QR91" s="28" t="str">
        <f t="shared" si="731"/>
        <v/>
      </c>
      <c r="QS91" s="28" t="str">
        <f t="shared" si="732"/>
        <v/>
      </c>
      <c r="QT91" s="28" t="str">
        <f t="shared" si="733"/>
        <v/>
      </c>
      <c r="QU91" s="28" t="str">
        <f t="shared" si="734"/>
        <v/>
      </c>
      <c r="QV91" s="28" t="str">
        <f t="shared" si="735"/>
        <v/>
      </c>
      <c r="QW91" s="48">
        <v>83</v>
      </c>
      <c r="QX91" s="29" t="str">
        <f t="shared" si="736"/>
        <v/>
      </c>
      <c r="QY91" s="29" t="str">
        <f t="shared" si="737"/>
        <v/>
      </c>
      <c r="QZ91" s="29" t="str">
        <f t="shared" si="738"/>
        <v/>
      </c>
      <c r="RA91" s="29" t="str">
        <f t="shared" si="739"/>
        <v/>
      </c>
      <c r="RB91" s="29" t="str">
        <f t="shared" si="740"/>
        <v/>
      </c>
      <c r="RC91" s="29" t="str">
        <f t="shared" si="741"/>
        <v/>
      </c>
      <c r="RD91" s="29" t="str">
        <f t="shared" si="742"/>
        <v/>
      </c>
      <c r="RE91" s="29" t="str">
        <f t="shared" si="743"/>
        <v/>
      </c>
      <c r="RF91" s="29" t="str">
        <f t="shared" si="744"/>
        <v/>
      </c>
      <c r="RG91" s="29" t="str">
        <f t="shared" si="745"/>
        <v/>
      </c>
      <c r="RH91" s="29" t="str">
        <f t="shared" si="746"/>
        <v/>
      </c>
      <c r="RI91" s="29" t="str">
        <f t="shared" si="747"/>
        <v/>
      </c>
      <c r="RJ91" s="29" t="str">
        <f t="shared" si="748"/>
        <v/>
      </c>
      <c r="RK91" s="29" t="str">
        <f t="shared" si="997"/>
        <v/>
      </c>
      <c r="RL91" s="29" t="str">
        <f t="shared" si="750"/>
        <v/>
      </c>
      <c r="RM91" s="29" t="str">
        <f t="shared" si="751"/>
        <v/>
      </c>
      <c r="RN91" s="29" t="str">
        <f t="shared" si="752"/>
        <v/>
      </c>
      <c r="RO91" s="29" t="str">
        <f t="shared" si="753"/>
        <v/>
      </c>
      <c r="RP91" s="29" t="str">
        <f t="shared" si="754"/>
        <v/>
      </c>
      <c r="RQ91" s="29" t="str">
        <f t="shared" si="755"/>
        <v/>
      </c>
      <c r="RR91" s="29" t="str">
        <f t="shared" si="756"/>
        <v/>
      </c>
      <c r="RS91" s="29" t="str">
        <f t="shared" si="757"/>
        <v/>
      </c>
      <c r="RT91" s="29" t="str">
        <f t="shared" si="758"/>
        <v/>
      </c>
      <c r="RU91" s="29" t="str">
        <f t="shared" si="759"/>
        <v/>
      </c>
      <c r="RV91" s="29" t="str">
        <f t="shared" si="760"/>
        <v/>
      </c>
      <c r="RW91" s="29" t="str">
        <f t="shared" si="761"/>
        <v/>
      </c>
      <c r="RX91" s="29" t="str">
        <f t="shared" si="762"/>
        <v/>
      </c>
      <c r="RY91" s="29" t="str">
        <f t="shared" si="763"/>
        <v/>
      </c>
      <c r="RZ91" s="29" t="str">
        <f t="shared" si="764"/>
        <v/>
      </c>
      <c r="SA91" s="29" t="str">
        <f t="shared" si="765"/>
        <v/>
      </c>
      <c r="SB91" s="29" t="str">
        <f t="shared" si="766"/>
        <v/>
      </c>
      <c r="SC91" s="29" t="str">
        <f t="shared" si="767"/>
        <v/>
      </c>
      <c r="SD91" s="29" t="str">
        <f t="shared" si="768"/>
        <v/>
      </c>
      <c r="SE91" s="29" t="str">
        <f t="shared" si="769"/>
        <v/>
      </c>
      <c r="SF91" s="29" t="str">
        <f t="shared" si="770"/>
        <v/>
      </c>
      <c r="SG91" s="29" t="str">
        <f t="shared" si="771"/>
        <v/>
      </c>
      <c r="SH91" s="29" t="str">
        <f t="shared" si="772"/>
        <v/>
      </c>
      <c r="SI91" s="29" t="str">
        <f t="shared" si="773"/>
        <v/>
      </c>
      <c r="SJ91" s="29" t="str">
        <f t="shared" si="774"/>
        <v/>
      </c>
      <c r="SK91" s="29" t="str">
        <f t="shared" si="775"/>
        <v/>
      </c>
      <c r="SL91" s="45">
        <f t="shared" si="776"/>
        <v>0</v>
      </c>
      <c r="SM91" s="48">
        <v>83</v>
      </c>
      <c r="SN91" s="30" t="str">
        <f t="shared" si="777"/>
        <v/>
      </c>
      <c r="SO91" s="30" t="str">
        <f t="shared" si="778"/>
        <v/>
      </c>
      <c r="SP91" s="30" t="str">
        <f t="shared" si="779"/>
        <v/>
      </c>
      <c r="SQ91" s="30" t="str">
        <f t="shared" si="780"/>
        <v/>
      </c>
      <c r="SR91" s="30" t="str">
        <f t="shared" si="781"/>
        <v/>
      </c>
      <c r="SS91" s="30" t="str">
        <f t="shared" si="782"/>
        <v/>
      </c>
      <c r="ST91" s="30" t="str">
        <f t="shared" si="783"/>
        <v/>
      </c>
      <c r="SU91" s="30" t="str">
        <f t="shared" si="784"/>
        <v/>
      </c>
      <c r="SV91" s="30" t="str">
        <f t="shared" si="785"/>
        <v/>
      </c>
      <c r="SW91" s="30" t="str">
        <f t="shared" si="786"/>
        <v/>
      </c>
      <c r="SX91" s="30" t="str">
        <f t="shared" si="787"/>
        <v/>
      </c>
      <c r="SY91" s="30" t="str">
        <f t="shared" si="788"/>
        <v/>
      </c>
      <c r="SZ91" s="30" t="str">
        <f t="shared" si="789"/>
        <v/>
      </c>
      <c r="TA91" s="30" t="str">
        <f t="shared" si="790"/>
        <v/>
      </c>
      <c r="TB91" s="30" t="str">
        <f t="shared" si="791"/>
        <v/>
      </c>
      <c r="TC91" s="30" t="str">
        <f t="shared" si="792"/>
        <v/>
      </c>
      <c r="TD91" s="30" t="str">
        <f t="shared" si="793"/>
        <v/>
      </c>
      <c r="TE91" s="30" t="str">
        <f t="shared" si="794"/>
        <v/>
      </c>
      <c r="TF91" s="30" t="str">
        <f t="shared" si="795"/>
        <v/>
      </c>
      <c r="TG91" s="30" t="str">
        <f t="shared" si="796"/>
        <v/>
      </c>
      <c r="TH91" s="30" t="str">
        <f t="shared" si="797"/>
        <v/>
      </c>
      <c r="TI91" s="30" t="str">
        <f t="shared" si="798"/>
        <v/>
      </c>
      <c r="TJ91" s="30" t="str">
        <f t="shared" si="799"/>
        <v/>
      </c>
      <c r="TK91" s="30" t="str">
        <f t="shared" si="800"/>
        <v/>
      </c>
      <c r="TL91" s="30" t="str">
        <f t="shared" si="801"/>
        <v/>
      </c>
      <c r="TM91" s="30" t="str">
        <f t="shared" si="802"/>
        <v/>
      </c>
      <c r="TN91" s="30" t="str">
        <f t="shared" si="803"/>
        <v/>
      </c>
      <c r="TO91" s="30" t="str">
        <f t="shared" si="804"/>
        <v/>
      </c>
      <c r="TP91" s="30" t="str">
        <f t="shared" si="805"/>
        <v/>
      </c>
      <c r="TQ91" s="30" t="str">
        <f t="shared" si="806"/>
        <v/>
      </c>
      <c r="TR91" s="30" t="str">
        <f t="shared" si="807"/>
        <v/>
      </c>
      <c r="TS91" s="30" t="str">
        <f t="shared" si="808"/>
        <v/>
      </c>
      <c r="TT91" s="30" t="str">
        <f t="shared" si="809"/>
        <v/>
      </c>
      <c r="TU91" s="30" t="str">
        <f t="shared" si="810"/>
        <v/>
      </c>
      <c r="TV91" s="30" t="str">
        <f t="shared" si="811"/>
        <v/>
      </c>
      <c r="TW91" s="30" t="str">
        <f t="shared" si="812"/>
        <v/>
      </c>
      <c r="TX91" s="30" t="str">
        <f t="shared" si="813"/>
        <v/>
      </c>
      <c r="TY91" s="30" t="str">
        <f t="shared" si="814"/>
        <v/>
      </c>
      <c r="TZ91" s="30" t="str">
        <f t="shared" si="815"/>
        <v/>
      </c>
      <c r="UA91" s="30" t="str">
        <f t="shared" si="816"/>
        <v/>
      </c>
      <c r="UB91" s="48">
        <v>83</v>
      </c>
      <c r="UC91" s="88"/>
      <c r="UD91" s="88"/>
      <c r="UE91" s="88"/>
      <c r="UF91" s="88"/>
      <c r="UG91" s="88"/>
      <c r="UH91" s="89">
        <v>24</v>
      </c>
      <c r="UI91" s="88"/>
      <c r="UJ91" s="88"/>
      <c r="UK91" s="88"/>
      <c r="UL91" s="88"/>
      <c r="UM91" s="88"/>
      <c r="UN91" s="88"/>
      <c r="UO91" s="88"/>
      <c r="UP91" s="88"/>
      <c r="UQ91" s="88"/>
      <c r="UR91" s="88"/>
      <c r="US91" s="88"/>
      <c r="UT91" s="88"/>
      <c r="UU91" s="88"/>
      <c r="UV91" s="88"/>
      <c r="UW91" s="88"/>
      <c r="UX91" s="88"/>
      <c r="UY91" s="89">
        <v>72</v>
      </c>
      <c r="UZ91" s="88"/>
      <c r="VA91" s="88"/>
      <c r="VB91" s="88"/>
      <c r="VC91" s="88"/>
      <c r="VD91" s="88"/>
      <c r="VE91" s="88"/>
      <c r="VF91" s="88"/>
      <c r="VG91" s="88"/>
      <c r="VH91" s="88"/>
      <c r="VI91" s="88"/>
      <c r="VJ91" s="89">
        <v>72</v>
      </c>
      <c r="VK91" s="88"/>
      <c r="VL91" s="89">
        <v>0</v>
      </c>
      <c r="VM91" s="88"/>
      <c r="VN91" s="88"/>
      <c r="VO91" s="88"/>
      <c r="VP91" s="88"/>
      <c r="VQ91" s="48">
        <v>83</v>
      </c>
      <c r="VR91" s="31">
        <f t="shared" si="817"/>
        <v>0</v>
      </c>
      <c r="VS91" s="31">
        <f t="shared" si="818"/>
        <v>0</v>
      </c>
      <c r="VT91" s="31">
        <f t="shared" si="819"/>
        <v>0</v>
      </c>
      <c r="VU91" s="31">
        <f t="shared" si="820"/>
        <v>0</v>
      </c>
      <c r="VV91" s="31">
        <f t="shared" si="821"/>
        <v>0</v>
      </c>
      <c r="VW91" s="31">
        <f t="shared" si="822"/>
        <v>0</v>
      </c>
      <c r="VX91" s="31">
        <f t="shared" si="823"/>
        <v>0</v>
      </c>
      <c r="VY91" s="31">
        <f t="shared" si="824"/>
        <v>0</v>
      </c>
      <c r="VZ91" s="31">
        <f t="shared" si="825"/>
        <v>0</v>
      </c>
      <c r="WA91" s="31">
        <f t="shared" si="826"/>
        <v>0</v>
      </c>
      <c r="WB91" s="31">
        <f t="shared" si="827"/>
        <v>0</v>
      </c>
      <c r="WC91" s="31">
        <f t="shared" si="828"/>
        <v>0</v>
      </c>
      <c r="WD91" s="31">
        <f t="shared" si="829"/>
        <v>0</v>
      </c>
      <c r="WE91" s="31">
        <f t="shared" si="830"/>
        <v>0</v>
      </c>
      <c r="WF91" s="31">
        <f t="shared" si="831"/>
        <v>0</v>
      </c>
      <c r="WG91" s="31">
        <f t="shared" si="832"/>
        <v>0</v>
      </c>
      <c r="WH91" s="31">
        <f t="shared" si="833"/>
        <v>0</v>
      </c>
      <c r="WI91" s="31">
        <f t="shared" si="834"/>
        <v>0</v>
      </c>
      <c r="WJ91" s="31">
        <f t="shared" si="835"/>
        <v>0</v>
      </c>
      <c r="WK91" s="31">
        <f t="shared" si="836"/>
        <v>0</v>
      </c>
      <c r="WL91" s="31">
        <f t="shared" si="837"/>
        <v>0</v>
      </c>
      <c r="WM91" s="31">
        <f t="shared" si="838"/>
        <v>0</v>
      </c>
      <c r="WN91" s="31">
        <f t="shared" si="839"/>
        <v>60</v>
      </c>
      <c r="WO91" s="31">
        <f t="shared" si="840"/>
        <v>0</v>
      </c>
      <c r="WP91" s="31">
        <f t="shared" si="841"/>
        <v>0</v>
      </c>
      <c r="WQ91" s="31">
        <f t="shared" si="842"/>
        <v>0</v>
      </c>
      <c r="WR91" s="31">
        <f t="shared" si="843"/>
        <v>0</v>
      </c>
      <c r="WS91" s="31">
        <f t="shared" si="844"/>
        <v>0</v>
      </c>
      <c r="WT91" s="31">
        <f t="shared" si="845"/>
        <v>0</v>
      </c>
      <c r="WU91" s="31">
        <f t="shared" si="846"/>
        <v>0</v>
      </c>
      <c r="WV91" s="31">
        <f t="shared" si="847"/>
        <v>0</v>
      </c>
      <c r="WW91" s="31">
        <f t="shared" si="848"/>
        <v>0</v>
      </c>
      <c r="WX91" s="31">
        <f t="shared" si="849"/>
        <v>0</v>
      </c>
      <c r="WY91" s="31">
        <f t="shared" si="850"/>
        <v>60</v>
      </c>
      <c r="WZ91" s="31">
        <f t="shared" si="851"/>
        <v>0</v>
      </c>
      <c r="XA91" s="31">
        <f t="shared" si="852"/>
        <v>0</v>
      </c>
      <c r="XB91" s="31">
        <f t="shared" si="853"/>
        <v>0</v>
      </c>
      <c r="XC91" s="31">
        <f t="shared" si="854"/>
        <v>0</v>
      </c>
      <c r="XD91" s="31">
        <f t="shared" si="855"/>
        <v>0</v>
      </c>
      <c r="XE91" s="31">
        <f t="shared" si="856"/>
        <v>0</v>
      </c>
      <c r="XF91" s="48">
        <v>83</v>
      </c>
      <c r="XG91" s="32" t="str">
        <f t="shared" si="857"/>
        <v/>
      </c>
      <c r="XH91" s="32" t="str">
        <f t="shared" si="858"/>
        <v/>
      </c>
      <c r="XI91" s="32" t="str">
        <f t="shared" si="859"/>
        <v/>
      </c>
      <c r="XJ91" s="32" t="str">
        <f t="shared" si="860"/>
        <v/>
      </c>
      <c r="XK91" s="32" t="str">
        <f t="shared" si="861"/>
        <v/>
      </c>
      <c r="XL91" s="32" t="str">
        <f t="shared" si="862"/>
        <v/>
      </c>
      <c r="XM91" s="32" t="str">
        <f t="shared" si="863"/>
        <v/>
      </c>
      <c r="XN91" s="32" t="str">
        <f t="shared" si="864"/>
        <v/>
      </c>
      <c r="XO91" s="32" t="str">
        <f t="shared" si="865"/>
        <v/>
      </c>
      <c r="XP91" s="32" t="str">
        <f t="shared" si="866"/>
        <v/>
      </c>
      <c r="XQ91" s="32" t="str">
        <f t="shared" si="867"/>
        <v/>
      </c>
      <c r="XR91" s="32" t="str">
        <f t="shared" si="868"/>
        <v/>
      </c>
      <c r="XS91" s="32" t="str">
        <f t="shared" si="869"/>
        <v/>
      </c>
      <c r="XT91" s="32" t="str">
        <f t="shared" si="870"/>
        <v/>
      </c>
      <c r="XU91" s="32" t="str">
        <f t="shared" si="871"/>
        <v/>
      </c>
      <c r="XV91" s="32" t="str">
        <f t="shared" si="872"/>
        <v/>
      </c>
      <c r="XW91" s="32" t="str">
        <f t="shared" si="873"/>
        <v/>
      </c>
      <c r="XX91" s="32" t="str">
        <f t="shared" si="874"/>
        <v/>
      </c>
      <c r="XY91" s="32" t="str">
        <f t="shared" si="875"/>
        <v/>
      </c>
      <c r="XZ91" s="32" t="str">
        <f t="shared" si="876"/>
        <v/>
      </c>
      <c r="YA91" s="32" t="str">
        <f t="shared" si="877"/>
        <v/>
      </c>
      <c r="YB91" s="32" t="str">
        <f t="shared" si="878"/>
        <v/>
      </c>
      <c r="YC91" s="32" t="str">
        <f t="shared" si="879"/>
        <v/>
      </c>
      <c r="YD91" s="32" t="str">
        <f t="shared" si="880"/>
        <v/>
      </c>
      <c r="YE91" s="32" t="str">
        <f t="shared" si="881"/>
        <v/>
      </c>
      <c r="YF91" s="32" t="str">
        <f t="shared" si="882"/>
        <v/>
      </c>
      <c r="YG91" s="32" t="str">
        <f t="shared" si="883"/>
        <v/>
      </c>
      <c r="YH91" s="32" t="str">
        <f t="shared" si="884"/>
        <v/>
      </c>
      <c r="YI91" s="32" t="str">
        <f t="shared" si="885"/>
        <v/>
      </c>
      <c r="YJ91" s="32" t="str">
        <f t="shared" si="886"/>
        <v/>
      </c>
      <c r="YK91" s="32" t="str">
        <f t="shared" si="887"/>
        <v/>
      </c>
      <c r="YL91" s="32" t="str">
        <f t="shared" si="888"/>
        <v/>
      </c>
      <c r="YM91" s="32" t="str">
        <f t="shared" si="889"/>
        <v/>
      </c>
      <c r="YN91" s="32" t="str">
        <f t="shared" si="890"/>
        <v/>
      </c>
      <c r="YO91" s="32" t="str">
        <f t="shared" si="891"/>
        <v/>
      </c>
      <c r="YP91" s="32" t="str">
        <f t="shared" si="892"/>
        <v/>
      </c>
      <c r="YQ91" s="32" t="str">
        <f t="shared" si="893"/>
        <v/>
      </c>
      <c r="YR91" s="32" t="str">
        <f t="shared" si="894"/>
        <v/>
      </c>
      <c r="YS91" s="32" t="str">
        <f t="shared" si="895"/>
        <v/>
      </c>
      <c r="YT91" s="32" t="str">
        <f t="shared" si="896"/>
        <v/>
      </c>
      <c r="YU91" s="33">
        <f t="shared" si="948"/>
        <v>0</v>
      </c>
      <c r="YV91" s="34" t="str">
        <f t="shared" si="949"/>
        <v/>
      </c>
      <c r="YW91" s="34" t="str">
        <f t="shared" si="950"/>
        <v/>
      </c>
      <c r="YX91" s="34" t="str">
        <f t="shared" si="951"/>
        <v/>
      </c>
      <c r="YY91" s="34" t="str">
        <f t="shared" si="952"/>
        <v/>
      </c>
      <c r="YZ91" s="34" t="str">
        <f t="shared" si="953"/>
        <v/>
      </c>
      <c r="ZA91" s="34" t="str">
        <f t="shared" si="954"/>
        <v/>
      </c>
      <c r="ZB91" s="96" t="str">
        <f t="shared" si="955"/>
        <v>Desierto</v>
      </c>
      <c r="ZC91" s="35" t="str">
        <f t="shared" si="897"/>
        <v/>
      </c>
      <c r="ZD91" s="35" t="str">
        <f t="shared" si="898"/>
        <v/>
      </c>
      <c r="ZE91" s="35" t="str">
        <f t="shared" si="899"/>
        <v/>
      </c>
      <c r="ZF91" s="35" t="str">
        <f t="shared" si="900"/>
        <v/>
      </c>
      <c r="ZG91" s="35" t="str">
        <f t="shared" si="901"/>
        <v/>
      </c>
      <c r="ZH91" s="35" t="str">
        <f t="shared" si="902"/>
        <v/>
      </c>
      <c r="ZI91" s="101">
        <f t="shared" si="903"/>
        <v>0</v>
      </c>
      <c r="ZJ91" s="48">
        <v>83</v>
      </c>
      <c r="ZK91" s="125">
        <f t="shared" si="956"/>
        <v>0</v>
      </c>
      <c r="ZL91" s="126">
        <f t="shared" si="957"/>
        <v>27853933.333333336</v>
      </c>
    </row>
    <row r="92" spans="2:688" s="37" customFormat="1" ht="21.75" customHeight="1" x14ac:dyDescent="0.15">
      <c r="B92" s="106" t="s">
        <v>208</v>
      </c>
      <c r="C92" s="106" t="s">
        <v>227</v>
      </c>
      <c r="D92" s="106" t="s">
        <v>228</v>
      </c>
      <c r="E92" s="106" t="s">
        <v>229</v>
      </c>
      <c r="F92" s="106">
        <v>6</v>
      </c>
      <c r="G92" s="63">
        <v>7943745.0399999991</v>
      </c>
      <c r="H92" s="48">
        <v>84</v>
      </c>
      <c r="I92" s="65" t="s">
        <v>86</v>
      </c>
      <c r="J92" s="65" t="s">
        <v>86</v>
      </c>
      <c r="K92" s="65" t="s">
        <v>86</v>
      </c>
      <c r="L92" s="65" t="s">
        <v>86</v>
      </c>
      <c r="M92" s="65" t="s">
        <v>86</v>
      </c>
      <c r="N92" s="65" t="s">
        <v>86</v>
      </c>
      <c r="O92" s="65" t="s">
        <v>86</v>
      </c>
      <c r="P92" s="65" t="s">
        <v>86</v>
      </c>
      <c r="Q92" s="65" t="s">
        <v>86</v>
      </c>
      <c r="R92" s="65" t="s">
        <v>86</v>
      </c>
      <c r="S92" s="65" t="s">
        <v>86</v>
      </c>
      <c r="T92" s="65" t="s">
        <v>86</v>
      </c>
      <c r="U92" s="65" t="s">
        <v>86</v>
      </c>
      <c r="V92" s="65" t="s">
        <v>86</v>
      </c>
      <c r="W92" s="65" t="s">
        <v>86</v>
      </c>
      <c r="X92" s="65" t="s">
        <v>86</v>
      </c>
      <c r="Y92" s="65" t="s">
        <v>86</v>
      </c>
      <c r="Z92" s="65" t="s">
        <v>86</v>
      </c>
      <c r="AA92" s="65" t="s">
        <v>86</v>
      </c>
      <c r="AB92" s="65" t="s">
        <v>86</v>
      </c>
      <c r="AC92" s="65" t="s">
        <v>86</v>
      </c>
      <c r="AD92" s="65" t="s">
        <v>86</v>
      </c>
      <c r="AE92" s="65" t="s">
        <v>86</v>
      </c>
      <c r="AF92" s="65" t="s">
        <v>86</v>
      </c>
      <c r="AG92" s="65" t="s">
        <v>86</v>
      </c>
      <c r="AH92" s="65" t="s">
        <v>86</v>
      </c>
      <c r="AI92" s="65" t="s">
        <v>86</v>
      </c>
      <c r="AJ92" s="65" t="s">
        <v>86</v>
      </c>
      <c r="AK92" s="65" t="s">
        <v>86</v>
      </c>
      <c r="AL92" s="65" t="s">
        <v>86</v>
      </c>
      <c r="AM92" s="65" t="s">
        <v>86</v>
      </c>
      <c r="AN92" s="65" t="s">
        <v>86</v>
      </c>
      <c r="AO92" s="65" t="s">
        <v>86</v>
      </c>
      <c r="AP92" s="65" t="s">
        <v>86</v>
      </c>
      <c r="AQ92" s="65" t="s">
        <v>86</v>
      </c>
      <c r="AR92" s="65" t="s">
        <v>86</v>
      </c>
      <c r="AS92" s="65" t="s">
        <v>86</v>
      </c>
      <c r="AT92" s="65" t="s">
        <v>86</v>
      </c>
      <c r="AU92" s="65" t="s">
        <v>86</v>
      </c>
      <c r="AV92" s="65" t="s">
        <v>86</v>
      </c>
      <c r="AW92" s="52">
        <v>84</v>
      </c>
      <c r="AX92" s="22" t="str">
        <f t="shared" si="904"/>
        <v>NC</v>
      </c>
      <c r="AY92" s="22" t="str">
        <f t="shared" si="975"/>
        <v>NC</v>
      </c>
      <c r="AZ92" s="22" t="str">
        <f t="shared" si="976"/>
        <v>NC</v>
      </c>
      <c r="BA92" s="22" t="str">
        <f t="shared" si="977"/>
        <v>NC</v>
      </c>
      <c r="BB92" s="22" t="str">
        <f t="shared" si="978"/>
        <v>NC</v>
      </c>
      <c r="BC92" s="22" t="str">
        <f t="shared" si="979"/>
        <v>NC</v>
      </c>
      <c r="BD92" s="22" t="str">
        <f t="shared" si="980"/>
        <v>NC</v>
      </c>
      <c r="BE92" s="22" t="str">
        <f t="shared" si="981"/>
        <v>NC</v>
      </c>
      <c r="BF92" s="22" t="str">
        <f t="shared" si="982"/>
        <v>NC</v>
      </c>
      <c r="BG92" s="22" t="str">
        <f t="shared" si="983"/>
        <v>NC</v>
      </c>
      <c r="BH92" s="22" t="str">
        <f t="shared" si="984"/>
        <v>NC</v>
      </c>
      <c r="BI92" s="22" t="str">
        <f t="shared" si="985"/>
        <v>NC</v>
      </c>
      <c r="BJ92" s="22" t="str">
        <f t="shared" si="986"/>
        <v>NC</v>
      </c>
      <c r="BK92" s="22" t="str">
        <f t="shared" si="987"/>
        <v>NC</v>
      </c>
      <c r="BL92" s="22" t="str">
        <f t="shared" si="988"/>
        <v>NC</v>
      </c>
      <c r="BM92" s="22" t="str">
        <f t="shared" si="989"/>
        <v>NC</v>
      </c>
      <c r="BN92" s="22" t="str">
        <f t="shared" si="990"/>
        <v>NC</v>
      </c>
      <c r="BO92" s="22" t="str">
        <f t="shared" si="991"/>
        <v>NC</v>
      </c>
      <c r="BP92" s="22" t="str">
        <f t="shared" si="992"/>
        <v>NC</v>
      </c>
      <c r="BQ92" s="22" t="str">
        <f t="shared" si="993"/>
        <v>NC</v>
      </c>
      <c r="BR92" s="22" t="str">
        <f t="shared" si="994"/>
        <v>NC</v>
      </c>
      <c r="BS92" s="22" t="str">
        <f t="shared" si="995"/>
        <v>NC</v>
      </c>
      <c r="BT92" s="22" t="str">
        <f t="shared" si="958"/>
        <v>NC</v>
      </c>
      <c r="BU92" s="22" t="str">
        <f t="shared" si="959"/>
        <v>NC</v>
      </c>
      <c r="BV92" s="22" t="str">
        <f t="shared" si="960"/>
        <v>NC</v>
      </c>
      <c r="BW92" s="22" t="str">
        <f t="shared" si="961"/>
        <v>NC</v>
      </c>
      <c r="BX92" s="22" t="str">
        <f t="shared" si="962"/>
        <v>NC</v>
      </c>
      <c r="BY92" s="22" t="str">
        <f t="shared" si="963"/>
        <v>NC</v>
      </c>
      <c r="BZ92" s="22" t="str">
        <f t="shared" si="964"/>
        <v>NC</v>
      </c>
      <c r="CA92" s="22" t="str">
        <f t="shared" si="965"/>
        <v>NC</v>
      </c>
      <c r="CB92" s="22" t="str">
        <f t="shared" si="966"/>
        <v>NC</v>
      </c>
      <c r="CC92" s="22" t="str">
        <f t="shared" si="967"/>
        <v>NC</v>
      </c>
      <c r="CD92" s="22" t="str">
        <f t="shared" si="968"/>
        <v>NC</v>
      </c>
      <c r="CE92" s="22" t="str">
        <f t="shared" si="969"/>
        <v>NC</v>
      </c>
      <c r="CF92" s="22" t="str">
        <f t="shared" si="970"/>
        <v>NC</v>
      </c>
      <c r="CG92" s="22" t="str">
        <f t="shared" si="996"/>
        <v>NC</v>
      </c>
      <c r="CH92" s="22" t="str">
        <f t="shared" si="971"/>
        <v>NC</v>
      </c>
      <c r="CI92" s="22" t="str">
        <f t="shared" si="972"/>
        <v>NC</v>
      </c>
      <c r="CJ92" s="22" t="str">
        <f t="shared" si="973"/>
        <v>NC</v>
      </c>
      <c r="CK92" s="22" t="str">
        <f t="shared" si="974"/>
        <v>NC</v>
      </c>
      <c r="CL92" s="48">
        <v>84</v>
      </c>
      <c r="CM92" s="48" t="s">
        <v>87</v>
      </c>
      <c r="CN92" s="48" t="s">
        <v>87</v>
      </c>
      <c r="CO92" s="48" t="s">
        <v>87</v>
      </c>
      <c r="CP92" s="48" t="s">
        <v>87</v>
      </c>
      <c r="CQ92" s="48" t="s">
        <v>87</v>
      </c>
      <c r="CR92" s="65" t="s">
        <v>87</v>
      </c>
      <c r="CS92" s="48" t="s">
        <v>87</v>
      </c>
      <c r="CT92" s="48" t="s">
        <v>87</v>
      </c>
      <c r="CU92" s="48" t="s">
        <v>87</v>
      </c>
      <c r="CV92" s="48" t="s">
        <v>87</v>
      </c>
      <c r="CW92" s="48" t="s">
        <v>87</v>
      </c>
      <c r="CX92" s="48" t="s">
        <v>87</v>
      </c>
      <c r="CY92" s="48" t="s">
        <v>87</v>
      </c>
      <c r="CZ92" s="48" t="s">
        <v>87</v>
      </c>
      <c r="DA92" s="48" t="s">
        <v>87</v>
      </c>
      <c r="DB92" s="48" t="s">
        <v>87</v>
      </c>
      <c r="DC92" s="48" t="s">
        <v>87</v>
      </c>
      <c r="DD92" s="48" t="s">
        <v>87</v>
      </c>
      <c r="DE92" s="48" t="s">
        <v>87</v>
      </c>
      <c r="DF92" s="48" t="s">
        <v>87</v>
      </c>
      <c r="DG92" s="48" t="s">
        <v>87</v>
      </c>
      <c r="DH92" s="48" t="s">
        <v>87</v>
      </c>
      <c r="DI92" s="48" t="s">
        <v>87</v>
      </c>
      <c r="DJ92" s="48" t="s">
        <v>87</v>
      </c>
      <c r="DK92" s="48" t="s">
        <v>87</v>
      </c>
      <c r="DL92" s="48" t="s">
        <v>87</v>
      </c>
      <c r="DM92" s="48" t="s">
        <v>87</v>
      </c>
      <c r="DN92" s="48" t="s">
        <v>87</v>
      </c>
      <c r="DO92" s="48" t="s">
        <v>87</v>
      </c>
      <c r="DP92" s="48" t="s">
        <v>87</v>
      </c>
      <c r="DQ92" s="48" t="s">
        <v>87</v>
      </c>
      <c r="DR92" s="48" t="s">
        <v>87</v>
      </c>
      <c r="DS92" s="48" t="s">
        <v>87</v>
      </c>
      <c r="DT92" s="48" t="s">
        <v>87</v>
      </c>
      <c r="DU92" s="48" t="s">
        <v>87</v>
      </c>
      <c r="DV92" s="48" t="s">
        <v>87</v>
      </c>
      <c r="DW92" s="48" t="s">
        <v>87</v>
      </c>
      <c r="DX92" s="48" t="s">
        <v>87</v>
      </c>
      <c r="DY92" s="48" t="s">
        <v>87</v>
      </c>
      <c r="DZ92" s="48" t="s">
        <v>87</v>
      </c>
      <c r="EA92" s="48">
        <v>84</v>
      </c>
      <c r="EB92" s="81" t="s">
        <v>88</v>
      </c>
      <c r="EC92" s="81" t="s">
        <v>88</v>
      </c>
      <c r="ED92" s="81" t="s">
        <v>88</v>
      </c>
      <c r="EE92" s="81" t="s">
        <v>88</v>
      </c>
      <c r="EF92" s="81" t="s">
        <v>88</v>
      </c>
      <c r="EG92" s="81" t="s">
        <v>88</v>
      </c>
      <c r="EH92" s="81" t="s">
        <v>88</v>
      </c>
      <c r="EI92" s="81" t="s">
        <v>88</v>
      </c>
      <c r="EJ92" s="81" t="s">
        <v>88</v>
      </c>
      <c r="EK92" s="81" t="s">
        <v>88</v>
      </c>
      <c r="EL92" s="81" t="s">
        <v>88</v>
      </c>
      <c r="EM92" s="81" t="s">
        <v>88</v>
      </c>
      <c r="EN92" s="81" t="s">
        <v>88</v>
      </c>
      <c r="EO92" s="81" t="s">
        <v>88</v>
      </c>
      <c r="EP92" s="81" t="s">
        <v>88</v>
      </c>
      <c r="EQ92" s="81" t="s">
        <v>88</v>
      </c>
      <c r="ER92" s="81" t="s">
        <v>88</v>
      </c>
      <c r="ES92" s="81" t="s">
        <v>88</v>
      </c>
      <c r="ET92" s="81" t="s">
        <v>88</v>
      </c>
      <c r="EU92" s="81" t="s">
        <v>88</v>
      </c>
      <c r="EV92" s="81" t="s">
        <v>88</v>
      </c>
      <c r="EW92" s="81" t="s">
        <v>88</v>
      </c>
      <c r="EX92" s="81" t="s">
        <v>88</v>
      </c>
      <c r="EY92" s="81" t="s">
        <v>88</v>
      </c>
      <c r="EZ92" s="81" t="s">
        <v>88</v>
      </c>
      <c r="FA92" s="81" t="s">
        <v>87</v>
      </c>
      <c r="FB92" s="81" t="s">
        <v>88</v>
      </c>
      <c r="FC92" s="81" t="s">
        <v>88</v>
      </c>
      <c r="FD92" s="81" t="s">
        <v>88</v>
      </c>
      <c r="FE92" s="81" t="s">
        <v>88</v>
      </c>
      <c r="FF92" s="81" t="s">
        <v>88</v>
      </c>
      <c r="FG92" s="81" t="s">
        <v>88</v>
      </c>
      <c r="FH92" s="81" t="s">
        <v>88</v>
      </c>
      <c r="FI92" s="81" t="s">
        <v>87</v>
      </c>
      <c r="FJ92" s="81" t="s">
        <v>88</v>
      </c>
      <c r="FK92" s="81" t="s">
        <v>88</v>
      </c>
      <c r="FL92" s="81" t="s">
        <v>88</v>
      </c>
      <c r="FM92" s="81" t="s">
        <v>88</v>
      </c>
      <c r="FN92" s="81" t="s">
        <v>88</v>
      </c>
      <c r="FO92" s="81" t="s">
        <v>88</v>
      </c>
      <c r="FP92" s="48">
        <v>84</v>
      </c>
      <c r="FQ92" s="81" t="s">
        <v>88</v>
      </c>
      <c r="FR92" s="81" t="s">
        <v>88</v>
      </c>
      <c r="FS92" s="81" t="s">
        <v>88</v>
      </c>
      <c r="FT92" s="81" t="s">
        <v>88</v>
      </c>
      <c r="FU92" s="81" t="s">
        <v>88</v>
      </c>
      <c r="FV92" s="81" t="s">
        <v>88</v>
      </c>
      <c r="FW92" s="81" t="s">
        <v>88</v>
      </c>
      <c r="FX92" s="81" t="s">
        <v>88</v>
      </c>
      <c r="FY92" s="81" t="s">
        <v>88</v>
      </c>
      <c r="FZ92" s="81" t="s">
        <v>88</v>
      </c>
      <c r="GA92" s="81" t="s">
        <v>88</v>
      </c>
      <c r="GB92" s="81" t="s">
        <v>88</v>
      </c>
      <c r="GC92" s="81" t="s">
        <v>88</v>
      </c>
      <c r="GD92" s="81" t="s">
        <v>88</v>
      </c>
      <c r="GE92" s="81" t="s">
        <v>88</v>
      </c>
      <c r="GF92" s="81" t="s">
        <v>88</v>
      </c>
      <c r="GG92" s="81" t="s">
        <v>88</v>
      </c>
      <c r="GH92" s="81" t="s">
        <v>88</v>
      </c>
      <c r="GI92" s="81" t="s">
        <v>88</v>
      </c>
      <c r="GJ92" s="81" t="s">
        <v>88</v>
      </c>
      <c r="GK92" s="81" t="s">
        <v>88</v>
      </c>
      <c r="GL92" s="81" t="s">
        <v>88</v>
      </c>
      <c r="GM92" s="81" t="s">
        <v>88</v>
      </c>
      <c r="GN92" s="81" t="s">
        <v>88</v>
      </c>
      <c r="GO92" s="81" t="s">
        <v>88</v>
      </c>
      <c r="GP92" s="81" t="s">
        <v>88</v>
      </c>
      <c r="GQ92" s="81" t="s">
        <v>87</v>
      </c>
      <c r="GR92" s="81" t="s">
        <v>88</v>
      </c>
      <c r="GS92" s="81" t="s">
        <v>88</v>
      </c>
      <c r="GT92" s="81" t="s">
        <v>88</v>
      </c>
      <c r="GU92" s="81" t="s">
        <v>88</v>
      </c>
      <c r="GV92" s="81" t="s">
        <v>88</v>
      </c>
      <c r="GW92" s="81" t="s">
        <v>88</v>
      </c>
      <c r="GX92" s="81" t="s">
        <v>88</v>
      </c>
      <c r="GY92" s="81" t="s">
        <v>88</v>
      </c>
      <c r="GZ92" s="81" t="s">
        <v>88</v>
      </c>
      <c r="HA92" s="81" t="s">
        <v>88</v>
      </c>
      <c r="HB92" s="81" t="s">
        <v>88</v>
      </c>
      <c r="HC92" s="81" t="s">
        <v>88</v>
      </c>
      <c r="HD92" s="81" t="s">
        <v>88</v>
      </c>
      <c r="HE92" s="48">
        <v>84</v>
      </c>
      <c r="HF92" s="23" t="str">
        <f t="shared" si="615"/>
        <v>NO CUMPLE</v>
      </c>
      <c r="HG92" s="23" t="str">
        <f t="shared" si="616"/>
        <v>NO CUMPLE</v>
      </c>
      <c r="HH92" s="23" t="str">
        <f t="shared" si="617"/>
        <v>NO CUMPLE</v>
      </c>
      <c r="HI92" s="23" t="str">
        <f t="shared" si="618"/>
        <v>NO CUMPLE</v>
      </c>
      <c r="HJ92" s="23" t="str">
        <f t="shared" si="619"/>
        <v>NO CUMPLE</v>
      </c>
      <c r="HK92" s="23" t="str">
        <f t="shared" si="620"/>
        <v>NO CUMPLE</v>
      </c>
      <c r="HL92" s="23" t="str">
        <f t="shared" si="621"/>
        <v>NO CUMPLE</v>
      </c>
      <c r="HM92" s="23" t="str">
        <f t="shared" si="622"/>
        <v>NO CUMPLE</v>
      </c>
      <c r="HN92" s="23" t="str">
        <f t="shared" si="623"/>
        <v>NO CUMPLE</v>
      </c>
      <c r="HO92" s="23" t="str">
        <f t="shared" si="624"/>
        <v>NO CUMPLE</v>
      </c>
      <c r="HP92" s="23" t="str">
        <f t="shared" si="625"/>
        <v>NO CUMPLE</v>
      </c>
      <c r="HQ92" s="23" t="str">
        <f t="shared" si="626"/>
        <v>NO CUMPLE</v>
      </c>
      <c r="HR92" s="23" t="str">
        <f t="shared" si="627"/>
        <v>NO CUMPLE</v>
      </c>
      <c r="HS92" s="23" t="str">
        <f t="shared" si="628"/>
        <v>NO CUMPLE</v>
      </c>
      <c r="HT92" s="23" t="str">
        <f t="shared" si="629"/>
        <v>NO CUMPLE</v>
      </c>
      <c r="HU92" s="23" t="str">
        <f t="shared" si="630"/>
        <v>NO CUMPLE</v>
      </c>
      <c r="HV92" s="23" t="str">
        <f t="shared" si="631"/>
        <v>NO CUMPLE</v>
      </c>
      <c r="HW92" s="23" t="str">
        <f t="shared" si="632"/>
        <v>NO CUMPLE</v>
      </c>
      <c r="HX92" s="23" t="str">
        <f t="shared" si="633"/>
        <v>NO CUMPLE</v>
      </c>
      <c r="HY92" s="23" t="str">
        <f t="shared" si="634"/>
        <v>NO CUMPLE</v>
      </c>
      <c r="HZ92" s="23" t="str">
        <f t="shared" si="635"/>
        <v>NO CUMPLE</v>
      </c>
      <c r="IA92" s="23" t="str">
        <f t="shared" si="636"/>
        <v>NO CUMPLE</v>
      </c>
      <c r="IB92" s="23" t="str">
        <f t="shared" si="637"/>
        <v>NO CUMPLE</v>
      </c>
      <c r="IC92" s="23" t="str">
        <f t="shared" si="638"/>
        <v>NO CUMPLE</v>
      </c>
      <c r="ID92" s="23" t="str">
        <f t="shared" si="639"/>
        <v>NO CUMPLE</v>
      </c>
      <c r="IE92" s="23" t="str">
        <f t="shared" si="640"/>
        <v>NO CUMPLE</v>
      </c>
      <c r="IF92" s="23" t="str">
        <f t="shared" si="641"/>
        <v>NO CUMPLE</v>
      </c>
      <c r="IG92" s="23" t="str">
        <f t="shared" si="642"/>
        <v>NO CUMPLE</v>
      </c>
      <c r="IH92" s="23" t="str">
        <f t="shared" si="643"/>
        <v>NO CUMPLE</v>
      </c>
      <c r="II92" s="23" t="str">
        <f t="shared" si="644"/>
        <v>NO CUMPLE</v>
      </c>
      <c r="IJ92" s="23" t="str">
        <f t="shared" si="645"/>
        <v>NO CUMPLE</v>
      </c>
      <c r="IK92" s="23" t="str">
        <f t="shared" si="646"/>
        <v>NO CUMPLE</v>
      </c>
      <c r="IL92" s="23" t="str">
        <f t="shared" si="647"/>
        <v>NO CUMPLE</v>
      </c>
      <c r="IM92" s="23" t="str">
        <f t="shared" si="648"/>
        <v>NO CUMPLE</v>
      </c>
      <c r="IN92" s="23" t="str">
        <f t="shared" si="649"/>
        <v>NO CUMPLE</v>
      </c>
      <c r="IO92" s="23" t="str">
        <f t="shared" si="650"/>
        <v>NO CUMPLE</v>
      </c>
      <c r="IP92" s="23" t="str">
        <f t="shared" si="651"/>
        <v>NO CUMPLE</v>
      </c>
      <c r="IQ92" s="23" t="str">
        <f t="shared" si="652"/>
        <v>NO CUMPLE</v>
      </c>
      <c r="IR92" s="23" t="str">
        <f t="shared" si="653"/>
        <v>NO CUMPLE</v>
      </c>
      <c r="IS92" s="23" t="str">
        <f t="shared" si="654"/>
        <v>NO CUMPLE</v>
      </c>
      <c r="IT92" s="48">
        <v>84</v>
      </c>
      <c r="IU92" s="65" t="s">
        <v>86</v>
      </c>
      <c r="IV92" s="65" t="s">
        <v>86</v>
      </c>
      <c r="IW92" s="65" t="s">
        <v>86</v>
      </c>
      <c r="IX92" s="65" t="s">
        <v>86</v>
      </c>
      <c r="IY92" s="65" t="s">
        <v>86</v>
      </c>
      <c r="IZ92" s="65" t="s">
        <v>86</v>
      </c>
      <c r="JA92" s="65" t="s">
        <v>86</v>
      </c>
      <c r="JB92" s="65" t="s">
        <v>86</v>
      </c>
      <c r="JC92" s="65" t="s">
        <v>86</v>
      </c>
      <c r="JD92" s="65" t="s">
        <v>86</v>
      </c>
      <c r="JE92" s="65" t="s">
        <v>86</v>
      </c>
      <c r="JF92" s="65" t="s">
        <v>86</v>
      </c>
      <c r="JG92" s="65" t="s">
        <v>86</v>
      </c>
      <c r="JH92" s="65" t="s">
        <v>86</v>
      </c>
      <c r="JI92" s="65" t="s">
        <v>86</v>
      </c>
      <c r="JJ92" s="65" t="s">
        <v>86</v>
      </c>
      <c r="JK92" s="65" t="s">
        <v>86</v>
      </c>
      <c r="JL92" s="65" t="s">
        <v>86</v>
      </c>
      <c r="JM92" s="65" t="s">
        <v>86</v>
      </c>
      <c r="JN92" s="65" t="s">
        <v>86</v>
      </c>
      <c r="JO92" s="65" t="s">
        <v>86</v>
      </c>
      <c r="JP92" s="65" t="s">
        <v>86</v>
      </c>
      <c r="JQ92" s="65" t="s">
        <v>86</v>
      </c>
      <c r="JR92" s="65" t="s">
        <v>86</v>
      </c>
      <c r="JS92" s="65" t="s">
        <v>86</v>
      </c>
      <c r="JT92" s="65" t="s">
        <v>86</v>
      </c>
      <c r="JU92" s="65" t="s">
        <v>86</v>
      </c>
      <c r="JV92" s="65" t="s">
        <v>86</v>
      </c>
      <c r="JW92" s="65" t="s">
        <v>86</v>
      </c>
      <c r="JX92" s="65" t="s">
        <v>86</v>
      </c>
      <c r="JY92" s="65" t="s">
        <v>86</v>
      </c>
      <c r="JZ92" s="65" t="s">
        <v>86</v>
      </c>
      <c r="KA92" s="65" t="s">
        <v>86</v>
      </c>
      <c r="KB92" s="65" t="s">
        <v>86</v>
      </c>
      <c r="KC92" s="65" t="s">
        <v>86</v>
      </c>
      <c r="KD92" s="65" t="s">
        <v>86</v>
      </c>
      <c r="KE92" s="65" t="s">
        <v>86</v>
      </c>
      <c r="KF92" s="65" t="s">
        <v>86</v>
      </c>
      <c r="KG92" s="65" t="s">
        <v>86</v>
      </c>
      <c r="KH92" s="65" t="s">
        <v>86</v>
      </c>
      <c r="KI92" s="48">
        <v>84</v>
      </c>
      <c r="KJ92" s="56" t="s">
        <v>86</v>
      </c>
      <c r="KK92" s="56" t="s">
        <v>86</v>
      </c>
      <c r="KL92" s="56" t="s">
        <v>86</v>
      </c>
      <c r="KM92" s="56" t="s">
        <v>86</v>
      </c>
      <c r="KN92" s="56" t="s">
        <v>86</v>
      </c>
      <c r="KO92" s="56" t="s">
        <v>86</v>
      </c>
      <c r="KP92" s="56" t="s">
        <v>86</v>
      </c>
      <c r="KQ92" s="56" t="s">
        <v>86</v>
      </c>
      <c r="KR92" s="56" t="s">
        <v>86</v>
      </c>
      <c r="KS92" s="56" t="s">
        <v>86</v>
      </c>
      <c r="KT92" s="56" t="s">
        <v>86</v>
      </c>
      <c r="KU92" s="56" t="s">
        <v>86</v>
      </c>
      <c r="KV92" s="56" t="s">
        <v>86</v>
      </c>
      <c r="KW92" s="56" t="s">
        <v>86</v>
      </c>
      <c r="KX92" s="56" t="s">
        <v>86</v>
      </c>
      <c r="KY92" s="56" t="s">
        <v>86</v>
      </c>
      <c r="KZ92" s="56" t="s">
        <v>86</v>
      </c>
      <c r="LA92" s="56" t="s">
        <v>86</v>
      </c>
      <c r="LB92" s="56" t="s">
        <v>86</v>
      </c>
      <c r="LC92" s="56" t="s">
        <v>86</v>
      </c>
      <c r="LD92" s="56" t="s">
        <v>86</v>
      </c>
      <c r="LE92" s="56" t="s">
        <v>86</v>
      </c>
      <c r="LF92" s="56" t="s">
        <v>86</v>
      </c>
      <c r="LG92" s="56" t="s">
        <v>86</v>
      </c>
      <c r="LH92" s="56" t="s">
        <v>86</v>
      </c>
      <c r="LI92" s="56" t="s">
        <v>86</v>
      </c>
      <c r="LJ92" s="56" t="s">
        <v>86</v>
      </c>
      <c r="LK92" s="56" t="s">
        <v>86</v>
      </c>
      <c r="LL92" s="56" t="s">
        <v>86</v>
      </c>
      <c r="LM92" s="56" t="s">
        <v>86</v>
      </c>
      <c r="LN92" s="56" t="s">
        <v>86</v>
      </c>
      <c r="LO92" s="56" t="s">
        <v>86</v>
      </c>
      <c r="LP92" s="56" t="s">
        <v>86</v>
      </c>
      <c r="LQ92" s="56" t="s">
        <v>86</v>
      </c>
      <c r="LR92" s="56" t="s">
        <v>86</v>
      </c>
      <c r="LS92" s="56" t="s">
        <v>86</v>
      </c>
      <c r="LT92" s="56" t="s">
        <v>86</v>
      </c>
      <c r="LU92" s="56" t="s">
        <v>86</v>
      </c>
      <c r="LV92" s="56" t="s">
        <v>86</v>
      </c>
      <c r="LW92" s="56" t="s">
        <v>86</v>
      </c>
      <c r="LX92" s="48">
        <v>84</v>
      </c>
      <c r="LY92" s="22" t="str">
        <f t="shared" si="905"/>
        <v/>
      </c>
      <c r="LZ92" s="22" t="str">
        <f t="shared" si="906"/>
        <v/>
      </c>
      <c r="MA92" s="22" t="str">
        <f t="shared" si="907"/>
        <v/>
      </c>
      <c r="MB92" s="22" t="str">
        <f t="shared" si="908"/>
        <v/>
      </c>
      <c r="MC92" s="22" t="str">
        <f t="shared" si="909"/>
        <v/>
      </c>
      <c r="MD92" s="22" t="str">
        <f t="shared" si="910"/>
        <v/>
      </c>
      <c r="ME92" s="22" t="str">
        <f t="shared" si="911"/>
        <v/>
      </c>
      <c r="MF92" s="22" t="str">
        <f t="shared" si="912"/>
        <v/>
      </c>
      <c r="MG92" s="22" t="str">
        <f t="shared" si="913"/>
        <v/>
      </c>
      <c r="MH92" s="22" t="str">
        <f t="shared" si="914"/>
        <v/>
      </c>
      <c r="MI92" s="22" t="str">
        <f t="shared" si="915"/>
        <v/>
      </c>
      <c r="MJ92" s="22" t="str">
        <f t="shared" si="916"/>
        <v/>
      </c>
      <c r="MK92" s="22" t="str">
        <f t="shared" si="917"/>
        <v/>
      </c>
      <c r="ML92" s="22" t="str">
        <f t="shared" si="918"/>
        <v/>
      </c>
      <c r="MM92" s="22" t="str">
        <f t="shared" si="919"/>
        <v/>
      </c>
      <c r="MN92" s="22" t="str">
        <f t="shared" si="920"/>
        <v/>
      </c>
      <c r="MO92" s="22" t="str">
        <f t="shared" si="921"/>
        <v/>
      </c>
      <c r="MP92" s="22" t="str">
        <f t="shared" si="922"/>
        <v/>
      </c>
      <c r="MQ92" s="22" t="str">
        <f t="shared" si="923"/>
        <v/>
      </c>
      <c r="MR92" s="22" t="str">
        <f t="shared" si="924"/>
        <v/>
      </c>
      <c r="MS92" s="22" t="str">
        <f t="shared" si="925"/>
        <v/>
      </c>
      <c r="MT92" s="22" t="str">
        <f t="shared" si="926"/>
        <v/>
      </c>
      <c r="MU92" s="22" t="str">
        <f t="shared" si="927"/>
        <v/>
      </c>
      <c r="MV92" s="22" t="str">
        <f t="shared" si="928"/>
        <v/>
      </c>
      <c r="MW92" s="22" t="str">
        <f t="shared" si="929"/>
        <v/>
      </c>
      <c r="MX92" s="22" t="str">
        <f t="shared" si="930"/>
        <v/>
      </c>
      <c r="MY92" s="22" t="str">
        <f t="shared" si="931"/>
        <v/>
      </c>
      <c r="MZ92" s="22" t="str">
        <f t="shared" si="932"/>
        <v/>
      </c>
      <c r="NA92" s="22" t="str">
        <f t="shared" si="933"/>
        <v/>
      </c>
      <c r="NB92" s="22" t="str">
        <f t="shared" si="934"/>
        <v/>
      </c>
      <c r="NC92" s="22" t="str">
        <f t="shared" si="935"/>
        <v/>
      </c>
      <c r="ND92" s="22" t="str">
        <f t="shared" si="936"/>
        <v/>
      </c>
      <c r="NE92" s="22" t="str">
        <f t="shared" si="937"/>
        <v/>
      </c>
      <c r="NF92" s="22" t="str">
        <f t="shared" si="938"/>
        <v/>
      </c>
      <c r="NG92" s="22" t="str">
        <f t="shared" si="939"/>
        <v/>
      </c>
      <c r="NH92" s="22" t="str">
        <f t="shared" si="940"/>
        <v/>
      </c>
      <c r="NI92" s="22" t="str">
        <f t="shared" si="941"/>
        <v/>
      </c>
      <c r="NJ92" s="22" t="str">
        <f t="shared" si="942"/>
        <v/>
      </c>
      <c r="NK92" s="22" t="str">
        <f t="shared" si="943"/>
        <v/>
      </c>
      <c r="NL92" s="22" t="str">
        <f t="shared" si="944"/>
        <v/>
      </c>
      <c r="NM92" s="80">
        <v>7943745.0399999991</v>
      </c>
      <c r="NN92" s="80">
        <v>7943745.0399999991</v>
      </c>
      <c r="NO92" s="24">
        <f t="shared" si="945"/>
        <v>0</v>
      </c>
      <c r="NP92" s="24">
        <f t="shared" si="655"/>
        <v>0</v>
      </c>
      <c r="NQ92" s="25" t="str">
        <f t="shared" si="946"/>
        <v/>
      </c>
      <c r="NR92" s="26" t="str">
        <f t="shared" si="947"/>
        <v/>
      </c>
      <c r="NS92" s="48">
        <v>84</v>
      </c>
      <c r="NT92" s="27" t="str">
        <f t="shared" si="656"/>
        <v/>
      </c>
      <c r="NU92" s="27" t="str">
        <f t="shared" si="657"/>
        <v/>
      </c>
      <c r="NV92" s="27" t="str">
        <f t="shared" si="658"/>
        <v/>
      </c>
      <c r="NW92" s="27" t="str">
        <f t="shared" si="659"/>
        <v/>
      </c>
      <c r="NX92" s="27" t="str">
        <f t="shared" si="660"/>
        <v/>
      </c>
      <c r="NY92" s="27" t="str">
        <f t="shared" si="661"/>
        <v/>
      </c>
      <c r="NZ92" s="27" t="str">
        <f t="shared" si="662"/>
        <v/>
      </c>
      <c r="OA92" s="27" t="str">
        <f t="shared" si="663"/>
        <v/>
      </c>
      <c r="OB92" s="27" t="str">
        <f t="shared" si="664"/>
        <v/>
      </c>
      <c r="OC92" s="27" t="str">
        <f t="shared" si="665"/>
        <v/>
      </c>
      <c r="OD92" s="27" t="str">
        <f t="shared" si="666"/>
        <v/>
      </c>
      <c r="OE92" s="27" t="str">
        <f t="shared" si="667"/>
        <v/>
      </c>
      <c r="OF92" s="27" t="str">
        <f t="shared" si="668"/>
        <v/>
      </c>
      <c r="OG92" s="27" t="str">
        <f t="shared" si="669"/>
        <v/>
      </c>
      <c r="OH92" s="27" t="str">
        <f t="shared" si="670"/>
        <v/>
      </c>
      <c r="OI92" s="27" t="str">
        <f t="shared" si="671"/>
        <v/>
      </c>
      <c r="OJ92" s="27" t="str">
        <f t="shared" si="672"/>
        <v/>
      </c>
      <c r="OK92" s="27" t="str">
        <f t="shared" si="673"/>
        <v/>
      </c>
      <c r="OL92" s="27" t="str">
        <f t="shared" si="674"/>
        <v/>
      </c>
      <c r="OM92" s="27" t="str">
        <f t="shared" si="675"/>
        <v/>
      </c>
      <c r="ON92" s="27" t="str">
        <f t="shared" si="676"/>
        <v/>
      </c>
      <c r="OO92" s="27" t="str">
        <f t="shared" si="677"/>
        <v/>
      </c>
      <c r="OP92" s="27" t="str">
        <f t="shared" si="678"/>
        <v/>
      </c>
      <c r="OQ92" s="27" t="str">
        <f t="shared" si="679"/>
        <v/>
      </c>
      <c r="OR92" s="27" t="str">
        <f t="shared" si="680"/>
        <v/>
      </c>
      <c r="OS92" s="27" t="str">
        <f t="shared" si="681"/>
        <v/>
      </c>
      <c r="OT92" s="27" t="str">
        <f t="shared" si="682"/>
        <v/>
      </c>
      <c r="OU92" s="27" t="str">
        <f t="shared" si="683"/>
        <v/>
      </c>
      <c r="OV92" s="27" t="str">
        <f t="shared" si="684"/>
        <v/>
      </c>
      <c r="OW92" s="27" t="str">
        <f t="shared" si="685"/>
        <v/>
      </c>
      <c r="OX92" s="27" t="str">
        <f t="shared" si="686"/>
        <v/>
      </c>
      <c r="OY92" s="27" t="str">
        <f t="shared" si="687"/>
        <v/>
      </c>
      <c r="OZ92" s="27" t="str">
        <f t="shared" si="688"/>
        <v/>
      </c>
      <c r="PA92" s="27" t="str">
        <f t="shared" si="689"/>
        <v/>
      </c>
      <c r="PB92" s="27" t="str">
        <f t="shared" si="690"/>
        <v/>
      </c>
      <c r="PC92" s="27" t="str">
        <f t="shared" si="691"/>
        <v/>
      </c>
      <c r="PD92" s="27" t="str">
        <f t="shared" si="692"/>
        <v/>
      </c>
      <c r="PE92" s="27" t="str">
        <f t="shared" si="693"/>
        <v/>
      </c>
      <c r="PF92" s="27" t="str">
        <f t="shared" si="694"/>
        <v/>
      </c>
      <c r="PG92" s="27" t="str">
        <f t="shared" si="695"/>
        <v/>
      </c>
      <c r="PH92" s="48">
        <v>84</v>
      </c>
      <c r="PI92" s="28" t="str">
        <f t="shared" si="696"/>
        <v/>
      </c>
      <c r="PJ92" s="28" t="str">
        <f t="shared" si="697"/>
        <v/>
      </c>
      <c r="PK92" s="28" t="str">
        <f t="shared" si="698"/>
        <v/>
      </c>
      <c r="PL92" s="28" t="str">
        <f t="shared" si="699"/>
        <v/>
      </c>
      <c r="PM92" s="28" t="str">
        <f t="shared" si="700"/>
        <v/>
      </c>
      <c r="PN92" s="28" t="str">
        <f t="shared" si="701"/>
        <v/>
      </c>
      <c r="PO92" s="28" t="str">
        <f t="shared" si="702"/>
        <v/>
      </c>
      <c r="PP92" s="28" t="str">
        <f t="shared" si="703"/>
        <v/>
      </c>
      <c r="PQ92" s="28" t="str">
        <f t="shared" si="704"/>
        <v/>
      </c>
      <c r="PR92" s="28" t="str">
        <f t="shared" si="705"/>
        <v/>
      </c>
      <c r="PS92" s="28" t="str">
        <f t="shared" si="706"/>
        <v/>
      </c>
      <c r="PT92" s="28" t="str">
        <f t="shared" si="707"/>
        <v/>
      </c>
      <c r="PU92" s="28" t="str">
        <f t="shared" si="708"/>
        <v/>
      </c>
      <c r="PV92" s="28" t="str">
        <f t="shared" si="709"/>
        <v/>
      </c>
      <c r="PW92" s="28" t="str">
        <f t="shared" si="710"/>
        <v/>
      </c>
      <c r="PX92" s="28" t="str">
        <f t="shared" si="711"/>
        <v/>
      </c>
      <c r="PY92" s="28" t="str">
        <f t="shared" si="712"/>
        <v/>
      </c>
      <c r="PZ92" s="28" t="str">
        <f t="shared" si="713"/>
        <v/>
      </c>
      <c r="QA92" s="28" t="str">
        <f t="shared" si="714"/>
        <v/>
      </c>
      <c r="QB92" s="28" t="str">
        <f t="shared" si="715"/>
        <v/>
      </c>
      <c r="QC92" s="28" t="str">
        <f t="shared" si="716"/>
        <v/>
      </c>
      <c r="QD92" s="28" t="str">
        <f t="shared" si="717"/>
        <v/>
      </c>
      <c r="QE92" s="28" t="str">
        <f t="shared" si="718"/>
        <v/>
      </c>
      <c r="QF92" s="28" t="str">
        <f t="shared" si="719"/>
        <v/>
      </c>
      <c r="QG92" s="28" t="str">
        <f t="shared" si="720"/>
        <v/>
      </c>
      <c r="QH92" s="28" t="str">
        <f t="shared" si="721"/>
        <v/>
      </c>
      <c r="QI92" s="28" t="str">
        <f t="shared" si="722"/>
        <v/>
      </c>
      <c r="QJ92" s="28" t="str">
        <f t="shared" si="723"/>
        <v/>
      </c>
      <c r="QK92" s="28" t="str">
        <f t="shared" si="724"/>
        <v/>
      </c>
      <c r="QL92" s="28" t="str">
        <f t="shared" si="725"/>
        <v/>
      </c>
      <c r="QM92" s="28" t="str">
        <f t="shared" si="726"/>
        <v/>
      </c>
      <c r="QN92" s="28" t="str">
        <f t="shared" si="727"/>
        <v/>
      </c>
      <c r="QO92" s="28" t="str">
        <f t="shared" si="728"/>
        <v/>
      </c>
      <c r="QP92" s="28" t="str">
        <f t="shared" si="729"/>
        <v/>
      </c>
      <c r="QQ92" s="28" t="str">
        <f t="shared" si="730"/>
        <v/>
      </c>
      <c r="QR92" s="28" t="str">
        <f t="shared" si="731"/>
        <v/>
      </c>
      <c r="QS92" s="28" t="str">
        <f t="shared" si="732"/>
        <v/>
      </c>
      <c r="QT92" s="28" t="str">
        <f t="shared" si="733"/>
        <v/>
      </c>
      <c r="QU92" s="28" t="str">
        <f t="shared" si="734"/>
        <v/>
      </c>
      <c r="QV92" s="28" t="str">
        <f t="shared" si="735"/>
        <v/>
      </c>
      <c r="QW92" s="48">
        <v>84</v>
      </c>
      <c r="QX92" s="29" t="str">
        <f t="shared" si="736"/>
        <v/>
      </c>
      <c r="QY92" s="29" t="str">
        <f t="shared" si="737"/>
        <v/>
      </c>
      <c r="QZ92" s="29" t="str">
        <f t="shared" si="738"/>
        <v/>
      </c>
      <c r="RA92" s="29" t="str">
        <f t="shared" si="739"/>
        <v/>
      </c>
      <c r="RB92" s="29" t="str">
        <f t="shared" si="740"/>
        <v/>
      </c>
      <c r="RC92" s="29" t="str">
        <f t="shared" si="741"/>
        <v/>
      </c>
      <c r="RD92" s="29" t="str">
        <f t="shared" si="742"/>
        <v/>
      </c>
      <c r="RE92" s="29" t="str">
        <f t="shared" si="743"/>
        <v/>
      </c>
      <c r="RF92" s="29" t="str">
        <f t="shared" si="744"/>
        <v/>
      </c>
      <c r="RG92" s="29" t="str">
        <f t="shared" si="745"/>
        <v/>
      </c>
      <c r="RH92" s="29" t="str">
        <f t="shared" si="746"/>
        <v/>
      </c>
      <c r="RI92" s="29" t="str">
        <f t="shared" si="747"/>
        <v/>
      </c>
      <c r="RJ92" s="29" t="str">
        <f t="shared" si="748"/>
        <v/>
      </c>
      <c r="RK92" s="29" t="str">
        <f t="shared" si="997"/>
        <v/>
      </c>
      <c r="RL92" s="29" t="str">
        <f t="shared" si="750"/>
        <v/>
      </c>
      <c r="RM92" s="29" t="str">
        <f t="shared" si="751"/>
        <v/>
      </c>
      <c r="RN92" s="29" t="str">
        <f t="shared" si="752"/>
        <v/>
      </c>
      <c r="RO92" s="29" t="str">
        <f t="shared" si="753"/>
        <v/>
      </c>
      <c r="RP92" s="29" t="str">
        <f t="shared" si="754"/>
        <v/>
      </c>
      <c r="RQ92" s="29" t="str">
        <f t="shared" si="755"/>
        <v/>
      </c>
      <c r="RR92" s="29" t="str">
        <f t="shared" si="756"/>
        <v/>
      </c>
      <c r="RS92" s="29" t="str">
        <f t="shared" si="757"/>
        <v/>
      </c>
      <c r="RT92" s="29" t="str">
        <f t="shared" si="758"/>
        <v/>
      </c>
      <c r="RU92" s="29" t="str">
        <f t="shared" si="759"/>
        <v/>
      </c>
      <c r="RV92" s="29" t="str">
        <f t="shared" si="760"/>
        <v/>
      </c>
      <c r="RW92" s="29" t="str">
        <f t="shared" si="761"/>
        <v/>
      </c>
      <c r="RX92" s="29" t="str">
        <f t="shared" si="762"/>
        <v/>
      </c>
      <c r="RY92" s="29" t="str">
        <f t="shared" si="763"/>
        <v/>
      </c>
      <c r="RZ92" s="29" t="str">
        <f t="shared" si="764"/>
        <v/>
      </c>
      <c r="SA92" s="29" t="str">
        <f t="shared" si="765"/>
        <v/>
      </c>
      <c r="SB92" s="29" t="str">
        <f t="shared" si="766"/>
        <v/>
      </c>
      <c r="SC92" s="29" t="str">
        <f t="shared" si="767"/>
        <v/>
      </c>
      <c r="SD92" s="29" t="str">
        <f t="shared" si="768"/>
        <v/>
      </c>
      <c r="SE92" s="29" t="str">
        <f t="shared" si="769"/>
        <v/>
      </c>
      <c r="SF92" s="29" t="str">
        <f t="shared" si="770"/>
        <v/>
      </c>
      <c r="SG92" s="29" t="str">
        <f t="shared" si="771"/>
        <v/>
      </c>
      <c r="SH92" s="29" t="str">
        <f t="shared" si="772"/>
        <v/>
      </c>
      <c r="SI92" s="29" t="str">
        <f t="shared" si="773"/>
        <v/>
      </c>
      <c r="SJ92" s="29" t="str">
        <f t="shared" si="774"/>
        <v/>
      </c>
      <c r="SK92" s="29" t="str">
        <f t="shared" si="775"/>
        <v/>
      </c>
      <c r="SL92" s="45">
        <f t="shared" si="776"/>
        <v>0</v>
      </c>
      <c r="SM92" s="48">
        <v>84</v>
      </c>
      <c r="SN92" s="30" t="str">
        <f t="shared" si="777"/>
        <v/>
      </c>
      <c r="SO92" s="30" t="str">
        <f t="shared" si="778"/>
        <v/>
      </c>
      <c r="SP92" s="30" t="str">
        <f t="shared" si="779"/>
        <v/>
      </c>
      <c r="SQ92" s="30" t="str">
        <f t="shared" si="780"/>
        <v/>
      </c>
      <c r="SR92" s="30" t="str">
        <f t="shared" si="781"/>
        <v/>
      </c>
      <c r="SS92" s="30" t="str">
        <f t="shared" si="782"/>
        <v/>
      </c>
      <c r="ST92" s="30" t="str">
        <f t="shared" si="783"/>
        <v/>
      </c>
      <c r="SU92" s="30" t="str">
        <f t="shared" si="784"/>
        <v/>
      </c>
      <c r="SV92" s="30" t="str">
        <f t="shared" si="785"/>
        <v/>
      </c>
      <c r="SW92" s="30" t="str">
        <f t="shared" si="786"/>
        <v/>
      </c>
      <c r="SX92" s="30" t="str">
        <f t="shared" si="787"/>
        <v/>
      </c>
      <c r="SY92" s="30" t="str">
        <f t="shared" si="788"/>
        <v/>
      </c>
      <c r="SZ92" s="30" t="str">
        <f t="shared" si="789"/>
        <v/>
      </c>
      <c r="TA92" s="30" t="str">
        <f t="shared" si="790"/>
        <v/>
      </c>
      <c r="TB92" s="30" t="str">
        <f t="shared" si="791"/>
        <v/>
      </c>
      <c r="TC92" s="30" t="str">
        <f t="shared" si="792"/>
        <v/>
      </c>
      <c r="TD92" s="30" t="str">
        <f t="shared" si="793"/>
        <v/>
      </c>
      <c r="TE92" s="30" t="str">
        <f t="shared" si="794"/>
        <v/>
      </c>
      <c r="TF92" s="30" t="str">
        <f t="shared" si="795"/>
        <v/>
      </c>
      <c r="TG92" s="30" t="str">
        <f t="shared" si="796"/>
        <v/>
      </c>
      <c r="TH92" s="30" t="str">
        <f t="shared" si="797"/>
        <v/>
      </c>
      <c r="TI92" s="30" t="str">
        <f t="shared" si="798"/>
        <v/>
      </c>
      <c r="TJ92" s="30" t="str">
        <f t="shared" si="799"/>
        <v/>
      </c>
      <c r="TK92" s="30" t="str">
        <f t="shared" si="800"/>
        <v/>
      </c>
      <c r="TL92" s="30" t="str">
        <f t="shared" si="801"/>
        <v/>
      </c>
      <c r="TM92" s="30" t="str">
        <f t="shared" si="802"/>
        <v/>
      </c>
      <c r="TN92" s="30" t="str">
        <f t="shared" si="803"/>
        <v/>
      </c>
      <c r="TO92" s="30" t="str">
        <f t="shared" si="804"/>
        <v/>
      </c>
      <c r="TP92" s="30" t="str">
        <f t="shared" si="805"/>
        <v/>
      </c>
      <c r="TQ92" s="30" t="str">
        <f t="shared" si="806"/>
        <v/>
      </c>
      <c r="TR92" s="30" t="str">
        <f t="shared" si="807"/>
        <v/>
      </c>
      <c r="TS92" s="30" t="str">
        <f t="shared" si="808"/>
        <v/>
      </c>
      <c r="TT92" s="30" t="str">
        <f t="shared" si="809"/>
        <v/>
      </c>
      <c r="TU92" s="30" t="str">
        <f t="shared" si="810"/>
        <v/>
      </c>
      <c r="TV92" s="30" t="str">
        <f t="shared" si="811"/>
        <v/>
      </c>
      <c r="TW92" s="30" t="str">
        <f t="shared" si="812"/>
        <v/>
      </c>
      <c r="TX92" s="30" t="str">
        <f t="shared" si="813"/>
        <v/>
      </c>
      <c r="TY92" s="30" t="str">
        <f t="shared" si="814"/>
        <v/>
      </c>
      <c r="TZ92" s="30" t="str">
        <f t="shared" si="815"/>
        <v/>
      </c>
      <c r="UA92" s="30" t="str">
        <f t="shared" si="816"/>
        <v/>
      </c>
      <c r="UB92" s="48">
        <v>84</v>
      </c>
      <c r="UC92" s="88"/>
      <c r="UD92" s="88"/>
      <c r="UE92" s="88"/>
      <c r="UF92" s="88"/>
      <c r="UG92" s="88"/>
      <c r="UH92" s="88"/>
      <c r="UI92" s="88"/>
      <c r="UJ92" s="88"/>
      <c r="UK92" s="88"/>
      <c r="UL92" s="88"/>
      <c r="UM92" s="88"/>
      <c r="UN92" s="88"/>
      <c r="UO92" s="88"/>
      <c r="UP92" s="88"/>
      <c r="UQ92" s="88"/>
      <c r="UR92" s="88"/>
      <c r="US92" s="88"/>
      <c r="UT92" s="88"/>
      <c r="UU92" s="88"/>
      <c r="UV92" s="88"/>
      <c r="UW92" s="88"/>
      <c r="UX92" s="88"/>
      <c r="UY92" s="88"/>
      <c r="UZ92" s="88"/>
      <c r="VA92" s="88"/>
      <c r="VB92" s="88"/>
      <c r="VC92" s="88"/>
      <c r="VD92" s="88"/>
      <c r="VE92" s="88"/>
      <c r="VF92" s="88"/>
      <c r="VG92" s="88"/>
      <c r="VH92" s="88"/>
      <c r="VI92" s="88"/>
      <c r="VJ92" s="88"/>
      <c r="VK92" s="88"/>
      <c r="VL92" s="88"/>
      <c r="VM92" s="88"/>
      <c r="VN92" s="88"/>
      <c r="VO92" s="88"/>
      <c r="VP92" s="88"/>
      <c r="VQ92" s="48">
        <v>84</v>
      </c>
      <c r="VR92" s="31">
        <f t="shared" si="817"/>
        <v>0</v>
      </c>
      <c r="VS92" s="31">
        <f t="shared" si="818"/>
        <v>0</v>
      </c>
      <c r="VT92" s="31">
        <f t="shared" si="819"/>
        <v>0</v>
      </c>
      <c r="VU92" s="31">
        <f t="shared" si="820"/>
        <v>0</v>
      </c>
      <c r="VV92" s="31">
        <f t="shared" si="821"/>
        <v>0</v>
      </c>
      <c r="VW92" s="31">
        <f t="shared" si="822"/>
        <v>0</v>
      </c>
      <c r="VX92" s="31">
        <f t="shared" si="823"/>
        <v>0</v>
      </c>
      <c r="VY92" s="31">
        <f t="shared" si="824"/>
        <v>0</v>
      </c>
      <c r="VZ92" s="31">
        <f t="shared" si="825"/>
        <v>0</v>
      </c>
      <c r="WA92" s="31">
        <f t="shared" si="826"/>
        <v>0</v>
      </c>
      <c r="WB92" s="31">
        <f t="shared" si="827"/>
        <v>0</v>
      </c>
      <c r="WC92" s="31">
        <f t="shared" si="828"/>
        <v>0</v>
      </c>
      <c r="WD92" s="31">
        <f t="shared" si="829"/>
        <v>0</v>
      </c>
      <c r="WE92" s="31">
        <f t="shared" si="830"/>
        <v>0</v>
      </c>
      <c r="WF92" s="31">
        <f t="shared" si="831"/>
        <v>0</v>
      </c>
      <c r="WG92" s="31">
        <f t="shared" si="832"/>
        <v>0</v>
      </c>
      <c r="WH92" s="31">
        <f t="shared" si="833"/>
        <v>0</v>
      </c>
      <c r="WI92" s="31">
        <f t="shared" si="834"/>
        <v>0</v>
      </c>
      <c r="WJ92" s="31">
        <f t="shared" si="835"/>
        <v>0</v>
      </c>
      <c r="WK92" s="31">
        <f t="shared" si="836"/>
        <v>0</v>
      </c>
      <c r="WL92" s="31">
        <f t="shared" si="837"/>
        <v>0</v>
      </c>
      <c r="WM92" s="31">
        <f t="shared" si="838"/>
        <v>0</v>
      </c>
      <c r="WN92" s="31">
        <f t="shared" si="839"/>
        <v>0</v>
      </c>
      <c r="WO92" s="31">
        <f t="shared" si="840"/>
        <v>0</v>
      </c>
      <c r="WP92" s="31">
        <f t="shared" si="841"/>
        <v>0</v>
      </c>
      <c r="WQ92" s="31">
        <f t="shared" si="842"/>
        <v>0</v>
      </c>
      <c r="WR92" s="31">
        <f t="shared" si="843"/>
        <v>0</v>
      </c>
      <c r="WS92" s="31">
        <f t="shared" si="844"/>
        <v>0</v>
      </c>
      <c r="WT92" s="31">
        <f t="shared" si="845"/>
        <v>0</v>
      </c>
      <c r="WU92" s="31">
        <f t="shared" si="846"/>
        <v>0</v>
      </c>
      <c r="WV92" s="31">
        <f t="shared" si="847"/>
        <v>0</v>
      </c>
      <c r="WW92" s="31">
        <f t="shared" si="848"/>
        <v>0</v>
      </c>
      <c r="WX92" s="31">
        <f t="shared" si="849"/>
        <v>0</v>
      </c>
      <c r="WY92" s="31">
        <f t="shared" si="850"/>
        <v>0</v>
      </c>
      <c r="WZ92" s="31">
        <f t="shared" si="851"/>
        <v>0</v>
      </c>
      <c r="XA92" s="31">
        <f t="shared" si="852"/>
        <v>0</v>
      </c>
      <c r="XB92" s="31">
        <f t="shared" si="853"/>
        <v>0</v>
      </c>
      <c r="XC92" s="31">
        <f t="shared" si="854"/>
        <v>0</v>
      </c>
      <c r="XD92" s="31">
        <f t="shared" si="855"/>
        <v>0</v>
      </c>
      <c r="XE92" s="31">
        <f t="shared" si="856"/>
        <v>0</v>
      </c>
      <c r="XF92" s="48">
        <v>84</v>
      </c>
      <c r="XG92" s="32" t="str">
        <f t="shared" si="857"/>
        <v/>
      </c>
      <c r="XH92" s="32" t="str">
        <f t="shared" si="858"/>
        <v/>
      </c>
      <c r="XI92" s="32" t="str">
        <f t="shared" si="859"/>
        <v/>
      </c>
      <c r="XJ92" s="32" t="str">
        <f t="shared" si="860"/>
        <v/>
      </c>
      <c r="XK92" s="32" t="str">
        <f t="shared" si="861"/>
        <v/>
      </c>
      <c r="XL92" s="32" t="str">
        <f t="shared" si="862"/>
        <v/>
      </c>
      <c r="XM92" s="32" t="str">
        <f t="shared" si="863"/>
        <v/>
      </c>
      <c r="XN92" s="32" t="str">
        <f t="shared" si="864"/>
        <v/>
      </c>
      <c r="XO92" s="32" t="str">
        <f t="shared" si="865"/>
        <v/>
      </c>
      <c r="XP92" s="32" t="str">
        <f t="shared" si="866"/>
        <v/>
      </c>
      <c r="XQ92" s="32" t="str">
        <f t="shared" si="867"/>
        <v/>
      </c>
      <c r="XR92" s="32" t="str">
        <f t="shared" si="868"/>
        <v/>
      </c>
      <c r="XS92" s="32" t="str">
        <f t="shared" si="869"/>
        <v/>
      </c>
      <c r="XT92" s="32" t="str">
        <f t="shared" si="870"/>
        <v/>
      </c>
      <c r="XU92" s="32" t="str">
        <f t="shared" si="871"/>
        <v/>
      </c>
      <c r="XV92" s="32" t="str">
        <f t="shared" si="872"/>
        <v/>
      </c>
      <c r="XW92" s="32" t="str">
        <f t="shared" si="873"/>
        <v/>
      </c>
      <c r="XX92" s="32" t="str">
        <f t="shared" si="874"/>
        <v/>
      </c>
      <c r="XY92" s="32" t="str">
        <f t="shared" si="875"/>
        <v/>
      </c>
      <c r="XZ92" s="32" t="str">
        <f t="shared" si="876"/>
        <v/>
      </c>
      <c r="YA92" s="32" t="str">
        <f t="shared" si="877"/>
        <v/>
      </c>
      <c r="YB92" s="32" t="str">
        <f t="shared" si="878"/>
        <v/>
      </c>
      <c r="YC92" s="32" t="str">
        <f t="shared" si="879"/>
        <v/>
      </c>
      <c r="YD92" s="32" t="str">
        <f t="shared" si="880"/>
        <v/>
      </c>
      <c r="YE92" s="32" t="str">
        <f t="shared" si="881"/>
        <v/>
      </c>
      <c r="YF92" s="32" t="str">
        <f t="shared" si="882"/>
        <v/>
      </c>
      <c r="YG92" s="32" t="str">
        <f t="shared" si="883"/>
        <v/>
      </c>
      <c r="YH92" s="32" t="str">
        <f t="shared" si="884"/>
        <v/>
      </c>
      <c r="YI92" s="32" t="str">
        <f t="shared" si="885"/>
        <v/>
      </c>
      <c r="YJ92" s="32" t="str">
        <f t="shared" si="886"/>
        <v/>
      </c>
      <c r="YK92" s="32" t="str">
        <f t="shared" si="887"/>
        <v/>
      </c>
      <c r="YL92" s="32" t="str">
        <f t="shared" si="888"/>
        <v/>
      </c>
      <c r="YM92" s="32" t="str">
        <f t="shared" si="889"/>
        <v/>
      </c>
      <c r="YN92" s="32" t="str">
        <f t="shared" si="890"/>
        <v/>
      </c>
      <c r="YO92" s="32" t="str">
        <f t="shared" si="891"/>
        <v/>
      </c>
      <c r="YP92" s="32" t="str">
        <f t="shared" si="892"/>
        <v/>
      </c>
      <c r="YQ92" s="32" t="str">
        <f t="shared" si="893"/>
        <v/>
      </c>
      <c r="YR92" s="32" t="str">
        <f t="shared" si="894"/>
        <v/>
      </c>
      <c r="YS92" s="32" t="str">
        <f t="shared" si="895"/>
        <v/>
      </c>
      <c r="YT92" s="32" t="str">
        <f t="shared" si="896"/>
        <v/>
      </c>
      <c r="YU92" s="33">
        <f t="shared" si="948"/>
        <v>0</v>
      </c>
      <c r="YV92" s="34" t="str">
        <f t="shared" si="949"/>
        <v/>
      </c>
      <c r="YW92" s="34" t="str">
        <f t="shared" si="950"/>
        <v/>
      </c>
      <c r="YX92" s="34" t="str">
        <f t="shared" si="951"/>
        <v/>
      </c>
      <c r="YY92" s="34" t="str">
        <f t="shared" si="952"/>
        <v/>
      </c>
      <c r="YZ92" s="34" t="str">
        <f t="shared" si="953"/>
        <v/>
      </c>
      <c r="ZA92" s="34" t="str">
        <f t="shared" si="954"/>
        <v/>
      </c>
      <c r="ZB92" s="96" t="str">
        <f t="shared" si="955"/>
        <v>Desierto</v>
      </c>
      <c r="ZC92" s="35" t="str">
        <f t="shared" si="897"/>
        <v/>
      </c>
      <c r="ZD92" s="35" t="str">
        <f t="shared" si="898"/>
        <v/>
      </c>
      <c r="ZE92" s="35" t="str">
        <f t="shared" si="899"/>
        <v/>
      </c>
      <c r="ZF92" s="35" t="str">
        <f t="shared" si="900"/>
        <v/>
      </c>
      <c r="ZG92" s="35" t="str">
        <f t="shared" si="901"/>
        <v/>
      </c>
      <c r="ZH92" s="35" t="str">
        <f t="shared" si="902"/>
        <v/>
      </c>
      <c r="ZI92" s="101">
        <f t="shared" si="903"/>
        <v>0</v>
      </c>
      <c r="ZJ92" s="48">
        <v>84</v>
      </c>
      <c r="ZK92" s="125">
        <f t="shared" si="956"/>
        <v>0</v>
      </c>
      <c r="ZL92" s="126">
        <f t="shared" si="957"/>
        <v>7943745.0399999991</v>
      </c>
    </row>
    <row r="93" spans="2:688" s="37" customFormat="1" ht="22.5" customHeight="1" x14ac:dyDescent="0.15">
      <c r="B93" s="106" t="s">
        <v>208</v>
      </c>
      <c r="C93" s="106" t="s">
        <v>227</v>
      </c>
      <c r="D93" s="106" t="s">
        <v>228</v>
      </c>
      <c r="E93" s="106" t="s">
        <v>230</v>
      </c>
      <c r="F93" s="106">
        <v>6</v>
      </c>
      <c r="G93" s="63">
        <v>8775821.5999999996</v>
      </c>
      <c r="H93" s="48">
        <v>85</v>
      </c>
      <c r="I93" s="54" t="s">
        <v>86</v>
      </c>
      <c r="J93" s="65" t="s">
        <v>86</v>
      </c>
      <c r="K93" s="65" t="s">
        <v>86</v>
      </c>
      <c r="L93" s="65" t="s">
        <v>86</v>
      </c>
      <c r="M93" s="65" t="s">
        <v>86</v>
      </c>
      <c r="N93" s="65" t="s">
        <v>86</v>
      </c>
      <c r="O93" s="65" t="s">
        <v>86</v>
      </c>
      <c r="P93" s="65" t="s">
        <v>86</v>
      </c>
      <c r="Q93" s="65" t="s">
        <v>86</v>
      </c>
      <c r="R93" s="65" t="s">
        <v>86</v>
      </c>
      <c r="S93" s="65" t="s">
        <v>86</v>
      </c>
      <c r="T93" s="65" t="s">
        <v>86</v>
      </c>
      <c r="U93" s="65" t="s">
        <v>86</v>
      </c>
      <c r="V93" s="65" t="s">
        <v>86</v>
      </c>
      <c r="W93" s="65" t="s">
        <v>86</v>
      </c>
      <c r="X93" s="65" t="s">
        <v>86</v>
      </c>
      <c r="Y93" s="65" t="s">
        <v>86</v>
      </c>
      <c r="Z93" s="65" t="s">
        <v>86</v>
      </c>
      <c r="AA93" s="65" t="s">
        <v>86</v>
      </c>
      <c r="AB93" s="65" t="s">
        <v>86</v>
      </c>
      <c r="AC93" s="65" t="s">
        <v>86</v>
      </c>
      <c r="AD93" s="65" t="s">
        <v>86</v>
      </c>
      <c r="AE93" s="65" t="s">
        <v>86</v>
      </c>
      <c r="AF93" s="65" t="s">
        <v>86</v>
      </c>
      <c r="AG93" s="65" t="s">
        <v>86</v>
      </c>
      <c r="AH93" s="65" t="s">
        <v>86</v>
      </c>
      <c r="AI93" s="65" t="s">
        <v>86</v>
      </c>
      <c r="AJ93" s="65" t="s">
        <v>86</v>
      </c>
      <c r="AK93" s="65" t="s">
        <v>86</v>
      </c>
      <c r="AL93" s="65" t="s">
        <v>86</v>
      </c>
      <c r="AM93" s="65" t="s">
        <v>86</v>
      </c>
      <c r="AN93" s="65" t="s">
        <v>86</v>
      </c>
      <c r="AO93" s="65" t="s">
        <v>86</v>
      </c>
      <c r="AP93" s="65" t="s">
        <v>86</v>
      </c>
      <c r="AQ93" s="65" t="s">
        <v>86</v>
      </c>
      <c r="AR93" s="65" t="s">
        <v>86</v>
      </c>
      <c r="AS93" s="65" t="s">
        <v>86</v>
      </c>
      <c r="AT93" s="65" t="s">
        <v>86</v>
      </c>
      <c r="AU93" s="65" t="s">
        <v>86</v>
      </c>
      <c r="AV93" s="65" t="s">
        <v>86</v>
      </c>
      <c r="AW93" s="52">
        <v>85</v>
      </c>
      <c r="AX93" s="22" t="str">
        <f t="shared" si="904"/>
        <v>NC</v>
      </c>
      <c r="AY93" s="22" t="str">
        <f t="shared" si="975"/>
        <v>NC</v>
      </c>
      <c r="AZ93" s="22" t="str">
        <f t="shared" si="976"/>
        <v>NC</v>
      </c>
      <c r="BA93" s="22" t="str">
        <f t="shared" si="977"/>
        <v>NC</v>
      </c>
      <c r="BB93" s="22" t="str">
        <f t="shared" si="978"/>
        <v>NC</v>
      </c>
      <c r="BC93" s="22" t="str">
        <f t="shared" si="979"/>
        <v>NC</v>
      </c>
      <c r="BD93" s="22" t="str">
        <f t="shared" si="980"/>
        <v>NC</v>
      </c>
      <c r="BE93" s="22" t="str">
        <f t="shared" si="981"/>
        <v>NC</v>
      </c>
      <c r="BF93" s="22" t="str">
        <f t="shared" si="982"/>
        <v>NC</v>
      </c>
      <c r="BG93" s="22" t="str">
        <f t="shared" si="983"/>
        <v>NC</v>
      </c>
      <c r="BH93" s="22" t="str">
        <f t="shared" si="984"/>
        <v>NC</v>
      </c>
      <c r="BI93" s="22" t="str">
        <f t="shared" si="985"/>
        <v>NC</v>
      </c>
      <c r="BJ93" s="22" t="str">
        <f t="shared" si="986"/>
        <v>NC</v>
      </c>
      <c r="BK93" s="22" t="str">
        <f t="shared" si="987"/>
        <v>NC</v>
      </c>
      <c r="BL93" s="22" t="str">
        <f t="shared" si="988"/>
        <v>NC</v>
      </c>
      <c r="BM93" s="22" t="str">
        <f t="shared" si="989"/>
        <v>NC</v>
      </c>
      <c r="BN93" s="22" t="str">
        <f t="shared" si="990"/>
        <v>NC</v>
      </c>
      <c r="BO93" s="22" t="str">
        <f t="shared" si="991"/>
        <v>NC</v>
      </c>
      <c r="BP93" s="22" t="str">
        <f t="shared" si="992"/>
        <v>NC</v>
      </c>
      <c r="BQ93" s="22" t="str">
        <f t="shared" si="993"/>
        <v>NC</v>
      </c>
      <c r="BR93" s="22" t="str">
        <f t="shared" si="994"/>
        <v>NC</v>
      </c>
      <c r="BS93" s="22" t="str">
        <f t="shared" si="995"/>
        <v>NC</v>
      </c>
      <c r="BT93" s="22" t="str">
        <f t="shared" si="958"/>
        <v>NC</v>
      </c>
      <c r="BU93" s="22" t="str">
        <f t="shared" si="959"/>
        <v>NC</v>
      </c>
      <c r="BV93" s="22" t="str">
        <f t="shared" si="960"/>
        <v>NC</v>
      </c>
      <c r="BW93" s="22" t="str">
        <f t="shared" si="961"/>
        <v>NC</v>
      </c>
      <c r="BX93" s="22" t="str">
        <f t="shared" si="962"/>
        <v>NC</v>
      </c>
      <c r="BY93" s="22" t="str">
        <f t="shared" si="963"/>
        <v>NC</v>
      </c>
      <c r="BZ93" s="22" t="str">
        <f t="shared" si="964"/>
        <v>NC</v>
      </c>
      <c r="CA93" s="22" t="str">
        <f t="shared" si="965"/>
        <v>NC</v>
      </c>
      <c r="CB93" s="22" t="str">
        <f t="shared" si="966"/>
        <v>NC</v>
      </c>
      <c r="CC93" s="22" t="str">
        <f t="shared" si="967"/>
        <v>NC</v>
      </c>
      <c r="CD93" s="22" t="str">
        <f t="shared" si="968"/>
        <v>NC</v>
      </c>
      <c r="CE93" s="22" t="str">
        <f t="shared" si="969"/>
        <v>NC</v>
      </c>
      <c r="CF93" s="22" t="str">
        <f t="shared" si="970"/>
        <v>NC</v>
      </c>
      <c r="CG93" s="22" t="str">
        <f t="shared" si="996"/>
        <v>NC</v>
      </c>
      <c r="CH93" s="22" t="str">
        <f t="shared" si="971"/>
        <v>NC</v>
      </c>
      <c r="CI93" s="22" t="str">
        <f t="shared" si="972"/>
        <v>NC</v>
      </c>
      <c r="CJ93" s="22" t="str">
        <f t="shared" si="973"/>
        <v>NC</v>
      </c>
      <c r="CK93" s="22" t="str">
        <f t="shared" si="974"/>
        <v>NC</v>
      </c>
      <c r="CL93" s="48">
        <v>85</v>
      </c>
      <c r="CM93" s="48" t="s">
        <v>87</v>
      </c>
      <c r="CN93" s="48" t="s">
        <v>87</v>
      </c>
      <c r="CO93" s="48" t="s">
        <v>87</v>
      </c>
      <c r="CP93" s="48" t="s">
        <v>87</v>
      </c>
      <c r="CQ93" s="48" t="s">
        <v>87</v>
      </c>
      <c r="CR93" s="65" t="s">
        <v>87</v>
      </c>
      <c r="CS93" s="48" t="s">
        <v>87</v>
      </c>
      <c r="CT93" s="48" t="s">
        <v>87</v>
      </c>
      <c r="CU93" s="48" t="s">
        <v>87</v>
      </c>
      <c r="CV93" s="48" t="s">
        <v>87</v>
      </c>
      <c r="CW93" s="48" t="s">
        <v>87</v>
      </c>
      <c r="CX93" s="48" t="s">
        <v>87</v>
      </c>
      <c r="CY93" s="48" t="s">
        <v>87</v>
      </c>
      <c r="CZ93" s="48" t="s">
        <v>87</v>
      </c>
      <c r="DA93" s="48" t="s">
        <v>87</v>
      </c>
      <c r="DB93" s="48" t="s">
        <v>87</v>
      </c>
      <c r="DC93" s="48" t="s">
        <v>87</v>
      </c>
      <c r="DD93" s="48" t="s">
        <v>87</v>
      </c>
      <c r="DE93" s="48" t="s">
        <v>87</v>
      </c>
      <c r="DF93" s="48" t="s">
        <v>87</v>
      </c>
      <c r="DG93" s="48" t="s">
        <v>87</v>
      </c>
      <c r="DH93" s="48" t="s">
        <v>87</v>
      </c>
      <c r="DI93" s="48" t="s">
        <v>87</v>
      </c>
      <c r="DJ93" s="48" t="s">
        <v>87</v>
      </c>
      <c r="DK93" s="48" t="s">
        <v>87</v>
      </c>
      <c r="DL93" s="48" t="s">
        <v>87</v>
      </c>
      <c r="DM93" s="48" t="s">
        <v>87</v>
      </c>
      <c r="DN93" s="48" t="s">
        <v>87</v>
      </c>
      <c r="DO93" s="48" t="s">
        <v>87</v>
      </c>
      <c r="DP93" s="48" t="s">
        <v>87</v>
      </c>
      <c r="DQ93" s="48" t="s">
        <v>87</v>
      </c>
      <c r="DR93" s="48" t="s">
        <v>87</v>
      </c>
      <c r="DS93" s="48" t="s">
        <v>87</v>
      </c>
      <c r="DT93" s="48" t="s">
        <v>87</v>
      </c>
      <c r="DU93" s="48" t="s">
        <v>87</v>
      </c>
      <c r="DV93" s="48" t="s">
        <v>87</v>
      </c>
      <c r="DW93" s="48" t="s">
        <v>87</v>
      </c>
      <c r="DX93" s="48" t="s">
        <v>87</v>
      </c>
      <c r="DY93" s="48" t="s">
        <v>87</v>
      </c>
      <c r="DZ93" s="48" t="s">
        <v>87</v>
      </c>
      <c r="EA93" s="48">
        <v>85</v>
      </c>
      <c r="EB93" s="81" t="s">
        <v>88</v>
      </c>
      <c r="EC93" s="81" t="s">
        <v>88</v>
      </c>
      <c r="ED93" s="81" t="s">
        <v>88</v>
      </c>
      <c r="EE93" s="81" t="s">
        <v>88</v>
      </c>
      <c r="EF93" s="81" t="s">
        <v>88</v>
      </c>
      <c r="EG93" s="81" t="s">
        <v>88</v>
      </c>
      <c r="EH93" s="81" t="s">
        <v>88</v>
      </c>
      <c r="EI93" s="81" t="s">
        <v>88</v>
      </c>
      <c r="EJ93" s="81" t="s">
        <v>88</v>
      </c>
      <c r="EK93" s="81" t="s">
        <v>88</v>
      </c>
      <c r="EL93" s="81" t="s">
        <v>88</v>
      </c>
      <c r="EM93" s="81" t="s">
        <v>88</v>
      </c>
      <c r="EN93" s="81" t="s">
        <v>88</v>
      </c>
      <c r="EO93" s="81" t="s">
        <v>88</v>
      </c>
      <c r="EP93" s="81" t="s">
        <v>88</v>
      </c>
      <c r="EQ93" s="81" t="s">
        <v>88</v>
      </c>
      <c r="ER93" s="81" t="s">
        <v>88</v>
      </c>
      <c r="ES93" s="81" t="s">
        <v>88</v>
      </c>
      <c r="ET93" s="81" t="s">
        <v>88</v>
      </c>
      <c r="EU93" s="81" t="s">
        <v>88</v>
      </c>
      <c r="EV93" s="81" t="s">
        <v>88</v>
      </c>
      <c r="EW93" s="81" t="s">
        <v>88</v>
      </c>
      <c r="EX93" s="81" t="s">
        <v>88</v>
      </c>
      <c r="EY93" s="81" t="s">
        <v>88</v>
      </c>
      <c r="EZ93" s="81" t="s">
        <v>88</v>
      </c>
      <c r="FA93" s="81" t="s">
        <v>87</v>
      </c>
      <c r="FB93" s="81" t="s">
        <v>88</v>
      </c>
      <c r="FC93" s="81" t="s">
        <v>88</v>
      </c>
      <c r="FD93" s="81" t="s">
        <v>88</v>
      </c>
      <c r="FE93" s="81" t="s">
        <v>88</v>
      </c>
      <c r="FF93" s="81" t="s">
        <v>88</v>
      </c>
      <c r="FG93" s="81" t="s">
        <v>88</v>
      </c>
      <c r="FH93" s="81" t="s">
        <v>88</v>
      </c>
      <c r="FI93" s="81" t="s">
        <v>87</v>
      </c>
      <c r="FJ93" s="81" t="s">
        <v>88</v>
      </c>
      <c r="FK93" s="81" t="s">
        <v>88</v>
      </c>
      <c r="FL93" s="81" t="s">
        <v>88</v>
      </c>
      <c r="FM93" s="81" t="s">
        <v>88</v>
      </c>
      <c r="FN93" s="81" t="s">
        <v>88</v>
      </c>
      <c r="FO93" s="81" t="s">
        <v>88</v>
      </c>
      <c r="FP93" s="48">
        <v>85</v>
      </c>
      <c r="FQ93" s="81" t="s">
        <v>88</v>
      </c>
      <c r="FR93" s="81" t="s">
        <v>88</v>
      </c>
      <c r="FS93" s="81" t="s">
        <v>88</v>
      </c>
      <c r="FT93" s="81" t="s">
        <v>88</v>
      </c>
      <c r="FU93" s="81" t="s">
        <v>88</v>
      </c>
      <c r="FV93" s="81" t="s">
        <v>88</v>
      </c>
      <c r="FW93" s="81" t="s">
        <v>88</v>
      </c>
      <c r="FX93" s="81" t="s">
        <v>88</v>
      </c>
      <c r="FY93" s="81" t="s">
        <v>88</v>
      </c>
      <c r="FZ93" s="81" t="s">
        <v>88</v>
      </c>
      <c r="GA93" s="81" t="s">
        <v>88</v>
      </c>
      <c r="GB93" s="81" t="s">
        <v>88</v>
      </c>
      <c r="GC93" s="81" t="s">
        <v>88</v>
      </c>
      <c r="GD93" s="81" t="s">
        <v>88</v>
      </c>
      <c r="GE93" s="81" t="s">
        <v>88</v>
      </c>
      <c r="GF93" s="81" t="s">
        <v>88</v>
      </c>
      <c r="GG93" s="81" t="s">
        <v>88</v>
      </c>
      <c r="GH93" s="81" t="s">
        <v>88</v>
      </c>
      <c r="GI93" s="81" t="s">
        <v>88</v>
      </c>
      <c r="GJ93" s="81" t="s">
        <v>88</v>
      </c>
      <c r="GK93" s="81" t="s">
        <v>88</v>
      </c>
      <c r="GL93" s="81" t="s">
        <v>88</v>
      </c>
      <c r="GM93" s="81" t="s">
        <v>88</v>
      </c>
      <c r="GN93" s="81" t="s">
        <v>88</v>
      </c>
      <c r="GO93" s="81" t="s">
        <v>88</v>
      </c>
      <c r="GP93" s="81" t="s">
        <v>88</v>
      </c>
      <c r="GQ93" s="81" t="s">
        <v>87</v>
      </c>
      <c r="GR93" s="81" t="s">
        <v>88</v>
      </c>
      <c r="GS93" s="81" t="s">
        <v>88</v>
      </c>
      <c r="GT93" s="81" t="s">
        <v>88</v>
      </c>
      <c r="GU93" s="81" t="s">
        <v>88</v>
      </c>
      <c r="GV93" s="81" t="s">
        <v>88</v>
      </c>
      <c r="GW93" s="81" t="s">
        <v>88</v>
      </c>
      <c r="GX93" s="81" t="s">
        <v>88</v>
      </c>
      <c r="GY93" s="81" t="s">
        <v>88</v>
      </c>
      <c r="GZ93" s="81" t="s">
        <v>88</v>
      </c>
      <c r="HA93" s="81" t="s">
        <v>88</v>
      </c>
      <c r="HB93" s="81" t="s">
        <v>88</v>
      </c>
      <c r="HC93" s="81" t="s">
        <v>88</v>
      </c>
      <c r="HD93" s="81" t="s">
        <v>88</v>
      </c>
      <c r="HE93" s="48">
        <v>85</v>
      </c>
      <c r="HF93" s="23" t="str">
        <f t="shared" si="615"/>
        <v>NO CUMPLE</v>
      </c>
      <c r="HG93" s="23" t="str">
        <f t="shared" si="616"/>
        <v>NO CUMPLE</v>
      </c>
      <c r="HH93" s="23" t="str">
        <f t="shared" si="617"/>
        <v>NO CUMPLE</v>
      </c>
      <c r="HI93" s="23" t="str">
        <f t="shared" si="618"/>
        <v>NO CUMPLE</v>
      </c>
      <c r="HJ93" s="23" t="str">
        <f t="shared" si="619"/>
        <v>NO CUMPLE</v>
      </c>
      <c r="HK93" s="23" t="str">
        <f t="shared" si="620"/>
        <v>NO CUMPLE</v>
      </c>
      <c r="HL93" s="23" t="str">
        <f t="shared" si="621"/>
        <v>NO CUMPLE</v>
      </c>
      <c r="HM93" s="23" t="str">
        <f t="shared" si="622"/>
        <v>NO CUMPLE</v>
      </c>
      <c r="HN93" s="23" t="str">
        <f t="shared" si="623"/>
        <v>NO CUMPLE</v>
      </c>
      <c r="HO93" s="23" t="str">
        <f t="shared" si="624"/>
        <v>NO CUMPLE</v>
      </c>
      <c r="HP93" s="23" t="str">
        <f t="shared" si="625"/>
        <v>NO CUMPLE</v>
      </c>
      <c r="HQ93" s="23" t="str">
        <f t="shared" si="626"/>
        <v>NO CUMPLE</v>
      </c>
      <c r="HR93" s="23" t="str">
        <f t="shared" si="627"/>
        <v>NO CUMPLE</v>
      </c>
      <c r="HS93" s="23" t="str">
        <f t="shared" si="628"/>
        <v>NO CUMPLE</v>
      </c>
      <c r="HT93" s="23" t="str">
        <f t="shared" si="629"/>
        <v>NO CUMPLE</v>
      </c>
      <c r="HU93" s="23" t="str">
        <f t="shared" si="630"/>
        <v>NO CUMPLE</v>
      </c>
      <c r="HV93" s="23" t="str">
        <f t="shared" si="631"/>
        <v>NO CUMPLE</v>
      </c>
      <c r="HW93" s="23" t="str">
        <f t="shared" si="632"/>
        <v>NO CUMPLE</v>
      </c>
      <c r="HX93" s="23" t="str">
        <f t="shared" si="633"/>
        <v>NO CUMPLE</v>
      </c>
      <c r="HY93" s="23" t="str">
        <f t="shared" si="634"/>
        <v>NO CUMPLE</v>
      </c>
      <c r="HZ93" s="23" t="str">
        <f t="shared" si="635"/>
        <v>NO CUMPLE</v>
      </c>
      <c r="IA93" s="23" t="str">
        <f t="shared" si="636"/>
        <v>NO CUMPLE</v>
      </c>
      <c r="IB93" s="23" t="str">
        <f t="shared" si="637"/>
        <v>NO CUMPLE</v>
      </c>
      <c r="IC93" s="23" t="str">
        <f t="shared" si="638"/>
        <v>NO CUMPLE</v>
      </c>
      <c r="ID93" s="23" t="str">
        <f t="shared" si="639"/>
        <v>NO CUMPLE</v>
      </c>
      <c r="IE93" s="23" t="str">
        <f t="shared" si="640"/>
        <v>NO CUMPLE</v>
      </c>
      <c r="IF93" s="23" t="str">
        <f t="shared" si="641"/>
        <v>NO CUMPLE</v>
      </c>
      <c r="IG93" s="23" t="str">
        <f t="shared" si="642"/>
        <v>NO CUMPLE</v>
      </c>
      <c r="IH93" s="23" t="str">
        <f t="shared" si="643"/>
        <v>NO CUMPLE</v>
      </c>
      <c r="II93" s="23" t="str">
        <f t="shared" si="644"/>
        <v>NO CUMPLE</v>
      </c>
      <c r="IJ93" s="23" t="str">
        <f t="shared" si="645"/>
        <v>NO CUMPLE</v>
      </c>
      <c r="IK93" s="23" t="str">
        <f t="shared" si="646"/>
        <v>NO CUMPLE</v>
      </c>
      <c r="IL93" s="23" t="str">
        <f t="shared" si="647"/>
        <v>NO CUMPLE</v>
      </c>
      <c r="IM93" s="23" t="str">
        <f t="shared" si="648"/>
        <v>NO CUMPLE</v>
      </c>
      <c r="IN93" s="23" t="str">
        <f t="shared" si="649"/>
        <v>NO CUMPLE</v>
      </c>
      <c r="IO93" s="23" t="str">
        <f t="shared" si="650"/>
        <v>NO CUMPLE</v>
      </c>
      <c r="IP93" s="23" t="str">
        <f t="shared" si="651"/>
        <v>NO CUMPLE</v>
      </c>
      <c r="IQ93" s="23" t="str">
        <f t="shared" si="652"/>
        <v>NO CUMPLE</v>
      </c>
      <c r="IR93" s="23" t="str">
        <f t="shared" si="653"/>
        <v>NO CUMPLE</v>
      </c>
      <c r="IS93" s="23" t="str">
        <f t="shared" si="654"/>
        <v>NO CUMPLE</v>
      </c>
      <c r="IT93" s="48">
        <v>85</v>
      </c>
      <c r="IU93" s="54" t="s">
        <v>86</v>
      </c>
      <c r="IV93" s="65" t="s">
        <v>86</v>
      </c>
      <c r="IW93" s="65" t="s">
        <v>86</v>
      </c>
      <c r="IX93" s="65" t="s">
        <v>86</v>
      </c>
      <c r="IY93" s="65" t="s">
        <v>86</v>
      </c>
      <c r="IZ93" s="65" t="s">
        <v>86</v>
      </c>
      <c r="JA93" s="65" t="s">
        <v>86</v>
      </c>
      <c r="JB93" s="65" t="s">
        <v>86</v>
      </c>
      <c r="JC93" s="65" t="s">
        <v>86</v>
      </c>
      <c r="JD93" s="65" t="s">
        <v>86</v>
      </c>
      <c r="JE93" s="65" t="s">
        <v>86</v>
      </c>
      <c r="JF93" s="65" t="s">
        <v>86</v>
      </c>
      <c r="JG93" s="65" t="s">
        <v>86</v>
      </c>
      <c r="JH93" s="65" t="s">
        <v>86</v>
      </c>
      <c r="JI93" s="65" t="s">
        <v>86</v>
      </c>
      <c r="JJ93" s="65" t="s">
        <v>86</v>
      </c>
      <c r="JK93" s="65" t="s">
        <v>86</v>
      </c>
      <c r="JL93" s="65" t="s">
        <v>86</v>
      </c>
      <c r="JM93" s="65" t="s">
        <v>86</v>
      </c>
      <c r="JN93" s="65" t="s">
        <v>86</v>
      </c>
      <c r="JO93" s="65" t="s">
        <v>86</v>
      </c>
      <c r="JP93" s="65" t="s">
        <v>86</v>
      </c>
      <c r="JQ93" s="65" t="s">
        <v>86</v>
      </c>
      <c r="JR93" s="65" t="s">
        <v>86</v>
      </c>
      <c r="JS93" s="65" t="s">
        <v>86</v>
      </c>
      <c r="JT93" s="65" t="s">
        <v>86</v>
      </c>
      <c r="JU93" s="65" t="s">
        <v>86</v>
      </c>
      <c r="JV93" s="65" t="s">
        <v>86</v>
      </c>
      <c r="JW93" s="65" t="s">
        <v>86</v>
      </c>
      <c r="JX93" s="65" t="s">
        <v>86</v>
      </c>
      <c r="JY93" s="65" t="s">
        <v>86</v>
      </c>
      <c r="JZ93" s="65" t="s">
        <v>86</v>
      </c>
      <c r="KA93" s="65" t="s">
        <v>86</v>
      </c>
      <c r="KB93" s="65" t="s">
        <v>86</v>
      </c>
      <c r="KC93" s="65" t="s">
        <v>86</v>
      </c>
      <c r="KD93" s="65" t="s">
        <v>86</v>
      </c>
      <c r="KE93" s="65" t="s">
        <v>86</v>
      </c>
      <c r="KF93" s="65" t="s">
        <v>86</v>
      </c>
      <c r="KG93" s="65" t="s">
        <v>86</v>
      </c>
      <c r="KH93" s="65" t="s">
        <v>86</v>
      </c>
      <c r="KI93" s="48">
        <v>85</v>
      </c>
      <c r="KJ93" s="56" t="s">
        <v>86</v>
      </c>
      <c r="KK93" s="56" t="s">
        <v>86</v>
      </c>
      <c r="KL93" s="56" t="s">
        <v>86</v>
      </c>
      <c r="KM93" s="56" t="s">
        <v>86</v>
      </c>
      <c r="KN93" s="56" t="s">
        <v>86</v>
      </c>
      <c r="KO93" s="56" t="s">
        <v>86</v>
      </c>
      <c r="KP93" s="56" t="s">
        <v>86</v>
      </c>
      <c r="KQ93" s="56" t="s">
        <v>86</v>
      </c>
      <c r="KR93" s="56" t="s">
        <v>86</v>
      </c>
      <c r="KS93" s="56" t="s">
        <v>86</v>
      </c>
      <c r="KT93" s="56" t="s">
        <v>86</v>
      </c>
      <c r="KU93" s="56" t="s">
        <v>86</v>
      </c>
      <c r="KV93" s="56" t="s">
        <v>86</v>
      </c>
      <c r="KW93" s="56" t="s">
        <v>86</v>
      </c>
      <c r="KX93" s="56" t="s">
        <v>86</v>
      </c>
      <c r="KY93" s="56" t="s">
        <v>86</v>
      </c>
      <c r="KZ93" s="56" t="s">
        <v>86</v>
      </c>
      <c r="LA93" s="56" t="s">
        <v>86</v>
      </c>
      <c r="LB93" s="56" t="s">
        <v>86</v>
      </c>
      <c r="LC93" s="56" t="s">
        <v>86</v>
      </c>
      <c r="LD93" s="56" t="s">
        <v>86</v>
      </c>
      <c r="LE93" s="56" t="s">
        <v>86</v>
      </c>
      <c r="LF93" s="56" t="s">
        <v>86</v>
      </c>
      <c r="LG93" s="56" t="s">
        <v>86</v>
      </c>
      <c r="LH93" s="56" t="s">
        <v>86</v>
      </c>
      <c r="LI93" s="56" t="s">
        <v>86</v>
      </c>
      <c r="LJ93" s="56" t="s">
        <v>86</v>
      </c>
      <c r="LK93" s="56" t="s">
        <v>86</v>
      </c>
      <c r="LL93" s="56" t="s">
        <v>86</v>
      </c>
      <c r="LM93" s="56" t="s">
        <v>86</v>
      </c>
      <c r="LN93" s="56" t="s">
        <v>86</v>
      </c>
      <c r="LO93" s="56" t="s">
        <v>86</v>
      </c>
      <c r="LP93" s="56" t="s">
        <v>86</v>
      </c>
      <c r="LQ93" s="56" t="s">
        <v>86</v>
      </c>
      <c r="LR93" s="56" t="s">
        <v>86</v>
      </c>
      <c r="LS93" s="56" t="s">
        <v>86</v>
      </c>
      <c r="LT93" s="56" t="s">
        <v>86</v>
      </c>
      <c r="LU93" s="56" t="s">
        <v>86</v>
      </c>
      <c r="LV93" s="56" t="s">
        <v>86</v>
      </c>
      <c r="LW93" s="56" t="s">
        <v>86</v>
      </c>
      <c r="LX93" s="48">
        <v>85</v>
      </c>
      <c r="LY93" s="22" t="str">
        <f t="shared" si="905"/>
        <v/>
      </c>
      <c r="LZ93" s="22" t="str">
        <f t="shared" si="906"/>
        <v/>
      </c>
      <c r="MA93" s="22" t="str">
        <f t="shared" si="907"/>
        <v/>
      </c>
      <c r="MB93" s="22" t="str">
        <f t="shared" si="908"/>
        <v/>
      </c>
      <c r="MC93" s="22" t="str">
        <f t="shared" si="909"/>
        <v/>
      </c>
      <c r="MD93" s="22" t="str">
        <f t="shared" si="910"/>
        <v/>
      </c>
      <c r="ME93" s="22" t="str">
        <f t="shared" si="911"/>
        <v/>
      </c>
      <c r="MF93" s="22" t="str">
        <f t="shared" si="912"/>
        <v/>
      </c>
      <c r="MG93" s="22" t="str">
        <f t="shared" si="913"/>
        <v/>
      </c>
      <c r="MH93" s="22" t="str">
        <f t="shared" si="914"/>
        <v/>
      </c>
      <c r="MI93" s="22" t="str">
        <f t="shared" si="915"/>
        <v/>
      </c>
      <c r="MJ93" s="22" t="str">
        <f t="shared" si="916"/>
        <v/>
      </c>
      <c r="MK93" s="22" t="str">
        <f t="shared" si="917"/>
        <v/>
      </c>
      <c r="ML93" s="22" t="str">
        <f t="shared" si="918"/>
        <v/>
      </c>
      <c r="MM93" s="22" t="str">
        <f t="shared" si="919"/>
        <v/>
      </c>
      <c r="MN93" s="22" t="str">
        <f t="shared" si="920"/>
        <v/>
      </c>
      <c r="MO93" s="22" t="str">
        <f t="shared" si="921"/>
        <v/>
      </c>
      <c r="MP93" s="22" t="str">
        <f t="shared" si="922"/>
        <v/>
      </c>
      <c r="MQ93" s="22" t="str">
        <f t="shared" si="923"/>
        <v/>
      </c>
      <c r="MR93" s="22" t="str">
        <f t="shared" si="924"/>
        <v/>
      </c>
      <c r="MS93" s="22" t="str">
        <f t="shared" si="925"/>
        <v/>
      </c>
      <c r="MT93" s="22" t="str">
        <f t="shared" si="926"/>
        <v/>
      </c>
      <c r="MU93" s="22" t="str">
        <f t="shared" si="927"/>
        <v/>
      </c>
      <c r="MV93" s="22" t="str">
        <f t="shared" si="928"/>
        <v/>
      </c>
      <c r="MW93" s="22" t="str">
        <f t="shared" si="929"/>
        <v/>
      </c>
      <c r="MX93" s="22" t="str">
        <f t="shared" si="930"/>
        <v/>
      </c>
      <c r="MY93" s="22" t="str">
        <f t="shared" si="931"/>
        <v/>
      </c>
      <c r="MZ93" s="22" t="str">
        <f t="shared" si="932"/>
        <v/>
      </c>
      <c r="NA93" s="22" t="str">
        <f t="shared" si="933"/>
        <v/>
      </c>
      <c r="NB93" s="22" t="str">
        <f t="shared" si="934"/>
        <v/>
      </c>
      <c r="NC93" s="22" t="str">
        <f t="shared" si="935"/>
        <v/>
      </c>
      <c r="ND93" s="22" t="str">
        <f t="shared" si="936"/>
        <v/>
      </c>
      <c r="NE93" s="22" t="str">
        <f t="shared" si="937"/>
        <v/>
      </c>
      <c r="NF93" s="22" t="str">
        <f t="shared" si="938"/>
        <v/>
      </c>
      <c r="NG93" s="22" t="str">
        <f t="shared" si="939"/>
        <v/>
      </c>
      <c r="NH93" s="22" t="str">
        <f t="shared" si="940"/>
        <v/>
      </c>
      <c r="NI93" s="22" t="str">
        <f t="shared" si="941"/>
        <v/>
      </c>
      <c r="NJ93" s="22" t="str">
        <f t="shared" si="942"/>
        <v/>
      </c>
      <c r="NK93" s="22" t="str">
        <f t="shared" si="943"/>
        <v/>
      </c>
      <c r="NL93" s="22" t="str">
        <f t="shared" si="944"/>
        <v/>
      </c>
      <c r="NM93" s="80">
        <v>8775821.5999999996</v>
      </c>
      <c r="NN93" s="80">
        <v>8775821.5999999996</v>
      </c>
      <c r="NO93" s="24">
        <f t="shared" si="945"/>
        <v>0</v>
      </c>
      <c r="NP93" s="24">
        <f t="shared" si="655"/>
        <v>0</v>
      </c>
      <c r="NQ93" s="25" t="str">
        <f t="shared" si="946"/>
        <v/>
      </c>
      <c r="NR93" s="26" t="str">
        <f t="shared" si="947"/>
        <v/>
      </c>
      <c r="NS93" s="48">
        <v>85</v>
      </c>
      <c r="NT93" s="27" t="str">
        <f t="shared" si="656"/>
        <v/>
      </c>
      <c r="NU93" s="27" t="str">
        <f t="shared" si="657"/>
        <v/>
      </c>
      <c r="NV93" s="27" t="str">
        <f t="shared" si="658"/>
        <v/>
      </c>
      <c r="NW93" s="27" t="str">
        <f t="shared" si="659"/>
        <v/>
      </c>
      <c r="NX93" s="27" t="str">
        <f t="shared" si="660"/>
        <v/>
      </c>
      <c r="NY93" s="27" t="str">
        <f t="shared" si="661"/>
        <v/>
      </c>
      <c r="NZ93" s="27" t="str">
        <f t="shared" si="662"/>
        <v/>
      </c>
      <c r="OA93" s="27" t="str">
        <f t="shared" si="663"/>
        <v/>
      </c>
      <c r="OB93" s="27" t="str">
        <f t="shared" si="664"/>
        <v/>
      </c>
      <c r="OC93" s="27" t="str">
        <f t="shared" si="665"/>
        <v/>
      </c>
      <c r="OD93" s="27" t="str">
        <f t="shared" si="666"/>
        <v/>
      </c>
      <c r="OE93" s="27" t="str">
        <f t="shared" si="667"/>
        <v/>
      </c>
      <c r="OF93" s="27" t="str">
        <f t="shared" si="668"/>
        <v/>
      </c>
      <c r="OG93" s="27" t="str">
        <f t="shared" si="669"/>
        <v/>
      </c>
      <c r="OH93" s="27" t="str">
        <f t="shared" si="670"/>
        <v/>
      </c>
      <c r="OI93" s="27" t="str">
        <f t="shared" si="671"/>
        <v/>
      </c>
      <c r="OJ93" s="27" t="str">
        <f t="shared" si="672"/>
        <v/>
      </c>
      <c r="OK93" s="27" t="str">
        <f t="shared" si="673"/>
        <v/>
      </c>
      <c r="OL93" s="27" t="str">
        <f t="shared" si="674"/>
        <v/>
      </c>
      <c r="OM93" s="27" t="str">
        <f t="shared" si="675"/>
        <v/>
      </c>
      <c r="ON93" s="27" t="str">
        <f t="shared" si="676"/>
        <v/>
      </c>
      <c r="OO93" s="27" t="str">
        <f t="shared" si="677"/>
        <v/>
      </c>
      <c r="OP93" s="27" t="str">
        <f t="shared" si="678"/>
        <v/>
      </c>
      <c r="OQ93" s="27" t="str">
        <f t="shared" si="679"/>
        <v/>
      </c>
      <c r="OR93" s="27" t="str">
        <f t="shared" si="680"/>
        <v/>
      </c>
      <c r="OS93" s="27" t="str">
        <f t="shared" si="681"/>
        <v/>
      </c>
      <c r="OT93" s="27" t="str">
        <f t="shared" si="682"/>
        <v/>
      </c>
      <c r="OU93" s="27" t="str">
        <f t="shared" si="683"/>
        <v/>
      </c>
      <c r="OV93" s="27" t="str">
        <f t="shared" si="684"/>
        <v/>
      </c>
      <c r="OW93" s="27" t="str">
        <f t="shared" si="685"/>
        <v/>
      </c>
      <c r="OX93" s="27" t="str">
        <f t="shared" si="686"/>
        <v/>
      </c>
      <c r="OY93" s="27" t="str">
        <f t="shared" si="687"/>
        <v/>
      </c>
      <c r="OZ93" s="27" t="str">
        <f t="shared" si="688"/>
        <v/>
      </c>
      <c r="PA93" s="27" t="str">
        <f t="shared" si="689"/>
        <v/>
      </c>
      <c r="PB93" s="27" t="str">
        <f t="shared" si="690"/>
        <v/>
      </c>
      <c r="PC93" s="27" t="str">
        <f t="shared" si="691"/>
        <v/>
      </c>
      <c r="PD93" s="27" t="str">
        <f t="shared" si="692"/>
        <v/>
      </c>
      <c r="PE93" s="27" t="str">
        <f t="shared" si="693"/>
        <v/>
      </c>
      <c r="PF93" s="27" t="str">
        <f t="shared" si="694"/>
        <v/>
      </c>
      <c r="PG93" s="27" t="str">
        <f t="shared" si="695"/>
        <v/>
      </c>
      <c r="PH93" s="48">
        <v>85</v>
      </c>
      <c r="PI93" s="28" t="str">
        <f t="shared" si="696"/>
        <v/>
      </c>
      <c r="PJ93" s="28" t="str">
        <f t="shared" si="697"/>
        <v/>
      </c>
      <c r="PK93" s="28" t="str">
        <f t="shared" si="698"/>
        <v/>
      </c>
      <c r="PL93" s="28" t="str">
        <f t="shared" si="699"/>
        <v/>
      </c>
      <c r="PM93" s="28" t="str">
        <f t="shared" si="700"/>
        <v/>
      </c>
      <c r="PN93" s="28" t="str">
        <f t="shared" si="701"/>
        <v/>
      </c>
      <c r="PO93" s="28" t="str">
        <f t="shared" si="702"/>
        <v/>
      </c>
      <c r="PP93" s="28" t="str">
        <f t="shared" si="703"/>
        <v/>
      </c>
      <c r="PQ93" s="28" t="str">
        <f t="shared" si="704"/>
        <v/>
      </c>
      <c r="PR93" s="28" t="str">
        <f t="shared" si="705"/>
        <v/>
      </c>
      <c r="PS93" s="28" t="str">
        <f t="shared" si="706"/>
        <v/>
      </c>
      <c r="PT93" s="28" t="str">
        <f t="shared" si="707"/>
        <v/>
      </c>
      <c r="PU93" s="28" t="str">
        <f t="shared" si="708"/>
        <v/>
      </c>
      <c r="PV93" s="28" t="str">
        <f t="shared" si="709"/>
        <v/>
      </c>
      <c r="PW93" s="28" t="str">
        <f t="shared" si="710"/>
        <v/>
      </c>
      <c r="PX93" s="28" t="str">
        <f t="shared" si="711"/>
        <v/>
      </c>
      <c r="PY93" s="28" t="str">
        <f t="shared" si="712"/>
        <v/>
      </c>
      <c r="PZ93" s="28" t="str">
        <f t="shared" si="713"/>
        <v/>
      </c>
      <c r="QA93" s="28" t="str">
        <f t="shared" si="714"/>
        <v/>
      </c>
      <c r="QB93" s="28" t="str">
        <f t="shared" si="715"/>
        <v/>
      </c>
      <c r="QC93" s="28" t="str">
        <f t="shared" si="716"/>
        <v/>
      </c>
      <c r="QD93" s="28" t="str">
        <f t="shared" si="717"/>
        <v/>
      </c>
      <c r="QE93" s="28" t="str">
        <f t="shared" si="718"/>
        <v/>
      </c>
      <c r="QF93" s="28" t="str">
        <f t="shared" si="719"/>
        <v/>
      </c>
      <c r="QG93" s="28" t="str">
        <f t="shared" si="720"/>
        <v/>
      </c>
      <c r="QH93" s="28" t="str">
        <f t="shared" si="721"/>
        <v/>
      </c>
      <c r="QI93" s="28" t="str">
        <f t="shared" si="722"/>
        <v/>
      </c>
      <c r="QJ93" s="28" t="str">
        <f t="shared" si="723"/>
        <v/>
      </c>
      <c r="QK93" s="28" t="str">
        <f t="shared" si="724"/>
        <v/>
      </c>
      <c r="QL93" s="28" t="str">
        <f t="shared" si="725"/>
        <v/>
      </c>
      <c r="QM93" s="28" t="str">
        <f t="shared" si="726"/>
        <v/>
      </c>
      <c r="QN93" s="28" t="str">
        <f t="shared" si="727"/>
        <v/>
      </c>
      <c r="QO93" s="28" t="str">
        <f t="shared" si="728"/>
        <v/>
      </c>
      <c r="QP93" s="28" t="str">
        <f t="shared" si="729"/>
        <v/>
      </c>
      <c r="QQ93" s="28" t="str">
        <f t="shared" si="730"/>
        <v/>
      </c>
      <c r="QR93" s="28" t="str">
        <f t="shared" si="731"/>
        <v/>
      </c>
      <c r="QS93" s="28" t="str">
        <f t="shared" si="732"/>
        <v/>
      </c>
      <c r="QT93" s="28" t="str">
        <f t="shared" si="733"/>
        <v/>
      </c>
      <c r="QU93" s="28" t="str">
        <f t="shared" si="734"/>
        <v/>
      </c>
      <c r="QV93" s="28" t="str">
        <f t="shared" si="735"/>
        <v/>
      </c>
      <c r="QW93" s="48">
        <v>85</v>
      </c>
      <c r="QX93" s="29" t="str">
        <f t="shared" si="736"/>
        <v/>
      </c>
      <c r="QY93" s="29" t="str">
        <f t="shared" si="737"/>
        <v/>
      </c>
      <c r="QZ93" s="29" t="str">
        <f t="shared" si="738"/>
        <v/>
      </c>
      <c r="RA93" s="29" t="str">
        <f t="shared" si="739"/>
        <v/>
      </c>
      <c r="RB93" s="29" t="str">
        <f t="shared" si="740"/>
        <v/>
      </c>
      <c r="RC93" s="29" t="str">
        <f t="shared" si="741"/>
        <v/>
      </c>
      <c r="RD93" s="29" t="str">
        <f t="shared" si="742"/>
        <v/>
      </c>
      <c r="RE93" s="29" t="str">
        <f t="shared" si="743"/>
        <v/>
      </c>
      <c r="RF93" s="29" t="str">
        <f t="shared" si="744"/>
        <v/>
      </c>
      <c r="RG93" s="29" t="str">
        <f t="shared" si="745"/>
        <v/>
      </c>
      <c r="RH93" s="29" t="str">
        <f t="shared" si="746"/>
        <v/>
      </c>
      <c r="RI93" s="29" t="str">
        <f t="shared" si="747"/>
        <v/>
      </c>
      <c r="RJ93" s="29" t="str">
        <f t="shared" si="748"/>
        <v/>
      </c>
      <c r="RK93" s="29" t="str">
        <f t="shared" si="997"/>
        <v/>
      </c>
      <c r="RL93" s="29" t="str">
        <f t="shared" si="750"/>
        <v/>
      </c>
      <c r="RM93" s="29" t="str">
        <f t="shared" si="751"/>
        <v/>
      </c>
      <c r="RN93" s="29" t="str">
        <f t="shared" si="752"/>
        <v/>
      </c>
      <c r="RO93" s="29" t="str">
        <f t="shared" si="753"/>
        <v/>
      </c>
      <c r="RP93" s="29" t="str">
        <f t="shared" si="754"/>
        <v/>
      </c>
      <c r="RQ93" s="29" t="str">
        <f t="shared" si="755"/>
        <v/>
      </c>
      <c r="RR93" s="29" t="str">
        <f t="shared" si="756"/>
        <v/>
      </c>
      <c r="RS93" s="29" t="str">
        <f t="shared" si="757"/>
        <v/>
      </c>
      <c r="RT93" s="29" t="str">
        <f t="shared" si="758"/>
        <v/>
      </c>
      <c r="RU93" s="29" t="str">
        <f t="shared" si="759"/>
        <v/>
      </c>
      <c r="RV93" s="29" t="str">
        <f t="shared" si="760"/>
        <v/>
      </c>
      <c r="RW93" s="29" t="str">
        <f t="shared" si="761"/>
        <v/>
      </c>
      <c r="RX93" s="29" t="str">
        <f t="shared" si="762"/>
        <v/>
      </c>
      <c r="RY93" s="29" t="str">
        <f t="shared" si="763"/>
        <v/>
      </c>
      <c r="RZ93" s="29" t="str">
        <f t="shared" si="764"/>
        <v/>
      </c>
      <c r="SA93" s="29" t="str">
        <f t="shared" si="765"/>
        <v/>
      </c>
      <c r="SB93" s="29" t="str">
        <f t="shared" si="766"/>
        <v/>
      </c>
      <c r="SC93" s="29" t="str">
        <f t="shared" si="767"/>
        <v/>
      </c>
      <c r="SD93" s="29" t="str">
        <f t="shared" si="768"/>
        <v/>
      </c>
      <c r="SE93" s="29" t="str">
        <f t="shared" si="769"/>
        <v/>
      </c>
      <c r="SF93" s="29" t="str">
        <f t="shared" si="770"/>
        <v/>
      </c>
      <c r="SG93" s="29" t="str">
        <f t="shared" si="771"/>
        <v/>
      </c>
      <c r="SH93" s="29" t="str">
        <f t="shared" si="772"/>
        <v/>
      </c>
      <c r="SI93" s="29" t="str">
        <f t="shared" si="773"/>
        <v/>
      </c>
      <c r="SJ93" s="29" t="str">
        <f t="shared" si="774"/>
        <v/>
      </c>
      <c r="SK93" s="29" t="str">
        <f t="shared" si="775"/>
        <v/>
      </c>
      <c r="SL93" s="45">
        <f t="shared" si="776"/>
        <v>0</v>
      </c>
      <c r="SM93" s="48">
        <v>85</v>
      </c>
      <c r="SN93" s="30" t="str">
        <f t="shared" si="777"/>
        <v/>
      </c>
      <c r="SO93" s="30" t="str">
        <f t="shared" si="778"/>
        <v/>
      </c>
      <c r="SP93" s="30" t="str">
        <f t="shared" si="779"/>
        <v/>
      </c>
      <c r="SQ93" s="30" t="str">
        <f t="shared" si="780"/>
        <v/>
      </c>
      <c r="SR93" s="30" t="str">
        <f t="shared" si="781"/>
        <v/>
      </c>
      <c r="SS93" s="30" t="str">
        <f t="shared" si="782"/>
        <v/>
      </c>
      <c r="ST93" s="30" t="str">
        <f t="shared" si="783"/>
        <v/>
      </c>
      <c r="SU93" s="30" t="str">
        <f t="shared" si="784"/>
        <v/>
      </c>
      <c r="SV93" s="30" t="str">
        <f t="shared" si="785"/>
        <v/>
      </c>
      <c r="SW93" s="30" t="str">
        <f t="shared" si="786"/>
        <v/>
      </c>
      <c r="SX93" s="30" t="str">
        <f t="shared" si="787"/>
        <v/>
      </c>
      <c r="SY93" s="30" t="str">
        <f t="shared" si="788"/>
        <v/>
      </c>
      <c r="SZ93" s="30" t="str">
        <f t="shared" si="789"/>
        <v/>
      </c>
      <c r="TA93" s="30" t="str">
        <f t="shared" si="790"/>
        <v/>
      </c>
      <c r="TB93" s="30" t="str">
        <f t="shared" si="791"/>
        <v/>
      </c>
      <c r="TC93" s="30" t="str">
        <f t="shared" si="792"/>
        <v/>
      </c>
      <c r="TD93" s="30" t="str">
        <f t="shared" si="793"/>
        <v/>
      </c>
      <c r="TE93" s="30" t="str">
        <f t="shared" si="794"/>
        <v/>
      </c>
      <c r="TF93" s="30" t="str">
        <f t="shared" si="795"/>
        <v/>
      </c>
      <c r="TG93" s="30" t="str">
        <f t="shared" si="796"/>
        <v/>
      </c>
      <c r="TH93" s="30" t="str">
        <f t="shared" si="797"/>
        <v/>
      </c>
      <c r="TI93" s="30" t="str">
        <f t="shared" si="798"/>
        <v/>
      </c>
      <c r="TJ93" s="30" t="str">
        <f t="shared" si="799"/>
        <v/>
      </c>
      <c r="TK93" s="30" t="str">
        <f t="shared" si="800"/>
        <v/>
      </c>
      <c r="TL93" s="30" t="str">
        <f t="shared" si="801"/>
        <v/>
      </c>
      <c r="TM93" s="30" t="str">
        <f t="shared" si="802"/>
        <v/>
      </c>
      <c r="TN93" s="30" t="str">
        <f t="shared" si="803"/>
        <v/>
      </c>
      <c r="TO93" s="30" t="str">
        <f t="shared" si="804"/>
        <v/>
      </c>
      <c r="TP93" s="30" t="str">
        <f t="shared" si="805"/>
        <v/>
      </c>
      <c r="TQ93" s="30" t="str">
        <f t="shared" si="806"/>
        <v/>
      </c>
      <c r="TR93" s="30" t="str">
        <f t="shared" si="807"/>
        <v/>
      </c>
      <c r="TS93" s="30" t="str">
        <f t="shared" si="808"/>
        <v/>
      </c>
      <c r="TT93" s="30" t="str">
        <f t="shared" si="809"/>
        <v/>
      </c>
      <c r="TU93" s="30" t="str">
        <f t="shared" si="810"/>
        <v/>
      </c>
      <c r="TV93" s="30" t="str">
        <f t="shared" si="811"/>
        <v/>
      </c>
      <c r="TW93" s="30" t="str">
        <f t="shared" si="812"/>
        <v/>
      </c>
      <c r="TX93" s="30" t="str">
        <f t="shared" si="813"/>
        <v/>
      </c>
      <c r="TY93" s="30" t="str">
        <f t="shared" si="814"/>
        <v/>
      </c>
      <c r="TZ93" s="30" t="str">
        <f t="shared" si="815"/>
        <v/>
      </c>
      <c r="UA93" s="30" t="str">
        <f t="shared" si="816"/>
        <v/>
      </c>
      <c r="UB93" s="48">
        <v>85</v>
      </c>
      <c r="UC93" s="88"/>
      <c r="UD93" s="88"/>
      <c r="UE93" s="88"/>
      <c r="UF93" s="88"/>
      <c r="UG93" s="88"/>
      <c r="UH93" s="88"/>
      <c r="UI93" s="88"/>
      <c r="UJ93" s="88"/>
      <c r="UK93" s="88"/>
      <c r="UL93" s="88"/>
      <c r="UM93" s="88"/>
      <c r="UN93" s="88"/>
      <c r="UO93" s="88"/>
      <c r="UP93" s="88"/>
      <c r="UQ93" s="88"/>
      <c r="UR93" s="88"/>
      <c r="US93" s="88"/>
      <c r="UT93" s="88"/>
      <c r="UU93" s="88"/>
      <c r="UV93" s="88"/>
      <c r="UW93" s="88"/>
      <c r="UX93" s="88"/>
      <c r="UY93" s="88"/>
      <c r="UZ93" s="88"/>
      <c r="VA93" s="88"/>
      <c r="VB93" s="88"/>
      <c r="VC93" s="88"/>
      <c r="VD93" s="88"/>
      <c r="VE93" s="88"/>
      <c r="VF93" s="88"/>
      <c r="VG93" s="88"/>
      <c r="VH93" s="88"/>
      <c r="VI93" s="88"/>
      <c r="VJ93" s="88"/>
      <c r="VK93" s="88"/>
      <c r="VL93" s="88"/>
      <c r="VM93" s="88"/>
      <c r="VN93" s="88"/>
      <c r="VO93" s="88"/>
      <c r="VP93" s="88"/>
      <c r="VQ93" s="48">
        <v>85</v>
      </c>
      <c r="VR93" s="31">
        <f t="shared" si="817"/>
        <v>0</v>
      </c>
      <c r="VS93" s="31">
        <f t="shared" si="818"/>
        <v>0</v>
      </c>
      <c r="VT93" s="31">
        <f t="shared" si="819"/>
        <v>0</v>
      </c>
      <c r="VU93" s="31">
        <f t="shared" si="820"/>
        <v>0</v>
      </c>
      <c r="VV93" s="31">
        <f t="shared" si="821"/>
        <v>0</v>
      </c>
      <c r="VW93" s="31">
        <f t="shared" si="822"/>
        <v>0</v>
      </c>
      <c r="VX93" s="31">
        <f t="shared" si="823"/>
        <v>0</v>
      </c>
      <c r="VY93" s="31">
        <f t="shared" si="824"/>
        <v>0</v>
      </c>
      <c r="VZ93" s="31">
        <f t="shared" si="825"/>
        <v>0</v>
      </c>
      <c r="WA93" s="31">
        <f t="shared" si="826"/>
        <v>0</v>
      </c>
      <c r="WB93" s="31">
        <f t="shared" si="827"/>
        <v>0</v>
      </c>
      <c r="WC93" s="31">
        <f t="shared" si="828"/>
        <v>0</v>
      </c>
      <c r="WD93" s="31">
        <f t="shared" si="829"/>
        <v>0</v>
      </c>
      <c r="WE93" s="31">
        <f t="shared" si="830"/>
        <v>0</v>
      </c>
      <c r="WF93" s="31">
        <f t="shared" si="831"/>
        <v>0</v>
      </c>
      <c r="WG93" s="31">
        <f t="shared" si="832"/>
        <v>0</v>
      </c>
      <c r="WH93" s="31">
        <f t="shared" si="833"/>
        <v>0</v>
      </c>
      <c r="WI93" s="31">
        <f t="shared" si="834"/>
        <v>0</v>
      </c>
      <c r="WJ93" s="31">
        <f t="shared" si="835"/>
        <v>0</v>
      </c>
      <c r="WK93" s="31">
        <f t="shared" si="836"/>
        <v>0</v>
      </c>
      <c r="WL93" s="31">
        <f t="shared" si="837"/>
        <v>0</v>
      </c>
      <c r="WM93" s="31">
        <f t="shared" si="838"/>
        <v>0</v>
      </c>
      <c r="WN93" s="31">
        <f t="shared" si="839"/>
        <v>0</v>
      </c>
      <c r="WO93" s="31">
        <f t="shared" si="840"/>
        <v>0</v>
      </c>
      <c r="WP93" s="31">
        <f t="shared" si="841"/>
        <v>0</v>
      </c>
      <c r="WQ93" s="31">
        <f t="shared" si="842"/>
        <v>0</v>
      </c>
      <c r="WR93" s="31">
        <f t="shared" si="843"/>
        <v>0</v>
      </c>
      <c r="WS93" s="31">
        <f t="shared" si="844"/>
        <v>0</v>
      </c>
      <c r="WT93" s="31">
        <f t="shared" si="845"/>
        <v>0</v>
      </c>
      <c r="WU93" s="31">
        <f t="shared" si="846"/>
        <v>0</v>
      </c>
      <c r="WV93" s="31">
        <f t="shared" si="847"/>
        <v>0</v>
      </c>
      <c r="WW93" s="31">
        <f t="shared" si="848"/>
        <v>0</v>
      </c>
      <c r="WX93" s="31">
        <f t="shared" si="849"/>
        <v>0</v>
      </c>
      <c r="WY93" s="31">
        <f t="shared" si="850"/>
        <v>0</v>
      </c>
      <c r="WZ93" s="31">
        <f t="shared" si="851"/>
        <v>0</v>
      </c>
      <c r="XA93" s="31">
        <f t="shared" si="852"/>
        <v>0</v>
      </c>
      <c r="XB93" s="31">
        <f t="shared" si="853"/>
        <v>0</v>
      </c>
      <c r="XC93" s="31">
        <f t="shared" si="854"/>
        <v>0</v>
      </c>
      <c r="XD93" s="31">
        <f t="shared" si="855"/>
        <v>0</v>
      </c>
      <c r="XE93" s="31">
        <f t="shared" si="856"/>
        <v>0</v>
      </c>
      <c r="XF93" s="48">
        <v>85</v>
      </c>
      <c r="XG93" s="32" t="str">
        <f t="shared" si="857"/>
        <v/>
      </c>
      <c r="XH93" s="32" t="str">
        <f t="shared" si="858"/>
        <v/>
      </c>
      <c r="XI93" s="32" t="str">
        <f t="shared" si="859"/>
        <v/>
      </c>
      <c r="XJ93" s="32" t="str">
        <f t="shared" si="860"/>
        <v/>
      </c>
      <c r="XK93" s="32" t="str">
        <f t="shared" si="861"/>
        <v/>
      </c>
      <c r="XL93" s="32" t="str">
        <f t="shared" si="862"/>
        <v/>
      </c>
      <c r="XM93" s="32" t="str">
        <f t="shared" si="863"/>
        <v/>
      </c>
      <c r="XN93" s="32" t="str">
        <f t="shared" si="864"/>
        <v/>
      </c>
      <c r="XO93" s="32" t="str">
        <f t="shared" si="865"/>
        <v/>
      </c>
      <c r="XP93" s="32" t="str">
        <f t="shared" si="866"/>
        <v/>
      </c>
      <c r="XQ93" s="32" t="str">
        <f t="shared" si="867"/>
        <v/>
      </c>
      <c r="XR93" s="32" t="str">
        <f t="shared" si="868"/>
        <v/>
      </c>
      <c r="XS93" s="32" t="str">
        <f t="shared" si="869"/>
        <v/>
      </c>
      <c r="XT93" s="32" t="str">
        <f t="shared" si="870"/>
        <v/>
      </c>
      <c r="XU93" s="32" t="str">
        <f t="shared" si="871"/>
        <v/>
      </c>
      <c r="XV93" s="32" t="str">
        <f t="shared" si="872"/>
        <v/>
      </c>
      <c r="XW93" s="32" t="str">
        <f t="shared" si="873"/>
        <v/>
      </c>
      <c r="XX93" s="32" t="str">
        <f t="shared" si="874"/>
        <v/>
      </c>
      <c r="XY93" s="32" t="str">
        <f t="shared" si="875"/>
        <v/>
      </c>
      <c r="XZ93" s="32" t="str">
        <f t="shared" si="876"/>
        <v/>
      </c>
      <c r="YA93" s="32" t="str">
        <f t="shared" si="877"/>
        <v/>
      </c>
      <c r="YB93" s="32" t="str">
        <f t="shared" si="878"/>
        <v/>
      </c>
      <c r="YC93" s="32" t="str">
        <f t="shared" si="879"/>
        <v/>
      </c>
      <c r="YD93" s="32" t="str">
        <f t="shared" si="880"/>
        <v/>
      </c>
      <c r="YE93" s="32" t="str">
        <f t="shared" si="881"/>
        <v/>
      </c>
      <c r="YF93" s="32" t="str">
        <f t="shared" si="882"/>
        <v/>
      </c>
      <c r="YG93" s="32" t="str">
        <f t="shared" si="883"/>
        <v/>
      </c>
      <c r="YH93" s="32" t="str">
        <f t="shared" si="884"/>
        <v/>
      </c>
      <c r="YI93" s="32" t="str">
        <f t="shared" si="885"/>
        <v/>
      </c>
      <c r="YJ93" s="32" t="str">
        <f t="shared" si="886"/>
        <v/>
      </c>
      <c r="YK93" s="32" t="str">
        <f t="shared" si="887"/>
        <v/>
      </c>
      <c r="YL93" s="32" t="str">
        <f t="shared" si="888"/>
        <v/>
      </c>
      <c r="YM93" s="32" t="str">
        <f t="shared" si="889"/>
        <v/>
      </c>
      <c r="YN93" s="32" t="str">
        <f t="shared" si="890"/>
        <v/>
      </c>
      <c r="YO93" s="32" t="str">
        <f t="shared" si="891"/>
        <v/>
      </c>
      <c r="YP93" s="32" t="str">
        <f t="shared" si="892"/>
        <v/>
      </c>
      <c r="YQ93" s="32" t="str">
        <f t="shared" si="893"/>
        <v/>
      </c>
      <c r="YR93" s="32" t="str">
        <f t="shared" si="894"/>
        <v/>
      </c>
      <c r="YS93" s="32" t="str">
        <f t="shared" si="895"/>
        <v/>
      </c>
      <c r="YT93" s="32" t="str">
        <f t="shared" si="896"/>
        <v/>
      </c>
      <c r="YU93" s="33">
        <f t="shared" si="948"/>
        <v>0</v>
      </c>
      <c r="YV93" s="34" t="str">
        <f t="shared" si="949"/>
        <v/>
      </c>
      <c r="YW93" s="34" t="str">
        <f t="shared" si="950"/>
        <v/>
      </c>
      <c r="YX93" s="34" t="str">
        <f t="shared" si="951"/>
        <v/>
      </c>
      <c r="YY93" s="34" t="str">
        <f t="shared" si="952"/>
        <v/>
      </c>
      <c r="YZ93" s="34" t="str">
        <f t="shared" si="953"/>
        <v/>
      </c>
      <c r="ZA93" s="34" t="str">
        <f t="shared" si="954"/>
        <v/>
      </c>
      <c r="ZB93" s="96" t="str">
        <f t="shared" si="955"/>
        <v>Desierto</v>
      </c>
      <c r="ZC93" s="35" t="str">
        <f t="shared" si="897"/>
        <v/>
      </c>
      <c r="ZD93" s="35" t="str">
        <f t="shared" si="898"/>
        <v/>
      </c>
      <c r="ZE93" s="35" t="str">
        <f t="shared" si="899"/>
        <v/>
      </c>
      <c r="ZF93" s="35" t="str">
        <f t="shared" si="900"/>
        <v/>
      </c>
      <c r="ZG93" s="35" t="str">
        <f t="shared" si="901"/>
        <v/>
      </c>
      <c r="ZH93" s="35" t="str">
        <f t="shared" si="902"/>
        <v/>
      </c>
      <c r="ZI93" s="101">
        <f t="shared" si="903"/>
        <v>0</v>
      </c>
      <c r="ZJ93" s="48">
        <v>85</v>
      </c>
      <c r="ZK93" s="125">
        <f t="shared" si="956"/>
        <v>0</v>
      </c>
      <c r="ZL93" s="126">
        <f t="shared" si="957"/>
        <v>8775821.5999999996</v>
      </c>
    </row>
    <row r="94" spans="2:688" s="37" customFormat="1" ht="26.25" customHeight="1" x14ac:dyDescent="0.15">
      <c r="B94" s="106" t="s">
        <v>208</v>
      </c>
      <c r="C94" s="106" t="s">
        <v>227</v>
      </c>
      <c r="D94" s="106" t="s">
        <v>228</v>
      </c>
      <c r="E94" s="106" t="s">
        <v>231</v>
      </c>
      <c r="F94" s="106">
        <v>4</v>
      </c>
      <c r="G94" s="63">
        <v>4807807.8533333335</v>
      </c>
      <c r="H94" s="48">
        <v>86</v>
      </c>
      <c r="I94" s="65" t="s">
        <v>86</v>
      </c>
      <c r="J94" s="65" t="s">
        <v>86</v>
      </c>
      <c r="K94" s="65" t="s">
        <v>86</v>
      </c>
      <c r="L94" s="65" t="s">
        <v>86</v>
      </c>
      <c r="M94" s="65" t="s">
        <v>86</v>
      </c>
      <c r="N94" s="65" t="s">
        <v>86</v>
      </c>
      <c r="O94" s="65" t="s">
        <v>86</v>
      </c>
      <c r="P94" s="65" t="s">
        <v>86</v>
      </c>
      <c r="Q94" s="65" t="s">
        <v>86</v>
      </c>
      <c r="R94" s="65" t="s">
        <v>86</v>
      </c>
      <c r="S94" s="65" t="s">
        <v>86</v>
      </c>
      <c r="T94" s="65" t="s">
        <v>86</v>
      </c>
      <c r="U94" s="65" t="s">
        <v>86</v>
      </c>
      <c r="V94" s="65" t="s">
        <v>86</v>
      </c>
      <c r="W94" s="65" t="s">
        <v>86</v>
      </c>
      <c r="X94" s="65" t="s">
        <v>86</v>
      </c>
      <c r="Y94" s="65" t="s">
        <v>86</v>
      </c>
      <c r="Z94" s="65" t="s">
        <v>86</v>
      </c>
      <c r="AA94" s="65" t="s">
        <v>86</v>
      </c>
      <c r="AB94" s="65" t="s">
        <v>86</v>
      </c>
      <c r="AC94" s="65" t="s">
        <v>86</v>
      </c>
      <c r="AD94" s="65" t="s">
        <v>86</v>
      </c>
      <c r="AE94" s="65" t="s">
        <v>86</v>
      </c>
      <c r="AF94" s="65" t="s">
        <v>86</v>
      </c>
      <c r="AG94" s="65" t="s">
        <v>86</v>
      </c>
      <c r="AH94" s="65" t="s">
        <v>86</v>
      </c>
      <c r="AI94" s="65" t="s">
        <v>86</v>
      </c>
      <c r="AJ94" s="65" t="s">
        <v>86</v>
      </c>
      <c r="AK94" s="65" t="s">
        <v>86</v>
      </c>
      <c r="AL94" s="65" t="s">
        <v>86</v>
      </c>
      <c r="AM94" s="65" t="s">
        <v>86</v>
      </c>
      <c r="AN94" s="65" t="s">
        <v>86</v>
      </c>
      <c r="AO94" s="65" t="s">
        <v>86</v>
      </c>
      <c r="AP94" s="65" t="s">
        <v>86</v>
      </c>
      <c r="AQ94" s="65" t="s">
        <v>86</v>
      </c>
      <c r="AR94" s="65" t="s">
        <v>86</v>
      </c>
      <c r="AS94" s="65" t="s">
        <v>86</v>
      </c>
      <c r="AT94" s="65" t="s">
        <v>86</v>
      </c>
      <c r="AU94" s="65" t="s">
        <v>86</v>
      </c>
      <c r="AV94" s="65" t="s">
        <v>86</v>
      </c>
      <c r="AW94" s="52">
        <v>86</v>
      </c>
      <c r="AX94" s="22" t="str">
        <f t="shared" si="904"/>
        <v>NC</v>
      </c>
      <c r="AY94" s="22" t="str">
        <f t="shared" si="975"/>
        <v>NC</v>
      </c>
      <c r="AZ94" s="22" t="str">
        <f t="shared" si="976"/>
        <v>NC</v>
      </c>
      <c r="BA94" s="22" t="str">
        <f t="shared" si="977"/>
        <v>NC</v>
      </c>
      <c r="BB94" s="22" t="str">
        <f t="shared" si="978"/>
        <v>NC</v>
      </c>
      <c r="BC94" s="22" t="str">
        <f t="shared" si="979"/>
        <v>NC</v>
      </c>
      <c r="BD94" s="22" t="str">
        <f t="shared" si="980"/>
        <v>NC</v>
      </c>
      <c r="BE94" s="22" t="str">
        <f t="shared" si="981"/>
        <v>NC</v>
      </c>
      <c r="BF94" s="22" t="str">
        <f t="shared" si="982"/>
        <v>NC</v>
      </c>
      <c r="BG94" s="22" t="str">
        <f t="shared" si="983"/>
        <v>NC</v>
      </c>
      <c r="BH94" s="22" t="str">
        <f t="shared" si="984"/>
        <v>NC</v>
      </c>
      <c r="BI94" s="22" t="str">
        <f t="shared" si="985"/>
        <v>NC</v>
      </c>
      <c r="BJ94" s="22" t="str">
        <f t="shared" si="986"/>
        <v>NC</v>
      </c>
      <c r="BK94" s="22" t="str">
        <f t="shared" si="987"/>
        <v>NC</v>
      </c>
      <c r="BL94" s="22" t="str">
        <f t="shared" si="988"/>
        <v>NC</v>
      </c>
      <c r="BM94" s="22" t="str">
        <f t="shared" si="989"/>
        <v>NC</v>
      </c>
      <c r="BN94" s="22" t="str">
        <f t="shared" si="990"/>
        <v>NC</v>
      </c>
      <c r="BO94" s="22" t="str">
        <f t="shared" si="991"/>
        <v>NC</v>
      </c>
      <c r="BP94" s="22" t="str">
        <f t="shared" si="992"/>
        <v>NC</v>
      </c>
      <c r="BQ94" s="22" t="str">
        <f t="shared" si="993"/>
        <v>NC</v>
      </c>
      <c r="BR94" s="22" t="str">
        <f t="shared" si="994"/>
        <v>NC</v>
      </c>
      <c r="BS94" s="22" t="str">
        <f t="shared" si="995"/>
        <v>NC</v>
      </c>
      <c r="BT94" s="22" t="str">
        <f t="shared" si="958"/>
        <v>NC</v>
      </c>
      <c r="BU94" s="22" t="str">
        <f t="shared" si="959"/>
        <v>NC</v>
      </c>
      <c r="BV94" s="22" t="str">
        <f t="shared" si="960"/>
        <v>NC</v>
      </c>
      <c r="BW94" s="22" t="str">
        <f t="shared" si="961"/>
        <v>NC</v>
      </c>
      <c r="BX94" s="22" t="str">
        <f t="shared" si="962"/>
        <v>NC</v>
      </c>
      <c r="BY94" s="22" t="str">
        <f t="shared" si="963"/>
        <v>NC</v>
      </c>
      <c r="BZ94" s="22" t="str">
        <f t="shared" si="964"/>
        <v>NC</v>
      </c>
      <c r="CA94" s="22" t="str">
        <f t="shared" si="965"/>
        <v>NC</v>
      </c>
      <c r="CB94" s="22" t="str">
        <f t="shared" si="966"/>
        <v>NC</v>
      </c>
      <c r="CC94" s="22" t="str">
        <f t="shared" si="967"/>
        <v>NC</v>
      </c>
      <c r="CD94" s="22" t="str">
        <f t="shared" si="968"/>
        <v>NC</v>
      </c>
      <c r="CE94" s="22" t="str">
        <f t="shared" si="969"/>
        <v>NC</v>
      </c>
      <c r="CF94" s="22" t="str">
        <f t="shared" si="970"/>
        <v>NC</v>
      </c>
      <c r="CG94" s="22" t="str">
        <f t="shared" si="996"/>
        <v>NC</v>
      </c>
      <c r="CH94" s="22" t="str">
        <f t="shared" si="971"/>
        <v>NC</v>
      </c>
      <c r="CI94" s="22" t="str">
        <f t="shared" si="972"/>
        <v>NC</v>
      </c>
      <c r="CJ94" s="22" t="str">
        <f t="shared" si="973"/>
        <v>NC</v>
      </c>
      <c r="CK94" s="22" t="str">
        <f t="shared" si="974"/>
        <v>NC</v>
      </c>
      <c r="CL94" s="48">
        <v>86</v>
      </c>
      <c r="CM94" s="48" t="s">
        <v>87</v>
      </c>
      <c r="CN94" s="48" t="s">
        <v>87</v>
      </c>
      <c r="CO94" s="48" t="s">
        <v>87</v>
      </c>
      <c r="CP94" s="48" t="s">
        <v>87</v>
      </c>
      <c r="CQ94" s="48" t="s">
        <v>87</v>
      </c>
      <c r="CR94" s="65" t="s">
        <v>87</v>
      </c>
      <c r="CS94" s="48" t="s">
        <v>87</v>
      </c>
      <c r="CT94" s="48" t="s">
        <v>87</v>
      </c>
      <c r="CU94" s="48" t="s">
        <v>87</v>
      </c>
      <c r="CV94" s="48" t="s">
        <v>87</v>
      </c>
      <c r="CW94" s="48" t="s">
        <v>87</v>
      </c>
      <c r="CX94" s="48" t="s">
        <v>87</v>
      </c>
      <c r="CY94" s="48" t="s">
        <v>87</v>
      </c>
      <c r="CZ94" s="48" t="s">
        <v>87</v>
      </c>
      <c r="DA94" s="48" t="s">
        <v>87</v>
      </c>
      <c r="DB94" s="48" t="s">
        <v>87</v>
      </c>
      <c r="DC94" s="48" t="s">
        <v>87</v>
      </c>
      <c r="DD94" s="48" t="s">
        <v>87</v>
      </c>
      <c r="DE94" s="48" t="s">
        <v>87</v>
      </c>
      <c r="DF94" s="48" t="s">
        <v>87</v>
      </c>
      <c r="DG94" s="48" t="s">
        <v>87</v>
      </c>
      <c r="DH94" s="48" t="s">
        <v>87</v>
      </c>
      <c r="DI94" s="48" t="s">
        <v>87</v>
      </c>
      <c r="DJ94" s="48" t="s">
        <v>87</v>
      </c>
      <c r="DK94" s="48" t="s">
        <v>87</v>
      </c>
      <c r="DL94" s="48" t="s">
        <v>87</v>
      </c>
      <c r="DM94" s="48" t="s">
        <v>87</v>
      </c>
      <c r="DN94" s="48" t="s">
        <v>87</v>
      </c>
      <c r="DO94" s="48" t="s">
        <v>87</v>
      </c>
      <c r="DP94" s="48" t="s">
        <v>87</v>
      </c>
      <c r="DQ94" s="48" t="s">
        <v>87</v>
      </c>
      <c r="DR94" s="48" t="s">
        <v>87</v>
      </c>
      <c r="DS94" s="48" t="s">
        <v>87</v>
      </c>
      <c r="DT94" s="48" t="s">
        <v>87</v>
      </c>
      <c r="DU94" s="48" t="s">
        <v>87</v>
      </c>
      <c r="DV94" s="48" t="s">
        <v>87</v>
      </c>
      <c r="DW94" s="48" t="s">
        <v>87</v>
      </c>
      <c r="DX94" s="48" t="s">
        <v>87</v>
      </c>
      <c r="DY94" s="48" t="s">
        <v>87</v>
      </c>
      <c r="DZ94" s="48" t="s">
        <v>87</v>
      </c>
      <c r="EA94" s="48">
        <v>86</v>
      </c>
      <c r="EB94" s="81" t="s">
        <v>88</v>
      </c>
      <c r="EC94" s="81" t="s">
        <v>88</v>
      </c>
      <c r="ED94" s="81" t="s">
        <v>88</v>
      </c>
      <c r="EE94" s="81" t="s">
        <v>88</v>
      </c>
      <c r="EF94" s="81" t="s">
        <v>88</v>
      </c>
      <c r="EG94" s="81" t="s">
        <v>88</v>
      </c>
      <c r="EH94" s="81" t="s">
        <v>88</v>
      </c>
      <c r="EI94" s="81" t="s">
        <v>88</v>
      </c>
      <c r="EJ94" s="81" t="s">
        <v>88</v>
      </c>
      <c r="EK94" s="81" t="s">
        <v>88</v>
      </c>
      <c r="EL94" s="81" t="s">
        <v>88</v>
      </c>
      <c r="EM94" s="81" t="s">
        <v>88</v>
      </c>
      <c r="EN94" s="81" t="s">
        <v>88</v>
      </c>
      <c r="EO94" s="81" t="s">
        <v>88</v>
      </c>
      <c r="EP94" s="81" t="s">
        <v>88</v>
      </c>
      <c r="EQ94" s="81" t="s">
        <v>88</v>
      </c>
      <c r="ER94" s="81" t="s">
        <v>88</v>
      </c>
      <c r="ES94" s="81" t="s">
        <v>88</v>
      </c>
      <c r="ET94" s="81" t="s">
        <v>88</v>
      </c>
      <c r="EU94" s="81" t="s">
        <v>88</v>
      </c>
      <c r="EV94" s="81" t="s">
        <v>88</v>
      </c>
      <c r="EW94" s="81" t="s">
        <v>88</v>
      </c>
      <c r="EX94" s="81" t="s">
        <v>88</v>
      </c>
      <c r="EY94" s="81" t="s">
        <v>88</v>
      </c>
      <c r="EZ94" s="81" t="s">
        <v>88</v>
      </c>
      <c r="FA94" s="81" t="s">
        <v>87</v>
      </c>
      <c r="FB94" s="81" t="s">
        <v>88</v>
      </c>
      <c r="FC94" s="81" t="s">
        <v>88</v>
      </c>
      <c r="FD94" s="81" t="s">
        <v>88</v>
      </c>
      <c r="FE94" s="81" t="s">
        <v>88</v>
      </c>
      <c r="FF94" s="81" t="s">
        <v>88</v>
      </c>
      <c r="FG94" s="81" t="s">
        <v>88</v>
      </c>
      <c r="FH94" s="81" t="s">
        <v>88</v>
      </c>
      <c r="FI94" s="81" t="s">
        <v>87</v>
      </c>
      <c r="FJ94" s="81" t="s">
        <v>88</v>
      </c>
      <c r="FK94" s="81" t="s">
        <v>88</v>
      </c>
      <c r="FL94" s="81" t="s">
        <v>88</v>
      </c>
      <c r="FM94" s="81" t="s">
        <v>88</v>
      </c>
      <c r="FN94" s="81" t="s">
        <v>88</v>
      </c>
      <c r="FO94" s="81" t="s">
        <v>88</v>
      </c>
      <c r="FP94" s="48">
        <v>86</v>
      </c>
      <c r="FQ94" s="81" t="s">
        <v>88</v>
      </c>
      <c r="FR94" s="81" t="s">
        <v>88</v>
      </c>
      <c r="FS94" s="81" t="s">
        <v>88</v>
      </c>
      <c r="FT94" s="81" t="s">
        <v>88</v>
      </c>
      <c r="FU94" s="81" t="s">
        <v>88</v>
      </c>
      <c r="FV94" s="81" t="s">
        <v>88</v>
      </c>
      <c r="FW94" s="81" t="s">
        <v>88</v>
      </c>
      <c r="FX94" s="81" t="s">
        <v>88</v>
      </c>
      <c r="FY94" s="81" t="s">
        <v>88</v>
      </c>
      <c r="FZ94" s="81" t="s">
        <v>88</v>
      </c>
      <c r="GA94" s="81" t="s">
        <v>88</v>
      </c>
      <c r="GB94" s="81" t="s">
        <v>88</v>
      </c>
      <c r="GC94" s="81" t="s">
        <v>88</v>
      </c>
      <c r="GD94" s="81" t="s">
        <v>88</v>
      </c>
      <c r="GE94" s="81" t="s">
        <v>88</v>
      </c>
      <c r="GF94" s="81" t="s">
        <v>88</v>
      </c>
      <c r="GG94" s="81" t="s">
        <v>88</v>
      </c>
      <c r="GH94" s="81" t="s">
        <v>88</v>
      </c>
      <c r="GI94" s="81" t="s">
        <v>88</v>
      </c>
      <c r="GJ94" s="81" t="s">
        <v>88</v>
      </c>
      <c r="GK94" s="81" t="s">
        <v>88</v>
      </c>
      <c r="GL94" s="81" t="s">
        <v>88</v>
      </c>
      <c r="GM94" s="81" t="s">
        <v>88</v>
      </c>
      <c r="GN94" s="81" t="s">
        <v>88</v>
      </c>
      <c r="GO94" s="81" t="s">
        <v>88</v>
      </c>
      <c r="GP94" s="81" t="s">
        <v>88</v>
      </c>
      <c r="GQ94" s="81" t="s">
        <v>87</v>
      </c>
      <c r="GR94" s="81" t="s">
        <v>88</v>
      </c>
      <c r="GS94" s="81" t="s">
        <v>88</v>
      </c>
      <c r="GT94" s="81" t="s">
        <v>88</v>
      </c>
      <c r="GU94" s="81" t="s">
        <v>88</v>
      </c>
      <c r="GV94" s="81" t="s">
        <v>88</v>
      </c>
      <c r="GW94" s="81" t="s">
        <v>88</v>
      </c>
      <c r="GX94" s="81" t="s">
        <v>88</v>
      </c>
      <c r="GY94" s="81" t="s">
        <v>88</v>
      </c>
      <c r="GZ94" s="81" t="s">
        <v>88</v>
      </c>
      <c r="HA94" s="81" t="s">
        <v>88</v>
      </c>
      <c r="HB94" s="81" t="s">
        <v>88</v>
      </c>
      <c r="HC94" s="81" t="s">
        <v>88</v>
      </c>
      <c r="HD94" s="81" t="s">
        <v>88</v>
      </c>
      <c r="HE94" s="48">
        <v>86</v>
      </c>
      <c r="HF94" s="23" t="str">
        <f t="shared" si="615"/>
        <v>NO CUMPLE</v>
      </c>
      <c r="HG94" s="23" t="str">
        <f t="shared" si="616"/>
        <v>NO CUMPLE</v>
      </c>
      <c r="HH94" s="23" t="str">
        <f t="shared" si="617"/>
        <v>NO CUMPLE</v>
      </c>
      <c r="HI94" s="23" t="str">
        <f t="shared" si="618"/>
        <v>NO CUMPLE</v>
      </c>
      <c r="HJ94" s="23" t="str">
        <f t="shared" si="619"/>
        <v>NO CUMPLE</v>
      </c>
      <c r="HK94" s="23" t="str">
        <f t="shared" si="620"/>
        <v>NO CUMPLE</v>
      </c>
      <c r="HL94" s="23" t="str">
        <f t="shared" si="621"/>
        <v>NO CUMPLE</v>
      </c>
      <c r="HM94" s="23" t="str">
        <f t="shared" si="622"/>
        <v>NO CUMPLE</v>
      </c>
      <c r="HN94" s="23" t="str">
        <f t="shared" si="623"/>
        <v>NO CUMPLE</v>
      </c>
      <c r="HO94" s="23" t="str">
        <f t="shared" si="624"/>
        <v>NO CUMPLE</v>
      </c>
      <c r="HP94" s="23" t="str">
        <f t="shared" si="625"/>
        <v>NO CUMPLE</v>
      </c>
      <c r="HQ94" s="23" t="str">
        <f t="shared" si="626"/>
        <v>NO CUMPLE</v>
      </c>
      <c r="HR94" s="23" t="str">
        <f t="shared" si="627"/>
        <v>NO CUMPLE</v>
      </c>
      <c r="HS94" s="23" t="str">
        <f t="shared" si="628"/>
        <v>NO CUMPLE</v>
      </c>
      <c r="HT94" s="23" t="str">
        <f t="shared" si="629"/>
        <v>NO CUMPLE</v>
      </c>
      <c r="HU94" s="23" t="str">
        <f t="shared" si="630"/>
        <v>NO CUMPLE</v>
      </c>
      <c r="HV94" s="23" t="str">
        <f t="shared" si="631"/>
        <v>NO CUMPLE</v>
      </c>
      <c r="HW94" s="23" t="str">
        <f t="shared" si="632"/>
        <v>NO CUMPLE</v>
      </c>
      <c r="HX94" s="23" t="str">
        <f t="shared" si="633"/>
        <v>NO CUMPLE</v>
      </c>
      <c r="HY94" s="23" t="str">
        <f t="shared" si="634"/>
        <v>NO CUMPLE</v>
      </c>
      <c r="HZ94" s="23" t="str">
        <f t="shared" si="635"/>
        <v>NO CUMPLE</v>
      </c>
      <c r="IA94" s="23" t="str">
        <f t="shared" si="636"/>
        <v>NO CUMPLE</v>
      </c>
      <c r="IB94" s="23" t="str">
        <f t="shared" si="637"/>
        <v>NO CUMPLE</v>
      </c>
      <c r="IC94" s="23" t="str">
        <f t="shared" si="638"/>
        <v>NO CUMPLE</v>
      </c>
      <c r="ID94" s="23" t="str">
        <f t="shared" si="639"/>
        <v>NO CUMPLE</v>
      </c>
      <c r="IE94" s="23" t="str">
        <f t="shared" si="640"/>
        <v>NO CUMPLE</v>
      </c>
      <c r="IF94" s="23" t="str">
        <f t="shared" si="641"/>
        <v>NO CUMPLE</v>
      </c>
      <c r="IG94" s="23" t="str">
        <f t="shared" si="642"/>
        <v>NO CUMPLE</v>
      </c>
      <c r="IH94" s="23" t="str">
        <f t="shared" si="643"/>
        <v>NO CUMPLE</v>
      </c>
      <c r="II94" s="23" t="str">
        <f t="shared" si="644"/>
        <v>NO CUMPLE</v>
      </c>
      <c r="IJ94" s="23" t="str">
        <f t="shared" si="645"/>
        <v>NO CUMPLE</v>
      </c>
      <c r="IK94" s="23" t="str">
        <f t="shared" si="646"/>
        <v>NO CUMPLE</v>
      </c>
      <c r="IL94" s="23" t="str">
        <f t="shared" si="647"/>
        <v>NO CUMPLE</v>
      </c>
      <c r="IM94" s="23" t="str">
        <f t="shared" si="648"/>
        <v>NO CUMPLE</v>
      </c>
      <c r="IN94" s="23" t="str">
        <f t="shared" si="649"/>
        <v>NO CUMPLE</v>
      </c>
      <c r="IO94" s="23" t="str">
        <f t="shared" si="650"/>
        <v>NO CUMPLE</v>
      </c>
      <c r="IP94" s="23" t="str">
        <f t="shared" si="651"/>
        <v>NO CUMPLE</v>
      </c>
      <c r="IQ94" s="23" t="str">
        <f t="shared" si="652"/>
        <v>NO CUMPLE</v>
      </c>
      <c r="IR94" s="23" t="str">
        <f t="shared" si="653"/>
        <v>NO CUMPLE</v>
      </c>
      <c r="IS94" s="23" t="str">
        <f t="shared" si="654"/>
        <v>NO CUMPLE</v>
      </c>
      <c r="IT94" s="48">
        <v>86</v>
      </c>
      <c r="IU94" s="65" t="s">
        <v>86</v>
      </c>
      <c r="IV94" s="65" t="s">
        <v>86</v>
      </c>
      <c r="IW94" s="65" t="s">
        <v>86</v>
      </c>
      <c r="IX94" s="65" t="s">
        <v>86</v>
      </c>
      <c r="IY94" s="65" t="s">
        <v>86</v>
      </c>
      <c r="IZ94" s="65" t="s">
        <v>86</v>
      </c>
      <c r="JA94" s="65" t="s">
        <v>86</v>
      </c>
      <c r="JB94" s="65" t="s">
        <v>86</v>
      </c>
      <c r="JC94" s="65" t="s">
        <v>86</v>
      </c>
      <c r="JD94" s="65" t="s">
        <v>86</v>
      </c>
      <c r="JE94" s="65" t="s">
        <v>86</v>
      </c>
      <c r="JF94" s="65" t="s">
        <v>86</v>
      </c>
      <c r="JG94" s="65" t="s">
        <v>86</v>
      </c>
      <c r="JH94" s="65" t="s">
        <v>86</v>
      </c>
      <c r="JI94" s="65" t="s">
        <v>86</v>
      </c>
      <c r="JJ94" s="65" t="s">
        <v>86</v>
      </c>
      <c r="JK94" s="65" t="s">
        <v>86</v>
      </c>
      <c r="JL94" s="65" t="s">
        <v>86</v>
      </c>
      <c r="JM94" s="65" t="s">
        <v>86</v>
      </c>
      <c r="JN94" s="65" t="s">
        <v>86</v>
      </c>
      <c r="JO94" s="65" t="s">
        <v>86</v>
      </c>
      <c r="JP94" s="65" t="s">
        <v>86</v>
      </c>
      <c r="JQ94" s="65" t="s">
        <v>86</v>
      </c>
      <c r="JR94" s="65" t="s">
        <v>86</v>
      </c>
      <c r="JS94" s="65" t="s">
        <v>86</v>
      </c>
      <c r="JT94" s="65" t="s">
        <v>86</v>
      </c>
      <c r="JU94" s="65" t="s">
        <v>86</v>
      </c>
      <c r="JV94" s="65" t="s">
        <v>86</v>
      </c>
      <c r="JW94" s="65" t="s">
        <v>86</v>
      </c>
      <c r="JX94" s="65" t="s">
        <v>86</v>
      </c>
      <c r="JY94" s="65" t="s">
        <v>86</v>
      </c>
      <c r="JZ94" s="65" t="s">
        <v>86</v>
      </c>
      <c r="KA94" s="65" t="s">
        <v>86</v>
      </c>
      <c r="KB94" s="65" t="s">
        <v>86</v>
      </c>
      <c r="KC94" s="65" t="s">
        <v>86</v>
      </c>
      <c r="KD94" s="65" t="s">
        <v>86</v>
      </c>
      <c r="KE94" s="65" t="s">
        <v>86</v>
      </c>
      <c r="KF94" s="65" t="s">
        <v>86</v>
      </c>
      <c r="KG94" s="65" t="s">
        <v>86</v>
      </c>
      <c r="KH94" s="65" t="s">
        <v>86</v>
      </c>
      <c r="KI94" s="48">
        <v>86</v>
      </c>
      <c r="KJ94" s="56" t="s">
        <v>86</v>
      </c>
      <c r="KK94" s="56" t="s">
        <v>86</v>
      </c>
      <c r="KL94" s="56" t="s">
        <v>86</v>
      </c>
      <c r="KM94" s="56" t="s">
        <v>86</v>
      </c>
      <c r="KN94" s="56" t="s">
        <v>86</v>
      </c>
      <c r="KO94" s="56" t="s">
        <v>86</v>
      </c>
      <c r="KP94" s="56" t="s">
        <v>86</v>
      </c>
      <c r="KQ94" s="56" t="s">
        <v>86</v>
      </c>
      <c r="KR94" s="56" t="s">
        <v>86</v>
      </c>
      <c r="KS94" s="56" t="s">
        <v>86</v>
      </c>
      <c r="KT94" s="56" t="s">
        <v>86</v>
      </c>
      <c r="KU94" s="56" t="s">
        <v>86</v>
      </c>
      <c r="KV94" s="56" t="s">
        <v>86</v>
      </c>
      <c r="KW94" s="56" t="s">
        <v>86</v>
      </c>
      <c r="KX94" s="56" t="s">
        <v>86</v>
      </c>
      <c r="KY94" s="56" t="s">
        <v>86</v>
      </c>
      <c r="KZ94" s="56" t="s">
        <v>86</v>
      </c>
      <c r="LA94" s="56" t="s">
        <v>86</v>
      </c>
      <c r="LB94" s="56" t="s">
        <v>86</v>
      </c>
      <c r="LC94" s="56" t="s">
        <v>86</v>
      </c>
      <c r="LD94" s="56" t="s">
        <v>86</v>
      </c>
      <c r="LE94" s="56" t="s">
        <v>86</v>
      </c>
      <c r="LF94" s="56" t="s">
        <v>86</v>
      </c>
      <c r="LG94" s="56" t="s">
        <v>86</v>
      </c>
      <c r="LH94" s="56" t="s">
        <v>86</v>
      </c>
      <c r="LI94" s="56" t="s">
        <v>86</v>
      </c>
      <c r="LJ94" s="56" t="s">
        <v>86</v>
      </c>
      <c r="LK94" s="56" t="s">
        <v>86</v>
      </c>
      <c r="LL94" s="56" t="s">
        <v>86</v>
      </c>
      <c r="LM94" s="56" t="s">
        <v>86</v>
      </c>
      <c r="LN94" s="56" t="s">
        <v>86</v>
      </c>
      <c r="LO94" s="56" t="s">
        <v>86</v>
      </c>
      <c r="LP94" s="56" t="s">
        <v>86</v>
      </c>
      <c r="LQ94" s="56" t="s">
        <v>86</v>
      </c>
      <c r="LR94" s="56" t="s">
        <v>86</v>
      </c>
      <c r="LS94" s="56" t="s">
        <v>86</v>
      </c>
      <c r="LT94" s="56" t="s">
        <v>86</v>
      </c>
      <c r="LU94" s="56" t="s">
        <v>86</v>
      </c>
      <c r="LV94" s="56" t="s">
        <v>86</v>
      </c>
      <c r="LW94" s="56" t="s">
        <v>86</v>
      </c>
      <c r="LX94" s="48">
        <v>86</v>
      </c>
      <c r="LY94" s="22" t="str">
        <f t="shared" si="905"/>
        <v/>
      </c>
      <c r="LZ94" s="22" t="str">
        <f t="shared" si="906"/>
        <v/>
      </c>
      <c r="MA94" s="22" t="str">
        <f t="shared" si="907"/>
        <v/>
      </c>
      <c r="MB94" s="22" t="str">
        <f t="shared" si="908"/>
        <v/>
      </c>
      <c r="MC94" s="22" t="str">
        <f t="shared" si="909"/>
        <v/>
      </c>
      <c r="MD94" s="22" t="str">
        <f t="shared" si="910"/>
        <v/>
      </c>
      <c r="ME94" s="22" t="str">
        <f t="shared" si="911"/>
        <v/>
      </c>
      <c r="MF94" s="22" t="str">
        <f t="shared" si="912"/>
        <v/>
      </c>
      <c r="MG94" s="22" t="str">
        <f t="shared" si="913"/>
        <v/>
      </c>
      <c r="MH94" s="22" t="str">
        <f t="shared" si="914"/>
        <v/>
      </c>
      <c r="MI94" s="22" t="str">
        <f t="shared" si="915"/>
        <v/>
      </c>
      <c r="MJ94" s="22" t="str">
        <f t="shared" si="916"/>
        <v/>
      </c>
      <c r="MK94" s="22" t="str">
        <f t="shared" si="917"/>
        <v/>
      </c>
      <c r="ML94" s="22" t="str">
        <f t="shared" si="918"/>
        <v/>
      </c>
      <c r="MM94" s="22" t="str">
        <f t="shared" si="919"/>
        <v/>
      </c>
      <c r="MN94" s="22" t="str">
        <f t="shared" si="920"/>
        <v/>
      </c>
      <c r="MO94" s="22" t="str">
        <f t="shared" si="921"/>
        <v/>
      </c>
      <c r="MP94" s="22" t="str">
        <f t="shared" si="922"/>
        <v/>
      </c>
      <c r="MQ94" s="22" t="str">
        <f t="shared" si="923"/>
        <v/>
      </c>
      <c r="MR94" s="22" t="str">
        <f t="shared" si="924"/>
        <v/>
      </c>
      <c r="MS94" s="22" t="str">
        <f t="shared" si="925"/>
        <v/>
      </c>
      <c r="MT94" s="22" t="str">
        <f t="shared" si="926"/>
        <v/>
      </c>
      <c r="MU94" s="22" t="str">
        <f t="shared" si="927"/>
        <v/>
      </c>
      <c r="MV94" s="22" t="str">
        <f t="shared" si="928"/>
        <v/>
      </c>
      <c r="MW94" s="22" t="str">
        <f t="shared" si="929"/>
        <v/>
      </c>
      <c r="MX94" s="22" t="str">
        <f t="shared" si="930"/>
        <v/>
      </c>
      <c r="MY94" s="22" t="str">
        <f t="shared" si="931"/>
        <v/>
      </c>
      <c r="MZ94" s="22" t="str">
        <f t="shared" si="932"/>
        <v/>
      </c>
      <c r="NA94" s="22" t="str">
        <f t="shared" si="933"/>
        <v/>
      </c>
      <c r="NB94" s="22" t="str">
        <f t="shared" si="934"/>
        <v/>
      </c>
      <c r="NC94" s="22" t="str">
        <f t="shared" si="935"/>
        <v/>
      </c>
      <c r="ND94" s="22" t="str">
        <f t="shared" si="936"/>
        <v/>
      </c>
      <c r="NE94" s="22" t="str">
        <f t="shared" si="937"/>
        <v/>
      </c>
      <c r="NF94" s="22" t="str">
        <f t="shared" si="938"/>
        <v/>
      </c>
      <c r="NG94" s="22" t="str">
        <f t="shared" si="939"/>
        <v/>
      </c>
      <c r="NH94" s="22" t="str">
        <f t="shared" si="940"/>
        <v/>
      </c>
      <c r="NI94" s="22" t="str">
        <f t="shared" si="941"/>
        <v/>
      </c>
      <c r="NJ94" s="22" t="str">
        <f t="shared" si="942"/>
        <v/>
      </c>
      <c r="NK94" s="22" t="str">
        <f t="shared" si="943"/>
        <v/>
      </c>
      <c r="NL94" s="22" t="str">
        <f t="shared" si="944"/>
        <v/>
      </c>
      <c r="NM94" s="80">
        <v>4807807.8533333335</v>
      </c>
      <c r="NN94" s="80">
        <v>4807807.8533333335</v>
      </c>
      <c r="NO94" s="24">
        <f t="shared" si="945"/>
        <v>0</v>
      </c>
      <c r="NP94" s="24">
        <f t="shared" si="655"/>
        <v>0</v>
      </c>
      <c r="NQ94" s="25" t="str">
        <f t="shared" si="946"/>
        <v/>
      </c>
      <c r="NR94" s="26" t="str">
        <f t="shared" si="947"/>
        <v/>
      </c>
      <c r="NS94" s="48">
        <v>86</v>
      </c>
      <c r="NT94" s="27" t="str">
        <f t="shared" si="656"/>
        <v/>
      </c>
      <c r="NU94" s="27" t="str">
        <f t="shared" si="657"/>
        <v/>
      </c>
      <c r="NV94" s="27" t="str">
        <f t="shared" si="658"/>
        <v/>
      </c>
      <c r="NW94" s="27" t="str">
        <f t="shared" si="659"/>
        <v/>
      </c>
      <c r="NX94" s="27" t="str">
        <f t="shared" si="660"/>
        <v/>
      </c>
      <c r="NY94" s="27" t="str">
        <f t="shared" si="661"/>
        <v/>
      </c>
      <c r="NZ94" s="27" t="str">
        <f t="shared" si="662"/>
        <v/>
      </c>
      <c r="OA94" s="27" t="str">
        <f t="shared" si="663"/>
        <v/>
      </c>
      <c r="OB94" s="27" t="str">
        <f t="shared" si="664"/>
        <v/>
      </c>
      <c r="OC94" s="27" t="str">
        <f t="shared" si="665"/>
        <v/>
      </c>
      <c r="OD94" s="27" t="str">
        <f t="shared" si="666"/>
        <v/>
      </c>
      <c r="OE94" s="27" t="str">
        <f t="shared" si="667"/>
        <v/>
      </c>
      <c r="OF94" s="27" t="str">
        <f t="shared" si="668"/>
        <v/>
      </c>
      <c r="OG94" s="27" t="str">
        <f t="shared" si="669"/>
        <v/>
      </c>
      <c r="OH94" s="27" t="str">
        <f t="shared" si="670"/>
        <v/>
      </c>
      <c r="OI94" s="27" t="str">
        <f t="shared" si="671"/>
        <v/>
      </c>
      <c r="OJ94" s="27" t="str">
        <f t="shared" si="672"/>
        <v/>
      </c>
      <c r="OK94" s="27" t="str">
        <f t="shared" si="673"/>
        <v/>
      </c>
      <c r="OL94" s="27" t="str">
        <f t="shared" si="674"/>
        <v/>
      </c>
      <c r="OM94" s="27" t="str">
        <f t="shared" si="675"/>
        <v/>
      </c>
      <c r="ON94" s="27" t="str">
        <f t="shared" si="676"/>
        <v/>
      </c>
      <c r="OO94" s="27" t="str">
        <f t="shared" si="677"/>
        <v/>
      </c>
      <c r="OP94" s="27" t="str">
        <f t="shared" si="678"/>
        <v/>
      </c>
      <c r="OQ94" s="27" t="str">
        <f t="shared" si="679"/>
        <v/>
      </c>
      <c r="OR94" s="27" t="str">
        <f t="shared" si="680"/>
        <v/>
      </c>
      <c r="OS94" s="27" t="str">
        <f t="shared" si="681"/>
        <v/>
      </c>
      <c r="OT94" s="27" t="str">
        <f t="shared" si="682"/>
        <v/>
      </c>
      <c r="OU94" s="27" t="str">
        <f t="shared" si="683"/>
        <v/>
      </c>
      <c r="OV94" s="27" t="str">
        <f t="shared" si="684"/>
        <v/>
      </c>
      <c r="OW94" s="27" t="str">
        <f t="shared" si="685"/>
        <v/>
      </c>
      <c r="OX94" s="27" t="str">
        <f t="shared" si="686"/>
        <v/>
      </c>
      <c r="OY94" s="27" t="str">
        <f t="shared" si="687"/>
        <v/>
      </c>
      <c r="OZ94" s="27" t="str">
        <f t="shared" si="688"/>
        <v/>
      </c>
      <c r="PA94" s="27" t="str">
        <f t="shared" si="689"/>
        <v/>
      </c>
      <c r="PB94" s="27" t="str">
        <f t="shared" si="690"/>
        <v/>
      </c>
      <c r="PC94" s="27" t="str">
        <f t="shared" si="691"/>
        <v/>
      </c>
      <c r="PD94" s="27" t="str">
        <f t="shared" si="692"/>
        <v/>
      </c>
      <c r="PE94" s="27" t="str">
        <f t="shared" si="693"/>
        <v/>
      </c>
      <c r="PF94" s="27" t="str">
        <f t="shared" si="694"/>
        <v/>
      </c>
      <c r="PG94" s="27" t="str">
        <f t="shared" si="695"/>
        <v/>
      </c>
      <c r="PH94" s="48">
        <v>86</v>
      </c>
      <c r="PI94" s="28" t="str">
        <f t="shared" si="696"/>
        <v/>
      </c>
      <c r="PJ94" s="28" t="str">
        <f t="shared" si="697"/>
        <v/>
      </c>
      <c r="PK94" s="28" t="str">
        <f t="shared" si="698"/>
        <v/>
      </c>
      <c r="PL94" s="28" t="str">
        <f t="shared" si="699"/>
        <v/>
      </c>
      <c r="PM94" s="28" t="str">
        <f t="shared" si="700"/>
        <v/>
      </c>
      <c r="PN94" s="28" t="str">
        <f t="shared" si="701"/>
        <v/>
      </c>
      <c r="PO94" s="28" t="str">
        <f t="shared" si="702"/>
        <v/>
      </c>
      <c r="PP94" s="28" t="str">
        <f t="shared" si="703"/>
        <v/>
      </c>
      <c r="PQ94" s="28" t="str">
        <f t="shared" si="704"/>
        <v/>
      </c>
      <c r="PR94" s="28" t="str">
        <f t="shared" si="705"/>
        <v/>
      </c>
      <c r="PS94" s="28" t="str">
        <f t="shared" si="706"/>
        <v/>
      </c>
      <c r="PT94" s="28" t="str">
        <f t="shared" si="707"/>
        <v/>
      </c>
      <c r="PU94" s="28" t="str">
        <f t="shared" si="708"/>
        <v/>
      </c>
      <c r="PV94" s="28" t="str">
        <f t="shared" si="709"/>
        <v/>
      </c>
      <c r="PW94" s="28" t="str">
        <f t="shared" si="710"/>
        <v/>
      </c>
      <c r="PX94" s="28" t="str">
        <f t="shared" si="711"/>
        <v/>
      </c>
      <c r="PY94" s="28" t="str">
        <f t="shared" si="712"/>
        <v/>
      </c>
      <c r="PZ94" s="28" t="str">
        <f t="shared" si="713"/>
        <v/>
      </c>
      <c r="QA94" s="28" t="str">
        <f t="shared" si="714"/>
        <v/>
      </c>
      <c r="QB94" s="28" t="str">
        <f t="shared" si="715"/>
        <v/>
      </c>
      <c r="QC94" s="28" t="str">
        <f t="shared" si="716"/>
        <v/>
      </c>
      <c r="QD94" s="28" t="str">
        <f t="shared" si="717"/>
        <v/>
      </c>
      <c r="QE94" s="28" t="str">
        <f t="shared" si="718"/>
        <v/>
      </c>
      <c r="QF94" s="28" t="str">
        <f t="shared" si="719"/>
        <v/>
      </c>
      <c r="QG94" s="28" t="str">
        <f t="shared" si="720"/>
        <v/>
      </c>
      <c r="QH94" s="28" t="str">
        <f t="shared" si="721"/>
        <v/>
      </c>
      <c r="QI94" s="28" t="str">
        <f t="shared" si="722"/>
        <v/>
      </c>
      <c r="QJ94" s="28" t="str">
        <f t="shared" si="723"/>
        <v/>
      </c>
      <c r="QK94" s="28" t="str">
        <f t="shared" si="724"/>
        <v/>
      </c>
      <c r="QL94" s="28" t="str">
        <f t="shared" si="725"/>
        <v/>
      </c>
      <c r="QM94" s="28" t="str">
        <f t="shared" si="726"/>
        <v/>
      </c>
      <c r="QN94" s="28" t="str">
        <f t="shared" si="727"/>
        <v/>
      </c>
      <c r="QO94" s="28" t="str">
        <f t="shared" si="728"/>
        <v/>
      </c>
      <c r="QP94" s="28" t="str">
        <f t="shared" si="729"/>
        <v/>
      </c>
      <c r="QQ94" s="28" t="str">
        <f t="shared" si="730"/>
        <v/>
      </c>
      <c r="QR94" s="28" t="str">
        <f t="shared" si="731"/>
        <v/>
      </c>
      <c r="QS94" s="28" t="str">
        <f t="shared" si="732"/>
        <v/>
      </c>
      <c r="QT94" s="28" t="str">
        <f t="shared" si="733"/>
        <v/>
      </c>
      <c r="QU94" s="28" t="str">
        <f t="shared" si="734"/>
        <v/>
      </c>
      <c r="QV94" s="28" t="str">
        <f t="shared" si="735"/>
        <v/>
      </c>
      <c r="QW94" s="48">
        <v>86</v>
      </c>
      <c r="QX94" s="29" t="str">
        <f t="shared" si="736"/>
        <v/>
      </c>
      <c r="QY94" s="29" t="str">
        <f t="shared" si="737"/>
        <v/>
      </c>
      <c r="QZ94" s="29" t="str">
        <f t="shared" si="738"/>
        <v/>
      </c>
      <c r="RA94" s="29" t="str">
        <f t="shared" si="739"/>
        <v/>
      </c>
      <c r="RB94" s="29" t="str">
        <f t="shared" si="740"/>
        <v/>
      </c>
      <c r="RC94" s="29" t="str">
        <f t="shared" si="741"/>
        <v/>
      </c>
      <c r="RD94" s="29" t="str">
        <f t="shared" si="742"/>
        <v/>
      </c>
      <c r="RE94" s="29" t="str">
        <f t="shared" si="743"/>
        <v/>
      </c>
      <c r="RF94" s="29" t="str">
        <f t="shared" si="744"/>
        <v/>
      </c>
      <c r="RG94" s="29" t="str">
        <f t="shared" si="745"/>
        <v/>
      </c>
      <c r="RH94" s="29" t="str">
        <f t="shared" si="746"/>
        <v/>
      </c>
      <c r="RI94" s="29" t="str">
        <f t="shared" si="747"/>
        <v/>
      </c>
      <c r="RJ94" s="29" t="str">
        <f t="shared" si="748"/>
        <v/>
      </c>
      <c r="RK94" s="29" t="str">
        <f t="shared" si="997"/>
        <v/>
      </c>
      <c r="RL94" s="29" t="str">
        <f t="shared" si="750"/>
        <v/>
      </c>
      <c r="RM94" s="29" t="str">
        <f t="shared" si="751"/>
        <v/>
      </c>
      <c r="RN94" s="29" t="str">
        <f t="shared" si="752"/>
        <v/>
      </c>
      <c r="RO94" s="29" t="str">
        <f t="shared" si="753"/>
        <v/>
      </c>
      <c r="RP94" s="29" t="str">
        <f t="shared" si="754"/>
        <v/>
      </c>
      <c r="RQ94" s="29" t="str">
        <f t="shared" si="755"/>
        <v/>
      </c>
      <c r="RR94" s="29" t="str">
        <f t="shared" si="756"/>
        <v/>
      </c>
      <c r="RS94" s="29" t="str">
        <f t="shared" si="757"/>
        <v/>
      </c>
      <c r="RT94" s="29" t="str">
        <f t="shared" si="758"/>
        <v/>
      </c>
      <c r="RU94" s="29" t="str">
        <f t="shared" si="759"/>
        <v/>
      </c>
      <c r="RV94" s="29" t="str">
        <f t="shared" si="760"/>
        <v/>
      </c>
      <c r="RW94" s="29" t="str">
        <f t="shared" si="761"/>
        <v/>
      </c>
      <c r="RX94" s="29" t="str">
        <f t="shared" si="762"/>
        <v/>
      </c>
      <c r="RY94" s="29" t="str">
        <f t="shared" si="763"/>
        <v/>
      </c>
      <c r="RZ94" s="29" t="str">
        <f t="shared" si="764"/>
        <v/>
      </c>
      <c r="SA94" s="29" t="str">
        <f t="shared" si="765"/>
        <v/>
      </c>
      <c r="SB94" s="29" t="str">
        <f t="shared" si="766"/>
        <v/>
      </c>
      <c r="SC94" s="29" t="str">
        <f t="shared" si="767"/>
        <v/>
      </c>
      <c r="SD94" s="29" t="str">
        <f t="shared" si="768"/>
        <v/>
      </c>
      <c r="SE94" s="29" t="str">
        <f t="shared" si="769"/>
        <v/>
      </c>
      <c r="SF94" s="29" t="str">
        <f t="shared" si="770"/>
        <v/>
      </c>
      <c r="SG94" s="29" t="str">
        <f t="shared" si="771"/>
        <v/>
      </c>
      <c r="SH94" s="29" t="str">
        <f t="shared" si="772"/>
        <v/>
      </c>
      <c r="SI94" s="29" t="str">
        <f t="shared" si="773"/>
        <v/>
      </c>
      <c r="SJ94" s="29" t="str">
        <f t="shared" si="774"/>
        <v/>
      </c>
      <c r="SK94" s="29" t="str">
        <f t="shared" si="775"/>
        <v/>
      </c>
      <c r="SL94" s="45">
        <f t="shared" si="776"/>
        <v>0</v>
      </c>
      <c r="SM94" s="48">
        <v>86</v>
      </c>
      <c r="SN94" s="30" t="str">
        <f t="shared" si="777"/>
        <v/>
      </c>
      <c r="SO94" s="30" t="str">
        <f t="shared" si="778"/>
        <v/>
      </c>
      <c r="SP94" s="30" t="str">
        <f t="shared" si="779"/>
        <v/>
      </c>
      <c r="SQ94" s="30" t="str">
        <f t="shared" si="780"/>
        <v/>
      </c>
      <c r="SR94" s="30" t="str">
        <f t="shared" si="781"/>
        <v/>
      </c>
      <c r="SS94" s="30" t="str">
        <f t="shared" si="782"/>
        <v/>
      </c>
      <c r="ST94" s="30" t="str">
        <f t="shared" si="783"/>
        <v/>
      </c>
      <c r="SU94" s="30" t="str">
        <f t="shared" si="784"/>
        <v/>
      </c>
      <c r="SV94" s="30" t="str">
        <f t="shared" si="785"/>
        <v/>
      </c>
      <c r="SW94" s="30" t="str">
        <f t="shared" si="786"/>
        <v/>
      </c>
      <c r="SX94" s="30" t="str">
        <f t="shared" si="787"/>
        <v/>
      </c>
      <c r="SY94" s="30" t="str">
        <f t="shared" si="788"/>
        <v/>
      </c>
      <c r="SZ94" s="30" t="str">
        <f t="shared" si="789"/>
        <v/>
      </c>
      <c r="TA94" s="30" t="str">
        <f t="shared" si="790"/>
        <v/>
      </c>
      <c r="TB94" s="30" t="str">
        <f t="shared" si="791"/>
        <v/>
      </c>
      <c r="TC94" s="30" t="str">
        <f t="shared" si="792"/>
        <v/>
      </c>
      <c r="TD94" s="30" t="str">
        <f t="shared" si="793"/>
        <v/>
      </c>
      <c r="TE94" s="30" t="str">
        <f t="shared" si="794"/>
        <v/>
      </c>
      <c r="TF94" s="30" t="str">
        <f t="shared" si="795"/>
        <v/>
      </c>
      <c r="TG94" s="30" t="str">
        <f t="shared" si="796"/>
        <v/>
      </c>
      <c r="TH94" s="30" t="str">
        <f t="shared" si="797"/>
        <v/>
      </c>
      <c r="TI94" s="30" t="str">
        <f t="shared" si="798"/>
        <v/>
      </c>
      <c r="TJ94" s="30" t="str">
        <f t="shared" si="799"/>
        <v/>
      </c>
      <c r="TK94" s="30" t="str">
        <f t="shared" si="800"/>
        <v/>
      </c>
      <c r="TL94" s="30" t="str">
        <f t="shared" si="801"/>
        <v/>
      </c>
      <c r="TM94" s="30" t="str">
        <f t="shared" si="802"/>
        <v/>
      </c>
      <c r="TN94" s="30" t="str">
        <f t="shared" si="803"/>
        <v/>
      </c>
      <c r="TO94" s="30" t="str">
        <f t="shared" si="804"/>
        <v/>
      </c>
      <c r="TP94" s="30" t="str">
        <f t="shared" si="805"/>
        <v/>
      </c>
      <c r="TQ94" s="30" t="str">
        <f t="shared" si="806"/>
        <v/>
      </c>
      <c r="TR94" s="30" t="str">
        <f t="shared" si="807"/>
        <v/>
      </c>
      <c r="TS94" s="30" t="str">
        <f t="shared" si="808"/>
        <v/>
      </c>
      <c r="TT94" s="30" t="str">
        <f t="shared" si="809"/>
        <v/>
      </c>
      <c r="TU94" s="30" t="str">
        <f t="shared" si="810"/>
        <v/>
      </c>
      <c r="TV94" s="30" t="str">
        <f t="shared" si="811"/>
        <v/>
      </c>
      <c r="TW94" s="30" t="str">
        <f t="shared" si="812"/>
        <v/>
      </c>
      <c r="TX94" s="30" t="str">
        <f t="shared" si="813"/>
        <v/>
      </c>
      <c r="TY94" s="30" t="str">
        <f t="shared" si="814"/>
        <v/>
      </c>
      <c r="TZ94" s="30" t="str">
        <f t="shared" si="815"/>
        <v/>
      </c>
      <c r="UA94" s="30" t="str">
        <f t="shared" si="816"/>
        <v/>
      </c>
      <c r="UB94" s="48">
        <v>86</v>
      </c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48">
        <v>86</v>
      </c>
      <c r="VR94" s="31">
        <f t="shared" si="817"/>
        <v>0</v>
      </c>
      <c r="VS94" s="31">
        <f t="shared" si="818"/>
        <v>0</v>
      </c>
      <c r="VT94" s="31">
        <f t="shared" si="819"/>
        <v>0</v>
      </c>
      <c r="VU94" s="31">
        <f t="shared" si="820"/>
        <v>0</v>
      </c>
      <c r="VV94" s="31">
        <f t="shared" si="821"/>
        <v>0</v>
      </c>
      <c r="VW94" s="31">
        <f t="shared" si="822"/>
        <v>0</v>
      </c>
      <c r="VX94" s="31">
        <f t="shared" si="823"/>
        <v>0</v>
      </c>
      <c r="VY94" s="31">
        <f t="shared" si="824"/>
        <v>0</v>
      </c>
      <c r="VZ94" s="31">
        <f t="shared" si="825"/>
        <v>0</v>
      </c>
      <c r="WA94" s="31">
        <f t="shared" si="826"/>
        <v>0</v>
      </c>
      <c r="WB94" s="31">
        <f t="shared" si="827"/>
        <v>0</v>
      </c>
      <c r="WC94" s="31">
        <f t="shared" si="828"/>
        <v>0</v>
      </c>
      <c r="WD94" s="31">
        <f t="shared" si="829"/>
        <v>0</v>
      </c>
      <c r="WE94" s="31">
        <f t="shared" si="830"/>
        <v>0</v>
      </c>
      <c r="WF94" s="31">
        <f t="shared" si="831"/>
        <v>0</v>
      </c>
      <c r="WG94" s="31">
        <f t="shared" si="832"/>
        <v>0</v>
      </c>
      <c r="WH94" s="31">
        <f t="shared" si="833"/>
        <v>0</v>
      </c>
      <c r="WI94" s="31">
        <f t="shared" si="834"/>
        <v>0</v>
      </c>
      <c r="WJ94" s="31">
        <f t="shared" si="835"/>
        <v>0</v>
      </c>
      <c r="WK94" s="31">
        <f t="shared" si="836"/>
        <v>0</v>
      </c>
      <c r="WL94" s="31">
        <f t="shared" si="837"/>
        <v>0</v>
      </c>
      <c r="WM94" s="31">
        <f t="shared" si="838"/>
        <v>0</v>
      </c>
      <c r="WN94" s="31">
        <f t="shared" si="839"/>
        <v>0</v>
      </c>
      <c r="WO94" s="31">
        <f t="shared" si="840"/>
        <v>0</v>
      </c>
      <c r="WP94" s="31">
        <f t="shared" si="841"/>
        <v>0</v>
      </c>
      <c r="WQ94" s="31">
        <f t="shared" si="842"/>
        <v>0</v>
      </c>
      <c r="WR94" s="31">
        <f t="shared" si="843"/>
        <v>0</v>
      </c>
      <c r="WS94" s="31">
        <f t="shared" si="844"/>
        <v>0</v>
      </c>
      <c r="WT94" s="31">
        <f t="shared" si="845"/>
        <v>0</v>
      </c>
      <c r="WU94" s="31">
        <f t="shared" si="846"/>
        <v>0</v>
      </c>
      <c r="WV94" s="31">
        <f t="shared" si="847"/>
        <v>0</v>
      </c>
      <c r="WW94" s="31">
        <f t="shared" si="848"/>
        <v>0</v>
      </c>
      <c r="WX94" s="31">
        <f t="shared" si="849"/>
        <v>0</v>
      </c>
      <c r="WY94" s="31">
        <f t="shared" si="850"/>
        <v>0</v>
      </c>
      <c r="WZ94" s="31">
        <f t="shared" si="851"/>
        <v>0</v>
      </c>
      <c r="XA94" s="31">
        <f t="shared" si="852"/>
        <v>0</v>
      </c>
      <c r="XB94" s="31">
        <f t="shared" si="853"/>
        <v>0</v>
      </c>
      <c r="XC94" s="31">
        <f t="shared" si="854"/>
        <v>0</v>
      </c>
      <c r="XD94" s="31">
        <f t="shared" si="855"/>
        <v>0</v>
      </c>
      <c r="XE94" s="31">
        <f t="shared" si="856"/>
        <v>0</v>
      </c>
      <c r="XF94" s="48">
        <v>86</v>
      </c>
      <c r="XG94" s="32" t="str">
        <f t="shared" si="857"/>
        <v/>
      </c>
      <c r="XH94" s="32" t="str">
        <f t="shared" si="858"/>
        <v/>
      </c>
      <c r="XI94" s="32" t="str">
        <f t="shared" si="859"/>
        <v/>
      </c>
      <c r="XJ94" s="32" t="str">
        <f t="shared" si="860"/>
        <v/>
      </c>
      <c r="XK94" s="32" t="str">
        <f t="shared" si="861"/>
        <v/>
      </c>
      <c r="XL94" s="32" t="str">
        <f t="shared" si="862"/>
        <v/>
      </c>
      <c r="XM94" s="32" t="str">
        <f t="shared" si="863"/>
        <v/>
      </c>
      <c r="XN94" s="32" t="str">
        <f t="shared" si="864"/>
        <v/>
      </c>
      <c r="XO94" s="32" t="str">
        <f t="shared" si="865"/>
        <v/>
      </c>
      <c r="XP94" s="32" t="str">
        <f t="shared" si="866"/>
        <v/>
      </c>
      <c r="XQ94" s="32" t="str">
        <f t="shared" si="867"/>
        <v/>
      </c>
      <c r="XR94" s="32" t="str">
        <f t="shared" si="868"/>
        <v/>
      </c>
      <c r="XS94" s="32" t="str">
        <f t="shared" si="869"/>
        <v/>
      </c>
      <c r="XT94" s="32" t="str">
        <f t="shared" si="870"/>
        <v/>
      </c>
      <c r="XU94" s="32" t="str">
        <f t="shared" si="871"/>
        <v/>
      </c>
      <c r="XV94" s="32" t="str">
        <f t="shared" si="872"/>
        <v/>
      </c>
      <c r="XW94" s="32" t="str">
        <f t="shared" si="873"/>
        <v/>
      </c>
      <c r="XX94" s="32" t="str">
        <f t="shared" si="874"/>
        <v/>
      </c>
      <c r="XY94" s="32" t="str">
        <f t="shared" si="875"/>
        <v/>
      </c>
      <c r="XZ94" s="32" t="str">
        <f t="shared" si="876"/>
        <v/>
      </c>
      <c r="YA94" s="32" t="str">
        <f t="shared" si="877"/>
        <v/>
      </c>
      <c r="YB94" s="32" t="str">
        <f t="shared" si="878"/>
        <v/>
      </c>
      <c r="YC94" s="32" t="str">
        <f t="shared" si="879"/>
        <v/>
      </c>
      <c r="YD94" s="32" t="str">
        <f t="shared" si="880"/>
        <v/>
      </c>
      <c r="YE94" s="32" t="str">
        <f t="shared" si="881"/>
        <v/>
      </c>
      <c r="YF94" s="32" t="str">
        <f t="shared" si="882"/>
        <v/>
      </c>
      <c r="YG94" s="32" t="str">
        <f t="shared" si="883"/>
        <v/>
      </c>
      <c r="YH94" s="32" t="str">
        <f t="shared" si="884"/>
        <v/>
      </c>
      <c r="YI94" s="32" t="str">
        <f t="shared" si="885"/>
        <v/>
      </c>
      <c r="YJ94" s="32" t="str">
        <f t="shared" si="886"/>
        <v/>
      </c>
      <c r="YK94" s="32" t="str">
        <f t="shared" si="887"/>
        <v/>
      </c>
      <c r="YL94" s="32" t="str">
        <f t="shared" si="888"/>
        <v/>
      </c>
      <c r="YM94" s="32" t="str">
        <f t="shared" si="889"/>
        <v/>
      </c>
      <c r="YN94" s="32" t="str">
        <f t="shared" si="890"/>
        <v/>
      </c>
      <c r="YO94" s="32" t="str">
        <f t="shared" si="891"/>
        <v/>
      </c>
      <c r="YP94" s="32" t="str">
        <f t="shared" si="892"/>
        <v/>
      </c>
      <c r="YQ94" s="32" t="str">
        <f t="shared" si="893"/>
        <v/>
      </c>
      <c r="YR94" s="32" t="str">
        <f t="shared" si="894"/>
        <v/>
      </c>
      <c r="YS94" s="32" t="str">
        <f t="shared" si="895"/>
        <v/>
      </c>
      <c r="YT94" s="32" t="str">
        <f t="shared" si="896"/>
        <v/>
      </c>
      <c r="YU94" s="33">
        <f t="shared" si="948"/>
        <v>0</v>
      </c>
      <c r="YV94" s="34" t="str">
        <f t="shared" si="949"/>
        <v/>
      </c>
      <c r="YW94" s="34" t="str">
        <f t="shared" si="950"/>
        <v/>
      </c>
      <c r="YX94" s="34" t="str">
        <f t="shared" si="951"/>
        <v/>
      </c>
      <c r="YY94" s="34" t="str">
        <f t="shared" si="952"/>
        <v/>
      </c>
      <c r="YZ94" s="34" t="str">
        <f t="shared" si="953"/>
        <v/>
      </c>
      <c r="ZA94" s="34" t="str">
        <f t="shared" si="954"/>
        <v/>
      </c>
      <c r="ZB94" s="96" t="str">
        <f t="shared" si="955"/>
        <v>Desierto</v>
      </c>
      <c r="ZC94" s="35" t="str">
        <f t="shared" si="897"/>
        <v/>
      </c>
      <c r="ZD94" s="35" t="str">
        <f t="shared" si="898"/>
        <v/>
      </c>
      <c r="ZE94" s="35" t="str">
        <f t="shared" si="899"/>
        <v/>
      </c>
      <c r="ZF94" s="35" t="str">
        <f t="shared" si="900"/>
        <v/>
      </c>
      <c r="ZG94" s="35" t="str">
        <f t="shared" si="901"/>
        <v/>
      </c>
      <c r="ZH94" s="35" t="str">
        <f t="shared" si="902"/>
        <v/>
      </c>
      <c r="ZI94" s="101">
        <f t="shared" si="903"/>
        <v>0</v>
      </c>
      <c r="ZJ94" s="48">
        <v>86</v>
      </c>
      <c r="ZK94" s="125">
        <f t="shared" si="956"/>
        <v>0</v>
      </c>
      <c r="ZL94" s="126">
        <f t="shared" si="957"/>
        <v>4807807.8533333335</v>
      </c>
    </row>
    <row r="95" spans="2:688" s="37" customFormat="1" ht="27" customHeight="1" x14ac:dyDescent="0.15">
      <c r="B95" s="106" t="s">
        <v>208</v>
      </c>
      <c r="C95" s="106" t="s">
        <v>227</v>
      </c>
      <c r="D95" s="106" t="s">
        <v>228</v>
      </c>
      <c r="E95" s="106" t="s">
        <v>232</v>
      </c>
      <c r="F95" s="106">
        <v>1</v>
      </c>
      <c r="G95" s="63">
        <v>561791.06666666665</v>
      </c>
      <c r="H95" s="48">
        <v>87</v>
      </c>
      <c r="I95" s="65" t="s">
        <v>86</v>
      </c>
      <c r="J95" s="65" t="s">
        <v>86</v>
      </c>
      <c r="K95" s="65" t="s">
        <v>86</v>
      </c>
      <c r="L95" s="65" t="s">
        <v>86</v>
      </c>
      <c r="M95" s="65" t="s">
        <v>86</v>
      </c>
      <c r="N95" s="65" t="s">
        <v>86</v>
      </c>
      <c r="O95" s="65" t="s">
        <v>86</v>
      </c>
      <c r="P95" s="65" t="s">
        <v>86</v>
      </c>
      <c r="Q95" s="65" t="s">
        <v>86</v>
      </c>
      <c r="R95" s="65" t="s">
        <v>86</v>
      </c>
      <c r="S95" s="65" t="s">
        <v>86</v>
      </c>
      <c r="T95" s="65" t="s">
        <v>86</v>
      </c>
      <c r="U95" s="65" t="s">
        <v>86</v>
      </c>
      <c r="V95" s="65" t="s">
        <v>86</v>
      </c>
      <c r="W95" s="65" t="s">
        <v>86</v>
      </c>
      <c r="X95" s="65" t="s">
        <v>86</v>
      </c>
      <c r="Y95" s="65" t="s">
        <v>86</v>
      </c>
      <c r="Z95" s="65" t="s">
        <v>86</v>
      </c>
      <c r="AA95" s="65" t="s">
        <v>86</v>
      </c>
      <c r="AB95" s="65" t="s">
        <v>86</v>
      </c>
      <c r="AC95" s="65" t="s">
        <v>86</v>
      </c>
      <c r="AD95" s="65" t="s">
        <v>86</v>
      </c>
      <c r="AE95" s="65" t="s">
        <v>86</v>
      </c>
      <c r="AF95" s="65" t="s">
        <v>86</v>
      </c>
      <c r="AG95" s="65" t="s">
        <v>86</v>
      </c>
      <c r="AH95" s="65" t="s">
        <v>86</v>
      </c>
      <c r="AI95" s="65" t="s">
        <v>86</v>
      </c>
      <c r="AJ95" s="65" t="s">
        <v>86</v>
      </c>
      <c r="AK95" s="65" t="s">
        <v>86</v>
      </c>
      <c r="AL95" s="65" t="s">
        <v>86</v>
      </c>
      <c r="AM95" s="65" t="s">
        <v>86</v>
      </c>
      <c r="AN95" s="65" t="s">
        <v>86</v>
      </c>
      <c r="AO95" s="65" t="s">
        <v>86</v>
      </c>
      <c r="AP95" s="65" t="s">
        <v>86</v>
      </c>
      <c r="AQ95" s="65" t="s">
        <v>86</v>
      </c>
      <c r="AR95" s="65" t="s">
        <v>86</v>
      </c>
      <c r="AS95" s="65" t="s">
        <v>86</v>
      </c>
      <c r="AT95" s="65" t="s">
        <v>86</v>
      </c>
      <c r="AU95" s="65" t="s">
        <v>86</v>
      </c>
      <c r="AV95" s="65" t="s">
        <v>86</v>
      </c>
      <c r="AW95" s="52">
        <v>87</v>
      </c>
      <c r="AX95" s="22" t="str">
        <f t="shared" si="904"/>
        <v>NC</v>
      </c>
      <c r="AY95" s="22" t="str">
        <f t="shared" si="975"/>
        <v>NC</v>
      </c>
      <c r="AZ95" s="22" t="str">
        <f t="shared" si="976"/>
        <v>NC</v>
      </c>
      <c r="BA95" s="22" t="str">
        <f t="shared" si="977"/>
        <v>NC</v>
      </c>
      <c r="BB95" s="22" t="str">
        <f t="shared" si="978"/>
        <v>NC</v>
      </c>
      <c r="BC95" s="22" t="str">
        <f t="shared" si="979"/>
        <v>NC</v>
      </c>
      <c r="BD95" s="22" t="str">
        <f t="shared" si="980"/>
        <v>NC</v>
      </c>
      <c r="BE95" s="22" t="str">
        <f t="shared" si="981"/>
        <v>NC</v>
      </c>
      <c r="BF95" s="22" t="str">
        <f t="shared" si="982"/>
        <v>NC</v>
      </c>
      <c r="BG95" s="22" t="str">
        <f t="shared" si="983"/>
        <v>NC</v>
      </c>
      <c r="BH95" s="22" t="str">
        <f t="shared" si="984"/>
        <v>NC</v>
      </c>
      <c r="BI95" s="22" t="str">
        <f t="shared" si="985"/>
        <v>NC</v>
      </c>
      <c r="BJ95" s="22" t="str">
        <f t="shared" si="986"/>
        <v>NC</v>
      </c>
      <c r="BK95" s="22" t="str">
        <f t="shared" si="987"/>
        <v>NC</v>
      </c>
      <c r="BL95" s="22" t="str">
        <f t="shared" si="988"/>
        <v>NC</v>
      </c>
      <c r="BM95" s="22" t="str">
        <f t="shared" si="989"/>
        <v>NC</v>
      </c>
      <c r="BN95" s="22" t="str">
        <f t="shared" si="990"/>
        <v>NC</v>
      </c>
      <c r="BO95" s="22" t="str">
        <f t="shared" si="991"/>
        <v>NC</v>
      </c>
      <c r="BP95" s="22" t="str">
        <f t="shared" si="992"/>
        <v>NC</v>
      </c>
      <c r="BQ95" s="22" t="str">
        <f t="shared" si="993"/>
        <v>NC</v>
      </c>
      <c r="BR95" s="22" t="str">
        <f t="shared" si="994"/>
        <v>NC</v>
      </c>
      <c r="BS95" s="22" t="str">
        <f t="shared" si="995"/>
        <v>NC</v>
      </c>
      <c r="BT95" s="22" t="str">
        <f t="shared" si="958"/>
        <v>NC</v>
      </c>
      <c r="BU95" s="22" t="str">
        <f t="shared" si="959"/>
        <v>NC</v>
      </c>
      <c r="BV95" s="22" t="str">
        <f t="shared" si="960"/>
        <v>NC</v>
      </c>
      <c r="BW95" s="22" t="str">
        <f t="shared" si="961"/>
        <v>NC</v>
      </c>
      <c r="BX95" s="22" t="str">
        <f t="shared" si="962"/>
        <v>NC</v>
      </c>
      <c r="BY95" s="22" t="str">
        <f t="shared" si="963"/>
        <v>NC</v>
      </c>
      <c r="BZ95" s="22" t="str">
        <f t="shared" si="964"/>
        <v>NC</v>
      </c>
      <c r="CA95" s="22" t="str">
        <f t="shared" si="965"/>
        <v>NC</v>
      </c>
      <c r="CB95" s="22" t="str">
        <f t="shared" si="966"/>
        <v>NC</v>
      </c>
      <c r="CC95" s="22" t="str">
        <f t="shared" si="967"/>
        <v>NC</v>
      </c>
      <c r="CD95" s="22" t="str">
        <f t="shared" si="968"/>
        <v>NC</v>
      </c>
      <c r="CE95" s="22" t="str">
        <f t="shared" si="969"/>
        <v>NC</v>
      </c>
      <c r="CF95" s="22" t="str">
        <f t="shared" si="970"/>
        <v>NC</v>
      </c>
      <c r="CG95" s="22" t="str">
        <f t="shared" si="996"/>
        <v>NC</v>
      </c>
      <c r="CH95" s="22" t="str">
        <f t="shared" si="971"/>
        <v>NC</v>
      </c>
      <c r="CI95" s="22" t="str">
        <f t="shared" si="972"/>
        <v>NC</v>
      </c>
      <c r="CJ95" s="22" t="str">
        <f t="shared" si="973"/>
        <v>NC</v>
      </c>
      <c r="CK95" s="22" t="str">
        <f t="shared" si="974"/>
        <v>NC</v>
      </c>
      <c r="CL95" s="48">
        <v>87</v>
      </c>
      <c r="CM95" s="48" t="s">
        <v>87</v>
      </c>
      <c r="CN95" s="48" t="s">
        <v>87</v>
      </c>
      <c r="CO95" s="48" t="s">
        <v>87</v>
      </c>
      <c r="CP95" s="48" t="s">
        <v>87</v>
      </c>
      <c r="CQ95" s="48" t="s">
        <v>87</v>
      </c>
      <c r="CR95" s="65" t="s">
        <v>87</v>
      </c>
      <c r="CS95" s="48" t="s">
        <v>87</v>
      </c>
      <c r="CT95" s="48" t="s">
        <v>87</v>
      </c>
      <c r="CU95" s="48" t="s">
        <v>87</v>
      </c>
      <c r="CV95" s="48" t="s">
        <v>87</v>
      </c>
      <c r="CW95" s="48" t="s">
        <v>87</v>
      </c>
      <c r="CX95" s="48" t="s">
        <v>87</v>
      </c>
      <c r="CY95" s="48" t="s">
        <v>87</v>
      </c>
      <c r="CZ95" s="48" t="s">
        <v>87</v>
      </c>
      <c r="DA95" s="48" t="s">
        <v>87</v>
      </c>
      <c r="DB95" s="48" t="s">
        <v>87</v>
      </c>
      <c r="DC95" s="48" t="s">
        <v>87</v>
      </c>
      <c r="DD95" s="48" t="s">
        <v>87</v>
      </c>
      <c r="DE95" s="48" t="s">
        <v>87</v>
      </c>
      <c r="DF95" s="48" t="s">
        <v>87</v>
      </c>
      <c r="DG95" s="48" t="s">
        <v>87</v>
      </c>
      <c r="DH95" s="48" t="s">
        <v>87</v>
      </c>
      <c r="DI95" s="48" t="s">
        <v>87</v>
      </c>
      <c r="DJ95" s="48" t="s">
        <v>87</v>
      </c>
      <c r="DK95" s="48" t="s">
        <v>87</v>
      </c>
      <c r="DL95" s="48" t="s">
        <v>87</v>
      </c>
      <c r="DM95" s="48" t="s">
        <v>87</v>
      </c>
      <c r="DN95" s="48" t="s">
        <v>87</v>
      </c>
      <c r="DO95" s="48" t="s">
        <v>87</v>
      </c>
      <c r="DP95" s="48" t="s">
        <v>87</v>
      </c>
      <c r="DQ95" s="48" t="s">
        <v>87</v>
      </c>
      <c r="DR95" s="48" t="s">
        <v>87</v>
      </c>
      <c r="DS95" s="48" t="s">
        <v>87</v>
      </c>
      <c r="DT95" s="48" t="s">
        <v>87</v>
      </c>
      <c r="DU95" s="48" t="s">
        <v>87</v>
      </c>
      <c r="DV95" s="48" t="s">
        <v>87</v>
      </c>
      <c r="DW95" s="48" t="s">
        <v>87</v>
      </c>
      <c r="DX95" s="48" t="s">
        <v>87</v>
      </c>
      <c r="DY95" s="48" t="s">
        <v>87</v>
      </c>
      <c r="DZ95" s="48" t="s">
        <v>87</v>
      </c>
      <c r="EA95" s="48">
        <v>87</v>
      </c>
      <c r="EB95" s="81" t="s">
        <v>88</v>
      </c>
      <c r="EC95" s="81" t="s">
        <v>88</v>
      </c>
      <c r="ED95" s="81" t="s">
        <v>88</v>
      </c>
      <c r="EE95" s="81" t="s">
        <v>88</v>
      </c>
      <c r="EF95" s="81" t="s">
        <v>88</v>
      </c>
      <c r="EG95" s="81" t="s">
        <v>88</v>
      </c>
      <c r="EH95" s="81" t="s">
        <v>88</v>
      </c>
      <c r="EI95" s="81" t="s">
        <v>88</v>
      </c>
      <c r="EJ95" s="81" t="s">
        <v>88</v>
      </c>
      <c r="EK95" s="81" t="s">
        <v>88</v>
      </c>
      <c r="EL95" s="81" t="s">
        <v>88</v>
      </c>
      <c r="EM95" s="81" t="s">
        <v>88</v>
      </c>
      <c r="EN95" s="81" t="s">
        <v>88</v>
      </c>
      <c r="EO95" s="81" t="s">
        <v>88</v>
      </c>
      <c r="EP95" s="81" t="s">
        <v>88</v>
      </c>
      <c r="EQ95" s="81" t="s">
        <v>88</v>
      </c>
      <c r="ER95" s="81" t="s">
        <v>88</v>
      </c>
      <c r="ES95" s="81" t="s">
        <v>88</v>
      </c>
      <c r="ET95" s="81" t="s">
        <v>88</v>
      </c>
      <c r="EU95" s="81" t="s">
        <v>88</v>
      </c>
      <c r="EV95" s="81" t="s">
        <v>88</v>
      </c>
      <c r="EW95" s="81" t="s">
        <v>88</v>
      </c>
      <c r="EX95" s="81" t="s">
        <v>88</v>
      </c>
      <c r="EY95" s="81" t="s">
        <v>88</v>
      </c>
      <c r="EZ95" s="81" t="s">
        <v>88</v>
      </c>
      <c r="FA95" s="81" t="s">
        <v>87</v>
      </c>
      <c r="FB95" s="81" t="s">
        <v>88</v>
      </c>
      <c r="FC95" s="81" t="s">
        <v>88</v>
      </c>
      <c r="FD95" s="81" t="s">
        <v>88</v>
      </c>
      <c r="FE95" s="81" t="s">
        <v>88</v>
      </c>
      <c r="FF95" s="81" t="s">
        <v>88</v>
      </c>
      <c r="FG95" s="81" t="s">
        <v>88</v>
      </c>
      <c r="FH95" s="81" t="s">
        <v>88</v>
      </c>
      <c r="FI95" s="81" t="s">
        <v>87</v>
      </c>
      <c r="FJ95" s="81" t="s">
        <v>88</v>
      </c>
      <c r="FK95" s="81" t="s">
        <v>88</v>
      </c>
      <c r="FL95" s="81" t="s">
        <v>88</v>
      </c>
      <c r="FM95" s="81" t="s">
        <v>88</v>
      </c>
      <c r="FN95" s="81" t="s">
        <v>88</v>
      </c>
      <c r="FO95" s="81" t="s">
        <v>88</v>
      </c>
      <c r="FP95" s="48">
        <v>87</v>
      </c>
      <c r="FQ95" s="81" t="s">
        <v>88</v>
      </c>
      <c r="FR95" s="81" t="s">
        <v>88</v>
      </c>
      <c r="FS95" s="81" t="s">
        <v>88</v>
      </c>
      <c r="FT95" s="81" t="s">
        <v>88</v>
      </c>
      <c r="FU95" s="81" t="s">
        <v>88</v>
      </c>
      <c r="FV95" s="81" t="s">
        <v>88</v>
      </c>
      <c r="FW95" s="81" t="s">
        <v>88</v>
      </c>
      <c r="FX95" s="81" t="s">
        <v>88</v>
      </c>
      <c r="FY95" s="81" t="s">
        <v>88</v>
      </c>
      <c r="FZ95" s="81" t="s">
        <v>88</v>
      </c>
      <c r="GA95" s="81" t="s">
        <v>88</v>
      </c>
      <c r="GB95" s="81" t="s">
        <v>88</v>
      </c>
      <c r="GC95" s="81" t="s">
        <v>88</v>
      </c>
      <c r="GD95" s="81" t="s">
        <v>88</v>
      </c>
      <c r="GE95" s="81" t="s">
        <v>88</v>
      </c>
      <c r="GF95" s="81" t="s">
        <v>88</v>
      </c>
      <c r="GG95" s="81" t="s">
        <v>88</v>
      </c>
      <c r="GH95" s="81" t="s">
        <v>88</v>
      </c>
      <c r="GI95" s="81" t="s">
        <v>88</v>
      </c>
      <c r="GJ95" s="81" t="s">
        <v>88</v>
      </c>
      <c r="GK95" s="81" t="s">
        <v>88</v>
      </c>
      <c r="GL95" s="81" t="s">
        <v>88</v>
      </c>
      <c r="GM95" s="81" t="s">
        <v>88</v>
      </c>
      <c r="GN95" s="81" t="s">
        <v>88</v>
      </c>
      <c r="GO95" s="81" t="s">
        <v>88</v>
      </c>
      <c r="GP95" s="81" t="s">
        <v>88</v>
      </c>
      <c r="GQ95" s="81" t="s">
        <v>87</v>
      </c>
      <c r="GR95" s="81" t="s">
        <v>88</v>
      </c>
      <c r="GS95" s="81" t="s">
        <v>88</v>
      </c>
      <c r="GT95" s="81" t="s">
        <v>88</v>
      </c>
      <c r="GU95" s="81" t="s">
        <v>88</v>
      </c>
      <c r="GV95" s="81" t="s">
        <v>88</v>
      </c>
      <c r="GW95" s="81" t="s">
        <v>88</v>
      </c>
      <c r="GX95" s="81" t="s">
        <v>88</v>
      </c>
      <c r="GY95" s="81" t="s">
        <v>88</v>
      </c>
      <c r="GZ95" s="81" t="s">
        <v>88</v>
      </c>
      <c r="HA95" s="81" t="s">
        <v>88</v>
      </c>
      <c r="HB95" s="81" t="s">
        <v>88</v>
      </c>
      <c r="HC95" s="81" t="s">
        <v>88</v>
      </c>
      <c r="HD95" s="81" t="s">
        <v>88</v>
      </c>
      <c r="HE95" s="48">
        <v>87</v>
      </c>
      <c r="HF95" s="23" t="str">
        <f t="shared" si="615"/>
        <v>NO CUMPLE</v>
      </c>
      <c r="HG95" s="23" t="str">
        <f t="shared" si="616"/>
        <v>NO CUMPLE</v>
      </c>
      <c r="HH95" s="23" t="str">
        <f t="shared" si="617"/>
        <v>NO CUMPLE</v>
      </c>
      <c r="HI95" s="23" t="str">
        <f t="shared" si="618"/>
        <v>NO CUMPLE</v>
      </c>
      <c r="HJ95" s="23" t="str">
        <f t="shared" si="619"/>
        <v>NO CUMPLE</v>
      </c>
      <c r="HK95" s="23" t="str">
        <f t="shared" si="620"/>
        <v>NO CUMPLE</v>
      </c>
      <c r="HL95" s="23" t="str">
        <f t="shared" si="621"/>
        <v>NO CUMPLE</v>
      </c>
      <c r="HM95" s="23" t="str">
        <f t="shared" si="622"/>
        <v>NO CUMPLE</v>
      </c>
      <c r="HN95" s="23" t="str">
        <f t="shared" si="623"/>
        <v>NO CUMPLE</v>
      </c>
      <c r="HO95" s="23" t="str">
        <f t="shared" si="624"/>
        <v>NO CUMPLE</v>
      </c>
      <c r="HP95" s="23" t="str">
        <f t="shared" si="625"/>
        <v>NO CUMPLE</v>
      </c>
      <c r="HQ95" s="23" t="str">
        <f t="shared" si="626"/>
        <v>NO CUMPLE</v>
      </c>
      <c r="HR95" s="23" t="str">
        <f t="shared" si="627"/>
        <v>NO CUMPLE</v>
      </c>
      <c r="HS95" s="23" t="str">
        <f t="shared" si="628"/>
        <v>NO CUMPLE</v>
      </c>
      <c r="HT95" s="23" t="str">
        <f t="shared" si="629"/>
        <v>NO CUMPLE</v>
      </c>
      <c r="HU95" s="23" t="str">
        <f t="shared" si="630"/>
        <v>NO CUMPLE</v>
      </c>
      <c r="HV95" s="23" t="str">
        <f t="shared" si="631"/>
        <v>NO CUMPLE</v>
      </c>
      <c r="HW95" s="23" t="str">
        <f t="shared" si="632"/>
        <v>NO CUMPLE</v>
      </c>
      <c r="HX95" s="23" t="str">
        <f t="shared" si="633"/>
        <v>NO CUMPLE</v>
      </c>
      <c r="HY95" s="23" t="str">
        <f t="shared" si="634"/>
        <v>NO CUMPLE</v>
      </c>
      <c r="HZ95" s="23" t="str">
        <f t="shared" si="635"/>
        <v>NO CUMPLE</v>
      </c>
      <c r="IA95" s="23" t="str">
        <f t="shared" si="636"/>
        <v>NO CUMPLE</v>
      </c>
      <c r="IB95" s="23" t="str">
        <f t="shared" si="637"/>
        <v>NO CUMPLE</v>
      </c>
      <c r="IC95" s="23" t="str">
        <f t="shared" si="638"/>
        <v>NO CUMPLE</v>
      </c>
      <c r="ID95" s="23" t="str">
        <f t="shared" si="639"/>
        <v>NO CUMPLE</v>
      </c>
      <c r="IE95" s="23" t="str">
        <f t="shared" si="640"/>
        <v>NO CUMPLE</v>
      </c>
      <c r="IF95" s="23" t="str">
        <f t="shared" si="641"/>
        <v>NO CUMPLE</v>
      </c>
      <c r="IG95" s="23" t="str">
        <f t="shared" si="642"/>
        <v>NO CUMPLE</v>
      </c>
      <c r="IH95" s="23" t="str">
        <f t="shared" si="643"/>
        <v>NO CUMPLE</v>
      </c>
      <c r="II95" s="23" t="str">
        <f t="shared" si="644"/>
        <v>NO CUMPLE</v>
      </c>
      <c r="IJ95" s="23" t="str">
        <f t="shared" si="645"/>
        <v>NO CUMPLE</v>
      </c>
      <c r="IK95" s="23" t="str">
        <f t="shared" si="646"/>
        <v>NO CUMPLE</v>
      </c>
      <c r="IL95" s="23" t="str">
        <f t="shared" si="647"/>
        <v>NO CUMPLE</v>
      </c>
      <c r="IM95" s="23" t="str">
        <f t="shared" si="648"/>
        <v>NO CUMPLE</v>
      </c>
      <c r="IN95" s="23" t="str">
        <f t="shared" si="649"/>
        <v>NO CUMPLE</v>
      </c>
      <c r="IO95" s="23" t="str">
        <f t="shared" si="650"/>
        <v>NO CUMPLE</v>
      </c>
      <c r="IP95" s="23" t="str">
        <f t="shared" si="651"/>
        <v>NO CUMPLE</v>
      </c>
      <c r="IQ95" s="23" t="str">
        <f t="shared" si="652"/>
        <v>NO CUMPLE</v>
      </c>
      <c r="IR95" s="23" t="str">
        <f t="shared" si="653"/>
        <v>NO CUMPLE</v>
      </c>
      <c r="IS95" s="23" t="str">
        <f t="shared" si="654"/>
        <v>NO CUMPLE</v>
      </c>
      <c r="IT95" s="48">
        <v>87</v>
      </c>
      <c r="IU95" s="65" t="s">
        <v>86</v>
      </c>
      <c r="IV95" s="65" t="s">
        <v>86</v>
      </c>
      <c r="IW95" s="65" t="s">
        <v>86</v>
      </c>
      <c r="IX95" s="65" t="s">
        <v>86</v>
      </c>
      <c r="IY95" s="65" t="s">
        <v>86</v>
      </c>
      <c r="IZ95" s="65" t="s">
        <v>86</v>
      </c>
      <c r="JA95" s="65" t="s">
        <v>86</v>
      </c>
      <c r="JB95" s="65" t="s">
        <v>86</v>
      </c>
      <c r="JC95" s="65" t="s">
        <v>86</v>
      </c>
      <c r="JD95" s="65" t="s">
        <v>86</v>
      </c>
      <c r="JE95" s="65" t="s">
        <v>86</v>
      </c>
      <c r="JF95" s="65" t="s">
        <v>86</v>
      </c>
      <c r="JG95" s="65" t="s">
        <v>86</v>
      </c>
      <c r="JH95" s="65" t="s">
        <v>86</v>
      </c>
      <c r="JI95" s="65" t="s">
        <v>86</v>
      </c>
      <c r="JJ95" s="65" t="s">
        <v>86</v>
      </c>
      <c r="JK95" s="65" t="s">
        <v>86</v>
      </c>
      <c r="JL95" s="65" t="s">
        <v>86</v>
      </c>
      <c r="JM95" s="65" t="s">
        <v>86</v>
      </c>
      <c r="JN95" s="65" t="s">
        <v>86</v>
      </c>
      <c r="JO95" s="65" t="s">
        <v>86</v>
      </c>
      <c r="JP95" s="65" t="s">
        <v>86</v>
      </c>
      <c r="JQ95" s="65" t="s">
        <v>86</v>
      </c>
      <c r="JR95" s="65" t="s">
        <v>86</v>
      </c>
      <c r="JS95" s="65" t="s">
        <v>86</v>
      </c>
      <c r="JT95" s="65" t="s">
        <v>86</v>
      </c>
      <c r="JU95" s="65" t="s">
        <v>86</v>
      </c>
      <c r="JV95" s="65" t="s">
        <v>86</v>
      </c>
      <c r="JW95" s="65" t="s">
        <v>86</v>
      </c>
      <c r="JX95" s="65" t="s">
        <v>86</v>
      </c>
      <c r="JY95" s="65" t="s">
        <v>86</v>
      </c>
      <c r="JZ95" s="65" t="s">
        <v>86</v>
      </c>
      <c r="KA95" s="65" t="s">
        <v>86</v>
      </c>
      <c r="KB95" s="65" t="s">
        <v>86</v>
      </c>
      <c r="KC95" s="65" t="s">
        <v>86</v>
      </c>
      <c r="KD95" s="65" t="s">
        <v>86</v>
      </c>
      <c r="KE95" s="65" t="s">
        <v>86</v>
      </c>
      <c r="KF95" s="65" t="s">
        <v>86</v>
      </c>
      <c r="KG95" s="65" t="s">
        <v>86</v>
      </c>
      <c r="KH95" s="65" t="s">
        <v>86</v>
      </c>
      <c r="KI95" s="48">
        <v>87</v>
      </c>
      <c r="KJ95" s="56" t="s">
        <v>86</v>
      </c>
      <c r="KK95" s="56" t="s">
        <v>86</v>
      </c>
      <c r="KL95" s="56" t="s">
        <v>86</v>
      </c>
      <c r="KM95" s="56" t="s">
        <v>86</v>
      </c>
      <c r="KN95" s="56" t="s">
        <v>86</v>
      </c>
      <c r="KO95" s="56" t="s">
        <v>86</v>
      </c>
      <c r="KP95" s="56" t="s">
        <v>86</v>
      </c>
      <c r="KQ95" s="56" t="s">
        <v>86</v>
      </c>
      <c r="KR95" s="56" t="s">
        <v>86</v>
      </c>
      <c r="KS95" s="56" t="s">
        <v>86</v>
      </c>
      <c r="KT95" s="56" t="s">
        <v>86</v>
      </c>
      <c r="KU95" s="56" t="s">
        <v>86</v>
      </c>
      <c r="KV95" s="56" t="s">
        <v>86</v>
      </c>
      <c r="KW95" s="56" t="s">
        <v>86</v>
      </c>
      <c r="KX95" s="56" t="s">
        <v>86</v>
      </c>
      <c r="KY95" s="56" t="s">
        <v>86</v>
      </c>
      <c r="KZ95" s="56" t="s">
        <v>86</v>
      </c>
      <c r="LA95" s="56" t="s">
        <v>86</v>
      </c>
      <c r="LB95" s="56" t="s">
        <v>86</v>
      </c>
      <c r="LC95" s="56" t="s">
        <v>86</v>
      </c>
      <c r="LD95" s="56" t="s">
        <v>86</v>
      </c>
      <c r="LE95" s="56" t="s">
        <v>86</v>
      </c>
      <c r="LF95" s="56" t="s">
        <v>86</v>
      </c>
      <c r="LG95" s="56" t="s">
        <v>86</v>
      </c>
      <c r="LH95" s="56" t="s">
        <v>86</v>
      </c>
      <c r="LI95" s="56" t="s">
        <v>86</v>
      </c>
      <c r="LJ95" s="56" t="s">
        <v>86</v>
      </c>
      <c r="LK95" s="56" t="s">
        <v>86</v>
      </c>
      <c r="LL95" s="56" t="s">
        <v>86</v>
      </c>
      <c r="LM95" s="56" t="s">
        <v>86</v>
      </c>
      <c r="LN95" s="56" t="s">
        <v>86</v>
      </c>
      <c r="LO95" s="56" t="s">
        <v>86</v>
      </c>
      <c r="LP95" s="56" t="s">
        <v>86</v>
      </c>
      <c r="LQ95" s="56" t="s">
        <v>86</v>
      </c>
      <c r="LR95" s="56" t="s">
        <v>86</v>
      </c>
      <c r="LS95" s="56" t="s">
        <v>86</v>
      </c>
      <c r="LT95" s="56" t="s">
        <v>86</v>
      </c>
      <c r="LU95" s="56" t="s">
        <v>86</v>
      </c>
      <c r="LV95" s="56" t="s">
        <v>86</v>
      </c>
      <c r="LW95" s="56" t="s">
        <v>86</v>
      </c>
      <c r="LX95" s="48">
        <v>87</v>
      </c>
      <c r="LY95" s="22" t="str">
        <f t="shared" si="905"/>
        <v/>
      </c>
      <c r="LZ95" s="22" t="str">
        <f t="shared" si="906"/>
        <v/>
      </c>
      <c r="MA95" s="22" t="str">
        <f t="shared" si="907"/>
        <v/>
      </c>
      <c r="MB95" s="22" t="str">
        <f t="shared" si="908"/>
        <v/>
      </c>
      <c r="MC95" s="22" t="str">
        <f t="shared" si="909"/>
        <v/>
      </c>
      <c r="MD95" s="22" t="str">
        <f t="shared" si="910"/>
        <v/>
      </c>
      <c r="ME95" s="22" t="str">
        <f t="shared" si="911"/>
        <v/>
      </c>
      <c r="MF95" s="22" t="str">
        <f t="shared" si="912"/>
        <v/>
      </c>
      <c r="MG95" s="22" t="str">
        <f t="shared" si="913"/>
        <v/>
      </c>
      <c r="MH95" s="22" t="str">
        <f t="shared" si="914"/>
        <v/>
      </c>
      <c r="MI95" s="22" t="str">
        <f t="shared" si="915"/>
        <v/>
      </c>
      <c r="MJ95" s="22" t="str">
        <f t="shared" si="916"/>
        <v/>
      </c>
      <c r="MK95" s="22" t="str">
        <f t="shared" si="917"/>
        <v/>
      </c>
      <c r="ML95" s="22" t="str">
        <f t="shared" si="918"/>
        <v/>
      </c>
      <c r="MM95" s="22" t="str">
        <f t="shared" si="919"/>
        <v/>
      </c>
      <c r="MN95" s="22" t="str">
        <f t="shared" si="920"/>
        <v/>
      </c>
      <c r="MO95" s="22" t="str">
        <f t="shared" si="921"/>
        <v/>
      </c>
      <c r="MP95" s="22" t="str">
        <f t="shared" si="922"/>
        <v/>
      </c>
      <c r="MQ95" s="22" t="str">
        <f t="shared" si="923"/>
        <v/>
      </c>
      <c r="MR95" s="22" t="str">
        <f t="shared" si="924"/>
        <v/>
      </c>
      <c r="MS95" s="22" t="str">
        <f t="shared" si="925"/>
        <v/>
      </c>
      <c r="MT95" s="22" t="str">
        <f t="shared" si="926"/>
        <v/>
      </c>
      <c r="MU95" s="22" t="str">
        <f t="shared" si="927"/>
        <v/>
      </c>
      <c r="MV95" s="22" t="str">
        <f t="shared" si="928"/>
        <v/>
      </c>
      <c r="MW95" s="22" t="str">
        <f t="shared" si="929"/>
        <v/>
      </c>
      <c r="MX95" s="22" t="str">
        <f t="shared" si="930"/>
        <v/>
      </c>
      <c r="MY95" s="22" t="str">
        <f t="shared" si="931"/>
        <v/>
      </c>
      <c r="MZ95" s="22" t="str">
        <f t="shared" si="932"/>
        <v/>
      </c>
      <c r="NA95" s="22" t="str">
        <f t="shared" si="933"/>
        <v/>
      </c>
      <c r="NB95" s="22" t="str">
        <f t="shared" si="934"/>
        <v/>
      </c>
      <c r="NC95" s="22" t="str">
        <f t="shared" si="935"/>
        <v/>
      </c>
      <c r="ND95" s="22" t="str">
        <f t="shared" si="936"/>
        <v/>
      </c>
      <c r="NE95" s="22" t="str">
        <f t="shared" si="937"/>
        <v/>
      </c>
      <c r="NF95" s="22" t="str">
        <f t="shared" si="938"/>
        <v/>
      </c>
      <c r="NG95" s="22" t="str">
        <f t="shared" si="939"/>
        <v/>
      </c>
      <c r="NH95" s="22" t="str">
        <f t="shared" si="940"/>
        <v/>
      </c>
      <c r="NI95" s="22" t="str">
        <f t="shared" si="941"/>
        <v/>
      </c>
      <c r="NJ95" s="22" t="str">
        <f t="shared" si="942"/>
        <v/>
      </c>
      <c r="NK95" s="22" t="str">
        <f t="shared" si="943"/>
        <v/>
      </c>
      <c r="NL95" s="22" t="str">
        <f t="shared" si="944"/>
        <v/>
      </c>
      <c r="NM95" s="80">
        <v>561791.06666666665</v>
      </c>
      <c r="NN95" s="80">
        <v>561791.06666666665</v>
      </c>
      <c r="NO95" s="24">
        <f t="shared" si="945"/>
        <v>0</v>
      </c>
      <c r="NP95" s="24">
        <f t="shared" si="655"/>
        <v>0</v>
      </c>
      <c r="NQ95" s="25" t="str">
        <f t="shared" si="946"/>
        <v/>
      </c>
      <c r="NR95" s="26" t="str">
        <f t="shared" si="947"/>
        <v/>
      </c>
      <c r="NS95" s="48">
        <v>87</v>
      </c>
      <c r="NT95" s="27" t="str">
        <f t="shared" si="656"/>
        <v/>
      </c>
      <c r="NU95" s="27" t="str">
        <f t="shared" si="657"/>
        <v/>
      </c>
      <c r="NV95" s="27" t="str">
        <f t="shared" si="658"/>
        <v/>
      </c>
      <c r="NW95" s="27" t="str">
        <f t="shared" si="659"/>
        <v/>
      </c>
      <c r="NX95" s="27" t="str">
        <f t="shared" si="660"/>
        <v/>
      </c>
      <c r="NY95" s="27" t="str">
        <f t="shared" si="661"/>
        <v/>
      </c>
      <c r="NZ95" s="27" t="str">
        <f t="shared" si="662"/>
        <v/>
      </c>
      <c r="OA95" s="27" t="str">
        <f t="shared" si="663"/>
        <v/>
      </c>
      <c r="OB95" s="27" t="str">
        <f t="shared" si="664"/>
        <v/>
      </c>
      <c r="OC95" s="27" t="str">
        <f t="shared" si="665"/>
        <v/>
      </c>
      <c r="OD95" s="27" t="str">
        <f t="shared" si="666"/>
        <v/>
      </c>
      <c r="OE95" s="27" t="str">
        <f t="shared" si="667"/>
        <v/>
      </c>
      <c r="OF95" s="27" t="str">
        <f t="shared" si="668"/>
        <v/>
      </c>
      <c r="OG95" s="27" t="str">
        <f t="shared" si="669"/>
        <v/>
      </c>
      <c r="OH95" s="27" t="str">
        <f t="shared" si="670"/>
        <v/>
      </c>
      <c r="OI95" s="27" t="str">
        <f t="shared" si="671"/>
        <v/>
      </c>
      <c r="OJ95" s="27" t="str">
        <f t="shared" si="672"/>
        <v/>
      </c>
      <c r="OK95" s="27" t="str">
        <f t="shared" si="673"/>
        <v/>
      </c>
      <c r="OL95" s="27" t="str">
        <f t="shared" si="674"/>
        <v/>
      </c>
      <c r="OM95" s="27" t="str">
        <f t="shared" si="675"/>
        <v/>
      </c>
      <c r="ON95" s="27" t="str">
        <f t="shared" si="676"/>
        <v/>
      </c>
      <c r="OO95" s="27" t="str">
        <f t="shared" si="677"/>
        <v/>
      </c>
      <c r="OP95" s="27" t="str">
        <f t="shared" si="678"/>
        <v/>
      </c>
      <c r="OQ95" s="27" t="str">
        <f t="shared" si="679"/>
        <v/>
      </c>
      <c r="OR95" s="27" t="str">
        <f t="shared" si="680"/>
        <v/>
      </c>
      <c r="OS95" s="27" t="str">
        <f t="shared" si="681"/>
        <v/>
      </c>
      <c r="OT95" s="27" t="str">
        <f t="shared" si="682"/>
        <v/>
      </c>
      <c r="OU95" s="27" t="str">
        <f t="shared" si="683"/>
        <v/>
      </c>
      <c r="OV95" s="27" t="str">
        <f t="shared" si="684"/>
        <v/>
      </c>
      <c r="OW95" s="27" t="str">
        <f t="shared" si="685"/>
        <v/>
      </c>
      <c r="OX95" s="27" t="str">
        <f t="shared" si="686"/>
        <v/>
      </c>
      <c r="OY95" s="27" t="str">
        <f t="shared" si="687"/>
        <v/>
      </c>
      <c r="OZ95" s="27" t="str">
        <f t="shared" si="688"/>
        <v/>
      </c>
      <c r="PA95" s="27" t="str">
        <f t="shared" si="689"/>
        <v/>
      </c>
      <c r="PB95" s="27" t="str">
        <f t="shared" si="690"/>
        <v/>
      </c>
      <c r="PC95" s="27" t="str">
        <f t="shared" si="691"/>
        <v/>
      </c>
      <c r="PD95" s="27" t="str">
        <f t="shared" si="692"/>
        <v/>
      </c>
      <c r="PE95" s="27" t="str">
        <f t="shared" si="693"/>
        <v/>
      </c>
      <c r="PF95" s="27" t="str">
        <f t="shared" si="694"/>
        <v/>
      </c>
      <c r="PG95" s="27" t="str">
        <f t="shared" si="695"/>
        <v/>
      </c>
      <c r="PH95" s="48">
        <v>87</v>
      </c>
      <c r="PI95" s="28" t="str">
        <f t="shared" si="696"/>
        <v/>
      </c>
      <c r="PJ95" s="28" t="str">
        <f t="shared" si="697"/>
        <v/>
      </c>
      <c r="PK95" s="28" t="str">
        <f t="shared" si="698"/>
        <v/>
      </c>
      <c r="PL95" s="28" t="str">
        <f t="shared" si="699"/>
        <v/>
      </c>
      <c r="PM95" s="28" t="str">
        <f t="shared" si="700"/>
        <v/>
      </c>
      <c r="PN95" s="28" t="str">
        <f t="shared" si="701"/>
        <v/>
      </c>
      <c r="PO95" s="28" t="str">
        <f t="shared" si="702"/>
        <v/>
      </c>
      <c r="PP95" s="28" t="str">
        <f t="shared" si="703"/>
        <v/>
      </c>
      <c r="PQ95" s="28" t="str">
        <f t="shared" si="704"/>
        <v/>
      </c>
      <c r="PR95" s="28" t="str">
        <f t="shared" si="705"/>
        <v/>
      </c>
      <c r="PS95" s="28" t="str">
        <f t="shared" si="706"/>
        <v/>
      </c>
      <c r="PT95" s="28" t="str">
        <f t="shared" si="707"/>
        <v/>
      </c>
      <c r="PU95" s="28" t="str">
        <f t="shared" si="708"/>
        <v/>
      </c>
      <c r="PV95" s="28" t="str">
        <f t="shared" si="709"/>
        <v/>
      </c>
      <c r="PW95" s="28" t="str">
        <f t="shared" si="710"/>
        <v/>
      </c>
      <c r="PX95" s="28" t="str">
        <f t="shared" si="711"/>
        <v/>
      </c>
      <c r="PY95" s="28" t="str">
        <f t="shared" si="712"/>
        <v/>
      </c>
      <c r="PZ95" s="28" t="str">
        <f t="shared" si="713"/>
        <v/>
      </c>
      <c r="QA95" s="28" t="str">
        <f t="shared" si="714"/>
        <v/>
      </c>
      <c r="QB95" s="28" t="str">
        <f t="shared" si="715"/>
        <v/>
      </c>
      <c r="QC95" s="28" t="str">
        <f t="shared" si="716"/>
        <v/>
      </c>
      <c r="QD95" s="28" t="str">
        <f t="shared" si="717"/>
        <v/>
      </c>
      <c r="QE95" s="28" t="str">
        <f t="shared" si="718"/>
        <v/>
      </c>
      <c r="QF95" s="28" t="str">
        <f t="shared" si="719"/>
        <v/>
      </c>
      <c r="QG95" s="28" t="str">
        <f t="shared" si="720"/>
        <v/>
      </c>
      <c r="QH95" s="28" t="str">
        <f t="shared" si="721"/>
        <v/>
      </c>
      <c r="QI95" s="28" t="str">
        <f t="shared" si="722"/>
        <v/>
      </c>
      <c r="QJ95" s="28" t="str">
        <f t="shared" si="723"/>
        <v/>
      </c>
      <c r="QK95" s="28" t="str">
        <f t="shared" si="724"/>
        <v/>
      </c>
      <c r="QL95" s="28" t="str">
        <f t="shared" si="725"/>
        <v/>
      </c>
      <c r="QM95" s="28" t="str">
        <f t="shared" si="726"/>
        <v/>
      </c>
      <c r="QN95" s="28" t="str">
        <f t="shared" si="727"/>
        <v/>
      </c>
      <c r="QO95" s="28" t="str">
        <f t="shared" si="728"/>
        <v/>
      </c>
      <c r="QP95" s="28" t="str">
        <f t="shared" si="729"/>
        <v/>
      </c>
      <c r="QQ95" s="28" t="str">
        <f t="shared" si="730"/>
        <v/>
      </c>
      <c r="QR95" s="28" t="str">
        <f t="shared" si="731"/>
        <v/>
      </c>
      <c r="QS95" s="28" t="str">
        <f t="shared" si="732"/>
        <v/>
      </c>
      <c r="QT95" s="28" t="str">
        <f t="shared" si="733"/>
        <v/>
      </c>
      <c r="QU95" s="28" t="str">
        <f t="shared" si="734"/>
        <v/>
      </c>
      <c r="QV95" s="28" t="str">
        <f t="shared" si="735"/>
        <v/>
      </c>
      <c r="QW95" s="48">
        <v>87</v>
      </c>
      <c r="QX95" s="29" t="str">
        <f t="shared" si="736"/>
        <v/>
      </c>
      <c r="QY95" s="29" t="str">
        <f t="shared" si="737"/>
        <v/>
      </c>
      <c r="QZ95" s="29" t="str">
        <f t="shared" si="738"/>
        <v/>
      </c>
      <c r="RA95" s="29" t="str">
        <f t="shared" si="739"/>
        <v/>
      </c>
      <c r="RB95" s="29" t="str">
        <f t="shared" si="740"/>
        <v/>
      </c>
      <c r="RC95" s="29" t="str">
        <f t="shared" si="741"/>
        <v/>
      </c>
      <c r="RD95" s="29" t="str">
        <f t="shared" si="742"/>
        <v/>
      </c>
      <c r="RE95" s="29" t="str">
        <f t="shared" si="743"/>
        <v/>
      </c>
      <c r="RF95" s="29" t="str">
        <f t="shared" si="744"/>
        <v/>
      </c>
      <c r="RG95" s="29" t="str">
        <f t="shared" si="745"/>
        <v/>
      </c>
      <c r="RH95" s="29" t="str">
        <f t="shared" si="746"/>
        <v/>
      </c>
      <c r="RI95" s="29" t="str">
        <f t="shared" si="747"/>
        <v/>
      </c>
      <c r="RJ95" s="29" t="str">
        <f t="shared" si="748"/>
        <v/>
      </c>
      <c r="RK95" s="29" t="str">
        <f t="shared" si="997"/>
        <v/>
      </c>
      <c r="RL95" s="29" t="str">
        <f t="shared" si="750"/>
        <v/>
      </c>
      <c r="RM95" s="29" t="str">
        <f t="shared" si="751"/>
        <v/>
      </c>
      <c r="RN95" s="29" t="str">
        <f t="shared" si="752"/>
        <v/>
      </c>
      <c r="RO95" s="29" t="str">
        <f t="shared" si="753"/>
        <v/>
      </c>
      <c r="RP95" s="29" t="str">
        <f t="shared" si="754"/>
        <v/>
      </c>
      <c r="RQ95" s="29" t="str">
        <f t="shared" si="755"/>
        <v/>
      </c>
      <c r="RR95" s="29" t="str">
        <f t="shared" si="756"/>
        <v/>
      </c>
      <c r="RS95" s="29" t="str">
        <f t="shared" si="757"/>
        <v/>
      </c>
      <c r="RT95" s="29" t="str">
        <f t="shared" si="758"/>
        <v/>
      </c>
      <c r="RU95" s="29" t="str">
        <f t="shared" si="759"/>
        <v/>
      </c>
      <c r="RV95" s="29" t="str">
        <f t="shared" si="760"/>
        <v/>
      </c>
      <c r="RW95" s="29" t="str">
        <f t="shared" si="761"/>
        <v/>
      </c>
      <c r="RX95" s="29" t="str">
        <f t="shared" si="762"/>
        <v/>
      </c>
      <c r="RY95" s="29" t="str">
        <f t="shared" si="763"/>
        <v/>
      </c>
      <c r="RZ95" s="29" t="str">
        <f t="shared" si="764"/>
        <v/>
      </c>
      <c r="SA95" s="29" t="str">
        <f t="shared" si="765"/>
        <v/>
      </c>
      <c r="SB95" s="29" t="str">
        <f t="shared" si="766"/>
        <v/>
      </c>
      <c r="SC95" s="29" t="str">
        <f t="shared" si="767"/>
        <v/>
      </c>
      <c r="SD95" s="29" t="str">
        <f t="shared" si="768"/>
        <v/>
      </c>
      <c r="SE95" s="29" t="str">
        <f t="shared" si="769"/>
        <v/>
      </c>
      <c r="SF95" s="29" t="str">
        <f t="shared" si="770"/>
        <v/>
      </c>
      <c r="SG95" s="29" t="str">
        <f t="shared" si="771"/>
        <v/>
      </c>
      <c r="SH95" s="29" t="str">
        <f t="shared" si="772"/>
        <v/>
      </c>
      <c r="SI95" s="29" t="str">
        <f t="shared" si="773"/>
        <v/>
      </c>
      <c r="SJ95" s="29" t="str">
        <f t="shared" si="774"/>
        <v/>
      </c>
      <c r="SK95" s="29" t="str">
        <f t="shared" si="775"/>
        <v/>
      </c>
      <c r="SL95" s="45">
        <f t="shared" si="776"/>
        <v>0</v>
      </c>
      <c r="SM95" s="48">
        <v>87</v>
      </c>
      <c r="SN95" s="30" t="str">
        <f t="shared" si="777"/>
        <v/>
      </c>
      <c r="SO95" s="30" t="str">
        <f t="shared" si="778"/>
        <v/>
      </c>
      <c r="SP95" s="30" t="str">
        <f t="shared" si="779"/>
        <v/>
      </c>
      <c r="SQ95" s="30" t="str">
        <f t="shared" si="780"/>
        <v/>
      </c>
      <c r="SR95" s="30" t="str">
        <f t="shared" si="781"/>
        <v/>
      </c>
      <c r="SS95" s="30" t="str">
        <f t="shared" si="782"/>
        <v/>
      </c>
      <c r="ST95" s="30" t="str">
        <f t="shared" si="783"/>
        <v/>
      </c>
      <c r="SU95" s="30" t="str">
        <f t="shared" si="784"/>
        <v/>
      </c>
      <c r="SV95" s="30" t="str">
        <f t="shared" si="785"/>
        <v/>
      </c>
      <c r="SW95" s="30" t="str">
        <f t="shared" si="786"/>
        <v/>
      </c>
      <c r="SX95" s="30" t="str">
        <f t="shared" si="787"/>
        <v/>
      </c>
      <c r="SY95" s="30" t="str">
        <f t="shared" si="788"/>
        <v/>
      </c>
      <c r="SZ95" s="30" t="str">
        <f t="shared" si="789"/>
        <v/>
      </c>
      <c r="TA95" s="30" t="str">
        <f t="shared" si="790"/>
        <v/>
      </c>
      <c r="TB95" s="30" t="str">
        <f t="shared" si="791"/>
        <v/>
      </c>
      <c r="TC95" s="30" t="str">
        <f t="shared" si="792"/>
        <v/>
      </c>
      <c r="TD95" s="30" t="str">
        <f t="shared" si="793"/>
        <v/>
      </c>
      <c r="TE95" s="30" t="str">
        <f t="shared" si="794"/>
        <v/>
      </c>
      <c r="TF95" s="30" t="str">
        <f t="shared" si="795"/>
        <v/>
      </c>
      <c r="TG95" s="30" t="str">
        <f t="shared" si="796"/>
        <v/>
      </c>
      <c r="TH95" s="30" t="str">
        <f t="shared" si="797"/>
        <v/>
      </c>
      <c r="TI95" s="30" t="str">
        <f t="shared" si="798"/>
        <v/>
      </c>
      <c r="TJ95" s="30" t="str">
        <f t="shared" si="799"/>
        <v/>
      </c>
      <c r="TK95" s="30" t="str">
        <f t="shared" si="800"/>
        <v/>
      </c>
      <c r="TL95" s="30" t="str">
        <f t="shared" si="801"/>
        <v/>
      </c>
      <c r="TM95" s="30" t="str">
        <f t="shared" si="802"/>
        <v/>
      </c>
      <c r="TN95" s="30" t="str">
        <f t="shared" si="803"/>
        <v/>
      </c>
      <c r="TO95" s="30" t="str">
        <f t="shared" si="804"/>
        <v/>
      </c>
      <c r="TP95" s="30" t="str">
        <f t="shared" si="805"/>
        <v/>
      </c>
      <c r="TQ95" s="30" t="str">
        <f t="shared" si="806"/>
        <v/>
      </c>
      <c r="TR95" s="30" t="str">
        <f t="shared" si="807"/>
        <v/>
      </c>
      <c r="TS95" s="30" t="str">
        <f t="shared" si="808"/>
        <v/>
      </c>
      <c r="TT95" s="30" t="str">
        <f t="shared" si="809"/>
        <v/>
      </c>
      <c r="TU95" s="30" t="str">
        <f t="shared" si="810"/>
        <v/>
      </c>
      <c r="TV95" s="30" t="str">
        <f t="shared" si="811"/>
        <v/>
      </c>
      <c r="TW95" s="30" t="str">
        <f t="shared" si="812"/>
        <v/>
      </c>
      <c r="TX95" s="30" t="str">
        <f t="shared" si="813"/>
        <v/>
      </c>
      <c r="TY95" s="30" t="str">
        <f t="shared" si="814"/>
        <v/>
      </c>
      <c r="TZ95" s="30" t="str">
        <f t="shared" si="815"/>
        <v/>
      </c>
      <c r="UA95" s="30" t="str">
        <f t="shared" si="816"/>
        <v/>
      </c>
      <c r="UB95" s="48">
        <v>87</v>
      </c>
      <c r="UC95" s="88"/>
      <c r="UD95" s="88"/>
      <c r="UE95" s="88"/>
      <c r="UF95" s="88"/>
      <c r="UG95" s="88"/>
      <c r="UH95" s="88"/>
      <c r="UI95" s="88"/>
      <c r="UJ95" s="88"/>
      <c r="UK95" s="88"/>
      <c r="UL95" s="88"/>
      <c r="UM95" s="88"/>
      <c r="UN95" s="88"/>
      <c r="UO95" s="88"/>
      <c r="UP95" s="88"/>
      <c r="UQ95" s="88"/>
      <c r="UR95" s="88"/>
      <c r="US95" s="88"/>
      <c r="UT95" s="88"/>
      <c r="UU95" s="88"/>
      <c r="UV95" s="88"/>
      <c r="UW95" s="88"/>
      <c r="UX95" s="88"/>
      <c r="UY95" s="88"/>
      <c r="UZ95" s="88"/>
      <c r="VA95" s="88"/>
      <c r="VB95" s="88"/>
      <c r="VC95" s="88"/>
      <c r="VD95" s="88"/>
      <c r="VE95" s="88"/>
      <c r="VF95" s="88"/>
      <c r="VG95" s="88"/>
      <c r="VH95" s="88"/>
      <c r="VI95" s="88"/>
      <c r="VJ95" s="88"/>
      <c r="VK95" s="88"/>
      <c r="VL95" s="88"/>
      <c r="VM95" s="88"/>
      <c r="VN95" s="88"/>
      <c r="VO95" s="88"/>
      <c r="VP95" s="88"/>
      <c r="VQ95" s="48">
        <v>87</v>
      </c>
      <c r="VR95" s="31">
        <f t="shared" si="817"/>
        <v>0</v>
      </c>
      <c r="VS95" s="31">
        <f t="shared" si="818"/>
        <v>0</v>
      </c>
      <c r="VT95" s="31">
        <f t="shared" si="819"/>
        <v>0</v>
      </c>
      <c r="VU95" s="31">
        <f t="shared" si="820"/>
        <v>0</v>
      </c>
      <c r="VV95" s="31">
        <f t="shared" si="821"/>
        <v>0</v>
      </c>
      <c r="VW95" s="31">
        <f t="shared" si="822"/>
        <v>0</v>
      </c>
      <c r="VX95" s="31">
        <f t="shared" si="823"/>
        <v>0</v>
      </c>
      <c r="VY95" s="31">
        <f t="shared" si="824"/>
        <v>0</v>
      </c>
      <c r="VZ95" s="31">
        <f t="shared" si="825"/>
        <v>0</v>
      </c>
      <c r="WA95" s="31">
        <f t="shared" si="826"/>
        <v>0</v>
      </c>
      <c r="WB95" s="31">
        <f t="shared" si="827"/>
        <v>0</v>
      </c>
      <c r="WC95" s="31">
        <f t="shared" si="828"/>
        <v>0</v>
      </c>
      <c r="WD95" s="31">
        <f t="shared" si="829"/>
        <v>0</v>
      </c>
      <c r="WE95" s="31">
        <f t="shared" si="830"/>
        <v>0</v>
      </c>
      <c r="WF95" s="31">
        <f t="shared" si="831"/>
        <v>0</v>
      </c>
      <c r="WG95" s="31">
        <f t="shared" si="832"/>
        <v>0</v>
      </c>
      <c r="WH95" s="31">
        <f t="shared" si="833"/>
        <v>0</v>
      </c>
      <c r="WI95" s="31">
        <f t="shared" si="834"/>
        <v>0</v>
      </c>
      <c r="WJ95" s="31">
        <f t="shared" si="835"/>
        <v>0</v>
      </c>
      <c r="WK95" s="31">
        <f t="shared" si="836"/>
        <v>0</v>
      </c>
      <c r="WL95" s="31">
        <f t="shared" si="837"/>
        <v>0</v>
      </c>
      <c r="WM95" s="31">
        <f t="shared" si="838"/>
        <v>0</v>
      </c>
      <c r="WN95" s="31">
        <f t="shared" si="839"/>
        <v>0</v>
      </c>
      <c r="WO95" s="31">
        <f t="shared" si="840"/>
        <v>0</v>
      </c>
      <c r="WP95" s="31">
        <f t="shared" si="841"/>
        <v>0</v>
      </c>
      <c r="WQ95" s="31">
        <f t="shared" si="842"/>
        <v>0</v>
      </c>
      <c r="WR95" s="31">
        <f t="shared" si="843"/>
        <v>0</v>
      </c>
      <c r="WS95" s="31">
        <f t="shared" si="844"/>
        <v>0</v>
      </c>
      <c r="WT95" s="31">
        <f t="shared" si="845"/>
        <v>0</v>
      </c>
      <c r="WU95" s="31">
        <f t="shared" si="846"/>
        <v>0</v>
      </c>
      <c r="WV95" s="31">
        <f t="shared" si="847"/>
        <v>0</v>
      </c>
      <c r="WW95" s="31">
        <f t="shared" si="848"/>
        <v>0</v>
      </c>
      <c r="WX95" s="31">
        <f t="shared" si="849"/>
        <v>0</v>
      </c>
      <c r="WY95" s="31">
        <f t="shared" si="850"/>
        <v>0</v>
      </c>
      <c r="WZ95" s="31">
        <f t="shared" si="851"/>
        <v>0</v>
      </c>
      <c r="XA95" s="31">
        <f t="shared" si="852"/>
        <v>0</v>
      </c>
      <c r="XB95" s="31">
        <f t="shared" si="853"/>
        <v>0</v>
      </c>
      <c r="XC95" s="31">
        <f t="shared" si="854"/>
        <v>0</v>
      </c>
      <c r="XD95" s="31">
        <f t="shared" si="855"/>
        <v>0</v>
      </c>
      <c r="XE95" s="31">
        <f t="shared" si="856"/>
        <v>0</v>
      </c>
      <c r="XF95" s="48">
        <v>87</v>
      </c>
      <c r="XG95" s="32" t="str">
        <f t="shared" si="857"/>
        <v/>
      </c>
      <c r="XH95" s="32" t="str">
        <f t="shared" si="858"/>
        <v/>
      </c>
      <c r="XI95" s="32" t="str">
        <f t="shared" si="859"/>
        <v/>
      </c>
      <c r="XJ95" s="32" t="str">
        <f t="shared" si="860"/>
        <v/>
      </c>
      <c r="XK95" s="32" t="str">
        <f t="shared" si="861"/>
        <v/>
      </c>
      <c r="XL95" s="32" t="str">
        <f t="shared" si="862"/>
        <v/>
      </c>
      <c r="XM95" s="32" t="str">
        <f t="shared" si="863"/>
        <v/>
      </c>
      <c r="XN95" s="32" t="str">
        <f t="shared" si="864"/>
        <v/>
      </c>
      <c r="XO95" s="32" t="str">
        <f t="shared" si="865"/>
        <v/>
      </c>
      <c r="XP95" s="32" t="str">
        <f t="shared" si="866"/>
        <v/>
      </c>
      <c r="XQ95" s="32" t="str">
        <f t="shared" si="867"/>
        <v/>
      </c>
      <c r="XR95" s="32" t="str">
        <f t="shared" si="868"/>
        <v/>
      </c>
      <c r="XS95" s="32" t="str">
        <f t="shared" si="869"/>
        <v/>
      </c>
      <c r="XT95" s="32" t="str">
        <f t="shared" si="870"/>
        <v/>
      </c>
      <c r="XU95" s="32" t="str">
        <f t="shared" si="871"/>
        <v/>
      </c>
      <c r="XV95" s="32" t="str">
        <f t="shared" si="872"/>
        <v/>
      </c>
      <c r="XW95" s="32" t="str">
        <f t="shared" si="873"/>
        <v/>
      </c>
      <c r="XX95" s="32" t="str">
        <f t="shared" si="874"/>
        <v/>
      </c>
      <c r="XY95" s="32" t="str">
        <f t="shared" si="875"/>
        <v/>
      </c>
      <c r="XZ95" s="32" t="str">
        <f t="shared" si="876"/>
        <v/>
      </c>
      <c r="YA95" s="32" t="str">
        <f t="shared" si="877"/>
        <v/>
      </c>
      <c r="YB95" s="32" t="str">
        <f t="shared" si="878"/>
        <v/>
      </c>
      <c r="YC95" s="32" t="str">
        <f t="shared" si="879"/>
        <v/>
      </c>
      <c r="YD95" s="32" t="str">
        <f t="shared" si="880"/>
        <v/>
      </c>
      <c r="YE95" s="32" t="str">
        <f t="shared" si="881"/>
        <v/>
      </c>
      <c r="YF95" s="32" t="str">
        <f t="shared" si="882"/>
        <v/>
      </c>
      <c r="YG95" s="32" t="str">
        <f t="shared" si="883"/>
        <v/>
      </c>
      <c r="YH95" s="32" t="str">
        <f t="shared" si="884"/>
        <v/>
      </c>
      <c r="YI95" s="32" t="str">
        <f t="shared" si="885"/>
        <v/>
      </c>
      <c r="YJ95" s="32" t="str">
        <f t="shared" si="886"/>
        <v/>
      </c>
      <c r="YK95" s="32" t="str">
        <f t="shared" si="887"/>
        <v/>
      </c>
      <c r="YL95" s="32" t="str">
        <f t="shared" si="888"/>
        <v/>
      </c>
      <c r="YM95" s="32" t="str">
        <f t="shared" si="889"/>
        <v/>
      </c>
      <c r="YN95" s="32" t="str">
        <f t="shared" si="890"/>
        <v/>
      </c>
      <c r="YO95" s="32" t="str">
        <f t="shared" si="891"/>
        <v/>
      </c>
      <c r="YP95" s="32" t="str">
        <f t="shared" si="892"/>
        <v/>
      </c>
      <c r="YQ95" s="32" t="str">
        <f t="shared" si="893"/>
        <v/>
      </c>
      <c r="YR95" s="32" t="str">
        <f t="shared" si="894"/>
        <v/>
      </c>
      <c r="YS95" s="32" t="str">
        <f t="shared" si="895"/>
        <v/>
      </c>
      <c r="YT95" s="32" t="str">
        <f t="shared" si="896"/>
        <v/>
      </c>
      <c r="YU95" s="33">
        <f t="shared" si="948"/>
        <v>0</v>
      </c>
      <c r="YV95" s="34" t="str">
        <f t="shared" si="949"/>
        <v/>
      </c>
      <c r="YW95" s="34" t="str">
        <f t="shared" si="950"/>
        <v/>
      </c>
      <c r="YX95" s="34" t="str">
        <f t="shared" si="951"/>
        <v/>
      </c>
      <c r="YY95" s="34" t="str">
        <f t="shared" si="952"/>
        <v/>
      </c>
      <c r="YZ95" s="34" t="str">
        <f t="shared" si="953"/>
        <v/>
      </c>
      <c r="ZA95" s="34" t="str">
        <f t="shared" si="954"/>
        <v/>
      </c>
      <c r="ZB95" s="96" t="str">
        <f t="shared" si="955"/>
        <v>Desierto</v>
      </c>
      <c r="ZC95" s="35" t="str">
        <f t="shared" si="897"/>
        <v/>
      </c>
      <c r="ZD95" s="35" t="str">
        <f t="shared" si="898"/>
        <v/>
      </c>
      <c r="ZE95" s="35" t="str">
        <f t="shared" si="899"/>
        <v/>
      </c>
      <c r="ZF95" s="35" t="str">
        <f t="shared" si="900"/>
        <v/>
      </c>
      <c r="ZG95" s="35" t="str">
        <f t="shared" si="901"/>
        <v/>
      </c>
      <c r="ZH95" s="35" t="str">
        <f t="shared" si="902"/>
        <v/>
      </c>
      <c r="ZI95" s="101">
        <f t="shared" si="903"/>
        <v>0</v>
      </c>
      <c r="ZJ95" s="48">
        <v>87</v>
      </c>
      <c r="ZK95" s="125">
        <f t="shared" si="956"/>
        <v>0</v>
      </c>
      <c r="ZL95" s="126">
        <f t="shared" si="957"/>
        <v>561791.06666666665</v>
      </c>
    </row>
    <row r="96" spans="2:688" s="37" customFormat="1" ht="30.75" customHeight="1" x14ac:dyDescent="0.15">
      <c r="B96" s="106" t="s">
        <v>208</v>
      </c>
      <c r="C96" s="106" t="s">
        <v>227</v>
      </c>
      <c r="D96" s="106" t="s">
        <v>228</v>
      </c>
      <c r="E96" s="106" t="s">
        <v>233</v>
      </c>
      <c r="F96" s="106">
        <v>4</v>
      </c>
      <c r="G96" s="63">
        <v>2935968</v>
      </c>
      <c r="H96" s="48">
        <v>88</v>
      </c>
      <c r="I96" s="65" t="s">
        <v>86</v>
      </c>
      <c r="J96" s="65" t="s">
        <v>86</v>
      </c>
      <c r="K96" s="65" t="s">
        <v>86</v>
      </c>
      <c r="L96" s="65" t="s">
        <v>86</v>
      </c>
      <c r="M96" s="65" t="s">
        <v>86</v>
      </c>
      <c r="N96" s="65" t="s">
        <v>86</v>
      </c>
      <c r="O96" s="65" t="s">
        <v>86</v>
      </c>
      <c r="P96" s="65" t="s">
        <v>86</v>
      </c>
      <c r="Q96" s="65" t="s">
        <v>86</v>
      </c>
      <c r="R96" s="65" t="s">
        <v>86</v>
      </c>
      <c r="S96" s="65" t="s">
        <v>86</v>
      </c>
      <c r="T96" s="65" t="s">
        <v>86</v>
      </c>
      <c r="U96" s="65" t="s">
        <v>86</v>
      </c>
      <c r="V96" s="65" t="s">
        <v>86</v>
      </c>
      <c r="W96" s="65" t="s">
        <v>86</v>
      </c>
      <c r="X96" s="65" t="s">
        <v>86</v>
      </c>
      <c r="Y96" s="65" t="s">
        <v>86</v>
      </c>
      <c r="Z96" s="65" t="s">
        <v>86</v>
      </c>
      <c r="AA96" s="65" t="s">
        <v>86</v>
      </c>
      <c r="AB96" s="65" t="s">
        <v>86</v>
      </c>
      <c r="AC96" s="65" t="s">
        <v>86</v>
      </c>
      <c r="AD96" s="65" t="s">
        <v>86</v>
      </c>
      <c r="AE96" s="65" t="s">
        <v>86</v>
      </c>
      <c r="AF96" s="65" t="s">
        <v>86</v>
      </c>
      <c r="AG96" s="65" t="s">
        <v>86</v>
      </c>
      <c r="AH96" s="65" t="s">
        <v>86</v>
      </c>
      <c r="AI96" s="65" t="s">
        <v>86</v>
      </c>
      <c r="AJ96" s="65" t="s">
        <v>86</v>
      </c>
      <c r="AK96" s="65" t="s">
        <v>86</v>
      </c>
      <c r="AL96" s="65" t="s">
        <v>86</v>
      </c>
      <c r="AM96" s="65" t="s">
        <v>86</v>
      </c>
      <c r="AN96" s="65" t="s">
        <v>86</v>
      </c>
      <c r="AO96" s="65" t="s">
        <v>86</v>
      </c>
      <c r="AP96" s="65" t="s">
        <v>86</v>
      </c>
      <c r="AQ96" s="65" t="s">
        <v>86</v>
      </c>
      <c r="AR96" s="65" t="s">
        <v>86</v>
      </c>
      <c r="AS96" s="65" t="s">
        <v>86</v>
      </c>
      <c r="AT96" s="65" t="s">
        <v>86</v>
      </c>
      <c r="AU96" s="65" t="s">
        <v>86</v>
      </c>
      <c r="AV96" s="65" t="s">
        <v>86</v>
      </c>
      <c r="AW96" s="52">
        <v>88</v>
      </c>
      <c r="AX96" s="22" t="str">
        <f t="shared" si="904"/>
        <v>NC</v>
      </c>
      <c r="AY96" s="22" t="str">
        <f t="shared" si="975"/>
        <v>NC</v>
      </c>
      <c r="AZ96" s="22" t="str">
        <f t="shared" si="976"/>
        <v>NC</v>
      </c>
      <c r="BA96" s="22" t="str">
        <f t="shared" si="977"/>
        <v>NC</v>
      </c>
      <c r="BB96" s="22" t="str">
        <f t="shared" si="978"/>
        <v>NC</v>
      </c>
      <c r="BC96" s="22" t="str">
        <f t="shared" si="979"/>
        <v>NC</v>
      </c>
      <c r="BD96" s="22" t="str">
        <f t="shared" si="980"/>
        <v>NC</v>
      </c>
      <c r="BE96" s="22" t="str">
        <f t="shared" si="981"/>
        <v>NC</v>
      </c>
      <c r="BF96" s="22" t="str">
        <f t="shared" si="982"/>
        <v>NC</v>
      </c>
      <c r="BG96" s="22" t="str">
        <f t="shared" si="983"/>
        <v>NC</v>
      </c>
      <c r="BH96" s="22" t="str">
        <f t="shared" si="984"/>
        <v>NC</v>
      </c>
      <c r="BI96" s="22" t="str">
        <f t="shared" si="985"/>
        <v>NC</v>
      </c>
      <c r="BJ96" s="22" t="str">
        <f t="shared" si="986"/>
        <v>NC</v>
      </c>
      <c r="BK96" s="22" t="str">
        <f t="shared" si="987"/>
        <v>NC</v>
      </c>
      <c r="BL96" s="22" t="str">
        <f t="shared" si="988"/>
        <v>NC</v>
      </c>
      <c r="BM96" s="22" t="str">
        <f t="shared" si="989"/>
        <v>NC</v>
      </c>
      <c r="BN96" s="22" t="str">
        <f t="shared" si="990"/>
        <v>NC</v>
      </c>
      <c r="BO96" s="22" t="str">
        <f t="shared" si="991"/>
        <v>NC</v>
      </c>
      <c r="BP96" s="22" t="str">
        <f t="shared" si="992"/>
        <v>NC</v>
      </c>
      <c r="BQ96" s="22" t="str">
        <f t="shared" si="993"/>
        <v>NC</v>
      </c>
      <c r="BR96" s="22" t="str">
        <f t="shared" si="994"/>
        <v>NC</v>
      </c>
      <c r="BS96" s="22" t="str">
        <f t="shared" si="995"/>
        <v>NC</v>
      </c>
      <c r="BT96" s="22" t="str">
        <f t="shared" si="958"/>
        <v>NC</v>
      </c>
      <c r="BU96" s="22" t="str">
        <f t="shared" si="959"/>
        <v>NC</v>
      </c>
      <c r="BV96" s="22" t="str">
        <f t="shared" si="960"/>
        <v>NC</v>
      </c>
      <c r="BW96" s="22" t="str">
        <f t="shared" si="961"/>
        <v>NC</v>
      </c>
      <c r="BX96" s="22" t="str">
        <f t="shared" si="962"/>
        <v>NC</v>
      </c>
      <c r="BY96" s="22" t="str">
        <f t="shared" si="963"/>
        <v>NC</v>
      </c>
      <c r="BZ96" s="22" t="str">
        <f t="shared" si="964"/>
        <v>NC</v>
      </c>
      <c r="CA96" s="22" t="str">
        <f t="shared" si="965"/>
        <v>NC</v>
      </c>
      <c r="CB96" s="22" t="str">
        <f t="shared" si="966"/>
        <v>NC</v>
      </c>
      <c r="CC96" s="22" t="str">
        <f t="shared" si="967"/>
        <v>NC</v>
      </c>
      <c r="CD96" s="22" t="str">
        <f t="shared" si="968"/>
        <v>NC</v>
      </c>
      <c r="CE96" s="22" t="str">
        <f t="shared" si="969"/>
        <v>NC</v>
      </c>
      <c r="CF96" s="22" t="str">
        <f t="shared" si="970"/>
        <v>NC</v>
      </c>
      <c r="CG96" s="22" t="str">
        <f t="shared" si="996"/>
        <v>NC</v>
      </c>
      <c r="CH96" s="22" t="str">
        <f t="shared" si="971"/>
        <v>NC</v>
      </c>
      <c r="CI96" s="22" t="str">
        <f t="shared" si="972"/>
        <v>NC</v>
      </c>
      <c r="CJ96" s="22" t="str">
        <f t="shared" si="973"/>
        <v>NC</v>
      </c>
      <c r="CK96" s="22" t="str">
        <f t="shared" si="974"/>
        <v>NC</v>
      </c>
      <c r="CL96" s="48">
        <v>88</v>
      </c>
      <c r="CM96" s="48" t="s">
        <v>87</v>
      </c>
      <c r="CN96" s="48" t="s">
        <v>87</v>
      </c>
      <c r="CO96" s="48" t="s">
        <v>87</v>
      </c>
      <c r="CP96" s="48" t="s">
        <v>87</v>
      </c>
      <c r="CQ96" s="48" t="s">
        <v>87</v>
      </c>
      <c r="CR96" s="65" t="s">
        <v>87</v>
      </c>
      <c r="CS96" s="48" t="s">
        <v>87</v>
      </c>
      <c r="CT96" s="48" t="s">
        <v>87</v>
      </c>
      <c r="CU96" s="48" t="s">
        <v>87</v>
      </c>
      <c r="CV96" s="48" t="s">
        <v>87</v>
      </c>
      <c r="CW96" s="48" t="s">
        <v>87</v>
      </c>
      <c r="CX96" s="48" t="s">
        <v>87</v>
      </c>
      <c r="CY96" s="48" t="s">
        <v>87</v>
      </c>
      <c r="CZ96" s="48" t="s">
        <v>87</v>
      </c>
      <c r="DA96" s="48" t="s">
        <v>87</v>
      </c>
      <c r="DB96" s="48" t="s">
        <v>87</v>
      </c>
      <c r="DC96" s="48" t="s">
        <v>87</v>
      </c>
      <c r="DD96" s="48" t="s">
        <v>87</v>
      </c>
      <c r="DE96" s="48" t="s">
        <v>87</v>
      </c>
      <c r="DF96" s="48" t="s">
        <v>87</v>
      </c>
      <c r="DG96" s="48" t="s">
        <v>87</v>
      </c>
      <c r="DH96" s="48" t="s">
        <v>87</v>
      </c>
      <c r="DI96" s="48" t="s">
        <v>87</v>
      </c>
      <c r="DJ96" s="48" t="s">
        <v>87</v>
      </c>
      <c r="DK96" s="48" t="s">
        <v>87</v>
      </c>
      <c r="DL96" s="48" t="s">
        <v>87</v>
      </c>
      <c r="DM96" s="48" t="s">
        <v>87</v>
      </c>
      <c r="DN96" s="48" t="s">
        <v>87</v>
      </c>
      <c r="DO96" s="48" t="s">
        <v>87</v>
      </c>
      <c r="DP96" s="48" t="s">
        <v>87</v>
      </c>
      <c r="DQ96" s="48" t="s">
        <v>87</v>
      </c>
      <c r="DR96" s="48" t="s">
        <v>87</v>
      </c>
      <c r="DS96" s="48" t="s">
        <v>87</v>
      </c>
      <c r="DT96" s="48" t="s">
        <v>87</v>
      </c>
      <c r="DU96" s="48" t="s">
        <v>87</v>
      </c>
      <c r="DV96" s="48" t="s">
        <v>87</v>
      </c>
      <c r="DW96" s="48" t="s">
        <v>87</v>
      </c>
      <c r="DX96" s="48" t="s">
        <v>87</v>
      </c>
      <c r="DY96" s="48" t="s">
        <v>87</v>
      </c>
      <c r="DZ96" s="48" t="s">
        <v>87</v>
      </c>
      <c r="EA96" s="48">
        <v>88</v>
      </c>
      <c r="EB96" s="81" t="s">
        <v>88</v>
      </c>
      <c r="EC96" s="81" t="s">
        <v>88</v>
      </c>
      <c r="ED96" s="81" t="s">
        <v>88</v>
      </c>
      <c r="EE96" s="81" t="s">
        <v>88</v>
      </c>
      <c r="EF96" s="81" t="s">
        <v>88</v>
      </c>
      <c r="EG96" s="81" t="s">
        <v>88</v>
      </c>
      <c r="EH96" s="81" t="s">
        <v>88</v>
      </c>
      <c r="EI96" s="81" t="s">
        <v>88</v>
      </c>
      <c r="EJ96" s="81" t="s">
        <v>88</v>
      </c>
      <c r="EK96" s="81" t="s">
        <v>88</v>
      </c>
      <c r="EL96" s="81" t="s">
        <v>88</v>
      </c>
      <c r="EM96" s="81" t="s">
        <v>88</v>
      </c>
      <c r="EN96" s="81" t="s">
        <v>88</v>
      </c>
      <c r="EO96" s="81" t="s">
        <v>88</v>
      </c>
      <c r="EP96" s="81" t="s">
        <v>88</v>
      </c>
      <c r="EQ96" s="81" t="s">
        <v>88</v>
      </c>
      <c r="ER96" s="81" t="s">
        <v>88</v>
      </c>
      <c r="ES96" s="81" t="s">
        <v>88</v>
      </c>
      <c r="ET96" s="81" t="s">
        <v>88</v>
      </c>
      <c r="EU96" s="81" t="s">
        <v>88</v>
      </c>
      <c r="EV96" s="81" t="s">
        <v>88</v>
      </c>
      <c r="EW96" s="81" t="s">
        <v>88</v>
      </c>
      <c r="EX96" s="81" t="s">
        <v>88</v>
      </c>
      <c r="EY96" s="81" t="s">
        <v>88</v>
      </c>
      <c r="EZ96" s="81" t="s">
        <v>88</v>
      </c>
      <c r="FA96" s="81" t="s">
        <v>87</v>
      </c>
      <c r="FB96" s="81" t="s">
        <v>88</v>
      </c>
      <c r="FC96" s="81" t="s">
        <v>88</v>
      </c>
      <c r="FD96" s="81" t="s">
        <v>88</v>
      </c>
      <c r="FE96" s="81" t="s">
        <v>88</v>
      </c>
      <c r="FF96" s="81" t="s">
        <v>88</v>
      </c>
      <c r="FG96" s="81" t="s">
        <v>88</v>
      </c>
      <c r="FH96" s="81" t="s">
        <v>88</v>
      </c>
      <c r="FI96" s="81" t="s">
        <v>87</v>
      </c>
      <c r="FJ96" s="81" t="s">
        <v>88</v>
      </c>
      <c r="FK96" s="81" t="s">
        <v>88</v>
      </c>
      <c r="FL96" s="81" t="s">
        <v>88</v>
      </c>
      <c r="FM96" s="81" t="s">
        <v>88</v>
      </c>
      <c r="FN96" s="81" t="s">
        <v>88</v>
      </c>
      <c r="FO96" s="81" t="s">
        <v>88</v>
      </c>
      <c r="FP96" s="48">
        <v>88</v>
      </c>
      <c r="FQ96" s="81" t="s">
        <v>88</v>
      </c>
      <c r="FR96" s="81" t="s">
        <v>88</v>
      </c>
      <c r="FS96" s="81" t="s">
        <v>88</v>
      </c>
      <c r="FT96" s="81" t="s">
        <v>88</v>
      </c>
      <c r="FU96" s="81" t="s">
        <v>88</v>
      </c>
      <c r="FV96" s="81" t="s">
        <v>88</v>
      </c>
      <c r="FW96" s="81" t="s">
        <v>88</v>
      </c>
      <c r="FX96" s="81" t="s">
        <v>88</v>
      </c>
      <c r="FY96" s="81" t="s">
        <v>88</v>
      </c>
      <c r="FZ96" s="81" t="s">
        <v>88</v>
      </c>
      <c r="GA96" s="81" t="s">
        <v>88</v>
      </c>
      <c r="GB96" s="81" t="s">
        <v>88</v>
      </c>
      <c r="GC96" s="81" t="s">
        <v>88</v>
      </c>
      <c r="GD96" s="81" t="s">
        <v>88</v>
      </c>
      <c r="GE96" s="81" t="s">
        <v>88</v>
      </c>
      <c r="GF96" s="81" t="s">
        <v>88</v>
      </c>
      <c r="GG96" s="81" t="s">
        <v>88</v>
      </c>
      <c r="GH96" s="81" t="s">
        <v>88</v>
      </c>
      <c r="GI96" s="81" t="s">
        <v>88</v>
      </c>
      <c r="GJ96" s="81" t="s">
        <v>88</v>
      </c>
      <c r="GK96" s="81" t="s">
        <v>88</v>
      </c>
      <c r="GL96" s="81" t="s">
        <v>88</v>
      </c>
      <c r="GM96" s="81" t="s">
        <v>88</v>
      </c>
      <c r="GN96" s="81" t="s">
        <v>88</v>
      </c>
      <c r="GO96" s="81" t="s">
        <v>88</v>
      </c>
      <c r="GP96" s="81" t="s">
        <v>88</v>
      </c>
      <c r="GQ96" s="81" t="s">
        <v>87</v>
      </c>
      <c r="GR96" s="81" t="s">
        <v>88</v>
      </c>
      <c r="GS96" s="81" t="s">
        <v>88</v>
      </c>
      <c r="GT96" s="81" t="s">
        <v>88</v>
      </c>
      <c r="GU96" s="81" t="s">
        <v>88</v>
      </c>
      <c r="GV96" s="81" t="s">
        <v>88</v>
      </c>
      <c r="GW96" s="81" t="s">
        <v>88</v>
      </c>
      <c r="GX96" s="81" t="s">
        <v>88</v>
      </c>
      <c r="GY96" s="81" t="s">
        <v>88</v>
      </c>
      <c r="GZ96" s="81" t="s">
        <v>88</v>
      </c>
      <c r="HA96" s="81" t="s">
        <v>88</v>
      </c>
      <c r="HB96" s="81" t="s">
        <v>88</v>
      </c>
      <c r="HC96" s="81" t="s">
        <v>88</v>
      </c>
      <c r="HD96" s="81" t="s">
        <v>88</v>
      </c>
      <c r="HE96" s="48">
        <v>88</v>
      </c>
      <c r="HF96" s="23" t="str">
        <f t="shared" si="615"/>
        <v>NO CUMPLE</v>
      </c>
      <c r="HG96" s="23" t="str">
        <f t="shared" si="616"/>
        <v>NO CUMPLE</v>
      </c>
      <c r="HH96" s="23" t="str">
        <f t="shared" si="617"/>
        <v>NO CUMPLE</v>
      </c>
      <c r="HI96" s="23" t="str">
        <f t="shared" si="618"/>
        <v>NO CUMPLE</v>
      </c>
      <c r="HJ96" s="23" t="str">
        <f t="shared" si="619"/>
        <v>NO CUMPLE</v>
      </c>
      <c r="HK96" s="23" t="str">
        <f t="shared" si="620"/>
        <v>NO CUMPLE</v>
      </c>
      <c r="HL96" s="23" t="str">
        <f t="shared" si="621"/>
        <v>NO CUMPLE</v>
      </c>
      <c r="HM96" s="23" t="str">
        <f t="shared" si="622"/>
        <v>NO CUMPLE</v>
      </c>
      <c r="HN96" s="23" t="str">
        <f t="shared" si="623"/>
        <v>NO CUMPLE</v>
      </c>
      <c r="HO96" s="23" t="str">
        <f t="shared" si="624"/>
        <v>NO CUMPLE</v>
      </c>
      <c r="HP96" s="23" t="str">
        <f t="shared" si="625"/>
        <v>NO CUMPLE</v>
      </c>
      <c r="HQ96" s="23" t="str">
        <f t="shared" si="626"/>
        <v>NO CUMPLE</v>
      </c>
      <c r="HR96" s="23" t="str">
        <f t="shared" si="627"/>
        <v>NO CUMPLE</v>
      </c>
      <c r="HS96" s="23" t="str">
        <f t="shared" si="628"/>
        <v>NO CUMPLE</v>
      </c>
      <c r="HT96" s="23" t="str">
        <f t="shared" si="629"/>
        <v>NO CUMPLE</v>
      </c>
      <c r="HU96" s="23" t="str">
        <f t="shared" si="630"/>
        <v>NO CUMPLE</v>
      </c>
      <c r="HV96" s="23" t="str">
        <f t="shared" si="631"/>
        <v>NO CUMPLE</v>
      </c>
      <c r="HW96" s="23" t="str">
        <f t="shared" si="632"/>
        <v>NO CUMPLE</v>
      </c>
      <c r="HX96" s="23" t="str">
        <f t="shared" si="633"/>
        <v>NO CUMPLE</v>
      </c>
      <c r="HY96" s="23" t="str">
        <f t="shared" si="634"/>
        <v>NO CUMPLE</v>
      </c>
      <c r="HZ96" s="23" t="str">
        <f t="shared" si="635"/>
        <v>NO CUMPLE</v>
      </c>
      <c r="IA96" s="23" t="str">
        <f t="shared" si="636"/>
        <v>NO CUMPLE</v>
      </c>
      <c r="IB96" s="23" t="str">
        <f t="shared" si="637"/>
        <v>NO CUMPLE</v>
      </c>
      <c r="IC96" s="23" t="str">
        <f t="shared" si="638"/>
        <v>NO CUMPLE</v>
      </c>
      <c r="ID96" s="23" t="str">
        <f t="shared" si="639"/>
        <v>NO CUMPLE</v>
      </c>
      <c r="IE96" s="23" t="str">
        <f t="shared" si="640"/>
        <v>NO CUMPLE</v>
      </c>
      <c r="IF96" s="23" t="str">
        <f t="shared" si="641"/>
        <v>NO CUMPLE</v>
      </c>
      <c r="IG96" s="23" t="str">
        <f t="shared" si="642"/>
        <v>NO CUMPLE</v>
      </c>
      <c r="IH96" s="23" t="str">
        <f t="shared" si="643"/>
        <v>NO CUMPLE</v>
      </c>
      <c r="II96" s="23" t="str">
        <f t="shared" si="644"/>
        <v>NO CUMPLE</v>
      </c>
      <c r="IJ96" s="23" t="str">
        <f t="shared" si="645"/>
        <v>NO CUMPLE</v>
      </c>
      <c r="IK96" s="23" t="str">
        <f t="shared" si="646"/>
        <v>NO CUMPLE</v>
      </c>
      <c r="IL96" s="23" t="str">
        <f t="shared" si="647"/>
        <v>NO CUMPLE</v>
      </c>
      <c r="IM96" s="23" t="str">
        <f t="shared" si="648"/>
        <v>NO CUMPLE</v>
      </c>
      <c r="IN96" s="23" t="str">
        <f t="shared" si="649"/>
        <v>NO CUMPLE</v>
      </c>
      <c r="IO96" s="23" t="str">
        <f t="shared" si="650"/>
        <v>NO CUMPLE</v>
      </c>
      <c r="IP96" s="23" t="str">
        <f t="shared" si="651"/>
        <v>NO CUMPLE</v>
      </c>
      <c r="IQ96" s="23" t="str">
        <f t="shared" si="652"/>
        <v>NO CUMPLE</v>
      </c>
      <c r="IR96" s="23" t="str">
        <f t="shared" si="653"/>
        <v>NO CUMPLE</v>
      </c>
      <c r="IS96" s="23" t="str">
        <f t="shared" si="654"/>
        <v>NO CUMPLE</v>
      </c>
      <c r="IT96" s="48">
        <v>88</v>
      </c>
      <c r="IU96" s="65" t="s">
        <v>86</v>
      </c>
      <c r="IV96" s="65" t="s">
        <v>86</v>
      </c>
      <c r="IW96" s="65" t="s">
        <v>86</v>
      </c>
      <c r="IX96" s="65" t="s">
        <v>86</v>
      </c>
      <c r="IY96" s="65" t="s">
        <v>86</v>
      </c>
      <c r="IZ96" s="65" t="s">
        <v>86</v>
      </c>
      <c r="JA96" s="65" t="s">
        <v>86</v>
      </c>
      <c r="JB96" s="65" t="s">
        <v>86</v>
      </c>
      <c r="JC96" s="65" t="s">
        <v>86</v>
      </c>
      <c r="JD96" s="65" t="s">
        <v>86</v>
      </c>
      <c r="JE96" s="65" t="s">
        <v>86</v>
      </c>
      <c r="JF96" s="65" t="s">
        <v>86</v>
      </c>
      <c r="JG96" s="65" t="s">
        <v>86</v>
      </c>
      <c r="JH96" s="65" t="s">
        <v>86</v>
      </c>
      <c r="JI96" s="65" t="s">
        <v>86</v>
      </c>
      <c r="JJ96" s="65" t="s">
        <v>86</v>
      </c>
      <c r="JK96" s="65" t="s">
        <v>86</v>
      </c>
      <c r="JL96" s="65" t="s">
        <v>86</v>
      </c>
      <c r="JM96" s="65" t="s">
        <v>86</v>
      </c>
      <c r="JN96" s="65" t="s">
        <v>86</v>
      </c>
      <c r="JO96" s="65" t="s">
        <v>86</v>
      </c>
      <c r="JP96" s="65" t="s">
        <v>86</v>
      </c>
      <c r="JQ96" s="65" t="s">
        <v>86</v>
      </c>
      <c r="JR96" s="65" t="s">
        <v>86</v>
      </c>
      <c r="JS96" s="65" t="s">
        <v>86</v>
      </c>
      <c r="JT96" s="65" t="s">
        <v>86</v>
      </c>
      <c r="JU96" s="65" t="s">
        <v>86</v>
      </c>
      <c r="JV96" s="65" t="s">
        <v>86</v>
      </c>
      <c r="JW96" s="65" t="s">
        <v>86</v>
      </c>
      <c r="JX96" s="65" t="s">
        <v>86</v>
      </c>
      <c r="JY96" s="65" t="s">
        <v>86</v>
      </c>
      <c r="JZ96" s="65" t="s">
        <v>86</v>
      </c>
      <c r="KA96" s="65" t="s">
        <v>86</v>
      </c>
      <c r="KB96" s="65" t="s">
        <v>86</v>
      </c>
      <c r="KC96" s="65" t="s">
        <v>86</v>
      </c>
      <c r="KD96" s="65" t="s">
        <v>86</v>
      </c>
      <c r="KE96" s="65" t="s">
        <v>86</v>
      </c>
      <c r="KF96" s="65" t="s">
        <v>86</v>
      </c>
      <c r="KG96" s="65" t="s">
        <v>86</v>
      </c>
      <c r="KH96" s="65" t="s">
        <v>86</v>
      </c>
      <c r="KI96" s="48">
        <v>88</v>
      </c>
      <c r="KJ96" s="56" t="s">
        <v>86</v>
      </c>
      <c r="KK96" s="56" t="s">
        <v>86</v>
      </c>
      <c r="KL96" s="56" t="s">
        <v>86</v>
      </c>
      <c r="KM96" s="56" t="s">
        <v>86</v>
      </c>
      <c r="KN96" s="56" t="s">
        <v>86</v>
      </c>
      <c r="KO96" s="56" t="s">
        <v>86</v>
      </c>
      <c r="KP96" s="56" t="s">
        <v>86</v>
      </c>
      <c r="KQ96" s="56" t="s">
        <v>86</v>
      </c>
      <c r="KR96" s="56" t="s">
        <v>86</v>
      </c>
      <c r="KS96" s="56" t="s">
        <v>86</v>
      </c>
      <c r="KT96" s="56" t="s">
        <v>86</v>
      </c>
      <c r="KU96" s="56" t="s">
        <v>86</v>
      </c>
      <c r="KV96" s="56" t="s">
        <v>86</v>
      </c>
      <c r="KW96" s="56" t="s">
        <v>86</v>
      </c>
      <c r="KX96" s="56" t="s">
        <v>86</v>
      </c>
      <c r="KY96" s="56" t="s">
        <v>86</v>
      </c>
      <c r="KZ96" s="56" t="s">
        <v>86</v>
      </c>
      <c r="LA96" s="56" t="s">
        <v>86</v>
      </c>
      <c r="LB96" s="56" t="s">
        <v>86</v>
      </c>
      <c r="LC96" s="56" t="s">
        <v>86</v>
      </c>
      <c r="LD96" s="56" t="s">
        <v>86</v>
      </c>
      <c r="LE96" s="56" t="s">
        <v>86</v>
      </c>
      <c r="LF96" s="56" t="s">
        <v>86</v>
      </c>
      <c r="LG96" s="56" t="s">
        <v>86</v>
      </c>
      <c r="LH96" s="56" t="s">
        <v>86</v>
      </c>
      <c r="LI96" s="56" t="s">
        <v>86</v>
      </c>
      <c r="LJ96" s="56" t="s">
        <v>86</v>
      </c>
      <c r="LK96" s="56" t="s">
        <v>86</v>
      </c>
      <c r="LL96" s="56" t="s">
        <v>86</v>
      </c>
      <c r="LM96" s="56" t="s">
        <v>86</v>
      </c>
      <c r="LN96" s="56" t="s">
        <v>86</v>
      </c>
      <c r="LO96" s="56" t="s">
        <v>86</v>
      </c>
      <c r="LP96" s="56" t="s">
        <v>86</v>
      </c>
      <c r="LQ96" s="56" t="s">
        <v>86</v>
      </c>
      <c r="LR96" s="56" t="s">
        <v>86</v>
      </c>
      <c r="LS96" s="56" t="s">
        <v>86</v>
      </c>
      <c r="LT96" s="56" t="s">
        <v>86</v>
      </c>
      <c r="LU96" s="56" t="s">
        <v>86</v>
      </c>
      <c r="LV96" s="56" t="s">
        <v>86</v>
      </c>
      <c r="LW96" s="56" t="s">
        <v>86</v>
      </c>
      <c r="LX96" s="48">
        <v>88</v>
      </c>
      <c r="LY96" s="22" t="str">
        <f t="shared" si="905"/>
        <v/>
      </c>
      <c r="LZ96" s="22" t="str">
        <f t="shared" si="906"/>
        <v/>
      </c>
      <c r="MA96" s="22" t="str">
        <f t="shared" si="907"/>
        <v/>
      </c>
      <c r="MB96" s="22" t="str">
        <f t="shared" si="908"/>
        <v/>
      </c>
      <c r="MC96" s="22" t="str">
        <f t="shared" si="909"/>
        <v/>
      </c>
      <c r="MD96" s="22" t="str">
        <f t="shared" si="910"/>
        <v/>
      </c>
      <c r="ME96" s="22" t="str">
        <f t="shared" si="911"/>
        <v/>
      </c>
      <c r="MF96" s="22" t="str">
        <f t="shared" si="912"/>
        <v/>
      </c>
      <c r="MG96" s="22" t="str">
        <f t="shared" si="913"/>
        <v/>
      </c>
      <c r="MH96" s="22" t="str">
        <f t="shared" si="914"/>
        <v/>
      </c>
      <c r="MI96" s="22" t="str">
        <f t="shared" si="915"/>
        <v/>
      </c>
      <c r="MJ96" s="22" t="str">
        <f t="shared" si="916"/>
        <v/>
      </c>
      <c r="MK96" s="22" t="str">
        <f t="shared" si="917"/>
        <v/>
      </c>
      <c r="ML96" s="22" t="str">
        <f t="shared" si="918"/>
        <v/>
      </c>
      <c r="MM96" s="22" t="str">
        <f t="shared" si="919"/>
        <v/>
      </c>
      <c r="MN96" s="22" t="str">
        <f t="shared" si="920"/>
        <v/>
      </c>
      <c r="MO96" s="22" t="str">
        <f t="shared" si="921"/>
        <v/>
      </c>
      <c r="MP96" s="22" t="str">
        <f t="shared" si="922"/>
        <v/>
      </c>
      <c r="MQ96" s="22" t="str">
        <f t="shared" si="923"/>
        <v/>
      </c>
      <c r="MR96" s="22" t="str">
        <f t="shared" si="924"/>
        <v/>
      </c>
      <c r="MS96" s="22" t="str">
        <f t="shared" si="925"/>
        <v/>
      </c>
      <c r="MT96" s="22" t="str">
        <f t="shared" si="926"/>
        <v/>
      </c>
      <c r="MU96" s="22" t="str">
        <f t="shared" si="927"/>
        <v/>
      </c>
      <c r="MV96" s="22" t="str">
        <f t="shared" si="928"/>
        <v/>
      </c>
      <c r="MW96" s="22" t="str">
        <f t="shared" si="929"/>
        <v/>
      </c>
      <c r="MX96" s="22" t="str">
        <f t="shared" si="930"/>
        <v/>
      </c>
      <c r="MY96" s="22" t="str">
        <f t="shared" si="931"/>
        <v/>
      </c>
      <c r="MZ96" s="22" t="str">
        <f t="shared" si="932"/>
        <v/>
      </c>
      <c r="NA96" s="22" t="str">
        <f t="shared" si="933"/>
        <v/>
      </c>
      <c r="NB96" s="22" t="str">
        <f t="shared" si="934"/>
        <v/>
      </c>
      <c r="NC96" s="22" t="str">
        <f t="shared" si="935"/>
        <v/>
      </c>
      <c r="ND96" s="22" t="str">
        <f t="shared" si="936"/>
        <v/>
      </c>
      <c r="NE96" s="22" t="str">
        <f t="shared" si="937"/>
        <v/>
      </c>
      <c r="NF96" s="22" t="str">
        <f t="shared" si="938"/>
        <v/>
      </c>
      <c r="NG96" s="22" t="str">
        <f t="shared" si="939"/>
        <v/>
      </c>
      <c r="NH96" s="22" t="str">
        <f t="shared" si="940"/>
        <v/>
      </c>
      <c r="NI96" s="22" t="str">
        <f t="shared" si="941"/>
        <v/>
      </c>
      <c r="NJ96" s="22" t="str">
        <f t="shared" si="942"/>
        <v/>
      </c>
      <c r="NK96" s="22" t="str">
        <f t="shared" si="943"/>
        <v/>
      </c>
      <c r="NL96" s="22" t="str">
        <f t="shared" si="944"/>
        <v/>
      </c>
      <c r="NM96" s="80">
        <v>2935968</v>
      </c>
      <c r="NN96" s="80">
        <v>2935968</v>
      </c>
      <c r="NO96" s="24">
        <f t="shared" si="945"/>
        <v>0</v>
      </c>
      <c r="NP96" s="24">
        <f t="shared" si="655"/>
        <v>0</v>
      </c>
      <c r="NQ96" s="25" t="str">
        <f t="shared" si="946"/>
        <v/>
      </c>
      <c r="NR96" s="26" t="str">
        <f t="shared" si="947"/>
        <v/>
      </c>
      <c r="NS96" s="48">
        <v>88</v>
      </c>
      <c r="NT96" s="27" t="str">
        <f t="shared" si="656"/>
        <v/>
      </c>
      <c r="NU96" s="27" t="str">
        <f t="shared" si="657"/>
        <v/>
      </c>
      <c r="NV96" s="27" t="str">
        <f t="shared" si="658"/>
        <v/>
      </c>
      <c r="NW96" s="27" t="str">
        <f t="shared" si="659"/>
        <v/>
      </c>
      <c r="NX96" s="27" t="str">
        <f t="shared" si="660"/>
        <v/>
      </c>
      <c r="NY96" s="27" t="str">
        <f t="shared" si="661"/>
        <v/>
      </c>
      <c r="NZ96" s="27" t="str">
        <f t="shared" si="662"/>
        <v/>
      </c>
      <c r="OA96" s="27" t="str">
        <f t="shared" si="663"/>
        <v/>
      </c>
      <c r="OB96" s="27" t="str">
        <f t="shared" si="664"/>
        <v/>
      </c>
      <c r="OC96" s="27" t="str">
        <f t="shared" si="665"/>
        <v/>
      </c>
      <c r="OD96" s="27" t="str">
        <f t="shared" si="666"/>
        <v/>
      </c>
      <c r="OE96" s="27" t="str">
        <f t="shared" si="667"/>
        <v/>
      </c>
      <c r="OF96" s="27" t="str">
        <f t="shared" si="668"/>
        <v/>
      </c>
      <c r="OG96" s="27" t="str">
        <f t="shared" si="669"/>
        <v/>
      </c>
      <c r="OH96" s="27" t="str">
        <f t="shared" si="670"/>
        <v/>
      </c>
      <c r="OI96" s="27" t="str">
        <f t="shared" si="671"/>
        <v/>
      </c>
      <c r="OJ96" s="27" t="str">
        <f t="shared" si="672"/>
        <v/>
      </c>
      <c r="OK96" s="27" t="str">
        <f t="shared" si="673"/>
        <v/>
      </c>
      <c r="OL96" s="27" t="str">
        <f t="shared" si="674"/>
        <v/>
      </c>
      <c r="OM96" s="27" t="str">
        <f t="shared" si="675"/>
        <v/>
      </c>
      <c r="ON96" s="27" t="str">
        <f t="shared" si="676"/>
        <v/>
      </c>
      <c r="OO96" s="27" t="str">
        <f t="shared" si="677"/>
        <v/>
      </c>
      <c r="OP96" s="27" t="str">
        <f t="shared" si="678"/>
        <v/>
      </c>
      <c r="OQ96" s="27" t="str">
        <f t="shared" si="679"/>
        <v/>
      </c>
      <c r="OR96" s="27" t="str">
        <f t="shared" si="680"/>
        <v/>
      </c>
      <c r="OS96" s="27" t="str">
        <f t="shared" si="681"/>
        <v/>
      </c>
      <c r="OT96" s="27" t="str">
        <f t="shared" si="682"/>
        <v/>
      </c>
      <c r="OU96" s="27" t="str">
        <f t="shared" si="683"/>
        <v/>
      </c>
      <c r="OV96" s="27" t="str">
        <f t="shared" si="684"/>
        <v/>
      </c>
      <c r="OW96" s="27" t="str">
        <f t="shared" si="685"/>
        <v/>
      </c>
      <c r="OX96" s="27" t="str">
        <f t="shared" si="686"/>
        <v/>
      </c>
      <c r="OY96" s="27" t="str">
        <f t="shared" si="687"/>
        <v/>
      </c>
      <c r="OZ96" s="27" t="str">
        <f t="shared" si="688"/>
        <v/>
      </c>
      <c r="PA96" s="27" t="str">
        <f t="shared" si="689"/>
        <v/>
      </c>
      <c r="PB96" s="27" t="str">
        <f t="shared" si="690"/>
        <v/>
      </c>
      <c r="PC96" s="27" t="str">
        <f t="shared" si="691"/>
        <v/>
      </c>
      <c r="PD96" s="27" t="str">
        <f t="shared" si="692"/>
        <v/>
      </c>
      <c r="PE96" s="27" t="str">
        <f t="shared" si="693"/>
        <v/>
      </c>
      <c r="PF96" s="27" t="str">
        <f t="shared" si="694"/>
        <v/>
      </c>
      <c r="PG96" s="27" t="str">
        <f t="shared" si="695"/>
        <v/>
      </c>
      <c r="PH96" s="48">
        <v>88</v>
      </c>
      <c r="PI96" s="28" t="str">
        <f t="shared" si="696"/>
        <v/>
      </c>
      <c r="PJ96" s="28" t="str">
        <f t="shared" si="697"/>
        <v/>
      </c>
      <c r="PK96" s="28" t="str">
        <f t="shared" si="698"/>
        <v/>
      </c>
      <c r="PL96" s="28" t="str">
        <f t="shared" si="699"/>
        <v/>
      </c>
      <c r="PM96" s="28" t="str">
        <f t="shared" si="700"/>
        <v/>
      </c>
      <c r="PN96" s="28" t="str">
        <f t="shared" si="701"/>
        <v/>
      </c>
      <c r="PO96" s="28" t="str">
        <f t="shared" si="702"/>
        <v/>
      </c>
      <c r="PP96" s="28" t="str">
        <f t="shared" si="703"/>
        <v/>
      </c>
      <c r="PQ96" s="28" t="str">
        <f t="shared" si="704"/>
        <v/>
      </c>
      <c r="PR96" s="28" t="str">
        <f t="shared" si="705"/>
        <v/>
      </c>
      <c r="PS96" s="28" t="str">
        <f t="shared" si="706"/>
        <v/>
      </c>
      <c r="PT96" s="28" t="str">
        <f t="shared" si="707"/>
        <v/>
      </c>
      <c r="PU96" s="28" t="str">
        <f t="shared" si="708"/>
        <v/>
      </c>
      <c r="PV96" s="28" t="str">
        <f t="shared" si="709"/>
        <v/>
      </c>
      <c r="PW96" s="28" t="str">
        <f t="shared" si="710"/>
        <v/>
      </c>
      <c r="PX96" s="28" t="str">
        <f t="shared" si="711"/>
        <v/>
      </c>
      <c r="PY96" s="28" t="str">
        <f t="shared" si="712"/>
        <v/>
      </c>
      <c r="PZ96" s="28" t="str">
        <f t="shared" si="713"/>
        <v/>
      </c>
      <c r="QA96" s="28" t="str">
        <f t="shared" si="714"/>
        <v/>
      </c>
      <c r="QB96" s="28" t="str">
        <f t="shared" si="715"/>
        <v/>
      </c>
      <c r="QC96" s="28" t="str">
        <f t="shared" si="716"/>
        <v/>
      </c>
      <c r="QD96" s="28" t="str">
        <f t="shared" si="717"/>
        <v/>
      </c>
      <c r="QE96" s="28" t="str">
        <f t="shared" si="718"/>
        <v/>
      </c>
      <c r="QF96" s="28" t="str">
        <f t="shared" si="719"/>
        <v/>
      </c>
      <c r="QG96" s="28" t="str">
        <f t="shared" si="720"/>
        <v/>
      </c>
      <c r="QH96" s="28" t="str">
        <f t="shared" si="721"/>
        <v/>
      </c>
      <c r="QI96" s="28" t="str">
        <f t="shared" si="722"/>
        <v/>
      </c>
      <c r="QJ96" s="28" t="str">
        <f t="shared" si="723"/>
        <v/>
      </c>
      <c r="QK96" s="28" t="str">
        <f t="shared" si="724"/>
        <v/>
      </c>
      <c r="QL96" s="28" t="str">
        <f t="shared" si="725"/>
        <v/>
      </c>
      <c r="QM96" s="28" t="str">
        <f t="shared" si="726"/>
        <v/>
      </c>
      <c r="QN96" s="28" t="str">
        <f t="shared" si="727"/>
        <v/>
      </c>
      <c r="QO96" s="28" t="str">
        <f t="shared" si="728"/>
        <v/>
      </c>
      <c r="QP96" s="28" t="str">
        <f t="shared" si="729"/>
        <v/>
      </c>
      <c r="QQ96" s="28" t="str">
        <f t="shared" si="730"/>
        <v/>
      </c>
      <c r="QR96" s="28" t="str">
        <f t="shared" si="731"/>
        <v/>
      </c>
      <c r="QS96" s="28" t="str">
        <f t="shared" si="732"/>
        <v/>
      </c>
      <c r="QT96" s="28" t="str">
        <f t="shared" si="733"/>
        <v/>
      </c>
      <c r="QU96" s="28" t="str">
        <f t="shared" si="734"/>
        <v/>
      </c>
      <c r="QV96" s="28" t="str">
        <f t="shared" si="735"/>
        <v/>
      </c>
      <c r="QW96" s="48">
        <v>88</v>
      </c>
      <c r="QX96" s="29" t="str">
        <f t="shared" si="736"/>
        <v/>
      </c>
      <c r="QY96" s="29" t="str">
        <f t="shared" si="737"/>
        <v/>
      </c>
      <c r="QZ96" s="29" t="str">
        <f t="shared" si="738"/>
        <v/>
      </c>
      <c r="RA96" s="29" t="str">
        <f t="shared" si="739"/>
        <v/>
      </c>
      <c r="RB96" s="29" t="str">
        <f t="shared" si="740"/>
        <v/>
      </c>
      <c r="RC96" s="29" t="str">
        <f t="shared" si="741"/>
        <v/>
      </c>
      <c r="RD96" s="29" t="str">
        <f t="shared" si="742"/>
        <v/>
      </c>
      <c r="RE96" s="29" t="str">
        <f t="shared" si="743"/>
        <v/>
      </c>
      <c r="RF96" s="29" t="str">
        <f t="shared" si="744"/>
        <v/>
      </c>
      <c r="RG96" s="29" t="str">
        <f t="shared" si="745"/>
        <v/>
      </c>
      <c r="RH96" s="29" t="str">
        <f t="shared" si="746"/>
        <v/>
      </c>
      <c r="RI96" s="29" t="str">
        <f t="shared" si="747"/>
        <v/>
      </c>
      <c r="RJ96" s="29" t="str">
        <f t="shared" si="748"/>
        <v/>
      </c>
      <c r="RK96" s="29" t="str">
        <f t="shared" si="997"/>
        <v/>
      </c>
      <c r="RL96" s="29" t="str">
        <f t="shared" si="750"/>
        <v/>
      </c>
      <c r="RM96" s="29" t="str">
        <f t="shared" si="751"/>
        <v/>
      </c>
      <c r="RN96" s="29" t="str">
        <f t="shared" si="752"/>
        <v/>
      </c>
      <c r="RO96" s="29" t="str">
        <f t="shared" si="753"/>
        <v/>
      </c>
      <c r="RP96" s="29" t="str">
        <f t="shared" si="754"/>
        <v/>
      </c>
      <c r="RQ96" s="29" t="str">
        <f t="shared" si="755"/>
        <v/>
      </c>
      <c r="RR96" s="29" t="str">
        <f t="shared" si="756"/>
        <v/>
      </c>
      <c r="RS96" s="29" t="str">
        <f t="shared" si="757"/>
        <v/>
      </c>
      <c r="RT96" s="29" t="str">
        <f t="shared" si="758"/>
        <v/>
      </c>
      <c r="RU96" s="29" t="str">
        <f t="shared" si="759"/>
        <v/>
      </c>
      <c r="RV96" s="29" t="str">
        <f t="shared" si="760"/>
        <v/>
      </c>
      <c r="RW96" s="29" t="str">
        <f t="shared" si="761"/>
        <v/>
      </c>
      <c r="RX96" s="29" t="str">
        <f t="shared" si="762"/>
        <v/>
      </c>
      <c r="RY96" s="29" t="str">
        <f t="shared" si="763"/>
        <v/>
      </c>
      <c r="RZ96" s="29" t="str">
        <f t="shared" si="764"/>
        <v/>
      </c>
      <c r="SA96" s="29" t="str">
        <f t="shared" si="765"/>
        <v/>
      </c>
      <c r="SB96" s="29" t="str">
        <f t="shared" si="766"/>
        <v/>
      </c>
      <c r="SC96" s="29" t="str">
        <f t="shared" si="767"/>
        <v/>
      </c>
      <c r="SD96" s="29" t="str">
        <f t="shared" si="768"/>
        <v/>
      </c>
      <c r="SE96" s="29" t="str">
        <f t="shared" si="769"/>
        <v/>
      </c>
      <c r="SF96" s="29" t="str">
        <f t="shared" si="770"/>
        <v/>
      </c>
      <c r="SG96" s="29" t="str">
        <f t="shared" si="771"/>
        <v/>
      </c>
      <c r="SH96" s="29" t="str">
        <f t="shared" si="772"/>
        <v/>
      </c>
      <c r="SI96" s="29" t="str">
        <f t="shared" si="773"/>
        <v/>
      </c>
      <c r="SJ96" s="29" t="str">
        <f t="shared" si="774"/>
        <v/>
      </c>
      <c r="SK96" s="29" t="str">
        <f t="shared" si="775"/>
        <v/>
      </c>
      <c r="SL96" s="45">
        <f t="shared" si="776"/>
        <v>0</v>
      </c>
      <c r="SM96" s="48">
        <v>88</v>
      </c>
      <c r="SN96" s="30" t="str">
        <f t="shared" si="777"/>
        <v/>
      </c>
      <c r="SO96" s="30" t="str">
        <f t="shared" si="778"/>
        <v/>
      </c>
      <c r="SP96" s="30" t="str">
        <f t="shared" si="779"/>
        <v/>
      </c>
      <c r="SQ96" s="30" t="str">
        <f t="shared" si="780"/>
        <v/>
      </c>
      <c r="SR96" s="30" t="str">
        <f t="shared" si="781"/>
        <v/>
      </c>
      <c r="SS96" s="30" t="str">
        <f t="shared" si="782"/>
        <v/>
      </c>
      <c r="ST96" s="30" t="str">
        <f t="shared" si="783"/>
        <v/>
      </c>
      <c r="SU96" s="30" t="str">
        <f t="shared" si="784"/>
        <v/>
      </c>
      <c r="SV96" s="30" t="str">
        <f t="shared" si="785"/>
        <v/>
      </c>
      <c r="SW96" s="30" t="str">
        <f t="shared" si="786"/>
        <v/>
      </c>
      <c r="SX96" s="30" t="str">
        <f t="shared" si="787"/>
        <v/>
      </c>
      <c r="SY96" s="30" t="str">
        <f t="shared" si="788"/>
        <v/>
      </c>
      <c r="SZ96" s="30" t="str">
        <f t="shared" si="789"/>
        <v/>
      </c>
      <c r="TA96" s="30" t="str">
        <f t="shared" si="790"/>
        <v/>
      </c>
      <c r="TB96" s="30" t="str">
        <f t="shared" si="791"/>
        <v/>
      </c>
      <c r="TC96" s="30" t="str">
        <f t="shared" si="792"/>
        <v/>
      </c>
      <c r="TD96" s="30" t="str">
        <f t="shared" si="793"/>
        <v/>
      </c>
      <c r="TE96" s="30" t="str">
        <f t="shared" si="794"/>
        <v/>
      </c>
      <c r="TF96" s="30" t="str">
        <f t="shared" si="795"/>
        <v/>
      </c>
      <c r="TG96" s="30" t="str">
        <f t="shared" si="796"/>
        <v/>
      </c>
      <c r="TH96" s="30" t="str">
        <f t="shared" si="797"/>
        <v/>
      </c>
      <c r="TI96" s="30" t="str">
        <f t="shared" si="798"/>
        <v/>
      </c>
      <c r="TJ96" s="30" t="str">
        <f t="shared" si="799"/>
        <v/>
      </c>
      <c r="TK96" s="30" t="str">
        <f t="shared" si="800"/>
        <v/>
      </c>
      <c r="TL96" s="30" t="str">
        <f t="shared" si="801"/>
        <v/>
      </c>
      <c r="TM96" s="30" t="str">
        <f t="shared" si="802"/>
        <v/>
      </c>
      <c r="TN96" s="30" t="str">
        <f t="shared" si="803"/>
        <v/>
      </c>
      <c r="TO96" s="30" t="str">
        <f t="shared" si="804"/>
        <v/>
      </c>
      <c r="TP96" s="30" t="str">
        <f t="shared" si="805"/>
        <v/>
      </c>
      <c r="TQ96" s="30" t="str">
        <f t="shared" si="806"/>
        <v/>
      </c>
      <c r="TR96" s="30" t="str">
        <f t="shared" si="807"/>
        <v/>
      </c>
      <c r="TS96" s="30" t="str">
        <f t="shared" si="808"/>
        <v/>
      </c>
      <c r="TT96" s="30" t="str">
        <f t="shared" si="809"/>
        <v/>
      </c>
      <c r="TU96" s="30" t="str">
        <f t="shared" si="810"/>
        <v/>
      </c>
      <c r="TV96" s="30" t="str">
        <f t="shared" si="811"/>
        <v/>
      </c>
      <c r="TW96" s="30" t="str">
        <f t="shared" si="812"/>
        <v/>
      </c>
      <c r="TX96" s="30" t="str">
        <f t="shared" si="813"/>
        <v/>
      </c>
      <c r="TY96" s="30" t="str">
        <f t="shared" si="814"/>
        <v/>
      </c>
      <c r="TZ96" s="30" t="str">
        <f t="shared" si="815"/>
        <v/>
      </c>
      <c r="UA96" s="30" t="str">
        <f t="shared" si="816"/>
        <v/>
      </c>
      <c r="UB96" s="48">
        <v>88</v>
      </c>
      <c r="UC96" s="88"/>
      <c r="UD96" s="88"/>
      <c r="UE96" s="88"/>
      <c r="UF96" s="88"/>
      <c r="UG96" s="88"/>
      <c r="UH96" s="88"/>
      <c r="UI96" s="88"/>
      <c r="UJ96" s="88"/>
      <c r="UK96" s="88"/>
      <c r="UL96" s="88"/>
      <c r="UM96" s="88"/>
      <c r="UN96" s="88"/>
      <c r="UO96" s="88"/>
      <c r="UP96" s="88"/>
      <c r="UQ96" s="88"/>
      <c r="UR96" s="88"/>
      <c r="US96" s="88"/>
      <c r="UT96" s="88"/>
      <c r="UU96" s="88"/>
      <c r="UV96" s="88"/>
      <c r="UW96" s="88"/>
      <c r="UX96" s="88"/>
      <c r="UY96" s="88"/>
      <c r="UZ96" s="88"/>
      <c r="VA96" s="88"/>
      <c r="VB96" s="88"/>
      <c r="VC96" s="88"/>
      <c r="VD96" s="88"/>
      <c r="VE96" s="88"/>
      <c r="VF96" s="88"/>
      <c r="VG96" s="88"/>
      <c r="VH96" s="88"/>
      <c r="VI96" s="88"/>
      <c r="VJ96" s="88"/>
      <c r="VK96" s="88"/>
      <c r="VL96" s="88"/>
      <c r="VM96" s="88"/>
      <c r="VN96" s="88"/>
      <c r="VO96" s="88"/>
      <c r="VP96" s="88"/>
      <c r="VQ96" s="48">
        <v>88</v>
      </c>
      <c r="VR96" s="31">
        <f t="shared" si="817"/>
        <v>0</v>
      </c>
      <c r="VS96" s="31">
        <f t="shared" si="818"/>
        <v>0</v>
      </c>
      <c r="VT96" s="31">
        <f t="shared" si="819"/>
        <v>0</v>
      </c>
      <c r="VU96" s="31">
        <f t="shared" si="820"/>
        <v>0</v>
      </c>
      <c r="VV96" s="31">
        <f t="shared" si="821"/>
        <v>0</v>
      </c>
      <c r="VW96" s="31">
        <f t="shared" si="822"/>
        <v>0</v>
      </c>
      <c r="VX96" s="31">
        <f t="shared" si="823"/>
        <v>0</v>
      </c>
      <c r="VY96" s="31">
        <f t="shared" si="824"/>
        <v>0</v>
      </c>
      <c r="VZ96" s="31">
        <f t="shared" si="825"/>
        <v>0</v>
      </c>
      <c r="WA96" s="31">
        <f t="shared" si="826"/>
        <v>0</v>
      </c>
      <c r="WB96" s="31">
        <f t="shared" si="827"/>
        <v>0</v>
      </c>
      <c r="WC96" s="31">
        <f t="shared" si="828"/>
        <v>0</v>
      </c>
      <c r="WD96" s="31">
        <f t="shared" si="829"/>
        <v>0</v>
      </c>
      <c r="WE96" s="31">
        <f t="shared" si="830"/>
        <v>0</v>
      </c>
      <c r="WF96" s="31">
        <f t="shared" si="831"/>
        <v>0</v>
      </c>
      <c r="WG96" s="31">
        <f t="shared" si="832"/>
        <v>0</v>
      </c>
      <c r="WH96" s="31">
        <f t="shared" si="833"/>
        <v>0</v>
      </c>
      <c r="WI96" s="31">
        <f t="shared" si="834"/>
        <v>0</v>
      </c>
      <c r="WJ96" s="31">
        <f t="shared" si="835"/>
        <v>0</v>
      </c>
      <c r="WK96" s="31">
        <f t="shared" si="836"/>
        <v>0</v>
      </c>
      <c r="WL96" s="31">
        <f t="shared" si="837"/>
        <v>0</v>
      </c>
      <c r="WM96" s="31">
        <f t="shared" si="838"/>
        <v>0</v>
      </c>
      <c r="WN96" s="31">
        <f t="shared" si="839"/>
        <v>0</v>
      </c>
      <c r="WO96" s="31">
        <f t="shared" si="840"/>
        <v>0</v>
      </c>
      <c r="WP96" s="31">
        <f t="shared" si="841"/>
        <v>0</v>
      </c>
      <c r="WQ96" s="31">
        <f t="shared" si="842"/>
        <v>0</v>
      </c>
      <c r="WR96" s="31">
        <f t="shared" si="843"/>
        <v>0</v>
      </c>
      <c r="WS96" s="31">
        <f t="shared" si="844"/>
        <v>0</v>
      </c>
      <c r="WT96" s="31">
        <f t="shared" si="845"/>
        <v>0</v>
      </c>
      <c r="WU96" s="31">
        <f t="shared" si="846"/>
        <v>0</v>
      </c>
      <c r="WV96" s="31">
        <f t="shared" si="847"/>
        <v>0</v>
      </c>
      <c r="WW96" s="31">
        <f t="shared" si="848"/>
        <v>0</v>
      </c>
      <c r="WX96" s="31">
        <f t="shared" si="849"/>
        <v>0</v>
      </c>
      <c r="WY96" s="31">
        <f t="shared" si="850"/>
        <v>0</v>
      </c>
      <c r="WZ96" s="31">
        <f t="shared" si="851"/>
        <v>0</v>
      </c>
      <c r="XA96" s="31">
        <f t="shared" si="852"/>
        <v>0</v>
      </c>
      <c r="XB96" s="31">
        <f t="shared" si="853"/>
        <v>0</v>
      </c>
      <c r="XC96" s="31">
        <f t="shared" si="854"/>
        <v>0</v>
      </c>
      <c r="XD96" s="31">
        <f t="shared" si="855"/>
        <v>0</v>
      </c>
      <c r="XE96" s="31">
        <f t="shared" si="856"/>
        <v>0</v>
      </c>
      <c r="XF96" s="48">
        <v>88</v>
      </c>
      <c r="XG96" s="32" t="str">
        <f t="shared" si="857"/>
        <v/>
      </c>
      <c r="XH96" s="32" t="str">
        <f t="shared" si="858"/>
        <v/>
      </c>
      <c r="XI96" s="32" t="str">
        <f t="shared" si="859"/>
        <v/>
      </c>
      <c r="XJ96" s="32" t="str">
        <f t="shared" si="860"/>
        <v/>
      </c>
      <c r="XK96" s="32" t="str">
        <f t="shared" si="861"/>
        <v/>
      </c>
      <c r="XL96" s="32" t="str">
        <f t="shared" si="862"/>
        <v/>
      </c>
      <c r="XM96" s="32" t="str">
        <f t="shared" si="863"/>
        <v/>
      </c>
      <c r="XN96" s="32" t="str">
        <f t="shared" si="864"/>
        <v/>
      </c>
      <c r="XO96" s="32" t="str">
        <f t="shared" si="865"/>
        <v/>
      </c>
      <c r="XP96" s="32" t="str">
        <f t="shared" si="866"/>
        <v/>
      </c>
      <c r="XQ96" s="32" t="str">
        <f t="shared" si="867"/>
        <v/>
      </c>
      <c r="XR96" s="32" t="str">
        <f t="shared" si="868"/>
        <v/>
      </c>
      <c r="XS96" s="32" t="str">
        <f t="shared" si="869"/>
        <v/>
      </c>
      <c r="XT96" s="32" t="str">
        <f t="shared" si="870"/>
        <v/>
      </c>
      <c r="XU96" s="32" t="str">
        <f t="shared" si="871"/>
        <v/>
      </c>
      <c r="XV96" s="32" t="str">
        <f t="shared" si="872"/>
        <v/>
      </c>
      <c r="XW96" s="32" t="str">
        <f t="shared" si="873"/>
        <v/>
      </c>
      <c r="XX96" s="32" t="str">
        <f t="shared" si="874"/>
        <v/>
      </c>
      <c r="XY96" s="32" t="str">
        <f t="shared" si="875"/>
        <v/>
      </c>
      <c r="XZ96" s="32" t="str">
        <f t="shared" si="876"/>
        <v/>
      </c>
      <c r="YA96" s="32" t="str">
        <f t="shared" si="877"/>
        <v/>
      </c>
      <c r="YB96" s="32" t="str">
        <f t="shared" si="878"/>
        <v/>
      </c>
      <c r="YC96" s="32" t="str">
        <f t="shared" si="879"/>
        <v/>
      </c>
      <c r="YD96" s="32" t="str">
        <f t="shared" si="880"/>
        <v/>
      </c>
      <c r="YE96" s="32" t="str">
        <f t="shared" si="881"/>
        <v/>
      </c>
      <c r="YF96" s="32" t="str">
        <f t="shared" si="882"/>
        <v/>
      </c>
      <c r="YG96" s="32" t="str">
        <f t="shared" si="883"/>
        <v/>
      </c>
      <c r="YH96" s="32" t="str">
        <f t="shared" si="884"/>
        <v/>
      </c>
      <c r="YI96" s="32" t="str">
        <f t="shared" si="885"/>
        <v/>
      </c>
      <c r="YJ96" s="32" t="str">
        <f t="shared" si="886"/>
        <v/>
      </c>
      <c r="YK96" s="32" t="str">
        <f t="shared" si="887"/>
        <v/>
      </c>
      <c r="YL96" s="32" t="str">
        <f t="shared" si="888"/>
        <v/>
      </c>
      <c r="YM96" s="32" t="str">
        <f t="shared" si="889"/>
        <v/>
      </c>
      <c r="YN96" s="32" t="str">
        <f t="shared" si="890"/>
        <v/>
      </c>
      <c r="YO96" s="32" t="str">
        <f t="shared" si="891"/>
        <v/>
      </c>
      <c r="YP96" s="32" t="str">
        <f t="shared" si="892"/>
        <v/>
      </c>
      <c r="YQ96" s="32" t="str">
        <f t="shared" si="893"/>
        <v/>
      </c>
      <c r="YR96" s="32" t="str">
        <f t="shared" si="894"/>
        <v/>
      </c>
      <c r="YS96" s="32" t="str">
        <f t="shared" si="895"/>
        <v/>
      </c>
      <c r="YT96" s="32" t="str">
        <f t="shared" si="896"/>
        <v/>
      </c>
      <c r="YU96" s="33">
        <f t="shared" si="948"/>
        <v>0</v>
      </c>
      <c r="YV96" s="34" t="str">
        <f t="shared" si="949"/>
        <v/>
      </c>
      <c r="YW96" s="34" t="str">
        <f t="shared" si="950"/>
        <v/>
      </c>
      <c r="YX96" s="34" t="str">
        <f t="shared" si="951"/>
        <v/>
      </c>
      <c r="YY96" s="34" t="str">
        <f t="shared" si="952"/>
        <v/>
      </c>
      <c r="YZ96" s="34" t="str">
        <f t="shared" si="953"/>
        <v/>
      </c>
      <c r="ZA96" s="34" t="str">
        <f t="shared" si="954"/>
        <v/>
      </c>
      <c r="ZB96" s="96" t="str">
        <f t="shared" si="955"/>
        <v>Desierto</v>
      </c>
      <c r="ZC96" s="35" t="str">
        <f t="shared" si="897"/>
        <v/>
      </c>
      <c r="ZD96" s="35" t="str">
        <f t="shared" si="898"/>
        <v/>
      </c>
      <c r="ZE96" s="35" t="str">
        <f t="shared" si="899"/>
        <v/>
      </c>
      <c r="ZF96" s="35" t="str">
        <f t="shared" si="900"/>
        <v/>
      </c>
      <c r="ZG96" s="35" t="str">
        <f t="shared" si="901"/>
        <v/>
      </c>
      <c r="ZH96" s="35" t="str">
        <f t="shared" si="902"/>
        <v/>
      </c>
      <c r="ZI96" s="101">
        <f t="shared" si="903"/>
        <v>0</v>
      </c>
      <c r="ZJ96" s="48">
        <v>88</v>
      </c>
      <c r="ZK96" s="125">
        <f t="shared" si="956"/>
        <v>0</v>
      </c>
      <c r="ZL96" s="126">
        <f t="shared" si="957"/>
        <v>2935968</v>
      </c>
    </row>
    <row r="97" spans="2:688" s="37" customFormat="1" ht="30" customHeight="1" x14ac:dyDescent="0.15">
      <c r="B97" s="106" t="s">
        <v>208</v>
      </c>
      <c r="C97" s="106" t="s">
        <v>227</v>
      </c>
      <c r="D97" s="106" t="s">
        <v>228</v>
      </c>
      <c r="E97" s="106" t="s">
        <v>234</v>
      </c>
      <c r="F97" s="106">
        <v>4</v>
      </c>
      <c r="G97" s="63">
        <v>12403525.493333332</v>
      </c>
      <c r="H97" s="48">
        <v>89</v>
      </c>
      <c r="I97" s="65" t="s">
        <v>86</v>
      </c>
      <c r="J97" s="65" t="s">
        <v>86</v>
      </c>
      <c r="K97" s="65" t="s">
        <v>86</v>
      </c>
      <c r="L97" s="65" t="s">
        <v>86</v>
      </c>
      <c r="M97" s="65" t="s">
        <v>86</v>
      </c>
      <c r="N97" s="65" t="s">
        <v>86</v>
      </c>
      <c r="O97" s="65" t="s">
        <v>86</v>
      </c>
      <c r="P97" s="65" t="s">
        <v>86</v>
      </c>
      <c r="Q97" s="65" t="s">
        <v>86</v>
      </c>
      <c r="R97" s="65" t="s">
        <v>86</v>
      </c>
      <c r="S97" s="65" t="s">
        <v>86</v>
      </c>
      <c r="T97" s="65" t="s">
        <v>86</v>
      </c>
      <c r="U97" s="65" t="s">
        <v>86</v>
      </c>
      <c r="V97" s="65" t="s">
        <v>86</v>
      </c>
      <c r="W97" s="65" t="s">
        <v>86</v>
      </c>
      <c r="X97" s="65" t="s">
        <v>86</v>
      </c>
      <c r="Y97" s="65" t="s">
        <v>86</v>
      </c>
      <c r="Z97" s="65" t="s">
        <v>86</v>
      </c>
      <c r="AA97" s="65" t="s">
        <v>86</v>
      </c>
      <c r="AB97" s="65" t="s">
        <v>86</v>
      </c>
      <c r="AC97" s="65" t="s">
        <v>86</v>
      </c>
      <c r="AD97" s="65" t="s">
        <v>86</v>
      </c>
      <c r="AE97" s="65" t="s">
        <v>86</v>
      </c>
      <c r="AF97" s="65" t="s">
        <v>86</v>
      </c>
      <c r="AG97" s="65" t="s">
        <v>86</v>
      </c>
      <c r="AH97" s="65" t="s">
        <v>86</v>
      </c>
      <c r="AI97" s="65" t="s">
        <v>86</v>
      </c>
      <c r="AJ97" s="65" t="s">
        <v>86</v>
      </c>
      <c r="AK97" s="65" t="s">
        <v>86</v>
      </c>
      <c r="AL97" s="65" t="s">
        <v>86</v>
      </c>
      <c r="AM97" s="65" t="s">
        <v>86</v>
      </c>
      <c r="AN97" s="65" t="s">
        <v>86</v>
      </c>
      <c r="AO97" s="65" t="s">
        <v>86</v>
      </c>
      <c r="AP97" s="65" t="s">
        <v>86</v>
      </c>
      <c r="AQ97" s="65" t="s">
        <v>86</v>
      </c>
      <c r="AR97" s="65" t="s">
        <v>86</v>
      </c>
      <c r="AS97" s="65" t="s">
        <v>86</v>
      </c>
      <c r="AT97" s="65" t="s">
        <v>86</v>
      </c>
      <c r="AU97" s="65" t="s">
        <v>86</v>
      </c>
      <c r="AV97" s="65" t="s">
        <v>86</v>
      </c>
      <c r="AW97" s="52">
        <v>89</v>
      </c>
      <c r="AX97" s="22" t="str">
        <f t="shared" si="904"/>
        <v>NC</v>
      </c>
      <c r="AY97" s="22" t="str">
        <f t="shared" si="975"/>
        <v>NC</v>
      </c>
      <c r="AZ97" s="22" t="str">
        <f t="shared" si="976"/>
        <v>NC</v>
      </c>
      <c r="BA97" s="22" t="str">
        <f t="shared" si="977"/>
        <v>NC</v>
      </c>
      <c r="BB97" s="22" t="str">
        <f t="shared" si="978"/>
        <v>NC</v>
      </c>
      <c r="BC97" s="22" t="str">
        <f t="shared" si="979"/>
        <v>NC</v>
      </c>
      <c r="BD97" s="22" t="str">
        <f t="shared" si="980"/>
        <v>NC</v>
      </c>
      <c r="BE97" s="22" t="str">
        <f t="shared" si="981"/>
        <v>NC</v>
      </c>
      <c r="BF97" s="22" t="str">
        <f t="shared" si="982"/>
        <v>NC</v>
      </c>
      <c r="BG97" s="22" t="str">
        <f t="shared" si="983"/>
        <v>NC</v>
      </c>
      <c r="BH97" s="22" t="str">
        <f t="shared" si="984"/>
        <v>NC</v>
      </c>
      <c r="BI97" s="22" t="str">
        <f t="shared" si="985"/>
        <v>NC</v>
      </c>
      <c r="BJ97" s="22" t="str">
        <f t="shared" si="986"/>
        <v>NC</v>
      </c>
      <c r="BK97" s="22" t="str">
        <f t="shared" si="987"/>
        <v>NC</v>
      </c>
      <c r="BL97" s="22" t="str">
        <f t="shared" si="988"/>
        <v>NC</v>
      </c>
      <c r="BM97" s="22" t="str">
        <f t="shared" si="989"/>
        <v>NC</v>
      </c>
      <c r="BN97" s="22" t="str">
        <f t="shared" si="990"/>
        <v>NC</v>
      </c>
      <c r="BO97" s="22" t="str">
        <f t="shared" si="991"/>
        <v>NC</v>
      </c>
      <c r="BP97" s="22" t="str">
        <f t="shared" si="992"/>
        <v>NC</v>
      </c>
      <c r="BQ97" s="22" t="str">
        <f t="shared" si="993"/>
        <v>NC</v>
      </c>
      <c r="BR97" s="22" t="str">
        <f t="shared" si="994"/>
        <v>NC</v>
      </c>
      <c r="BS97" s="22" t="str">
        <f t="shared" si="995"/>
        <v>NC</v>
      </c>
      <c r="BT97" s="22" t="str">
        <f t="shared" si="958"/>
        <v>NC</v>
      </c>
      <c r="BU97" s="22" t="str">
        <f t="shared" si="959"/>
        <v>NC</v>
      </c>
      <c r="BV97" s="22" t="str">
        <f t="shared" si="960"/>
        <v>NC</v>
      </c>
      <c r="BW97" s="22" t="str">
        <f t="shared" si="961"/>
        <v>NC</v>
      </c>
      <c r="BX97" s="22" t="str">
        <f t="shared" si="962"/>
        <v>NC</v>
      </c>
      <c r="BY97" s="22" t="str">
        <f t="shared" si="963"/>
        <v>NC</v>
      </c>
      <c r="BZ97" s="22" t="str">
        <f t="shared" si="964"/>
        <v>NC</v>
      </c>
      <c r="CA97" s="22" t="str">
        <f t="shared" si="965"/>
        <v>NC</v>
      </c>
      <c r="CB97" s="22" t="str">
        <f t="shared" si="966"/>
        <v>NC</v>
      </c>
      <c r="CC97" s="22" t="str">
        <f t="shared" si="967"/>
        <v>NC</v>
      </c>
      <c r="CD97" s="22" t="str">
        <f t="shared" si="968"/>
        <v>NC</v>
      </c>
      <c r="CE97" s="22" t="str">
        <f t="shared" si="969"/>
        <v>NC</v>
      </c>
      <c r="CF97" s="22" t="str">
        <f t="shared" si="970"/>
        <v>NC</v>
      </c>
      <c r="CG97" s="22" t="str">
        <f t="shared" si="996"/>
        <v>NC</v>
      </c>
      <c r="CH97" s="22" t="str">
        <f t="shared" si="971"/>
        <v>NC</v>
      </c>
      <c r="CI97" s="22" t="str">
        <f t="shared" si="972"/>
        <v>NC</v>
      </c>
      <c r="CJ97" s="22" t="str">
        <f t="shared" si="973"/>
        <v>NC</v>
      </c>
      <c r="CK97" s="22" t="str">
        <f t="shared" si="974"/>
        <v>NC</v>
      </c>
      <c r="CL97" s="48">
        <v>89</v>
      </c>
      <c r="CM97" s="48" t="s">
        <v>87</v>
      </c>
      <c r="CN97" s="48" t="s">
        <v>87</v>
      </c>
      <c r="CO97" s="48" t="s">
        <v>87</v>
      </c>
      <c r="CP97" s="48" t="s">
        <v>87</v>
      </c>
      <c r="CQ97" s="48" t="s">
        <v>87</v>
      </c>
      <c r="CR97" s="65" t="s">
        <v>87</v>
      </c>
      <c r="CS97" s="48" t="s">
        <v>87</v>
      </c>
      <c r="CT97" s="48" t="s">
        <v>87</v>
      </c>
      <c r="CU97" s="48" t="s">
        <v>87</v>
      </c>
      <c r="CV97" s="48" t="s">
        <v>87</v>
      </c>
      <c r="CW97" s="48" t="s">
        <v>87</v>
      </c>
      <c r="CX97" s="48" t="s">
        <v>87</v>
      </c>
      <c r="CY97" s="48" t="s">
        <v>87</v>
      </c>
      <c r="CZ97" s="48" t="s">
        <v>87</v>
      </c>
      <c r="DA97" s="48" t="s">
        <v>87</v>
      </c>
      <c r="DB97" s="48" t="s">
        <v>87</v>
      </c>
      <c r="DC97" s="48" t="s">
        <v>87</v>
      </c>
      <c r="DD97" s="48" t="s">
        <v>87</v>
      </c>
      <c r="DE97" s="48" t="s">
        <v>87</v>
      </c>
      <c r="DF97" s="48" t="s">
        <v>87</v>
      </c>
      <c r="DG97" s="48" t="s">
        <v>87</v>
      </c>
      <c r="DH97" s="48" t="s">
        <v>87</v>
      </c>
      <c r="DI97" s="48" t="s">
        <v>87</v>
      </c>
      <c r="DJ97" s="48" t="s">
        <v>87</v>
      </c>
      <c r="DK97" s="48" t="s">
        <v>87</v>
      </c>
      <c r="DL97" s="48" t="s">
        <v>87</v>
      </c>
      <c r="DM97" s="48" t="s">
        <v>87</v>
      </c>
      <c r="DN97" s="48" t="s">
        <v>87</v>
      </c>
      <c r="DO97" s="48" t="s">
        <v>87</v>
      </c>
      <c r="DP97" s="48" t="s">
        <v>87</v>
      </c>
      <c r="DQ97" s="48" t="s">
        <v>87</v>
      </c>
      <c r="DR97" s="48" t="s">
        <v>87</v>
      </c>
      <c r="DS97" s="48" t="s">
        <v>87</v>
      </c>
      <c r="DT97" s="48" t="s">
        <v>87</v>
      </c>
      <c r="DU97" s="48" t="s">
        <v>87</v>
      </c>
      <c r="DV97" s="48" t="s">
        <v>87</v>
      </c>
      <c r="DW97" s="48" t="s">
        <v>87</v>
      </c>
      <c r="DX97" s="48" t="s">
        <v>87</v>
      </c>
      <c r="DY97" s="48" t="s">
        <v>87</v>
      </c>
      <c r="DZ97" s="48" t="s">
        <v>87</v>
      </c>
      <c r="EA97" s="48">
        <v>89</v>
      </c>
      <c r="EB97" s="81" t="s">
        <v>88</v>
      </c>
      <c r="EC97" s="81" t="s">
        <v>88</v>
      </c>
      <c r="ED97" s="81" t="s">
        <v>88</v>
      </c>
      <c r="EE97" s="81" t="s">
        <v>88</v>
      </c>
      <c r="EF97" s="81" t="s">
        <v>88</v>
      </c>
      <c r="EG97" s="81" t="s">
        <v>88</v>
      </c>
      <c r="EH97" s="81" t="s">
        <v>88</v>
      </c>
      <c r="EI97" s="81" t="s">
        <v>88</v>
      </c>
      <c r="EJ97" s="81" t="s">
        <v>88</v>
      </c>
      <c r="EK97" s="81" t="s">
        <v>88</v>
      </c>
      <c r="EL97" s="81" t="s">
        <v>88</v>
      </c>
      <c r="EM97" s="81" t="s">
        <v>88</v>
      </c>
      <c r="EN97" s="81" t="s">
        <v>88</v>
      </c>
      <c r="EO97" s="81" t="s">
        <v>88</v>
      </c>
      <c r="EP97" s="81" t="s">
        <v>88</v>
      </c>
      <c r="EQ97" s="81" t="s">
        <v>88</v>
      </c>
      <c r="ER97" s="81" t="s">
        <v>88</v>
      </c>
      <c r="ES97" s="81" t="s">
        <v>88</v>
      </c>
      <c r="ET97" s="81" t="s">
        <v>88</v>
      </c>
      <c r="EU97" s="81" t="s">
        <v>88</v>
      </c>
      <c r="EV97" s="81" t="s">
        <v>88</v>
      </c>
      <c r="EW97" s="81" t="s">
        <v>88</v>
      </c>
      <c r="EX97" s="81" t="s">
        <v>88</v>
      </c>
      <c r="EY97" s="81" t="s">
        <v>88</v>
      </c>
      <c r="EZ97" s="81" t="s">
        <v>88</v>
      </c>
      <c r="FA97" s="81" t="s">
        <v>87</v>
      </c>
      <c r="FB97" s="81" t="s">
        <v>88</v>
      </c>
      <c r="FC97" s="81" t="s">
        <v>88</v>
      </c>
      <c r="FD97" s="81" t="s">
        <v>88</v>
      </c>
      <c r="FE97" s="81" t="s">
        <v>88</v>
      </c>
      <c r="FF97" s="81" t="s">
        <v>88</v>
      </c>
      <c r="FG97" s="81" t="s">
        <v>88</v>
      </c>
      <c r="FH97" s="81" t="s">
        <v>88</v>
      </c>
      <c r="FI97" s="81" t="s">
        <v>87</v>
      </c>
      <c r="FJ97" s="81" t="s">
        <v>88</v>
      </c>
      <c r="FK97" s="81" t="s">
        <v>88</v>
      </c>
      <c r="FL97" s="81" t="s">
        <v>88</v>
      </c>
      <c r="FM97" s="81" t="s">
        <v>88</v>
      </c>
      <c r="FN97" s="81" t="s">
        <v>88</v>
      </c>
      <c r="FO97" s="81" t="s">
        <v>88</v>
      </c>
      <c r="FP97" s="48">
        <v>89</v>
      </c>
      <c r="FQ97" s="81" t="s">
        <v>88</v>
      </c>
      <c r="FR97" s="81" t="s">
        <v>88</v>
      </c>
      <c r="FS97" s="81" t="s">
        <v>88</v>
      </c>
      <c r="FT97" s="81" t="s">
        <v>88</v>
      </c>
      <c r="FU97" s="81" t="s">
        <v>88</v>
      </c>
      <c r="FV97" s="81" t="s">
        <v>88</v>
      </c>
      <c r="FW97" s="81" t="s">
        <v>88</v>
      </c>
      <c r="FX97" s="81" t="s">
        <v>88</v>
      </c>
      <c r="FY97" s="81" t="s">
        <v>88</v>
      </c>
      <c r="FZ97" s="81" t="s">
        <v>88</v>
      </c>
      <c r="GA97" s="81" t="s">
        <v>88</v>
      </c>
      <c r="GB97" s="81" t="s">
        <v>88</v>
      </c>
      <c r="GC97" s="81" t="s">
        <v>88</v>
      </c>
      <c r="GD97" s="81" t="s">
        <v>88</v>
      </c>
      <c r="GE97" s="81" t="s">
        <v>88</v>
      </c>
      <c r="GF97" s="81" t="s">
        <v>88</v>
      </c>
      <c r="GG97" s="81" t="s">
        <v>88</v>
      </c>
      <c r="GH97" s="81" t="s">
        <v>88</v>
      </c>
      <c r="GI97" s="81" t="s">
        <v>88</v>
      </c>
      <c r="GJ97" s="81" t="s">
        <v>88</v>
      </c>
      <c r="GK97" s="81" t="s">
        <v>88</v>
      </c>
      <c r="GL97" s="81" t="s">
        <v>88</v>
      </c>
      <c r="GM97" s="81" t="s">
        <v>88</v>
      </c>
      <c r="GN97" s="81" t="s">
        <v>88</v>
      </c>
      <c r="GO97" s="81" t="s">
        <v>88</v>
      </c>
      <c r="GP97" s="81" t="s">
        <v>88</v>
      </c>
      <c r="GQ97" s="81" t="s">
        <v>87</v>
      </c>
      <c r="GR97" s="81" t="s">
        <v>88</v>
      </c>
      <c r="GS97" s="81" t="s">
        <v>88</v>
      </c>
      <c r="GT97" s="81" t="s">
        <v>88</v>
      </c>
      <c r="GU97" s="81" t="s">
        <v>88</v>
      </c>
      <c r="GV97" s="81" t="s">
        <v>88</v>
      </c>
      <c r="GW97" s="81" t="s">
        <v>88</v>
      </c>
      <c r="GX97" s="81" t="s">
        <v>88</v>
      </c>
      <c r="GY97" s="81" t="s">
        <v>88</v>
      </c>
      <c r="GZ97" s="81" t="s">
        <v>88</v>
      </c>
      <c r="HA97" s="81" t="s">
        <v>88</v>
      </c>
      <c r="HB97" s="81" t="s">
        <v>88</v>
      </c>
      <c r="HC97" s="81" t="s">
        <v>88</v>
      </c>
      <c r="HD97" s="81" t="s">
        <v>88</v>
      </c>
      <c r="HE97" s="48">
        <v>89</v>
      </c>
      <c r="HF97" s="23" t="str">
        <f t="shared" si="615"/>
        <v>NO CUMPLE</v>
      </c>
      <c r="HG97" s="23" t="str">
        <f t="shared" si="616"/>
        <v>NO CUMPLE</v>
      </c>
      <c r="HH97" s="23" t="str">
        <f t="shared" si="617"/>
        <v>NO CUMPLE</v>
      </c>
      <c r="HI97" s="23" t="str">
        <f t="shared" si="618"/>
        <v>NO CUMPLE</v>
      </c>
      <c r="HJ97" s="23" t="str">
        <f t="shared" si="619"/>
        <v>NO CUMPLE</v>
      </c>
      <c r="HK97" s="23" t="str">
        <f t="shared" si="620"/>
        <v>NO CUMPLE</v>
      </c>
      <c r="HL97" s="23" t="str">
        <f t="shared" si="621"/>
        <v>NO CUMPLE</v>
      </c>
      <c r="HM97" s="23" t="str">
        <f t="shared" si="622"/>
        <v>NO CUMPLE</v>
      </c>
      <c r="HN97" s="23" t="str">
        <f t="shared" si="623"/>
        <v>NO CUMPLE</v>
      </c>
      <c r="HO97" s="23" t="str">
        <f t="shared" si="624"/>
        <v>NO CUMPLE</v>
      </c>
      <c r="HP97" s="23" t="str">
        <f t="shared" si="625"/>
        <v>NO CUMPLE</v>
      </c>
      <c r="HQ97" s="23" t="str">
        <f t="shared" si="626"/>
        <v>NO CUMPLE</v>
      </c>
      <c r="HR97" s="23" t="str">
        <f t="shared" si="627"/>
        <v>NO CUMPLE</v>
      </c>
      <c r="HS97" s="23" t="str">
        <f t="shared" si="628"/>
        <v>NO CUMPLE</v>
      </c>
      <c r="HT97" s="23" t="str">
        <f t="shared" si="629"/>
        <v>NO CUMPLE</v>
      </c>
      <c r="HU97" s="23" t="str">
        <f t="shared" si="630"/>
        <v>NO CUMPLE</v>
      </c>
      <c r="HV97" s="23" t="str">
        <f t="shared" si="631"/>
        <v>NO CUMPLE</v>
      </c>
      <c r="HW97" s="23" t="str">
        <f t="shared" si="632"/>
        <v>NO CUMPLE</v>
      </c>
      <c r="HX97" s="23" t="str">
        <f t="shared" si="633"/>
        <v>NO CUMPLE</v>
      </c>
      <c r="HY97" s="23" t="str">
        <f t="shared" si="634"/>
        <v>NO CUMPLE</v>
      </c>
      <c r="HZ97" s="23" t="str">
        <f t="shared" si="635"/>
        <v>NO CUMPLE</v>
      </c>
      <c r="IA97" s="23" t="str">
        <f t="shared" si="636"/>
        <v>NO CUMPLE</v>
      </c>
      <c r="IB97" s="23" t="str">
        <f t="shared" si="637"/>
        <v>NO CUMPLE</v>
      </c>
      <c r="IC97" s="23" t="str">
        <f t="shared" si="638"/>
        <v>NO CUMPLE</v>
      </c>
      <c r="ID97" s="23" t="str">
        <f t="shared" si="639"/>
        <v>NO CUMPLE</v>
      </c>
      <c r="IE97" s="23" t="str">
        <f t="shared" si="640"/>
        <v>NO CUMPLE</v>
      </c>
      <c r="IF97" s="23" t="str">
        <f t="shared" si="641"/>
        <v>NO CUMPLE</v>
      </c>
      <c r="IG97" s="23" t="str">
        <f t="shared" si="642"/>
        <v>NO CUMPLE</v>
      </c>
      <c r="IH97" s="23" t="str">
        <f t="shared" si="643"/>
        <v>NO CUMPLE</v>
      </c>
      <c r="II97" s="23" t="str">
        <f t="shared" si="644"/>
        <v>NO CUMPLE</v>
      </c>
      <c r="IJ97" s="23" t="str">
        <f t="shared" si="645"/>
        <v>NO CUMPLE</v>
      </c>
      <c r="IK97" s="23" t="str">
        <f t="shared" si="646"/>
        <v>NO CUMPLE</v>
      </c>
      <c r="IL97" s="23" t="str">
        <f t="shared" si="647"/>
        <v>NO CUMPLE</v>
      </c>
      <c r="IM97" s="23" t="str">
        <f t="shared" si="648"/>
        <v>NO CUMPLE</v>
      </c>
      <c r="IN97" s="23" t="str">
        <f t="shared" si="649"/>
        <v>NO CUMPLE</v>
      </c>
      <c r="IO97" s="23" t="str">
        <f t="shared" si="650"/>
        <v>NO CUMPLE</v>
      </c>
      <c r="IP97" s="23" t="str">
        <f t="shared" si="651"/>
        <v>NO CUMPLE</v>
      </c>
      <c r="IQ97" s="23" t="str">
        <f t="shared" si="652"/>
        <v>NO CUMPLE</v>
      </c>
      <c r="IR97" s="23" t="str">
        <f t="shared" si="653"/>
        <v>NO CUMPLE</v>
      </c>
      <c r="IS97" s="23" t="str">
        <f t="shared" si="654"/>
        <v>NO CUMPLE</v>
      </c>
      <c r="IT97" s="48">
        <v>89</v>
      </c>
      <c r="IU97" s="65" t="s">
        <v>86</v>
      </c>
      <c r="IV97" s="65" t="s">
        <v>86</v>
      </c>
      <c r="IW97" s="65" t="s">
        <v>86</v>
      </c>
      <c r="IX97" s="65" t="s">
        <v>86</v>
      </c>
      <c r="IY97" s="65" t="s">
        <v>86</v>
      </c>
      <c r="IZ97" s="65" t="s">
        <v>86</v>
      </c>
      <c r="JA97" s="65" t="s">
        <v>86</v>
      </c>
      <c r="JB97" s="65" t="s">
        <v>86</v>
      </c>
      <c r="JC97" s="65" t="s">
        <v>86</v>
      </c>
      <c r="JD97" s="65" t="s">
        <v>86</v>
      </c>
      <c r="JE97" s="65" t="s">
        <v>86</v>
      </c>
      <c r="JF97" s="65" t="s">
        <v>86</v>
      </c>
      <c r="JG97" s="65" t="s">
        <v>86</v>
      </c>
      <c r="JH97" s="65" t="s">
        <v>86</v>
      </c>
      <c r="JI97" s="65" t="s">
        <v>86</v>
      </c>
      <c r="JJ97" s="65" t="s">
        <v>86</v>
      </c>
      <c r="JK97" s="65" t="s">
        <v>86</v>
      </c>
      <c r="JL97" s="65" t="s">
        <v>86</v>
      </c>
      <c r="JM97" s="65" t="s">
        <v>86</v>
      </c>
      <c r="JN97" s="65" t="s">
        <v>86</v>
      </c>
      <c r="JO97" s="65" t="s">
        <v>86</v>
      </c>
      <c r="JP97" s="65" t="s">
        <v>86</v>
      </c>
      <c r="JQ97" s="65" t="s">
        <v>86</v>
      </c>
      <c r="JR97" s="65" t="s">
        <v>86</v>
      </c>
      <c r="JS97" s="65" t="s">
        <v>86</v>
      </c>
      <c r="JT97" s="65" t="s">
        <v>86</v>
      </c>
      <c r="JU97" s="65" t="s">
        <v>86</v>
      </c>
      <c r="JV97" s="65" t="s">
        <v>86</v>
      </c>
      <c r="JW97" s="65" t="s">
        <v>86</v>
      </c>
      <c r="JX97" s="65" t="s">
        <v>86</v>
      </c>
      <c r="JY97" s="65" t="s">
        <v>86</v>
      </c>
      <c r="JZ97" s="65" t="s">
        <v>86</v>
      </c>
      <c r="KA97" s="65" t="s">
        <v>86</v>
      </c>
      <c r="KB97" s="65" t="s">
        <v>86</v>
      </c>
      <c r="KC97" s="65" t="s">
        <v>86</v>
      </c>
      <c r="KD97" s="65" t="s">
        <v>86</v>
      </c>
      <c r="KE97" s="65" t="s">
        <v>86</v>
      </c>
      <c r="KF97" s="65" t="s">
        <v>86</v>
      </c>
      <c r="KG97" s="65" t="s">
        <v>86</v>
      </c>
      <c r="KH97" s="65" t="s">
        <v>86</v>
      </c>
      <c r="KI97" s="48">
        <v>89</v>
      </c>
      <c r="KJ97" s="56" t="s">
        <v>86</v>
      </c>
      <c r="KK97" s="56" t="s">
        <v>86</v>
      </c>
      <c r="KL97" s="56" t="s">
        <v>86</v>
      </c>
      <c r="KM97" s="56" t="s">
        <v>86</v>
      </c>
      <c r="KN97" s="56" t="s">
        <v>86</v>
      </c>
      <c r="KO97" s="56" t="s">
        <v>86</v>
      </c>
      <c r="KP97" s="56" t="s">
        <v>86</v>
      </c>
      <c r="KQ97" s="56" t="s">
        <v>86</v>
      </c>
      <c r="KR97" s="56" t="s">
        <v>86</v>
      </c>
      <c r="KS97" s="56" t="s">
        <v>86</v>
      </c>
      <c r="KT97" s="56" t="s">
        <v>86</v>
      </c>
      <c r="KU97" s="56" t="s">
        <v>86</v>
      </c>
      <c r="KV97" s="56" t="s">
        <v>86</v>
      </c>
      <c r="KW97" s="56" t="s">
        <v>86</v>
      </c>
      <c r="KX97" s="56" t="s">
        <v>86</v>
      </c>
      <c r="KY97" s="56" t="s">
        <v>86</v>
      </c>
      <c r="KZ97" s="56" t="s">
        <v>86</v>
      </c>
      <c r="LA97" s="56" t="s">
        <v>86</v>
      </c>
      <c r="LB97" s="56" t="s">
        <v>86</v>
      </c>
      <c r="LC97" s="56" t="s">
        <v>86</v>
      </c>
      <c r="LD97" s="56" t="s">
        <v>86</v>
      </c>
      <c r="LE97" s="56" t="s">
        <v>86</v>
      </c>
      <c r="LF97" s="56" t="s">
        <v>86</v>
      </c>
      <c r="LG97" s="56" t="s">
        <v>86</v>
      </c>
      <c r="LH97" s="56" t="s">
        <v>86</v>
      </c>
      <c r="LI97" s="56" t="s">
        <v>86</v>
      </c>
      <c r="LJ97" s="56" t="s">
        <v>86</v>
      </c>
      <c r="LK97" s="56" t="s">
        <v>86</v>
      </c>
      <c r="LL97" s="56" t="s">
        <v>86</v>
      </c>
      <c r="LM97" s="56" t="s">
        <v>86</v>
      </c>
      <c r="LN97" s="56" t="s">
        <v>86</v>
      </c>
      <c r="LO97" s="56" t="s">
        <v>86</v>
      </c>
      <c r="LP97" s="56" t="s">
        <v>86</v>
      </c>
      <c r="LQ97" s="56" t="s">
        <v>86</v>
      </c>
      <c r="LR97" s="56" t="s">
        <v>86</v>
      </c>
      <c r="LS97" s="56" t="s">
        <v>86</v>
      </c>
      <c r="LT97" s="56" t="s">
        <v>86</v>
      </c>
      <c r="LU97" s="56" t="s">
        <v>86</v>
      </c>
      <c r="LV97" s="56" t="s">
        <v>86</v>
      </c>
      <c r="LW97" s="56" t="s">
        <v>86</v>
      </c>
      <c r="LX97" s="48">
        <v>89</v>
      </c>
      <c r="LY97" s="22" t="str">
        <f t="shared" si="905"/>
        <v/>
      </c>
      <c r="LZ97" s="22" t="str">
        <f t="shared" si="906"/>
        <v/>
      </c>
      <c r="MA97" s="22" t="str">
        <f t="shared" si="907"/>
        <v/>
      </c>
      <c r="MB97" s="22" t="str">
        <f t="shared" si="908"/>
        <v/>
      </c>
      <c r="MC97" s="22" t="str">
        <f t="shared" si="909"/>
        <v/>
      </c>
      <c r="MD97" s="22" t="str">
        <f t="shared" si="910"/>
        <v/>
      </c>
      <c r="ME97" s="22" t="str">
        <f t="shared" si="911"/>
        <v/>
      </c>
      <c r="MF97" s="22" t="str">
        <f t="shared" si="912"/>
        <v/>
      </c>
      <c r="MG97" s="22" t="str">
        <f t="shared" si="913"/>
        <v/>
      </c>
      <c r="MH97" s="22" t="str">
        <f t="shared" si="914"/>
        <v/>
      </c>
      <c r="MI97" s="22" t="str">
        <f t="shared" si="915"/>
        <v/>
      </c>
      <c r="MJ97" s="22" t="str">
        <f t="shared" si="916"/>
        <v/>
      </c>
      <c r="MK97" s="22" t="str">
        <f t="shared" si="917"/>
        <v/>
      </c>
      <c r="ML97" s="22" t="str">
        <f t="shared" si="918"/>
        <v/>
      </c>
      <c r="MM97" s="22" t="str">
        <f t="shared" si="919"/>
        <v/>
      </c>
      <c r="MN97" s="22" t="str">
        <f t="shared" si="920"/>
        <v/>
      </c>
      <c r="MO97" s="22" t="str">
        <f t="shared" si="921"/>
        <v/>
      </c>
      <c r="MP97" s="22" t="str">
        <f t="shared" si="922"/>
        <v/>
      </c>
      <c r="MQ97" s="22" t="str">
        <f t="shared" si="923"/>
        <v/>
      </c>
      <c r="MR97" s="22" t="str">
        <f t="shared" si="924"/>
        <v/>
      </c>
      <c r="MS97" s="22" t="str">
        <f t="shared" si="925"/>
        <v/>
      </c>
      <c r="MT97" s="22" t="str">
        <f t="shared" si="926"/>
        <v/>
      </c>
      <c r="MU97" s="22" t="str">
        <f t="shared" si="927"/>
        <v/>
      </c>
      <c r="MV97" s="22" t="str">
        <f t="shared" si="928"/>
        <v/>
      </c>
      <c r="MW97" s="22" t="str">
        <f t="shared" si="929"/>
        <v/>
      </c>
      <c r="MX97" s="22" t="str">
        <f t="shared" si="930"/>
        <v/>
      </c>
      <c r="MY97" s="22" t="str">
        <f t="shared" si="931"/>
        <v/>
      </c>
      <c r="MZ97" s="22" t="str">
        <f t="shared" si="932"/>
        <v/>
      </c>
      <c r="NA97" s="22" t="str">
        <f t="shared" si="933"/>
        <v/>
      </c>
      <c r="NB97" s="22" t="str">
        <f t="shared" si="934"/>
        <v/>
      </c>
      <c r="NC97" s="22" t="str">
        <f t="shared" si="935"/>
        <v/>
      </c>
      <c r="ND97" s="22" t="str">
        <f t="shared" si="936"/>
        <v/>
      </c>
      <c r="NE97" s="22" t="str">
        <f t="shared" si="937"/>
        <v/>
      </c>
      <c r="NF97" s="22" t="str">
        <f t="shared" si="938"/>
        <v/>
      </c>
      <c r="NG97" s="22" t="str">
        <f t="shared" si="939"/>
        <v/>
      </c>
      <c r="NH97" s="22" t="str">
        <f t="shared" si="940"/>
        <v/>
      </c>
      <c r="NI97" s="22" t="str">
        <f t="shared" si="941"/>
        <v/>
      </c>
      <c r="NJ97" s="22" t="str">
        <f t="shared" si="942"/>
        <v/>
      </c>
      <c r="NK97" s="22" t="str">
        <f t="shared" si="943"/>
        <v/>
      </c>
      <c r="NL97" s="22" t="str">
        <f t="shared" si="944"/>
        <v/>
      </c>
      <c r="NM97" s="80">
        <v>12403525.493333332</v>
      </c>
      <c r="NN97" s="80">
        <v>12403525.493333332</v>
      </c>
      <c r="NO97" s="24">
        <f t="shared" si="945"/>
        <v>0</v>
      </c>
      <c r="NP97" s="24">
        <f t="shared" si="655"/>
        <v>0</v>
      </c>
      <c r="NQ97" s="25" t="str">
        <f t="shared" si="946"/>
        <v/>
      </c>
      <c r="NR97" s="26" t="str">
        <f t="shared" si="947"/>
        <v/>
      </c>
      <c r="NS97" s="48">
        <v>89</v>
      </c>
      <c r="NT97" s="27" t="str">
        <f t="shared" si="656"/>
        <v/>
      </c>
      <c r="NU97" s="27" t="str">
        <f t="shared" si="657"/>
        <v/>
      </c>
      <c r="NV97" s="27" t="str">
        <f t="shared" si="658"/>
        <v/>
      </c>
      <c r="NW97" s="27" t="str">
        <f t="shared" si="659"/>
        <v/>
      </c>
      <c r="NX97" s="27" t="str">
        <f t="shared" si="660"/>
        <v/>
      </c>
      <c r="NY97" s="27" t="str">
        <f t="shared" si="661"/>
        <v/>
      </c>
      <c r="NZ97" s="27" t="str">
        <f t="shared" si="662"/>
        <v/>
      </c>
      <c r="OA97" s="27" t="str">
        <f t="shared" si="663"/>
        <v/>
      </c>
      <c r="OB97" s="27" t="str">
        <f t="shared" si="664"/>
        <v/>
      </c>
      <c r="OC97" s="27" t="str">
        <f t="shared" si="665"/>
        <v/>
      </c>
      <c r="OD97" s="27" t="str">
        <f t="shared" si="666"/>
        <v/>
      </c>
      <c r="OE97" s="27" t="str">
        <f t="shared" si="667"/>
        <v/>
      </c>
      <c r="OF97" s="27" t="str">
        <f t="shared" si="668"/>
        <v/>
      </c>
      <c r="OG97" s="27" t="str">
        <f t="shared" si="669"/>
        <v/>
      </c>
      <c r="OH97" s="27" t="str">
        <f t="shared" si="670"/>
        <v/>
      </c>
      <c r="OI97" s="27" t="str">
        <f t="shared" si="671"/>
        <v/>
      </c>
      <c r="OJ97" s="27" t="str">
        <f t="shared" si="672"/>
        <v/>
      </c>
      <c r="OK97" s="27" t="str">
        <f t="shared" si="673"/>
        <v/>
      </c>
      <c r="OL97" s="27" t="str">
        <f t="shared" si="674"/>
        <v/>
      </c>
      <c r="OM97" s="27" t="str">
        <f t="shared" si="675"/>
        <v/>
      </c>
      <c r="ON97" s="27" t="str">
        <f t="shared" si="676"/>
        <v/>
      </c>
      <c r="OO97" s="27" t="str">
        <f t="shared" si="677"/>
        <v/>
      </c>
      <c r="OP97" s="27" t="str">
        <f t="shared" si="678"/>
        <v/>
      </c>
      <c r="OQ97" s="27" t="str">
        <f t="shared" si="679"/>
        <v/>
      </c>
      <c r="OR97" s="27" t="str">
        <f t="shared" si="680"/>
        <v/>
      </c>
      <c r="OS97" s="27" t="str">
        <f t="shared" si="681"/>
        <v/>
      </c>
      <c r="OT97" s="27" t="str">
        <f t="shared" si="682"/>
        <v/>
      </c>
      <c r="OU97" s="27" t="str">
        <f t="shared" si="683"/>
        <v/>
      </c>
      <c r="OV97" s="27" t="str">
        <f t="shared" si="684"/>
        <v/>
      </c>
      <c r="OW97" s="27" t="str">
        <f t="shared" si="685"/>
        <v/>
      </c>
      <c r="OX97" s="27" t="str">
        <f t="shared" si="686"/>
        <v/>
      </c>
      <c r="OY97" s="27" t="str">
        <f t="shared" si="687"/>
        <v/>
      </c>
      <c r="OZ97" s="27" t="str">
        <f t="shared" si="688"/>
        <v/>
      </c>
      <c r="PA97" s="27" t="str">
        <f t="shared" si="689"/>
        <v/>
      </c>
      <c r="PB97" s="27" t="str">
        <f t="shared" si="690"/>
        <v/>
      </c>
      <c r="PC97" s="27" t="str">
        <f t="shared" si="691"/>
        <v/>
      </c>
      <c r="PD97" s="27" t="str">
        <f t="shared" si="692"/>
        <v/>
      </c>
      <c r="PE97" s="27" t="str">
        <f t="shared" si="693"/>
        <v/>
      </c>
      <c r="PF97" s="27" t="str">
        <f t="shared" si="694"/>
        <v/>
      </c>
      <c r="PG97" s="27" t="str">
        <f t="shared" si="695"/>
        <v/>
      </c>
      <c r="PH97" s="48">
        <v>89</v>
      </c>
      <c r="PI97" s="28" t="str">
        <f t="shared" si="696"/>
        <v/>
      </c>
      <c r="PJ97" s="28" t="str">
        <f t="shared" si="697"/>
        <v/>
      </c>
      <c r="PK97" s="28" t="str">
        <f t="shared" si="698"/>
        <v/>
      </c>
      <c r="PL97" s="28" t="str">
        <f t="shared" si="699"/>
        <v/>
      </c>
      <c r="PM97" s="28" t="str">
        <f t="shared" si="700"/>
        <v/>
      </c>
      <c r="PN97" s="28" t="str">
        <f t="shared" si="701"/>
        <v/>
      </c>
      <c r="PO97" s="28" t="str">
        <f t="shared" si="702"/>
        <v/>
      </c>
      <c r="PP97" s="28" t="str">
        <f t="shared" si="703"/>
        <v/>
      </c>
      <c r="PQ97" s="28" t="str">
        <f t="shared" si="704"/>
        <v/>
      </c>
      <c r="PR97" s="28" t="str">
        <f t="shared" si="705"/>
        <v/>
      </c>
      <c r="PS97" s="28" t="str">
        <f t="shared" si="706"/>
        <v/>
      </c>
      <c r="PT97" s="28" t="str">
        <f t="shared" si="707"/>
        <v/>
      </c>
      <c r="PU97" s="28" t="str">
        <f t="shared" si="708"/>
        <v/>
      </c>
      <c r="PV97" s="28" t="str">
        <f t="shared" si="709"/>
        <v/>
      </c>
      <c r="PW97" s="28" t="str">
        <f t="shared" si="710"/>
        <v/>
      </c>
      <c r="PX97" s="28" t="str">
        <f t="shared" si="711"/>
        <v/>
      </c>
      <c r="PY97" s="28" t="str">
        <f t="shared" si="712"/>
        <v/>
      </c>
      <c r="PZ97" s="28" t="str">
        <f t="shared" si="713"/>
        <v/>
      </c>
      <c r="QA97" s="28" t="str">
        <f t="shared" si="714"/>
        <v/>
      </c>
      <c r="QB97" s="28" t="str">
        <f t="shared" si="715"/>
        <v/>
      </c>
      <c r="QC97" s="28" t="str">
        <f t="shared" si="716"/>
        <v/>
      </c>
      <c r="QD97" s="28" t="str">
        <f t="shared" si="717"/>
        <v/>
      </c>
      <c r="QE97" s="28" t="str">
        <f t="shared" si="718"/>
        <v/>
      </c>
      <c r="QF97" s="28" t="str">
        <f t="shared" si="719"/>
        <v/>
      </c>
      <c r="QG97" s="28" t="str">
        <f t="shared" si="720"/>
        <v/>
      </c>
      <c r="QH97" s="28" t="str">
        <f t="shared" si="721"/>
        <v/>
      </c>
      <c r="QI97" s="28" t="str">
        <f t="shared" si="722"/>
        <v/>
      </c>
      <c r="QJ97" s="28" t="str">
        <f t="shared" si="723"/>
        <v/>
      </c>
      <c r="QK97" s="28" t="str">
        <f t="shared" si="724"/>
        <v/>
      </c>
      <c r="QL97" s="28" t="str">
        <f t="shared" si="725"/>
        <v/>
      </c>
      <c r="QM97" s="28" t="str">
        <f t="shared" si="726"/>
        <v/>
      </c>
      <c r="QN97" s="28" t="str">
        <f t="shared" si="727"/>
        <v/>
      </c>
      <c r="QO97" s="28" t="str">
        <f t="shared" si="728"/>
        <v/>
      </c>
      <c r="QP97" s="28" t="str">
        <f t="shared" si="729"/>
        <v/>
      </c>
      <c r="QQ97" s="28" t="str">
        <f t="shared" si="730"/>
        <v/>
      </c>
      <c r="QR97" s="28" t="str">
        <f t="shared" si="731"/>
        <v/>
      </c>
      <c r="QS97" s="28" t="str">
        <f t="shared" si="732"/>
        <v/>
      </c>
      <c r="QT97" s="28" t="str">
        <f t="shared" si="733"/>
        <v/>
      </c>
      <c r="QU97" s="28" t="str">
        <f t="shared" si="734"/>
        <v/>
      </c>
      <c r="QV97" s="28" t="str">
        <f t="shared" si="735"/>
        <v/>
      </c>
      <c r="QW97" s="48">
        <v>89</v>
      </c>
      <c r="QX97" s="29" t="str">
        <f t="shared" si="736"/>
        <v/>
      </c>
      <c r="QY97" s="29" t="str">
        <f t="shared" si="737"/>
        <v/>
      </c>
      <c r="QZ97" s="29" t="str">
        <f t="shared" si="738"/>
        <v/>
      </c>
      <c r="RA97" s="29" t="str">
        <f t="shared" si="739"/>
        <v/>
      </c>
      <c r="RB97" s="29" t="str">
        <f t="shared" si="740"/>
        <v/>
      </c>
      <c r="RC97" s="29" t="str">
        <f t="shared" si="741"/>
        <v/>
      </c>
      <c r="RD97" s="29" t="str">
        <f t="shared" si="742"/>
        <v/>
      </c>
      <c r="RE97" s="29" t="str">
        <f t="shared" si="743"/>
        <v/>
      </c>
      <c r="RF97" s="29" t="str">
        <f t="shared" si="744"/>
        <v/>
      </c>
      <c r="RG97" s="29" t="str">
        <f t="shared" si="745"/>
        <v/>
      </c>
      <c r="RH97" s="29" t="str">
        <f t="shared" si="746"/>
        <v/>
      </c>
      <c r="RI97" s="29" t="str">
        <f t="shared" si="747"/>
        <v/>
      </c>
      <c r="RJ97" s="29" t="str">
        <f t="shared" si="748"/>
        <v/>
      </c>
      <c r="RK97" s="29" t="str">
        <f t="shared" si="997"/>
        <v/>
      </c>
      <c r="RL97" s="29" t="str">
        <f t="shared" si="750"/>
        <v/>
      </c>
      <c r="RM97" s="29" t="str">
        <f t="shared" si="751"/>
        <v/>
      </c>
      <c r="RN97" s="29" t="str">
        <f t="shared" si="752"/>
        <v/>
      </c>
      <c r="RO97" s="29" t="str">
        <f t="shared" si="753"/>
        <v/>
      </c>
      <c r="RP97" s="29" t="str">
        <f t="shared" si="754"/>
        <v/>
      </c>
      <c r="RQ97" s="29" t="str">
        <f t="shared" si="755"/>
        <v/>
      </c>
      <c r="RR97" s="29" t="str">
        <f t="shared" si="756"/>
        <v/>
      </c>
      <c r="RS97" s="29" t="str">
        <f t="shared" si="757"/>
        <v/>
      </c>
      <c r="RT97" s="29" t="str">
        <f t="shared" si="758"/>
        <v/>
      </c>
      <c r="RU97" s="29" t="str">
        <f t="shared" si="759"/>
        <v/>
      </c>
      <c r="RV97" s="29" t="str">
        <f t="shared" si="760"/>
        <v/>
      </c>
      <c r="RW97" s="29" t="str">
        <f t="shared" si="761"/>
        <v/>
      </c>
      <c r="RX97" s="29" t="str">
        <f t="shared" si="762"/>
        <v/>
      </c>
      <c r="RY97" s="29" t="str">
        <f t="shared" si="763"/>
        <v/>
      </c>
      <c r="RZ97" s="29" t="str">
        <f t="shared" si="764"/>
        <v/>
      </c>
      <c r="SA97" s="29" t="str">
        <f t="shared" si="765"/>
        <v/>
      </c>
      <c r="SB97" s="29" t="str">
        <f t="shared" si="766"/>
        <v/>
      </c>
      <c r="SC97" s="29" t="str">
        <f t="shared" si="767"/>
        <v/>
      </c>
      <c r="SD97" s="29" t="str">
        <f t="shared" si="768"/>
        <v/>
      </c>
      <c r="SE97" s="29" t="str">
        <f t="shared" si="769"/>
        <v/>
      </c>
      <c r="SF97" s="29" t="str">
        <f t="shared" si="770"/>
        <v/>
      </c>
      <c r="SG97" s="29" t="str">
        <f t="shared" si="771"/>
        <v/>
      </c>
      <c r="SH97" s="29" t="str">
        <f t="shared" si="772"/>
        <v/>
      </c>
      <c r="SI97" s="29" t="str">
        <f t="shared" si="773"/>
        <v/>
      </c>
      <c r="SJ97" s="29" t="str">
        <f t="shared" si="774"/>
        <v/>
      </c>
      <c r="SK97" s="29" t="str">
        <f t="shared" si="775"/>
        <v/>
      </c>
      <c r="SL97" s="45">
        <f t="shared" si="776"/>
        <v>0</v>
      </c>
      <c r="SM97" s="48">
        <v>89</v>
      </c>
      <c r="SN97" s="30" t="str">
        <f t="shared" si="777"/>
        <v/>
      </c>
      <c r="SO97" s="30" t="str">
        <f t="shared" si="778"/>
        <v/>
      </c>
      <c r="SP97" s="30" t="str">
        <f t="shared" si="779"/>
        <v/>
      </c>
      <c r="SQ97" s="30" t="str">
        <f t="shared" si="780"/>
        <v/>
      </c>
      <c r="SR97" s="30" t="str">
        <f t="shared" si="781"/>
        <v/>
      </c>
      <c r="SS97" s="30" t="str">
        <f t="shared" si="782"/>
        <v/>
      </c>
      <c r="ST97" s="30" t="str">
        <f t="shared" si="783"/>
        <v/>
      </c>
      <c r="SU97" s="30" t="str">
        <f t="shared" si="784"/>
        <v/>
      </c>
      <c r="SV97" s="30" t="str">
        <f t="shared" si="785"/>
        <v/>
      </c>
      <c r="SW97" s="30" t="str">
        <f t="shared" si="786"/>
        <v/>
      </c>
      <c r="SX97" s="30" t="str">
        <f t="shared" si="787"/>
        <v/>
      </c>
      <c r="SY97" s="30" t="str">
        <f t="shared" si="788"/>
        <v/>
      </c>
      <c r="SZ97" s="30" t="str">
        <f t="shared" si="789"/>
        <v/>
      </c>
      <c r="TA97" s="30" t="str">
        <f t="shared" si="790"/>
        <v/>
      </c>
      <c r="TB97" s="30" t="str">
        <f t="shared" si="791"/>
        <v/>
      </c>
      <c r="TC97" s="30" t="str">
        <f t="shared" si="792"/>
        <v/>
      </c>
      <c r="TD97" s="30" t="str">
        <f t="shared" si="793"/>
        <v/>
      </c>
      <c r="TE97" s="30" t="str">
        <f t="shared" si="794"/>
        <v/>
      </c>
      <c r="TF97" s="30" t="str">
        <f t="shared" si="795"/>
        <v/>
      </c>
      <c r="TG97" s="30" t="str">
        <f t="shared" si="796"/>
        <v/>
      </c>
      <c r="TH97" s="30" t="str">
        <f t="shared" si="797"/>
        <v/>
      </c>
      <c r="TI97" s="30" t="str">
        <f t="shared" si="798"/>
        <v/>
      </c>
      <c r="TJ97" s="30" t="str">
        <f t="shared" si="799"/>
        <v/>
      </c>
      <c r="TK97" s="30" t="str">
        <f t="shared" si="800"/>
        <v/>
      </c>
      <c r="TL97" s="30" t="str">
        <f t="shared" si="801"/>
        <v/>
      </c>
      <c r="TM97" s="30" t="str">
        <f t="shared" si="802"/>
        <v/>
      </c>
      <c r="TN97" s="30" t="str">
        <f t="shared" si="803"/>
        <v/>
      </c>
      <c r="TO97" s="30" t="str">
        <f t="shared" si="804"/>
        <v/>
      </c>
      <c r="TP97" s="30" t="str">
        <f t="shared" si="805"/>
        <v/>
      </c>
      <c r="TQ97" s="30" t="str">
        <f t="shared" si="806"/>
        <v/>
      </c>
      <c r="TR97" s="30" t="str">
        <f t="shared" si="807"/>
        <v/>
      </c>
      <c r="TS97" s="30" t="str">
        <f t="shared" si="808"/>
        <v/>
      </c>
      <c r="TT97" s="30" t="str">
        <f t="shared" si="809"/>
        <v/>
      </c>
      <c r="TU97" s="30" t="str">
        <f t="shared" si="810"/>
        <v/>
      </c>
      <c r="TV97" s="30" t="str">
        <f t="shared" si="811"/>
        <v/>
      </c>
      <c r="TW97" s="30" t="str">
        <f t="shared" si="812"/>
        <v/>
      </c>
      <c r="TX97" s="30" t="str">
        <f t="shared" si="813"/>
        <v/>
      </c>
      <c r="TY97" s="30" t="str">
        <f t="shared" si="814"/>
        <v/>
      </c>
      <c r="TZ97" s="30" t="str">
        <f t="shared" si="815"/>
        <v/>
      </c>
      <c r="UA97" s="30" t="str">
        <f t="shared" si="816"/>
        <v/>
      </c>
      <c r="UB97" s="48">
        <v>89</v>
      </c>
      <c r="UC97" s="88"/>
      <c r="UD97" s="88"/>
      <c r="UE97" s="88"/>
      <c r="UF97" s="88"/>
      <c r="UG97" s="88"/>
      <c r="UH97" s="88"/>
      <c r="UI97" s="88"/>
      <c r="UJ97" s="88"/>
      <c r="UK97" s="88"/>
      <c r="UL97" s="88"/>
      <c r="UM97" s="88"/>
      <c r="UN97" s="88"/>
      <c r="UO97" s="88"/>
      <c r="UP97" s="88"/>
      <c r="UQ97" s="88"/>
      <c r="UR97" s="88"/>
      <c r="US97" s="88"/>
      <c r="UT97" s="88"/>
      <c r="UU97" s="88"/>
      <c r="UV97" s="88"/>
      <c r="UW97" s="88"/>
      <c r="UX97" s="88"/>
      <c r="UY97" s="88"/>
      <c r="UZ97" s="88"/>
      <c r="VA97" s="88"/>
      <c r="VB97" s="88"/>
      <c r="VC97" s="88"/>
      <c r="VD97" s="88"/>
      <c r="VE97" s="88"/>
      <c r="VF97" s="88"/>
      <c r="VG97" s="88"/>
      <c r="VH97" s="88"/>
      <c r="VI97" s="88"/>
      <c r="VJ97" s="88"/>
      <c r="VK97" s="88"/>
      <c r="VL97" s="88"/>
      <c r="VM97" s="88"/>
      <c r="VN97" s="88"/>
      <c r="VO97" s="88"/>
      <c r="VP97" s="88"/>
      <c r="VQ97" s="48">
        <v>89</v>
      </c>
      <c r="VR97" s="31">
        <f t="shared" si="817"/>
        <v>0</v>
      </c>
      <c r="VS97" s="31">
        <f t="shared" si="818"/>
        <v>0</v>
      </c>
      <c r="VT97" s="31">
        <f t="shared" si="819"/>
        <v>0</v>
      </c>
      <c r="VU97" s="31">
        <f t="shared" si="820"/>
        <v>0</v>
      </c>
      <c r="VV97" s="31">
        <f t="shared" si="821"/>
        <v>0</v>
      </c>
      <c r="VW97" s="31">
        <f t="shared" si="822"/>
        <v>0</v>
      </c>
      <c r="VX97" s="31">
        <f t="shared" si="823"/>
        <v>0</v>
      </c>
      <c r="VY97" s="31">
        <f t="shared" si="824"/>
        <v>0</v>
      </c>
      <c r="VZ97" s="31">
        <f t="shared" si="825"/>
        <v>0</v>
      </c>
      <c r="WA97" s="31">
        <f t="shared" si="826"/>
        <v>0</v>
      </c>
      <c r="WB97" s="31">
        <f t="shared" si="827"/>
        <v>0</v>
      </c>
      <c r="WC97" s="31">
        <f t="shared" si="828"/>
        <v>0</v>
      </c>
      <c r="WD97" s="31">
        <f t="shared" si="829"/>
        <v>0</v>
      </c>
      <c r="WE97" s="31">
        <f t="shared" si="830"/>
        <v>0</v>
      </c>
      <c r="WF97" s="31">
        <f t="shared" si="831"/>
        <v>0</v>
      </c>
      <c r="WG97" s="31">
        <f t="shared" si="832"/>
        <v>0</v>
      </c>
      <c r="WH97" s="31">
        <f t="shared" si="833"/>
        <v>0</v>
      </c>
      <c r="WI97" s="31">
        <f t="shared" si="834"/>
        <v>0</v>
      </c>
      <c r="WJ97" s="31">
        <f t="shared" si="835"/>
        <v>0</v>
      </c>
      <c r="WK97" s="31">
        <f t="shared" si="836"/>
        <v>0</v>
      </c>
      <c r="WL97" s="31">
        <f t="shared" si="837"/>
        <v>0</v>
      </c>
      <c r="WM97" s="31">
        <f t="shared" si="838"/>
        <v>0</v>
      </c>
      <c r="WN97" s="31">
        <f t="shared" si="839"/>
        <v>0</v>
      </c>
      <c r="WO97" s="31">
        <f t="shared" si="840"/>
        <v>0</v>
      </c>
      <c r="WP97" s="31">
        <f t="shared" si="841"/>
        <v>0</v>
      </c>
      <c r="WQ97" s="31">
        <f t="shared" si="842"/>
        <v>0</v>
      </c>
      <c r="WR97" s="31">
        <f t="shared" si="843"/>
        <v>0</v>
      </c>
      <c r="WS97" s="31">
        <f t="shared" si="844"/>
        <v>0</v>
      </c>
      <c r="WT97" s="31">
        <f t="shared" si="845"/>
        <v>0</v>
      </c>
      <c r="WU97" s="31">
        <f t="shared" si="846"/>
        <v>0</v>
      </c>
      <c r="WV97" s="31">
        <f t="shared" si="847"/>
        <v>0</v>
      </c>
      <c r="WW97" s="31">
        <f t="shared" si="848"/>
        <v>0</v>
      </c>
      <c r="WX97" s="31">
        <f t="shared" si="849"/>
        <v>0</v>
      </c>
      <c r="WY97" s="31">
        <f t="shared" si="850"/>
        <v>0</v>
      </c>
      <c r="WZ97" s="31">
        <f t="shared" si="851"/>
        <v>0</v>
      </c>
      <c r="XA97" s="31">
        <f t="shared" si="852"/>
        <v>0</v>
      </c>
      <c r="XB97" s="31">
        <f t="shared" si="853"/>
        <v>0</v>
      </c>
      <c r="XC97" s="31">
        <f t="shared" si="854"/>
        <v>0</v>
      </c>
      <c r="XD97" s="31">
        <f t="shared" si="855"/>
        <v>0</v>
      </c>
      <c r="XE97" s="31">
        <f t="shared" si="856"/>
        <v>0</v>
      </c>
      <c r="XF97" s="48">
        <v>89</v>
      </c>
      <c r="XG97" s="32" t="str">
        <f t="shared" si="857"/>
        <v/>
      </c>
      <c r="XH97" s="32" t="str">
        <f t="shared" si="858"/>
        <v/>
      </c>
      <c r="XI97" s="32" t="str">
        <f t="shared" si="859"/>
        <v/>
      </c>
      <c r="XJ97" s="32" t="str">
        <f t="shared" si="860"/>
        <v/>
      </c>
      <c r="XK97" s="32" t="str">
        <f t="shared" si="861"/>
        <v/>
      </c>
      <c r="XL97" s="32" t="str">
        <f t="shared" si="862"/>
        <v/>
      </c>
      <c r="XM97" s="32" t="str">
        <f t="shared" si="863"/>
        <v/>
      </c>
      <c r="XN97" s="32" t="str">
        <f t="shared" si="864"/>
        <v/>
      </c>
      <c r="XO97" s="32" t="str">
        <f t="shared" si="865"/>
        <v/>
      </c>
      <c r="XP97" s="32" t="str">
        <f t="shared" si="866"/>
        <v/>
      </c>
      <c r="XQ97" s="32" t="str">
        <f t="shared" si="867"/>
        <v/>
      </c>
      <c r="XR97" s="32" t="str">
        <f t="shared" si="868"/>
        <v/>
      </c>
      <c r="XS97" s="32" t="str">
        <f t="shared" si="869"/>
        <v/>
      </c>
      <c r="XT97" s="32" t="str">
        <f t="shared" si="870"/>
        <v/>
      </c>
      <c r="XU97" s="32" t="str">
        <f t="shared" si="871"/>
        <v/>
      </c>
      <c r="XV97" s="32" t="str">
        <f t="shared" si="872"/>
        <v/>
      </c>
      <c r="XW97" s="32" t="str">
        <f t="shared" si="873"/>
        <v/>
      </c>
      <c r="XX97" s="32" t="str">
        <f t="shared" si="874"/>
        <v/>
      </c>
      <c r="XY97" s="32" t="str">
        <f t="shared" si="875"/>
        <v/>
      </c>
      <c r="XZ97" s="32" t="str">
        <f t="shared" si="876"/>
        <v/>
      </c>
      <c r="YA97" s="32" t="str">
        <f t="shared" si="877"/>
        <v/>
      </c>
      <c r="YB97" s="32" t="str">
        <f t="shared" si="878"/>
        <v/>
      </c>
      <c r="YC97" s="32" t="str">
        <f t="shared" si="879"/>
        <v/>
      </c>
      <c r="YD97" s="32" t="str">
        <f t="shared" si="880"/>
        <v/>
      </c>
      <c r="YE97" s="32" t="str">
        <f t="shared" si="881"/>
        <v/>
      </c>
      <c r="YF97" s="32" t="str">
        <f t="shared" si="882"/>
        <v/>
      </c>
      <c r="YG97" s="32" t="str">
        <f t="shared" si="883"/>
        <v/>
      </c>
      <c r="YH97" s="32" t="str">
        <f t="shared" si="884"/>
        <v/>
      </c>
      <c r="YI97" s="32" t="str">
        <f t="shared" si="885"/>
        <v/>
      </c>
      <c r="YJ97" s="32" t="str">
        <f t="shared" si="886"/>
        <v/>
      </c>
      <c r="YK97" s="32" t="str">
        <f t="shared" si="887"/>
        <v/>
      </c>
      <c r="YL97" s="32" t="str">
        <f t="shared" si="888"/>
        <v/>
      </c>
      <c r="YM97" s="32" t="str">
        <f t="shared" si="889"/>
        <v/>
      </c>
      <c r="YN97" s="32" t="str">
        <f t="shared" si="890"/>
        <v/>
      </c>
      <c r="YO97" s="32" t="str">
        <f t="shared" si="891"/>
        <v/>
      </c>
      <c r="YP97" s="32" t="str">
        <f t="shared" si="892"/>
        <v/>
      </c>
      <c r="YQ97" s="32" t="str">
        <f t="shared" si="893"/>
        <v/>
      </c>
      <c r="YR97" s="32" t="str">
        <f t="shared" si="894"/>
        <v/>
      </c>
      <c r="YS97" s="32" t="str">
        <f t="shared" si="895"/>
        <v/>
      </c>
      <c r="YT97" s="32" t="str">
        <f t="shared" si="896"/>
        <v/>
      </c>
      <c r="YU97" s="33">
        <f t="shared" si="948"/>
        <v>0</v>
      </c>
      <c r="YV97" s="34" t="str">
        <f t="shared" si="949"/>
        <v/>
      </c>
      <c r="YW97" s="34" t="str">
        <f t="shared" si="950"/>
        <v/>
      </c>
      <c r="YX97" s="34" t="str">
        <f t="shared" si="951"/>
        <v/>
      </c>
      <c r="YY97" s="34" t="str">
        <f t="shared" si="952"/>
        <v/>
      </c>
      <c r="YZ97" s="34" t="str">
        <f t="shared" si="953"/>
        <v/>
      </c>
      <c r="ZA97" s="34" t="str">
        <f t="shared" si="954"/>
        <v/>
      </c>
      <c r="ZB97" s="96" t="str">
        <f t="shared" si="955"/>
        <v>Desierto</v>
      </c>
      <c r="ZC97" s="35" t="str">
        <f t="shared" si="897"/>
        <v/>
      </c>
      <c r="ZD97" s="35" t="str">
        <f t="shared" si="898"/>
        <v/>
      </c>
      <c r="ZE97" s="35" t="str">
        <f t="shared" si="899"/>
        <v/>
      </c>
      <c r="ZF97" s="35" t="str">
        <f t="shared" si="900"/>
        <v/>
      </c>
      <c r="ZG97" s="35" t="str">
        <f t="shared" si="901"/>
        <v/>
      </c>
      <c r="ZH97" s="35" t="str">
        <f t="shared" si="902"/>
        <v/>
      </c>
      <c r="ZI97" s="101">
        <f t="shared" si="903"/>
        <v>0</v>
      </c>
      <c r="ZJ97" s="48">
        <v>89</v>
      </c>
      <c r="ZK97" s="125">
        <f t="shared" si="956"/>
        <v>0</v>
      </c>
      <c r="ZL97" s="126">
        <f t="shared" si="957"/>
        <v>12403525.493333332</v>
      </c>
    </row>
    <row r="98" spans="2:688" s="37" customFormat="1" ht="29.25" customHeight="1" x14ac:dyDescent="0.15">
      <c r="B98" s="106" t="s">
        <v>208</v>
      </c>
      <c r="C98" s="106" t="s">
        <v>227</v>
      </c>
      <c r="D98" s="106" t="s">
        <v>228</v>
      </c>
      <c r="E98" s="106" t="s">
        <v>235</v>
      </c>
      <c r="F98" s="106">
        <v>6</v>
      </c>
      <c r="G98" s="63">
        <v>24510546.619999997</v>
      </c>
      <c r="H98" s="48">
        <v>90</v>
      </c>
      <c r="I98" s="65" t="s">
        <v>86</v>
      </c>
      <c r="J98" s="65" t="s">
        <v>86</v>
      </c>
      <c r="K98" s="65" t="s">
        <v>86</v>
      </c>
      <c r="L98" s="65" t="s">
        <v>86</v>
      </c>
      <c r="M98" s="65" t="s">
        <v>86</v>
      </c>
      <c r="N98" s="65" t="s">
        <v>86</v>
      </c>
      <c r="O98" s="65" t="s">
        <v>86</v>
      </c>
      <c r="P98" s="65" t="s">
        <v>86</v>
      </c>
      <c r="Q98" s="65" t="s">
        <v>86</v>
      </c>
      <c r="R98" s="65" t="s">
        <v>86</v>
      </c>
      <c r="S98" s="65" t="s">
        <v>86</v>
      </c>
      <c r="T98" s="65" t="s">
        <v>86</v>
      </c>
      <c r="U98" s="65" t="s">
        <v>86</v>
      </c>
      <c r="V98" s="65" t="s">
        <v>86</v>
      </c>
      <c r="W98" s="65" t="s">
        <v>86</v>
      </c>
      <c r="X98" s="65" t="s">
        <v>86</v>
      </c>
      <c r="Y98" s="65" t="s">
        <v>86</v>
      </c>
      <c r="Z98" s="65" t="s">
        <v>86</v>
      </c>
      <c r="AA98" s="65" t="s">
        <v>86</v>
      </c>
      <c r="AB98" s="65" t="s">
        <v>86</v>
      </c>
      <c r="AC98" s="65" t="s">
        <v>86</v>
      </c>
      <c r="AD98" s="65" t="s">
        <v>86</v>
      </c>
      <c r="AE98" s="65" t="s">
        <v>86</v>
      </c>
      <c r="AF98" s="65" t="s">
        <v>86</v>
      </c>
      <c r="AG98" s="65" t="s">
        <v>86</v>
      </c>
      <c r="AH98" s="65" t="s">
        <v>86</v>
      </c>
      <c r="AI98" s="65" t="s">
        <v>86</v>
      </c>
      <c r="AJ98" s="65" t="s">
        <v>86</v>
      </c>
      <c r="AK98" s="65" t="s">
        <v>86</v>
      </c>
      <c r="AL98" s="65" t="s">
        <v>86</v>
      </c>
      <c r="AM98" s="65" t="s">
        <v>86</v>
      </c>
      <c r="AN98" s="65" t="s">
        <v>86</v>
      </c>
      <c r="AO98" s="65" t="s">
        <v>86</v>
      </c>
      <c r="AP98" s="65" t="s">
        <v>86</v>
      </c>
      <c r="AQ98" s="65" t="s">
        <v>86</v>
      </c>
      <c r="AR98" s="65" t="s">
        <v>86</v>
      </c>
      <c r="AS98" s="65" t="s">
        <v>86</v>
      </c>
      <c r="AT98" s="65" t="s">
        <v>86</v>
      </c>
      <c r="AU98" s="65" t="s">
        <v>86</v>
      </c>
      <c r="AV98" s="65" t="s">
        <v>86</v>
      </c>
      <c r="AW98" s="52">
        <v>90</v>
      </c>
      <c r="AX98" s="22" t="str">
        <f t="shared" si="904"/>
        <v>NC</v>
      </c>
      <c r="AY98" s="22" t="str">
        <f t="shared" si="975"/>
        <v>NC</v>
      </c>
      <c r="AZ98" s="22" t="str">
        <f t="shared" si="976"/>
        <v>NC</v>
      </c>
      <c r="BA98" s="22" t="str">
        <f t="shared" si="977"/>
        <v>NC</v>
      </c>
      <c r="BB98" s="22" t="str">
        <f t="shared" si="978"/>
        <v>NC</v>
      </c>
      <c r="BC98" s="22" t="str">
        <f t="shared" si="979"/>
        <v>NC</v>
      </c>
      <c r="BD98" s="22" t="str">
        <f t="shared" si="980"/>
        <v>NC</v>
      </c>
      <c r="BE98" s="22" t="str">
        <f t="shared" si="981"/>
        <v>NC</v>
      </c>
      <c r="BF98" s="22" t="str">
        <f t="shared" si="982"/>
        <v>NC</v>
      </c>
      <c r="BG98" s="22" t="str">
        <f t="shared" si="983"/>
        <v>NC</v>
      </c>
      <c r="BH98" s="22" t="str">
        <f t="shared" si="984"/>
        <v>NC</v>
      </c>
      <c r="BI98" s="22" t="str">
        <f t="shared" si="985"/>
        <v>NC</v>
      </c>
      <c r="BJ98" s="22" t="str">
        <f t="shared" si="986"/>
        <v>NC</v>
      </c>
      <c r="BK98" s="22" t="str">
        <f t="shared" si="987"/>
        <v>NC</v>
      </c>
      <c r="BL98" s="22" t="str">
        <f t="shared" si="988"/>
        <v>NC</v>
      </c>
      <c r="BM98" s="22" t="str">
        <f t="shared" si="989"/>
        <v>NC</v>
      </c>
      <c r="BN98" s="22" t="str">
        <f t="shared" si="990"/>
        <v>NC</v>
      </c>
      <c r="BO98" s="22" t="str">
        <f t="shared" si="991"/>
        <v>NC</v>
      </c>
      <c r="BP98" s="22" t="str">
        <f t="shared" si="992"/>
        <v>NC</v>
      </c>
      <c r="BQ98" s="22" t="str">
        <f t="shared" si="993"/>
        <v>NC</v>
      </c>
      <c r="BR98" s="22" t="str">
        <f t="shared" si="994"/>
        <v>NC</v>
      </c>
      <c r="BS98" s="22" t="str">
        <f t="shared" si="995"/>
        <v>NC</v>
      </c>
      <c r="BT98" s="22" t="str">
        <f t="shared" si="958"/>
        <v>NC</v>
      </c>
      <c r="BU98" s="22" t="str">
        <f t="shared" si="959"/>
        <v>NC</v>
      </c>
      <c r="BV98" s="22" t="str">
        <f t="shared" si="960"/>
        <v>NC</v>
      </c>
      <c r="BW98" s="22" t="str">
        <f t="shared" si="961"/>
        <v>NC</v>
      </c>
      <c r="BX98" s="22" t="str">
        <f t="shared" si="962"/>
        <v>NC</v>
      </c>
      <c r="BY98" s="22" t="str">
        <f t="shared" si="963"/>
        <v>NC</v>
      </c>
      <c r="BZ98" s="22" t="str">
        <f t="shared" si="964"/>
        <v>NC</v>
      </c>
      <c r="CA98" s="22" t="str">
        <f t="shared" si="965"/>
        <v>NC</v>
      </c>
      <c r="CB98" s="22" t="str">
        <f t="shared" si="966"/>
        <v>NC</v>
      </c>
      <c r="CC98" s="22" t="str">
        <f t="shared" si="967"/>
        <v>NC</v>
      </c>
      <c r="CD98" s="22" t="str">
        <f t="shared" si="968"/>
        <v>NC</v>
      </c>
      <c r="CE98" s="22" t="str">
        <f t="shared" si="969"/>
        <v>NC</v>
      </c>
      <c r="CF98" s="22" t="str">
        <f t="shared" si="970"/>
        <v>NC</v>
      </c>
      <c r="CG98" s="22" t="str">
        <f t="shared" si="996"/>
        <v>NC</v>
      </c>
      <c r="CH98" s="22" t="str">
        <f t="shared" si="971"/>
        <v>NC</v>
      </c>
      <c r="CI98" s="22" t="str">
        <f t="shared" si="972"/>
        <v>NC</v>
      </c>
      <c r="CJ98" s="22" t="str">
        <f t="shared" si="973"/>
        <v>NC</v>
      </c>
      <c r="CK98" s="22" t="str">
        <f t="shared" si="974"/>
        <v>NC</v>
      </c>
      <c r="CL98" s="48">
        <v>90</v>
      </c>
      <c r="CM98" s="48" t="s">
        <v>87</v>
      </c>
      <c r="CN98" s="48" t="s">
        <v>87</v>
      </c>
      <c r="CO98" s="48" t="s">
        <v>87</v>
      </c>
      <c r="CP98" s="48" t="s">
        <v>87</v>
      </c>
      <c r="CQ98" s="48" t="s">
        <v>87</v>
      </c>
      <c r="CR98" s="65" t="s">
        <v>87</v>
      </c>
      <c r="CS98" s="48" t="s">
        <v>87</v>
      </c>
      <c r="CT98" s="48" t="s">
        <v>87</v>
      </c>
      <c r="CU98" s="48" t="s">
        <v>87</v>
      </c>
      <c r="CV98" s="48" t="s">
        <v>87</v>
      </c>
      <c r="CW98" s="48" t="s">
        <v>87</v>
      </c>
      <c r="CX98" s="48" t="s">
        <v>87</v>
      </c>
      <c r="CY98" s="48" t="s">
        <v>87</v>
      </c>
      <c r="CZ98" s="48" t="s">
        <v>87</v>
      </c>
      <c r="DA98" s="48" t="s">
        <v>87</v>
      </c>
      <c r="DB98" s="48" t="s">
        <v>87</v>
      </c>
      <c r="DC98" s="48" t="s">
        <v>87</v>
      </c>
      <c r="DD98" s="48" t="s">
        <v>87</v>
      </c>
      <c r="DE98" s="48" t="s">
        <v>87</v>
      </c>
      <c r="DF98" s="48" t="s">
        <v>87</v>
      </c>
      <c r="DG98" s="48" t="s">
        <v>87</v>
      </c>
      <c r="DH98" s="48" t="s">
        <v>87</v>
      </c>
      <c r="DI98" s="48" t="s">
        <v>87</v>
      </c>
      <c r="DJ98" s="48" t="s">
        <v>87</v>
      </c>
      <c r="DK98" s="48" t="s">
        <v>87</v>
      </c>
      <c r="DL98" s="48" t="s">
        <v>87</v>
      </c>
      <c r="DM98" s="48" t="s">
        <v>87</v>
      </c>
      <c r="DN98" s="48" t="s">
        <v>87</v>
      </c>
      <c r="DO98" s="48" t="s">
        <v>87</v>
      </c>
      <c r="DP98" s="48" t="s">
        <v>87</v>
      </c>
      <c r="DQ98" s="48" t="s">
        <v>87</v>
      </c>
      <c r="DR98" s="48" t="s">
        <v>87</v>
      </c>
      <c r="DS98" s="48" t="s">
        <v>87</v>
      </c>
      <c r="DT98" s="48" t="s">
        <v>87</v>
      </c>
      <c r="DU98" s="48" t="s">
        <v>87</v>
      </c>
      <c r="DV98" s="48" t="s">
        <v>87</v>
      </c>
      <c r="DW98" s="48" t="s">
        <v>87</v>
      </c>
      <c r="DX98" s="48" t="s">
        <v>87</v>
      </c>
      <c r="DY98" s="48" t="s">
        <v>87</v>
      </c>
      <c r="DZ98" s="48" t="s">
        <v>87</v>
      </c>
      <c r="EA98" s="48">
        <v>90</v>
      </c>
      <c r="EB98" s="81" t="s">
        <v>88</v>
      </c>
      <c r="EC98" s="81" t="s">
        <v>88</v>
      </c>
      <c r="ED98" s="81" t="s">
        <v>88</v>
      </c>
      <c r="EE98" s="81" t="s">
        <v>88</v>
      </c>
      <c r="EF98" s="81" t="s">
        <v>88</v>
      </c>
      <c r="EG98" s="81" t="s">
        <v>88</v>
      </c>
      <c r="EH98" s="81" t="s">
        <v>88</v>
      </c>
      <c r="EI98" s="81" t="s">
        <v>88</v>
      </c>
      <c r="EJ98" s="81" t="s">
        <v>88</v>
      </c>
      <c r="EK98" s="81" t="s">
        <v>88</v>
      </c>
      <c r="EL98" s="81" t="s">
        <v>88</v>
      </c>
      <c r="EM98" s="81" t="s">
        <v>88</v>
      </c>
      <c r="EN98" s="81" t="s">
        <v>88</v>
      </c>
      <c r="EO98" s="81" t="s">
        <v>88</v>
      </c>
      <c r="EP98" s="81" t="s">
        <v>88</v>
      </c>
      <c r="EQ98" s="81" t="s">
        <v>88</v>
      </c>
      <c r="ER98" s="81" t="s">
        <v>88</v>
      </c>
      <c r="ES98" s="81" t="s">
        <v>88</v>
      </c>
      <c r="ET98" s="81" t="s">
        <v>88</v>
      </c>
      <c r="EU98" s="81" t="s">
        <v>88</v>
      </c>
      <c r="EV98" s="81" t="s">
        <v>88</v>
      </c>
      <c r="EW98" s="81" t="s">
        <v>88</v>
      </c>
      <c r="EX98" s="81" t="s">
        <v>88</v>
      </c>
      <c r="EY98" s="81" t="s">
        <v>88</v>
      </c>
      <c r="EZ98" s="81" t="s">
        <v>88</v>
      </c>
      <c r="FA98" s="81" t="s">
        <v>87</v>
      </c>
      <c r="FB98" s="81" t="s">
        <v>88</v>
      </c>
      <c r="FC98" s="81" t="s">
        <v>88</v>
      </c>
      <c r="FD98" s="81" t="s">
        <v>88</v>
      </c>
      <c r="FE98" s="81" t="s">
        <v>88</v>
      </c>
      <c r="FF98" s="81" t="s">
        <v>88</v>
      </c>
      <c r="FG98" s="81" t="s">
        <v>88</v>
      </c>
      <c r="FH98" s="81" t="s">
        <v>88</v>
      </c>
      <c r="FI98" s="81" t="s">
        <v>87</v>
      </c>
      <c r="FJ98" s="81" t="s">
        <v>88</v>
      </c>
      <c r="FK98" s="81" t="s">
        <v>88</v>
      </c>
      <c r="FL98" s="81" t="s">
        <v>88</v>
      </c>
      <c r="FM98" s="81" t="s">
        <v>88</v>
      </c>
      <c r="FN98" s="81" t="s">
        <v>88</v>
      </c>
      <c r="FO98" s="81" t="s">
        <v>88</v>
      </c>
      <c r="FP98" s="48">
        <v>90</v>
      </c>
      <c r="FQ98" s="81" t="s">
        <v>88</v>
      </c>
      <c r="FR98" s="81" t="s">
        <v>88</v>
      </c>
      <c r="FS98" s="81" t="s">
        <v>88</v>
      </c>
      <c r="FT98" s="81" t="s">
        <v>88</v>
      </c>
      <c r="FU98" s="81" t="s">
        <v>88</v>
      </c>
      <c r="FV98" s="81" t="s">
        <v>88</v>
      </c>
      <c r="FW98" s="81" t="s">
        <v>88</v>
      </c>
      <c r="FX98" s="81" t="s">
        <v>88</v>
      </c>
      <c r="FY98" s="81" t="s">
        <v>88</v>
      </c>
      <c r="FZ98" s="81" t="s">
        <v>88</v>
      </c>
      <c r="GA98" s="81" t="s">
        <v>88</v>
      </c>
      <c r="GB98" s="81" t="s">
        <v>88</v>
      </c>
      <c r="GC98" s="81" t="s">
        <v>88</v>
      </c>
      <c r="GD98" s="81" t="s">
        <v>88</v>
      </c>
      <c r="GE98" s="81" t="s">
        <v>88</v>
      </c>
      <c r="GF98" s="81" t="s">
        <v>88</v>
      </c>
      <c r="GG98" s="81" t="s">
        <v>88</v>
      </c>
      <c r="GH98" s="81" t="s">
        <v>88</v>
      </c>
      <c r="GI98" s="81" t="s">
        <v>88</v>
      </c>
      <c r="GJ98" s="81" t="s">
        <v>88</v>
      </c>
      <c r="GK98" s="81" t="s">
        <v>88</v>
      </c>
      <c r="GL98" s="81" t="s">
        <v>88</v>
      </c>
      <c r="GM98" s="81" t="s">
        <v>88</v>
      </c>
      <c r="GN98" s="81" t="s">
        <v>88</v>
      </c>
      <c r="GO98" s="81" t="s">
        <v>88</v>
      </c>
      <c r="GP98" s="81" t="s">
        <v>88</v>
      </c>
      <c r="GQ98" s="81" t="s">
        <v>87</v>
      </c>
      <c r="GR98" s="81" t="s">
        <v>88</v>
      </c>
      <c r="GS98" s="81" t="s">
        <v>88</v>
      </c>
      <c r="GT98" s="81" t="s">
        <v>88</v>
      </c>
      <c r="GU98" s="81" t="s">
        <v>88</v>
      </c>
      <c r="GV98" s="81" t="s">
        <v>88</v>
      </c>
      <c r="GW98" s="81" t="s">
        <v>88</v>
      </c>
      <c r="GX98" s="81" t="s">
        <v>88</v>
      </c>
      <c r="GY98" s="81" t="s">
        <v>88</v>
      </c>
      <c r="GZ98" s="81" t="s">
        <v>88</v>
      </c>
      <c r="HA98" s="81" t="s">
        <v>88</v>
      </c>
      <c r="HB98" s="81" t="s">
        <v>88</v>
      </c>
      <c r="HC98" s="81" t="s">
        <v>88</v>
      </c>
      <c r="HD98" s="81" t="s">
        <v>88</v>
      </c>
      <c r="HE98" s="48">
        <v>90</v>
      </c>
      <c r="HF98" s="23" t="str">
        <f t="shared" si="615"/>
        <v>NO CUMPLE</v>
      </c>
      <c r="HG98" s="23" t="str">
        <f t="shared" si="616"/>
        <v>NO CUMPLE</v>
      </c>
      <c r="HH98" s="23" t="str">
        <f t="shared" si="617"/>
        <v>NO CUMPLE</v>
      </c>
      <c r="HI98" s="23" t="str">
        <f t="shared" si="618"/>
        <v>NO CUMPLE</v>
      </c>
      <c r="HJ98" s="23" t="str">
        <f t="shared" si="619"/>
        <v>NO CUMPLE</v>
      </c>
      <c r="HK98" s="23" t="str">
        <f t="shared" si="620"/>
        <v>NO CUMPLE</v>
      </c>
      <c r="HL98" s="23" t="str">
        <f t="shared" si="621"/>
        <v>NO CUMPLE</v>
      </c>
      <c r="HM98" s="23" t="str">
        <f t="shared" si="622"/>
        <v>NO CUMPLE</v>
      </c>
      <c r="HN98" s="23" t="str">
        <f t="shared" si="623"/>
        <v>NO CUMPLE</v>
      </c>
      <c r="HO98" s="23" t="str">
        <f t="shared" si="624"/>
        <v>NO CUMPLE</v>
      </c>
      <c r="HP98" s="23" t="str">
        <f t="shared" si="625"/>
        <v>NO CUMPLE</v>
      </c>
      <c r="HQ98" s="23" t="str">
        <f t="shared" si="626"/>
        <v>NO CUMPLE</v>
      </c>
      <c r="HR98" s="23" t="str">
        <f t="shared" si="627"/>
        <v>NO CUMPLE</v>
      </c>
      <c r="HS98" s="23" t="str">
        <f t="shared" si="628"/>
        <v>NO CUMPLE</v>
      </c>
      <c r="HT98" s="23" t="str">
        <f t="shared" si="629"/>
        <v>NO CUMPLE</v>
      </c>
      <c r="HU98" s="23" t="str">
        <f t="shared" si="630"/>
        <v>NO CUMPLE</v>
      </c>
      <c r="HV98" s="23" t="str">
        <f t="shared" si="631"/>
        <v>NO CUMPLE</v>
      </c>
      <c r="HW98" s="23" t="str">
        <f t="shared" si="632"/>
        <v>NO CUMPLE</v>
      </c>
      <c r="HX98" s="23" t="str">
        <f t="shared" si="633"/>
        <v>NO CUMPLE</v>
      </c>
      <c r="HY98" s="23" t="str">
        <f t="shared" si="634"/>
        <v>NO CUMPLE</v>
      </c>
      <c r="HZ98" s="23" t="str">
        <f t="shared" si="635"/>
        <v>NO CUMPLE</v>
      </c>
      <c r="IA98" s="23" t="str">
        <f t="shared" si="636"/>
        <v>NO CUMPLE</v>
      </c>
      <c r="IB98" s="23" t="str">
        <f t="shared" si="637"/>
        <v>NO CUMPLE</v>
      </c>
      <c r="IC98" s="23" t="str">
        <f t="shared" si="638"/>
        <v>NO CUMPLE</v>
      </c>
      <c r="ID98" s="23" t="str">
        <f t="shared" si="639"/>
        <v>NO CUMPLE</v>
      </c>
      <c r="IE98" s="23" t="str">
        <f t="shared" si="640"/>
        <v>NO CUMPLE</v>
      </c>
      <c r="IF98" s="23" t="str">
        <f t="shared" si="641"/>
        <v>NO CUMPLE</v>
      </c>
      <c r="IG98" s="23" t="str">
        <f t="shared" si="642"/>
        <v>NO CUMPLE</v>
      </c>
      <c r="IH98" s="23" t="str">
        <f t="shared" si="643"/>
        <v>NO CUMPLE</v>
      </c>
      <c r="II98" s="23" t="str">
        <f t="shared" si="644"/>
        <v>NO CUMPLE</v>
      </c>
      <c r="IJ98" s="23" t="str">
        <f t="shared" si="645"/>
        <v>NO CUMPLE</v>
      </c>
      <c r="IK98" s="23" t="str">
        <f t="shared" si="646"/>
        <v>NO CUMPLE</v>
      </c>
      <c r="IL98" s="23" t="str">
        <f t="shared" si="647"/>
        <v>NO CUMPLE</v>
      </c>
      <c r="IM98" s="23" t="str">
        <f t="shared" si="648"/>
        <v>NO CUMPLE</v>
      </c>
      <c r="IN98" s="23" t="str">
        <f t="shared" si="649"/>
        <v>NO CUMPLE</v>
      </c>
      <c r="IO98" s="23" t="str">
        <f t="shared" si="650"/>
        <v>NO CUMPLE</v>
      </c>
      <c r="IP98" s="23" t="str">
        <f t="shared" si="651"/>
        <v>NO CUMPLE</v>
      </c>
      <c r="IQ98" s="23" t="str">
        <f t="shared" si="652"/>
        <v>NO CUMPLE</v>
      </c>
      <c r="IR98" s="23" t="str">
        <f t="shared" si="653"/>
        <v>NO CUMPLE</v>
      </c>
      <c r="IS98" s="23" t="str">
        <f t="shared" si="654"/>
        <v>NO CUMPLE</v>
      </c>
      <c r="IT98" s="48">
        <v>90</v>
      </c>
      <c r="IU98" s="65" t="s">
        <v>86</v>
      </c>
      <c r="IV98" s="65" t="s">
        <v>86</v>
      </c>
      <c r="IW98" s="65" t="s">
        <v>86</v>
      </c>
      <c r="IX98" s="65" t="s">
        <v>86</v>
      </c>
      <c r="IY98" s="65" t="s">
        <v>86</v>
      </c>
      <c r="IZ98" s="65" t="s">
        <v>86</v>
      </c>
      <c r="JA98" s="65" t="s">
        <v>86</v>
      </c>
      <c r="JB98" s="65" t="s">
        <v>86</v>
      </c>
      <c r="JC98" s="65" t="s">
        <v>86</v>
      </c>
      <c r="JD98" s="65" t="s">
        <v>86</v>
      </c>
      <c r="JE98" s="65" t="s">
        <v>86</v>
      </c>
      <c r="JF98" s="65" t="s">
        <v>86</v>
      </c>
      <c r="JG98" s="65" t="s">
        <v>86</v>
      </c>
      <c r="JH98" s="65" t="s">
        <v>86</v>
      </c>
      <c r="JI98" s="65" t="s">
        <v>86</v>
      </c>
      <c r="JJ98" s="65" t="s">
        <v>86</v>
      </c>
      <c r="JK98" s="65" t="s">
        <v>86</v>
      </c>
      <c r="JL98" s="65" t="s">
        <v>86</v>
      </c>
      <c r="JM98" s="65" t="s">
        <v>86</v>
      </c>
      <c r="JN98" s="65" t="s">
        <v>86</v>
      </c>
      <c r="JO98" s="65" t="s">
        <v>86</v>
      </c>
      <c r="JP98" s="65" t="s">
        <v>86</v>
      </c>
      <c r="JQ98" s="65" t="s">
        <v>86</v>
      </c>
      <c r="JR98" s="65" t="s">
        <v>86</v>
      </c>
      <c r="JS98" s="65" t="s">
        <v>86</v>
      </c>
      <c r="JT98" s="65" t="s">
        <v>86</v>
      </c>
      <c r="JU98" s="65" t="s">
        <v>86</v>
      </c>
      <c r="JV98" s="65" t="s">
        <v>86</v>
      </c>
      <c r="JW98" s="65" t="s">
        <v>86</v>
      </c>
      <c r="JX98" s="65" t="s">
        <v>86</v>
      </c>
      <c r="JY98" s="65" t="s">
        <v>86</v>
      </c>
      <c r="JZ98" s="65" t="s">
        <v>86</v>
      </c>
      <c r="KA98" s="65" t="s">
        <v>86</v>
      </c>
      <c r="KB98" s="65" t="s">
        <v>86</v>
      </c>
      <c r="KC98" s="65" t="s">
        <v>86</v>
      </c>
      <c r="KD98" s="65" t="s">
        <v>86</v>
      </c>
      <c r="KE98" s="65" t="s">
        <v>86</v>
      </c>
      <c r="KF98" s="65" t="s">
        <v>86</v>
      </c>
      <c r="KG98" s="65" t="s">
        <v>86</v>
      </c>
      <c r="KH98" s="65" t="s">
        <v>86</v>
      </c>
      <c r="KI98" s="48">
        <v>90</v>
      </c>
      <c r="KJ98" s="56" t="s">
        <v>86</v>
      </c>
      <c r="KK98" s="56" t="s">
        <v>86</v>
      </c>
      <c r="KL98" s="56" t="s">
        <v>86</v>
      </c>
      <c r="KM98" s="56" t="s">
        <v>86</v>
      </c>
      <c r="KN98" s="56" t="s">
        <v>86</v>
      </c>
      <c r="KO98" s="56" t="s">
        <v>86</v>
      </c>
      <c r="KP98" s="56" t="s">
        <v>86</v>
      </c>
      <c r="KQ98" s="56" t="s">
        <v>86</v>
      </c>
      <c r="KR98" s="56" t="s">
        <v>86</v>
      </c>
      <c r="KS98" s="56" t="s">
        <v>86</v>
      </c>
      <c r="KT98" s="56" t="s">
        <v>86</v>
      </c>
      <c r="KU98" s="56" t="s">
        <v>86</v>
      </c>
      <c r="KV98" s="56" t="s">
        <v>86</v>
      </c>
      <c r="KW98" s="56" t="s">
        <v>86</v>
      </c>
      <c r="KX98" s="56" t="s">
        <v>86</v>
      </c>
      <c r="KY98" s="56" t="s">
        <v>86</v>
      </c>
      <c r="KZ98" s="56" t="s">
        <v>86</v>
      </c>
      <c r="LA98" s="56" t="s">
        <v>86</v>
      </c>
      <c r="LB98" s="56" t="s">
        <v>86</v>
      </c>
      <c r="LC98" s="56" t="s">
        <v>86</v>
      </c>
      <c r="LD98" s="56" t="s">
        <v>86</v>
      </c>
      <c r="LE98" s="56" t="s">
        <v>86</v>
      </c>
      <c r="LF98" s="56" t="s">
        <v>86</v>
      </c>
      <c r="LG98" s="56" t="s">
        <v>86</v>
      </c>
      <c r="LH98" s="56" t="s">
        <v>86</v>
      </c>
      <c r="LI98" s="56" t="s">
        <v>86</v>
      </c>
      <c r="LJ98" s="56" t="s">
        <v>86</v>
      </c>
      <c r="LK98" s="56" t="s">
        <v>86</v>
      </c>
      <c r="LL98" s="56" t="s">
        <v>86</v>
      </c>
      <c r="LM98" s="56" t="s">
        <v>86</v>
      </c>
      <c r="LN98" s="56" t="s">
        <v>86</v>
      </c>
      <c r="LO98" s="56" t="s">
        <v>86</v>
      </c>
      <c r="LP98" s="56" t="s">
        <v>86</v>
      </c>
      <c r="LQ98" s="56" t="s">
        <v>86</v>
      </c>
      <c r="LR98" s="56" t="s">
        <v>86</v>
      </c>
      <c r="LS98" s="56" t="s">
        <v>86</v>
      </c>
      <c r="LT98" s="56" t="s">
        <v>86</v>
      </c>
      <c r="LU98" s="56" t="s">
        <v>86</v>
      </c>
      <c r="LV98" s="56" t="s">
        <v>86</v>
      </c>
      <c r="LW98" s="56" t="s">
        <v>86</v>
      </c>
      <c r="LX98" s="48">
        <v>90</v>
      </c>
      <c r="LY98" s="22" t="str">
        <f t="shared" si="905"/>
        <v/>
      </c>
      <c r="LZ98" s="22" t="str">
        <f t="shared" si="906"/>
        <v/>
      </c>
      <c r="MA98" s="22" t="str">
        <f t="shared" si="907"/>
        <v/>
      </c>
      <c r="MB98" s="22" t="str">
        <f t="shared" si="908"/>
        <v/>
      </c>
      <c r="MC98" s="22" t="str">
        <f t="shared" si="909"/>
        <v/>
      </c>
      <c r="MD98" s="22" t="str">
        <f t="shared" si="910"/>
        <v/>
      </c>
      <c r="ME98" s="22" t="str">
        <f t="shared" si="911"/>
        <v/>
      </c>
      <c r="MF98" s="22" t="str">
        <f t="shared" si="912"/>
        <v/>
      </c>
      <c r="MG98" s="22" t="str">
        <f t="shared" si="913"/>
        <v/>
      </c>
      <c r="MH98" s="22" t="str">
        <f t="shared" si="914"/>
        <v/>
      </c>
      <c r="MI98" s="22" t="str">
        <f t="shared" si="915"/>
        <v/>
      </c>
      <c r="MJ98" s="22" t="str">
        <f t="shared" si="916"/>
        <v/>
      </c>
      <c r="MK98" s="22" t="str">
        <f t="shared" si="917"/>
        <v/>
      </c>
      <c r="ML98" s="22" t="str">
        <f t="shared" si="918"/>
        <v/>
      </c>
      <c r="MM98" s="22" t="str">
        <f t="shared" si="919"/>
        <v/>
      </c>
      <c r="MN98" s="22" t="str">
        <f t="shared" si="920"/>
        <v/>
      </c>
      <c r="MO98" s="22" t="str">
        <f t="shared" si="921"/>
        <v/>
      </c>
      <c r="MP98" s="22" t="str">
        <f t="shared" si="922"/>
        <v/>
      </c>
      <c r="MQ98" s="22" t="str">
        <f t="shared" si="923"/>
        <v/>
      </c>
      <c r="MR98" s="22" t="str">
        <f t="shared" si="924"/>
        <v/>
      </c>
      <c r="MS98" s="22" t="str">
        <f t="shared" si="925"/>
        <v/>
      </c>
      <c r="MT98" s="22" t="str">
        <f t="shared" si="926"/>
        <v/>
      </c>
      <c r="MU98" s="22" t="str">
        <f t="shared" si="927"/>
        <v/>
      </c>
      <c r="MV98" s="22" t="str">
        <f t="shared" si="928"/>
        <v/>
      </c>
      <c r="MW98" s="22" t="str">
        <f t="shared" si="929"/>
        <v/>
      </c>
      <c r="MX98" s="22" t="str">
        <f t="shared" si="930"/>
        <v/>
      </c>
      <c r="MY98" s="22" t="str">
        <f t="shared" si="931"/>
        <v/>
      </c>
      <c r="MZ98" s="22" t="str">
        <f t="shared" si="932"/>
        <v/>
      </c>
      <c r="NA98" s="22" t="str">
        <f t="shared" si="933"/>
        <v/>
      </c>
      <c r="NB98" s="22" t="str">
        <f t="shared" si="934"/>
        <v/>
      </c>
      <c r="NC98" s="22" t="str">
        <f t="shared" si="935"/>
        <v/>
      </c>
      <c r="ND98" s="22" t="str">
        <f t="shared" si="936"/>
        <v/>
      </c>
      <c r="NE98" s="22" t="str">
        <f t="shared" si="937"/>
        <v/>
      </c>
      <c r="NF98" s="22" t="str">
        <f t="shared" si="938"/>
        <v/>
      </c>
      <c r="NG98" s="22" t="str">
        <f t="shared" si="939"/>
        <v/>
      </c>
      <c r="NH98" s="22" t="str">
        <f t="shared" si="940"/>
        <v/>
      </c>
      <c r="NI98" s="22" t="str">
        <f t="shared" si="941"/>
        <v/>
      </c>
      <c r="NJ98" s="22" t="str">
        <f t="shared" si="942"/>
        <v/>
      </c>
      <c r="NK98" s="22" t="str">
        <f t="shared" si="943"/>
        <v/>
      </c>
      <c r="NL98" s="22" t="str">
        <f t="shared" si="944"/>
        <v/>
      </c>
      <c r="NM98" s="80">
        <v>24510546.619999997</v>
      </c>
      <c r="NN98" s="80">
        <v>24510546.619999997</v>
      </c>
      <c r="NO98" s="24">
        <f t="shared" si="945"/>
        <v>0</v>
      </c>
      <c r="NP98" s="24">
        <f t="shared" si="655"/>
        <v>0</v>
      </c>
      <c r="NQ98" s="25" t="str">
        <f t="shared" si="946"/>
        <v/>
      </c>
      <c r="NR98" s="26" t="str">
        <f t="shared" si="947"/>
        <v/>
      </c>
      <c r="NS98" s="48">
        <v>90</v>
      </c>
      <c r="NT98" s="27" t="str">
        <f t="shared" si="656"/>
        <v/>
      </c>
      <c r="NU98" s="27" t="str">
        <f t="shared" si="657"/>
        <v/>
      </c>
      <c r="NV98" s="27" t="str">
        <f t="shared" si="658"/>
        <v/>
      </c>
      <c r="NW98" s="27" t="str">
        <f t="shared" si="659"/>
        <v/>
      </c>
      <c r="NX98" s="27" t="str">
        <f t="shared" si="660"/>
        <v/>
      </c>
      <c r="NY98" s="27" t="str">
        <f t="shared" si="661"/>
        <v/>
      </c>
      <c r="NZ98" s="27" t="str">
        <f t="shared" si="662"/>
        <v/>
      </c>
      <c r="OA98" s="27" t="str">
        <f t="shared" si="663"/>
        <v/>
      </c>
      <c r="OB98" s="27" t="str">
        <f t="shared" si="664"/>
        <v/>
      </c>
      <c r="OC98" s="27" t="str">
        <f t="shared" si="665"/>
        <v/>
      </c>
      <c r="OD98" s="27" t="str">
        <f t="shared" si="666"/>
        <v/>
      </c>
      <c r="OE98" s="27" t="str">
        <f t="shared" si="667"/>
        <v/>
      </c>
      <c r="OF98" s="27" t="str">
        <f t="shared" si="668"/>
        <v/>
      </c>
      <c r="OG98" s="27" t="str">
        <f t="shared" si="669"/>
        <v/>
      </c>
      <c r="OH98" s="27" t="str">
        <f t="shared" si="670"/>
        <v/>
      </c>
      <c r="OI98" s="27" t="str">
        <f t="shared" si="671"/>
        <v/>
      </c>
      <c r="OJ98" s="27" t="str">
        <f t="shared" si="672"/>
        <v/>
      </c>
      <c r="OK98" s="27" t="str">
        <f t="shared" si="673"/>
        <v/>
      </c>
      <c r="OL98" s="27" t="str">
        <f t="shared" si="674"/>
        <v/>
      </c>
      <c r="OM98" s="27" t="str">
        <f t="shared" si="675"/>
        <v/>
      </c>
      <c r="ON98" s="27" t="str">
        <f t="shared" si="676"/>
        <v/>
      </c>
      <c r="OO98" s="27" t="str">
        <f t="shared" si="677"/>
        <v/>
      </c>
      <c r="OP98" s="27" t="str">
        <f t="shared" si="678"/>
        <v/>
      </c>
      <c r="OQ98" s="27" t="str">
        <f t="shared" si="679"/>
        <v/>
      </c>
      <c r="OR98" s="27" t="str">
        <f t="shared" si="680"/>
        <v/>
      </c>
      <c r="OS98" s="27" t="str">
        <f t="shared" si="681"/>
        <v/>
      </c>
      <c r="OT98" s="27" t="str">
        <f t="shared" si="682"/>
        <v/>
      </c>
      <c r="OU98" s="27" t="str">
        <f t="shared" si="683"/>
        <v/>
      </c>
      <c r="OV98" s="27" t="str">
        <f t="shared" si="684"/>
        <v/>
      </c>
      <c r="OW98" s="27" t="str">
        <f t="shared" si="685"/>
        <v/>
      </c>
      <c r="OX98" s="27" t="str">
        <f t="shared" si="686"/>
        <v/>
      </c>
      <c r="OY98" s="27" t="str">
        <f t="shared" si="687"/>
        <v/>
      </c>
      <c r="OZ98" s="27" t="str">
        <f t="shared" si="688"/>
        <v/>
      </c>
      <c r="PA98" s="27" t="str">
        <f t="shared" si="689"/>
        <v/>
      </c>
      <c r="PB98" s="27" t="str">
        <f t="shared" si="690"/>
        <v/>
      </c>
      <c r="PC98" s="27" t="str">
        <f t="shared" si="691"/>
        <v/>
      </c>
      <c r="PD98" s="27" t="str">
        <f t="shared" si="692"/>
        <v/>
      </c>
      <c r="PE98" s="27" t="str">
        <f t="shared" si="693"/>
        <v/>
      </c>
      <c r="PF98" s="27" t="str">
        <f t="shared" si="694"/>
        <v/>
      </c>
      <c r="PG98" s="27" t="str">
        <f t="shared" si="695"/>
        <v/>
      </c>
      <c r="PH98" s="48">
        <v>90</v>
      </c>
      <c r="PI98" s="28" t="str">
        <f t="shared" si="696"/>
        <v/>
      </c>
      <c r="PJ98" s="28" t="str">
        <f t="shared" si="697"/>
        <v/>
      </c>
      <c r="PK98" s="28" t="str">
        <f t="shared" si="698"/>
        <v/>
      </c>
      <c r="PL98" s="28" t="str">
        <f t="shared" si="699"/>
        <v/>
      </c>
      <c r="PM98" s="28" t="str">
        <f t="shared" si="700"/>
        <v/>
      </c>
      <c r="PN98" s="28" t="str">
        <f t="shared" si="701"/>
        <v/>
      </c>
      <c r="PO98" s="28" t="str">
        <f t="shared" si="702"/>
        <v/>
      </c>
      <c r="PP98" s="28" t="str">
        <f t="shared" si="703"/>
        <v/>
      </c>
      <c r="PQ98" s="28" t="str">
        <f t="shared" si="704"/>
        <v/>
      </c>
      <c r="PR98" s="28" t="str">
        <f t="shared" si="705"/>
        <v/>
      </c>
      <c r="PS98" s="28" t="str">
        <f t="shared" si="706"/>
        <v/>
      </c>
      <c r="PT98" s="28" t="str">
        <f t="shared" si="707"/>
        <v/>
      </c>
      <c r="PU98" s="28" t="str">
        <f t="shared" si="708"/>
        <v/>
      </c>
      <c r="PV98" s="28" t="str">
        <f t="shared" si="709"/>
        <v/>
      </c>
      <c r="PW98" s="28" t="str">
        <f t="shared" si="710"/>
        <v/>
      </c>
      <c r="PX98" s="28" t="str">
        <f t="shared" si="711"/>
        <v/>
      </c>
      <c r="PY98" s="28" t="str">
        <f t="shared" si="712"/>
        <v/>
      </c>
      <c r="PZ98" s="28" t="str">
        <f t="shared" si="713"/>
        <v/>
      </c>
      <c r="QA98" s="28" t="str">
        <f t="shared" si="714"/>
        <v/>
      </c>
      <c r="QB98" s="28" t="str">
        <f t="shared" si="715"/>
        <v/>
      </c>
      <c r="QC98" s="28" t="str">
        <f t="shared" si="716"/>
        <v/>
      </c>
      <c r="QD98" s="28" t="str">
        <f t="shared" si="717"/>
        <v/>
      </c>
      <c r="QE98" s="28" t="str">
        <f t="shared" si="718"/>
        <v/>
      </c>
      <c r="QF98" s="28" t="str">
        <f t="shared" si="719"/>
        <v/>
      </c>
      <c r="QG98" s="28" t="str">
        <f t="shared" si="720"/>
        <v/>
      </c>
      <c r="QH98" s="28" t="str">
        <f t="shared" si="721"/>
        <v/>
      </c>
      <c r="QI98" s="28" t="str">
        <f t="shared" si="722"/>
        <v/>
      </c>
      <c r="QJ98" s="28" t="str">
        <f t="shared" si="723"/>
        <v/>
      </c>
      <c r="QK98" s="28" t="str">
        <f t="shared" si="724"/>
        <v/>
      </c>
      <c r="QL98" s="28" t="str">
        <f t="shared" si="725"/>
        <v/>
      </c>
      <c r="QM98" s="28" t="str">
        <f t="shared" si="726"/>
        <v/>
      </c>
      <c r="QN98" s="28" t="str">
        <f t="shared" si="727"/>
        <v/>
      </c>
      <c r="QO98" s="28" t="str">
        <f t="shared" si="728"/>
        <v/>
      </c>
      <c r="QP98" s="28" t="str">
        <f t="shared" si="729"/>
        <v/>
      </c>
      <c r="QQ98" s="28" t="str">
        <f t="shared" si="730"/>
        <v/>
      </c>
      <c r="QR98" s="28" t="str">
        <f t="shared" si="731"/>
        <v/>
      </c>
      <c r="QS98" s="28" t="str">
        <f t="shared" si="732"/>
        <v/>
      </c>
      <c r="QT98" s="28" t="str">
        <f t="shared" si="733"/>
        <v/>
      </c>
      <c r="QU98" s="28" t="str">
        <f t="shared" si="734"/>
        <v/>
      </c>
      <c r="QV98" s="28" t="str">
        <f t="shared" si="735"/>
        <v/>
      </c>
      <c r="QW98" s="48">
        <v>90</v>
      </c>
      <c r="QX98" s="29" t="str">
        <f t="shared" si="736"/>
        <v/>
      </c>
      <c r="QY98" s="29" t="str">
        <f t="shared" si="737"/>
        <v/>
      </c>
      <c r="QZ98" s="29" t="str">
        <f t="shared" si="738"/>
        <v/>
      </c>
      <c r="RA98" s="29" t="str">
        <f t="shared" si="739"/>
        <v/>
      </c>
      <c r="RB98" s="29" t="str">
        <f t="shared" si="740"/>
        <v/>
      </c>
      <c r="RC98" s="29" t="str">
        <f t="shared" si="741"/>
        <v/>
      </c>
      <c r="RD98" s="29" t="str">
        <f t="shared" si="742"/>
        <v/>
      </c>
      <c r="RE98" s="29" t="str">
        <f t="shared" si="743"/>
        <v/>
      </c>
      <c r="RF98" s="29" t="str">
        <f t="shared" si="744"/>
        <v/>
      </c>
      <c r="RG98" s="29" t="str">
        <f t="shared" si="745"/>
        <v/>
      </c>
      <c r="RH98" s="29" t="str">
        <f t="shared" si="746"/>
        <v/>
      </c>
      <c r="RI98" s="29" t="str">
        <f t="shared" si="747"/>
        <v/>
      </c>
      <c r="RJ98" s="29" t="str">
        <f t="shared" si="748"/>
        <v/>
      </c>
      <c r="RK98" s="29" t="str">
        <f t="shared" si="997"/>
        <v/>
      </c>
      <c r="RL98" s="29" t="str">
        <f t="shared" si="750"/>
        <v/>
      </c>
      <c r="RM98" s="29" t="str">
        <f t="shared" si="751"/>
        <v/>
      </c>
      <c r="RN98" s="29" t="str">
        <f t="shared" si="752"/>
        <v/>
      </c>
      <c r="RO98" s="29" t="str">
        <f t="shared" si="753"/>
        <v/>
      </c>
      <c r="RP98" s="29" t="str">
        <f t="shared" si="754"/>
        <v/>
      </c>
      <c r="RQ98" s="29" t="str">
        <f t="shared" si="755"/>
        <v/>
      </c>
      <c r="RR98" s="29" t="str">
        <f t="shared" si="756"/>
        <v/>
      </c>
      <c r="RS98" s="29" t="str">
        <f t="shared" si="757"/>
        <v/>
      </c>
      <c r="RT98" s="29" t="str">
        <f t="shared" si="758"/>
        <v/>
      </c>
      <c r="RU98" s="29" t="str">
        <f t="shared" si="759"/>
        <v/>
      </c>
      <c r="RV98" s="29" t="str">
        <f t="shared" si="760"/>
        <v/>
      </c>
      <c r="RW98" s="29" t="str">
        <f t="shared" si="761"/>
        <v/>
      </c>
      <c r="RX98" s="29" t="str">
        <f t="shared" si="762"/>
        <v/>
      </c>
      <c r="RY98" s="29" t="str">
        <f t="shared" si="763"/>
        <v/>
      </c>
      <c r="RZ98" s="29" t="str">
        <f t="shared" si="764"/>
        <v/>
      </c>
      <c r="SA98" s="29" t="str">
        <f t="shared" si="765"/>
        <v/>
      </c>
      <c r="SB98" s="29" t="str">
        <f t="shared" si="766"/>
        <v/>
      </c>
      <c r="SC98" s="29" t="str">
        <f t="shared" si="767"/>
        <v/>
      </c>
      <c r="SD98" s="29" t="str">
        <f t="shared" si="768"/>
        <v/>
      </c>
      <c r="SE98" s="29" t="str">
        <f t="shared" si="769"/>
        <v/>
      </c>
      <c r="SF98" s="29" t="str">
        <f t="shared" si="770"/>
        <v/>
      </c>
      <c r="SG98" s="29" t="str">
        <f t="shared" si="771"/>
        <v/>
      </c>
      <c r="SH98" s="29" t="str">
        <f t="shared" si="772"/>
        <v/>
      </c>
      <c r="SI98" s="29" t="str">
        <f t="shared" si="773"/>
        <v/>
      </c>
      <c r="SJ98" s="29" t="str">
        <f t="shared" si="774"/>
        <v/>
      </c>
      <c r="SK98" s="29" t="str">
        <f t="shared" si="775"/>
        <v/>
      </c>
      <c r="SL98" s="45">
        <f t="shared" si="776"/>
        <v>0</v>
      </c>
      <c r="SM98" s="48">
        <v>90</v>
      </c>
      <c r="SN98" s="30" t="str">
        <f t="shared" si="777"/>
        <v/>
      </c>
      <c r="SO98" s="30" t="str">
        <f t="shared" si="778"/>
        <v/>
      </c>
      <c r="SP98" s="30" t="str">
        <f t="shared" si="779"/>
        <v/>
      </c>
      <c r="SQ98" s="30" t="str">
        <f t="shared" si="780"/>
        <v/>
      </c>
      <c r="SR98" s="30" t="str">
        <f t="shared" si="781"/>
        <v/>
      </c>
      <c r="SS98" s="30" t="str">
        <f t="shared" si="782"/>
        <v/>
      </c>
      <c r="ST98" s="30" t="str">
        <f t="shared" si="783"/>
        <v/>
      </c>
      <c r="SU98" s="30" t="str">
        <f t="shared" si="784"/>
        <v/>
      </c>
      <c r="SV98" s="30" t="str">
        <f t="shared" si="785"/>
        <v/>
      </c>
      <c r="SW98" s="30" t="str">
        <f t="shared" si="786"/>
        <v/>
      </c>
      <c r="SX98" s="30" t="str">
        <f t="shared" si="787"/>
        <v/>
      </c>
      <c r="SY98" s="30" t="str">
        <f t="shared" si="788"/>
        <v/>
      </c>
      <c r="SZ98" s="30" t="str">
        <f t="shared" si="789"/>
        <v/>
      </c>
      <c r="TA98" s="30" t="str">
        <f t="shared" si="790"/>
        <v/>
      </c>
      <c r="TB98" s="30" t="str">
        <f t="shared" si="791"/>
        <v/>
      </c>
      <c r="TC98" s="30" t="str">
        <f t="shared" si="792"/>
        <v/>
      </c>
      <c r="TD98" s="30" t="str">
        <f t="shared" si="793"/>
        <v/>
      </c>
      <c r="TE98" s="30" t="str">
        <f t="shared" si="794"/>
        <v/>
      </c>
      <c r="TF98" s="30" t="str">
        <f t="shared" si="795"/>
        <v/>
      </c>
      <c r="TG98" s="30" t="str">
        <f t="shared" si="796"/>
        <v/>
      </c>
      <c r="TH98" s="30" t="str">
        <f t="shared" si="797"/>
        <v/>
      </c>
      <c r="TI98" s="30" t="str">
        <f t="shared" si="798"/>
        <v/>
      </c>
      <c r="TJ98" s="30" t="str">
        <f t="shared" si="799"/>
        <v/>
      </c>
      <c r="TK98" s="30" t="str">
        <f t="shared" si="800"/>
        <v/>
      </c>
      <c r="TL98" s="30" t="str">
        <f t="shared" si="801"/>
        <v/>
      </c>
      <c r="TM98" s="30" t="str">
        <f t="shared" si="802"/>
        <v/>
      </c>
      <c r="TN98" s="30" t="str">
        <f t="shared" si="803"/>
        <v/>
      </c>
      <c r="TO98" s="30" t="str">
        <f t="shared" si="804"/>
        <v/>
      </c>
      <c r="TP98" s="30" t="str">
        <f t="shared" si="805"/>
        <v/>
      </c>
      <c r="TQ98" s="30" t="str">
        <f t="shared" si="806"/>
        <v/>
      </c>
      <c r="TR98" s="30" t="str">
        <f t="shared" si="807"/>
        <v/>
      </c>
      <c r="TS98" s="30" t="str">
        <f t="shared" si="808"/>
        <v/>
      </c>
      <c r="TT98" s="30" t="str">
        <f t="shared" si="809"/>
        <v/>
      </c>
      <c r="TU98" s="30" t="str">
        <f t="shared" si="810"/>
        <v/>
      </c>
      <c r="TV98" s="30" t="str">
        <f t="shared" si="811"/>
        <v/>
      </c>
      <c r="TW98" s="30" t="str">
        <f t="shared" si="812"/>
        <v/>
      </c>
      <c r="TX98" s="30" t="str">
        <f t="shared" si="813"/>
        <v/>
      </c>
      <c r="TY98" s="30" t="str">
        <f t="shared" si="814"/>
        <v/>
      </c>
      <c r="TZ98" s="30" t="str">
        <f t="shared" si="815"/>
        <v/>
      </c>
      <c r="UA98" s="30" t="str">
        <f t="shared" si="816"/>
        <v/>
      </c>
      <c r="UB98" s="48">
        <v>90</v>
      </c>
      <c r="UC98" s="88"/>
      <c r="UD98" s="88"/>
      <c r="UE98" s="88"/>
      <c r="UF98" s="88"/>
      <c r="UG98" s="88"/>
      <c r="UH98" s="88"/>
      <c r="UI98" s="88"/>
      <c r="UJ98" s="88"/>
      <c r="UK98" s="88"/>
      <c r="UL98" s="88"/>
      <c r="UM98" s="88"/>
      <c r="UN98" s="88"/>
      <c r="UO98" s="88"/>
      <c r="UP98" s="88"/>
      <c r="UQ98" s="88"/>
      <c r="UR98" s="88"/>
      <c r="US98" s="88"/>
      <c r="UT98" s="88"/>
      <c r="UU98" s="88"/>
      <c r="UV98" s="88"/>
      <c r="UW98" s="88"/>
      <c r="UX98" s="88"/>
      <c r="UY98" s="88"/>
      <c r="UZ98" s="88"/>
      <c r="VA98" s="88"/>
      <c r="VB98" s="88"/>
      <c r="VC98" s="88"/>
      <c r="VD98" s="88"/>
      <c r="VE98" s="88"/>
      <c r="VF98" s="88"/>
      <c r="VG98" s="88"/>
      <c r="VH98" s="88"/>
      <c r="VI98" s="88"/>
      <c r="VJ98" s="88"/>
      <c r="VK98" s="88"/>
      <c r="VL98" s="88"/>
      <c r="VM98" s="88"/>
      <c r="VN98" s="88"/>
      <c r="VO98" s="88"/>
      <c r="VP98" s="88"/>
      <c r="VQ98" s="48">
        <v>90</v>
      </c>
      <c r="VR98" s="31">
        <f t="shared" si="817"/>
        <v>0</v>
      </c>
      <c r="VS98" s="31">
        <f t="shared" si="818"/>
        <v>0</v>
      </c>
      <c r="VT98" s="31">
        <f t="shared" si="819"/>
        <v>0</v>
      </c>
      <c r="VU98" s="31">
        <f t="shared" si="820"/>
        <v>0</v>
      </c>
      <c r="VV98" s="31">
        <f t="shared" si="821"/>
        <v>0</v>
      </c>
      <c r="VW98" s="31">
        <f t="shared" si="822"/>
        <v>0</v>
      </c>
      <c r="VX98" s="31">
        <f t="shared" si="823"/>
        <v>0</v>
      </c>
      <c r="VY98" s="31">
        <f t="shared" si="824"/>
        <v>0</v>
      </c>
      <c r="VZ98" s="31">
        <f t="shared" si="825"/>
        <v>0</v>
      </c>
      <c r="WA98" s="31">
        <f t="shared" si="826"/>
        <v>0</v>
      </c>
      <c r="WB98" s="31">
        <f t="shared" si="827"/>
        <v>0</v>
      </c>
      <c r="WC98" s="31">
        <f t="shared" si="828"/>
        <v>0</v>
      </c>
      <c r="WD98" s="31">
        <f t="shared" si="829"/>
        <v>0</v>
      </c>
      <c r="WE98" s="31">
        <f t="shared" si="830"/>
        <v>0</v>
      </c>
      <c r="WF98" s="31">
        <f t="shared" si="831"/>
        <v>0</v>
      </c>
      <c r="WG98" s="31">
        <f t="shared" si="832"/>
        <v>0</v>
      </c>
      <c r="WH98" s="31">
        <f t="shared" si="833"/>
        <v>0</v>
      </c>
      <c r="WI98" s="31">
        <f t="shared" si="834"/>
        <v>0</v>
      </c>
      <c r="WJ98" s="31">
        <f t="shared" si="835"/>
        <v>0</v>
      </c>
      <c r="WK98" s="31">
        <f t="shared" si="836"/>
        <v>0</v>
      </c>
      <c r="WL98" s="31">
        <f t="shared" si="837"/>
        <v>0</v>
      </c>
      <c r="WM98" s="31">
        <f t="shared" si="838"/>
        <v>0</v>
      </c>
      <c r="WN98" s="31">
        <f t="shared" si="839"/>
        <v>0</v>
      </c>
      <c r="WO98" s="31">
        <f t="shared" si="840"/>
        <v>0</v>
      </c>
      <c r="WP98" s="31">
        <f t="shared" si="841"/>
        <v>0</v>
      </c>
      <c r="WQ98" s="31">
        <f t="shared" si="842"/>
        <v>0</v>
      </c>
      <c r="WR98" s="31">
        <f t="shared" si="843"/>
        <v>0</v>
      </c>
      <c r="WS98" s="31">
        <f t="shared" si="844"/>
        <v>0</v>
      </c>
      <c r="WT98" s="31">
        <f t="shared" si="845"/>
        <v>0</v>
      </c>
      <c r="WU98" s="31">
        <f t="shared" si="846"/>
        <v>0</v>
      </c>
      <c r="WV98" s="31">
        <f t="shared" si="847"/>
        <v>0</v>
      </c>
      <c r="WW98" s="31">
        <f t="shared" si="848"/>
        <v>0</v>
      </c>
      <c r="WX98" s="31">
        <f t="shared" si="849"/>
        <v>0</v>
      </c>
      <c r="WY98" s="31">
        <f t="shared" si="850"/>
        <v>0</v>
      </c>
      <c r="WZ98" s="31">
        <f t="shared" si="851"/>
        <v>0</v>
      </c>
      <c r="XA98" s="31">
        <f t="shared" si="852"/>
        <v>0</v>
      </c>
      <c r="XB98" s="31">
        <f t="shared" si="853"/>
        <v>0</v>
      </c>
      <c r="XC98" s="31">
        <f t="shared" si="854"/>
        <v>0</v>
      </c>
      <c r="XD98" s="31">
        <f t="shared" si="855"/>
        <v>0</v>
      </c>
      <c r="XE98" s="31">
        <f t="shared" si="856"/>
        <v>0</v>
      </c>
      <c r="XF98" s="48">
        <v>90</v>
      </c>
      <c r="XG98" s="32" t="str">
        <f t="shared" si="857"/>
        <v/>
      </c>
      <c r="XH98" s="32" t="str">
        <f t="shared" si="858"/>
        <v/>
      </c>
      <c r="XI98" s="32" t="str">
        <f t="shared" si="859"/>
        <v/>
      </c>
      <c r="XJ98" s="32" t="str">
        <f t="shared" si="860"/>
        <v/>
      </c>
      <c r="XK98" s="32" t="str">
        <f t="shared" si="861"/>
        <v/>
      </c>
      <c r="XL98" s="32" t="str">
        <f t="shared" si="862"/>
        <v/>
      </c>
      <c r="XM98" s="32" t="str">
        <f t="shared" si="863"/>
        <v/>
      </c>
      <c r="XN98" s="32" t="str">
        <f t="shared" si="864"/>
        <v/>
      </c>
      <c r="XO98" s="32" t="str">
        <f t="shared" si="865"/>
        <v/>
      </c>
      <c r="XP98" s="32" t="str">
        <f t="shared" si="866"/>
        <v/>
      </c>
      <c r="XQ98" s="32" t="str">
        <f t="shared" si="867"/>
        <v/>
      </c>
      <c r="XR98" s="32" t="str">
        <f t="shared" si="868"/>
        <v/>
      </c>
      <c r="XS98" s="32" t="str">
        <f t="shared" si="869"/>
        <v/>
      </c>
      <c r="XT98" s="32" t="str">
        <f t="shared" si="870"/>
        <v/>
      </c>
      <c r="XU98" s="32" t="str">
        <f t="shared" si="871"/>
        <v/>
      </c>
      <c r="XV98" s="32" t="str">
        <f t="shared" si="872"/>
        <v/>
      </c>
      <c r="XW98" s="32" t="str">
        <f t="shared" si="873"/>
        <v/>
      </c>
      <c r="XX98" s="32" t="str">
        <f t="shared" si="874"/>
        <v/>
      </c>
      <c r="XY98" s="32" t="str">
        <f t="shared" si="875"/>
        <v/>
      </c>
      <c r="XZ98" s="32" t="str">
        <f t="shared" si="876"/>
        <v/>
      </c>
      <c r="YA98" s="32" t="str">
        <f t="shared" si="877"/>
        <v/>
      </c>
      <c r="YB98" s="32" t="str">
        <f t="shared" si="878"/>
        <v/>
      </c>
      <c r="YC98" s="32" t="str">
        <f t="shared" si="879"/>
        <v/>
      </c>
      <c r="YD98" s="32" t="str">
        <f t="shared" si="880"/>
        <v/>
      </c>
      <c r="YE98" s="32" t="str">
        <f t="shared" si="881"/>
        <v/>
      </c>
      <c r="YF98" s="32" t="str">
        <f t="shared" si="882"/>
        <v/>
      </c>
      <c r="YG98" s="32" t="str">
        <f t="shared" si="883"/>
        <v/>
      </c>
      <c r="YH98" s="32" t="str">
        <f t="shared" si="884"/>
        <v/>
      </c>
      <c r="YI98" s="32" t="str">
        <f t="shared" si="885"/>
        <v/>
      </c>
      <c r="YJ98" s="32" t="str">
        <f t="shared" si="886"/>
        <v/>
      </c>
      <c r="YK98" s="32" t="str">
        <f t="shared" si="887"/>
        <v/>
      </c>
      <c r="YL98" s="32" t="str">
        <f t="shared" si="888"/>
        <v/>
      </c>
      <c r="YM98" s="32" t="str">
        <f t="shared" si="889"/>
        <v/>
      </c>
      <c r="YN98" s="32" t="str">
        <f t="shared" si="890"/>
        <v/>
      </c>
      <c r="YO98" s="32" t="str">
        <f t="shared" si="891"/>
        <v/>
      </c>
      <c r="YP98" s="32" t="str">
        <f t="shared" si="892"/>
        <v/>
      </c>
      <c r="YQ98" s="32" t="str">
        <f t="shared" si="893"/>
        <v/>
      </c>
      <c r="YR98" s="32" t="str">
        <f t="shared" si="894"/>
        <v/>
      </c>
      <c r="YS98" s="32" t="str">
        <f t="shared" si="895"/>
        <v/>
      </c>
      <c r="YT98" s="32" t="str">
        <f t="shared" si="896"/>
        <v/>
      </c>
      <c r="YU98" s="33">
        <f t="shared" si="948"/>
        <v>0</v>
      </c>
      <c r="YV98" s="34" t="str">
        <f t="shared" si="949"/>
        <v/>
      </c>
      <c r="YW98" s="34" t="str">
        <f t="shared" si="950"/>
        <v/>
      </c>
      <c r="YX98" s="34" t="str">
        <f t="shared" si="951"/>
        <v/>
      </c>
      <c r="YY98" s="34" t="str">
        <f t="shared" si="952"/>
        <v/>
      </c>
      <c r="YZ98" s="34" t="str">
        <f t="shared" si="953"/>
        <v/>
      </c>
      <c r="ZA98" s="34" t="str">
        <f t="shared" si="954"/>
        <v/>
      </c>
      <c r="ZB98" s="96" t="str">
        <f t="shared" si="955"/>
        <v>Desierto</v>
      </c>
      <c r="ZC98" s="35" t="str">
        <f t="shared" si="897"/>
        <v/>
      </c>
      <c r="ZD98" s="35" t="str">
        <f t="shared" si="898"/>
        <v/>
      </c>
      <c r="ZE98" s="35" t="str">
        <f t="shared" si="899"/>
        <v/>
      </c>
      <c r="ZF98" s="35" t="str">
        <f t="shared" si="900"/>
        <v/>
      </c>
      <c r="ZG98" s="35" t="str">
        <f t="shared" si="901"/>
        <v/>
      </c>
      <c r="ZH98" s="35" t="str">
        <f t="shared" si="902"/>
        <v/>
      </c>
      <c r="ZI98" s="101">
        <f t="shared" si="903"/>
        <v>0</v>
      </c>
      <c r="ZJ98" s="48">
        <v>90</v>
      </c>
      <c r="ZK98" s="125">
        <f t="shared" si="956"/>
        <v>0</v>
      </c>
      <c r="ZL98" s="126">
        <f t="shared" si="957"/>
        <v>24510546.619999997</v>
      </c>
    </row>
    <row r="99" spans="2:688" s="37" customFormat="1" ht="29.25" customHeight="1" x14ac:dyDescent="0.15">
      <c r="B99" s="106" t="s">
        <v>208</v>
      </c>
      <c r="C99" s="106" t="s">
        <v>227</v>
      </c>
      <c r="D99" s="106" t="s">
        <v>228</v>
      </c>
      <c r="E99" s="106" t="s">
        <v>236</v>
      </c>
      <c r="F99" s="106">
        <v>4</v>
      </c>
      <c r="G99" s="63">
        <v>69874716.706666663</v>
      </c>
      <c r="H99" s="48">
        <v>91</v>
      </c>
      <c r="I99" s="65" t="s">
        <v>86</v>
      </c>
      <c r="J99" s="65" t="s">
        <v>86</v>
      </c>
      <c r="K99" s="65" t="s">
        <v>86</v>
      </c>
      <c r="L99" s="65" t="s">
        <v>86</v>
      </c>
      <c r="M99" s="65" t="s">
        <v>86</v>
      </c>
      <c r="N99" s="65" t="s">
        <v>86</v>
      </c>
      <c r="O99" s="65" t="s">
        <v>86</v>
      </c>
      <c r="P99" s="65" t="s">
        <v>86</v>
      </c>
      <c r="Q99" s="65" t="s">
        <v>86</v>
      </c>
      <c r="R99" s="65" t="s">
        <v>86</v>
      </c>
      <c r="S99" s="65" t="s">
        <v>86</v>
      </c>
      <c r="T99" s="65" t="s">
        <v>86</v>
      </c>
      <c r="U99" s="65" t="s">
        <v>86</v>
      </c>
      <c r="V99" s="65" t="s">
        <v>86</v>
      </c>
      <c r="W99" s="65" t="s">
        <v>86</v>
      </c>
      <c r="X99" s="65" t="s">
        <v>86</v>
      </c>
      <c r="Y99" s="65" t="s">
        <v>86</v>
      </c>
      <c r="Z99" s="65" t="s">
        <v>86</v>
      </c>
      <c r="AA99" s="65" t="s">
        <v>86</v>
      </c>
      <c r="AB99" s="65" t="s">
        <v>86</v>
      </c>
      <c r="AC99" s="65" t="s">
        <v>86</v>
      </c>
      <c r="AD99" s="65" t="s">
        <v>86</v>
      </c>
      <c r="AE99" s="65" t="s">
        <v>86</v>
      </c>
      <c r="AF99" s="65" t="s">
        <v>86</v>
      </c>
      <c r="AG99" s="65" t="s">
        <v>86</v>
      </c>
      <c r="AH99" s="65" t="s">
        <v>86</v>
      </c>
      <c r="AI99" s="65" t="s">
        <v>86</v>
      </c>
      <c r="AJ99" s="65" t="s">
        <v>86</v>
      </c>
      <c r="AK99" s="65" t="s">
        <v>86</v>
      </c>
      <c r="AL99" s="65" t="s">
        <v>86</v>
      </c>
      <c r="AM99" s="65" t="s">
        <v>86</v>
      </c>
      <c r="AN99" s="65" t="s">
        <v>86</v>
      </c>
      <c r="AO99" s="65" t="s">
        <v>86</v>
      </c>
      <c r="AP99" s="65" t="s">
        <v>86</v>
      </c>
      <c r="AQ99" s="65" t="s">
        <v>86</v>
      </c>
      <c r="AR99" s="65" t="s">
        <v>86</v>
      </c>
      <c r="AS99" s="65" t="s">
        <v>86</v>
      </c>
      <c r="AT99" s="65" t="s">
        <v>86</v>
      </c>
      <c r="AU99" s="65" t="s">
        <v>86</v>
      </c>
      <c r="AV99" s="65" t="s">
        <v>86</v>
      </c>
      <c r="AW99" s="52">
        <v>91</v>
      </c>
      <c r="AX99" s="22" t="str">
        <f t="shared" si="904"/>
        <v>NC</v>
      </c>
      <c r="AY99" s="22" t="str">
        <f t="shared" si="975"/>
        <v>NC</v>
      </c>
      <c r="AZ99" s="22" t="str">
        <f t="shared" si="976"/>
        <v>NC</v>
      </c>
      <c r="BA99" s="22" t="str">
        <f t="shared" si="977"/>
        <v>NC</v>
      </c>
      <c r="BB99" s="22" t="str">
        <f t="shared" si="978"/>
        <v>NC</v>
      </c>
      <c r="BC99" s="22" t="str">
        <f t="shared" si="979"/>
        <v>NC</v>
      </c>
      <c r="BD99" s="22" t="str">
        <f t="shared" si="980"/>
        <v>NC</v>
      </c>
      <c r="BE99" s="22" t="str">
        <f t="shared" si="981"/>
        <v>NC</v>
      </c>
      <c r="BF99" s="22" t="str">
        <f t="shared" si="982"/>
        <v>NC</v>
      </c>
      <c r="BG99" s="22" t="str">
        <f t="shared" si="983"/>
        <v>NC</v>
      </c>
      <c r="BH99" s="22" t="str">
        <f t="shared" si="984"/>
        <v>NC</v>
      </c>
      <c r="BI99" s="22" t="str">
        <f t="shared" si="985"/>
        <v>NC</v>
      </c>
      <c r="BJ99" s="22" t="str">
        <f t="shared" si="986"/>
        <v>NC</v>
      </c>
      <c r="BK99" s="22" t="str">
        <f t="shared" si="987"/>
        <v>NC</v>
      </c>
      <c r="BL99" s="22" t="str">
        <f t="shared" si="988"/>
        <v>NC</v>
      </c>
      <c r="BM99" s="22" t="str">
        <f t="shared" si="989"/>
        <v>NC</v>
      </c>
      <c r="BN99" s="22" t="str">
        <f t="shared" si="990"/>
        <v>NC</v>
      </c>
      <c r="BO99" s="22" t="str">
        <f t="shared" si="991"/>
        <v>NC</v>
      </c>
      <c r="BP99" s="22" t="str">
        <f t="shared" si="992"/>
        <v>NC</v>
      </c>
      <c r="BQ99" s="22" t="str">
        <f t="shared" si="993"/>
        <v>NC</v>
      </c>
      <c r="BR99" s="22" t="str">
        <f t="shared" si="994"/>
        <v>NC</v>
      </c>
      <c r="BS99" s="22" t="str">
        <f t="shared" si="995"/>
        <v>NC</v>
      </c>
      <c r="BT99" s="22" t="str">
        <f t="shared" si="958"/>
        <v>NC</v>
      </c>
      <c r="BU99" s="22" t="str">
        <f t="shared" si="959"/>
        <v>NC</v>
      </c>
      <c r="BV99" s="22" t="str">
        <f t="shared" si="960"/>
        <v>NC</v>
      </c>
      <c r="BW99" s="22" t="str">
        <f t="shared" si="961"/>
        <v>NC</v>
      </c>
      <c r="BX99" s="22" t="str">
        <f t="shared" si="962"/>
        <v>NC</v>
      </c>
      <c r="BY99" s="22" t="str">
        <f t="shared" si="963"/>
        <v>NC</v>
      </c>
      <c r="BZ99" s="22" t="str">
        <f t="shared" si="964"/>
        <v>NC</v>
      </c>
      <c r="CA99" s="22" t="str">
        <f t="shared" si="965"/>
        <v>NC</v>
      </c>
      <c r="CB99" s="22" t="str">
        <f t="shared" si="966"/>
        <v>NC</v>
      </c>
      <c r="CC99" s="22" t="str">
        <f t="shared" si="967"/>
        <v>NC</v>
      </c>
      <c r="CD99" s="22" t="str">
        <f t="shared" si="968"/>
        <v>NC</v>
      </c>
      <c r="CE99" s="22" t="str">
        <f t="shared" si="969"/>
        <v>NC</v>
      </c>
      <c r="CF99" s="22" t="str">
        <f t="shared" si="970"/>
        <v>NC</v>
      </c>
      <c r="CG99" s="22" t="str">
        <f t="shared" si="996"/>
        <v>NC</v>
      </c>
      <c r="CH99" s="22" t="str">
        <f t="shared" si="971"/>
        <v>NC</v>
      </c>
      <c r="CI99" s="22" t="str">
        <f t="shared" si="972"/>
        <v>NC</v>
      </c>
      <c r="CJ99" s="22" t="str">
        <f t="shared" si="973"/>
        <v>NC</v>
      </c>
      <c r="CK99" s="22" t="str">
        <f t="shared" si="974"/>
        <v>NC</v>
      </c>
      <c r="CL99" s="48">
        <v>91</v>
      </c>
      <c r="CM99" s="48" t="s">
        <v>87</v>
      </c>
      <c r="CN99" s="48" t="s">
        <v>87</v>
      </c>
      <c r="CO99" s="48" t="s">
        <v>87</v>
      </c>
      <c r="CP99" s="48" t="s">
        <v>87</v>
      </c>
      <c r="CQ99" s="48" t="s">
        <v>87</v>
      </c>
      <c r="CR99" s="65" t="s">
        <v>87</v>
      </c>
      <c r="CS99" s="48" t="s">
        <v>87</v>
      </c>
      <c r="CT99" s="48" t="s">
        <v>87</v>
      </c>
      <c r="CU99" s="48" t="s">
        <v>87</v>
      </c>
      <c r="CV99" s="48" t="s">
        <v>87</v>
      </c>
      <c r="CW99" s="48" t="s">
        <v>87</v>
      </c>
      <c r="CX99" s="48" t="s">
        <v>87</v>
      </c>
      <c r="CY99" s="48" t="s">
        <v>87</v>
      </c>
      <c r="CZ99" s="48" t="s">
        <v>87</v>
      </c>
      <c r="DA99" s="48" t="s">
        <v>87</v>
      </c>
      <c r="DB99" s="48" t="s">
        <v>87</v>
      </c>
      <c r="DC99" s="48" t="s">
        <v>87</v>
      </c>
      <c r="DD99" s="48" t="s">
        <v>87</v>
      </c>
      <c r="DE99" s="48" t="s">
        <v>87</v>
      </c>
      <c r="DF99" s="48" t="s">
        <v>87</v>
      </c>
      <c r="DG99" s="48" t="s">
        <v>87</v>
      </c>
      <c r="DH99" s="48" t="s">
        <v>87</v>
      </c>
      <c r="DI99" s="48" t="s">
        <v>87</v>
      </c>
      <c r="DJ99" s="48" t="s">
        <v>87</v>
      </c>
      <c r="DK99" s="48" t="s">
        <v>87</v>
      </c>
      <c r="DL99" s="48" t="s">
        <v>87</v>
      </c>
      <c r="DM99" s="48" t="s">
        <v>87</v>
      </c>
      <c r="DN99" s="48" t="s">
        <v>87</v>
      </c>
      <c r="DO99" s="48" t="s">
        <v>87</v>
      </c>
      <c r="DP99" s="48" t="s">
        <v>87</v>
      </c>
      <c r="DQ99" s="48" t="s">
        <v>87</v>
      </c>
      <c r="DR99" s="48" t="s">
        <v>87</v>
      </c>
      <c r="DS99" s="48" t="s">
        <v>87</v>
      </c>
      <c r="DT99" s="48" t="s">
        <v>87</v>
      </c>
      <c r="DU99" s="48" t="s">
        <v>87</v>
      </c>
      <c r="DV99" s="48" t="s">
        <v>87</v>
      </c>
      <c r="DW99" s="48" t="s">
        <v>87</v>
      </c>
      <c r="DX99" s="48" t="s">
        <v>87</v>
      </c>
      <c r="DY99" s="48" t="s">
        <v>87</v>
      </c>
      <c r="DZ99" s="48" t="s">
        <v>87</v>
      </c>
      <c r="EA99" s="48">
        <v>91</v>
      </c>
      <c r="EB99" s="81" t="s">
        <v>88</v>
      </c>
      <c r="EC99" s="81" t="s">
        <v>88</v>
      </c>
      <c r="ED99" s="81" t="s">
        <v>88</v>
      </c>
      <c r="EE99" s="81" t="s">
        <v>88</v>
      </c>
      <c r="EF99" s="81" t="s">
        <v>88</v>
      </c>
      <c r="EG99" s="81" t="s">
        <v>88</v>
      </c>
      <c r="EH99" s="81" t="s">
        <v>88</v>
      </c>
      <c r="EI99" s="81" t="s">
        <v>88</v>
      </c>
      <c r="EJ99" s="81" t="s">
        <v>88</v>
      </c>
      <c r="EK99" s="81" t="s">
        <v>88</v>
      </c>
      <c r="EL99" s="81" t="s">
        <v>88</v>
      </c>
      <c r="EM99" s="81" t="s">
        <v>88</v>
      </c>
      <c r="EN99" s="81" t="s">
        <v>88</v>
      </c>
      <c r="EO99" s="81" t="s">
        <v>88</v>
      </c>
      <c r="EP99" s="81" t="s">
        <v>88</v>
      </c>
      <c r="EQ99" s="81" t="s">
        <v>88</v>
      </c>
      <c r="ER99" s="81" t="s">
        <v>88</v>
      </c>
      <c r="ES99" s="81" t="s">
        <v>88</v>
      </c>
      <c r="ET99" s="81" t="s">
        <v>88</v>
      </c>
      <c r="EU99" s="81" t="s">
        <v>88</v>
      </c>
      <c r="EV99" s="81" t="s">
        <v>88</v>
      </c>
      <c r="EW99" s="81" t="s">
        <v>88</v>
      </c>
      <c r="EX99" s="81" t="s">
        <v>88</v>
      </c>
      <c r="EY99" s="81" t="s">
        <v>88</v>
      </c>
      <c r="EZ99" s="81" t="s">
        <v>88</v>
      </c>
      <c r="FA99" s="81" t="s">
        <v>87</v>
      </c>
      <c r="FB99" s="81" t="s">
        <v>88</v>
      </c>
      <c r="FC99" s="81" t="s">
        <v>88</v>
      </c>
      <c r="FD99" s="81" t="s">
        <v>88</v>
      </c>
      <c r="FE99" s="81" t="s">
        <v>88</v>
      </c>
      <c r="FF99" s="81" t="s">
        <v>88</v>
      </c>
      <c r="FG99" s="81" t="s">
        <v>88</v>
      </c>
      <c r="FH99" s="81" t="s">
        <v>88</v>
      </c>
      <c r="FI99" s="81" t="s">
        <v>87</v>
      </c>
      <c r="FJ99" s="81" t="s">
        <v>88</v>
      </c>
      <c r="FK99" s="81" t="s">
        <v>88</v>
      </c>
      <c r="FL99" s="81" t="s">
        <v>88</v>
      </c>
      <c r="FM99" s="81" t="s">
        <v>88</v>
      </c>
      <c r="FN99" s="81" t="s">
        <v>88</v>
      </c>
      <c r="FO99" s="81" t="s">
        <v>88</v>
      </c>
      <c r="FP99" s="48">
        <v>91</v>
      </c>
      <c r="FQ99" s="81" t="s">
        <v>88</v>
      </c>
      <c r="FR99" s="81" t="s">
        <v>88</v>
      </c>
      <c r="FS99" s="81" t="s">
        <v>88</v>
      </c>
      <c r="FT99" s="81" t="s">
        <v>88</v>
      </c>
      <c r="FU99" s="81" t="s">
        <v>88</v>
      </c>
      <c r="FV99" s="81" t="s">
        <v>88</v>
      </c>
      <c r="FW99" s="81" t="s">
        <v>88</v>
      </c>
      <c r="FX99" s="81" t="s">
        <v>88</v>
      </c>
      <c r="FY99" s="81" t="s">
        <v>88</v>
      </c>
      <c r="FZ99" s="81" t="s">
        <v>88</v>
      </c>
      <c r="GA99" s="81" t="s">
        <v>88</v>
      </c>
      <c r="GB99" s="81" t="s">
        <v>88</v>
      </c>
      <c r="GC99" s="81" t="s">
        <v>88</v>
      </c>
      <c r="GD99" s="81" t="s">
        <v>88</v>
      </c>
      <c r="GE99" s="81" t="s">
        <v>88</v>
      </c>
      <c r="GF99" s="81" t="s">
        <v>88</v>
      </c>
      <c r="GG99" s="81" t="s">
        <v>88</v>
      </c>
      <c r="GH99" s="81" t="s">
        <v>88</v>
      </c>
      <c r="GI99" s="81" t="s">
        <v>88</v>
      </c>
      <c r="GJ99" s="81" t="s">
        <v>88</v>
      </c>
      <c r="GK99" s="81" t="s">
        <v>88</v>
      </c>
      <c r="GL99" s="81" t="s">
        <v>88</v>
      </c>
      <c r="GM99" s="81" t="s">
        <v>88</v>
      </c>
      <c r="GN99" s="81" t="s">
        <v>88</v>
      </c>
      <c r="GO99" s="81" t="s">
        <v>88</v>
      </c>
      <c r="GP99" s="81" t="s">
        <v>88</v>
      </c>
      <c r="GQ99" s="81" t="s">
        <v>87</v>
      </c>
      <c r="GR99" s="81" t="s">
        <v>88</v>
      </c>
      <c r="GS99" s="81" t="s">
        <v>88</v>
      </c>
      <c r="GT99" s="81" t="s">
        <v>88</v>
      </c>
      <c r="GU99" s="81" t="s">
        <v>88</v>
      </c>
      <c r="GV99" s="81" t="s">
        <v>88</v>
      </c>
      <c r="GW99" s="81" t="s">
        <v>88</v>
      </c>
      <c r="GX99" s="81" t="s">
        <v>88</v>
      </c>
      <c r="GY99" s="81" t="s">
        <v>88</v>
      </c>
      <c r="GZ99" s="81" t="s">
        <v>88</v>
      </c>
      <c r="HA99" s="81" t="s">
        <v>88</v>
      </c>
      <c r="HB99" s="81" t="s">
        <v>88</v>
      </c>
      <c r="HC99" s="81" t="s">
        <v>88</v>
      </c>
      <c r="HD99" s="81" t="s">
        <v>88</v>
      </c>
      <c r="HE99" s="48">
        <v>91</v>
      </c>
      <c r="HF99" s="23" t="str">
        <f t="shared" si="615"/>
        <v>NO CUMPLE</v>
      </c>
      <c r="HG99" s="23" t="str">
        <f t="shared" si="616"/>
        <v>NO CUMPLE</v>
      </c>
      <c r="HH99" s="23" t="str">
        <f t="shared" si="617"/>
        <v>NO CUMPLE</v>
      </c>
      <c r="HI99" s="23" t="str">
        <f t="shared" si="618"/>
        <v>NO CUMPLE</v>
      </c>
      <c r="HJ99" s="23" t="str">
        <f t="shared" si="619"/>
        <v>NO CUMPLE</v>
      </c>
      <c r="HK99" s="23" t="str">
        <f t="shared" si="620"/>
        <v>NO CUMPLE</v>
      </c>
      <c r="HL99" s="23" t="str">
        <f t="shared" si="621"/>
        <v>NO CUMPLE</v>
      </c>
      <c r="HM99" s="23" t="str">
        <f t="shared" si="622"/>
        <v>NO CUMPLE</v>
      </c>
      <c r="HN99" s="23" t="str">
        <f t="shared" si="623"/>
        <v>NO CUMPLE</v>
      </c>
      <c r="HO99" s="23" t="str">
        <f t="shared" si="624"/>
        <v>NO CUMPLE</v>
      </c>
      <c r="HP99" s="23" t="str">
        <f t="shared" si="625"/>
        <v>NO CUMPLE</v>
      </c>
      <c r="HQ99" s="23" t="str">
        <f t="shared" si="626"/>
        <v>NO CUMPLE</v>
      </c>
      <c r="HR99" s="23" t="str">
        <f t="shared" si="627"/>
        <v>NO CUMPLE</v>
      </c>
      <c r="HS99" s="23" t="str">
        <f t="shared" si="628"/>
        <v>NO CUMPLE</v>
      </c>
      <c r="HT99" s="23" t="str">
        <f t="shared" si="629"/>
        <v>NO CUMPLE</v>
      </c>
      <c r="HU99" s="23" t="str">
        <f t="shared" si="630"/>
        <v>NO CUMPLE</v>
      </c>
      <c r="HV99" s="23" t="str">
        <f t="shared" si="631"/>
        <v>NO CUMPLE</v>
      </c>
      <c r="HW99" s="23" t="str">
        <f t="shared" si="632"/>
        <v>NO CUMPLE</v>
      </c>
      <c r="HX99" s="23" t="str">
        <f t="shared" si="633"/>
        <v>NO CUMPLE</v>
      </c>
      <c r="HY99" s="23" t="str">
        <f t="shared" si="634"/>
        <v>NO CUMPLE</v>
      </c>
      <c r="HZ99" s="23" t="str">
        <f t="shared" si="635"/>
        <v>NO CUMPLE</v>
      </c>
      <c r="IA99" s="23" t="str">
        <f t="shared" si="636"/>
        <v>NO CUMPLE</v>
      </c>
      <c r="IB99" s="23" t="str">
        <f t="shared" si="637"/>
        <v>NO CUMPLE</v>
      </c>
      <c r="IC99" s="23" t="str">
        <f t="shared" si="638"/>
        <v>NO CUMPLE</v>
      </c>
      <c r="ID99" s="23" t="str">
        <f t="shared" si="639"/>
        <v>NO CUMPLE</v>
      </c>
      <c r="IE99" s="23" t="str">
        <f t="shared" si="640"/>
        <v>NO CUMPLE</v>
      </c>
      <c r="IF99" s="23" t="str">
        <f t="shared" si="641"/>
        <v>NO CUMPLE</v>
      </c>
      <c r="IG99" s="23" t="str">
        <f t="shared" si="642"/>
        <v>NO CUMPLE</v>
      </c>
      <c r="IH99" s="23" t="str">
        <f t="shared" si="643"/>
        <v>NO CUMPLE</v>
      </c>
      <c r="II99" s="23" t="str">
        <f t="shared" si="644"/>
        <v>NO CUMPLE</v>
      </c>
      <c r="IJ99" s="23" t="str">
        <f t="shared" si="645"/>
        <v>NO CUMPLE</v>
      </c>
      <c r="IK99" s="23" t="str">
        <f t="shared" si="646"/>
        <v>NO CUMPLE</v>
      </c>
      <c r="IL99" s="23" t="str">
        <f t="shared" si="647"/>
        <v>NO CUMPLE</v>
      </c>
      <c r="IM99" s="23" t="str">
        <f t="shared" si="648"/>
        <v>NO CUMPLE</v>
      </c>
      <c r="IN99" s="23" t="str">
        <f t="shared" si="649"/>
        <v>NO CUMPLE</v>
      </c>
      <c r="IO99" s="23" t="str">
        <f t="shared" si="650"/>
        <v>NO CUMPLE</v>
      </c>
      <c r="IP99" s="23" t="str">
        <f t="shared" si="651"/>
        <v>NO CUMPLE</v>
      </c>
      <c r="IQ99" s="23" t="str">
        <f t="shared" si="652"/>
        <v>NO CUMPLE</v>
      </c>
      <c r="IR99" s="23" t="str">
        <f t="shared" si="653"/>
        <v>NO CUMPLE</v>
      </c>
      <c r="IS99" s="23" t="str">
        <f t="shared" si="654"/>
        <v>NO CUMPLE</v>
      </c>
      <c r="IT99" s="48">
        <v>91</v>
      </c>
      <c r="IU99" s="65" t="s">
        <v>86</v>
      </c>
      <c r="IV99" s="65" t="s">
        <v>86</v>
      </c>
      <c r="IW99" s="65" t="s">
        <v>86</v>
      </c>
      <c r="IX99" s="65" t="s">
        <v>86</v>
      </c>
      <c r="IY99" s="65" t="s">
        <v>86</v>
      </c>
      <c r="IZ99" s="65" t="s">
        <v>86</v>
      </c>
      <c r="JA99" s="65" t="s">
        <v>86</v>
      </c>
      <c r="JB99" s="65" t="s">
        <v>86</v>
      </c>
      <c r="JC99" s="65" t="s">
        <v>86</v>
      </c>
      <c r="JD99" s="65" t="s">
        <v>86</v>
      </c>
      <c r="JE99" s="65" t="s">
        <v>86</v>
      </c>
      <c r="JF99" s="65" t="s">
        <v>86</v>
      </c>
      <c r="JG99" s="65" t="s">
        <v>86</v>
      </c>
      <c r="JH99" s="65" t="s">
        <v>86</v>
      </c>
      <c r="JI99" s="65" t="s">
        <v>86</v>
      </c>
      <c r="JJ99" s="65" t="s">
        <v>86</v>
      </c>
      <c r="JK99" s="65" t="s">
        <v>86</v>
      </c>
      <c r="JL99" s="65" t="s">
        <v>86</v>
      </c>
      <c r="JM99" s="65" t="s">
        <v>86</v>
      </c>
      <c r="JN99" s="65" t="s">
        <v>86</v>
      </c>
      <c r="JO99" s="65" t="s">
        <v>86</v>
      </c>
      <c r="JP99" s="65" t="s">
        <v>86</v>
      </c>
      <c r="JQ99" s="65" t="s">
        <v>86</v>
      </c>
      <c r="JR99" s="65" t="s">
        <v>86</v>
      </c>
      <c r="JS99" s="65" t="s">
        <v>86</v>
      </c>
      <c r="JT99" s="65" t="s">
        <v>86</v>
      </c>
      <c r="JU99" s="65" t="s">
        <v>86</v>
      </c>
      <c r="JV99" s="65" t="s">
        <v>86</v>
      </c>
      <c r="JW99" s="65" t="s">
        <v>86</v>
      </c>
      <c r="JX99" s="65" t="s">
        <v>86</v>
      </c>
      <c r="JY99" s="65" t="s">
        <v>86</v>
      </c>
      <c r="JZ99" s="65" t="s">
        <v>86</v>
      </c>
      <c r="KA99" s="65" t="s">
        <v>86</v>
      </c>
      <c r="KB99" s="65" t="s">
        <v>86</v>
      </c>
      <c r="KC99" s="65" t="s">
        <v>86</v>
      </c>
      <c r="KD99" s="65" t="s">
        <v>86</v>
      </c>
      <c r="KE99" s="65" t="s">
        <v>86</v>
      </c>
      <c r="KF99" s="65" t="s">
        <v>86</v>
      </c>
      <c r="KG99" s="65" t="s">
        <v>86</v>
      </c>
      <c r="KH99" s="65" t="s">
        <v>86</v>
      </c>
      <c r="KI99" s="48">
        <v>91</v>
      </c>
      <c r="KJ99" s="56" t="s">
        <v>86</v>
      </c>
      <c r="KK99" s="56" t="s">
        <v>86</v>
      </c>
      <c r="KL99" s="56" t="s">
        <v>86</v>
      </c>
      <c r="KM99" s="56" t="s">
        <v>86</v>
      </c>
      <c r="KN99" s="56" t="s">
        <v>86</v>
      </c>
      <c r="KO99" s="56" t="s">
        <v>86</v>
      </c>
      <c r="KP99" s="56" t="s">
        <v>86</v>
      </c>
      <c r="KQ99" s="56" t="s">
        <v>86</v>
      </c>
      <c r="KR99" s="56" t="s">
        <v>86</v>
      </c>
      <c r="KS99" s="56" t="s">
        <v>86</v>
      </c>
      <c r="KT99" s="56" t="s">
        <v>86</v>
      </c>
      <c r="KU99" s="56" t="s">
        <v>86</v>
      </c>
      <c r="KV99" s="56" t="s">
        <v>86</v>
      </c>
      <c r="KW99" s="56" t="s">
        <v>86</v>
      </c>
      <c r="KX99" s="56" t="s">
        <v>86</v>
      </c>
      <c r="KY99" s="56" t="s">
        <v>86</v>
      </c>
      <c r="KZ99" s="56" t="s">
        <v>86</v>
      </c>
      <c r="LA99" s="56" t="s">
        <v>86</v>
      </c>
      <c r="LB99" s="56" t="s">
        <v>86</v>
      </c>
      <c r="LC99" s="56" t="s">
        <v>86</v>
      </c>
      <c r="LD99" s="56" t="s">
        <v>86</v>
      </c>
      <c r="LE99" s="56" t="s">
        <v>86</v>
      </c>
      <c r="LF99" s="56" t="s">
        <v>86</v>
      </c>
      <c r="LG99" s="56" t="s">
        <v>86</v>
      </c>
      <c r="LH99" s="56" t="s">
        <v>86</v>
      </c>
      <c r="LI99" s="56" t="s">
        <v>86</v>
      </c>
      <c r="LJ99" s="56" t="s">
        <v>86</v>
      </c>
      <c r="LK99" s="56" t="s">
        <v>86</v>
      </c>
      <c r="LL99" s="56" t="s">
        <v>86</v>
      </c>
      <c r="LM99" s="56" t="s">
        <v>86</v>
      </c>
      <c r="LN99" s="56" t="s">
        <v>86</v>
      </c>
      <c r="LO99" s="56" t="s">
        <v>86</v>
      </c>
      <c r="LP99" s="56" t="s">
        <v>86</v>
      </c>
      <c r="LQ99" s="56" t="s">
        <v>86</v>
      </c>
      <c r="LR99" s="56" t="s">
        <v>86</v>
      </c>
      <c r="LS99" s="56" t="s">
        <v>86</v>
      </c>
      <c r="LT99" s="56" t="s">
        <v>86</v>
      </c>
      <c r="LU99" s="56" t="s">
        <v>86</v>
      </c>
      <c r="LV99" s="56" t="s">
        <v>86</v>
      </c>
      <c r="LW99" s="56" t="s">
        <v>86</v>
      </c>
      <c r="LX99" s="48">
        <v>91</v>
      </c>
      <c r="LY99" s="22" t="str">
        <f t="shared" si="905"/>
        <v/>
      </c>
      <c r="LZ99" s="22" t="str">
        <f t="shared" si="906"/>
        <v/>
      </c>
      <c r="MA99" s="22" t="str">
        <f t="shared" si="907"/>
        <v/>
      </c>
      <c r="MB99" s="22" t="str">
        <f t="shared" si="908"/>
        <v/>
      </c>
      <c r="MC99" s="22" t="str">
        <f t="shared" si="909"/>
        <v/>
      </c>
      <c r="MD99" s="22" t="str">
        <f t="shared" si="910"/>
        <v/>
      </c>
      <c r="ME99" s="22" t="str">
        <f t="shared" si="911"/>
        <v/>
      </c>
      <c r="MF99" s="22" t="str">
        <f t="shared" si="912"/>
        <v/>
      </c>
      <c r="MG99" s="22" t="str">
        <f t="shared" si="913"/>
        <v/>
      </c>
      <c r="MH99" s="22" t="str">
        <f t="shared" si="914"/>
        <v/>
      </c>
      <c r="MI99" s="22" t="str">
        <f t="shared" si="915"/>
        <v/>
      </c>
      <c r="MJ99" s="22" t="str">
        <f t="shared" si="916"/>
        <v/>
      </c>
      <c r="MK99" s="22" t="str">
        <f t="shared" si="917"/>
        <v/>
      </c>
      <c r="ML99" s="22" t="str">
        <f t="shared" si="918"/>
        <v/>
      </c>
      <c r="MM99" s="22" t="str">
        <f t="shared" si="919"/>
        <v/>
      </c>
      <c r="MN99" s="22" t="str">
        <f t="shared" si="920"/>
        <v/>
      </c>
      <c r="MO99" s="22" t="str">
        <f t="shared" si="921"/>
        <v/>
      </c>
      <c r="MP99" s="22" t="str">
        <f t="shared" si="922"/>
        <v/>
      </c>
      <c r="MQ99" s="22" t="str">
        <f t="shared" si="923"/>
        <v/>
      </c>
      <c r="MR99" s="22" t="str">
        <f t="shared" si="924"/>
        <v/>
      </c>
      <c r="MS99" s="22" t="str">
        <f t="shared" si="925"/>
        <v/>
      </c>
      <c r="MT99" s="22" t="str">
        <f t="shared" si="926"/>
        <v/>
      </c>
      <c r="MU99" s="22" t="str">
        <f t="shared" si="927"/>
        <v/>
      </c>
      <c r="MV99" s="22" t="str">
        <f t="shared" si="928"/>
        <v/>
      </c>
      <c r="MW99" s="22" t="str">
        <f t="shared" si="929"/>
        <v/>
      </c>
      <c r="MX99" s="22" t="str">
        <f t="shared" si="930"/>
        <v/>
      </c>
      <c r="MY99" s="22" t="str">
        <f t="shared" si="931"/>
        <v/>
      </c>
      <c r="MZ99" s="22" t="str">
        <f t="shared" si="932"/>
        <v/>
      </c>
      <c r="NA99" s="22" t="str">
        <f t="shared" si="933"/>
        <v/>
      </c>
      <c r="NB99" s="22" t="str">
        <f t="shared" si="934"/>
        <v/>
      </c>
      <c r="NC99" s="22" t="str">
        <f t="shared" si="935"/>
        <v/>
      </c>
      <c r="ND99" s="22" t="str">
        <f t="shared" si="936"/>
        <v/>
      </c>
      <c r="NE99" s="22" t="str">
        <f t="shared" si="937"/>
        <v/>
      </c>
      <c r="NF99" s="22" t="str">
        <f t="shared" si="938"/>
        <v/>
      </c>
      <c r="NG99" s="22" t="str">
        <f t="shared" si="939"/>
        <v/>
      </c>
      <c r="NH99" s="22" t="str">
        <f t="shared" si="940"/>
        <v/>
      </c>
      <c r="NI99" s="22" t="str">
        <f t="shared" si="941"/>
        <v/>
      </c>
      <c r="NJ99" s="22" t="str">
        <f t="shared" si="942"/>
        <v/>
      </c>
      <c r="NK99" s="22" t="str">
        <f t="shared" si="943"/>
        <v/>
      </c>
      <c r="NL99" s="22" t="str">
        <f t="shared" si="944"/>
        <v/>
      </c>
      <c r="NM99" s="80">
        <v>69874716.706666663</v>
      </c>
      <c r="NN99" s="80">
        <v>69874716.706666663</v>
      </c>
      <c r="NO99" s="24">
        <f t="shared" si="945"/>
        <v>0</v>
      </c>
      <c r="NP99" s="24">
        <f t="shared" si="655"/>
        <v>0</v>
      </c>
      <c r="NQ99" s="25" t="str">
        <f t="shared" si="946"/>
        <v/>
      </c>
      <c r="NR99" s="26" t="str">
        <f t="shared" si="947"/>
        <v/>
      </c>
      <c r="NS99" s="48">
        <v>91</v>
      </c>
      <c r="NT99" s="27" t="str">
        <f t="shared" si="656"/>
        <v/>
      </c>
      <c r="NU99" s="27" t="str">
        <f t="shared" si="657"/>
        <v/>
      </c>
      <c r="NV99" s="27" t="str">
        <f t="shared" si="658"/>
        <v/>
      </c>
      <c r="NW99" s="27" t="str">
        <f t="shared" si="659"/>
        <v/>
      </c>
      <c r="NX99" s="27" t="str">
        <f t="shared" si="660"/>
        <v/>
      </c>
      <c r="NY99" s="27" t="str">
        <f t="shared" si="661"/>
        <v/>
      </c>
      <c r="NZ99" s="27" t="str">
        <f t="shared" si="662"/>
        <v/>
      </c>
      <c r="OA99" s="27" t="str">
        <f t="shared" si="663"/>
        <v/>
      </c>
      <c r="OB99" s="27" t="str">
        <f t="shared" si="664"/>
        <v/>
      </c>
      <c r="OC99" s="27" t="str">
        <f t="shared" si="665"/>
        <v/>
      </c>
      <c r="OD99" s="27" t="str">
        <f t="shared" si="666"/>
        <v/>
      </c>
      <c r="OE99" s="27" t="str">
        <f t="shared" si="667"/>
        <v/>
      </c>
      <c r="OF99" s="27" t="str">
        <f t="shared" si="668"/>
        <v/>
      </c>
      <c r="OG99" s="27" t="str">
        <f t="shared" si="669"/>
        <v/>
      </c>
      <c r="OH99" s="27" t="str">
        <f t="shared" si="670"/>
        <v/>
      </c>
      <c r="OI99" s="27" t="str">
        <f t="shared" si="671"/>
        <v/>
      </c>
      <c r="OJ99" s="27" t="str">
        <f t="shared" si="672"/>
        <v/>
      </c>
      <c r="OK99" s="27" t="str">
        <f t="shared" si="673"/>
        <v/>
      </c>
      <c r="OL99" s="27" t="str">
        <f t="shared" si="674"/>
        <v/>
      </c>
      <c r="OM99" s="27" t="str">
        <f t="shared" si="675"/>
        <v/>
      </c>
      <c r="ON99" s="27" t="str">
        <f t="shared" si="676"/>
        <v/>
      </c>
      <c r="OO99" s="27" t="str">
        <f t="shared" si="677"/>
        <v/>
      </c>
      <c r="OP99" s="27" t="str">
        <f t="shared" si="678"/>
        <v/>
      </c>
      <c r="OQ99" s="27" t="str">
        <f t="shared" si="679"/>
        <v/>
      </c>
      <c r="OR99" s="27" t="str">
        <f t="shared" si="680"/>
        <v/>
      </c>
      <c r="OS99" s="27" t="str">
        <f t="shared" si="681"/>
        <v/>
      </c>
      <c r="OT99" s="27" t="str">
        <f t="shared" si="682"/>
        <v/>
      </c>
      <c r="OU99" s="27" t="str">
        <f t="shared" si="683"/>
        <v/>
      </c>
      <c r="OV99" s="27" t="str">
        <f t="shared" si="684"/>
        <v/>
      </c>
      <c r="OW99" s="27" t="str">
        <f t="shared" si="685"/>
        <v/>
      </c>
      <c r="OX99" s="27" t="str">
        <f t="shared" si="686"/>
        <v/>
      </c>
      <c r="OY99" s="27" t="str">
        <f t="shared" si="687"/>
        <v/>
      </c>
      <c r="OZ99" s="27" t="str">
        <f t="shared" si="688"/>
        <v/>
      </c>
      <c r="PA99" s="27" t="str">
        <f t="shared" si="689"/>
        <v/>
      </c>
      <c r="PB99" s="27" t="str">
        <f t="shared" si="690"/>
        <v/>
      </c>
      <c r="PC99" s="27" t="str">
        <f t="shared" si="691"/>
        <v/>
      </c>
      <c r="PD99" s="27" t="str">
        <f t="shared" si="692"/>
        <v/>
      </c>
      <c r="PE99" s="27" t="str">
        <f t="shared" si="693"/>
        <v/>
      </c>
      <c r="PF99" s="27" t="str">
        <f t="shared" si="694"/>
        <v/>
      </c>
      <c r="PG99" s="27" t="str">
        <f t="shared" si="695"/>
        <v/>
      </c>
      <c r="PH99" s="48">
        <v>91</v>
      </c>
      <c r="PI99" s="28" t="str">
        <f t="shared" si="696"/>
        <v/>
      </c>
      <c r="PJ99" s="28" t="str">
        <f t="shared" si="697"/>
        <v/>
      </c>
      <c r="PK99" s="28" t="str">
        <f t="shared" si="698"/>
        <v/>
      </c>
      <c r="PL99" s="28" t="str">
        <f t="shared" si="699"/>
        <v/>
      </c>
      <c r="PM99" s="28" t="str">
        <f t="shared" si="700"/>
        <v/>
      </c>
      <c r="PN99" s="28" t="str">
        <f t="shared" si="701"/>
        <v/>
      </c>
      <c r="PO99" s="28" t="str">
        <f t="shared" si="702"/>
        <v/>
      </c>
      <c r="PP99" s="28" t="str">
        <f t="shared" si="703"/>
        <v/>
      </c>
      <c r="PQ99" s="28" t="str">
        <f t="shared" si="704"/>
        <v/>
      </c>
      <c r="PR99" s="28" t="str">
        <f t="shared" si="705"/>
        <v/>
      </c>
      <c r="PS99" s="28" t="str">
        <f t="shared" si="706"/>
        <v/>
      </c>
      <c r="PT99" s="28" t="str">
        <f t="shared" si="707"/>
        <v/>
      </c>
      <c r="PU99" s="28" t="str">
        <f t="shared" si="708"/>
        <v/>
      </c>
      <c r="PV99" s="28" t="str">
        <f t="shared" si="709"/>
        <v/>
      </c>
      <c r="PW99" s="28" t="str">
        <f t="shared" si="710"/>
        <v/>
      </c>
      <c r="PX99" s="28" t="str">
        <f t="shared" si="711"/>
        <v/>
      </c>
      <c r="PY99" s="28" t="str">
        <f t="shared" si="712"/>
        <v/>
      </c>
      <c r="PZ99" s="28" t="str">
        <f t="shared" si="713"/>
        <v/>
      </c>
      <c r="QA99" s="28" t="str">
        <f t="shared" si="714"/>
        <v/>
      </c>
      <c r="QB99" s="28" t="str">
        <f t="shared" si="715"/>
        <v/>
      </c>
      <c r="QC99" s="28" t="str">
        <f t="shared" si="716"/>
        <v/>
      </c>
      <c r="QD99" s="28" t="str">
        <f t="shared" si="717"/>
        <v/>
      </c>
      <c r="QE99" s="28" t="str">
        <f t="shared" si="718"/>
        <v/>
      </c>
      <c r="QF99" s="28" t="str">
        <f t="shared" si="719"/>
        <v/>
      </c>
      <c r="QG99" s="28" t="str">
        <f t="shared" si="720"/>
        <v/>
      </c>
      <c r="QH99" s="28" t="str">
        <f t="shared" si="721"/>
        <v/>
      </c>
      <c r="QI99" s="28" t="str">
        <f t="shared" si="722"/>
        <v/>
      </c>
      <c r="QJ99" s="28" t="str">
        <f t="shared" si="723"/>
        <v/>
      </c>
      <c r="QK99" s="28" t="str">
        <f t="shared" si="724"/>
        <v/>
      </c>
      <c r="QL99" s="28" t="str">
        <f t="shared" si="725"/>
        <v/>
      </c>
      <c r="QM99" s="28" t="str">
        <f t="shared" si="726"/>
        <v/>
      </c>
      <c r="QN99" s="28" t="str">
        <f t="shared" si="727"/>
        <v/>
      </c>
      <c r="QO99" s="28" t="str">
        <f t="shared" si="728"/>
        <v/>
      </c>
      <c r="QP99" s="28" t="str">
        <f t="shared" si="729"/>
        <v/>
      </c>
      <c r="QQ99" s="28" t="str">
        <f t="shared" si="730"/>
        <v/>
      </c>
      <c r="QR99" s="28" t="str">
        <f t="shared" si="731"/>
        <v/>
      </c>
      <c r="QS99" s="28" t="str">
        <f t="shared" si="732"/>
        <v/>
      </c>
      <c r="QT99" s="28" t="str">
        <f t="shared" si="733"/>
        <v/>
      </c>
      <c r="QU99" s="28" t="str">
        <f t="shared" si="734"/>
        <v/>
      </c>
      <c r="QV99" s="28" t="str">
        <f t="shared" si="735"/>
        <v/>
      </c>
      <c r="QW99" s="48">
        <v>91</v>
      </c>
      <c r="QX99" s="29" t="str">
        <f t="shared" si="736"/>
        <v/>
      </c>
      <c r="QY99" s="29" t="str">
        <f t="shared" si="737"/>
        <v/>
      </c>
      <c r="QZ99" s="29" t="str">
        <f t="shared" si="738"/>
        <v/>
      </c>
      <c r="RA99" s="29" t="str">
        <f t="shared" si="739"/>
        <v/>
      </c>
      <c r="RB99" s="29" t="str">
        <f t="shared" si="740"/>
        <v/>
      </c>
      <c r="RC99" s="29" t="str">
        <f t="shared" si="741"/>
        <v/>
      </c>
      <c r="RD99" s="29" t="str">
        <f t="shared" si="742"/>
        <v/>
      </c>
      <c r="RE99" s="29" t="str">
        <f t="shared" si="743"/>
        <v/>
      </c>
      <c r="RF99" s="29" t="str">
        <f t="shared" si="744"/>
        <v/>
      </c>
      <c r="RG99" s="29" t="str">
        <f t="shared" si="745"/>
        <v/>
      </c>
      <c r="RH99" s="29" t="str">
        <f t="shared" si="746"/>
        <v/>
      </c>
      <c r="RI99" s="29" t="str">
        <f t="shared" si="747"/>
        <v/>
      </c>
      <c r="RJ99" s="29" t="str">
        <f t="shared" si="748"/>
        <v/>
      </c>
      <c r="RK99" s="29" t="str">
        <f t="shared" si="997"/>
        <v/>
      </c>
      <c r="RL99" s="29" t="str">
        <f t="shared" si="750"/>
        <v/>
      </c>
      <c r="RM99" s="29" t="str">
        <f t="shared" si="751"/>
        <v/>
      </c>
      <c r="RN99" s="29" t="str">
        <f t="shared" si="752"/>
        <v/>
      </c>
      <c r="RO99" s="29" t="str">
        <f t="shared" si="753"/>
        <v/>
      </c>
      <c r="RP99" s="29" t="str">
        <f t="shared" si="754"/>
        <v/>
      </c>
      <c r="RQ99" s="29" t="str">
        <f t="shared" si="755"/>
        <v/>
      </c>
      <c r="RR99" s="29" t="str">
        <f t="shared" si="756"/>
        <v/>
      </c>
      <c r="RS99" s="29" t="str">
        <f t="shared" si="757"/>
        <v/>
      </c>
      <c r="RT99" s="29" t="str">
        <f t="shared" si="758"/>
        <v/>
      </c>
      <c r="RU99" s="29" t="str">
        <f t="shared" si="759"/>
        <v/>
      </c>
      <c r="RV99" s="29" t="str">
        <f t="shared" si="760"/>
        <v/>
      </c>
      <c r="RW99" s="29" t="str">
        <f t="shared" si="761"/>
        <v/>
      </c>
      <c r="RX99" s="29" t="str">
        <f t="shared" si="762"/>
        <v/>
      </c>
      <c r="RY99" s="29" t="str">
        <f t="shared" si="763"/>
        <v/>
      </c>
      <c r="RZ99" s="29" t="str">
        <f t="shared" si="764"/>
        <v/>
      </c>
      <c r="SA99" s="29" t="str">
        <f t="shared" si="765"/>
        <v/>
      </c>
      <c r="SB99" s="29" t="str">
        <f t="shared" si="766"/>
        <v/>
      </c>
      <c r="SC99" s="29" t="str">
        <f t="shared" si="767"/>
        <v/>
      </c>
      <c r="SD99" s="29" t="str">
        <f t="shared" si="768"/>
        <v/>
      </c>
      <c r="SE99" s="29" t="str">
        <f t="shared" si="769"/>
        <v/>
      </c>
      <c r="SF99" s="29" t="str">
        <f t="shared" si="770"/>
        <v/>
      </c>
      <c r="SG99" s="29" t="str">
        <f t="shared" si="771"/>
        <v/>
      </c>
      <c r="SH99" s="29" t="str">
        <f t="shared" si="772"/>
        <v/>
      </c>
      <c r="SI99" s="29" t="str">
        <f t="shared" si="773"/>
        <v/>
      </c>
      <c r="SJ99" s="29" t="str">
        <f t="shared" si="774"/>
        <v/>
      </c>
      <c r="SK99" s="29" t="str">
        <f t="shared" si="775"/>
        <v/>
      </c>
      <c r="SL99" s="45">
        <f t="shared" si="776"/>
        <v>0</v>
      </c>
      <c r="SM99" s="48">
        <v>91</v>
      </c>
      <c r="SN99" s="30" t="str">
        <f t="shared" si="777"/>
        <v/>
      </c>
      <c r="SO99" s="30" t="str">
        <f t="shared" si="778"/>
        <v/>
      </c>
      <c r="SP99" s="30" t="str">
        <f t="shared" si="779"/>
        <v/>
      </c>
      <c r="SQ99" s="30" t="str">
        <f t="shared" si="780"/>
        <v/>
      </c>
      <c r="SR99" s="30" t="str">
        <f t="shared" si="781"/>
        <v/>
      </c>
      <c r="SS99" s="30" t="str">
        <f t="shared" si="782"/>
        <v/>
      </c>
      <c r="ST99" s="30" t="str">
        <f t="shared" si="783"/>
        <v/>
      </c>
      <c r="SU99" s="30" t="str">
        <f t="shared" si="784"/>
        <v/>
      </c>
      <c r="SV99" s="30" t="str">
        <f t="shared" si="785"/>
        <v/>
      </c>
      <c r="SW99" s="30" t="str">
        <f t="shared" si="786"/>
        <v/>
      </c>
      <c r="SX99" s="30" t="str">
        <f t="shared" si="787"/>
        <v/>
      </c>
      <c r="SY99" s="30" t="str">
        <f t="shared" si="788"/>
        <v/>
      </c>
      <c r="SZ99" s="30" t="str">
        <f t="shared" si="789"/>
        <v/>
      </c>
      <c r="TA99" s="30" t="str">
        <f t="shared" si="790"/>
        <v/>
      </c>
      <c r="TB99" s="30" t="str">
        <f t="shared" si="791"/>
        <v/>
      </c>
      <c r="TC99" s="30" t="str">
        <f t="shared" si="792"/>
        <v/>
      </c>
      <c r="TD99" s="30" t="str">
        <f t="shared" si="793"/>
        <v/>
      </c>
      <c r="TE99" s="30" t="str">
        <f t="shared" si="794"/>
        <v/>
      </c>
      <c r="TF99" s="30" t="str">
        <f t="shared" si="795"/>
        <v/>
      </c>
      <c r="TG99" s="30" t="str">
        <f t="shared" si="796"/>
        <v/>
      </c>
      <c r="TH99" s="30" t="str">
        <f t="shared" si="797"/>
        <v/>
      </c>
      <c r="TI99" s="30" t="str">
        <f t="shared" si="798"/>
        <v/>
      </c>
      <c r="TJ99" s="30" t="str">
        <f t="shared" si="799"/>
        <v/>
      </c>
      <c r="TK99" s="30" t="str">
        <f t="shared" si="800"/>
        <v/>
      </c>
      <c r="TL99" s="30" t="str">
        <f t="shared" si="801"/>
        <v/>
      </c>
      <c r="TM99" s="30" t="str">
        <f t="shared" si="802"/>
        <v/>
      </c>
      <c r="TN99" s="30" t="str">
        <f t="shared" si="803"/>
        <v/>
      </c>
      <c r="TO99" s="30" t="str">
        <f t="shared" si="804"/>
        <v/>
      </c>
      <c r="TP99" s="30" t="str">
        <f t="shared" si="805"/>
        <v/>
      </c>
      <c r="TQ99" s="30" t="str">
        <f t="shared" si="806"/>
        <v/>
      </c>
      <c r="TR99" s="30" t="str">
        <f t="shared" si="807"/>
        <v/>
      </c>
      <c r="TS99" s="30" t="str">
        <f t="shared" si="808"/>
        <v/>
      </c>
      <c r="TT99" s="30" t="str">
        <f t="shared" si="809"/>
        <v/>
      </c>
      <c r="TU99" s="30" t="str">
        <f t="shared" si="810"/>
        <v/>
      </c>
      <c r="TV99" s="30" t="str">
        <f t="shared" si="811"/>
        <v/>
      </c>
      <c r="TW99" s="30" t="str">
        <f t="shared" si="812"/>
        <v/>
      </c>
      <c r="TX99" s="30" t="str">
        <f t="shared" si="813"/>
        <v/>
      </c>
      <c r="TY99" s="30" t="str">
        <f t="shared" si="814"/>
        <v/>
      </c>
      <c r="TZ99" s="30" t="str">
        <f t="shared" si="815"/>
        <v/>
      </c>
      <c r="UA99" s="30" t="str">
        <f t="shared" si="816"/>
        <v/>
      </c>
      <c r="UB99" s="48">
        <v>91</v>
      </c>
      <c r="UC99" s="88"/>
      <c r="UD99" s="88"/>
      <c r="UE99" s="88"/>
      <c r="UF99" s="88"/>
      <c r="UG99" s="88"/>
      <c r="UH99" s="88"/>
      <c r="UI99" s="88"/>
      <c r="UJ99" s="88"/>
      <c r="UK99" s="88"/>
      <c r="UL99" s="88"/>
      <c r="UM99" s="88"/>
      <c r="UN99" s="88"/>
      <c r="UO99" s="88"/>
      <c r="UP99" s="88"/>
      <c r="UQ99" s="88"/>
      <c r="UR99" s="88"/>
      <c r="US99" s="88"/>
      <c r="UT99" s="88"/>
      <c r="UU99" s="88"/>
      <c r="UV99" s="88"/>
      <c r="UW99" s="88"/>
      <c r="UX99" s="88"/>
      <c r="UY99" s="88"/>
      <c r="UZ99" s="88"/>
      <c r="VA99" s="88"/>
      <c r="VB99" s="88"/>
      <c r="VC99" s="88"/>
      <c r="VD99" s="88"/>
      <c r="VE99" s="88"/>
      <c r="VF99" s="88"/>
      <c r="VG99" s="88"/>
      <c r="VH99" s="88"/>
      <c r="VI99" s="88"/>
      <c r="VJ99" s="88"/>
      <c r="VK99" s="88"/>
      <c r="VL99" s="88"/>
      <c r="VM99" s="88"/>
      <c r="VN99" s="88"/>
      <c r="VO99" s="88"/>
      <c r="VP99" s="88"/>
      <c r="VQ99" s="48">
        <v>91</v>
      </c>
      <c r="VR99" s="31">
        <f t="shared" si="817"/>
        <v>0</v>
      </c>
      <c r="VS99" s="31">
        <f t="shared" si="818"/>
        <v>0</v>
      </c>
      <c r="VT99" s="31">
        <f t="shared" si="819"/>
        <v>0</v>
      </c>
      <c r="VU99" s="31">
        <f t="shared" si="820"/>
        <v>0</v>
      </c>
      <c r="VV99" s="31">
        <f t="shared" si="821"/>
        <v>0</v>
      </c>
      <c r="VW99" s="31">
        <f t="shared" si="822"/>
        <v>0</v>
      </c>
      <c r="VX99" s="31">
        <f t="shared" si="823"/>
        <v>0</v>
      </c>
      <c r="VY99" s="31">
        <f t="shared" si="824"/>
        <v>0</v>
      </c>
      <c r="VZ99" s="31">
        <f t="shared" si="825"/>
        <v>0</v>
      </c>
      <c r="WA99" s="31">
        <f t="shared" si="826"/>
        <v>0</v>
      </c>
      <c r="WB99" s="31">
        <f t="shared" si="827"/>
        <v>0</v>
      </c>
      <c r="WC99" s="31">
        <f t="shared" si="828"/>
        <v>0</v>
      </c>
      <c r="WD99" s="31">
        <f t="shared" si="829"/>
        <v>0</v>
      </c>
      <c r="WE99" s="31">
        <f t="shared" si="830"/>
        <v>0</v>
      </c>
      <c r="WF99" s="31">
        <f t="shared" si="831"/>
        <v>0</v>
      </c>
      <c r="WG99" s="31">
        <f t="shared" si="832"/>
        <v>0</v>
      </c>
      <c r="WH99" s="31">
        <f t="shared" si="833"/>
        <v>0</v>
      </c>
      <c r="WI99" s="31">
        <f t="shared" si="834"/>
        <v>0</v>
      </c>
      <c r="WJ99" s="31">
        <f t="shared" si="835"/>
        <v>0</v>
      </c>
      <c r="WK99" s="31">
        <f t="shared" si="836"/>
        <v>0</v>
      </c>
      <c r="WL99" s="31">
        <f t="shared" si="837"/>
        <v>0</v>
      </c>
      <c r="WM99" s="31">
        <f t="shared" si="838"/>
        <v>0</v>
      </c>
      <c r="WN99" s="31">
        <f t="shared" si="839"/>
        <v>0</v>
      </c>
      <c r="WO99" s="31">
        <f t="shared" si="840"/>
        <v>0</v>
      </c>
      <c r="WP99" s="31">
        <f t="shared" si="841"/>
        <v>0</v>
      </c>
      <c r="WQ99" s="31">
        <f t="shared" si="842"/>
        <v>0</v>
      </c>
      <c r="WR99" s="31">
        <f t="shared" si="843"/>
        <v>0</v>
      </c>
      <c r="WS99" s="31">
        <f t="shared" si="844"/>
        <v>0</v>
      </c>
      <c r="WT99" s="31">
        <f t="shared" si="845"/>
        <v>0</v>
      </c>
      <c r="WU99" s="31">
        <f t="shared" si="846"/>
        <v>0</v>
      </c>
      <c r="WV99" s="31">
        <f t="shared" si="847"/>
        <v>0</v>
      </c>
      <c r="WW99" s="31">
        <f t="shared" si="848"/>
        <v>0</v>
      </c>
      <c r="WX99" s="31">
        <f t="shared" si="849"/>
        <v>0</v>
      </c>
      <c r="WY99" s="31">
        <f t="shared" si="850"/>
        <v>0</v>
      </c>
      <c r="WZ99" s="31">
        <f t="shared" si="851"/>
        <v>0</v>
      </c>
      <c r="XA99" s="31">
        <f t="shared" si="852"/>
        <v>0</v>
      </c>
      <c r="XB99" s="31">
        <f t="shared" si="853"/>
        <v>0</v>
      </c>
      <c r="XC99" s="31">
        <f t="shared" si="854"/>
        <v>0</v>
      </c>
      <c r="XD99" s="31">
        <f t="shared" si="855"/>
        <v>0</v>
      </c>
      <c r="XE99" s="31">
        <f t="shared" si="856"/>
        <v>0</v>
      </c>
      <c r="XF99" s="48">
        <v>91</v>
      </c>
      <c r="XG99" s="32" t="str">
        <f t="shared" si="857"/>
        <v/>
      </c>
      <c r="XH99" s="32" t="str">
        <f t="shared" si="858"/>
        <v/>
      </c>
      <c r="XI99" s="32" t="str">
        <f t="shared" si="859"/>
        <v/>
      </c>
      <c r="XJ99" s="32" t="str">
        <f t="shared" si="860"/>
        <v/>
      </c>
      <c r="XK99" s="32" t="str">
        <f t="shared" si="861"/>
        <v/>
      </c>
      <c r="XL99" s="32" t="str">
        <f t="shared" si="862"/>
        <v/>
      </c>
      <c r="XM99" s="32" t="str">
        <f t="shared" si="863"/>
        <v/>
      </c>
      <c r="XN99" s="32" t="str">
        <f t="shared" si="864"/>
        <v/>
      </c>
      <c r="XO99" s="32" t="str">
        <f t="shared" si="865"/>
        <v/>
      </c>
      <c r="XP99" s="32" t="str">
        <f t="shared" si="866"/>
        <v/>
      </c>
      <c r="XQ99" s="32" t="str">
        <f t="shared" si="867"/>
        <v/>
      </c>
      <c r="XR99" s="32" t="str">
        <f t="shared" si="868"/>
        <v/>
      </c>
      <c r="XS99" s="32" t="str">
        <f t="shared" si="869"/>
        <v/>
      </c>
      <c r="XT99" s="32" t="str">
        <f t="shared" si="870"/>
        <v/>
      </c>
      <c r="XU99" s="32" t="str">
        <f t="shared" si="871"/>
        <v/>
      </c>
      <c r="XV99" s="32" t="str">
        <f t="shared" si="872"/>
        <v/>
      </c>
      <c r="XW99" s="32" t="str">
        <f t="shared" si="873"/>
        <v/>
      </c>
      <c r="XX99" s="32" t="str">
        <f t="shared" si="874"/>
        <v/>
      </c>
      <c r="XY99" s="32" t="str">
        <f t="shared" si="875"/>
        <v/>
      </c>
      <c r="XZ99" s="32" t="str">
        <f t="shared" si="876"/>
        <v/>
      </c>
      <c r="YA99" s="32" t="str">
        <f t="shared" si="877"/>
        <v/>
      </c>
      <c r="YB99" s="32" t="str">
        <f t="shared" si="878"/>
        <v/>
      </c>
      <c r="YC99" s="32" t="str">
        <f t="shared" si="879"/>
        <v/>
      </c>
      <c r="YD99" s="32" t="str">
        <f t="shared" si="880"/>
        <v/>
      </c>
      <c r="YE99" s="32" t="str">
        <f t="shared" si="881"/>
        <v/>
      </c>
      <c r="YF99" s="32" t="str">
        <f t="shared" si="882"/>
        <v/>
      </c>
      <c r="YG99" s="32" t="str">
        <f t="shared" si="883"/>
        <v/>
      </c>
      <c r="YH99" s="32" t="str">
        <f t="shared" si="884"/>
        <v/>
      </c>
      <c r="YI99" s="32" t="str">
        <f t="shared" si="885"/>
        <v/>
      </c>
      <c r="YJ99" s="32" t="str">
        <f t="shared" si="886"/>
        <v/>
      </c>
      <c r="YK99" s="32" t="str">
        <f t="shared" si="887"/>
        <v/>
      </c>
      <c r="YL99" s="32" t="str">
        <f t="shared" si="888"/>
        <v/>
      </c>
      <c r="YM99" s="32" t="str">
        <f t="shared" si="889"/>
        <v/>
      </c>
      <c r="YN99" s="32" t="str">
        <f t="shared" si="890"/>
        <v/>
      </c>
      <c r="YO99" s="32" t="str">
        <f t="shared" si="891"/>
        <v/>
      </c>
      <c r="YP99" s="32" t="str">
        <f t="shared" si="892"/>
        <v/>
      </c>
      <c r="YQ99" s="32" t="str">
        <f t="shared" si="893"/>
        <v/>
      </c>
      <c r="YR99" s="32" t="str">
        <f t="shared" si="894"/>
        <v/>
      </c>
      <c r="YS99" s="32" t="str">
        <f t="shared" si="895"/>
        <v/>
      </c>
      <c r="YT99" s="32" t="str">
        <f t="shared" si="896"/>
        <v/>
      </c>
      <c r="YU99" s="33">
        <f t="shared" si="948"/>
        <v>0</v>
      </c>
      <c r="YV99" s="34" t="str">
        <f t="shared" si="949"/>
        <v/>
      </c>
      <c r="YW99" s="34" t="str">
        <f t="shared" si="950"/>
        <v/>
      </c>
      <c r="YX99" s="34" t="str">
        <f t="shared" si="951"/>
        <v/>
      </c>
      <c r="YY99" s="34" t="str">
        <f t="shared" si="952"/>
        <v/>
      </c>
      <c r="YZ99" s="34" t="str">
        <f t="shared" si="953"/>
        <v/>
      </c>
      <c r="ZA99" s="34" t="str">
        <f t="shared" si="954"/>
        <v/>
      </c>
      <c r="ZB99" s="96" t="str">
        <f t="shared" si="955"/>
        <v>Desierto</v>
      </c>
      <c r="ZC99" s="35" t="str">
        <f t="shared" si="897"/>
        <v/>
      </c>
      <c r="ZD99" s="35" t="str">
        <f t="shared" si="898"/>
        <v/>
      </c>
      <c r="ZE99" s="35" t="str">
        <f t="shared" si="899"/>
        <v/>
      </c>
      <c r="ZF99" s="35" t="str">
        <f t="shared" si="900"/>
        <v/>
      </c>
      <c r="ZG99" s="35" t="str">
        <f t="shared" si="901"/>
        <v/>
      </c>
      <c r="ZH99" s="35" t="str">
        <f t="shared" si="902"/>
        <v/>
      </c>
      <c r="ZI99" s="101">
        <f t="shared" si="903"/>
        <v>0</v>
      </c>
      <c r="ZJ99" s="48">
        <v>91</v>
      </c>
      <c r="ZK99" s="125">
        <f t="shared" si="956"/>
        <v>0</v>
      </c>
      <c r="ZL99" s="126">
        <f t="shared" si="957"/>
        <v>69874716.706666663</v>
      </c>
    </row>
    <row r="100" spans="2:688" s="37" customFormat="1" ht="25.5" customHeight="1" x14ac:dyDescent="0.15">
      <c r="B100" s="106" t="s">
        <v>208</v>
      </c>
      <c r="C100" s="106" t="s">
        <v>227</v>
      </c>
      <c r="D100" s="106" t="s">
        <v>228</v>
      </c>
      <c r="E100" s="106" t="s">
        <v>237</v>
      </c>
      <c r="F100" s="106">
        <v>1</v>
      </c>
      <c r="G100" s="63">
        <v>805392</v>
      </c>
      <c r="H100" s="48">
        <v>92</v>
      </c>
      <c r="I100" s="65" t="s">
        <v>86</v>
      </c>
      <c r="J100" s="65" t="s">
        <v>86</v>
      </c>
      <c r="K100" s="65" t="s">
        <v>86</v>
      </c>
      <c r="L100" s="65" t="s">
        <v>86</v>
      </c>
      <c r="M100" s="65" t="s">
        <v>86</v>
      </c>
      <c r="N100" s="65" t="s">
        <v>86</v>
      </c>
      <c r="O100" s="65" t="s">
        <v>86</v>
      </c>
      <c r="P100" s="65" t="s">
        <v>86</v>
      </c>
      <c r="Q100" s="65" t="s">
        <v>86</v>
      </c>
      <c r="R100" s="65" t="s">
        <v>86</v>
      </c>
      <c r="S100" s="65" t="s">
        <v>86</v>
      </c>
      <c r="T100" s="65" t="s">
        <v>86</v>
      </c>
      <c r="U100" s="65" t="s">
        <v>86</v>
      </c>
      <c r="V100" s="65" t="s">
        <v>86</v>
      </c>
      <c r="W100" s="65" t="s">
        <v>86</v>
      </c>
      <c r="X100" s="65" t="s">
        <v>86</v>
      </c>
      <c r="Y100" s="65" t="s">
        <v>86</v>
      </c>
      <c r="Z100" s="65" t="s">
        <v>86</v>
      </c>
      <c r="AA100" s="65" t="s">
        <v>86</v>
      </c>
      <c r="AB100" s="65" t="s">
        <v>86</v>
      </c>
      <c r="AC100" s="65" t="s">
        <v>86</v>
      </c>
      <c r="AD100" s="65" t="s">
        <v>86</v>
      </c>
      <c r="AE100" s="65" t="s">
        <v>86</v>
      </c>
      <c r="AF100" s="65" t="s">
        <v>86</v>
      </c>
      <c r="AG100" s="65" t="s">
        <v>86</v>
      </c>
      <c r="AH100" s="65" t="s">
        <v>86</v>
      </c>
      <c r="AI100" s="65" t="s">
        <v>86</v>
      </c>
      <c r="AJ100" s="65" t="s">
        <v>86</v>
      </c>
      <c r="AK100" s="65" t="s">
        <v>86</v>
      </c>
      <c r="AL100" s="65" t="s">
        <v>86</v>
      </c>
      <c r="AM100" s="65" t="s">
        <v>86</v>
      </c>
      <c r="AN100" s="65" t="s">
        <v>86</v>
      </c>
      <c r="AO100" s="65" t="s">
        <v>86</v>
      </c>
      <c r="AP100" s="65" t="s">
        <v>86</v>
      </c>
      <c r="AQ100" s="65" t="s">
        <v>86</v>
      </c>
      <c r="AR100" s="65" t="s">
        <v>86</v>
      </c>
      <c r="AS100" s="65" t="s">
        <v>86</v>
      </c>
      <c r="AT100" s="65" t="s">
        <v>86</v>
      </c>
      <c r="AU100" s="65" t="s">
        <v>86</v>
      </c>
      <c r="AV100" s="65" t="s">
        <v>86</v>
      </c>
      <c r="AW100" s="52">
        <v>92</v>
      </c>
      <c r="AX100" s="22" t="str">
        <f t="shared" si="904"/>
        <v>NC</v>
      </c>
      <c r="AY100" s="22" t="str">
        <f t="shared" si="975"/>
        <v>NC</v>
      </c>
      <c r="AZ100" s="22" t="str">
        <f t="shared" si="976"/>
        <v>NC</v>
      </c>
      <c r="BA100" s="22" t="str">
        <f t="shared" si="977"/>
        <v>NC</v>
      </c>
      <c r="BB100" s="22" t="str">
        <f t="shared" si="978"/>
        <v>NC</v>
      </c>
      <c r="BC100" s="22" t="str">
        <f t="shared" si="979"/>
        <v>NC</v>
      </c>
      <c r="BD100" s="22" t="str">
        <f t="shared" si="980"/>
        <v>NC</v>
      </c>
      <c r="BE100" s="22" t="str">
        <f t="shared" si="981"/>
        <v>NC</v>
      </c>
      <c r="BF100" s="22" t="str">
        <f t="shared" si="982"/>
        <v>NC</v>
      </c>
      <c r="BG100" s="22" t="str">
        <f t="shared" si="983"/>
        <v>NC</v>
      </c>
      <c r="BH100" s="22" t="str">
        <f t="shared" si="984"/>
        <v>NC</v>
      </c>
      <c r="BI100" s="22" t="str">
        <f t="shared" si="985"/>
        <v>NC</v>
      </c>
      <c r="BJ100" s="22" t="str">
        <f t="shared" si="986"/>
        <v>NC</v>
      </c>
      <c r="BK100" s="22" t="str">
        <f t="shared" si="987"/>
        <v>NC</v>
      </c>
      <c r="BL100" s="22" t="str">
        <f t="shared" si="988"/>
        <v>NC</v>
      </c>
      <c r="BM100" s="22" t="str">
        <f t="shared" si="989"/>
        <v>NC</v>
      </c>
      <c r="BN100" s="22" t="str">
        <f t="shared" si="990"/>
        <v>NC</v>
      </c>
      <c r="BO100" s="22" t="str">
        <f t="shared" si="991"/>
        <v>NC</v>
      </c>
      <c r="BP100" s="22" t="str">
        <f t="shared" si="992"/>
        <v>NC</v>
      </c>
      <c r="BQ100" s="22" t="str">
        <f t="shared" si="993"/>
        <v>NC</v>
      </c>
      <c r="BR100" s="22" t="str">
        <f t="shared" si="994"/>
        <v>NC</v>
      </c>
      <c r="BS100" s="22" t="str">
        <f t="shared" si="995"/>
        <v>NC</v>
      </c>
      <c r="BT100" s="22" t="str">
        <f t="shared" si="958"/>
        <v>NC</v>
      </c>
      <c r="BU100" s="22" t="str">
        <f t="shared" si="959"/>
        <v>NC</v>
      </c>
      <c r="BV100" s="22" t="str">
        <f t="shared" si="960"/>
        <v>NC</v>
      </c>
      <c r="BW100" s="22" t="str">
        <f t="shared" si="961"/>
        <v>NC</v>
      </c>
      <c r="BX100" s="22" t="str">
        <f t="shared" si="962"/>
        <v>NC</v>
      </c>
      <c r="BY100" s="22" t="str">
        <f t="shared" si="963"/>
        <v>NC</v>
      </c>
      <c r="BZ100" s="22" t="str">
        <f t="shared" si="964"/>
        <v>NC</v>
      </c>
      <c r="CA100" s="22" t="str">
        <f t="shared" si="965"/>
        <v>NC</v>
      </c>
      <c r="CB100" s="22" t="str">
        <f t="shared" si="966"/>
        <v>NC</v>
      </c>
      <c r="CC100" s="22" t="str">
        <f t="shared" si="967"/>
        <v>NC</v>
      </c>
      <c r="CD100" s="22" t="str">
        <f t="shared" si="968"/>
        <v>NC</v>
      </c>
      <c r="CE100" s="22" t="str">
        <f t="shared" si="969"/>
        <v>NC</v>
      </c>
      <c r="CF100" s="22" t="str">
        <f t="shared" si="970"/>
        <v>NC</v>
      </c>
      <c r="CG100" s="22" t="str">
        <f t="shared" si="996"/>
        <v>NC</v>
      </c>
      <c r="CH100" s="22" t="str">
        <f t="shared" si="971"/>
        <v>NC</v>
      </c>
      <c r="CI100" s="22" t="str">
        <f t="shared" si="972"/>
        <v>NC</v>
      </c>
      <c r="CJ100" s="22" t="str">
        <f t="shared" si="973"/>
        <v>NC</v>
      </c>
      <c r="CK100" s="22" t="str">
        <f t="shared" si="974"/>
        <v>NC</v>
      </c>
      <c r="CL100" s="48">
        <v>92</v>
      </c>
      <c r="CM100" s="48" t="s">
        <v>87</v>
      </c>
      <c r="CN100" s="48" t="s">
        <v>87</v>
      </c>
      <c r="CO100" s="48" t="s">
        <v>87</v>
      </c>
      <c r="CP100" s="48" t="s">
        <v>87</v>
      </c>
      <c r="CQ100" s="48" t="s">
        <v>87</v>
      </c>
      <c r="CR100" s="65" t="s">
        <v>87</v>
      </c>
      <c r="CS100" s="48" t="s">
        <v>87</v>
      </c>
      <c r="CT100" s="48" t="s">
        <v>87</v>
      </c>
      <c r="CU100" s="48" t="s">
        <v>87</v>
      </c>
      <c r="CV100" s="48" t="s">
        <v>87</v>
      </c>
      <c r="CW100" s="48" t="s">
        <v>87</v>
      </c>
      <c r="CX100" s="48" t="s">
        <v>87</v>
      </c>
      <c r="CY100" s="48" t="s">
        <v>87</v>
      </c>
      <c r="CZ100" s="48" t="s">
        <v>87</v>
      </c>
      <c r="DA100" s="48" t="s">
        <v>87</v>
      </c>
      <c r="DB100" s="48" t="s">
        <v>87</v>
      </c>
      <c r="DC100" s="48" t="s">
        <v>87</v>
      </c>
      <c r="DD100" s="48" t="s">
        <v>87</v>
      </c>
      <c r="DE100" s="48" t="s">
        <v>87</v>
      </c>
      <c r="DF100" s="48" t="s">
        <v>87</v>
      </c>
      <c r="DG100" s="48" t="s">
        <v>87</v>
      </c>
      <c r="DH100" s="48" t="s">
        <v>87</v>
      </c>
      <c r="DI100" s="48" t="s">
        <v>87</v>
      </c>
      <c r="DJ100" s="48" t="s">
        <v>87</v>
      </c>
      <c r="DK100" s="48" t="s">
        <v>87</v>
      </c>
      <c r="DL100" s="48" t="s">
        <v>87</v>
      </c>
      <c r="DM100" s="48" t="s">
        <v>87</v>
      </c>
      <c r="DN100" s="48" t="s">
        <v>87</v>
      </c>
      <c r="DO100" s="48" t="s">
        <v>87</v>
      </c>
      <c r="DP100" s="48" t="s">
        <v>87</v>
      </c>
      <c r="DQ100" s="48" t="s">
        <v>87</v>
      </c>
      <c r="DR100" s="48" t="s">
        <v>87</v>
      </c>
      <c r="DS100" s="48" t="s">
        <v>87</v>
      </c>
      <c r="DT100" s="48" t="s">
        <v>87</v>
      </c>
      <c r="DU100" s="48" t="s">
        <v>87</v>
      </c>
      <c r="DV100" s="48" t="s">
        <v>87</v>
      </c>
      <c r="DW100" s="48" t="s">
        <v>87</v>
      </c>
      <c r="DX100" s="48" t="s">
        <v>87</v>
      </c>
      <c r="DY100" s="48" t="s">
        <v>87</v>
      </c>
      <c r="DZ100" s="48" t="s">
        <v>87</v>
      </c>
      <c r="EA100" s="48">
        <v>92</v>
      </c>
      <c r="EB100" s="81" t="s">
        <v>88</v>
      </c>
      <c r="EC100" s="81" t="s">
        <v>88</v>
      </c>
      <c r="ED100" s="81" t="s">
        <v>88</v>
      </c>
      <c r="EE100" s="81" t="s">
        <v>88</v>
      </c>
      <c r="EF100" s="81" t="s">
        <v>88</v>
      </c>
      <c r="EG100" s="81" t="s">
        <v>88</v>
      </c>
      <c r="EH100" s="81" t="s">
        <v>88</v>
      </c>
      <c r="EI100" s="81" t="s">
        <v>88</v>
      </c>
      <c r="EJ100" s="81" t="s">
        <v>88</v>
      </c>
      <c r="EK100" s="81" t="s">
        <v>88</v>
      </c>
      <c r="EL100" s="81" t="s">
        <v>88</v>
      </c>
      <c r="EM100" s="81" t="s">
        <v>88</v>
      </c>
      <c r="EN100" s="81" t="s">
        <v>88</v>
      </c>
      <c r="EO100" s="81" t="s">
        <v>88</v>
      </c>
      <c r="EP100" s="81" t="s">
        <v>88</v>
      </c>
      <c r="EQ100" s="81" t="s">
        <v>88</v>
      </c>
      <c r="ER100" s="81" t="s">
        <v>88</v>
      </c>
      <c r="ES100" s="81" t="s">
        <v>88</v>
      </c>
      <c r="ET100" s="81" t="s">
        <v>88</v>
      </c>
      <c r="EU100" s="81" t="s">
        <v>88</v>
      </c>
      <c r="EV100" s="81" t="s">
        <v>88</v>
      </c>
      <c r="EW100" s="81" t="s">
        <v>88</v>
      </c>
      <c r="EX100" s="81" t="s">
        <v>88</v>
      </c>
      <c r="EY100" s="81" t="s">
        <v>88</v>
      </c>
      <c r="EZ100" s="81" t="s">
        <v>88</v>
      </c>
      <c r="FA100" s="81" t="s">
        <v>87</v>
      </c>
      <c r="FB100" s="81" t="s">
        <v>88</v>
      </c>
      <c r="FC100" s="81" t="s">
        <v>88</v>
      </c>
      <c r="FD100" s="81" t="s">
        <v>88</v>
      </c>
      <c r="FE100" s="81" t="s">
        <v>88</v>
      </c>
      <c r="FF100" s="81" t="s">
        <v>88</v>
      </c>
      <c r="FG100" s="81" t="s">
        <v>88</v>
      </c>
      <c r="FH100" s="81" t="s">
        <v>88</v>
      </c>
      <c r="FI100" s="81" t="s">
        <v>87</v>
      </c>
      <c r="FJ100" s="81" t="s">
        <v>88</v>
      </c>
      <c r="FK100" s="81" t="s">
        <v>88</v>
      </c>
      <c r="FL100" s="81" t="s">
        <v>88</v>
      </c>
      <c r="FM100" s="81" t="s">
        <v>88</v>
      </c>
      <c r="FN100" s="81" t="s">
        <v>88</v>
      </c>
      <c r="FO100" s="81" t="s">
        <v>88</v>
      </c>
      <c r="FP100" s="48">
        <v>92</v>
      </c>
      <c r="FQ100" s="81" t="s">
        <v>88</v>
      </c>
      <c r="FR100" s="81" t="s">
        <v>88</v>
      </c>
      <c r="FS100" s="81" t="s">
        <v>88</v>
      </c>
      <c r="FT100" s="81" t="s">
        <v>88</v>
      </c>
      <c r="FU100" s="81" t="s">
        <v>88</v>
      </c>
      <c r="FV100" s="81" t="s">
        <v>88</v>
      </c>
      <c r="FW100" s="81" t="s">
        <v>88</v>
      </c>
      <c r="FX100" s="81" t="s">
        <v>88</v>
      </c>
      <c r="FY100" s="81" t="s">
        <v>88</v>
      </c>
      <c r="FZ100" s="81" t="s">
        <v>88</v>
      </c>
      <c r="GA100" s="81" t="s">
        <v>88</v>
      </c>
      <c r="GB100" s="81" t="s">
        <v>88</v>
      </c>
      <c r="GC100" s="81" t="s">
        <v>88</v>
      </c>
      <c r="GD100" s="81" t="s">
        <v>88</v>
      </c>
      <c r="GE100" s="81" t="s">
        <v>88</v>
      </c>
      <c r="GF100" s="81" t="s">
        <v>88</v>
      </c>
      <c r="GG100" s="81" t="s">
        <v>88</v>
      </c>
      <c r="GH100" s="81" t="s">
        <v>88</v>
      </c>
      <c r="GI100" s="81" t="s">
        <v>88</v>
      </c>
      <c r="GJ100" s="81" t="s">
        <v>88</v>
      </c>
      <c r="GK100" s="81" t="s">
        <v>88</v>
      </c>
      <c r="GL100" s="81" t="s">
        <v>88</v>
      </c>
      <c r="GM100" s="81" t="s">
        <v>88</v>
      </c>
      <c r="GN100" s="81" t="s">
        <v>88</v>
      </c>
      <c r="GO100" s="81" t="s">
        <v>88</v>
      </c>
      <c r="GP100" s="81" t="s">
        <v>88</v>
      </c>
      <c r="GQ100" s="81" t="s">
        <v>87</v>
      </c>
      <c r="GR100" s="81" t="s">
        <v>88</v>
      </c>
      <c r="GS100" s="81" t="s">
        <v>88</v>
      </c>
      <c r="GT100" s="81" t="s">
        <v>88</v>
      </c>
      <c r="GU100" s="81" t="s">
        <v>88</v>
      </c>
      <c r="GV100" s="81" t="s">
        <v>88</v>
      </c>
      <c r="GW100" s="81" t="s">
        <v>88</v>
      </c>
      <c r="GX100" s="81" t="s">
        <v>88</v>
      </c>
      <c r="GY100" s="81" t="s">
        <v>88</v>
      </c>
      <c r="GZ100" s="81" t="s">
        <v>88</v>
      </c>
      <c r="HA100" s="81" t="s">
        <v>88</v>
      </c>
      <c r="HB100" s="81" t="s">
        <v>88</v>
      </c>
      <c r="HC100" s="81" t="s">
        <v>88</v>
      </c>
      <c r="HD100" s="81" t="s">
        <v>88</v>
      </c>
      <c r="HE100" s="48">
        <v>92</v>
      </c>
      <c r="HF100" s="23" t="str">
        <f t="shared" si="615"/>
        <v>NO CUMPLE</v>
      </c>
      <c r="HG100" s="23" t="str">
        <f t="shared" si="616"/>
        <v>NO CUMPLE</v>
      </c>
      <c r="HH100" s="23" t="str">
        <f t="shared" si="617"/>
        <v>NO CUMPLE</v>
      </c>
      <c r="HI100" s="23" t="str">
        <f t="shared" si="618"/>
        <v>NO CUMPLE</v>
      </c>
      <c r="HJ100" s="23" t="str">
        <f t="shared" si="619"/>
        <v>NO CUMPLE</v>
      </c>
      <c r="HK100" s="23" t="str">
        <f t="shared" si="620"/>
        <v>NO CUMPLE</v>
      </c>
      <c r="HL100" s="23" t="str">
        <f t="shared" si="621"/>
        <v>NO CUMPLE</v>
      </c>
      <c r="HM100" s="23" t="str">
        <f t="shared" si="622"/>
        <v>NO CUMPLE</v>
      </c>
      <c r="HN100" s="23" t="str">
        <f t="shared" si="623"/>
        <v>NO CUMPLE</v>
      </c>
      <c r="HO100" s="23" t="str">
        <f t="shared" si="624"/>
        <v>NO CUMPLE</v>
      </c>
      <c r="HP100" s="23" t="str">
        <f t="shared" si="625"/>
        <v>NO CUMPLE</v>
      </c>
      <c r="HQ100" s="23" t="str">
        <f t="shared" si="626"/>
        <v>NO CUMPLE</v>
      </c>
      <c r="HR100" s="23" t="str">
        <f t="shared" si="627"/>
        <v>NO CUMPLE</v>
      </c>
      <c r="HS100" s="23" t="str">
        <f t="shared" si="628"/>
        <v>NO CUMPLE</v>
      </c>
      <c r="HT100" s="23" t="str">
        <f t="shared" si="629"/>
        <v>NO CUMPLE</v>
      </c>
      <c r="HU100" s="23" t="str">
        <f t="shared" si="630"/>
        <v>NO CUMPLE</v>
      </c>
      <c r="HV100" s="23" t="str">
        <f t="shared" si="631"/>
        <v>NO CUMPLE</v>
      </c>
      <c r="HW100" s="23" t="str">
        <f t="shared" si="632"/>
        <v>NO CUMPLE</v>
      </c>
      <c r="HX100" s="23" t="str">
        <f t="shared" si="633"/>
        <v>NO CUMPLE</v>
      </c>
      <c r="HY100" s="23" t="str">
        <f t="shared" si="634"/>
        <v>NO CUMPLE</v>
      </c>
      <c r="HZ100" s="23" t="str">
        <f t="shared" si="635"/>
        <v>NO CUMPLE</v>
      </c>
      <c r="IA100" s="23" t="str">
        <f t="shared" si="636"/>
        <v>NO CUMPLE</v>
      </c>
      <c r="IB100" s="23" t="str">
        <f t="shared" si="637"/>
        <v>NO CUMPLE</v>
      </c>
      <c r="IC100" s="23" t="str">
        <f t="shared" si="638"/>
        <v>NO CUMPLE</v>
      </c>
      <c r="ID100" s="23" t="str">
        <f t="shared" si="639"/>
        <v>NO CUMPLE</v>
      </c>
      <c r="IE100" s="23" t="str">
        <f t="shared" si="640"/>
        <v>NO CUMPLE</v>
      </c>
      <c r="IF100" s="23" t="str">
        <f t="shared" si="641"/>
        <v>NO CUMPLE</v>
      </c>
      <c r="IG100" s="23" t="str">
        <f t="shared" si="642"/>
        <v>NO CUMPLE</v>
      </c>
      <c r="IH100" s="23" t="str">
        <f t="shared" si="643"/>
        <v>NO CUMPLE</v>
      </c>
      <c r="II100" s="23" t="str">
        <f t="shared" si="644"/>
        <v>NO CUMPLE</v>
      </c>
      <c r="IJ100" s="23" t="str">
        <f t="shared" si="645"/>
        <v>NO CUMPLE</v>
      </c>
      <c r="IK100" s="23" t="str">
        <f t="shared" si="646"/>
        <v>NO CUMPLE</v>
      </c>
      <c r="IL100" s="23" t="str">
        <f t="shared" si="647"/>
        <v>NO CUMPLE</v>
      </c>
      <c r="IM100" s="23" t="str">
        <f t="shared" si="648"/>
        <v>NO CUMPLE</v>
      </c>
      <c r="IN100" s="23" t="str">
        <f t="shared" si="649"/>
        <v>NO CUMPLE</v>
      </c>
      <c r="IO100" s="23" t="str">
        <f t="shared" si="650"/>
        <v>NO CUMPLE</v>
      </c>
      <c r="IP100" s="23" t="str">
        <f t="shared" si="651"/>
        <v>NO CUMPLE</v>
      </c>
      <c r="IQ100" s="23" t="str">
        <f t="shared" si="652"/>
        <v>NO CUMPLE</v>
      </c>
      <c r="IR100" s="23" t="str">
        <f t="shared" si="653"/>
        <v>NO CUMPLE</v>
      </c>
      <c r="IS100" s="23" t="str">
        <f t="shared" si="654"/>
        <v>NO CUMPLE</v>
      </c>
      <c r="IT100" s="48">
        <v>92</v>
      </c>
      <c r="IU100" s="65" t="s">
        <v>86</v>
      </c>
      <c r="IV100" s="65" t="s">
        <v>86</v>
      </c>
      <c r="IW100" s="65" t="s">
        <v>86</v>
      </c>
      <c r="IX100" s="65" t="s">
        <v>86</v>
      </c>
      <c r="IY100" s="65" t="s">
        <v>86</v>
      </c>
      <c r="IZ100" s="65" t="s">
        <v>86</v>
      </c>
      <c r="JA100" s="65" t="s">
        <v>86</v>
      </c>
      <c r="JB100" s="65" t="s">
        <v>86</v>
      </c>
      <c r="JC100" s="65" t="s">
        <v>86</v>
      </c>
      <c r="JD100" s="65" t="s">
        <v>86</v>
      </c>
      <c r="JE100" s="65" t="s">
        <v>86</v>
      </c>
      <c r="JF100" s="65" t="s">
        <v>86</v>
      </c>
      <c r="JG100" s="65" t="s">
        <v>86</v>
      </c>
      <c r="JH100" s="65" t="s">
        <v>86</v>
      </c>
      <c r="JI100" s="65" t="s">
        <v>86</v>
      </c>
      <c r="JJ100" s="65" t="s">
        <v>86</v>
      </c>
      <c r="JK100" s="65" t="s">
        <v>86</v>
      </c>
      <c r="JL100" s="65" t="s">
        <v>86</v>
      </c>
      <c r="JM100" s="65" t="s">
        <v>86</v>
      </c>
      <c r="JN100" s="65" t="s">
        <v>86</v>
      </c>
      <c r="JO100" s="65" t="s">
        <v>86</v>
      </c>
      <c r="JP100" s="65" t="s">
        <v>86</v>
      </c>
      <c r="JQ100" s="65" t="s">
        <v>86</v>
      </c>
      <c r="JR100" s="65" t="s">
        <v>86</v>
      </c>
      <c r="JS100" s="65" t="s">
        <v>86</v>
      </c>
      <c r="JT100" s="65" t="s">
        <v>86</v>
      </c>
      <c r="JU100" s="65" t="s">
        <v>86</v>
      </c>
      <c r="JV100" s="65" t="s">
        <v>86</v>
      </c>
      <c r="JW100" s="65" t="s">
        <v>86</v>
      </c>
      <c r="JX100" s="65" t="s">
        <v>86</v>
      </c>
      <c r="JY100" s="65" t="s">
        <v>86</v>
      </c>
      <c r="JZ100" s="65" t="s">
        <v>86</v>
      </c>
      <c r="KA100" s="65" t="s">
        <v>86</v>
      </c>
      <c r="KB100" s="65" t="s">
        <v>86</v>
      </c>
      <c r="KC100" s="65" t="s">
        <v>86</v>
      </c>
      <c r="KD100" s="65" t="s">
        <v>86</v>
      </c>
      <c r="KE100" s="65" t="s">
        <v>86</v>
      </c>
      <c r="KF100" s="65" t="s">
        <v>86</v>
      </c>
      <c r="KG100" s="65" t="s">
        <v>86</v>
      </c>
      <c r="KH100" s="65" t="s">
        <v>86</v>
      </c>
      <c r="KI100" s="48">
        <v>92</v>
      </c>
      <c r="KJ100" s="56" t="s">
        <v>86</v>
      </c>
      <c r="KK100" s="56" t="s">
        <v>86</v>
      </c>
      <c r="KL100" s="56" t="s">
        <v>86</v>
      </c>
      <c r="KM100" s="56" t="s">
        <v>86</v>
      </c>
      <c r="KN100" s="56" t="s">
        <v>86</v>
      </c>
      <c r="KO100" s="56" t="s">
        <v>86</v>
      </c>
      <c r="KP100" s="56" t="s">
        <v>86</v>
      </c>
      <c r="KQ100" s="56" t="s">
        <v>86</v>
      </c>
      <c r="KR100" s="56" t="s">
        <v>86</v>
      </c>
      <c r="KS100" s="56" t="s">
        <v>86</v>
      </c>
      <c r="KT100" s="56" t="s">
        <v>86</v>
      </c>
      <c r="KU100" s="56" t="s">
        <v>86</v>
      </c>
      <c r="KV100" s="56" t="s">
        <v>86</v>
      </c>
      <c r="KW100" s="56" t="s">
        <v>86</v>
      </c>
      <c r="KX100" s="56" t="s">
        <v>86</v>
      </c>
      <c r="KY100" s="56" t="s">
        <v>86</v>
      </c>
      <c r="KZ100" s="56" t="s">
        <v>86</v>
      </c>
      <c r="LA100" s="56" t="s">
        <v>86</v>
      </c>
      <c r="LB100" s="56" t="s">
        <v>86</v>
      </c>
      <c r="LC100" s="56" t="s">
        <v>86</v>
      </c>
      <c r="LD100" s="56" t="s">
        <v>86</v>
      </c>
      <c r="LE100" s="56" t="s">
        <v>86</v>
      </c>
      <c r="LF100" s="56" t="s">
        <v>86</v>
      </c>
      <c r="LG100" s="56" t="s">
        <v>86</v>
      </c>
      <c r="LH100" s="56" t="s">
        <v>86</v>
      </c>
      <c r="LI100" s="56" t="s">
        <v>86</v>
      </c>
      <c r="LJ100" s="56" t="s">
        <v>86</v>
      </c>
      <c r="LK100" s="56" t="s">
        <v>86</v>
      </c>
      <c r="LL100" s="56" t="s">
        <v>86</v>
      </c>
      <c r="LM100" s="56" t="s">
        <v>86</v>
      </c>
      <c r="LN100" s="56" t="s">
        <v>86</v>
      </c>
      <c r="LO100" s="56" t="s">
        <v>86</v>
      </c>
      <c r="LP100" s="56" t="s">
        <v>86</v>
      </c>
      <c r="LQ100" s="56" t="s">
        <v>86</v>
      </c>
      <c r="LR100" s="56" t="s">
        <v>86</v>
      </c>
      <c r="LS100" s="56" t="s">
        <v>86</v>
      </c>
      <c r="LT100" s="56" t="s">
        <v>86</v>
      </c>
      <c r="LU100" s="56" t="s">
        <v>86</v>
      </c>
      <c r="LV100" s="56" t="s">
        <v>86</v>
      </c>
      <c r="LW100" s="56" t="s">
        <v>86</v>
      </c>
      <c r="LX100" s="48">
        <v>92</v>
      </c>
      <c r="LY100" s="22" t="str">
        <f t="shared" si="905"/>
        <v/>
      </c>
      <c r="LZ100" s="22" t="str">
        <f t="shared" si="906"/>
        <v/>
      </c>
      <c r="MA100" s="22" t="str">
        <f t="shared" si="907"/>
        <v/>
      </c>
      <c r="MB100" s="22" t="str">
        <f t="shared" si="908"/>
        <v/>
      </c>
      <c r="MC100" s="22" t="str">
        <f t="shared" si="909"/>
        <v/>
      </c>
      <c r="MD100" s="22" t="str">
        <f t="shared" si="910"/>
        <v/>
      </c>
      <c r="ME100" s="22" t="str">
        <f t="shared" si="911"/>
        <v/>
      </c>
      <c r="MF100" s="22" t="str">
        <f t="shared" si="912"/>
        <v/>
      </c>
      <c r="MG100" s="22" t="str">
        <f t="shared" si="913"/>
        <v/>
      </c>
      <c r="MH100" s="22" t="str">
        <f t="shared" si="914"/>
        <v/>
      </c>
      <c r="MI100" s="22" t="str">
        <f t="shared" si="915"/>
        <v/>
      </c>
      <c r="MJ100" s="22" t="str">
        <f t="shared" si="916"/>
        <v/>
      </c>
      <c r="MK100" s="22" t="str">
        <f t="shared" si="917"/>
        <v/>
      </c>
      <c r="ML100" s="22" t="str">
        <f t="shared" si="918"/>
        <v/>
      </c>
      <c r="MM100" s="22" t="str">
        <f t="shared" si="919"/>
        <v/>
      </c>
      <c r="MN100" s="22" t="str">
        <f t="shared" si="920"/>
        <v/>
      </c>
      <c r="MO100" s="22" t="str">
        <f t="shared" si="921"/>
        <v/>
      </c>
      <c r="MP100" s="22" t="str">
        <f t="shared" si="922"/>
        <v/>
      </c>
      <c r="MQ100" s="22" t="str">
        <f t="shared" si="923"/>
        <v/>
      </c>
      <c r="MR100" s="22" t="str">
        <f t="shared" si="924"/>
        <v/>
      </c>
      <c r="MS100" s="22" t="str">
        <f t="shared" si="925"/>
        <v/>
      </c>
      <c r="MT100" s="22" t="str">
        <f t="shared" si="926"/>
        <v/>
      </c>
      <c r="MU100" s="22" t="str">
        <f t="shared" si="927"/>
        <v/>
      </c>
      <c r="MV100" s="22" t="str">
        <f t="shared" si="928"/>
        <v/>
      </c>
      <c r="MW100" s="22" t="str">
        <f t="shared" si="929"/>
        <v/>
      </c>
      <c r="MX100" s="22" t="str">
        <f t="shared" si="930"/>
        <v/>
      </c>
      <c r="MY100" s="22" t="str">
        <f t="shared" si="931"/>
        <v/>
      </c>
      <c r="MZ100" s="22" t="str">
        <f t="shared" si="932"/>
        <v/>
      </c>
      <c r="NA100" s="22" t="str">
        <f t="shared" si="933"/>
        <v/>
      </c>
      <c r="NB100" s="22" t="str">
        <f t="shared" si="934"/>
        <v/>
      </c>
      <c r="NC100" s="22" t="str">
        <f t="shared" si="935"/>
        <v/>
      </c>
      <c r="ND100" s="22" t="str">
        <f t="shared" si="936"/>
        <v/>
      </c>
      <c r="NE100" s="22" t="str">
        <f t="shared" si="937"/>
        <v/>
      </c>
      <c r="NF100" s="22" t="str">
        <f t="shared" si="938"/>
        <v/>
      </c>
      <c r="NG100" s="22" t="str">
        <f t="shared" si="939"/>
        <v/>
      </c>
      <c r="NH100" s="22" t="str">
        <f t="shared" si="940"/>
        <v/>
      </c>
      <c r="NI100" s="22" t="str">
        <f t="shared" si="941"/>
        <v/>
      </c>
      <c r="NJ100" s="22" t="str">
        <f t="shared" si="942"/>
        <v/>
      </c>
      <c r="NK100" s="22" t="str">
        <f t="shared" si="943"/>
        <v/>
      </c>
      <c r="NL100" s="22" t="str">
        <f t="shared" si="944"/>
        <v/>
      </c>
      <c r="NM100" s="80">
        <v>805392</v>
      </c>
      <c r="NN100" s="80">
        <v>805392</v>
      </c>
      <c r="NO100" s="24">
        <f t="shared" si="945"/>
        <v>0</v>
      </c>
      <c r="NP100" s="24">
        <f t="shared" si="655"/>
        <v>0</v>
      </c>
      <c r="NQ100" s="25" t="str">
        <f t="shared" si="946"/>
        <v/>
      </c>
      <c r="NR100" s="26" t="str">
        <f t="shared" si="947"/>
        <v/>
      </c>
      <c r="NS100" s="48">
        <v>92</v>
      </c>
      <c r="NT100" s="27" t="str">
        <f t="shared" si="656"/>
        <v/>
      </c>
      <c r="NU100" s="27" t="str">
        <f t="shared" si="657"/>
        <v/>
      </c>
      <c r="NV100" s="27" t="str">
        <f t="shared" si="658"/>
        <v/>
      </c>
      <c r="NW100" s="27" t="str">
        <f t="shared" si="659"/>
        <v/>
      </c>
      <c r="NX100" s="27" t="str">
        <f t="shared" si="660"/>
        <v/>
      </c>
      <c r="NY100" s="27" t="str">
        <f t="shared" si="661"/>
        <v/>
      </c>
      <c r="NZ100" s="27" t="str">
        <f t="shared" si="662"/>
        <v/>
      </c>
      <c r="OA100" s="27" t="str">
        <f t="shared" si="663"/>
        <v/>
      </c>
      <c r="OB100" s="27" t="str">
        <f t="shared" si="664"/>
        <v/>
      </c>
      <c r="OC100" s="27" t="str">
        <f t="shared" si="665"/>
        <v/>
      </c>
      <c r="OD100" s="27" t="str">
        <f t="shared" si="666"/>
        <v/>
      </c>
      <c r="OE100" s="27" t="str">
        <f t="shared" si="667"/>
        <v/>
      </c>
      <c r="OF100" s="27" t="str">
        <f t="shared" si="668"/>
        <v/>
      </c>
      <c r="OG100" s="27" t="str">
        <f t="shared" si="669"/>
        <v/>
      </c>
      <c r="OH100" s="27" t="str">
        <f t="shared" si="670"/>
        <v/>
      </c>
      <c r="OI100" s="27" t="str">
        <f t="shared" si="671"/>
        <v/>
      </c>
      <c r="OJ100" s="27" t="str">
        <f t="shared" si="672"/>
        <v/>
      </c>
      <c r="OK100" s="27" t="str">
        <f t="shared" si="673"/>
        <v/>
      </c>
      <c r="OL100" s="27" t="str">
        <f t="shared" si="674"/>
        <v/>
      </c>
      <c r="OM100" s="27" t="str">
        <f t="shared" si="675"/>
        <v/>
      </c>
      <c r="ON100" s="27" t="str">
        <f t="shared" si="676"/>
        <v/>
      </c>
      <c r="OO100" s="27" t="str">
        <f t="shared" si="677"/>
        <v/>
      </c>
      <c r="OP100" s="27" t="str">
        <f t="shared" si="678"/>
        <v/>
      </c>
      <c r="OQ100" s="27" t="str">
        <f t="shared" si="679"/>
        <v/>
      </c>
      <c r="OR100" s="27" t="str">
        <f t="shared" si="680"/>
        <v/>
      </c>
      <c r="OS100" s="27" t="str">
        <f t="shared" si="681"/>
        <v/>
      </c>
      <c r="OT100" s="27" t="str">
        <f t="shared" si="682"/>
        <v/>
      </c>
      <c r="OU100" s="27" t="str">
        <f t="shared" si="683"/>
        <v/>
      </c>
      <c r="OV100" s="27" t="str">
        <f t="shared" si="684"/>
        <v/>
      </c>
      <c r="OW100" s="27" t="str">
        <f t="shared" si="685"/>
        <v/>
      </c>
      <c r="OX100" s="27" t="str">
        <f t="shared" si="686"/>
        <v/>
      </c>
      <c r="OY100" s="27" t="str">
        <f t="shared" si="687"/>
        <v/>
      </c>
      <c r="OZ100" s="27" t="str">
        <f t="shared" si="688"/>
        <v/>
      </c>
      <c r="PA100" s="27" t="str">
        <f t="shared" si="689"/>
        <v/>
      </c>
      <c r="PB100" s="27" t="str">
        <f t="shared" si="690"/>
        <v/>
      </c>
      <c r="PC100" s="27" t="str">
        <f t="shared" si="691"/>
        <v/>
      </c>
      <c r="PD100" s="27" t="str">
        <f t="shared" si="692"/>
        <v/>
      </c>
      <c r="PE100" s="27" t="str">
        <f t="shared" si="693"/>
        <v/>
      </c>
      <c r="PF100" s="27" t="str">
        <f t="shared" si="694"/>
        <v/>
      </c>
      <c r="PG100" s="27" t="str">
        <f t="shared" si="695"/>
        <v/>
      </c>
      <c r="PH100" s="48">
        <v>92</v>
      </c>
      <c r="PI100" s="28" t="str">
        <f t="shared" si="696"/>
        <v/>
      </c>
      <c r="PJ100" s="28" t="str">
        <f t="shared" si="697"/>
        <v/>
      </c>
      <c r="PK100" s="28" t="str">
        <f t="shared" si="698"/>
        <v/>
      </c>
      <c r="PL100" s="28" t="str">
        <f t="shared" si="699"/>
        <v/>
      </c>
      <c r="PM100" s="28" t="str">
        <f t="shared" si="700"/>
        <v/>
      </c>
      <c r="PN100" s="28" t="str">
        <f t="shared" si="701"/>
        <v/>
      </c>
      <c r="PO100" s="28" t="str">
        <f t="shared" si="702"/>
        <v/>
      </c>
      <c r="PP100" s="28" t="str">
        <f t="shared" si="703"/>
        <v/>
      </c>
      <c r="PQ100" s="28" t="str">
        <f t="shared" si="704"/>
        <v/>
      </c>
      <c r="PR100" s="28" t="str">
        <f t="shared" si="705"/>
        <v/>
      </c>
      <c r="PS100" s="28" t="str">
        <f t="shared" si="706"/>
        <v/>
      </c>
      <c r="PT100" s="28" t="str">
        <f t="shared" si="707"/>
        <v/>
      </c>
      <c r="PU100" s="28" t="str">
        <f t="shared" si="708"/>
        <v/>
      </c>
      <c r="PV100" s="28" t="str">
        <f t="shared" si="709"/>
        <v/>
      </c>
      <c r="PW100" s="28" t="str">
        <f t="shared" si="710"/>
        <v/>
      </c>
      <c r="PX100" s="28" t="str">
        <f t="shared" si="711"/>
        <v/>
      </c>
      <c r="PY100" s="28" t="str">
        <f t="shared" si="712"/>
        <v/>
      </c>
      <c r="PZ100" s="28" t="str">
        <f t="shared" si="713"/>
        <v/>
      </c>
      <c r="QA100" s="28" t="str">
        <f t="shared" si="714"/>
        <v/>
      </c>
      <c r="QB100" s="28" t="str">
        <f t="shared" si="715"/>
        <v/>
      </c>
      <c r="QC100" s="28" t="str">
        <f t="shared" si="716"/>
        <v/>
      </c>
      <c r="QD100" s="28" t="str">
        <f t="shared" si="717"/>
        <v/>
      </c>
      <c r="QE100" s="28" t="str">
        <f t="shared" si="718"/>
        <v/>
      </c>
      <c r="QF100" s="28" t="str">
        <f t="shared" si="719"/>
        <v/>
      </c>
      <c r="QG100" s="28" t="str">
        <f t="shared" si="720"/>
        <v/>
      </c>
      <c r="QH100" s="28" t="str">
        <f t="shared" si="721"/>
        <v/>
      </c>
      <c r="QI100" s="28" t="str">
        <f t="shared" si="722"/>
        <v/>
      </c>
      <c r="QJ100" s="28" t="str">
        <f t="shared" si="723"/>
        <v/>
      </c>
      <c r="QK100" s="28" t="str">
        <f t="shared" si="724"/>
        <v/>
      </c>
      <c r="QL100" s="28" t="str">
        <f t="shared" si="725"/>
        <v/>
      </c>
      <c r="QM100" s="28" t="str">
        <f t="shared" si="726"/>
        <v/>
      </c>
      <c r="QN100" s="28" t="str">
        <f t="shared" si="727"/>
        <v/>
      </c>
      <c r="QO100" s="28" t="str">
        <f t="shared" si="728"/>
        <v/>
      </c>
      <c r="QP100" s="28" t="str">
        <f t="shared" si="729"/>
        <v/>
      </c>
      <c r="QQ100" s="28" t="str">
        <f t="shared" si="730"/>
        <v/>
      </c>
      <c r="QR100" s="28" t="str">
        <f t="shared" si="731"/>
        <v/>
      </c>
      <c r="QS100" s="28" t="str">
        <f t="shared" si="732"/>
        <v/>
      </c>
      <c r="QT100" s="28" t="str">
        <f t="shared" si="733"/>
        <v/>
      </c>
      <c r="QU100" s="28" t="str">
        <f t="shared" si="734"/>
        <v/>
      </c>
      <c r="QV100" s="28" t="str">
        <f t="shared" si="735"/>
        <v/>
      </c>
      <c r="QW100" s="48">
        <v>92</v>
      </c>
      <c r="QX100" s="29" t="str">
        <f t="shared" si="736"/>
        <v/>
      </c>
      <c r="QY100" s="29" t="str">
        <f t="shared" si="737"/>
        <v/>
      </c>
      <c r="QZ100" s="29" t="str">
        <f t="shared" si="738"/>
        <v/>
      </c>
      <c r="RA100" s="29" t="str">
        <f t="shared" si="739"/>
        <v/>
      </c>
      <c r="RB100" s="29" t="str">
        <f t="shared" si="740"/>
        <v/>
      </c>
      <c r="RC100" s="29" t="str">
        <f t="shared" si="741"/>
        <v/>
      </c>
      <c r="RD100" s="29" t="str">
        <f t="shared" si="742"/>
        <v/>
      </c>
      <c r="RE100" s="29" t="str">
        <f t="shared" si="743"/>
        <v/>
      </c>
      <c r="RF100" s="29" t="str">
        <f t="shared" si="744"/>
        <v/>
      </c>
      <c r="RG100" s="29" t="str">
        <f t="shared" si="745"/>
        <v/>
      </c>
      <c r="RH100" s="29" t="str">
        <f t="shared" si="746"/>
        <v/>
      </c>
      <c r="RI100" s="29" t="str">
        <f t="shared" si="747"/>
        <v/>
      </c>
      <c r="RJ100" s="29" t="str">
        <f t="shared" si="748"/>
        <v/>
      </c>
      <c r="RK100" s="29" t="str">
        <f t="shared" si="997"/>
        <v/>
      </c>
      <c r="RL100" s="29" t="str">
        <f t="shared" si="750"/>
        <v/>
      </c>
      <c r="RM100" s="29" t="str">
        <f t="shared" si="751"/>
        <v/>
      </c>
      <c r="RN100" s="29" t="str">
        <f t="shared" si="752"/>
        <v/>
      </c>
      <c r="RO100" s="29" t="str">
        <f t="shared" si="753"/>
        <v/>
      </c>
      <c r="RP100" s="29" t="str">
        <f t="shared" si="754"/>
        <v/>
      </c>
      <c r="RQ100" s="29" t="str">
        <f t="shared" si="755"/>
        <v/>
      </c>
      <c r="RR100" s="29" t="str">
        <f t="shared" si="756"/>
        <v/>
      </c>
      <c r="RS100" s="29" t="str">
        <f t="shared" si="757"/>
        <v/>
      </c>
      <c r="RT100" s="29" t="str">
        <f t="shared" si="758"/>
        <v/>
      </c>
      <c r="RU100" s="29" t="str">
        <f t="shared" si="759"/>
        <v/>
      </c>
      <c r="RV100" s="29" t="str">
        <f t="shared" si="760"/>
        <v/>
      </c>
      <c r="RW100" s="29" t="str">
        <f t="shared" si="761"/>
        <v/>
      </c>
      <c r="RX100" s="29" t="str">
        <f t="shared" si="762"/>
        <v/>
      </c>
      <c r="RY100" s="29" t="str">
        <f t="shared" si="763"/>
        <v/>
      </c>
      <c r="RZ100" s="29" t="str">
        <f t="shared" si="764"/>
        <v/>
      </c>
      <c r="SA100" s="29" t="str">
        <f t="shared" si="765"/>
        <v/>
      </c>
      <c r="SB100" s="29" t="str">
        <f t="shared" si="766"/>
        <v/>
      </c>
      <c r="SC100" s="29" t="str">
        <f t="shared" si="767"/>
        <v/>
      </c>
      <c r="SD100" s="29" t="str">
        <f t="shared" si="768"/>
        <v/>
      </c>
      <c r="SE100" s="29" t="str">
        <f t="shared" si="769"/>
        <v/>
      </c>
      <c r="SF100" s="29" t="str">
        <f t="shared" si="770"/>
        <v/>
      </c>
      <c r="SG100" s="29" t="str">
        <f t="shared" si="771"/>
        <v/>
      </c>
      <c r="SH100" s="29" t="str">
        <f t="shared" si="772"/>
        <v/>
      </c>
      <c r="SI100" s="29" t="str">
        <f t="shared" si="773"/>
        <v/>
      </c>
      <c r="SJ100" s="29" t="str">
        <f t="shared" si="774"/>
        <v/>
      </c>
      <c r="SK100" s="29" t="str">
        <f t="shared" si="775"/>
        <v/>
      </c>
      <c r="SL100" s="45">
        <f t="shared" si="776"/>
        <v>0</v>
      </c>
      <c r="SM100" s="48">
        <v>92</v>
      </c>
      <c r="SN100" s="30" t="str">
        <f t="shared" si="777"/>
        <v/>
      </c>
      <c r="SO100" s="30" t="str">
        <f t="shared" si="778"/>
        <v/>
      </c>
      <c r="SP100" s="30" t="str">
        <f t="shared" si="779"/>
        <v/>
      </c>
      <c r="SQ100" s="30" t="str">
        <f t="shared" si="780"/>
        <v/>
      </c>
      <c r="SR100" s="30" t="str">
        <f t="shared" si="781"/>
        <v/>
      </c>
      <c r="SS100" s="30" t="str">
        <f t="shared" si="782"/>
        <v/>
      </c>
      <c r="ST100" s="30" t="str">
        <f t="shared" si="783"/>
        <v/>
      </c>
      <c r="SU100" s="30" t="str">
        <f t="shared" si="784"/>
        <v/>
      </c>
      <c r="SV100" s="30" t="str">
        <f t="shared" si="785"/>
        <v/>
      </c>
      <c r="SW100" s="30" t="str">
        <f t="shared" si="786"/>
        <v/>
      </c>
      <c r="SX100" s="30" t="str">
        <f t="shared" si="787"/>
        <v/>
      </c>
      <c r="SY100" s="30" t="str">
        <f t="shared" si="788"/>
        <v/>
      </c>
      <c r="SZ100" s="30" t="str">
        <f t="shared" si="789"/>
        <v/>
      </c>
      <c r="TA100" s="30" t="str">
        <f t="shared" si="790"/>
        <v/>
      </c>
      <c r="TB100" s="30" t="str">
        <f t="shared" si="791"/>
        <v/>
      </c>
      <c r="TC100" s="30" t="str">
        <f t="shared" si="792"/>
        <v/>
      </c>
      <c r="TD100" s="30" t="str">
        <f t="shared" si="793"/>
        <v/>
      </c>
      <c r="TE100" s="30" t="str">
        <f t="shared" si="794"/>
        <v/>
      </c>
      <c r="TF100" s="30" t="str">
        <f t="shared" si="795"/>
        <v/>
      </c>
      <c r="TG100" s="30" t="str">
        <f t="shared" si="796"/>
        <v/>
      </c>
      <c r="TH100" s="30" t="str">
        <f t="shared" si="797"/>
        <v/>
      </c>
      <c r="TI100" s="30" t="str">
        <f t="shared" si="798"/>
        <v/>
      </c>
      <c r="TJ100" s="30" t="str">
        <f t="shared" si="799"/>
        <v/>
      </c>
      <c r="TK100" s="30" t="str">
        <f t="shared" si="800"/>
        <v/>
      </c>
      <c r="TL100" s="30" t="str">
        <f t="shared" si="801"/>
        <v/>
      </c>
      <c r="TM100" s="30" t="str">
        <f t="shared" si="802"/>
        <v/>
      </c>
      <c r="TN100" s="30" t="str">
        <f t="shared" si="803"/>
        <v/>
      </c>
      <c r="TO100" s="30" t="str">
        <f t="shared" si="804"/>
        <v/>
      </c>
      <c r="TP100" s="30" t="str">
        <f t="shared" si="805"/>
        <v/>
      </c>
      <c r="TQ100" s="30" t="str">
        <f t="shared" si="806"/>
        <v/>
      </c>
      <c r="TR100" s="30" t="str">
        <f t="shared" si="807"/>
        <v/>
      </c>
      <c r="TS100" s="30" t="str">
        <f t="shared" si="808"/>
        <v/>
      </c>
      <c r="TT100" s="30" t="str">
        <f t="shared" si="809"/>
        <v/>
      </c>
      <c r="TU100" s="30" t="str">
        <f t="shared" si="810"/>
        <v/>
      </c>
      <c r="TV100" s="30" t="str">
        <f t="shared" si="811"/>
        <v/>
      </c>
      <c r="TW100" s="30" t="str">
        <f t="shared" si="812"/>
        <v/>
      </c>
      <c r="TX100" s="30" t="str">
        <f t="shared" si="813"/>
        <v/>
      </c>
      <c r="TY100" s="30" t="str">
        <f t="shared" si="814"/>
        <v/>
      </c>
      <c r="TZ100" s="30" t="str">
        <f t="shared" si="815"/>
        <v/>
      </c>
      <c r="UA100" s="30" t="str">
        <f t="shared" si="816"/>
        <v/>
      </c>
      <c r="UB100" s="48">
        <v>92</v>
      </c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48">
        <v>92</v>
      </c>
      <c r="VR100" s="31">
        <f t="shared" si="817"/>
        <v>0</v>
      </c>
      <c r="VS100" s="31">
        <f t="shared" si="818"/>
        <v>0</v>
      </c>
      <c r="VT100" s="31">
        <f t="shared" si="819"/>
        <v>0</v>
      </c>
      <c r="VU100" s="31">
        <f t="shared" si="820"/>
        <v>0</v>
      </c>
      <c r="VV100" s="31">
        <f t="shared" si="821"/>
        <v>0</v>
      </c>
      <c r="VW100" s="31">
        <f t="shared" si="822"/>
        <v>0</v>
      </c>
      <c r="VX100" s="31">
        <f t="shared" si="823"/>
        <v>0</v>
      </c>
      <c r="VY100" s="31">
        <f t="shared" si="824"/>
        <v>0</v>
      </c>
      <c r="VZ100" s="31">
        <f t="shared" si="825"/>
        <v>0</v>
      </c>
      <c r="WA100" s="31">
        <f t="shared" si="826"/>
        <v>0</v>
      </c>
      <c r="WB100" s="31">
        <f t="shared" si="827"/>
        <v>0</v>
      </c>
      <c r="WC100" s="31">
        <f t="shared" si="828"/>
        <v>0</v>
      </c>
      <c r="WD100" s="31">
        <f t="shared" si="829"/>
        <v>0</v>
      </c>
      <c r="WE100" s="31">
        <f t="shared" si="830"/>
        <v>0</v>
      </c>
      <c r="WF100" s="31">
        <f t="shared" si="831"/>
        <v>0</v>
      </c>
      <c r="WG100" s="31">
        <f t="shared" si="832"/>
        <v>0</v>
      </c>
      <c r="WH100" s="31">
        <f t="shared" si="833"/>
        <v>0</v>
      </c>
      <c r="WI100" s="31">
        <f t="shared" si="834"/>
        <v>0</v>
      </c>
      <c r="WJ100" s="31">
        <f t="shared" si="835"/>
        <v>0</v>
      </c>
      <c r="WK100" s="31">
        <f t="shared" si="836"/>
        <v>0</v>
      </c>
      <c r="WL100" s="31">
        <f t="shared" si="837"/>
        <v>0</v>
      </c>
      <c r="WM100" s="31">
        <f t="shared" si="838"/>
        <v>0</v>
      </c>
      <c r="WN100" s="31">
        <f t="shared" si="839"/>
        <v>0</v>
      </c>
      <c r="WO100" s="31">
        <f t="shared" si="840"/>
        <v>0</v>
      </c>
      <c r="WP100" s="31">
        <f t="shared" si="841"/>
        <v>0</v>
      </c>
      <c r="WQ100" s="31">
        <f t="shared" si="842"/>
        <v>0</v>
      </c>
      <c r="WR100" s="31">
        <f t="shared" si="843"/>
        <v>0</v>
      </c>
      <c r="WS100" s="31">
        <f t="shared" si="844"/>
        <v>0</v>
      </c>
      <c r="WT100" s="31">
        <f t="shared" si="845"/>
        <v>0</v>
      </c>
      <c r="WU100" s="31">
        <f t="shared" si="846"/>
        <v>0</v>
      </c>
      <c r="WV100" s="31">
        <f t="shared" si="847"/>
        <v>0</v>
      </c>
      <c r="WW100" s="31">
        <f t="shared" si="848"/>
        <v>0</v>
      </c>
      <c r="WX100" s="31">
        <f t="shared" si="849"/>
        <v>0</v>
      </c>
      <c r="WY100" s="31">
        <f t="shared" si="850"/>
        <v>0</v>
      </c>
      <c r="WZ100" s="31">
        <f t="shared" si="851"/>
        <v>0</v>
      </c>
      <c r="XA100" s="31">
        <f t="shared" si="852"/>
        <v>0</v>
      </c>
      <c r="XB100" s="31">
        <f t="shared" si="853"/>
        <v>0</v>
      </c>
      <c r="XC100" s="31">
        <f t="shared" si="854"/>
        <v>0</v>
      </c>
      <c r="XD100" s="31">
        <f t="shared" si="855"/>
        <v>0</v>
      </c>
      <c r="XE100" s="31">
        <f t="shared" si="856"/>
        <v>0</v>
      </c>
      <c r="XF100" s="48">
        <v>92</v>
      </c>
      <c r="XG100" s="32" t="str">
        <f t="shared" si="857"/>
        <v/>
      </c>
      <c r="XH100" s="32" t="str">
        <f t="shared" si="858"/>
        <v/>
      </c>
      <c r="XI100" s="32" t="str">
        <f t="shared" si="859"/>
        <v/>
      </c>
      <c r="XJ100" s="32" t="str">
        <f t="shared" si="860"/>
        <v/>
      </c>
      <c r="XK100" s="32" t="str">
        <f t="shared" si="861"/>
        <v/>
      </c>
      <c r="XL100" s="32" t="str">
        <f t="shared" si="862"/>
        <v/>
      </c>
      <c r="XM100" s="32" t="str">
        <f t="shared" si="863"/>
        <v/>
      </c>
      <c r="XN100" s="32" t="str">
        <f t="shared" si="864"/>
        <v/>
      </c>
      <c r="XO100" s="32" t="str">
        <f t="shared" si="865"/>
        <v/>
      </c>
      <c r="XP100" s="32" t="str">
        <f t="shared" si="866"/>
        <v/>
      </c>
      <c r="XQ100" s="32" t="str">
        <f t="shared" si="867"/>
        <v/>
      </c>
      <c r="XR100" s="32" t="str">
        <f t="shared" si="868"/>
        <v/>
      </c>
      <c r="XS100" s="32" t="str">
        <f t="shared" si="869"/>
        <v/>
      </c>
      <c r="XT100" s="32" t="str">
        <f t="shared" si="870"/>
        <v/>
      </c>
      <c r="XU100" s="32" t="str">
        <f t="shared" si="871"/>
        <v/>
      </c>
      <c r="XV100" s="32" t="str">
        <f t="shared" si="872"/>
        <v/>
      </c>
      <c r="XW100" s="32" t="str">
        <f t="shared" si="873"/>
        <v/>
      </c>
      <c r="XX100" s="32" t="str">
        <f t="shared" si="874"/>
        <v/>
      </c>
      <c r="XY100" s="32" t="str">
        <f t="shared" si="875"/>
        <v/>
      </c>
      <c r="XZ100" s="32" t="str">
        <f t="shared" si="876"/>
        <v/>
      </c>
      <c r="YA100" s="32" t="str">
        <f t="shared" si="877"/>
        <v/>
      </c>
      <c r="YB100" s="32" t="str">
        <f t="shared" si="878"/>
        <v/>
      </c>
      <c r="YC100" s="32" t="str">
        <f t="shared" si="879"/>
        <v/>
      </c>
      <c r="YD100" s="32" t="str">
        <f t="shared" si="880"/>
        <v/>
      </c>
      <c r="YE100" s="32" t="str">
        <f t="shared" si="881"/>
        <v/>
      </c>
      <c r="YF100" s="32" t="str">
        <f t="shared" si="882"/>
        <v/>
      </c>
      <c r="YG100" s="32" t="str">
        <f t="shared" si="883"/>
        <v/>
      </c>
      <c r="YH100" s="32" t="str">
        <f t="shared" si="884"/>
        <v/>
      </c>
      <c r="YI100" s="32" t="str">
        <f t="shared" si="885"/>
        <v/>
      </c>
      <c r="YJ100" s="32" t="str">
        <f t="shared" si="886"/>
        <v/>
      </c>
      <c r="YK100" s="32" t="str">
        <f t="shared" si="887"/>
        <v/>
      </c>
      <c r="YL100" s="32" t="str">
        <f t="shared" si="888"/>
        <v/>
      </c>
      <c r="YM100" s="32" t="str">
        <f t="shared" si="889"/>
        <v/>
      </c>
      <c r="YN100" s="32" t="str">
        <f t="shared" si="890"/>
        <v/>
      </c>
      <c r="YO100" s="32" t="str">
        <f t="shared" si="891"/>
        <v/>
      </c>
      <c r="YP100" s="32" t="str">
        <f t="shared" si="892"/>
        <v/>
      </c>
      <c r="YQ100" s="32" t="str">
        <f t="shared" si="893"/>
        <v/>
      </c>
      <c r="YR100" s="32" t="str">
        <f t="shared" si="894"/>
        <v/>
      </c>
      <c r="YS100" s="32" t="str">
        <f t="shared" si="895"/>
        <v/>
      </c>
      <c r="YT100" s="32" t="str">
        <f t="shared" si="896"/>
        <v/>
      </c>
      <c r="YU100" s="33">
        <f t="shared" si="948"/>
        <v>0</v>
      </c>
      <c r="YV100" s="34" t="str">
        <f t="shared" si="949"/>
        <v/>
      </c>
      <c r="YW100" s="34" t="str">
        <f t="shared" si="950"/>
        <v/>
      </c>
      <c r="YX100" s="34" t="str">
        <f t="shared" si="951"/>
        <v/>
      </c>
      <c r="YY100" s="34" t="str">
        <f t="shared" si="952"/>
        <v/>
      </c>
      <c r="YZ100" s="34" t="str">
        <f t="shared" si="953"/>
        <v/>
      </c>
      <c r="ZA100" s="34" t="str">
        <f t="shared" si="954"/>
        <v/>
      </c>
      <c r="ZB100" s="96" t="str">
        <f t="shared" si="955"/>
        <v>Desierto</v>
      </c>
      <c r="ZC100" s="35" t="str">
        <f t="shared" si="897"/>
        <v/>
      </c>
      <c r="ZD100" s="35" t="str">
        <f t="shared" si="898"/>
        <v/>
      </c>
      <c r="ZE100" s="35" t="str">
        <f t="shared" si="899"/>
        <v/>
      </c>
      <c r="ZF100" s="35" t="str">
        <f t="shared" si="900"/>
        <v/>
      </c>
      <c r="ZG100" s="35" t="str">
        <f t="shared" si="901"/>
        <v/>
      </c>
      <c r="ZH100" s="35" t="str">
        <f t="shared" si="902"/>
        <v/>
      </c>
      <c r="ZI100" s="101">
        <f t="shared" si="903"/>
        <v>0</v>
      </c>
      <c r="ZJ100" s="48">
        <v>92</v>
      </c>
      <c r="ZK100" s="125">
        <f t="shared" si="956"/>
        <v>0</v>
      </c>
      <c r="ZL100" s="126">
        <f t="shared" si="957"/>
        <v>805392</v>
      </c>
    </row>
    <row r="101" spans="2:688" s="37" customFormat="1" ht="22.5" x14ac:dyDescent="0.15">
      <c r="B101" s="106" t="s">
        <v>208</v>
      </c>
      <c r="C101" s="106" t="s">
        <v>238</v>
      </c>
      <c r="D101" s="106" t="s">
        <v>239</v>
      </c>
      <c r="E101" s="106" t="s">
        <v>240</v>
      </c>
      <c r="F101" s="106">
        <v>1</v>
      </c>
      <c r="G101" s="63">
        <v>165866541.91333333</v>
      </c>
      <c r="H101" s="48">
        <v>93</v>
      </c>
      <c r="I101" s="65" t="s">
        <v>86</v>
      </c>
      <c r="J101" s="65" t="s">
        <v>86</v>
      </c>
      <c r="K101" s="65" t="s">
        <v>86</v>
      </c>
      <c r="L101" s="65" t="s">
        <v>86</v>
      </c>
      <c r="M101" s="65" t="s">
        <v>86</v>
      </c>
      <c r="N101" s="65" t="s">
        <v>86</v>
      </c>
      <c r="O101" s="65" t="s">
        <v>86</v>
      </c>
      <c r="P101" s="65" t="s">
        <v>86</v>
      </c>
      <c r="Q101" s="65" t="s">
        <v>86</v>
      </c>
      <c r="R101" s="65" t="s">
        <v>86</v>
      </c>
      <c r="S101" s="65" t="s">
        <v>86</v>
      </c>
      <c r="T101" s="65" t="s">
        <v>86</v>
      </c>
      <c r="U101" s="65" t="s">
        <v>86</v>
      </c>
      <c r="V101" s="65" t="s">
        <v>86</v>
      </c>
      <c r="W101" s="65" t="s">
        <v>86</v>
      </c>
      <c r="X101" s="65" t="s">
        <v>86</v>
      </c>
      <c r="Y101" s="65" t="s">
        <v>86</v>
      </c>
      <c r="Z101" s="65" t="s">
        <v>86</v>
      </c>
      <c r="AA101" s="65" t="s">
        <v>86</v>
      </c>
      <c r="AB101" s="65" t="s">
        <v>86</v>
      </c>
      <c r="AC101" s="65" t="s">
        <v>86</v>
      </c>
      <c r="AD101" s="65" t="s">
        <v>86</v>
      </c>
      <c r="AE101" s="65" t="s">
        <v>86</v>
      </c>
      <c r="AF101" s="65" t="s">
        <v>86</v>
      </c>
      <c r="AG101" s="65" t="s">
        <v>86</v>
      </c>
      <c r="AH101" s="65" t="s">
        <v>86</v>
      </c>
      <c r="AI101" s="65" t="s">
        <v>86</v>
      </c>
      <c r="AJ101" s="65" t="s">
        <v>86</v>
      </c>
      <c r="AK101" s="65" t="s">
        <v>86</v>
      </c>
      <c r="AL101" s="65" t="s">
        <v>86</v>
      </c>
      <c r="AM101" s="65" t="s">
        <v>86</v>
      </c>
      <c r="AN101" s="65" t="s">
        <v>86</v>
      </c>
      <c r="AO101" s="65" t="s">
        <v>86</v>
      </c>
      <c r="AP101" s="65" t="s">
        <v>86</v>
      </c>
      <c r="AQ101" s="65" t="s">
        <v>86</v>
      </c>
      <c r="AR101" s="75">
        <v>160000000</v>
      </c>
      <c r="AS101" s="65" t="s">
        <v>86</v>
      </c>
      <c r="AT101" s="65" t="s">
        <v>86</v>
      </c>
      <c r="AU101" s="65" t="s">
        <v>86</v>
      </c>
      <c r="AV101" s="65" t="s">
        <v>86</v>
      </c>
      <c r="AW101" s="52">
        <v>93</v>
      </c>
      <c r="AX101" s="22" t="str">
        <f t="shared" si="904"/>
        <v>NC</v>
      </c>
      <c r="AY101" s="22" t="str">
        <f t="shared" si="975"/>
        <v>NC</v>
      </c>
      <c r="AZ101" s="22" t="str">
        <f t="shared" si="976"/>
        <v>NC</v>
      </c>
      <c r="BA101" s="22" t="str">
        <f t="shared" si="977"/>
        <v>NC</v>
      </c>
      <c r="BB101" s="22" t="str">
        <f t="shared" si="978"/>
        <v>NC</v>
      </c>
      <c r="BC101" s="22" t="str">
        <f t="shared" si="979"/>
        <v>NC</v>
      </c>
      <c r="BD101" s="22" t="str">
        <f t="shared" si="980"/>
        <v>NC</v>
      </c>
      <c r="BE101" s="22" t="str">
        <f t="shared" si="981"/>
        <v>NC</v>
      </c>
      <c r="BF101" s="22" t="str">
        <f t="shared" si="982"/>
        <v>NC</v>
      </c>
      <c r="BG101" s="22" t="str">
        <f t="shared" si="983"/>
        <v>NC</v>
      </c>
      <c r="BH101" s="22" t="str">
        <f t="shared" si="984"/>
        <v>NC</v>
      </c>
      <c r="BI101" s="22" t="str">
        <f t="shared" si="985"/>
        <v>NC</v>
      </c>
      <c r="BJ101" s="22" t="str">
        <f t="shared" si="986"/>
        <v>NC</v>
      </c>
      <c r="BK101" s="22" t="str">
        <f t="shared" si="987"/>
        <v>NC</v>
      </c>
      <c r="BL101" s="22" t="str">
        <f t="shared" si="988"/>
        <v>NC</v>
      </c>
      <c r="BM101" s="22" t="str">
        <f t="shared" si="989"/>
        <v>NC</v>
      </c>
      <c r="BN101" s="22" t="str">
        <f t="shared" si="990"/>
        <v>NC</v>
      </c>
      <c r="BO101" s="22" t="str">
        <f t="shared" si="991"/>
        <v>NC</v>
      </c>
      <c r="BP101" s="22" t="str">
        <f t="shared" si="992"/>
        <v>NC</v>
      </c>
      <c r="BQ101" s="22" t="str">
        <f t="shared" si="993"/>
        <v>NC</v>
      </c>
      <c r="BR101" s="22" t="str">
        <f t="shared" si="994"/>
        <v>NC</v>
      </c>
      <c r="BS101" s="22" t="str">
        <f t="shared" si="995"/>
        <v>NC</v>
      </c>
      <c r="BT101" s="22" t="str">
        <f t="shared" si="958"/>
        <v>NC</v>
      </c>
      <c r="BU101" s="22" t="str">
        <f t="shared" si="959"/>
        <v>NC</v>
      </c>
      <c r="BV101" s="22" t="str">
        <f t="shared" si="960"/>
        <v>NC</v>
      </c>
      <c r="BW101" s="22" t="str">
        <f t="shared" si="961"/>
        <v>NC</v>
      </c>
      <c r="BX101" s="22" t="str">
        <f t="shared" si="962"/>
        <v>NC</v>
      </c>
      <c r="BY101" s="22" t="str">
        <f t="shared" si="963"/>
        <v>NC</v>
      </c>
      <c r="BZ101" s="22" t="str">
        <f t="shared" si="964"/>
        <v>NC</v>
      </c>
      <c r="CA101" s="22" t="str">
        <f t="shared" si="965"/>
        <v>NC</v>
      </c>
      <c r="CB101" s="22" t="str">
        <f t="shared" si="966"/>
        <v>NC</v>
      </c>
      <c r="CC101" s="22" t="str">
        <f t="shared" si="967"/>
        <v>NC</v>
      </c>
      <c r="CD101" s="22" t="str">
        <f t="shared" si="968"/>
        <v>NC</v>
      </c>
      <c r="CE101" s="22" t="str">
        <f t="shared" si="969"/>
        <v>NC</v>
      </c>
      <c r="CF101" s="22" t="str">
        <f t="shared" si="970"/>
        <v>NC</v>
      </c>
      <c r="CG101" s="22">
        <f t="shared" si="996"/>
        <v>160000000</v>
      </c>
      <c r="CH101" s="22" t="str">
        <f t="shared" si="971"/>
        <v>NC</v>
      </c>
      <c r="CI101" s="22" t="str">
        <f t="shared" si="972"/>
        <v>NC</v>
      </c>
      <c r="CJ101" s="22" t="str">
        <f t="shared" si="973"/>
        <v>NC</v>
      </c>
      <c r="CK101" s="22" t="str">
        <f t="shared" si="974"/>
        <v>NC</v>
      </c>
      <c r="CL101" s="48">
        <v>93</v>
      </c>
      <c r="CM101" s="48" t="s">
        <v>87</v>
      </c>
      <c r="CN101" s="48" t="s">
        <v>87</v>
      </c>
      <c r="CO101" s="48" t="s">
        <v>87</v>
      </c>
      <c r="CP101" s="48" t="s">
        <v>87</v>
      </c>
      <c r="CQ101" s="48" t="s">
        <v>87</v>
      </c>
      <c r="CR101" s="65" t="s">
        <v>87</v>
      </c>
      <c r="CS101" s="48" t="s">
        <v>87</v>
      </c>
      <c r="CT101" s="48" t="s">
        <v>87</v>
      </c>
      <c r="CU101" s="48" t="s">
        <v>87</v>
      </c>
      <c r="CV101" s="48" t="s">
        <v>87</v>
      </c>
      <c r="CW101" s="48" t="s">
        <v>87</v>
      </c>
      <c r="CX101" s="48" t="s">
        <v>87</v>
      </c>
      <c r="CY101" s="48" t="s">
        <v>87</v>
      </c>
      <c r="CZ101" s="48" t="s">
        <v>87</v>
      </c>
      <c r="DA101" s="48" t="s">
        <v>87</v>
      </c>
      <c r="DB101" s="48" t="s">
        <v>87</v>
      </c>
      <c r="DC101" s="48" t="s">
        <v>87</v>
      </c>
      <c r="DD101" s="48" t="s">
        <v>87</v>
      </c>
      <c r="DE101" s="48" t="s">
        <v>87</v>
      </c>
      <c r="DF101" s="48" t="s">
        <v>87</v>
      </c>
      <c r="DG101" s="48" t="s">
        <v>87</v>
      </c>
      <c r="DH101" s="48" t="s">
        <v>87</v>
      </c>
      <c r="DI101" s="48" t="s">
        <v>87</v>
      </c>
      <c r="DJ101" s="48" t="s">
        <v>87</v>
      </c>
      <c r="DK101" s="48" t="s">
        <v>87</v>
      </c>
      <c r="DL101" s="48" t="s">
        <v>87</v>
      </c>
      <c r="DM101" s="48" t="s">
        <v>87</v>
      </c>
      <c r="DN101" s="48" t="s">
        <v>87</v>
      </c>
      <c r="DO101" s="48" t="s">
        <v>87</v>
      </c>
      <c r="DP101" s="48" t="s">
        <v>87</v>
      </c>
      <c r="DQ101" s="48" t="s">
        <v>87</v>
      </c>
      <c r="DR101" s="48" t="s">
        <v>87</v>
      </c>
      <c r="DS101" s="48" t="s">
        <v>87</v>
      </c>
      <c r="DT101" s="48" t="s">
        <v>87</v>
      </c>
      <c r="DU101" s="48" t="s">
        <v>87</v>
      </c>
      <c r="DV101" s="73" t="s">
        <v>87</v>
      </c>
      <c r="DW101" s="48" t="s">
        <v>87</v>
      </c>
      <c r="DX101" s="48" t="s">
        <v>87</v>
      </c>
      <c r="DY101" s="48" t="s">
        <v>87</v>
      </c>
      <c r="DZ101" s="48" t="s">
        <v>87</v>
      </c>
      <c r="EA101" s="48">
        <v>93</v>
      </c>
      <c r="EB101" s="81" t="s">
        <v>88</v>
      </c>
      <c r="EC101" s="81" t="s">
        <v>88</v>
      </c>
      <c r="ED101" s="81" t="s">
        <v>88</v>
      </c>
      <c r="EE101" s="81" t="s">
        <v>88</v>
      </c>
      <c r="EF101" s="81" t="s">
        <v>88</v>
      </c>
      <c r="EG101" s="81" t="s">
        <v>88</v>
      </c>
      <c r="EH101" s="81" t="s">
        <v>88</v>
      </c>
      <c r="EI101" s="81" t="s">
        <v>88</v>
      </c>
      <c r="EJ101" s="81" t="s">
        <v>88</v>
      </c>
      <c r="EK101" s="81" t="s">
        <v>88</v>
      </c>
      <c r="EL101" s="81" t="s">
        <v>88</v>
      </c>
      <c r="EM101" s="81" t="s">
        <v>88</v>
      </c>
      <c r="EN101" s="81" t="s">
        <v>88</v>
      </c>
      <c r="EO101" s="81" t="s">
        <v>88</v>
      </c>
      <c r="EP101" s="81" t="s">
        <v>88</v>
      </c>
      <c r="EQ101" s="81" t="s">
        <v>88</v>
      </c>
      <c r="ER101" s="81" t="s">
        <v>88</v>
      </c>
      <c r="ES101" s="81" t="s">
        <v>88</v>
      </c>
      <c r="ET101" s="81" t="s">
        <v>88</v>
      </c>
      <c r="EU101" s="81" t="s">
        <v>88</v>
      </c>
      <c r="EV101" s="81" t="s">
        <v>88</v>
      </c>
      <c r="EW101" s="81" t="s">
        <v>88</v>
      </c>
      <c r="EX101" s="81" t="s">
        <v>88</v>
      </c>
      <c r="EY101" s="81" t="s">
        <v>88</v>
      </c>
      <c r="EZ101" s="81" t="s">
        <v>88</v>
      </c>
      <c r="FA101" s="81" t="s">
        <v>87</v>
      </c>
      <c r="FB101" s="81" t="s">
        <v>88</v>
      </c>
      <c r="FC101" s="81" t="s">
        <v>88</v>
      </c>
      <c r="FD101" s="81" t="s">
        <v>88</v>
      </c>
      <c r="FE101" s="81" t="s">
        <v>88</v>
      </c>
      <c r="FF101" s="81" t="s">
        <v>88</v>
      </c>
      <c r="FG101" s="81" t="s">
        <v>88</v>
      </c>
      <c r="FH101" s="81" t="s">
        <v>88</v>
      </c>
      <c r="FI101" s="81" t="s">
        <v>87</v>
      </c>
      <c r="FJ101" s="81" t="s">
        <v>88</v>
      </c>
      <c r="FK101" s="81" t="s">
        <v>88</v>
      </c>
      <c r="FL101" s="81" t="s">
        <v>88</v>
      </c>
      <c r="FM101" s="81" t="s">
        <v>88</v>
      </c>
      <c r="FN101" s="81" t="s">
        <v>88</v>
      </c>
      <c r="FO101" s="81" t="s">
        <v>88</v>
      </c>
      <c r="FP101" s="48">
        <v>93</v>
      </c>
      <c r="FQ101" s="81" t="s">
        <v>88</v>
      </c>
      <c r="FR101" s="81" t="s">
        <v>88</v>
      </c>
      <c r="FS101" s="81" t="s">
        <v>88</v>
      </c>
      <c r="FT101" s="81" t="s">
        <v>88</v>
      </c>
      <c r="FU101" s="81" t="s">
        <v>88</v>
      </c>
      <c r="FV101" s="81" t="s">
        <v>88</v>
      </c>
      <c r="FW101" s="81" t="s">
        <v>88</v>
      </c>
      <c r="FX101" s="81" t="s">
        <v>88</v>
      </c>
      <c r="FY101" s="81" t="s">
        <v>88</v>
      </c>
      <c r="FZ101" s="81" t="s">
        <v>88</v>
      </c>
      <c r="GA101" s="81" t="s">
        <v>88</v>
      </c>
      <c r="GB101" s="81" t="s">
        <v>88</v>
      </c>
      <c r="GC101" s="81" t="s">
        <v>88</v>
      </c>
      <c r="GD101" s="81" t="s">
        <v>88</v>
      </c>
      <c r="GE101" s="81" t="s">
        <v>88</v>
      </c>
      <c r="GF101" s="81" t="s">
        <v>88</v>
      </c>
      <c r="GG101" s="81" t="s">
        <v>88</v>
      </c>
      <c r="GH101" s="81" t="s">
        <v>88</v>
      </c>
      <c r="GI101" s="81" t="s">
        <v>88</v>
      </c>
      <c r="GJ101" s="81" t="s">
        <v>88</v>
      </c>
      <c r="GK101" s="81" t="s">
        <v>88</v>
      </c>
      <c r="GL101" s="81" t="s">
        <v>88</v>
      </c>
      <c r="GM101" s="81" t="s">
        <v>88</v>
      </c>
      <c r="GN101" s="81" t="s">
        <v>88</v>
      </c>
      <c r="GO101" s="81" t="s">
        <v>88</v>
      </c>
      <c r="GP101" s="81" t="s">
        <v>88</v>
      </c>
      <c r="GQ101" s="81" t="s">
        <v>87</v>
      </c>
      <c r="GR101" s="81" t="s">
        <v>88</v>
      </c>
      <c r="GS101" s="81" t="s">
        <v>88</v>
      </c>
      <c r="GT101" s="81" t="s">
        <v>88</v>
      </c>
      <c r="GU101" s="81" t="s">
        <v>88</v>
      </c>
      <c r="GV101" s="81" t="s">
        <v>88</v>
      </c>
      <c r="GW101" s="81" t="s">
        <v>88</v>
      </c>
      <c r="GX101" s="81" t="s">
        <v>88</v>
      </c>
      <c r="GY101" s="81" t="s">
        <v>88</v>
      </c>
      <c r="GZ101" s="81" t="s">
        <v>88</v>
      </c>
      <c r="HA101" s="81" t="s">
        <v>88</v>
      </c>
      <c r="HB101" s="81" t="s">
        <v>88</v>
      </c>
      <c r="HC101" s="81" t="s">
        <v>88</v>
      </c>
      <c r="HD101" s="81" t="s">
        <v>88</v>
      </c>
      <c r="HE101" s="48">
        <v>93</v>
      </c>
      <c r="HF101" s="23" t="str">
        <f t="shared" si="615"/>
        <v>NO CUMPLE</v>
      </c>
      <c r="HG101" s="23" t="str">
        <f t="shared" si="616"/>
        <v>NO CUMPLE</v>
      </c>
      <c r="HH101" s="23" t="str">
        <f t="shared" si="617"/>
        <v>NO CUMPLE</v>
      </c>
      <c r="HI101" s="23" t="str">
        <f t="shared" si="618"/>
        <v>NO CUMPLE</v>
      </c>
      <c r="HJ101" s="23" t="str">
        <f t="shared" si="619"/>
        <v>NO CUMPLE</v>
      </c>
      <c r="HK101" s="23" t="str">
        <f t="shared" si="620"/>
        <v>NO CUMPLE</v>
      </c>
      <c r="HL101" s="23" t="str">
        <f t="shared" si="621"/>
        <v>NO CUMPLE</v>
      </c>
      <c r="HM101" s="23" t="str">
        <f t="shared" si="622"/>
        <v>NO CUMPLE</v>
      </c>
      <c r="HN101" s="23" t="str">
        <f t="shared" si="623"/>
        <v>NO CUMPLE</v>
      </c>
      <c r="HO101" s="23" t="str">
        <f t="shared" si="624"/>
        <v>NO CUMPLE</v>
      </c>
      <c r="HP101" s="23" t="str">
        <f t="shared" si="625"/>
        <v>NO CUMPLE</v>
      </c>
      <c r="HQ101" s="23" t="str">
        <f t="shared" si="626"/>
        <v>NO CUMPLE</v>
      </c>
      <c r="HR101" s="23" t="str">
        <f t="shared" si="627"/>
        <v>NO CUMPLE</v>
      </c>
      <c r="HS101" s="23" t="str">
        <f t="shared" si="628"/>
        <v>NO CUMPLE</v>
      </c>
      <c r="HT101" s="23" t="str">
        <f t="shared" si="629"/>
        <v>NO CUMPLE</v>
      </c>
      <c r="HU101" s="23" t="str">
        <f t="shared" si="630"/>
        <v>NO CUMPLE</v>
      </c>
      <c r="HV101" s="23" t="str">
        <f t="shared" si="631"/>
        <v>NO CUMPLE</v>
      </c>
      <c r="HW101" s="23" t="str">
        <f t="shared" si="632"/>
        <v>NO CUMPLE</v>
      </c>
      <c r="HX101" s="23" t="str">
        <f t="shared" si="633"/>
        <v>NO CUMPLE</v>
      </c>
      <c r="HY101" s="23" t="str">
        <f t="shared" si="634"/>
        <v>NO CUMPLE</v>
      </c>
      <c r="HZ101" s="23" t="str">
        <f t="shared" si="635"/>
        <v>NO CUMPLE</v>
      </c>
      <c r="IA101" s="23" t="str">
        <f t="shared" si="636"/>
        <v>NO CUMPLE</v>
      </c>
      <c r="IB101" s="23" t="str">
        <f t="shared" si="637"/>
        <v>NO CUMPLE</v>
      </c>
      <c r="IC101" s="23" t="str">
        <f t="shared" si="638"/>
        <v>NO CUMPLE</v>
      </c>
      <c r="ID101" s="23" t="str">
        <f t="shared" si="639"/>
        <v>NO CUMPLE</v>
      </c>
      <c r="IE101" s="23" t="str">
        <f t="shared" si="640"/>
        <v>NO CUMPLE</v>
      </c>
      <c r="IF101" s="23" t="str">
        <f t="shared" si="641"/>
        <v>NO CUMPLE</v>
      </c>
      <c r="IG101" s="23" t="str">
        <f t="shared" si="642"/>
        <v>NO CUMPLE</v>
      </c>
      <c r="IH101" s="23" t="str">
        <f t="shared" si="643"/>
        <v>NO CUMPLE</v>
      </c>
      <c r="II101" s="23" t="str">
        <f t="shared" si="644"/>
        <v>NO CUMPLE</v>
      </c>
      <c r="IJ101" s="23" t="str">
        <f t="shared" si="645"/>
        <v>NO CUMPLE</v>
      </c>
      <c r="IK101" s="23" t="str">
        <f t="shared" si="646"/>
        <v>NO CUMPLE</v>
      </c>
      <c r="IL101" s="23" t="str">
        <f t="shared" si="647"/>
        <v>NO CUMPLE</v>
      </c>
      <c r="IM101" s="23" t="str">
        <f t="shared" si="648"/>
        <v>NO CUMPLE</v>
      </c>
      <c r="IN101" s="23" t="str">
        <f t="shared" si="649"/>
        <v>NO CUMPLE</v>
      </c>
      <c r="IO101" s="23" t="str">
        <f t="shared" si="650"/>
        <v>NO CUMPLE</v>
      </c>
      <c r="IP101" s="23" t="str">
        <f t="shared" si="651"/>
        <v>NO CUMPLE</v>
      </c>
      <c r="IQ101" s="23" t="str">
        <f t="shared" si="652"/>
        <v>NO CUMPLE</v>
      </c>
      <c r="IR101" s="23" t="str">
        <f t="shared" si="653"/>
        <v>NO CUMPLE</v>
      </c>
      <c r="IS101" s="23" t="str">
        <f t="shared" si="654"/>
        <v>NO CUMPLE</v>
      </c>
      <c r="IT101" s="48">
        <v>93</v>
      </c>
      <c r="IU101" s="65" t="s">
        <v>86</v>
      </c>
      <c r="IV101" s="65" t="s">
        <v>86</v>
      </c>
      <c r="IW101" s="65" t="s">
        <v>86</v>
      </c>
      <c r="IX101" s="65" t="s">
        <v>86</v>
      </c>
      <c r="IY101" s="65" t="s">
        <v>86</v>
      </c>
      <c r="IZ101" s="65" t="s">
        <v>86</v>
      </c>
      <c r="JA101" s="65" t="s">
        <v>86</v>
      </c>
      <c r="JB101" s="65" t="s">
        <v>86</v>
      </c>
      <c r="JC101" s="65" t="s">
        <v>86</v>
      </c>
      <c r="JD101" s="65" t="s">
        <v>86</v>
      </c>
      <c r="JE101" s="65" t="s">
        <v>86</v>
      </c>
      <c r="JF101" s="65" t="s">
        <v>86</v>
      </c>
      <c r="JG101" s="65" t="s">
        <v>86</v>
      </c>
      <c r="JH101" s="65" t="s">
        <v>86</v>
      </c>
      <c r="JI101" s="65" t="s">
        <v>86</v>
      </c>
      <c r="JJ101" s="65" t="s">
        <v>86</v>
      </c>
      <c r="JK101" s="65" t="s">
        <v>86</v>
      </c>
      <c r="JL101" s="65" t="s">
        <v>86</v>
      </c>
      <c r="JM101" s="65" t="s">
        <v>86</v>
      </c>
      <c r="JN101" s="65" t="s">
        <v>86</v>
      </c>
      <c r="JO101" s="65" t="s">
        <v>86</v>
      </c>
      <c r="JP101" s="65" t="s">
        <v>86</v>
      </c>
      <c r="JQ101" s="65" t="s">
        <v>86</v>
      </c>
      <c r="JR101" s="65" t="s">
        <v>86</v>
      </c>
      <c r="JS101" s="65" t="s">
        <v>86</v>
      </c>
      <c r="JT101" s="65" t="s">
        <v>86</v>
      </c>
      <c r="JU101" s="65" t="s">
        <v>86</v>
      </c>
      <c r="JV101" s="65" t="s">
        <v>86</v>
      </c>
      <c r="JW101" s="65" t="s">
        <v>86</v>
      </c>
      <c r="JX101" s="65" t="s">
        <v>86</v>
      </c>
      <c r="JY101" s="65" t="s">
        <v>86</v>
      </c>
      <c r="JZ101" s="65" t="s">
        <v>86</v>
      </c>
      <c r="KA101" s="65" t="s">
        <v>86</v>
      </c>
      <c r="KB101" s="65" t="s">
        <v>86</v>
      </c>
      <c r="KC101" s="65" t="s">
        <v>86</v>
      </c>
      <c r="KD101" s="93" t="s">
        <v>88</v>
      </c>
      <c r="KE101" s="65" t="s">
        <v>86</v>
      </c>
      <c r="KF101" s="65" t="s">
        <v>86</v>
      </c>
      <c r="KG101" s="65" t="s">
        <v>86</v>
      </c>
      <c r="KH101" s="65" t="s">
        <v>86</v>
      </c>
      <c r="KI101" s="48">
        <v>93</v>
      </c>
      <c r="KJ101" s="56" t="s">
        <v>86</v>
      </c>
      <c r="KK101" s="56" t="s">
        <v>86</v>
      </c>
      <c r="KL101" s="56" t="s">
        <v>86</v>
      </c>
      <c r="KM101" s="56" t="s">
        <v>86</v>
      </c>
      <c r="KN101" s="56" t="s">
        <v>86</v>
      </c>
      <c r="KO101" s="56" t="s">
        <v>86</v>
      </c>
      <c r="KP101" s="56" t="s">
        <v>86</v>
      </c>
      <c r="KQ101" s="56" t="s">
        <v>86</v>
      </c>
      <c r="KR101" s="56" t="s">
        <v>86</v>
      </c>
      <c r="KS101" s="56" t="s">
        <v>86</v>
      </c>
      <c r="KT101" s="56" t="s">
        <v>86</v>
      </c>
      <c r="KU101" s="56" t="s">
        <v>86</v>
      </c>
      <c r="KV101" s="56" t="s">
        <v>86</v>
      </c>
      <c r="KW101" s="56" t="s">
        <v>86</v>
      </c>
      <c r="KX101" s="56" t="s">
        <v>86</v>
      </c>
      <c r="KY101" s="56" t="s">
        <v>86</v>
      </c>
      <c r="KZ101" s="56" t="s">
        <v>86</v>
      </c>
      <c r="LA101" s="56" t="s">
        <v>86</v>
      </c>
      <c r="LB101" s="56" t="s">
        <v>86</v>
      </c>
      <c r="LC101" s="56" t="s">
        <v>86</v>
      </c>
      <c r="LD101" s="56" t="s">
        <v>86</v>
      </c>
      <c r="LE101" s="56" t="s">
        <v>86</v>
      </c>
      <c r="LF101" s="56" t="s">
        <v>86</v>
      </c>
      <c r="LG101" s="56" t="s">
        <v>86</v>
      </c>
      <c r="LH101" s="56" t="s">
        <v>86</v>
      </c>
      <c r="LI101" s="56" t="s">
        <v>86</v>
      </c>
      <c r="LJ101" s="56" t="s">
        <v>86</v>
      </c>
      <c r="LK101" s="56" t="s">
        <v>86</v>
      </c>
      <c r="LL101" s="56" t="s">
        <v>86</v>
      </c>
      <c r="LM101" s="56" t="s">
        <v>86</v>
      </c>
      <c r="LN101" s="56" t="s">
        <v>86</v>
      </c>
      <c r="LO101" s="56" t="s">
        <v>86</v>
      </c>
      <c r="LP101" s="56" t="s">
        <v>86</v>
      </c>
      <c r="LQ101" s="56" t="s">
        <v>86</v>
      </c>
      <c r="LR101" s="56" t="s">
        <v>86</v>
      </c>
      <c r="LS101" s="87" t="s">
        <v>88</v>
      </c>
      <c r="LT101" s="56" t="s">
        <v>86</v>
      </c>
      <c r="LU101" s="56" t="s">
        <v>86</v>
      </c>
      <c r="LV101" s="56" t="s">
        <v>86</v>
      </c>
      <c r="LW101" s="56" t="s">
        <v>86</v>
      </c>
      <c r="LX101" s="48">
        <v>93</v>
      </c>
      <c r="LY101" s="22" t="str">
        <f t="shared" si="905"/>
        <v/>
      </c>
      <c r="LZ101" s="22" t="str">
        <f t="shared" si="906"/>
        <v/>
      </c>
      <c r="MA101" s="22" t="str">
        <f t="shared" si="907"/>
        <v/>
      </c>
      <c r="MB101" s="22" t="str">
        <f t="shared" si="908"/>
        <v/>
      </c>
      <c r="MC101" s="22" t="str">
        <f t="shared" si="909"/>
        <v/>
      </c>
      <c r="MD101" s="22" t="str">
        <f t="shared" si="910"/>
        <v/>
      </c>
      <c r="ME101" s="22" t="str">
        <f t="shared" si="911"/>
        <v/>
      </c>
      <c r="MF101" s="22" t="str">
        <f t="shared" si="912"/>
        <v/>
      </c>
      <c r="MG101" s="22" t="str">
        <f t="shared" si="913"/>
        <v/>
      </c>
      <c r="MH101" s="22" t="str">
        <f t="shared" si="914"/>
        <v/>
      </c>
      <c r="MI101" s="22" t="str">
        <f t="shared" si="915"/>
        <v/>
      </c>
      <c r="MJ101" s="22" t="str">
        <f t="shared" si="916"/>
        <v/>
      </c>
      <c r="MK101" s="22" t="str">
        <f t="shared" si="917"/>
        <v/>
      </c>
      <c r="ML101" s="22" t="str">
        <f t="shared" si="918"/>
        <v/>
      </c>
      <c r="MM101" s="22" t="str">
        <f t="shared" si="919"/>
        <v/>
      </c>
      <c r="MN101" s="22" t="str">
        <f t="shared" si="920"/>
        <v/>
      </c>
      <c r="MO101" s="22" t="str">
        <f t="shared" si="921"/>
        <v/>
      </c>
      <c r="MP101" s="22" t="str">
        <f t="shared" si="922"/>
        <v/>
      </c>
      <c r="MQ101" s="22" t="str">
        <f t="shared" si="923"/>
        <v/>
      </c>
      <c r="MR101" s="22" t="str">
        <f t="shared" si="924"/>
        <v/>
      </c>
      <c r="MS101" s="22" t="str">
        <f t="shared" si="925"/>
        <v/>
      </c>
      <c r="MT101" s="22" t="str">
        <f t="shared" si="926"/>
        <v/>
      </c>
      <c r="MU101" s="22" t="str">
        <f t="shared" si="927"/>
        <v/>
      </c>
      <c r="MV101" s="22" t="str">
        <f t="shared" si="928"/>
        <v/>
      </c>
      <c r="MW101" s="22" t="str">
        <f t="shared" si="929"/>
        <v/>
      </c>
      <c r="MX101" s="22" t="str">
        <f t="shared" si="930"/>
        <v/>
      </c>
      <c r="MY101" s="22" t="str">
        <f t="shared" si="931"/>
        <v/>
      </c>
      <c r="MZ101" s="22" t="str">
        <f t="shared" si="932"/>
        <v/>
      </c>
      <c r="NA101" s="22" t="str">
        <f t="shared" si="933"/>
        <v/>
      </c>
      <c r="NB101" s="22" t="str">
        <f t="shared" si="934"/>
        <v/>
      </c>
      <c r="NC101" s="22" t="str">
        <f t="shared" si="935"/>
        <v/>
      </c>
      <c r="ND101" s="22" t="str">
        <f t="shared" si="936"/>
        <v/>
      </c>
      <c r="NE101" s="22" t="str">
        <f t="shared" si="937"/>
        <v/>
      </c>
      <c r="NF101" s="22" t="str">
        <f t="shared" si="938"/>
        <v/>
      </c>
      <c r="NG101" s="22" t="str">
        <f t="shared" si="939"/>
        <v/>
      </c>
      <c r="NH101" s="22" t="str">
        <f t="shared" si="940"/>
        <v/>
      </c>
      <c r="NI101" s="22" t="str">
        <f t="shared" si="941"/>
        <v/>
      </c>
      <c r="NJ101" s="22" t="str">
        <f t="shared" si="942"/>
        <v/>
      </c>
      <c r="NK101" s="22" t="str">
        <f t="shared" si="943"/>
        <v/>
      </c>
      <c r="NL101" s="22" t="str">
        <f t="shared" si="944"/>
        <v/>
      </c>
      <c r="NM101" s="80">
        <v>165866541.91333333</v>
      </c>
      <c r="NN101" s="80">
        <v>165866541.91333333</v>
      </c>
      <c r="NO101" s="24">
        <f t="shared" si="945"/>
        <v>0</v>
      </c>
      <c r="NP101" s="24">
        <f t="shared" si="655"/>
        <v>0</v>
      </c>
      <c r="NQ101" s="25" t="str">
        <f t="shared" si="946"/>
        <v/>
      </c>
      <c r="NR101" s="26" t="str">
        <f t="shared" si="947"/>
        <v/>
      </c>
      <c r="NS101" s="48">
        <v>93</v>
      </c>
      <c r="NT101" s="27" t="str">
        <f t="shared" si="656"/>
        <v/>
      </c>
      <c r="NU101" s="27" t="str">
        <f t="shared" si="657"/>
        <v/>
      </c>
      <c r="NV101" s="27" t="str">
        <f t="shared" si="658"/>
        <v/>
      </c>
      <c r="NW101" s="27" t="str">
        <f t="shared" si="659"/>
        <v/>
      </c>
      <c r="NX101" s="27" t="str">
        <f t="shared" si="660"/>
        <v/>
      </c>
      <c r="NY101" s="27" t="str">
        <f t="shared" si="661"/>
        <v/>
      </c>
      <c r="NZ101" s="27" t="str">
        <f t="shared" si="662"/>
        <v/>
      </c>
      <c r="OA101" s="27" t="str">
        <f t="shared" si="663"/>
        <v/>
      </c>
      <c r="OB101" s="27" t="str">
        <f t="shared" si="664"/>
        <v/>
      </c>
      <c r="OC101" s="27" t="str">
        <f t="shared" si="665"/>
        <v/>
      </c>
      <c r="OD101" s="27" t="str">
        <f t="shared" si="666"/>
        <v/>
      </c>
      <c r="OE101" s="27" t="str">
        <f t="shared" si="667"/>
        <v/>
      </c>
      <c r="OF101" s="27" t="str">
        <f t="shared" si="668"/>
        <v/>
      </c>
      <c r="OG101" s="27" t="str">
        <f t="shared" si="669"/>
        <v/>
      </c>
      <c r="OH101" s="27" t="str">
        <f t="shared" si="670"/>
        <v/>
      </c>
      <c r="OI101" s="27" t="str">
        <f t="shared" si="671"/>
        <v/>
      </c>
      <c r="OJ101" s="27" t="str">
        <f t="shared" si="672"/>
        <v/>
      </c>
      <c r="OK101" s="27" t="str">
        <f t="shared" si="673"/>
        <v/>
      </c>
      <c r="OL101" s="27" t="str">
        <f t="shared" si="674"/>
        <v/>
      </c>
      <c r="OM101" s="27" t="str">
        <f t="shared" si="675"/>
        <v/>
      </c>
      <c r="ON101" s="27" t="str">
        <f t="shared" si="676"/>
        <v/>
      </c>
      <c r="OO101" s="27" t="str">
        <f t="shared" si="677"/>
        <v/>
      </c>
      <c r="OP101" s="27" t="str">
        <f t="shared" si="678"/>
        <v/>
      </c>
      <c r="OQ101" s="27" t="str">
        <f t="shared" si="679"/>
        <v/>
      </c>
      <c r="OR101" s="27" t="str">
        <f t="shared" si="680"/>
        <v/>
      </c>
      <c r="OS101" s="27" t="str">
        <f t="shared" si="681"/>
        <v/>
      </c>
      <c r="OT101" s="27" t="str">
        <f t="shared" si="682"/>
        <v/>
      </c>
      <c r="OU101" s="27" t="str">
        <f t="shared" si="683"/>
        <v/>
      </c>
      <c r="OV101" s="27" t="str">
        <f t="shared" si="684"/>
        <v/>
      </c>
      <c r="OW101" s="27" t="str">
        <f t="shared" si="685"/>
        <v/>
      </c>
      <c r="OX101" s="27" t="str">
        <f t="shared" si="686"/>
        <v/>
      </c>
      <c r="OY101" s="27" t="str">
        <f t="shared" si="687"/>
        <v/>
      </c>
      <c r="OZ101" s="27" t="str">
        <f t="shared" si="688"/>
        <v/>
      </c>
      <c r="PA101" s="27" t="str">
        <f t="shared" si="689"/>
        <v/>
      </c>
      <c r="PB101" s="27" t="str">
        <f t="shared" si="690"/>
        <v/>
      </c>
      <c r="PC101" s="27" t="str">
        <f t="shared" si="691"/>
        <v/>
      </c>
      <c r="PD101" s="27" t="str">
        <f t="shared" si="692"/>
        <v/>
      </c>
      <c r="PE101" s="27" t="str">
        <f t="shared" si="693"/>
        <v/>
      </c>
      <c r="PF101" s="27" t="str">
        <f t="shared" si="694"/>
        <v/>
      </c>
      <c r="PG101" s="27" t="str">
        <f t="shared" si="695"/>
        <v/>
      </c>
      <c r="PH101" s="48">
        <v>93</v>
      </c>
      <c r="PI101" s="28" t="str">
        <f t="shared" si="696"/>
        <v/>
      </c>
      <c r="PJ101" s="28" t="str">
        <f t="shared" si="697"/>
        <v/>
      </c>
      <c r="PK101" s="28" t="str">
        <f t="shared" si="698"/>
        <v/>
      </c>
      <c r="PL101" s="28" t="str">
        <f t="shared" si="699"/>
        <v/>
      </c>
      <c r="PM101" s="28" t="str">
        <f t="shared" si="700"/>
        <v/>
      </c>
      <c r="PN101" s="28" t="str">
        <f t="shared" si="701"/>
        <v/>
      </c>
      <c r="PO101" s="28" t="str">
        <f t="shared" si="702"/>
        <v/>
      </c>
      <c r="PP101" s="28" t="str">
        <f t="shared" si="703"/>
        <v/>
      </c>
      <c r="PQ101" s="28" t="str">
        <f t="shared" si="704"/>
        <v/>
      </c>
      <c r="PR101" s="28" t="str">
        <f t="shared" si="705"/>
        <v/>
      </c>
      <c r="PS101" s="28" t="str">
        <f t="shared" si="706"/>
        <v/>
      </c>
      <c r="PT101" s="28" t="str">
        <f t="shared" si="707"/>
        <v/>
      </c>
      <c r="PU101" s="28" t="str">
        <f t="shared" si="708"/>
        <v/>
      </c>
      <c r="PV101" s="28" t="str">
        <f t="shared" si="709"/>
        <v/>
      </c>
      <c r="PW101" s="28" t="str">
        <f t="shared" si="710"/>
        <v/>
      </c>
      <c r="PX101" s="28" t="str">
        <f t="shared" si="711"/>
        <v/>
      </c>
      <c r="PY101" s="28" t="str">
        <f t="shared" si="712"/>
        <v/>
      </c>
      <c r="PZ101" s="28" t="str">
        <f t="shared" si="713"/>
        <v/>
      </c>
      <c r="QA101" s="28" t="str">
        <f t="shared" si="714"/>
        <v/>
      </c>
      <c r="QB101" s="28" t="str">
        <f t="shared" si="715"/>
        <v/>
      </c>
      <c r="QC101" s="28" t="str">
        <f t="shared" si="716"/>
        <v/>
      </c>
      <c r="QD101" s="28" t="str">
        <f t="shared" si="717"/>
        <v/>
      </c>
      <c r="QE101" s="28" t="str">
        <f t="shared" si="718"/>
        <v/>
      </c>
      <c r="QF101" s="28" t="str">
        <f t="shared" si="719"/>
        <v/>
      </c>
      <c r="QG101" s="28" t="str">
        <f t="shared" si="720"/>
        <v/>
      </c>
      <c r="QH101" s="28" t="str">
        <f t="shared" si="721"/>
        <v/>
      </c>
      <c r="QI101" s="28" t="str">
        <f t="shared" si="722"/>
        <v/>
      </c>
      <c r="QJ101" s="28" t="str">
        <f t="shared" si="723"/>
        <v/>
      </c>
      <c r="QK101" s="28" t="str">
        <f t="shared" si="724"/>
        <v/>
      </c>
      <c r="QL101" s="28" t="str">
        <f t="shared" si="725"/>
        <v/>
      </c>
      <c r="QM101" s="28" t="str">
        <f t="shared" si="726"/>
        <v/>
      </c>
      <c r="QN101" s="28" t="str">
        <f t="shared" si="727"/>
        <v/>
      </c>
      <c r="QO101" s="28" t="str">
        <f t="shared" si="728"/>
        <v/>
      </c>
      <c r="QP101" s="28" t="str">
        <f t="shared" si="729"/>
        <v/>
      </c>
      <c r="QQ101" s="28" t="str">
        <f t="shared" si="730"/>
        <v/>
      </c>
      <c r="QR101" s="28" t="str">
        <f t="shared" si="731"/>
        <v/>
      </c>
      <c r="QS101" s="28" t="str">
        <f t="shared" si="732"/>
        <v/>
      </c>
      <c r="QT101" s="28" t="str">
        <f t="shared" si="733"/>
        <v/>
      </c>
      <c r="QU101" s="28" t="str">
        <f t="shared" si="734"/>
        <v/>
      </c>
      <c r="QV101" s="28" t="str">
        <f t="shared" si="735"/>
        <v/>
      </c>
      <c r="QW101" s="48">
        <v>93</v>
      </c>
      <c r="QX101" s="29" t="str">
        <f t="shared" si="736"/>
        <v/>
      </c>
      <c r="QY101" s="29" t="str">
        <f t="shared" si="737"/>
        <v/>
      </c>
      <c r="QZ101" s="29" t="str">
        <f t="shared" si="738"/>
        <v/>
      </c>
      <c r="RA101" s="29" t="str">
        <f t="shared" si="739"/>
        <v/>
      </c>
      <c r="RB101" s="29" t="str">
        <f t="shared" si="740"/>
        <v/>
      </c>
      <c r="RC101" s="29" t="str">
        <f t="shared" si="741"/>
        <v/>
      </c>
      <c r="RD101" s="29" t="str">
        <f t="shared" si="742"/>
        <v/>
      </c>
      <c r="RE101" s="29" t="str">
        <f t="shared" si="743"/>
        <v/>
      </c>
      <c r="RF101" s="29" t="str">
        <f t="shared" si="744"/>
        <v/>
      </c>
      <c r="RG101" s="29" t="str">
        <f t="shared" si="745"/>
        <v/>
      </c>
      <c r="RH101" s="29" t="str">
        <f t="shared" si="746"/>
        <v/>
      </c>
      <c r="RI101" s="29" t="str">
        <f t="shared" si="747"/>
        <v/>
      </c>
      <c r="RJ101" s="29" t="str">
        <f t="shared" si="748"/>
        <v/>
      </c>
      <c r="RK101" s="29" t="str">
        <f t="shared" si="997"/>
        <v/>
      </c>
      <c r="RL101" s="29" t="str">
        <f t="shared" si="750"/>
        <v/>
      </c>
      <c r="RM101" s="29" t="str">
        <f t="shared" si="751"/>
        <v/>
      </c>
      <c r="RN101" s="29" t="str">
        <f t="shared" si="752"/>
        <v/>
      </c>
      <c r="RO101" s="29" t="str">
        <f t="shared" si="753"/>
        <v/>
      </c>
      <c r="RP101" s="29" t="str">
        <f t="shared" si="754"/>
        <v/>
      </c>
      <c r="RQ101" s="29" t="str">
        <f t="shared" si="755"/>
        <v/>
      </c>
      <c r="RR101" s="29" t="str">
        <f t="shared" si="756"/>
        <v/>
      </c>
      <c r="RS101" s="29" t="str">
        <f t="shared" si="757"/>
        <v/>
      </c>
      <c r="RT101" s="29" t="str">
        <f t="shared" si="758"/>
        <v/>
      </c>
      <c r="RU101" s="29" t="str">
        <f t="shared" si="759"/>
        <v/>
      </c>
      <c r="RV101" s="29" t="str">
        <f t="shared" si="760"/>
        <v/>
      </c>
      <c r="RW101" s="29" t="str">
        <f t="shared" si="761"/>
        <v/>
      </c>
      <c r="RX101" s="29" t="str">
        <f t="shared" si="762"/>
        <v/>
      </c>
      <c r="RY101" s="29" t="str">
        <f t="shared" si="763"/>
        <v/>
      </c>
      <c r="RZ101" s="29" t="str">
        <f t="shared" si="764"/>
        <v/>
      </c>
      <c r="SA101" s="29" t="str">
        <f t="shared" si="765"/>
        <v/>
      </c>
      <c r="SB101" s="29" t="str">
        <f t="shared" si="766"/>
        <v/>
      </c>
      <c r="SC101" s="29" t="str">
        <f t="shared" si="767"/>
        <v/>
      </c>
      <c r="SD101" s="29" t="str">
        <f t="shared" si="768"/>
        <v/>
      </c>
      <c r="SE101" s="29" t="str">
        <f t="shared" si="769"/>
        <v/>
      </c>
      <c r="SF101" s="29" t="str">
        <f t="shared" si="770"/>
        <v/>
      </c>
      <c r="SG101" s="29" t="str">
        <f t="shared" si="771"/>
        <v/>
      </c>
      <c r="SH101" s="29" t="str">
        <f t="shared" si="772"/>
        <v/>
      </c>
      <c r="SI101" s="29" t="str">
        <f t="shared" si="773"/>
        <v/>
      </c>
      <c r="SJ101" s="29" t="str">
        <f t="shared" si="774"/>
        <v/>
      </c>
      <c r="SK101" s="29" t="str">
        <f t="shared" si="775"/>
        <v/>
      </c>
      <c r="SL101" s="45">
        <f t="shared" si="776"/>
        <v>0</v>
      </c>
      <c r="SM101" s="48">
        <v>93</v>
      </c>
      <c r="SN101" s="30" t="str">
        <f t="shared" si="777"/>
        <v/>
      </c>
      <c r="SO101" s="30" t="str">
        <f t="shared" si="778"/>
        <v/>
      </c>
      <c r="SP101" s="30" t="str">
        <f t="shared" si="779"/>
        <v/>
      </c>
      <c r="SQ101" s="30" t="str">
        <f t="shared" si="780"/>
        <v/>
      </c>
      <c r="SR101" s="30" t="str">
        <f t="shared" si="781"/>
        <v/>
      </c>
      <c r="SS101" s="30" t="str">
        <f t="shared" si="782"/>
        <v/>
      </c>
      <c r="ST101" s="30" t="str">
        <f t="shared" si="783"/>
        <v/>
      </c>
      <c r="SU101" s="30" t="str">
        <f t="shared" si="784"/>
        <v/>
      </c>
      <c r="SV101" s="30" t="str">
        <f t="shared" si="785"/>
        <v/>
      </c>
      <c r="SW101" s="30" t="str">
        <f t="shared" si="786"/>
        <v/>
      </c>
      <c r="SX101" s="30" t="str">
        <f t="shared" si="787"/>
        <v/>
      </c>
      <c r="SY101" s="30" t="str">
        <f t="shared" si="788"/>
        <v/>
      </c>
      <c r="SZ101" s="30" t="str">
        <f t="shared" si="789"/>
        <v/>
      </c>
      <c r="TA101" s="30" t="str">
        <f t="shared" si="790"/>
        <v/>
      </c>
      <c r="TB101" s="30" t="str">
        <f t="shared" si="791"/>
        <v/>
      </c>
      <c r="TC101" s="30" t="str">
        <f t="shared" si="792"/>
        <v/>
      </c>
      <c r="TD101" s="30" t="str">
        <f t="shared" si="793"/>
        <v/>
      </c>
      <c r="TE101" s="30" t="str">
        <f t="shared" si="794"/>
        <v/>
      </c>
      <c r="TF101" s="30" t="str">
        <f t="shared" si="795"/>
        <v/>
      </c>
      <c r="TG101" s="30" t="str">
        <f t="shared" si="796"/>
        <v/>
      </c>
      <c r="TH101" s="30" t="str">
        <f t="shared" si="797"/>
        <v/>
      </c>
      <c r="TI101" s="30" t="str">
        <f t="shared" si="798"/>
        <v/>
      </c>
      <c r="TJ101" s="30" t="str">
        <f t="shared" si="799"/>
        <v/>
      </c>
      <c r="TK101" s="30" t="str">
        <f t="shared" si="800"/>
        <v/>
      </c>
      <c r="TL101" s="30" t="str">
        <f t="shared" si="801"/>
        <v/>
      </c>
      <c r="TM101" s="30" t="str">
        <f t="shared" si="802"/>
        <v/>
      </c>
      <c r="TN101" s="30" t="str">
        <f t="shared" si="803"/>
        <v/>
      </c>
      <c r="TO101" s="30" t="str">
        <f t="shared" si="804"/>
        <v/>
      </c>
      <c r="TP101" s="30" t="str">
        <f t="shared" si="805"/>
        <v/>
      </c>
      <c r="TQ101" s="30" t="str">
        <f t="shared" si="806"/>
        <v/>
      </c>
      <c r="TR101" s="30" t="str">
        <f t="shared" si="807"/>
        <v/>
      </c>
      <c r="TS101" s="30" t="str">
        <f t="shared" si="808"/>
        <v/>
      </c>
      <c r="TT101" s="30" t="str">
        <f t="shared" si="809"/>
        <v/>
      </c>
      <c r="TU101" s="30" t="str">
        <f t="shared" si="810"/>
        <v/>
      </c>
      <c r="TV101" s="30" t="str">
        <f t="shared" si="811"/>
        <v/>
      </c>
      <c r="TW101" s="30" t="str">
        <f t="shared" si="812"/>
        <v/>
      </c>
      <c r="TX101" s="30" t="str">
        <f t="shared" si="813"/>
        <v/>
      </c>
      <c r="TY101" s="30" t="str">
        <f t="shared" si="814"/>
        <v/>
      </c>
      <c r="TZ101" s="30" t="str">
        <f t="shared" si="815"/>
        <v/>
      </c>
      <c r="UA101" s="30" t="str">
        <f t="shared" si="816"/>
        <v/>
      </c>
      <c r="UB101" s="48">
        <v>93</v>
      </c>
      <c r="UC101" s="88"/>
      <c r="UD101" s="88"/>
      <c r="UE101" s="88"/>
      <c r="UF101" s="88"/>
      <c r="UG101" s="88"/>
      <c r="UH101" s="88"/>
      <c r="UI101" s="88"/>
      <c r="UJ101" s="88"/>
      <c r="UK101" s="88"/>
      <c r="UL101" s="88"/>
      <c r="UM101" s="88"/>
      <c r="UN101" s="88"/>
      <c r="UO101" s="88"/>
      <c r="UP101" s="88"/>
      <c r="UQ101" s="88"/>
      <c r="UR101" s="88"/>
      <c r="US101" s="88"/>
      <c r="UT101" s="88"/>
      <c r="UU101" s="88"/>
      <c r="UV101" s="88"/>
      <c r="UW101" s="88"/>
      <c r="UX101" s="88"/>
      <c r="UY101" s="88"/>
      <c r="UZ101" s="88"/>
      <c r="VA101" s="88"/>
      <c r="VB101" s="88"/>
      <c r="VC101" s="88"/>
      <c r="VD101" s="88"/>
      <c r="VE101" s="88"/>
      <c r="VF101" s="88"/>
      <c r="VG101" s="88"/>
      <c r="VH101" s="88"/>
      <c r="VI101" s="88"/>
      <c r="VJ101" s="88"/>
      <c r="VK101" s="88"/>
      <c r="VL101" s="89">
        <v>0</v>
      </c>
      <c r="VM101" s="88"/>
      <c r="VN101" s="88"/>
      <c r="VO101" s="88"/>
      <c r="VP101" s="88"/>
      <c r="VQ101" s="48">
        <v>93</v>
      </c>
      <c r="VR101" s="31">
        <f t="shared" si="817"/>
        <v>0</v>
      </c>
      <c r="VS101" s="31">
        <f t="shared" si="818"/>
        <v>0</v>
      </c>
      <c r="VT101" s="31">
        <f t="shared" si="819"/>
        <v>0</v>
      </c>
      <c r="VU101" s="31">
        <f t="shared" si="820"/>
        <v>0</v>
      </c>
      <c r="VV101" s="31">
        <f t="shared" si="821"/>
        <v>0</v>
      </c>
      <c r="VW101" s="31">
        <f t="shared" si="822"/>
        <v>0</v>
      </c>
      <c r="VX101" s="31">
        <f t="shared" si="823"/>
        <v>0</v>
      </c>
      <c r="VY101" s="31">
        <f t="shared" si="824"/>
        <v>0</v>
      </c>
      <c r="VZ101" s="31">
        <f t="shared" si="825"/>
        <v>0</v>
      </c>
      <c r="WA101" s="31">
        <f t="shared" si="826"/>
        <v>0</v>
      </c>
      <c r="WB101" s="31">
        <f t="shared" si="827"/>
        <v>0</v>
      </c>
      <c r="WC101" s="31">
        <f t="shared" si="828"/>
        <v>0</v>
      </c>
      <c r="WD101" s="31">
        <f t="shared" si="829"/>
        <v>0</v>
      </c>
      <c r="WE101" s="31">
        <f t="shared" si="830"/>
        <v>0</v>
      </c>
      <c r="WF101" s="31">
        <f t="shared" si="831"/>
        <v>0</v>
      </c>
      <c r="WG101" s="31">
        <f t="shared" si="832"/>
        <v>0</v>
      </c>
      <c r="WH101" s="31">
        <f t="shared" si="833"/>
        <v>0</v>
      </c>
      <c r="WI101" s="31">
        <f t="shared" si="834"/>
        <v>0</v>
      </c>
      <c r="WJ101" s="31">
        <f t="shared" si="835"/>
        <v>0</v>
      </c>
      <c r="WK101" s="31">
        <f t="shared" si="836"/>
        <v>0</v>
      </c>
      <c r="WL101" s="31">
        <f t="shared" si="837"/>
        <v>0</v>
      </c>
      <c r="WM101" s="31">
        <f t="shared" si="838"/>
        <v>0</v>
      </c>
      <c r="WN101" s="31">
        <f t="shared" si="839"/>
        <v>0</v>
      </c>
      <c r="WO101" s="31">
        <f t="shared" si="840"/>
        <v>0</v>
      </c>
      <c r="WP101" s="31">
        <f t="shared" si="841"/>
        <v>0</v>
      </c>
      <c r="WQ101" s="31">
        <f t="shared" si="842"/>
        <v>0</v>
      </c>
      <c r="WR101" s="31">
        <f t="shared" si="843"/>
        <v>0</v>
      </c>
      <c r="WS101" s="31">
        <f t="shared" si="844"/>
        <v>0</v>
      </c>
      <c r="WT101" s="31">
        <f t="shared" si="845"/>
        <v>0</v>
      </c>
      <c r="WU101" s="31">
        <f t="shared" si="846"/>
        <v>0</v>
      </c>
      <c r="WV101" s="31">
        <f t="shared" si="847"/>
        <v>0</v>
      </c>
      <c r="WW101" s="31">
        <f t="shared" si="848"/>
        <v>0</v>
      </c>
      <c r="WX101" s="31">
        <f t="shared" si="849"/>
        <v>0</v>
      </c>
      <c r="WY101" s="31">
        <f t="shared" si="850"/>
        <v>0</v>
      </c>
      <c r="WZ101" s="31">
        <f t="shared" si="851"/>
        <v>0</v>
      </c>
      <c r="XA101" s="31">
        <f t="shared" si="852"/>
        <v>0</v>
      </c>
      <c r="XB101" s="31">
        <f t="shared" si="853"/>
        <v>0</v>
      </c>
      <c r="XC101" s="31">
        <f t="shared" si="854"/>
        <v>0</v>
      </c>
      <c r="XD101" s="31">
        <f t="shared" si="855"/>
        <v>0</v>
      </c>
      <c r="XE101" s="31">
        <f t="shared" si="856"/>
        <v>0</v>
      </c>
      <c r="XF101" s="48">
        <v>93</v>
      </c>
      <c r="XG101" s="32" t="str">
        <f t="shared" si="857"/>
        <v/>
      </c>
      <c r="XH101" s="32" t="str">
        <f t="shared" si="858"/>
        <v/>
      </c>
      <c r="XI101" s="32" t="str">
        <f t="shared" si="859"/>
        <v/>
      </c>
      <c r="XJ101" s="32" t="str">
        <f t="shared" si="860"/>
        <v/>
      </c>
      <c r="XK101" s="32" t="str">
        <f t="shared" si="861"/>
        <v/>
      </c>
      <c r="XL101" s="32" t="str">
        <f t="shared" si="862"/>
        <v/>
      </c>
      <c r="XM101" s="32" t="str">
        <f t="shared" si="863"/>
        <v/>
      </c>
      <c r="XN101" s="32" t="str">
        <f t="shared" si="864"/>
        <v/>
      </c>
      <c r="XO101" s="32" t="str">
        <f t="shared" si="865"/>
        <v/>
      </c>
      <c r="XP101" s="32" t="str">
        <f t="shared" si="866"/>
        <v/>
      </c>
      <c r="XQ101" s="32" t="str">
        <f t="shared" si="867"/>
        <v/>
      </c>
      <c r="XR101" s="32" t="str">
        <f t="shared" si="868"/>
        <v/>
      </c>
      <c r="XS101" s="32" t="str">
        <f t="shared" si="869"/>
        <v/>
      </c>
      <c r="XT101" s="32" t="str">
        <f t="shared" si="870"/>
        <v/>
      </c>
      <c r="XU101" s="32" t="str">
        <f t="shared" si="871"/>
        <v/>
      </c>
      <c r="XV101" s="32" t="str">
        <f t="shared" si="872"/>
        <v/>
      </c>
      <c r="XW101" s="32" t="str">
        <f t="shared" si="873"/>
        <v/>
      </c>
      <c r="XX101" s="32" t="str">
        <f t="shared" si="874"/>
        <v/>
      </c>
      <c r="XY101" s="32" t="str">
        <f t="shared" si="875"/>
        <v/>
      </c>
      <c r="XZ101" s="32" t="str">
        <f t="shared" si="876"/>
        <v/>
      </c>
      <c r="YA101" s="32" t="str">
        <f t="shared" si="877"/>
        <v/>
      </c>
      <c r="YB101" s="32" t="str">
        <f t="shared" si="878"/>
        <v/>
      </c>
      <c r="YC101" s="32" t="str">
        <f t="shared" si="879"/>
        <v/>
      </c>
      <c r="YD101" s="32" t="str">
        <f t="shared" si="880"/>
        <v/>
      </c>
      <c r="YE101" s="32" t="str">
        <f t="shared" si="881"/>
        <v/>
      </c>
      <c r="YF101" s="32" t="str">
        <f t="shared" si="882"/>
        <v/>
      </c>
      <c r="YG101" s="32" t="str">
        <f t="shared" si="883"/>
        <v/>
      </c>
      <c r="YH101" s="32" t="str">
        <f t="shared" si="884"/>
        <v/>
      </c>
      <c r="YI101" s="32" t="str">
        <f t="shared" si="885"/>
        <v/>
      </c>
      <c r="YJ101" s="32" t="str">
        <f t="shared" si="886"/>
        <v/>
      </c>
      <c r="YK101" s="32" t="str">
        <f t="shared" si="887"/>
        <v/>
      </c>
      <c r="YL101" s="32" t="str">
        <f t="shared" si="888"/>
        <v/>
      </c>
      <c r="YM101" s="32" t="str">
        <f t="shared" si="889"/>
        <v/>
      </c>
      <c r="YN101" s="32" t="str">
        <f t="shared" si="890"/>
        <v/>
      </c>
      <c r="YO101" s="32" t="str">
        <f t="shared" si="891"/>
        <v/>
      </c>
      <c r="YP101" s="32" t="str">
        <f t="shared" si="892"/>
        <v/>
      </c>
      <c r="YQ101" s="32" t="str">
        <f t="shared" si="893"/>
        <v/>
      </c>
      <c r="YR101" s="32" t="str">
        <f t="shared" si="894"/>
        <v/>
      </c>
      <c r="YS101" s="32" t="str">
        <f t="shared" si="895"/>
        <v/>
      </c>
      <c r="YT101" s="32" t="str">
        <f t="shared" si="896"/>
        <v/>
      </c>
      <c r="YU101" s="33">
        <f t="shared" si="948"/>
        <v>0</v>
      </c>
      <c r="YV101" s="34" t="str">
        <f t="shared" si="949"/>
        <v/>
      </c>
      <c r="YW101" s="34" t="str">
        <f t="shared" si="950"/>
        <v/>
      </c>
      <c r="YX101" s="34" t="str">
        <f t="shared" si="951"/>
        <v/>
      </c>
      <c r="YY101" s="34" t="str">
        <f t="shared" si="952"/>
        <v/>
      </c>
      <c r="YZ101" s="34" t="str">
        <f t="shared" si="953"/>
        <v/>
      </c>
      <c r="ZA101" s="34" t="str">
        <f t="shared" si="954"/>
        <v/>
      </c>
      <c r="ZB101" s="96" t="str">
        <f t="shared" si="955"/>
        <v>Desierto</v>
      </c>
      <c r="ZC101" s="35" t="str">
        <f t="shared" si="897"/>
        <v/>
      </c>
      <c r="ZD101" s="35" t="str">
        <f t="shared" si="898"/>
        <v/>
      </c>
      <c r="ZE101" s="35" t="str">
        <f t="shared" si="899"/>
        <v/>
      </c>
      <c r="ZF101" s="35" t="str">
        <f t="shared" si="900"/>
        <v/>
      </c>
      <c r="ZG101" s="35" t="str">
        <f t="shared" si="901"/>
        <v/>
      </c>
      <c r="ZH101" s="35" t="str">
        <f t="shared" si="902"/>
        <v/>
      </c>
      <c r="ZI101" s="101">
        <f t="shared" si="903"/>
        <v>0</v>
      </c>
      <c r="ZJ101" s="48">
        <v>93</v>
      </c>
      <c r="ZK101" s="125">
        <f t="shared" si="956"/>
        <v>0</v>
      </c>
      <c r="ZL101" s="126">
        <f t="shared" si="957"/>
        <v>165866541.91333333</v>
      </c>
    </row>
    <row r="102" spans="2:688" s="37" customFormat="1" ht="23.25" customHeight="1" x14ac:dyDescent="0.15">
      <c r="B102" s="106" t="s">
        <v>208</v>
      </c>
      <c r="C102" s="106" t="s">
        <v>241</v>
      </c>
      <c r="D102" s="106" t="s">
        <v>242</v>
      </c>
      <c r="E102" s="106" t="s">
        <v>243</v>
      </c>
      <c r="F102" s="106">
        <v>2</v>
      </c>
      <c r="G102" s="63">
        <v>173257977.01333332</v>
      </c>
      <c r="H102" s="48">
        <v>94</v>
      </c>
      <c r="I102" s="65" t="s">
        <v>86</v>
      </c>
      <c r="J102" s="66">
        <v>155009400</v>
      </c>
      <c r="K102" s="65" t="s">
        <v>86</v>
      </c>
      <c r="L102" s="65" t="s">
        <v>86</v>
      </c>
      <c r="M102" s="65" t="s">
        <v>86</v>
      </c>
      <c r="N102" s="65" t="s">
        <v>86</v>
      </c>
      <c r="O102" s="65" t="s">
        <v>86</v>
      </c>
      <c r="P102" s="65" t="s">
        <v>86</v>
      </c>
      <c r="Q102" s="65" t="s">
        <v>86</v>
      </c>
      <c r="R102" s="65" t="s">
        <v>86</v>
      </c>
      <c r="S102" s="65" t="s">
        <v>86</v>
      </c>
      <c r="T102" s="65" t="s">
        <v>86</v>
      </c>
      <c r="U102" s="65" t="s">
        <v>86</v>
      </c>
      <c r="V102" s="65" t="s">
        <v>86</v>
      </c>
      <c r="W102" s="65" t="s">
        <v>86</v>
      </c>
      <c r="X102" s="65" t="s">
        <v>86</v>
      </c>
      <c r="Y102" s="65" t="s">
        <v>86</v>
      </c>
      <c r="Z102" s="65" t="s">
        <v>86</v>
      </c>
      <c r="AA102" s="65" t="s">
        <v>86</v>
      </c>
      <c r="AB102" s="65" t="s">
        <v>86</v>
      </c>
      <c r="AC102" s="65" t="s">
        <v>86</v>
      </c>
      <c r="AD102" s="65" t="s">
        <v>86</v>
      </c>
      <c r="AE102" s="65" t="s">
        <v>86</v>
      </c>
      <c r="AF102" s="65" t="s">
        <v>86</v>
      </c>
      <c r="AG102" s="65" t="s">
        <v>86</v>
      </c>
      <c r="AH102" s="65" t="s">
        <v>86</v>
      </c>
      <c r="AI102" s="65" t="s">
        <v>86</v>
      </c>
      <c r="AJ102" s="65" t="s">
        <v>86</v>
      </c>
      <c r="AK102" s="65" t="s">
        <v>86</v>
      </c>
      <c r="AL102" s="65" t="s">
        <v>86</v>
      </c>
      <c r="AM102" s="65" t="s">
        <v>86</v>
      </c>
      <c r="AN102" s="65" t="s">
        <v>86</v>
      </c>
      <c r="AO102" s="65" t="s">
        <v>86</v>
      </c>
      <c r="AP102" s="65" t="s">
        <v>86</v>
      </c>
      <c r="AQ102" s="65" t="s">
        <v>86</v>
      </c>
      <c r="AR102" s="65" t="s">
        <v>86</v>
      </c>
      <c r="AS102" s="65" t="s">
        <v>86</v>
      </c>
      <c r="AT102" s="65" t="s">
        <v>86</v>
      </c>
      <c r="AU102" s="65" t="s">
        <v>86</v>
      </c>
      <c r="AV102" s="65" t="s">
        <v>86</v>
      </c>
      <c r="AW102" s="52">
        <v>94</v>
      </c>
      <c r="AX102" s="22" t="str">
        <f t="shared" si="904"/>
        <v>NC</v>
      </c>
      <c r="AY102" s="22">
        <f t="shared" si="975"/>
        <v>155009400</v>
      </c>
      <c r="AZ102" s="22" t="str">
        <f t="shared" si="976"/>
        <v>NC</v>
      </c>
      <c r="BA102" s="22" t="str">
        <f t="shared" si="977"/>
        <v>NC</v>
      </c>
      <c r="BB102" s="22" t="str">
        <f t="shared" si="978"/>
        <v>NC</v>
      </c>
      <c r="BC102" s="22" t="str">
        <f t="shared" si="979"/>
        <v>NC</v>
      </c>
      <c r="BD102" s="22" t="str">
        <f t="shared" si="980"/>
        <v>NC</v>
      </c>
      <c r="BE102" s="22" t="str">
        <f t="shared" si="981"/>
        <v>NC</v>
      </c>
      <c r="BF102" s="22" t="str">
        <f t="shared" si="982"/>
        <v>NC</v>
      </c>
      <c r="BG102" s="22" t="str">
        <f t="shared" si="983"/>
        <v>NC</v>
      </c>
      <c r="BH102" s="22" t="str">
        <f t="shared" si="984"/>
        <v>NC</v>
      </c>
      <c r="BI102" s="22" t="str">
        <f t="shared" si="985"/>
        <v>NC</v>
      </c>
      <c r="BJ102" s="22" t="str">
        <f t="shared" si="986"/>
        <v>NC</v>
      </c>
      <c r="BK102" s="22" t="str">
        <f t="shared" si="987"/>
        <v>NC</v>
      </c>
      <c r="BL102" s="22" t="str">
        <f t="shared" si="988"/>
        <v>NC</v>
      </c>
      <c r="BM102" s="22" t="str">
        <f t="shared" si="989"/>
        <v>NC</v>
      </c>
      <c r="BN102" s="22" t="str">
        <f t="shared" si="990"/>
        <v>NC</v>
      </c>
      <c r="BO102" s="22" t="str">
        <f t="shared" si="991"/>
        <v>NC</v>
      </c>
      <c r="BP102" s="22" t="str">
        <f t="shared" si="992"/>
        <v>NC</v>
      </c>
      <c r="BQ102" s="22" t="str">
        <f t="shared" si="993"/>
        <v>NC</v>
      </c>
      <c r="BR102" s="22" t="str">
        <f t="shared" si="994"/>
        <v>NC</v>
      </c>
      <c r="BS102" s="22" t="str">
        <f t="shared" si="995"/>
        <v>NC</v>
      </c>
      <c r="BT102" s="22" t="str">
        <f t="shared" si="958"/>
        <v>NC</v>
      </c>
      <c r="BU102" s="22" t="str">
        <f t="shared" si="959"/>
        <v>NC</v>
      </c>
      <c r="BV102" s="22" t="str">
        <f t="shared" si="960"/>
        <v>NC</v>
      </c>
      <c r="BW102" s="22" t="str">
        <f t="shared" si="961"/>
        <v>NC</v>
      </c>
      <c r="BX102" s="22" t="str">
        <f t="shared" si="962"/>
        <v>NC</v>
      </c>
      <c r="BY102" s="22" t="str">
        <f t="shared" si="963"/>
        <v>NC</v>
      </c>
      <c r="BZ102" s="22" t="str">
        <f t="shared" si="964"/>
        <v>NC</v>
      </c>
      <c r="CA102" s="22" t="str">
        <f t="shared" si="965"/>
        <v>NC</v>
      </c>
      <c r="CB102" s="22" t="str">
        <f t="shared" si="966"/>
        <v>NC</v>
      </c>
      <c r="CC102" s="22" t="str">
        <f t="shared" si="967"/>
        <v>NC</v>
      </c>
      <c r="CD102" s="22" t="str">
        <f t="shared" si="968"/>
        <v>NC</v>
      </c>
      <c r="CE102" s="22" t="str">
        <f t="shared" si="969"/>
        <v>NC</v>
      </c>
      <c r="CF102" s="22" t="str">
        <f t="shared" si="970"/>
        <v>NC</v>
      </c>
      <c r="CG102" s="22" t="str">
        <f t="shared" si="996"/>
        <v>NC</v>
      </c>
      <c r="CH102" s="22" t="str">
        <f t="shared" si="971"/>
        <v>NC</v>
      </c>
      <c r="CI102" s="22" t="str">
        <f t="shared" si="972"/>
        <v>NC</v>
      </c>
      <c r="CJ102" s="22" t="str">
        <f t="shared" si="973"/>
        <v>NC</v>
      </c>
      <c r="CK102" s="22" t="str">
        <f t="shared" si="974"/>
        <v>NC</v>
      </c>
      <c r="CL102" s="48">
        <v>94</v>
      </c>
      <c r="CM102" s="48" t="s">
        <v>87</v>
      </c>
      <c r="CN102" s="48" t="s">
        <v>87</v>
      </c>
      <c r="CO102" s="48" t="s">
        <v>87</v>
      </c>
      <c r="CP102" s="48" t="s">
        <v>87</v>
      </c>
      <c r="CQ102" s="48" t="s">
        <v>87</v>
      </c>
      <c r="CR102" s="65" t="s">
        <v>87</v>
      </c>
      <c r="CS102" s="48" t="s">
        <v>87</v>
      </c>
      <c r="CT102" s="48" t="s">
        <v>87</v>
      </c>
      <c r="CU102" s="48" t="s">
        <v>87</v>
      </c>
      <c r="CV102" s="48" t="s">
        <v>87</v>
      </c>
      <c r="CW102" s="48" t="s">
        <v>87</v>
      </c>
      <c r="CX102" s="48" t="s">
        <v>87</v>
      </c>
      <c r="CY102" s="48" t="s">
        <v>87</v>
      </c>
      <c r="CZ102" s="48" t="s">
        <v>87</v>
      </c>
      <c r="DA102" s="48" t="s">
        <v>87</v>
      </c>
      <c r="DB102" s="48" t="s">
        <v>87</v>
      </c>
      <c r="DC102" s="48" t="s">
        <v>87</v>
      </c>
      <c r="DD102" s="48" t="s">
        <v>87</v>
      </c>
      <c r="DE102" s="48" t="s">
        <v>87</v>
      </c>
      <c r="DF102" s="48" t="s">
        <v>87</v>
      </c>
      <c r="DG102" s="48" t="s">
        <v>87</v>
      </c>
      <c r="DH102" s="48" t="s">
        <v>87</v>
      </c>
      <c r="DI102" s="48" t="s">
        <v>87</v>
      </c>
      <c r="DJ102" s="48" t="s">
        <v>87</v>
      </c>
      <c r="DK102" s="48" t="s">
        <v>87</v>
      </c>
      <c r="DL102" s="48" t="s">
        <v>87</v>
      </c>
      <c r="DM102" s="48" t="s">
        <v>87</v>
      </c>
      <c r="DN102" s="48" t="s">
        <v>87</v>
      </c>
      <c r="DO102" s="48" t="s">
        <v>87</v>
      </c>
      <c r="DP102" s="48" t="s">
        <v>87</v>
      </c>
      <c r="DQ102" s="48" t="s">
        <v>87</v>
      </c>
      <c r="DR102" s="48" t="s">
        <v>87</v>
      </c>
      <c r="DS102" s="48" t="s">
        <v>87</v>
      </c>
      <c r="DT102" s="48" t="s">
        <v>87</v>
      </c>
      <c r="DU102" s="48" t="s">
        <v>87</v>
      </c>
      <c r="DV102" s="48" t="s">
        <v>87</v>
      </c>
      <c r="DW102" s="48" t="s">
        <v>87</v>
      </c>
      <c r="DX102" s="48" t="s">
        <v>87</v>
      </c>
      <c r="DY102" s="48" t="s">
        <v>87</v>
      </c>
      <c r="DZ102" s="48" t="s">
        <v>87</v>
      </c>
      <c r="EA102" s="48">
        <v>94</v>
      </c>
      <c r="EB102" s="81" t="s">
        <v>88</v>
      </c>
      <c r="EC102" s="81" t="s">
        <v>88</v>
      </c>
      <c r="ED102" s="81" t="s">
        <v>88</v>
      </c>
      <c r="EE102" s="81" t="s">
        <v>88</v>
      </c>
      <c r="EF102" s="81" t="s">
        <v>88</v>
      </c>
      <c r="EG102" s="81" t="s">
        <v>88</v>
      </c>
      <c r="EH102" s="81" t="s">
        <v>88</v>
      </c>
      <c r="EI102" s="81" t="s">
        <v>88</v>
      </c>
      <c r="EJ102" s="81" t="s">
        <v>88</v>
      </c>
      <c r="EK102" s="81" t="s">
        <v>88</v>
      </c>
      <c r="EL102" s="81" t="s">
        <v>88</v>
      </c>
      <c r="EM102" s="81" t="s">
        <v>88</v>
      </c>
      <c r="EN102" s="81" t="s">
        <v>88</v>
      </c>
      <c r="EO102" s="81" t="s">
        <v>88</v>
      </c>
      <c r="EP102" s="81" t="s">
        <v>88</v>
      </c>
      <c r="EQ102" s="81" t="s">
        <v>88</v>
      </c>
      <c r="ER102" s="81" t="s">
        <v>88</v>
      </c>
      <c r="ES102" s="81" t="s">
        <v>88</v>
      </c>
      <c r="ET102" s="81" t="s">
        <v>88</v>
      </c>
      <c r="EU102" s="81" t="s">
        <v>88</v>
      </c>
      <c r="EV102" s="81" t="s">
        <v>88</v>
      </c>
      <c r="EW102" s="81" t="s">
        <v>88</v>
      </c>
      <c r="EX102" s="81" t="s">
        <v>88</v>
      </c>
      <c r="EY102" s="81" t="s">
        <v>88</v>
      </c>
      <c r="EZ102" s="81" t="s">
        <v>88</v>
      </c>
      <c r="FA102" s="81" t="s">
        <v>87</v>
      </c>
      <c r="FB102" s="81" t="s">
        <v>88</v>
      </c>
      <c r="FC102" s="81" t="s">
        <v>88</v>
      </c>
      <c r="FD102" s="81" t="s">
        <v>88</v>
      </c>
      <c r="FE102" s="81" t="s">
        <v>88</v>
      </c>
      <c r="FF102" s="81" t="s">
        <v>88</v>
      </c>
      <c r="FG102" s="81" t="s">
        <v>88</v>
      </c>
      <c r="FH102" s="81" t="s">
        <v>88</v>
      </c>
      <c r="FI102" s="81" t="s">
        <v>87</v>
      </c>
      <c r="FJ102" s="81" t="s">
        <v>88</v>
      </c>
      <c r="FK102" s="81" t="s">
        <v>88</v>
      </c>
      <c r="FL102" s="81" t="s">
        <v>88</v>
      </c>
      <c r="FM102" s="81" t="s">
        <v>88</v>
      </c>
      <c r="FN102" s="81" t="s">
        <v>88</v>
      </c>
      <c r="FO102" s="81" t="s">
        <v>88</v>
      </c>
      <c r="FP102" s="48">
        <v>94</v>
      </c>
      <c r="FQ102" s="81" t="s">
        <v>88</v>
      </c>
      <c r="FR102" s="81" t="s">
        <v>88</v>
      </c>
      <c r="FS102" s="81" t="s">
        <v>88</v>
      </c>
      <c r="FT102" s="81" t="s">
        <v>88</v>
      </c>
      <c r="FU102" s="81" t="s">
        <v>88</v>
      </c>
      <c r="FV102" s="81" t="s">
        <v>88</v>
      </c>
      <c r="FW102" s="81" t="s">
        <v>88</v>
      </c>
      <c r="FX102" s="81" t="s">
        <v>88</v>
      </c>
      <c r="FY102" s="81" t="s">
        <v>88</v>
      </c>
      <c r="FZ102" s="81" t="s">
        <v>88</v>
      </c>
      <c r="GA102" s="81" t="s">
        <v>88</v>
      </c>
      <c r="GB102" s="81" t="s">
        <v>88</v>
      </c>
      <c r="GC102" s="81" t="s">
        <v>88</v>
      </c>
      <c r="GD102" s="81" t="s">
        <v>88</v>
      </c>
      <c r="GE102" s="81" t="s">
        <v>88</v>
      </c>
      <c r="GF102" s="81" t="s">
        <v>88</v>
      </c>
      <c r="GG102" s="81" t="s">
        <v>88</v>
      </c>
      <c r="GH102" s="81" t="s">
        <v>88</v>
      </c>
      <c r="GI102" s="81" t="s">
        <v>88</v>
      </c>
      <c r="GJ102" s="81" t="s">
        <v>88</v>
      </c>
      <c r="GK102" s="81" t="s">
        <v>88</v>
      </c>
      <c r="GL102" s="81" t="s">
        <v>88</v>
      </c>
      <c r="GM102" s="81" t="s">
        <v>88</v>
      </c>
      <c r="GN102" s="81" t="s">
        <v>88</v>
      </c>
      <c r="GO102" s="81" t="s">
        <v>88</v>
      </c>
      <c r="GP102" s="81" t="s">
        <v>88</v>
      </c>
      <c r="GQ102" s="81" t="s">
        <v>87</v>
      </c>
      <c r="GR102" s="81" t="s">
        <v>88</v>
      </c>
      <c r="GS102" s="81" t="s">
        <v>88</v>
      </c>
      <c r="GT102" s="81" t="s">
        <v>88</v>
      </c>
      <c r="GU102" s="81" t="s">
        <v>88</v>
      </c>
      <c r="GV102" s="81" t="s">
        <v>88</v>
      </c>
      <c r="GW102" s="81" t="s">
        <v>88</v>
      </c>
      <c r="GX102" s="81" t="s">
        <v>88</v>
      </c>
      <c r="GY102" s="81" t="s">
        <v>88</v>
      </c>
      <c r="GZ102" s="81" t="s">
        <v>88</v>
      </c>
      <c r="HA102" s="81" t="s">
        <v>88</v>
      </c>
      <c r="HB102" s="81" t="s">
        <v>88</v>
      </c>
      <c r="HC102" s="81" t="s">
        <v>88</v>
      </c>
      <c r="HD102" s="81" t="s">
        <v>88</v>
      </c>
      <c r="HE102" s="48">
        <v>94</v>
      </c>
      <c r="HF102" s="23" t="str">
        <f t="shared" si="615"/>
        <v>NO CUMPLE</v>
      </c>
      <c r="HG102" s="23" t="str">
        <f t="shared" si="616"/>
        <v>NO CUMPLE</v>
      </c>
      <c r="HH102" s="23" t="str">
        <f t="shared" si="617"/>
        <v>NO CUMPLE</v>
      </c>
      <c r="HI102" s="23" t="str">
        <f t="shared" si="618"/>
        <v>NO CUMPLE</v>
      </c>
      <c r="HJ102" s="23" t="str">
        <f t="shared" si="619"/>
        <v>NO CUMPLE</v>
      </c>
      <c r="HK102" s="23" t="str">
        <f t="shared" si="620"/>
        <v>NO CUMPLE</v>
      </c>
      <c r="HL102" s="23" t="str">
        <f t="shared" si="621"/>
        <v>NO CUMPLE</v>
      </c>
      <c r="HM102" s="23" t="str">
        <f t="shared" si="622"/>
        <v>NO CUMPLE</v>
      </c>
      <c r="HN102" s="23" t="str">
        <f t="shared" si="623"/>
        <v>NO CUMPLE</v>
      </c>
      <c r="HO102" s="23" t="str">
        <f t="shared" si="624"/>
        <v>NO CUMPLE</v>
      </c>
      <c r="HP102" s="23" t="str">
        <f t="shared" si="625"/>
        <v>NO CUMPLE</v>
      </c>
      <c r="HQ102" s="23" t="str">
        <f t="shared" si="626"/>
        <v>NO CUMPLE</v>
      </c>
      <c r="HR102" s="23" t="str">
        <f t="shared" si="627"/>
        <v>NO CUMPLE</v>
      </c>
      <c r="HS102" s="23" t="str">
        <f t="shared" si="628"/>
        <v>NO CUMPLE</v>
      </c>
      <c r="HT102" s="23" t="str">
        <f t="shared" si="629"/>
        <v>NO CUMPLE</v>
      </c>
      <c r="HU102" s="23" t="str">
        <f t="shared" si="630"/>
        <v>NO CUMPLE</v>
      </c>
      <c r="HV102" s="23" t="str">
        <f t="shared" si="631"/>
        <v>NO CUMPLE</v>
      </c>
      <c r="HW102" s="23" t="str">
        <f t="shared" si="632"/>
        <v>NO CUMPLE</v>
      </c>
      <c r="HX102" s="23" t="str">
        <f t="shared" si="633"/>
        <v>NO CUMPLE</v>
      </c>
      <c r="HY102" s="23" t="str">
        <f t="shared" si="634"/>
        <v>NO CUMPLE</v>
      </c>
      <c r="HZ102" s="23" t="str">
        <f t="shared" si="635"/>
        <v>NO CUMPLE</v>
      </c>
      <c r="IA102" s="23" t="str">
        <f t="shared" si="636"/>
        <v>NO CUMPLE</v>
      </c>
      <c r="IB102" s="23" t="str">
        <f t="shared" si="637"/>
        <v>NO CUMPLE</v>
      </c>
      <c r="IC102" s="23" t="str">
        <f t="shared" si="638"/>
        <v>NO CUMPLE</v>
      </c>
      <c r="ID102" s="23" t="str">
        <f t="shared" si="639"/>
        <v>NO CUMPLE</v>
      </c>
      <c r="IE102" s="23" t="str">
        <f t="shared" si="640"/>
        <v>NO CUMPLE</v>
      </c>
      <c r="IF102" s="23" t="str">
        <f t="shared" si="641"/>
        <v>NO CUMPLE</v>
      </c>
      <c r="IG102" s="23" t="str">
        <f t="shared" si="642"/>
        <v>NO CUMPLE</v>
      </c>
      <c r="IH102" s="23" t="str">
        <f t="shared" si="643"/>
        <v>NO CUMPLE</v>
      </c>
      <c r="II102" s="23" t="str">
        <f t="shared" si="644"/>
        <v>NO CUMPLE</v>
      </c>
      <c r="IJ102" s="23" t="str">
        <f t="shared" si="645"/>
        <v>NO CUMPLE</v>
      </c>
      <c r="IK102" s="23" t="str">
        <f t="shared" si="646"/>
        <v>NO CUMPLE</v>
      </c>
      <c r="IL102" s="23" t="str">
        <f t="shared" si="647"/>
        <v>NO CUMPLE</v>
      </c>
      <c r="IM102" s="23" t="str">
        <f t="shared" si="648"/>
        <v>NO CUMPLE</v>
      </c>
      <c r="IN102" s="23" t="str">
        <f t="shared" si="649"/>
        <v>NO CUMPLE</v>
      </c>
      <c r="IO102" s="23" t="str">
        <f t="shared" si="650"/>
        <v>NO CUMPLE</v>
      </c>
      <c r="IP102" s="23" t="str">
        <f t="shared" si="651"/>
        <v>NO CUMPLE</v>
      </c>
      <c r="IQ102" s="23" t="str">
        <f t="shared" si="652"/>
        <v>NO CUMPLE</v>
      </c>
      <c r="IR102" s="23" t="str">
        <f t="shared" si="653"/>
        <v>NO CUMPLE</v>
      </c>
      <c r="IS102" s="23" t="str">
        <f t="shared" si="654"/>
        <v>NO CUMPLE</v>
      </c>
      <c r="IT102" s="48">
        <v>94</v>
      </c>
      <c r="IU102" s="65" t="s">
        <v>86</v>
      </c>
      <c r="IV102" s="66" t="s">
        <v>88</v>
      </c>
      <c r="IW102" s="65" t="s">
        <v>86</v>
      </c>
      <c r="IX102" s="65" t="s">
        <v>86</v>
      </c>
      <c r="IY102" s="65" t="s">
        <v>86</v>
      </c>
      <c r="IZ102" s="65" t="s">
        <v>86</v>
      </c>
      <c r="JA102" s="65" t="s">
        <v>86</v>
      </c>
      <c r="JB102" s="65" t="s">
        <v>86</v>
      </c>
      <c r="JC102" s="65" t="s">
        <v>86</v>
      </c>
      <c r="JD102" s="65" t="s">
        <v>86</v>
      </c>
      <c r="JE102" s="65" t="s">
        <v>86</v>
      </c>
      <c r="JF102" s="65" t="s">
        <v>86</v>
      </c>
      <c r="JG102" s="65" t="s">
        <v>86</v>
      </c>
      <c r="JH102" s="65" t="s">
        <v>86</v>
      </c>
      <c r="JI102" s="65" t="s">
        <v>86</v>
      </c>
      <c r="JJ102" s="65" t="s">
        <v>86</v>
      </c>
      <c r="JK102" s="65" t="s">
        <v>86</v>
      </c>
      <c r="JL102" s="65" t="s">
        <v>86</v>
      </c>
      <c r="JM102" s="65" t="s">
        <v>86</v>
      </c>
      <c r="JN102" s="65" t="s">
        <v>86</v>
      </c>
      <c r="JO102" s="65" t="s">
        <v>86</v>
      </c>
      <c r="JP102" s="65" t="s">
        <v>86</v>
      </c>
      <c r="JQ102" s="65" t="s">
        <v>86</v>
      </c>
      <c r="JR102" s="65" t="s">
        <v>86</v>
      </c>
      <c r="JS102" s="65" t="s">
        <v>86</v>
      </c>
      <c r="JT102" s="65" t="s">
        <v>86</v>
      </c>
      <c r="JU102" s="65" t="s">
        <v>86</v>
      </c>
      <c r="JV102" s="65" t="s">
        <v>86</v>
      </c>
      <c r="JW102" s="65" t="s">
        <v>86</v>
      </c>
      <c r="JX102" s="65" t="s">
        <v>86</v>
      </c>
      <c r="JY102" s="65" t="s">
        <v>86</v>
      </c>
      <c r="JZ102" s="65" t="s">
        <v>86</v>
      </c>
      <c r="KA102" s="65" t="s">
        <v>86</v>
      </c>
      <c r="KB102" s="65" t="s">
        <v>86</v>
      </c>
      <c r="KC102" s="65" t="s">
        <v>86</v>
      </c>
      <c r="KD102" s="65" t="s">
        <v>86</v>
      </c>
      <c r="KE102" s="65" t="s">
        <v>86</v>
      </c>
      <c r="KF102" s="65" t="s">
        <v>86</v>
      </c>
      <c r="KG102" s="65" t="s">
        <v>86</v>
      </c>
      <c r="KH102" s="65" t="s">
        <v>86</v>
      </c>
      <c r="KI102" s="48">
        <v>94</v>
      </c>
      <c r="KJ102" s="56" t="s">
        <v>86</v>
      </c>
      <c r="KK102" s="87" t="s">
        <v>87</v>
      </c>
      <c r="KL102" s="56" t="s">
        <v>86</v>
      </c>
      <c r="KM102" s="56" t="s">
        <v>86</v>
      </c>
      <c r="KN102" s="56" t="s">
        <v>86</v>
      </c>
      <c r="KO102" s="56" t="s">
        <v>86</v>
      </c>
      <c r="KP102" s="56" t="s">
        <v>86</v>
      </c>
      <c r="KQ102" s="56" t="s">
        <v>86</v>
      </c>
      <c r="KR102" s="56" t="s">
        <v>86</v>
      </c>
      <c r="KS102" s="56" t="s">
        <v>86</v>
      </c>
      <c r="KT102" s="56" t="s">
        <v>86</v>
      </c>
      <c r="KU102" s="56" t="s">
        <v>86</v>
      </c>
      <c r="KV102" s="56" t="s">
        <v>86</v>
      </c>
      <c r="KW102" s="56" t="s">
        <v>86</v>
      </c>
      <c r="KX102" s="56" t="s">
        <v>86</v>
      </c>
      <c r="KY102" s="56" t="s">
        <v>86</v>
      </c>
      <c r="KZ102" s="56" t="s">
        <v>86</v>
      </c>
      <c r="LA102" s="56" t="s">
        <v>86</v>
      </c>
      <c r="LB102" s="56" t="s">
        <v>86</v>
      </c>
      <c r="LC102" s="56" t="s">
        <v>86</v>
      </c>
      <c r="LD102" s="56" t="s">
        <v>86</v>
      </c>
      <c r="LE102" s="56" t="s">
        <v>86</v>
      </c>
      <c r="LF102" s="56" t="s">
        <v>86</v>
      </c>
      <c r="LG102" s="56" t="s">
        <v>86</v>
      </c>
      <c r="LH102" s="56" t="s">
        <v>86</v>
      </c>
      <c r="LI102" s="56" t="s">
        <v>86</v>
      </c>
      <c r="LJ102" s="56" t="s">
        <v>86</v>
      </c>
      <c r="LK102" s="56" t="s">
        <v>86</v>
      </c>
      <c r="LL102" s="56" t="s">
        <v>86</v>
      </c>
      <c r="LM102" s="56" t="s">
        <v>86</v>
      </c>
      <c r="LN102" s="56" t="s">
        <v>86</v>
      </c>
      <c r="LO102" s="56" t="s">
        <v>86</v>
      </c>
      <c r="LP102" s="56" t="s">
        <v>86</v>
      </c>
      <c r="LQ102" s="56" t="s">
        <v>86</v>
      </c>
      <c r="LR102" s="56" t="s">
        <v>86</v>
      </c>
      <c r="LS102" s="56" t="s">
        <v>86</v>
      </c>
      <c r="LT102" s="56" t="s">
        <v>86</v>
      </c>
      <c r="LU102" s="56" t="s">
        <v>86</v>
      </c>
      <c r="LV102" s="56" t="s">
        <v>86</v>
      </c>
      <c r="LW102" s="56" t="s">
        <v>86</v>
      </c>
      <c r="LX102" s="48">
        <v>94</v>
      </c>
      <c r="LY102" s="22" t="str">
        <f t="shared" si="905"/>
        <v/>
      </c>
      <c r="LZ102" s="22" t="str">
        <f t="shared" si="906"/>
        <v/>
      </c>
      <c r="MA102" s="22" t="str">
        <f t="shared" si="907"/>
        <v/>
      </c>
      <c r="MB102" s="22" t="str">
        <f t="shared" si="908"/>
        <v/>
      </c>
      <c r="MC102" s="22" t="str">
        <f t="shared" si="909"/>
        <v/>
      </c>
      <c r="MD102" s="22" t="str">
        <f t="shared" si="910"/>
        <v/>
      </c>
      <c r="ME102" s="22" t="str">
        <f t="shared" si="911"/>
        <v/>
      </c>
      <c r="MF102" s="22" t="str">
        <f t="shared" si="912"/>
        <v/>
      </c>
      <c r="MG102" s="22" t="str">
        <f t="shared" si="913"/>
        <v/>
      </c>
      <c r="MH102" s="22" t="str">
        <f t="shared" si="914"/>
        <v/>
      </c>
      <c r="MI102" s="22" t="str">
        <f t="shared" si="915"/>
        <v/>
      </c>
      <c r="MJ102" s="22" t="str">
        <f t="shared" si="916"/>
        <v/>
      </c>
      <c r="MK102" s="22" t="str">
        <f t="shared" si="917"/>
        <v/>
      </c>
      <c r="ML102" s="22" t="str">
        <f t="shared" si="918"/>
        <v/>
      </c>
      <c r="MM102" s="22" t="str">
        <f t="shared" si="919"/>
        <v/>
      </c>
      <c r="MN102" s="22" t="str">
        <f t="shared" si="920"/>
        <v/>
      </c>
      <c r="MO102" s="22" t="str">
        <f t="shared" si="921"/>
        <v/>
      </c>
      <c r="MP102" s="22" t="str">
        <f t="shared" si="922"/>
        <v/>
      </c>
      <c r="MQ102" s="22" t="str">
        <f t="shared" si="923"/>
        <v/>
      </c>
      <c r="MR102" s="22" t="str">
        <f t="shared" si="924"/>
        <v/>
      </c>
      <c r="MS102" s="22" t="str">
        <f t="shared" si="925"/>
        <v/>
      </c>
      <c r="MT102" s="22" t="str">
        <f t="shared" si="926"/>
        <v/>
      </c>
      <c r="MU102" s="22" t="str">
        <f t="shared" si="927"/>
        <v/>
      </c>
      <c r="MV102" s="22" t="str">
        <f t="shared" si="928"/>
        <v/>
      </c>
      <c r="MW102" s="22" t="str">
        <f t="shared" si="929"/>
        <v/>
      </c>
      <c r="MX102" s="22" t="str">
        <f t="shared" si="930"/>
        <v/>
      </c>
      <c r="MY102" s="22" t="str">
        <f t="shared" si="931"/>
        <v/>
      </c>
      <c r="MZ102" s="22" t="str">
        <f t="shared" si="932"/>
        <v/>
      </c>
      <c r="NA102" s="22" t="str">
        <f t="shared" si="933"/>
        <v/>
      </c>
      <c r="NB102" s="22" t="str">
        <f t="shared" si="934"/>
        <v/>
      </c>
      <c r="NC102" s="22" t="str">
        <f t="shared" si="935"/>
        <v/>
      </c>
      <c r="ND102" s="22" t="str">
        <f t="shared" si="936"/>
        <v/>
      </c>
      <c r="NE102" s="22" t="str">
        <f t="shared" si="937"/>
        <v/>
      </c>
      <c r="NF102" s="22" t="str">
        <f t="shared" si="938"/>
        <v/>
      </c>
      <c r="NG102" s="22" t="str">
        <f t="shared" si="939"/>
        <v/>
      </c>
      <c r="NH102" s="22" t="str">
        <f t="shared" si="940"/>
        <v/>
      </c>
      <c r="NI102" s="22" t="str">
        <f t="shared" si="941"/>
        <v/>
      </c>
      <c r="NJ102" s="22" t="str">
        <f t="shared" si="942"/>
        <v/>
      </c>
      <c r="NK102" s="22" t="str">
        <f t="shared" si="943"/>
        <v/>
      </c>
      <c r="NL102" s="22" t="str">
        <f t="shared" si="944"/>
        <v/>
      </c>
      <c r="NM102" s="80">
        <v>173257977.01333332</v>
      </c>
      <c r="NN102" s="80">
        <v>173257977.01333332</v>
      </c>
      <c r="NO102" s="24">
        <f t="shared" si="945"/>
        <v>0</v>
      </c>
      <c r="NP102" s="24">
        <f t="shared" si="655"/>
        <v>0</v>
      </c>
      <c r="NQ102" s="25" t="str">
        <f t="shared" si="946"/>
        <v/>
      </c>
      <c r="NR102" s="26" t="str">
        <f t="shared" si="947"/>
        <v/>
      </c>
      <c r="NS102" s="48">
        <v>94</v>
      </c>
      <c r="NT102" s="27" t="str">
        <f t="shared" si="656"/>
        <v/>
      </c>
      <c r="NU102" s="27" t="str">
        <f t="shared" si="657"/>
        <v/>
      </c>
      <c r="NV102" s="27" t="str">
        <f t="shared" si="658"/>
        <v/>
      </c>
      <c r="NW102" s="27" t="str">
        <f t="shared" si="659"/>
        <v/>
      </c>
      <c r="NX102" s="27" t="str">
        <f t="shared" si="660"/>
        <v/>
      </c>
      <c r="NY102" s="27" t="str">
        <f t="shared" si="661"/>
        <v/>
      </c>
      <c r="NZ102" s="27" t="str">
        <f t="shared" si="662"/>
        <v/>
      </c>
      <c r="OA102" s="27" t="str">
        <f t="shared" si="663"/>
        <v/>
      </c>
      <c r="OB102" s="27" t="str">
        <f t="shared" si="664"/>
        <v/>
      </c>
      <c r="OC102" s="27" t="str">
        <f t="shared" si="665"/>
        <v/>
      </c>
      <c r="OD102" s="27" t="str">
        <f t="shared" si="666"/>
        <v/>
      </c>
      <c r="OE102" s="27" t="str">
        <f t="shared" si="667"/>
        <v/>
      </c>
      <c r="OF102" s="27" t="str">
        <f t="shared" si="668"/>
        <v/>
      </c>
      <c r="OG102" s="27" t="str">
        <f t="shared" si="669"/>
        <v/>
      </c>
      <c r="OH102" s="27" t="str">
        <f t="shared" si="670"/>
        <v/>
      </c>
      <c r="OI102" s="27" t="str">
        <f t="shared" si="671"/>
        <v/>
      </c>
      <c r="OJ102" s="27" t="str">
        <f t="shared" si="672"/>
        <v/>
      </c>
      <c r="OK102" s="27" t="str">
        <f t="shared" si="673"/>
        <v/>
      </c>
      <c r="OL102" s="27" t="str">
        <f t="shared" si="674"/>
        <v/>
      </c>
      <c r="OM102" s="27" t="str">
        <f t="shared" si="675"/>
        <v/>
      </c>
      <c r="ON102" s="27" t="str">
        <f t="shared" si="676"/>
        <v/>
      </c>
      <c r="OO102" s="27" t="str">
        <f t="shared" si="677"/>
        <v/>
      </c>
      <c r="OP102" s="27" t="str">
        <f t="shared" si="678"/>
        <v/>
      </c>
      <c r="OQ102" s="27" t="str">
        <f t="shared" si="679"/>
        <v/>
      </c>
      <c r="OR102" s="27" t="str">
        <f t="shared" si="680"/>
        <v/>
      </c>
      <c r="OS102" s="27" t="str">
        <f t="shared" si="681"/>
        <v/>
      </c>
      <c r="OT102" s="27" t="str">
        <f t="shared" si="682"/>
        <v/>
      </c>
      <c r="OU102" s="27" t="str">
        <f t="shared" si="683"/>
        <v/>
      </c>
      <c r="OV102" s="27" t="str">
        <f t="shared" si="684"/>
        <v/>
      </c>
      <c r="OW102" s="27" t="str">
        <f t="shared" si="685"/>
        <v/>
      </c>
      <c r="OX102" s="27" t="str">
        <f t="shared" si="686"/>
        <v/>
      </c>
      <c r="OY102" s="27" t="str">
        <f t="shared" si="687"/>
        <v/>
      </c>
      <c r="OZ102" s="27" t="str">
        <f t="shared" si="688"/>
        <v/>
      </c>
      <c r="PA102" s="27" t="str">
        <f t="shared" si="689"/>
        <v/>
      </c>
      <c r="PB102" s="27" t="str">
        <f t="shared" si="690"/>
        <v/>
      </c>
      <c r="PC102" s="27" t="str">
        <f t="shared" si="691"/>
        <v/>
      </c>
      <c r="PD102" s="27" t="str">
        <f t="shared" si="692"/>
        <v/>
      </c>
      <c r="PE102" s="27" t="str">
        <f t="shared" si="693"/>
        <v/>
      </c>
      <c r="PF102" s="27" t="str">
        <f t="shared" si="694"/>
        <v/>
      </c>
      <c r="PG102" s="27" t="str">
        <f t="shared" si="695"/>
        <v/>
      </c>
      <c r="PH102" s="48">
        <v>94</v>
      </c>
      <c r="PI102" s="28" t="str">
        <f t="shared" si="696"/>
        <v/>
      </c>
      <c r="PJ102" s="28" t="str">
        <f t="shared" si="697"/>
        <v/>
      </c>
      <c r="PK102" s="28" t="str">
        <f t="shared" si="698"/>
        <v/>
      </c>
      <c r="PL102" s="28" t="str">
        <f t="shared" si="699"/>
        <v/>
      </c>
      <c r="PM102" s="28" t="str">
        <f t="shared" si="700"/>
        <v/>
      </c>
      <c r="PN102" s="28" t="str">
        <f t="shared" si="701"/>
        <v/>
      </c>
      <c r="PO102" s="28" t="str">
        <f t="shared" si="702"/>
        <v/>
      </c>
      <c r="PP102" s="28" t="str">
        <f t="shared" si="703"/>
        <v/>
      </c>
      <c r="PQ102" s="28" t="str">
        <f t="shared" si="704"/>
        <v/>
      </c>
      <c r="PR102" s="28" t="str">
        <f t="shared" si="705"/>
        <v/>
      </c>
      <c r="PS102" s="28" t="str">
        <f t="shared" si="706"/>
        <v/>
      </c>
      <c r="PT102" s="28" t="str">
        <f t="shared" si="707"/>
        <v/>
      </c>
      <c r="PU102" s="28" t="str">
        <f t="shared" si="708"/>
        <v/>
      </c>
      <c r="PV102" s="28" t="str">
        <f t="shared" si="709"/>
        <v/>
      </c>
      <c r="PW102" s="28" t="str">
        <f t="shared" si="710"/>
        <v/>
      </c>
      <c r="PX102" s="28" t="str">
        <f t="shared" si="711"/>
        <v/>
      </c>
      <c r="PY102" s="28" t="str">
        <f t="shared" si="712"/>
        <v/>
      </c>
      <c r="PZ102" s="28" t="str">
        <f t="shared" si="713"/>
        <v/>
      </c>
      <c r="QA102" s="28" t="str">
        <f t="shared" si="714"/>
        <v/>
      </c>
      <c r="QB102" s="28" t="str">
        <f t="shared" si="715"/>
        <v/>
      </c>
      <c r="QC102" s="28" t="str">
        <f t="shared" si="716"/>
        <v/>
      </c>
      <c r="QD102" s="28" t="str">
        <f t="shared" si="717"/>
        <v/>
      </c>
      <c r="QE102" s="28" t="str">
        <f t="shared" si="718"/>
        <v/>
      </c>
      <c r="QF102" s="28" t="str">
        <f t="shared" si="719"/>
        <v/>
      </c>
      <c r="QG102" s="28" t="str">
        <f t="shared" si="720"/>
        <v/>
      </c>
      <c r="QH102" s="28" t="str">
        <f t="shared" si="721"/>
        <v/>
      </c>
      <c r="QI102" s="28" t="str">
        <f t="shared" si="722"/>
        <v/>
      </c>
      <c r="QJ102" s="28" t="str">
        <f t="shared" si="723"/>
        <v/>
      </c>
      <c r="QK102" s="28" t="str">
        <f t="shared" si="724"/>
        <v/>
      </c>
      <c r="QL102" s="28" t="str">
        <f t="shared" si="725"/>
        <v/>
      </c>
      <c r="QM102" s="28" t="str">
        <f t="shared" si="726"/>
        <v/>
      </c>
      <c r="QN102" s="28" t="str">
        <f t="shared" si="727"/>
        <v/>
      </c>
      <c r="QO102" s="28" t="str">
        <f t="shared" si="728"/>
        <v/>
      </c>
      <c r="QP102" s="28" t="str">
        <f t="shared" si="729"/>
        <v/>
      </c>
      <c r="QQ102" s="28" t="str">
        <f t="shared" si="730"/>
        <v/>
      </c>
      <c r="QR102" s="28" t="str">
        <f t="shared" si="731"/>
        <v/>
      </c>
      <c r="QS102" s="28" t="str">
        <f t="shared" si="732"/>
        <v/>
      </c>
      <c r="QT102" s="28" t="str">
        <f t="shared" si="733"/>
        <v/>
      </c>
      <c r="QU102" s="28" t="str">
        <f t="shared" si="734"/>
        <v/>
      </c>
      <c r="QV102" s="28" t="str">
        <f t="shared" si="735"/>
        <v/>
      </c>
      <c r="QW102" s="48">
        <v>94</v>
      </c>
      <c r="QX102" s="29" t="str">
        <f t="shared" si="736"/>
        <v/>
      </c>
      <c r="QY102" s="29" t="str">
        <f t="shared" si="737"/>
        <v/>
      </c>
      <c r="QZ102" s="29" t="str">
        <f t="shared" si="738"/>
        <v/>
      </c>
      <c r="RA102" s="29" t="str">
        <f t="shared" si="739"/>
        <v/>
      </c>
      <c r="RB102" s="29" t="str">
        <f t="shared" si="740"/>
        <v/>
      </c>
      <c r="RC102" s="29" t="str">
        <f t="shared" si="741"/>
        <v/>
      </c>
      <c r="RD102" s="29" t="str">
        <f t="shared" si="742"/>
        <v/>
      </c>
      <c r="RE102" s="29" t="str">
        <f t="shared" si="743"/>
        <v/>
      </c>
      <c r="RF102" s="29" t="str">
        <f t="shared" si="744"/>
        <v/>
      </c>
      <c r="RG102" s="29" t="str">
        <f t="shared" si="745"/>
        <v/>
      </c>
      <c r="RH102" s="29" t="str">
        <f t="shared" si="746"/>
        <v/>
      </c>
      <c r="RI102" s="29" t="str">
        <f t="shared" si="747"/>
        <v/>
      </c>
      <c r="RJ102" s="29" t="str">
        <f t="shared" si="748"/>
        <v/>
      </c>
      <c r="RK102" s="29" t="str">
        <f t="shared" si="997"/>
        <v/>
      </c>
      <c r="RL102" s="29" t="str">
        <f t="shared" si="750"/>
        <v/>
      </c>
      <c r="RM102" s="29" t="str">
        <f t="shared" si="751"/>
        <v/>
      </c>
      <c r="RN102" s="29" t="str">
        <f t="shared" si="752"/>
        <v/>
      </c>
      <c r="RO102" s="29" t="str">
        <f t="shared" si="753"/>
        <v/>
      </c>
      <c r="RP102" s="29" t="str">
        <f t="shared" si="754"/>
        <v/>
      </c>
      <c r="RQ102" s="29" t="str">
        <f t="shared" si="755"/>
        <v/>
      </c>
      <c r="RR102" s="29" t="str">
        <f t="shared" si="756"/>
        <v/>
      </c>
      <c r="RS102" s="29" t="str">
        <f t="shared" si="757"/>
        <v/>
      </c>
      <c r="RT102" s="29" t="str">
        <f t="shared" si="758"/>
        <v/>
      </c>
      <c r="RU102" s="29" t="str">
        <f t="shared" si="759"/>
        <v/>
      </c>
      <c r="RV102" s="29" t="str">
        <f t="shared" si="760"/>
        <v/>
      </c>
      <c r="RW102" s="29" t="str">
        <f t="shared" si="761"/>
        <v/>
      </c>
      <c r="RX102" s="29" t="str">
        <f t="shared" si="762"/>
        <v/>
      </c>
      <c r="RY102" s="29" t="str">
        <f t="shared" si="763"/>
        <v/>
      </c>
      <c r="RZ102" s="29" t="str">
        <f t="shared" si="764"/>
        <v/>
      </c>
      <c r="SA102" s="29" t="str">
        <f t="shared" si="765"/>
        <v/>
      </c>
      <c r="SB102" s="29" t="str">
        <f t="shared" si="766"/>
        <v/>
      </c>
      <c r="SC102" s="29" t="str">
        <f t="shared" si="767"/>
        <v/>
      </c>
      <c r="SD102" s="29" t="str">
        <f t="shared" si="768"/>
        <v/>
      </c>
      <c r="SE102" s="29" t="str">
        <f t="shared" si="769"/>
        <v/>
      </c>
      <c r="SF102" s="29" t="str">
        <f t="shared" si="770"/>
        <v/>
      </c>
      <c r="SG102" s="29" t="str">
        <f t="shared" si="771"/>
        <v/>
      </c>
      <c r="SH102" s="29" t="str">
        <f t="shared" si="772"/>
        <v/>
      </c>
      <c r="SI102" s="29" t="str">
        <f t="shared" si="773"/>
        <v/>
      </c>
      <c r="SJ102" s="29" t="str">
        <f t="shared" si="774"/>
        <v/>
      </c>
      <c r="SK102" s="29" t="str">
        <f t="shared" si="775"/>
        <v/>
      </c>
      <c r="SL102" s="45">
        <f t="shared" si="776"/>
        <v>0</v>
      </c>
      <c r="SM102" s="48">
        <v>94</v>
      </c>
      <c r="SN102" s="30" t="str">
        <f t="shared" si="777"/>
        <v/>
      </c>
      <c r="SO102" s="30" t="str">
        <f t="shared" si="778"/>
        <v/>
      </c>
      <c r="SP102" s="30" t="str">
        <f t="shared" si="779"/>
        <v/>
      </c>
      <c r="SQ102" s="30" t="str">
        <f t="shared" si="780"/>
        <v/>
      </c>
      <c r="SR102" s="30" t="str">
        <f t="shared" si="781"/>
        <v/>
      </c>
      <c r="SS102" s="30" t="str">
        <f t="shared" si="782"/>
        <v/>
      </c>
      <c r="ST102" s="30" t="str">
        <f t="shared" si="783"/>
        <v/>
      </c>
      <c r="SU102" s="30" t="str">
        <f t="shared" si="784"/>
        <v/>
      </c>
      <c r="SV102" s="30" t="str">
        <f t="shared" si="785"/>
        <v/>
      </c>
      <c r="SW102" s="30" t="str">
        <f t="shared" si="786"/>
        <v/>
      </c>
      <c r="SX102" s="30" t="str">
        <f t="shared" si="787"/>
        <v/>
      </c>
      <c r="SY102" s="30" t="str">
        <f t="shared" si="788"/>
        <v/>
      </c>
      <c r="SZ102" s="30" t="str">
        <f t="shared" si="789"/>
        <v/>
      </c>
      <c r="TA102" s="30" t="str">
        <f t="shared" si="790"/>
        <v/>
      </c>
      <c r="TB102" s="30" t="str">
        <f t="shared" si="791"/>
        <v/>
      </c>
      <c r="TC102" s="30" t="str">
        <f t="shared" si="792"/>
        <v/>
      </c>
      <c r="TD102" s="30" t="str">
        <f t="shared" si="793"/>
        <v/>
      </c>
      <c r="TE102" s="30" t="str">
        <f t="shared" si="794"/>
        <v/>
      </c>
      <c r="TF102" s="30" t="str">
        <f t="shared" si="795"/>
        <v/>
      </c>
      <c r="TG102" s="30" t="str">
        <f t="shared" si="796"/>
        <v/>
      </c>
      <c r="TH102" s="30" t="str">
        <f t="shared" si="797"/>
        <v/>
      </c>
      <c r="TI102" s="30" t="str">
        <f t="shared" si="798"/>
        <v/>
      </c>
      <c r="TJ102" s="30" t="str">
        <f t="shared" si="799"/>
        <v/>
      </c>
      <c r="TK102" s="30" t="str">
        <f t="shared" si="800"/>
        <v/>
      </c>
      <c r="TL102" s="30" t="str">
        <f t="shared" si="801"/>
        <v/>
      </c>
      <c r="TM102" s="30" t="str">
        <f t="shared" si="802"/>
        <v/>
      </c>
      <c r="TN102" s="30" t="str">
        <f t="shared" si="803"/>
        <v/>
      </c>
      <c r="TO102" s="30" t="str">
        <f t="shared" si="804"/>
        <v/>
      </c>
      <c r="TP102" s="30" t="str">
        <f t="shared" si="805"/>
        <v/>
      </c>
      <c r="TQ102" s="30" t="str">
        <f t="shared" si="806"/>
        <v/>
      </c>
      <c r="TR102" s="30" t="str">
        <f t="shared" si="807"/>
        <v/>
      </c>
      <c r="TS102" s="30" t="str">
        <f t="shared" si="808"/>
        <v/>
      </c>
      <c r="TT102" s="30" t="str">
        <f t="shared" si="809"/>
        <v/>
      </c>
      <c r="TU102" s="30" t="str">
        <f t="shared" si="810"/>
        <v/>
      </c>
      <c r="TV102" s="30" t="str">
        <f t="shared" si="811"/>
        <v/>
      </c>
      <c r="TW102" s="30" t="str">
        <f t="shared" si="812"/>
        <v/>
      </c>
      <c r="TX102" s="30" t="str">
        <f t="shared" si="813"/>
        <v/>
      </c>
      <c r="TY102" s="30" t="str">
        <f t="shared" si="814"/>
        <v/>
      </c>
      <c r="TZ102" s="30" t="str">
        <f t="shared" si="815"/>
        <v/>
      </c>
      <c r="UA102" s="30" t="str">
        <f t="shared" si="816"/>
        <v/>
      </c>
      <c r="UB102" s="48">
        <v>94</v>
      </c>
      <c r="UC102" s="88"/>
      <c r="UD102" s="89">
        <v>36</v>
      </c>
      <c r="UE102" s="88"/>
      <c r="UF102" s="88"/>
      <c r="UG102" s="88"/>
      <c r="UH102" s="88"/>
      <c r="UI102" s="88"/>
      <c r="UJ102" s="88"/>
      <c r="UK102" s="88"/>
      <c r="UL102" s="88"/>
      <c r="UM102" s="88"/>
      <c r="UN102" s="88"/>
      <c r="UO102" s="88"/>
      <c r="UP102" s="88"/>
      <c r="UQ102" s="88"/>
      <c r="UR102" s="88"/>
      <c r="US102" s="88"/>
      <c r="UT102" s="88"/>
      <c r="UU102" s="88"/>
      <c r="UV102" s="88"/>
      <c r="UW102" s="88"/>
      <c r="UX102" s="88"/>
      <c r="UY102" s="88"/>
      <c r="UZ102" s="88"/>
      <c r="VA102" s="88"/>
      <c r="VB102" s="88"/>
      <c r="VC102" s="88"/>
      <c r="VD102" s="88"/>
      <c r="VE102" s="88"/>
      <c r="VF102" s="88"/>
      <c r="VG102" s="88"/>
      <c r="VH102" s="88"/>
      <c r="VI102" s="88"/>
      <c r="VJ102" s="88"/>
      <c r="VK102" s="88"/>
      <c r="VL102" s="88"/>
      <c r="VM102" s="88"/>
      <c r="VN102" s="88"/>
      <c r="VO102" s="88"/>
      <c r="VP102" s="88"/>
      <c r="VQ102" s="48">
        <v>94</v>
      </c>
      <c r="VR102" s="31">
        <f t="shared" si="817"/>
        <v>0</v>
      </c>
      <c r="VS102" s="31">
        <f t="shared" si="818"/>
        <v>10</v>
      </c>
      <c r="VT102" s="31">
        <f t="shared" si="819"/>
        <v>0</v>
      </c>
      <c r="VU102" s="31">
        <f t="shared" si="820"/>
        <v>0</v>
      </c>
      <c r="VV102" s="31">
        <f t="shared" si="821"/>
        <v>0</v>
      </c>
      <c r="VW102" s="31">
        <f t="shared" si="822"/>
        <v>0</v>
      </c>
      <c r="VX102" s="31">
        <f t="shared" si="823"/>
        <v>0</v>
      </c>
      <c r="VY102" s="31">
        <f t="shared" si="824"/>
        <v>0</v>
      </c>
      <c r="VZ102" s="31">
        <f t="shared" si="825"/>
        <v>0</v>
      </c>
      <c r="WA102" s="31">
        <f t="shared" si="826"/>
        <v>0</v>
      </c>
      <c r="WB102" s="31">
        <f t="shared" si="827"/>
        <v>0</v>
      </c>
      <c r="WC102" s="31">
        <f t="shared" si="828"/>
        <v>0</v>
      </c>
      <c r="WD102" s="31">
        <f t="shared" si="829"/>
        <v>0</v>
      </c>
      <c r="WE102" s="31">
        <f t="shared" si="830"/>
        <v>0</v>
      </c>
      <c r="WF102" s="31">
        <f t="shared" si="831"/>
        <v>0</v>
      </c>
      <c r="WG102" s="31">
        <f t="shared" si="832"/>
        <v>0</v>
      </c>
      <c r="WH102" s="31">
        <f t="shared" si="833"/>
        <v>0</v>
      </c>
      <c r="WI102" s="31">
        <f t="shared" si="834"/>
        <v>0</v>
      </c>
      <c r="WJ102" s="31">
        <f t="shared" si="835"/>
        <v>0</v>
      </c>
      <c r="WK102" s="31">
        <f t="shared" si="836"/>
        <v>0</v>
      </c>
      <c r="WL102" s="31">
        <f t="shared" si="837"/>
        <v>0</v>
      </c>
      <c r="WM102" s="31">
        <f t="shared" si="838"/>
        <v>0</v>
      </c>
      <c r="WN102" s="31">
        <f t="shared" si="839"/>
        <v>0</v>
      </c>
      <c r="WO102" s="31">
        <f t="shared" si="840"/>
        <v>0</v>
      </c>
      <c r="WP102" s="31">
        <f t="shared" si="841"/>
        <v>0</v>
      </c>
      <c r="WQ102" s="31">
        <f t="shared" si="842"/>
        <v>0</v>
      </c>
      <c r="WR102" s="31">
        <f t="shared" si="843"/>
        <v>0</v>
      </c>
      <c r="WS102" s="31">
        <f t="shared" si="844"/>
        <v>0</v>
      </c>
      <c r="WT102" s="31">
        <f t="shared" si="845"/>
        <v>0</v>
      </c>
      <c r="WU102" s="31">
        <f t="shared" si="846"/>
        <v>0</v>
      </c>
      <c r="WV102" s="31">
        <f t="shared" si="847"/>
        <v>0</v>
      </c>
      <c r="WW102" s="31">
        <f t="shared" si="848"/>
        <v>0</v>
      </c>
      <c r="WX102" s="31">
        <f t="shared" si="849"/>
        <v>0</v>
      </c>
      <c r="WY102" s="31">
        <f t="shared" si="850"/>
        <v>0</v>
      </c>
      <c r="WZ102" s="31">
        <f t="shared" si="851"/>
        <v>0</v>
      </c>
      <c r="XA102" s="31">
        <f t="shared" si="852"/>
        <v>0</v>
      </c>
      <c r="XB102" s="31">
        <f t="shared" si="853"/>
        <v>0</v>
      </c>
      <c r="XC102" s="31">
        <f t="shared" si="854"/>
        <v>0</v>
      </c>
      <c r="XD102" s="31">
        <f t="shared" si="855"/>
        <v>0</v>
      </c>
      <c r="XE102" s="31">
        <f t="shared" si="856"/>
        <v>0</v>
      </c>
      <c r="XF102" s="48">
        <v>94</v>
      </c>
      <c r="XG102" s="32" t="str">
        <f t="shared" si="857"/>
        <v/>
      </c>
      <c r="XH102" s="32" t="str">
        <f t="shared" si="858"/>
        <v/>
      </c>
      <c r="XI102" s="32" t="str">
        <f t="shared" si="859"/>
        <v/>
      </c>
      <c r="XJ102" s="32" t="str">
        <f t="shared" si="860"/>
        <v/>
      </c>
      <c r="XK102" s="32" t="str">
        <f t="shared" si="861"/>
        <v/>
      </c>
      <c r="XL102" s="32" t="str">
        <f t="shared" si="862"/>
        <v/>
      </c>
      <c r="XM102" s="32" t="str">
        <f t="shared" si="863"/>
        <v/>
      </c>
      <c r="XN102" s="32" t="str">
        <f t="shared" si="864"/>
        <v/>
      </c>
      <c r="XO102" s="32" t="str">
        <f t="shared" si="865"/>
        <v/>
      </c>
      <c r="XP102" s="32" t="str">
        <f t="shared" si="866"/>
        <v/>
      </c>
      <c r="XQ102" s="32" t="str">
        <f t="shared" si="867"/>
        <v/>
      </c>
      <c r="XR102" s="32" t="str">
        <f t="shared" si="868"/>
        <v/>
      </c>
      <c r="XS102" s="32" t="str">
        <f t="shared" si="869"/>
        <v/>
      </c>
      <c r="XT102" s="32" t="str">
        <f t="shared" si="870"/>
        <v/>
      </c>
      <c r="XU102" s="32" t="str">
        <f t="shared" si="871"/>
        <v/>
      </c>
      <c r="XV102" s="32" t="str">
        <f t="shared" si="872"/>
        <v/>
      </c>
      <c r="XW102" s="32" t="str">
        <f t="shared" si="873"/>
        <v/>
      </c>
      <c r="XX102" s="32" t="str">
        <f t="shared" si="874"/>
        <v/>
      </c>
      <c r="XY102" s="32" t="str">
        <f t="shared" si="875"/>
        <v/>
      </c>
      <c r="XZ102" s="32" t="str">
        <f t="shared" si="876"/>
        <v/>
      </c>
      <c r="YA102" s="32" t="str">
        <f t="shared" si="877"/>
        <v/>
      </c>
      <c r="YB102" s="32" t="str">
        <f t="shared" si="878"/>
        <v/>
      </c>
      <c r="YC102" s="32" t="str">
        <f t="shared" si="879"/>
        <v/>
      </c>
      <c r="YD102" s="32" t="str">
        <f t="shared" si="880"/>
        <v/>
      </c>
      <c r="YE102" s="32" t="str">
        <f t="shared" si="881"/>
        <v/>
      </c>
      <c r="YF102" s="32" t="str">
        <f t="shared" si="882"/>
        <v/>
      </c>
      <c r="YG102" s="32" t="str">
        <f t="shared" si="883"/>
        <v/>
      </c>
      <c r="YH102" s="32" t="str">
        <f t="shared" si="884"/>
        <v/>
      </c>
      <c r="YI102" s="32" t="str">
        <f t="shared" si="885"/>
        <v/>
      </c>
      <c r="YJ102" s="32" t="str">
        <f t="shared" si="886"/>
        <v/>
      </c>
      <c r="YK102" s="32" t="str">
        <f t="shared" si="887"/>
        <v/>
      </c>
      <c r="YL102" s="32" t="str">
        <f t="shared" si="888"/>
        <v/>
      </c>
      <c r="YM102" s="32" t="str">
        <f t="shared" si="889"/>
        <v/>
      </c>
      <c r="YN102" s="32" t="str">
        <f t="shared" si="890"/>
        <v/>
      </c>
      <c r="YO102" s="32" t="str">
        <f t="shared" si="891"/>
        <v/>
      </c>
      <c r="YP102" s="32" t="str">
        <f t="shared" si="892"/>
        <v/>
      </c>
      <c r="YQ102" s="32" t="str">
        <f t="shared" si="893"/>
        <v/>
      </c>
      <c r="YR102" s="32" t="str">
        <f t="shared" si="894"/>
        <v/>
      </c>
      <c r="YS102" s="32" t="str">
        <f t="shared" si="895"/>
        <v/>
      </c>
      <c r="YT102" s="32" t="str">
        <f t="shared" si="896"/>
        <v/>
      </c>
      <c r="YU102" s="33">
        <f t="shared" si="948"/>
        <v>0</v>
      </c>
      <c r="YV102" s="34" t="str">
        <f t="shared" si="949"/>
        <v/>
      </c>
      <c r="YW102" s="34" t="str">
        <f t="shared" si="950"/>
        <v/>
      </c>
      <c r="YX102" s="34" t="str">
        <f t="shared" si="951"/>
        <v/>
      </c>
      <c r="YY102" s="34" t="str">
        <f t="shared" si="952"/>
        <v/>
      </c>
      <c r="YZ102" s="34" t="str">
        <f t="shared" si="953"/>
        <v/>
      </c>
      <c r="ZA102" s="34" t="str">
        <f t="shared" si="954"/>
        <v/>
      </c>
      <c r="ZB102" s="96" t="str">
        <f t="shared" si="955"/>
        <v>Desierto</v>
      </c>
      <c r="ZC102" s="35" t="str">
        <f t="shared" si="897"/>
        <v/>
      </c>
      <c r="ZD102" s="35" t="str">
        <f t="shared" si="898"/>
        <v/>
      </c>
      <c r="ZE102" s="35" t="str">
        <f t="shared" si="899"/>
        <v/>
      </c>
      <c r="ZF102" s="35" t="str">
        <f t="shared" si="900"/>
        <v/>
      </c>
      <c r="ZG102" s="35" t="str">
        <f t="shared" si="901"/>
        <v/>
      </c>
      <c r="ZH102" s="35" t="str">
        <f t="shared" si="902"/>
        <v/>
      </c>
      <c r="ZI102" s="101">
        <f t="shared" si="903"/>
        <v>0</v>
      </c>
      <c r="ZJ102" s="48">
        <v>94</v>
      </c>
      <c r="ZK102" s="125">
        <f t="shared" si="956"/>
        <v>0</v>
      </c>
      <c r="ZL102" s="126">
        <f t="shared" si="957"/>
        <v>173257977.01333332</v>
      </c>
    </row>
    <row r="103" spans="2:688" s="37" customFormat="1" ht="26.25" customHeight="1" x14ac:dyDescent="0.15">
      <c r="B103" s="106" t="s">
        <v>208</v>
      </c>
      <c r="C103" s="106" t="s">
        <v>241</v>
      </c>
      <c r="D103" s="106" t="s">
        <v>242</v>
      </c>
      <c r="E103" s="106" t="s">
        <v>244</v>
      </c>
      <c r="F103" s="106">
        <v>1</v>
      </c>
      <c r="G103" s="63">
        <v>78553883.468199998</v>
      </c>
      <c r="H103" s="48">
        <v>95</v>
      </c>
      <c r="I103" s="65" t="s">
        <v>86</v>
      </c>
      <c r="J103" s="65" t="s">
        <v>86</v>
      </c>
      <c r="K103" s="65" t="s">
        <v>86</v>
      </c>
      <c r="L103" s="65" t="s">
        <v>86</v>
      </c>
      <c r="M103" s="65" t="s">
        <v>86</v>
      </c>
      <c r="N103" s="69">
        <v>74088876.400000006</v>
      </c>
      <c r="O103" s="65" t="s">
        <v>86</v>
      </c>
      <c r="P103" s="65" t="s">
        <v>86</v>
      </c>
      <c r="Q103" s="65" t="s">
        <v>86</v>
      </c>
      <c r="R103" s="65" t="s">
        <v>86</v>
      </c>
      <c r="S103" s="65" t="s">
        <v>86</v>
      </c>
      <c r="T103" s="65" t="s">
        <v>86</v>
      </c>
      <c r="U103" s="65" t="s">
        <v>86</v>
      </c>
      <c r="V103" s="70">
        <v>78540000</v>
      </c>
      <c r="W103" s="65" t="s">
        <v>86</v>
      </c>
      <c r="X103" s="65" t="s">
        <v>86</v>
      </c>
      <c r="Y103" s="65" t="s">
        <v>86</v>
      </c>
      <c r="Z103" s="65" t="s">
        <v>86</v>
      </c>
      <c r="AA103" s="65" t="s">
        <v>86</v>
      </c>
      <c r="AB103" s="65" t="s">
        <v>86</v>
      </c>
      <c r="AC103" s="65" t="s">
        <v>86</v>
      </c>
      <c r="AD103" s="70">
        <v>20734560</v>
      </c>
      <c r="AE103" s="69" t="s">
        <v>245</v>
      </c>
      <c r="AF103" s="65" t="s">
        <v>86</v>
      </c>
      <c r="AG103" s="65" t="s">
        <v>86</v>
      </c>
      <c r="AH103" s="65" t="s">
        <v>86</v>
      </c>
      <c r="AI103" s="65" t="s">
        <v>86</v>
      </c>
      <c r="AJ103" s="65" t="s">
        <v>86</v>
      </c>
      <c r="AK103" s="65" t="s">
        <v>86</v>
      </c>
      <c r="AL103" s="65" t="s">
        <v>86</v>
      </c>
      <c r="AM103" s="65" t="s">
        <v>86</v>
      </c>
      <c r="AN103" s="65" t="s">
        <v>86</v>
      </c>
      <c r="AO103" s="65" t="s">
        <v>86</v>
      </c>
      <c r="AP103" s="74">
        <v>78553090</v>
      </c>
      <c r="AQ103" s="65" t="s">
        <v>86</v>
      </c>
      <c r="AR103" s="65" t="s">
        <v>86</v>
      </c>
      <c r="AS103" s="65" t="s">
        <v>86</v>
      </c>
      <c r="AT103" s="65" t="s">
        <v>86</v>
      </c>
      <c r="AU103" s="65" t="s">
        <v>86</v>
      </c>
      <c r="AV103" s="65" t="s">
        <v>86</v>
      </c>
      <c r="AW103" s="52">
        <v>95</v>
      </c>
      <c r="AX103" s="22" t="str">
        <f t="shared" si="904"/>
        <v>NC</v>
      </c>
      <c r="AY103" s="22" t="str">
        <f t="shared" si="975"/>
        <v>NC</v>
      </c>
      <c r="AZ103" s="22" t="str">
        <f t="shared" si="976"/>
        <v>NC</v>
      </c>
      <c r="BA103" s="22" t="str">
        <f t="shared" si="977"/>
        <v>NC</v>
      </c>
      <c r="BB103" s="22" t="str">
        <f t="shared" si="978"/>
        <v>NC</v>
      </c>
      <c r="BC103" s="22">
        <f t="shared" si="979"/>
        <v>74088876.400000006</v>
      </c>
      <c r="BD103" s="22" t="str">
        <f t="shared" si="980"/>
        <v>NC</v>
      </c>
      <c r="BE103" s="22" t="str">
        <f t="shared" si="981"/>
        <v>NC</v>
      </c>
      <c r="BF103" s="22" t="str">
        <f t="shared" si="982"/>
        <v>NC</v>
      </c>
      <c r="BG103" s="22" t="str">
        <f t="shared" si="983"/>
        <v>NC</v>
      </c>
      <c r="BH103" s="22" t="str">
        <f t="shared" si="984"/>
        <v>NC</v>
      </c>
      <c r="BI103" s="22" t="str">
        <f t="shared" si="985"/>
        <v>NC</v>
      </c>
      <c r="BJ103" s="22" t="str">
        <f t="shared" si="986"/>
        <v>NC</v>
      </c>
      <c r="BK103" s="22">
        <f t="shared" si="987"/>
        <v>78540000</v>
      </c>
      <c r="BL103" s="22" t="str">
        <f t="shared" si="988"/>
        <v>NC</v>
      </c>
      <c r="BM103" s="22" t="str">
        <f t="shared" si="989"/>
        <v>NC</v>
      </c>
      <c r="BN103" s="22" t="str">
        <f t="shared" si="990"/>
        <v>NC</v>
      </c>
      <c r="BO103" s="22" t="str">
        <f t="shared" si="991"/>
        <v>NC</v>
      </c>
      <c r="BP103" s="22" t="str">
        <f t="shared" si="992"/>
        <v>NC</v>
      </c>
      <c r="BQ103" s="22" t="str">
        <f t="shared" si="993"/>
        <v>NC</v>
      </c>
      <c r="BR103" s="22" t="str">
        <f t="shared" si="994"/>
        <v>NC</v>
      </c>
      <c r="BS103" s="22">
        <f t="shared" si="995"/>
        <v>20734560</v>
      </c>
      <c r="BT103" s="22" t="str">
        <f t="shared" si="958"/>
        <v/>
      </c>
      <c r="BU103" s="22" t="str">
        <f t="shared" si="959"/>
        <v>NC</v>
      </c>
      <c r="BV103" s="22" t="str">
        <f t="shared" si="960"/>
        <v>NC</v>
      </c>
      <c r="BW103" s="22" t="str">
        <f t="shared" si="961"/>
        <v>NC</v>
      </c>
      <c r="BX103" s="22" t="str">
        <f t="shared" si="962"/>
        <v>NC</v>
      </c>
      <c r="BY103" s="22" t="str">
        <f t="shared" si="963"/>
        <v>NC</v>
      </c>
      <c r="BZ103" s="22" t="str">
        <f t="shared" si="964"/>
        <v>NC</v>
      </c>
      <c r="CA103" s="22" t="str">
        <f t="shared" si="965"/>
        <v>NC</v>
      </c>
      <c r="CB103" s="22" t="str">
        <f t="shared" si="966"/>
        <v>NC</v>
      </c>
      <c r="CC103" s="22" t="str">
        <f t="shared" si="967"/>
        <v>NC</v>
      </c>
      <c r="CD103" s="22" t="str">
        <f t="shared" si="968"/>
        <v>NC</v>
      </c>
      <c r="CE103" s="22">
        <f t="shared" si="969"/>
        <v>78553090</v>
      </c>
      <c r="CF103" s="22" t="str">
        <f t="shared" si="970"/>
        <v>NC</v>
      </c>
      <c r="CG103" s="22" t="str">
        <f t="shared" si="996"/>
        <v>NC</v>
      </c>
      <c r="CH103" s="22" t="str">
        <f t="shared" si="971"/>
        <v>NC</v>
      </c>
      <c r="CI103" s="22" t="str">
        <f t="shared" si="972"/>
        <v>NC</v>
      </c>
      <c r="CJ103" s="22" t="str">
        <f t="shared" si="973"/>
        <v>NC</v>
      </c>
      <c r="CK103" s="22" t="str">
        <f t="shared" si="974"/>
        <v>NC</v>
      </c>
      <c r="CL103" s="48">
        <v>95</v>
      </c>
      <c r="CM103" s="48" t="s">
        <v>87</v>
      </c>
      <c r="CN103" s="48" t="s">
        <v>87</v>
      </c>
      <c r="CO103" s="48" t="s">
        <v>87</v>
      </c>
      <c r="CP103" s="48" t="s">
        <v>87</v>
      </c>
      <c r="CQ103" s="48" t="s">
        <v>87</v>
      </c>
      <c r="CR103" s="120" t="s">
        <v>88</v>
      </c>
      <c r="CS103" s="48" t="s">
        <v>87</v>
      </c>
      <c r="CT103" s="48" t="s">
        <v>87</v>
      </c>
      <c r="CU103" s="48" t="s">
        <v>87</v>
      </c>
      <c r="CV103" s="48" t="s">
        <v>87</v>
      </c>
      <c r="CW103" s="48" t="s">
        <v>87</v>
      </c>
      <c r="CX103" s="48" t="s">
        <v>87</v>
      </c>
      <c r="CY103" s="48" t="s">
        <v>87</v>
      </c>
      <c r="CZ103" s="73" t="s">
        <v>88</v>
      </c>
      <c r="DA103" s="48" t="s">
        <v>87</v>
      </c>
      <c r="DB103" s="48" t="s">
        <v>87</v>
      </c>
      <c r="DC103" s="48" t="s">
        <v>87</v>
      </c>
      <c r="DD103" s="48" t="s">
        <v>87</v>
      </c>
      <c r="DE103" s="48" t="s">
        <v>87</v>
      </c>
      <c r="DF103" s="48" t="s">
        <v>87</v>
      </c>
      <c r="DG103" s="48" t="s">
        <v>87</v>
      </c>
      <c r="DH103" s="73" t="s">
        <v>88</v>
      </c>
      <c r="DI103" s="76" t="s">
        <v>87</v>
      </c>
      <c r="DJ103" s="48" t="s">
        <v>87</v>
      </c>
      <c r="DK103" s="48" t="s">
        <v>87</v>
      </c>
      <c r="DL103" s="48" t="s">
        <v>87</v>
      </c>
      <c r="DM103" s="48" t="s">
        <v>87</v>
      </c>
      <c r="DN103" s="48" t="s">
        <v>87</v>
      </c>
      <c r="DO103" s="48" t="s">
        <v>87</v>
      </c>
      <c r="DP103" s="48" t="s">
        <v>87</v>
      </c>
      <c r="DQ103" s="48" t="s">
        <v>87</v>
      </c>
      <c r="DR103" s="48" t="s">
        <v>87</v>
      </c>
      <c r="DS103" s="48" t="s">
        <v>87</v>
      </c>
      <c r="DT103" s="79" t="s">
        <v>88</v>
      </c>
      <c r="DU103" s="48" t="s">
        <v>87</v>
      </c>
      <c r="DV103" s="48" t="s">
        <v>87</v>
      </c>
      <c r="DW103" s="48" t="s">
        <v>87</v>
      </c>
      <c r="DX103" s="48" t="s">
        <v>87</v>
      </c>
      <c r="DY103" s="48" t="s">
        <v>87</v>
      </c>
      <c r="DZ103" s="48" t="s">
        <v>87</v>
      </c>
      <c r="EA103" s="48">
        <v>95</v>
      </c>
      <c r="EB103" s="81" t="s">
        <v>88</v>
      </c>
      <c r="EC103" s="81" t="s">
        <v>88</v>
      </c>
      <c r="ED103" s="81" t="s">
        <v>88</v>
      </c>
      <c r="EE103" s="81" t="s">
        <v>88</v>
      </c>
      <c r="EF103" s="81" t="s">
        <v>88</v>
      </c>
      <c r="EG103" s="81" t="s">
        <v>88</v>
      </c>
      <c r="EH103" s="81" t="s">
        <v>88</v>
      </c>
      <c r="EI103" s="81" t="s">
        <v>88</v>
      </c>
      <c r="EJ103" s="81" t="s">
        <v>88</v>
      </c>
      <c r="EK103" s="81" t="s">
        <v>88</v>
      </c>
      <c r="EL103" s="81" t="s">
        <v>88</v>
      </c>
      <c r="EM103" s="81" t="s">
        <v>88</v>
      </c>
      <c r="EN103" s="81" t="s">
        <v>88</v>
      </c>
      <c r="EO103" s="81" t="s">
        <v>88</v>
      </c>
      <c r="EP103" s="81" t="s">
        <v>88</v>
      </c>
      <c r="EQ103" s="81" t="s">
        <v>88</v>
      </c>
      <c r="ER103" s="81" t="s">
        <v>88</v>
      </c>
      <c r="ES103" s="81" t="s">
        <v>88</v>
      </c>
      <c r="ET103" s="81" t="s">
        <v>88</v>
      </c>
      <c r="EU103" s="81" t="s">
        <v>88</v>
      </c>
      <c r="EV103" s="81" t="s">
        <v>88</v>
      </c>
      <c r="EW103" s="81" t="s">
        <v>88</v>
      </c>
      <c r="EX103" s="81" t="s">
        <v>88</v>
      </c>
      <c r="EY103" s="81" t="s">
        <v>88</v>
      </c>
      <c r="EZ103" s="81" t="s">
        <v>88</v>
      </c>
      <c r="FA103" s="81" t="s">
        <v>87</v>
      </c>
      <c r="FB103" s="81" t="s">
        <v>88</v>
      </c>
      <c r="FC103" s="81" t="s">
        <v>88</v>
      </c>
      <c r="FD103" s="81" t="s">
        <v>88</v>
      </c>
      <c r="FE103" s="81" t="s">
        <v>88</v>
      </c>
      <c r="FF103" s="81" t="s">
        <v>88</v>
      </c>
      <c r="FG103" s="81" t="s">
        <v>88</v>
      </c>
      <c r="FH103" s="81" t="s">
        <v>88</v>
      </c>
      <c r="FI103" s="86" t="s">
        <v>87</v>
      </c>
      <c r="FJ103" s="81" t="s">
        <v>88</v>
      </c>
      <c r="FK103" s="81" t="s">
        <v>88</v>
      </c>
      <c r="FL103" s="81" t="s">
        <v>88</v>
      </c>
      <c r="FM103" s="81" t="s">
        <v>88</v>
      </c>
      <c r="FN103" s="81" t="s">
        <v>88</v>
      </c>
      <c r="FO103" s="81" t="s">
        <v>88</v>
      </c>
      <c r="FP103" s="48">
        <v>95</v>
      </c>
      <c r="FQ103" s="81" t="s">
        <v>88</v>
      </c>
      <c r="FR103" s="81" t="s">
        <v>88</v>
      </c>
      <c r="FS103" s="81" t="s">
        <v>88</v>
      </c>
      <c r="FT103" s="81" t="s">
        <v>88</v>
      </c>
      <c r="FU103" s="81" t="s">
        <v>88</v>
      </c>
      <c r="FV103" s="81" t="s">
        <v>88</v>
      </c>
      <c r="FW103" s="81" t="s">
        <v>88</v>
      </c>
      <c r="FX103" s="81" t="s">
        <v>88</v>
      </c>
      <c r="FY103" s="81" t="s">
        <v>88</v>
      </c>
      <c r="FZ103" s="81" t="s">
        <v>88</v>
      </c>
      <c r="GA103" s="81" t="s">
        <v>88</v>
      </c>
      <c r="GB103" s="81" t="s">
        <v>88</v>
      </c>
      <c r="GC103" s="81" t="s">
        <v>88</v>
      </c>
      <c r="GD103" s="81" t="s">
        <v>88</v>
      </c>
      <c r="GE103" s="81" t="s">
        <v>88</v>
      </c>
      <c r="GF103" s="81" t="s">
        <v>88</v>
      </c>
      <c r="GG103" s="81" t="s">
        <v>88</v>
      </c>
      <c r="GH103" s="81" t="s">
        <v>88</v>
      </c>
      <c r="GI103" s="81" t="s">
        <v>88</v>
      </c>
      <c r="GJ103" s="81" t="s">
        <v>88</v>
      </c>
      <c r="GK103" s="81" t="s">
        <v>88</v>
      </c>
      <c r="GL103" s="81" t="s">
        <v>88</v>
      </c>
      <c r="GM103" s="81" t="s">
        <v>88</v>
      </c>
      <c r="GN103" s="81" t="s">
        <v>88</v>
      </c>
      <c r="GO103" s="81" t="s">
        <v>88</v>
      </c>
      <c r="GP103" s="81" t="s">
        <v>88</v>
      </c>
      <c r="GQ103" s="81" t="s">
        <v>87</v>
      </c>
      <c r="GR103" s="81" t="s">
        <v>88</v>
      </c>
      <c r="GS103" s="81" t="s">
        <v>88</v>
      </c>
      <c r="GT103" s="81" t="s">
        <v>88</v>
      </c>
      <c r="GU103" s="81" t="s">
        <v>88</v>
      </c>
      <c r="GV103" s="81" t="s">
        <v>88</v>
      </c>
      <c r="GW103" s="81" t="s">
        <v>88</v>
      </c>
      <c r="GX103" s="81" t="s">
        <v>88</v>
      </c>
      <c r="GY103" s="81" t="s">
        <v>88</v>
      </c>
      <c r="GZ103" s="81" t="s">
        <v>88</v>
      </c>
      <c r="HA103" s="81" t="s">
        <v>88</v>
      </c>
      <c r="HB103" s="81" t="s">
        <v>88</v>
      </c>
      <c r="HC103" s="81" t="s">
        <v>88</v>
      </c>
      <c r="HD103" s="81" t="s">
        <v>88</v>
      </c>
      <c r="HE103" s="48">
        <v>95</v>
      </c>
      <c r="HF103" s="23" t="str">
        <f t="shared" si="615"/>
        <v>NO CUMPLE</v>
      </c>
      <c r="HG103" s="23" t="str">
        <f t="shared" si="616"/>
        <v>NO CUMPLE</v>
      </c>
      <c r="HH103" s="23" t="str">
        <f t="shared" si="617"/>
        <v>NO CUMPLE</v>
      </c>
      <c r="HI103" s="23" t="str">
        <f t="shared" si="618"/>
        <v>NO CUMPLE</v>
      </c>
      <c r="HJ103" s="23" t="str">
        <f t="shared" si="619"/>
        <v>NO CUMPLE</v>
      </c>
      <c r="HK103" s="23" t="str">
        <f t="shared" si="620"/>
        <v>CUMPLE</v>
      </c>
      <c r="HL103" s="23" t="str">
        <f t="shared" si="621"/>
        <v>NO CUMPLE</v>
      </c>
      <c r="HM103" s="23" t="str">
        <f t="shared" si="622"/>
        <v>NO CUMPLE</v>
      </c>
      <c r="HN103" s="23" t="str">
        <f t="shared" si="623"/>
        <v>NO CUMPLE</v>
      </c>
      <c r="HO103" s="23" t="str">
        <f t="shared" si="624"/>
        <v>NO CUMPLE</v>
      </c>
      <c r="HP103" s="23" t="str">
        <f t="shared" si="625"/>
        <v>NO CUMPLE</v>
      </c>
      <c r="HQ103" s="23" t="str">
        <f t="shared" si="626"/>
        <v>NO CUMPLE</v>
      </c>
      <c r="HR103" s="23" t="str">
        <f t="shared" si="627"/>
        <v>NO CUMPLE</v>
      </c>
      <c r="HS103" s="23" t="str">
        <f t="shared" si="628"/>
        <v>CUMPLE</v>
      </c>
      <c r="HT103" s="23" t="str">
        <f t="shared" si="629"/>
        <v>NO CUMPLE</v>
      </c>
      <c r="HU103" s="23" t="str">
        <f t="shared" si="630"/>
        <v>NO CUMPLE</v>
      </c>
      <c r="HV103" s="23" t="str">
        <f t="shared" si="631"/>
        <v>NO CUMPLE</v>
      </c>
      <c r="HW103" s="23" t="str">
        <f t="shared" si="632"/>
        <v>NO CUMPLE</v>
      </c>
      <c r="HX103" s="23" t="str">
        <f t="shared" si="633"/>
        <v>NO CUMPLE</v>
      </c>
      <c r="HY103" s="23" t="str">
        <f t="shared" si="634"/>
        <v>NO CUMPLE</v>
      </c>
      <c r="HZ103" s="23" t="str">
        <f t="shared" si="635"/>
        <v>NO CUMPLE</v>
      </c>
      <c r="IA103" s="23" t="str">
        <f t="shared" si="636"/>
        <v>CUMPLE</v>
      </c>
      <c r="IB103" s="23" t="str">
        <f t="shared" si="637"/>
        <v>NO CUMPLE</v>
      </c>
      <c r="IC103" s="23" t="str">
        <f t="shared" si="638"/>
        <v>NO CUMPLE</v>
      </c>
      <c r="ID103" s="23" t="str">
        <f t="shared" si="639"/>
        <v>NO CUMPLE</v>
      </c>
      <c r="IE103" s="23" t="str">
        <f t="shared" si="640"/>
        <v>NO CUMPLE</v>
      </c>
      <c r="IF103" s="23" t="str">
        <f t="shared" si="641"/>
        <v>NO CUMPLE</v>
      </c>
      <c r="IG103" s="23" t="str">
        <f t="shared" si="642"/>
        <v>NO CUMPLE</v>
      </c>
      <c r="IH103" s="23" t="str">
        <f t="shared" si="643"/>
        <v>NO CUMPLE</v>
      </c>
      <c r="II103" s="23" t="str">
        <f t="shared" si="644"/>
        <v>NO CUMPLE</v>
      </c>
      <c r="IJ103" s="23" t="str">
        <f t="shared" si="645"/>
        <v>NO CUMPLE</v>
      </c>
      <c r="IK103" s="23" t="str">
        <f t="shared" si="646"/>
        <v>NO CUMPLE</v>
      </c>
      <c r="IL103" s="23" t="str">
        <f t="shared" si="647"/>
        <v>NO CUMPLE</v>
      </c>
      <c r="IM103" s="23" t="str">
        <f t="shared" si="648"/>
        <v>NO CUMPLE</v>
      </c>
      <c r="IN103" s="23" t="str">
        <f t="shared" si="649"/>
        <v>NO CUMPLE</v>
      </c>
      <c r="IO103" s="23" t="str">
        <f t="shared" si="650"/>
        <v>NO CUMPLE</v>
      </c>
      <c r="IP103" s="23" t="str">
        <f t="shared" si="651"/>
        <v>NO CUMPLE</v>
      </c>
      <c r="IQ103" s="23" t="str">
        <f t="shared" si="652"/>
        <v>NO CUMPLE</v>
      </c>
      <c r="IR103" s="23" t="str">
        <f t="shared" si="653"/>
        <v>NO CUMPLE</v>
      </c>
      <c r="IS103" s="23" t="str">
        <f t="shared" si="654"/>
        <v>NO CUMPLE</v>
      </c>
      <c r="IT103" s="48">
        <v>95</v>
      </c>
      <c r="IU103" s="65" t="s">
        <v>86</v>
      </c>
      <c r="IV103" s="65" t="s">
        <v>86</v>
      </c>
      <c r="IW103" s="65" t="s">
        <v>86</v>
      </c>
      <c r="IX103" s="65" t="s">
        <v>86</v>
      </c>
      <c r="IY103" s="65" t="s">
        <v>86</v>
      </c>
      <c r="IZ103" s="93" t="s">
        <v>88</v>
      </c>
      <c r="JA103" s="65" t="s">
        <v>86</v>
      </c>
      <c r="JB103" s="65" t="s">
        <v>86</v>
      </c>
      <c r="JC103" s="65" t="s">
        <v>86</v>
      </c>
      <c r="JD103" s="65" t="s">
        <v>86</v>
      </c>
      <c r="JE103" s="65" t="s">
        <v>86</v>
      </c>
      <c r="JF103" s="65" t="s">
        <v>86</v>
      </c>
      <c r="JG103" s="65" t="s">
        <v>86</v>
      </c>
      <c r="JH103" s="93" t="s">
        <v>88</v>
      </c>
      <c r="JI103" s="65" t="s">
        <v>86</v>
      </c>
      <c r="JJ103" s="65" t="s">
        <v>86</v>
      </c>
      <c r="JK103" s="65" t="s">
        <v>86</v>
      </c>
      <c r="JL103" s="65" t="s">
        <v>86</v>
      </c>
      <c r="JM103" s="65" t="s">
        <v>86</v>
      </c>
      <c r="JN103" s="65" t="s">
        <v>86</v>
      </c>
      <c r="JO103" s="65" t="s">
        <v>86</v>
      </c>
      <c r="JP103" s="93" t="s">
        <v>88</v>
      </c>
      <c r="JQ103" s="93" t="s">
        <v>87</v>
      </c>
      <c r="JR103" s="65" t="s">
        <v>86</v>
      </c>
      <c r="JS103" s="65" t="s">
        <v>86</v>
      </c>
      <c r="JT103" s="65" t="s">
        <v>86</v>
      </c>
      <c r="JU103" s="65" t="s">
        <v>86</v>
      </c>
      <c r="JV103" s="65" t="s">
        <v>86</v>
      </c>
      <c r="JW103" s="65" t="s">
        <v>86</v>
      </c>
      <c r="JX103" s="65" t="s">
        <v>86</v>
      </c>
      <c r="JY103" s="65" t="s">
        <v>86</v>
      </c>
      <c r="JZ103" s="65" t="s">
        <v>86</v>
      </c>
      <c r="KA103" s="65" t="s">
        <v>86</v>
      </c>
      <c r="KB103" s="93" t="s">
        <v>88</v>
      </c>
      <c r="KC103" s="65" t="s">
        <v>86</v>
      </c>
      <c r="KD103" s="65" t="s">
        <v>86</v>
      </c>
      <c r="KE103" s="65" t="s">
        <v>86</v>
      </c>
      <c r="KF103" s="65" t="s">
        <v>86</v>
      </c>
      <c r="KG103" s="65" t="s">
        <v>86</v>
      </c>
      <c r="KH103" s="65" t="s">
        <v>86</v>
      </c>
      <c r="KI103" s="48">
        <v>95</v>
      </c>
      <c r="KJ103" s="87" t="s">
        <v>88</v>
      </c>
      <c r="KK103" s="56" t="s">
        <v>86</v>
      </c>
      <c r="KL103" s="56" t="s">
        <v>86</v>
      </c>
      <c r="KM103" s="56" t="s">
        <v>86</v>
      </c>
      <c r="KN103" s="56" t="s">
        <v>86</v>
      </c>
      <c r="KO103" s="87" t="s">
        <v>88</v>
      </c>
      <c r="KP103" s="56" t="s">
        <v>86</v>
      </c>
      <c r="KQ103" s="56" t="s">
        <v>86</v>
      </c>
      <c r="KR103" s="56" t="s">
        <v>86</v>
      </c>
      <c r="KS103" s="56" t="s">
        <v>86</v>
      </c>
      <c r="KT103" s="56" t="s">
        <v>86</v>
      </c>
      <c r="KU103" s="56" t="s">
        <v>86</v>
      </c>
      <c r="KV103" s="56" t="s">
        <v>86</v>
      </c>
      <c r="KW103" s="87" t="s">
        <v>88</v>
      </c>
      <c r="KX103" s="56" t="s">
        <v>86</v>
      </c>
      <c r="KY103" s="56" t="s">
        <v>86</v>
      </c>
      <c r="KZ103" s="56" t="s">
        <v>86</v>
      </c>
      <c r="LA103" s="56" t="s">
        <v>86</v>
      </c>
      <c r="LB103" s="56" t="s">
        <v>86</v>
      </c>
      <c r="LC103" s="56" t="s">
        <v>86</v>
      </c>
      <c r="LD103" s="56" t="s">
        <v>86</v>
      </c>
      <c r="LE103" s="87" t="s">
        <v>88</v>
      </c>
      <c r="LF103" s="87" t="s">
        <v>87</v>
      </c>
      <c r="LG103" s="56" t="s">
        <v>86</v>
      </c>
      <c r="LH103" s="56" t="s">
        <v>86</v>
      </c>
      <c r="LI103" s="56" t="s">
        <v>86</v>
      </c>
      <c r="LJ103" s="56" t="s">
        <v>86</v>
      </c>
      <c r="LK103" s="56" t="s">
        <v>86</v>
      </c>
      <c r="LL103" s="56" t="s">
        <v>86</v>
      </c>
      <c r="LM103" s="56" t="s">
        <v>86</v>
      </c>
      <c r="LN103" s="56" t="s">
        <v>86</v>
      </c>
      <c r="LO103" s="56" t="s">
        <v>86</v>
      </c>
      <c r="LP103" s="56" t="s">
        <v>86</v>
      </c>
      <c r="LQ103" s="87" t="s">
        <v>88</v>
      </c>
      <c r="LR103" s="56" t="s">
        <v>86</v>
      </c>
      <c r="LS103" s="56" t="s">
        <v>86</v>
      </c>
      <c r="LT103" s="56" t="s">
        <v>86</v>
      </c>
      <c r="LU103" s="56" t="s">
        <v>86</v>
      </c>
      <c r="LV103" s="56" t="s">
        <v>86</v>
      </c>
      <c r="LW103" s="56" t="s">
        <v>86</v>
      </c>
      <c r="LX103" s="48">
        <v>95</v>
      </c>
      <c r="LY103" s="22" t="str">
        <f t="shared" si="905"/>
        <v/>
      </c>
      <c r="LZ103" s="22" t="str">
        <f t="shared" si="906"/>
        <v/>
      </c>
      <c r="MA103" s="22" t="str">
        <f t="shared" si="907"/>
        <v/>
      </c>
      <c r="MB103" s="22" t="str">
        <f t="shared" si="908"/>
        <v/>
      </c>
      <c r="MC103" s="22" t="str">
        <f t="shared" si="909"/>
        <v/>
      </c>
      <c r="MD103" s="22">
        <f t="shared" si="910"/>
        <v>74088876.400000006</v>
      </c>
      <c r="ME103" s="22" t="str">
        <f t="shared" si="911"/>
        <v/>
      </c>
      <c r="MF103" s="22" t="str">
        <f t="shared" si="912"/>
        <v/>
      </c>
      <c r="MG103" s="22" t="str">
        <f t="shared" si="913"/>
        <v/>
      </c>
      <c r="MH103" s="22" t="str">
        <f t="shared" si="914"/>
        <v/>
      </c>
      <c r="MI103" s="22" t="str">
        <f t="shared" si="915"/>
        <v/>
      </c>
      <c r="MJ103" s="22" t="str">
        <f t="shared" si="916"/>
        <v/>
      </c>
      <c r="MK103" s="22" t="str">
        <f t="shared" si="917"/>
        <v/>
      </c>
      <c r="ML103" s="22">
        <f t="shared" si="918"/>
        <v>78540000</v>
      </c>
      <c r="MM103" s="22" t="str">
        <f t="shared" si="919"/>
        <v/>
      </c>
      <c r="MN103" s="22" t="str">
        <f t="shared" si="920"/>
        <v/>
      </c>
      <c r="MO103" s="22" t="str">
        <f t="shared" si="921"/>
        <v/>
      </c>
      <c r="MP103" s="22" t="str">
        <f t="shared" si="922"/>
        <v/>
      </c>
      <c r="MQ103" s="22" t="str">
        <f t="shared" si="923"/>
        <v/>
      </c>
      <c r="MR103" s="22" t="str">
        <f t="shared" si="924"/>
        <v/>
      </c>
      <c r="MS103" s="22" t="str">
        <f t="shared" si="925"/>
        <v/>
      </c>
      <c r="MT103" s="22">
        <f t="shared" si="926"/>
        <v>20734560</v>
      </c>
      <c r="MU103" s="22" t="str">
        <f t="shared" si="927"/>
        <v/>
      </c>
      <c r="MV103" s="22" t="str">
        <f t="shared" si="928"/>
        <v/>
      </c>
      <c r="MW103" s="22" t="str">
        <f t="shared" si="929"/>
        <v/>
      </c>
      <c r="MX103" s="22" t="str">
        <f t="shared" si="930"/>
        <v/>
      </c>
      <c r="MY103" s="22" t="str">
        <f t="shared" si="931"/>
        <v/>
      </c>
      <c r="MZ103" s="22" t="str">
        <f t="shared" si="932"/>
        <v/>
      </c>
      <c r="NA103" s="22" t="str">
        <f t="shared" si="933"/>
        <v/>
      </c>
      <c r="NB103" s="22" t="str">
        <f t="shared" si="934"/>
        <v/>
      </c>
      <c r="NC103" s="22" t="str">
        <f t="shared" si="935"/>
        <v/>
      </c>
      <c r="ND103" s="22" t="str">
        <f t="shared" si="936"/>
        <v/>
      </c>
      <c r="NE103" s="22" t="str">
        <f t="shared" si="937"/>
        <v/>
      </c>
      <c r="NF103" s="22" t="str">
        <f t="shared" si="938"/>
        <v/>
      </c>
      <c r="NG103" s="22" t="str">
        <f t="shared" si="939"/>
        <v/>
      </c>
      <c r="NH103" s="22" t="str">
        <f t="shared" si="940"/>
        <v/>
      </c>
      <c r="NI103" s="22" t="str">
        <f t="shared" si="941"/>
        <v/>
      </c>
      <c r="NJ103" s="22" t="str">
        <f t="shared" si="942"/>
        <v/>
      </c>
      <c r="NK103" s="22" t="str">
        <f t="shared" si="943"/>
        <v/>
      </c>
      <c r="NL103" s="22" t="str">
        <f t="shared" si="944"/>
        <v/>
      </c>
      <c r="NM103" s="80">
        <v>78553883.468199998</v>
      </c>
      <c r="NN103" s="80">
        <v>78553883.468199998</v>
      </c>
      <c r="NO103" s="24">
        <f t="shared" si="945"/>
        <v>3</v>
      </c>
      <c r="NP103" s="24">
        <f t="shared" si="655"/>
        <v>2</v>
      </c>
      <c r="NQ103" s="25">
        <f t="shared" si="946"/>
        <v>59480527.296369225</v>
      </c>
      <c r="NR103" s="26">
        <f t="shared" si="947"/>
        <v>223051.9773613846</v>
      </c>
      <c r="NS103" s="48">
        <v>95</v>
      </c>
      <c r="NT103" s="27" t="str">
        <f t="shared" si="656"/>
        <v/>
      </c>
      <c r="NU103" s="27" t="str">
        <f t="shared" si="657"/>
        <v/>
      </c>
      <c r="NV103" s="27" t="str">
        <f t="shared" si="658"/>
        <v/>
      </c>
      <c r="NW103" s="27" t="str">
        <f t="shared" si="659"/>
        <v/>
      </c>
      <c r="NX103" s="27" t="str">
        <f t="shared" si="660"/>
        <v/>
      </c>
      <c r="NY103" s="27">
        <f t="shared" si="661"/>
        <v>33215.969334341571</v>
      </c>
      <c r="NZ103" s="27" t="str">
        <f t="shared" si="662"/>
        <v/>
      </c>
      <c r="OA103" s="27" t="str">
        <f t="shared" si="663"/>
        <v/>
      </c>
      <c r="OB103" s="27" t="str">
        <f t="shared" si="664"/>
        <v/>
      </c>
      <c r="OC103" s="27" t="str">
        <f t="shared" si="665"/>
        <v/>
      </c>
      <c r="OD103" s="27" t="str">
        <f t="shared" si="666"/>
        <v/>
      </c>
      <c r="OE103" s="27" t="str">
        <f t="shared" si="667"/>
        <v/>
      </c>
      <c r="OF103" s="27" t="str">
        <f t="shared" si="668"/>
        <v/>
      </c>
      <c r="OG103" s="27">
        <f t="shared" si="669"/>
        <v>35211.523757420437</v>
      </c>
      <c r="OH103" s="27" t="str">
        <f t="shared" si="670"/>
        <v/>
      </c>
      <c r="OI103" s="27" t="str">
        <f t="shared" si="671"/>
        <v/>
      </c>
      <c r="OJ103" s="27" t="str">
        <f t="shared" si="672"/>
        <v/>
      </c>
      <c r="OK103" s="27" t="str">
        <f t="shared" si="673"/>
        <v/>
      </c>
      <c r="OL103" s="27" t="str">
        <f t="shared" si="674"/>
        <v/>
      </c>
      <c r="OM103" s="27" t="str">
        <f t="shared" si="675"/>
        <v/>
      </c>
      <c r="ON103" s="27" t="str">
        <f t="shared" si="676"/>
        <v/>
      </c>
      <c r="OO103" s="27">
        <f t="shared" si="677"/>
        <v>9295.8422719589962</v>
      </c>
      <c r="OP103" s="27" t="str">
        <f t="shared" si="678"/>
        <v/>
      </c>
      <c r="OQ103" s="27" t="str">
        <f t="shared" si="679"/>
        <v/>
      </c>
      <c r="OR103" s="27" t="str">
        <f t="shared" si="680"/>
        <v/>
      </c>
      <c r="OS103" s="27" t="str">
        <f t="shared" si="681"/>
        <v/>
      </c>
      <c r="OT103" s="27" t="str">
        <f t="shared" si="682"/>
        <v/>
      </c>
      <c r="OU103" s="27" t="str">
        <f t="shared" si="683"/>
        <v/>
      </c>
      <c r="OV103" s="27" t="str">
        <f t="shared" si="684"/>
        <v/>
      </c>
      <c r="OW103" s="27" t="str">
        <f t="shared" si="685"/>
        <v/>
      </c>
      <c r="OX103" s="27" t="str">
        <f t="shared" si="686"/>
        <v/>
      </c>
      <c r="OY103" s="27" t="str">
        <f t="shared" si="687"/>
        <v/>
      </c>
      <c r="OZ103" s="27" t="str">
        <f t="shared" si="688"/>
        <v/>
      </c>
      <c r="PA103" s="27" t="str">
        <f t="shared" si="689"/>
        <v/>
      </c>
      <c r="PB103" s="27" t="str">
        <f t="shared" si="690"/>
        <v/>
      </c>
      <c r="PC103" s="27" t="str">
        <f t="shared" si="691"/>
        <v/>
      </c>
      <c r="PD103" s="27" t="str">
        <f t="shared" si="692"/>
        <v/>
      </c>
      <c r="PE103" s="27" t="str">
        <f t="shared" si="693"/>
        <v/>
      </c>
      <c r="PF103" s="27" t="str">
        <f t="shared" si="694"/>
        <v/>
      </c>
      <c r="PG103" s="27" t="str">
        <f t="shared" si="695"/>
        <v/>
      </c>
      <c r="PH103" s="48">
        <v>95</v>
      </c>
      <c r="PI103" s="28" t="str">
        <f t="shared" si="696"/>
        <v/>
      </c>
      <c r="PJ103" s="28" t="str">
        <f t="shared" si="697"/>
        <v/>
      </c>
      <c r="PK103" s="28" t="str">
        <f t="shared" si="698"/>
        <v/>
      </c>
      <c r="PL103" s="28" t="str">
        <f t="shared" si="699"/>
        <v/>
      </c>
      <c r="PM103" s="28" t="str">
        <f t="shared" si="700"/>
        <v/>
      </c>
      <c r="PN103" s="28">
        <f t="shared" si="701"/>
        <v>14608349.103630781</v>
      </c>
      <c r="PO103" s="28" t="str">
        <f t="shared" si="702"/>
        <v/>
      </c>
      <c r="PP103" s="28" t="str">
        <f t="shared" si="703"/>
        <v/>
      </c>
      <c r="PQ103" s="28" t="str">
        <f t="shared" si="704"/>
        <v/>
      </c>
      <c r="PR103" s="28" t="str">
        <f t="shared" si="705"/>
        <v/>
      </c>
      <c r="PS103" s="28" t="str">
        <f t="shared" si="706"/>
        <v/>
      </c>
      <c r="PT103" s="28" t="str">
        <f t="shared" si="707"/>
        <v/>
      </c>
      <c r="PU103" s="28" t="str">
        <f t="shared" si="708"/>
        <v/>
      </c>
      <c r="PV103" s="28">
        <f t="shared" si="709"/>
        <v>19059472.703630775</v>
      </c>
      <c r="PW103" s="28" t="str">
        <f t="shared" si="710"/>
        <v/>
      </c>
      <c r="PX103" s="28" t="str">
        <f t="shared" si="711"/>
        <v/>
      </c>
      <c r="PY103" s="28" t="str">
        <f t="shared" si="712"/>
        <v/>
      </c>
      <c r="PZ103" s="28" t="str">
        <f t="shared" si="713"/>
        <v/>
      </c>
      <c r="QA103" s="28" t="str">
        <f t="shared" si="714"/>
        <v/>
      </c>
      <c r="QB103" s="28" t="str">
        <f t="shared" si="715"/>
        <v/>
      </c>
      <c r="QC103" s="28" t="str">
        <f t="shared" si="716"/>
        <v/>
      </c>
      <c r="QD103" s="28">
        <f t="shared" si="717"/>
        <v>38745967.296369225</v>
      </c>
      <c r="QE103" s="28" t="str">
        <f t="shared" si="718"/>
        <v/>
      </c>
      <c r="QF103" s="28" t="str">
        <f t="shared" si="719"/>
        <v/>
      </c>
      <c r="QG103" s="28" t="str">
        <f t="shared" si="720"/>
        <v/>
      </c>
      <c r="QH103" s="28" t="str">
        <f t="shared" si="721"/>
        <v/>
      </c>
      <c r="QI103" s="28" t="str">
        <f t="shared" si="722"/>
        <v/>
      </c>
      <c r="QJ103" s="28" t="str">
        <f t="shared" si="723"/>
        <v/>
      </c>
      <c r="QK103" s="28" t="str">
        <f t="shared" si="724"/>
        <v/>
      </c>
      <c r="QL103" s="28" t="str">
        <f t="shared" si="725"/>
        <v/>
      </c>
      <c r="QM103" s="28" t="str">
        <f t="shared" si="726"/>
        <v/>
      </c>
      <c r="QN103" s="28" t="str">
        <f t="shared" si="727"/>
        <v/>
      </c>
      <c r="QO103" s="28" t="str">
        <f t="shared" si="728"/>
        <v/>
      </c>
      <c r="QP103" s="28" t="str">
        <f t="shared" si="729"/>
        <v/>
      </c>
      <c r="QQ103" s="28" t="str">
        <f t="shared" si="730"/>
        <v/>
      </c>
      <c r="QR103" s="28" t="str">
        <f t="shared" si="731"/>
        <v/>
      </c>
      <c r="QS103" s="28" t="str">
        <f t="shared" si="732"/>
        <v/>
      </c>
      <c r="QT103" s="28" t="str">
        <f t="shared" si="733"/>
        <v/>
      </c>
      <c r="QU103" s="28" t="str">
        <f t="shared" si="734"/>
        <v/>
      </c>
      <c r="QV103" s="28" t="str">
        <f t="shared" si="735"/>
        <v/>
      </c>
      <c r="QW103" s="48">
        <v>95</v>
      </c>
      <c r="QX103" s="29" t="str">
        <f t="shared" si="736"/>
        <v/>
      </c>
      <c r="QY103" s="29" t="str">
        <f t="shared" si="737"/>
        <v/>
      </c>
      <c r="QZ103" s="29" t="str">
        <f t="shared" si="738"/>
        <v/>
      </c>
      <c r="RA103" s="29" t="str">
        <f t="shared" si="739"/>
        <v/>
      </c>
      <c r="RB103" s="29" t="str">
        <f t="shared" si="740"/>
        <v/>
      </c>
      <c r="RC103" s="29">
        <f t="shared" si="741"/>
        <v>6549.3026676749023</v>
      </c>
      <c r="RD103" s="29" t="str">
        <f t="shared" si="742"/>
        <v/>
      </c>
      <c r="RE103" s="29" t="str">
        <f t="shared" si="743"/>
        <v/>
      </c>
      <c r="RF103" s="29" t="str">
        <f t="shared" si="744"/>
        <v/>
      </c>
      <c r="RG103" s="29" t="str">
        <f t="shared" si="745"/>
        <v/>
      </c>
      <c r="RH103" s="29" t="str">
        <f t="shared" si="746"/>
        <v/>
      </c>
      <c r="RI103" s="29" t="str">
        <f t="shared" si="747"/>
        <v/>
      </c>
      <c r="RJ103" s="29" t="str">
        <f t="shared" si="748"/>
        <v/>
      </c>
      <c r="RK103" s="29">
        <f t="shared" si="997"/>
        <v>8544.8570907537742</v>
      </c>
      <c r="RL103" s="29" t="str">
        <f t="shared" si="750"/>
        <v/>
      </c>
      <c r="RM103" s="29" t="str">
        <f t="shared" si="751"/>
        <v/>
      </c>
      <c r="RN103" s="29" t="str">
        <f t="shared" si="752"/>
        <v/>
      </c>
      <c r="RO103" s="29" t="str">
        <f t="shared" si="753"/>
        <v/>
      </c>
      <c r="RP103" s="29" t="str">
        <f t="shared" si="754"/>
        <v/>
      </c>
      <c r="RQ103" s="29" t="str">
        <f t="shared" si="755"/>
        <v/>
      </c>
      <c r="RR103" s="29" t="str">
        <f t="shared" si="756"/>
        <v/>
      </c>
      <c r="RS103" s="29">
        <f t="shared" si="757"/>
        <v>17370.82439470767</v>
      </c>
      <c r="RT103" s="29" t="str">
        <f t="shared" si="758"/>
        <v/>
      </c>
      <c r="RU103" s="29" t="str">
        <f t="shared" si="759"/>
        <v/>
      </c>
      <c r="RV103" s="29" t="str">
        <f t="shared" si="760"/>
        <v/>
      </c>
      <c r="RW103" s="29" t="str">
        <f t="shared" si="761"/>
        <v/>
      </c>
      <c r="RX103" s="29" t="str">
        <f t="shared" si="762"/>
        <v/>
      </c>
      <c r="RY103" s="29" t="str">
        <f t="shared" si="763"/>
        <v/>
      </c>
      <c r="RZ103" s="29" t="str">
        <f t="shared" si="764"/>
        <v/>
      </c>
      <c r="SA103" s="29" t="str">
        <f t="shared" si="765"/>
        <v/>
      </c>
      <c r="SB103" s="29" t="str">
        <f t="shared" si="766"/>
        <v/>
      </c>
      <c r="SC103" s="29" t="str">
        <f t="shared" si="767"/>
        <v/>
      </c>
      <c r="SD103" s="29" t="str">
        <f t="shared" si="768"/>
        <v/>
      </c>
      <c r="SE103" s="29" t="str">
        <f t="shared" si="769"/>
        <v/>
      </c>
      <c r="SF103" s="29" t="str">
        <f t="shared" si="770"/>
        <v/>
      </c>
      <c r="SG103" s="29" t="str">
        <f t="shared" si="771"/>
        <v/>
      </c>
      <c r="SH103" s="29" t="str">
        <f t="shared" si="772"/>
        <v/>
      </c>
      <c r="SI103" s="29" t="str">
        <f t="shared" si="773"/>
        <v/>
      </c>
      <c r="SJ103" s="29" t="str">
        <f t="shared" si="774"/>
        <v/>
      </c>
      <c r="SK103" s="29" t="str">
        <f t="shared" si="775"/>
        <v/>
      </c>
      <c r="SL103" s="45">
        <f t="shared" si="776"/>
        <v>6549.3026676749023</v>
      </c>
      <c r="SM103" s="48">
        <v>95</v>
      </c>
      <c r="SN103" s="30" t="str">
        <f t="shared" si="777"/>
        <v/>
      </c>
      <c r="SO103" s="30" t="str">
        <f t="shared" si="778"/>
        <v/>
      </c>
      <c r="SP103" s="30" t="str">
        <f t="shared" si="779"/>
        <v/>
      </c>
      <c r="SQ103" s="30" t="str">
        <f t="shared" si="780"/>
        <v/>
      </c>
      <c r="SR103" s="30" t="str">
        <f t="shared" si="781"/>
        <v/>
      </c>
      <c r="SS103" s="30">
        <f t="shared" si="782"/>
        <v>40</v>
      </c>
      <c r="ST103" s="30" t="str">
        <f t="shared" si="783"/>
        <v/>
      </c>
      <c r="SU103" s="30" t="str">
        <f t="shared" si="784"/>
        <v/>
      </c>
      <c r="SV103" s="30" t="str">
        <f t="shared" si="785"/>
        <v/>
      </c>
      <c r="SW103" s="30" t="str">
        <f t="shared" si="786"/>
        <v/>
      </c>
      <c r="SX103" s="30" t="str">
        <f t="shared" si="787"/>
        <v/>
      </c>
      <c r="SY103" s="30" t="str">
        <f t="shared" si="788"/>
        <v/>
      </c>
      <c r="SZ103" s="30" t="str">
        <f t="shared" si="789"/>
        <v/>
      </c>
      <c r="TA103" s="30">
        <f t="shared" si="790"/>
        <v>30.658453842425413</v>
      </c>
      <c r="TB103" s="30" t="str">
        <f t="shared" si="791"/>
        <v/>
      </c>
      <c r="TC103" s="30" t="str">
        <f t="shared" si="792"/>
        <v/>
      </c>
      <c r="TD103" s="30" t="str">
        <f t="shared" si="793"/>
        <v/>
      </c>
      <c r="TE103" s="30" t="str">
        <f t="shared" si="794"/>
        <v/>
      </c>
      <c r="TF103" s="30" t="str">
        <f t="shared" si="795"/>
        <v/>
      </c>
      <c r="TG103" s="30" t="str">
        <f t="shared" si="796"/>
        <v/>
      </c>
      <c r="TH103" s="30" t="str">
        <f t="shared" si="797"/>
        <v/>
      </c>
      <c r="TI103" s="30">
        <f t="shared" si="798"/>
        <v>15.081155663907957</v>
      </c>
      <c r="TJ103" s="30" t="str">
        <f t="shared" si="799"/>
        <v/>
      </c>
      <c r="TK103" s="30" t="str">
        <f t="shared" si="800"/>
        <v/>
      </c>
      <c r="TL103" s="30" t="str">
        <f t="shared" si="801"/>
        <v/>
      </c>
      <c r="TM103" s="30" t="str">
        <f t="shared" si="802"/>
        <v/>
      </c>
      <c r="TN103" s="30" t="str">
        <f t="shared" si="803"/>
        <v/>
      </c>
      <c r="TO103" s="30" t="str">
        <f t="shared" si="804"/>
        <v/>
      </c>
      <c r="TP103" s="30" t="str">
        <f t="shared" si="805"/>
        <v/>
      </c>
      <c r="TQ103" s="30" t="str">
        <f t="shared" si="806"/>
        <v/>
      </c>
      <c r="TR103" s="30" t="str">
        <f t="shared" si="807"/>
        <v/>
      </c>
      <c r="TS103" s="30" t="str">
        <f t="shared" si="808"/>
        <v/>
      </c>
      <c r="TT103" s="30" t="str">
        <f t="shared" si="809"/>
        <v/>
      </c>
      <c r="TU103" s="30" t="str">
        <f t="shared" si="810"/>
        <v/>
      </c>
      <c r="TV103" s="30" t="str">
        <f t="shared" si="811"/>
        <v/>
      </c>
      <c r="TW103" s="30" t="str">
        <f t="shared" si="812"/>
        <v/>
      </c>
      <c r="TX103" s="30" t="str">
        <f t="shared" si="813"/>
        <v/>
      </c>
      <c r="TY103" s="30" t="str">
        <f t="shared" si="814"/>
        <v/>
      </c>
      <c r="TZ103" s="30" t="str">
        <f t="shared" si="815"/>
        <v/>
      </c>
      <c r="UA103" s="30" t="str">
        <f t="shared" si="816"/>
        <v/>
      </c>
      <c r="UB103" s="48">
        <v>95</v>
      </c>
      <c r="UC103" s="88"/>
      <c r="UD103" s="88"/>
      <c r="UE103" s="88"/>
      <c r="UF103" s="88"/>
      <c r="UG103" s="88"/>
      <c r="UH103" s="89">
        <v>73</v>
      </c>
      <c r="UI103" s="88"/>
      <c r="UJ103" s="88"/>
      <c r="UK103" s="88"/>
      <c r="UL103" s="88"/>
      <c r="UM103" s="88"/>
      <c r="UN103" s="88"/>
      <c r="UO103" s="88"/>
      <c r="UP103" s="89">
        <v>72</v>
      </c>
      <c r="UQ103" s="88"/>
      <c r="UR103" s="88"/>
      <c r="US103" s="88"/>
      <c r="UT103" s="88"/>
      <c r="UU103" s="88"/>
      <c r="UV103" s="88"/>
      <c r="UW103" s="88"/>
      <c r="UX103" s="89">
        <v>24</v>
      </c>
      <c r="UY103" s="89">
        <v>72</v>
      </c>
      <c r="UZ103" s="88"/>
      <c r="VA103" s="88"/>
      <c r="VB103" s="88"/>
      <c r="VC103" s="88"/>
      <c r="VD103" s="88"/>
      <c r="VE103" s="88"/>
      <c r="VF103" s="88"/>
      <c r="VG103" s="88"/>
      <c r="VH103" s="88"/>
      <c r="VI103" s="88"/>
      <c r="VJ103" s="89">
        <v>72</v>
      </c>
      <c r="VK103" s="88"/>
      <c r="VL103" s="88"/>
      <c r="VM103" s="88"/>
      <c r="VN103" s="88"/>
      <c r="VO103" s="88"/>
      <c r="VP103" s="88"/>
      <c r="VQ103" s="48">
        <v>95</v>
      </c>
      <c r="VR103" s="31">
        <f t="shared" si="817"/>
        <v>0</v>
      </c>
      <c r="VS103" s="31">
        <f t="shared" si="818"/>
        <v>0</v>
      </c>
      <c r="VT103" s="31">
        <f t="shared" si="819"/>
        <v>0</v>
      </c>
      <c r="VU103" s="31">
        <f t="shared" si="820"/>
        <v>0</v>
      </c>
      <c r="VV103" s="31">
        <f t="shared" si="821"/>
        <v>0</v>
      </c>
      <c r="VW103" s="31">
        <f t="shared" si="822"/>
        <v>60</v>
      </c>
      <c r="VX103" s="31">
        <f t="shared" si="823"/>
        <v>0</v>
      </c>
      <c r="VY103" s="31">
        <f t="shared" si="824"/>
        <v>0</v>
      </c>
      <c r="VZ103" s="31">
        <f t="shared" si="825"/>
        <v>0</v>
      </c>
      <c r="WA103" s="31">
        <f t="shared" si="826"/>
        <v>0</v>
      </c>
      <c r="WB103" s="31">
        <f t="shared" si="827"/>
        <v>0</v>
      </c>
      <c r="WC103" s="31">
        <f t="shared" si="828"/>
        <v>0</v>
      </c>
      <c r="WD103" s="31">
        <f t="shared" si="829"/>
        <v>0</v>
      </c>
      <c r="WE103" s="31">
        <f t="shared" si="830"/>
        <v>60</v>
      </c>
      <c r="WF103" s="31">
        <f t="shared" si="831"/>
        <v>0</v>
      </c>
      <c r="WG103" s="31">
        <f t="shared" si="832"/>
        <v>0</v>
      </c>
      <c r="WH103" s="31">
        <f t="shared" si="833"/>
        <v>0</v>
      </c>
      <c r="WI103" s="31">
        <f t="shared" si="834"/>
        <v>0</v>
      </c>
      <c r="WJ103" s="31">
        <f t="shared" si="835"/>
        <v>0</v>
      </c>
      <c r="WK103" s="31">
        <f t="shared" si="836"/>
        <v>0</v>
      </c>
      <c r="WL103" s="31">
        <f t="shared" si="837"/>
        <v>0</v>
      </c>
      <c r="WM103" s="31">
        <f t="shared" si="838"/>
        <v>0</v>
      </c>
      <c r="WN103" s="31">
        <f t="shared" si="839"/>
        <v>60</v>
      </c>
      <c r="WO103" s="31">
        <f t="shared" si="840"/>
        <v>0</v>
      </c>
      <c r="WP103" s="31">
        <f t="shared" si="841"/>
        <v>0</v>
      </c>
      <c r="WQ103" s="31">
        <f t="shared" si="842"/>
        <v>0</v>
      </c>
      <c r="WR103" s="31">
        <f t="shared" si="843"/>
        <v>0</v>
      </c>
      <c r="WS103" s="31">
        <f t="shared" si="844"/>
        <v>0</v>
      </c>
      <c r="WT103" s="31">
        <f t="shared" si="845"/>
        <v>0</v>
      </c>
      <c r="WU103" s="31">
        <f t="shared" si="846"/>
        <v>0</v>
      </c>
      <c r="WV103" s="31">
        <f t="shared" si="847"/>
        <v>0</v>
      </c>
      <c r="WW103" s="31">
        <f t="shared" si="848"/>
        <v>0</v>
      </c>
      <c r="WX103" s="31">
        <f t="shared" si="849"/>
        <v>0</v>
      </c>
      <c r="WY103" s="31">
        <f t="shared" si="850"/>
        <v>60</v>
      </c>
      <c r="WZ103" s="31">
        <f t="shared" si="851"/>
        <v>0</v>
      </c>
      <c r="XA103" s="31">
        <f t="shared" si="852"/>
        <v>0</v>
      </c>
      <c r="XB103" s="31">
        <f t="shared" si="853"/>
        <v>0</v>
      </c>
      <c r="XC103" s="31">
        <f t="shared" si="854"/>
        <v>0</v>
      </c>
      <c r="XD103" s="31">
        <f t="shared" si="855"/>
        <v>0</v>
      </c>
      <c r="XE103" s="31">
        <f t="shared" si="856"/>
        <v>0</v>
      </c>
      <c r="XF103" s="48">
        <v>95</v>
      </c>
      <c r="XG103" s="32" t="str">
        <f t="shared" si="857"/>
        <v/>
      </c>
      <c r="XH103" s="32" t="str">
        <f t="shared" si="858"/>
        <v/>
      </c>
      <c r="XI103" s="32" t="str">
        <f t="shared" si="859"/>
        <v/>
      </c>
      <c r="XJ103" s="32" t="str">
        <f t="shared" si="860"/>
        <v/>
      </c>
      <c r="XK103" s="32" t="str">
        <f t="shared" si="861"/>
        <v/>
      </c>
      <c r="XL103" s="32">
        <f t="shared" si="862"/>
        <v>100</v>
      </c>
      <c r="XM103" s="32" t="str">
        <f t="shared" si="863"/>
        <v/>
      </c>
      <c r="XN103" s="32" t="str">
        <f t="shared" si="864"/>
        <v/>
      </c>
      <c r="XO103" s="32" t="str">
        <f t="shared" si="865"/>
        <v/>
      </c>
      <c r="XP103" s="32" t="str">
        <f t="shared" si="866"/>
        <v/>
      </c>
      <c r="XQ103" s="32" t="str">
        <f t="shared" si="867"/>
        <v/>
      </c>
      <c r="XR103" s="32" t="str">
        <f t="shared" si="868"/>
        <v/>
      </c>
      <c r="XS103" s="32" t="str">
        <f t="shared" si="869"/>
        <v/>
      </c>
      <c r="XT103" s="32">
        <f t="shared" si="870"/>
        <v>90.658453842425416</v>
      </c>
      <c r="XU103" s="32" t="str">
        <f t="shared" si="871"/>
        <v/>
      </c>
      <c r="XV103" s="32" t="str">
        <f t="shared" si="872"/>
        <v/>
      </c>
      <c r="XW103" s="32" t="str">
        <f t="shared" si="873"/>
        <v/>
      </c>
      <c r="XX103" s="32" t="str">
        <f t="shared" si="874"/>
        <v/>
      </c>
      <c r="XY103" s="32" t="str">
        <f t="shared" si="875"/>
        <v/>
      </c>
      <c r="XZ103" s="32" t="str">
        <f t="shared" si="876"/>
        <v/>
      </c>
      <c r="YA103" s="32" t="str">
        <f t="shared" si="877"/>
        <v/>
      </c>
      <c r="YB103" s="32">
        <f t="shared" si="878"/>
        <v>15.081155663907957</v>
      </c>
      <c r="YC103" s="32" t="str">
        <f t="shared" si="879"/>
        <v/>
      </c>
      <c r="YD103" s="32" t="str">
        <f t="shared" si="880"/>
        <v/>
      </c>
      <c r="YE103" s="32" t="str">
        <f t="shared" si="881"/>
        <v/>
      </c>
      <c r="YF103" s="32" t="str">
        <f t="shared" si="882"/>
        <v/>
      </c>
      <c r="YG103" s="32" t="str">
        <f t="shared" si="883"/>
        <v/>
      </c>
      <c r="YH103" s="32" t="str">
        <f t="shared" si="884"/>
        <v/>
      </c>
      <c r="YI103" s="32" t="str">
        <f t="shared" si="885"/>
        <v/>
      </c>
      <c r="YJ103" s="32" t="str">
        <f t="shared" si="886"/>
        <v/>
      </c>
      <c r="YK103" s="32" t="str">
        <f t="shared" si="887"/>
        <v/>
      </c>
      <c r="YL103" s="32" t="str">
        <f t="shared" si="888"/>
        <v/>
      </c>
      <c r="YM103" s="32" t="str">
        <f t="shared" si="889"/>
        <v/>
      </c>
      <c r="YN103" s="32" t="str">
        <f t="shared" si="890"/>
        <v/>
      </c>
      <c r="YO103" s="32" t="str">
        <f t="shared" si="891"/>
        <v/>
      </c>
      <c r="YP103" s="32" t="str">
        <f t="shared" si="892"/>
        <v/>
      </c>
      <c r="YQ103" s="32" t="str">
        <f t="shared" si="893"/>
        <v/>
      </c>
      <c r="YR103" s="32" t="str">
        <f t="shared" si="894"/>
        <v/>
      </c>
      <c r="YS103" s="32" t="str">
        <f t="shared" si="895"/>
        <v/>
      </c>
      <c r="YT103" s="32" t="str">
        <f t="shared" si="896"/>
        <v/>
      </c>
      <c r="YU103" s="33">
        <f t="shared" si="948"/>
        <v>100</v>
      </c>
      <c r="YV103" s="34" t="str">
        <f t="shared" si="949"/>
        <v>6. INSTRUMENTACIÓN Y SEVICIOS SAS - NIT.830505910-7</v>
      </c>
      <c r="YW103" s="34" t="str">
        <f t="shared" si="950"/>
        <v/>
      </c>
      <c r="YX103" s="34" t="str">
        <f t="shared" si="951"/>
        <v/>
      </c>
      <c r="YY103" s="34" t="str">
        <f t="shared" si="952"/>
        <v/>
      </c>
      <c r="YZ103" s="34" t="str">
        <f t="shared" si="953"/>
        <v/>
      </c>
      <c r="ZA103" s="34" t="str">
        <f t="shared" si="954"/>
        <v/>
      </c>
      <c r="ZB103" s="96" t="str">
        <f t="shared" si="955"/>
        <v>6. INSTRUMENTACIÓN Y SEVICIOS SAS - NIT.830505910-7</v>
      </c>
      <c r="ZC103" s="35">
        <f t="shared" si="897"/>
        <v>74088876.400000006</v>
      </c>
      <c r="ZD103" s="35" t="str">
        <f t="shared" si="898"/>
        <v/>
      </c>
      <c r="ZE103" s="35" t="str">
        <f t="shared" si="899"/>
        <v/>
      </c>
      <c r="ZF103" s="35" t="str">
        <f t="shared" si="900"/>
        <v/>
      </c>
      <c r="ZG103" s="35" t="str">
        <f t="shared" si="901"/>
        <v/>
      </c>
      <c r="ZH103" s="35" t="str">
        <f t="shared" si="902"/>
        <v/>
      </c>
      <c r="ZI103" s="101">
        <f t="shared" si="903"/>
        <v>74088876.400000006</v>
      </c>
      <c r="ZJ103" s="48">
        <v>95</v>
      </c>
      <c r="ZK103" s="125">
        <f t="shared" si="956"/>
        <v>4465007.0681999922</v>
      </c>
      <c r="ZL103" s="126">
        <f t="shared" si="957"/>
        <v>0</v>
      </c>
    </row>
    <row r="104" spans="2:688" s="37" customFormat="1" ht="30" customHeight="1" x14ac:dyDescent="0.15">
      <c r="B104" s="106" t="s">
        <v>208</v>
      </c>
      <c r="C104" s="106" t="s">
        <v>241</v>
      </c>
      <c r="D104" s="106" t="s">
        <v>242</v>
      </c>
      <c r="E104" s="106" t="s">
        <v>246</v>
      </c>
      <c r="F104" s="106">
        <v>1</v>
      </c>
      <c r="G104" s="63">
        <v>960628769.33333325</v>
      </c>
      <c r="H104" s="48">
        <v>96</v>
      </c>
      <c r="I104" s="66">
        <v>960264431</v>
      </c>
      <c r="J104" s="65" t="s">
        <v>86</v>
      </c>
      <c r="K104" s="65" t="s">
        <v>86</v>
      </c>
      <c r="L104" s="65" t="s">
        <v>86</v>
      </c>
      <c r="M104" s="65" t="s">
        <v>86</v>
      </c>
      <c r="N104" s="65" t="s">
        <v>86</v>
      </c>
      <c r="O104" s="65" t="s">
        <v>86</v>
      </c>
      <c r="P104" s="65" t="s">
        <v>86</v>
      </c>
      <c r="Q104" s="65" t="s">
        <v>86</v>
      </c>
      <c r="R104" s="65" t="s">
        <v>86</v>
      </c>
      <c r="S104" s="65" t="s">
        <v>86</v>
      </c>
      <c r="T104" s="65" t="s">
        <v>86</v>
      </c>
      <c r="U104" s="65" t="s">
        <v>86</v>
      </c>
      <c r="V104" s="65" t="s">
        <v>86</v>
      </c>
      <c r="W104" s="65" t="s">
        <v>86</v>
      </c>
      <c r="X104" s="65" t="s">
        <v>86</v>
      </c>
      <c r="Y104" s="65" t="s">
        <v>86</v>
      </c>
      <c r="Z104" s="65" t="s">
        <v>86</v>
      </c>
      <c r="AA104" s="65" t="s">
        <v>86</v>
      </c>
      <c r="AB104" s="65" t="s">
        <v>86</v>
      </c>
      <c r="AC104" s="65" t="s">
        <v>86</v>
      </c>
      <c r="AD104" s="65" t="s">
        <v>86</v>
      </c>
      <c r="AE104" s="65" t="s">
        <v>86</v>
      </c>
      <c r="AF104" s="65" t="s">
        <v>86</v>
      </c>
      <c r="AG104" s="65" t="s">
        <v>86</v>
      </c>
      <c r="AH104" s="65" t="s">
        <v>86</v>
      </c>
      <c r="AI104" s="65" t="s">
        <v>86</v>
      </c>
      <c r="AJ104" s="65" t="s">
        <v>86</v>
      </c>
      <c r="AK104" s="65" t="s">
        <v>86</v>
      </c>
      <c r="AL104" s="65" t="s">
        <v>86</v>
      </c>
      <c r="AM104" s="65" t="s">
        <v>86</v>
      </c>
      <c r="AN104" s="65" t="s">
        <v>86</v>
      </c>
      <c r="AO104" s="70">
        <v>881099800</v>
      </c>
      <c r="AP104" s="65" t="s">
        <v>86</v>
      </c>
      <c r="AQ104" s="65" t="s">
        <v>86</v>
      </c>
      <c r="AR104" s="65" t="s">
        <v>86</v>
      </c>
      <c r="AS104" s="65" t="s">
        <v>86</v>
      </c>
      <c r="AT104" s="65" t="s">
        <v>86</v>
      </c>
      <c r="AU104" s="65" t="s">
        <v>86</v>
      </c>
      <c r="AV104" s="65" t="s">
        <v>86</v>
      </c>
      <c r="AW104" s="52">
        <v>96</v>
      </c>
      <c r="AX104" s="22">
        <f t="shared" si="904"/>
        <v>960264431</v>
      </c>
      <c r="AY104" s="22" t="str">
        <f t="shared" si="975"/>
        <v>NC</v>
      </c>
      <c r="AZ104" s="22" t="str">
        <f t="shared" si="976"/>
        <v>NC</v>
      </c>
      <c r="BA104" s="22" t="str">
        <f t="shared" si="977"/>
        <v>NC</v>
      </c>
      <c r="BB104" s="22" t="str">
        <f t="shared" si="978"/>
        <v>NC</v>
      </c>
      <c r="BC104" s="22" t="str">
        <f t="shared" si="979"/>
        <v>NC</v>
      </c>
      <c r="BD104" s="22" t="str">
        <f t="shared" si="980"/>
        <v>NC</v>
      </c>
      <c r="BE104" s="22" t="str">
        <f t="shared" si="981"/>
        <v>NC</v>
      </c>
      <c r="BF104" s="22" t="str">
        <f t="shared" si="982"/>
        <v>NC</v>
      </c>
      <c r="BG104" s="22" t="str">
        <f t="shared" si="983"/>
        <v>NC</v>
      </c>
      <c r="BH104" s="22" t="str">
        <f t="shared" si="984"/>
        <v>NC</v>
      </c>
      <c r="BI104" s="22" t="str">
        <f t="shared" si="985"/>
        <v>NC</v>
      </c>
      <c r="BJ104" s="22" t="str">
        <f t="shared" si="986"/>
        <v>NC</v>
      </c>
      <c r="BK104" s="22" t="str">
        <f t="shared" si="987"/>
        <v>NC</v>
      </c>
      <c r="BL104" s="22" t="str">
        <f t="shared" si="988"/>
        <v>NC</v>
      </c>
      <c r="BM104" s="22" t="str">
        <f t="shared" si="989"/>
        <v>NC</v>
      </c>
      <c r="BN104" s="22" t="str">
        <f t="shared" si="990"/>
        <v>NC</v>
      </c>
      <c r="BO104" s="22" t="str">
        <f t="shared" si="991"/>
        <v>NC</v>
      </c>
      <c r="BP104" s="22" t="str">
        <f t="shared" si="992"/>
        <v>NC</v>
      </c>
      <c r="BQ104" s="22" t="str">
        <f t="shared" si="993"/>
        <v>NC</v>
      </c>
      <c r="BR104" s="22" t="str">
        <f t="shared" si="994"/>
        <v>NC</v>
      </c>
      <c r="BS104" s="22" t="str">
        <f t="shared" si="995"/>
        <v>NC</v>
      </c>
      <c r="BT104" s="22" t="str">
        <f t="shared" si="958"/>
        <v>NC</v>
      </c>
      <c r="BU104" s="22" t="str">
        <f t="shared" si="959"/>
        <v>NC</v>
      </c>
      <c r="BV104" s="22" t="str">
        <f t="shared" si="960"/>
        <v>NC</v>
      </c>
      <c r="BW104" s="22" t="str">
        <f t="shared" si="961"/>
        <v>NC</v>
      </c>
      <c r="BX104" s="22" t="str">
        <f t="shared" si="962"/>
        <v>NC</v>
      </c>
      <c r="BY104" s="22" t="str">
        <f t="shared" si="963"/>
        <v>NC</v>
      </c>
      <c r="BZ104" s="22" t="str">
        <f t="shared" si="964"/>
        <v>NC</v>
      </c>
      <c r="CA104" s="22" t="str">
        <f t="shared" si="965"/>
        <v>NC</v>
      </c>
      <c r="CB104" s="22" t="str">
        <f t="shared" si="966"/>
        <v>NC</v>
      </c>
      <c r="CC104" s="22" t="str">
        <f t="shared" si="967"/>
        <v>NC</v>
      </c>
      <c r="CD104" s="22">
        <f t="shared" si="968"/>
        <v>881099800</v>
      </c>
      <c r="CE104" s="22" t="str">
        <f t="shared" si="969"/>
        <v>NC</v>
      </c>
      <c r="CF104" s="22" t="str">
        <f t="shared" si="970"/>
        <v>NC</v>
      </c>
      <c r="CG104" s="22" t="str">
        <f t="shared" si="996"/>
        <v>NC</v>
      </c>
      <c r="CH104" s="22" t="str">
        <f t="shared" si="971"/>
        <v>NC</v>
      </c>
      <c r="CI104" s="22" t="str">
        <f t="shared" si="972"/>
        <v>NC</v>
      </c>
      <c r="CJ104" s="22" t="str">
        <f t="shared" si="973"/>
        <v>NC</v>
      </c>
      <c r="CK104" s="22" t="str">
        <f t="shared" si="974"/>
        <v>NC</v>
      </c>
      <c r="CL104" s="48">
        <v>96</v>
      </c>
      <c r="CM104" s="48" t="s">
        <v>87</v>
      </c>
      <c r="CN104" s="48" t="s">
        <v>87</v>
      </c>
      <c r="CO104" s="48" t="s">
        <v>87</v>
      </c>
      <c r="CP104" s="48" t="s">
        <v>87</v>
      </c>
      <c r="CQ104" s="48" t="s">
        <v>87</v>
      </c>
      <c r="CR104" s="65" t="s">
        <v>87</v>
      </c>
      <c r="CS104" s="48" t="s">
        <v>87</v>
      </c>
      <c r="CT104" s="48" t="s">
        <v>87</v>
      </c>
      <c r="CU104" s="48" t="s">
        <v>87</v>
      </c>
      <c r="CV104" s="48" t="s">
        <v>87</v>
      </c>
      <c r="CW104" s="48" t="s">
        <v>87</v>
      </c>
      <c r="CX104" s="48" t="s">
        <v>87</v>
      </c>
      <c r="CY104" s="48" t="s">
        <v>87</v>
      </c>
      <c r="CZ104" s="48" t="s">
        <v>87</v>
      </c>
      <c r="DA104" s="48" t="s">
        <v>87</v>
      </c>
      <c r="DB104" s="48" t="s">
        <v>87</v>
      </c>
      <c r="DC104" s="48" t="s">
        <v>87</v>
      </c>
      <c r="DD104" s="48" t="s">
        <v>87</v>
      </c>
      <c r="DE104" s="48" t="s">
        <v>87</v>
      </c>
      <c r="DF104" s="48" t="s">
        <v>87</v>
      </c>
      <c r="DG104" s="48" t="s">
        <v>87</v>
      </c>
      <c r="DH104" s="48" t="s">
        <v>87</v>
      </c>
      <c r="DI104" s="48" t="s">
        <v>87</v>
      </c>
      <c r="DJ104" s="48" t="s">
        <v>87</v>
      </c>
      <c r="DK104" s="48" t="s">
        <v>87</v>
      </c>
      <c r="DL104" s="48" t="s">
        <v>87</v>
      </c>
      <c r="DM104" s="48" t="s">
        <v>87</v>
      </c>
      <c r="DN104" s="48" t="s">
        <v>87</v>
      </c>
      <c r="DO104" s="48" t="s">
        <v>87</v>
      </c>
      <c r="DP104" s="48" t="s">
        <v>87</v>
      </c>
      <c r="DQ104" s="48" t="s">
        <v>87</v>
      </c>
      <c r="DR104" s="48" t="s">
        <v>87</v>
      </c>
      <c r="DS104" s="73" t="s">
        <v>88</v>
      </c>
      <c r="DT104" s="48" t="s">
        <v>87</v>
      </c>
      <c r="DU104" s="48" t="s">
        <v>87</v>
      </c>
      <c r="DV104" s="48" t="s">
        <v>87</v>
      </c>
      <c r="DW104" s="48" t="s">
        <v>87</v>
      </c>
      <c r="DX104" s="48" t="s">
        <v>87</v>
      </c>
      <c r="DY104" s="48" t="s">
        <v>87</v>
      </c>
      <c r="DZ104" s="48" t="s">
        <v>87</v>
      </c>
      <c r="EA104" s="48">
        <v>96</v>
      </c>
      <c r="EB104" s="81" t="s">
        <v>88</v>
      </c>
      <c r="EC104" s="81" t="s">
        <v>88</v>
      </c>
      <c r="ED104" s="81" t="s">
        <v>88</v>
      </c>
      <c r="EE104" s="81" t="s">
        <v>88</v>
      </c>
      <c r="EF104" s="81" t="s">
        <v>88</v>
      </c>
      <c r="EG104" s="81" t="s">
        <v>88</v>
      </c>
      <c r="EH104" s="81" t="s">
        <v>88</v>
      </c>
      <c r="EI104" s="81" t="s">
        <v>88</v>
      </c>
      <c r="EJ104" s="81" t="s">
        <v>88</v>
      </c>
      <c r="EK104" s="81" t="s">
        <v>88</v>
      </c>
      <c r="EL104" s="81" t="s">
        <v>88</v>
      </c>
      <c r="EM104" s="81" t="s">
        <v>88</v>
      </c>
      <c r="EN104" s="81" t="s">
        <v>88</v>
      </c>
      <c r="EO104" s="81" t="s">
        <v>88</v>
      </c>
      <c r="EP104" s="81" t="s">
        <v>88</v>
      </c>
      <c r="EQ104" s="81" t="s">
        <v>88</v>
      </c>
      <c r="ER104" s="81" t="s">
        <v>88</v>
      </c>
      <c r="ES104" s="81" t="s">
        <v>88</v>
      </c>
      <c r="ET104" s="81" t="s">
        <v>88</v>
      </c>
      <c r="EU104" s="81" t="s">
        <v>88</v>
      </c>
      <c r="EV104" s="81" t="s">
        <v>88</v>
      </c>
      <c r="EW104" s="81" t="s">
        <v>88</v>
      </c>
      <c r="EX104" s="81" t="s">
        <v>88</v>
      </c>
      <c r="EY104" s="81" t="s">
        <v>88</v>
      </c>
      <c r="EZ104" s="81" t="s">
        <v>88</v>
      </c>
      <c r="FA104" s="81" t="s">
        <v>87</v>
      </c>
      <c r="FB104" s="81" t="s">
        <v>88</v>
      </c>
      <c r="FC104" s="81" t="s">
        <v>88</v>
      </c>
      <c r="FD104" s="81" t="s">
        <v>88</v>
      </c>
      <c r="FE104" s="81" t="s">
        <v>88</v>
      </c>
      <c r="FF104" s="81" t="s">
        <v>88</v>
      </c>
      <c r="FG104" s="81" t="s">
        <v>88</v>
      </c>
      <c r="FH104" s="81" t="s">
        <v>88</v>
      </c>
      <c r="FI104" s="81" t="s">
        <v>87</v>
      </c>
      <c r="FJ104" s="81" t="s">
        <v>88</v>
      </c>
      <c r="FK104" s="81" t="s">
        <v>88</v>
      </c>
      <c r="FL104" s="81" t="s">
        <v>88</v>
      </c>
      <c r="FM104" s="81" t="s">
        <v>88</v>
      </c>
      <c r="FN104" s="81" t="s">
        <v>88</v>
      </c>
      <c r="FO104" s="81" t="s">
        <v>88</v>
      </c>
      <c r="FP104" s="48">
        <v>96</v>
      </c>
      <c r="FQ104" s="81" t="s">
        <v>88</v>
      </c>
      <c r="FR104" s="81" t="s">
        <v>88</v>
      </c>
      <c r="FS104" s="81" t="s">
        <v>88</v>
      </c>
      <c r="FT104" s="81" t="s">
        <v>88</v>
      </c>
      <c r="FU104" s="81" t="s">
        <v>88</v>
      </c>
      <c r="FV104" s="81" t="s">
        <v>88</v>
      </c>
      <c r="FW104" s="81" t="s">
        <v>88</v>
      </c>
      <c r="FX104" s="81" t="s">
        <v>88</v>
      </c>
      <c r="FY104" s="81" t="s">
        <v>88</v>
      </c>
      <c r="FZ104" s="81" t="s">
        <v>88</v>
      </c>
      <c r="GA104" s="81" t="s">
        <v>88</v>
      </c>
      <c r="GB104" s="81" t="s">
        <v>88</v>
      </c>
      <c r="GC104" s="81" t="s">
        <v>88</v>
      </c>
      <c r="GD104" s="81" t="s">
        <v>88</v>
      </c>
      <c r="GE104" s="81" t="s">
        <v>88</v>
      </c>
      <c r="GF104" s="81" t="s">
        <v>88</v>
      </c>
      <c r="GG104" s="81" t="s">
        <v>88</v>
      </c>
      <c r="GH104" s="81" t="s">
        <v>88</v>
      </c>
      <c r="GI104" s="81" t="s">
        <v>88</v>
      </c>
      <c r="GJ104" s="81" t="s">
        <v>88</v>
      </c>
      <c r="GK104" s="81" t="s">
        <v>88</v>
      </c>
      <c r="GL104" s="81" t="s">
        <v>88</v>
      </c>
      <c r="GM104" s="81" t="s">
        <v>88</v>
      </c>
      <c r="GN104" s="81" t="s">
        <v>88</v>
      </c>
      <c r="GO104" s="81" t="s">
        <v>88</v>
      </c>
      <c r="GP104" s="81" t="s">
        <v>88</v>
      </c>
      <c r="GQ104" s="81" t="s">
        <v>87</v>
      </c>
      <c r="GR104" s="81" t="s">
        <v>88</v>
      </c>
      <c r="GS104" s="81" t="s">
        <v>88</v>
      </c>
      <c r="GT104" s="81" t="s">
        <v>88</v>
      </c>
      <c r="GU104" s="81" t="s">
        <v>88</v>
      </c>
      <c r="GV104" s="81" t="s">
        <v>88</v>
      </c>
      <c r="GW104" s="81" t="s">
        <v>88</v>
      </c>
      <c r="GX104" s="81" t="s">
        <v>88</v>
      </c>
      <c r="GY104" s="81" t="s">
        <v>88</v>
      </c>
      <c r="GZ104" s="81" t="s">
        <v>88</v>
      </c>
      <c r="HA104" s="81" t="s">
        <v>88</v>
      </c>
      <c r="HB104" s="81" t="s">
        <v>88</v>
      </c>
      <c r="HC104" s="81" t="s">
        <v>88</v>
      </c>
      <c r="HD104" s="81" t="s">
        <v>88</v>
      </c>
      <c r="HE104" s="48">
        <v>96</v>
      </c>
      <c r="HF104" s="23" t="str">
        <f t="shared" si="615"/>
        <v>NO CUMPLE</v>
      </c>
      <c r="HG104" s="23" t="str">
        <f t="shared" si="616"/>
        <v>NO CUMPLE</v>
      </c>
      <c r="HH104" s="23" t="str">
        <f t="shared" si="617"/>
        <v>NO CUMPLE</v>
      </c>
      <c r="HI104" s="23" t="str">
        <f t="shared" si="618"/>
        <v>NO CUMPLE</v>
      </c>
      <c r="HJ104" s="23" t="str">
        <f t="shared" si="619"/>
        <v>NO CUMPLE</v>
      </c>
      <c r="HK104" s="23" t="str">
        <f t="shared" si="620"/>
        <v>NO CUMPLE</v>
      </c>
      <c r="HL104" s="23" t="str">
        <f t="shared" si="621"/>
        <v>NO CUMPLE</v>
      </c>
      <c r="HM104" s="23" t="str">
        <f t="shared" si="622"/>
        <v>NO CUMPLE</v>
      </c>
      <c r="HN104" s="23" t="str">
        <f t="shared" si="623"/>
        <v>NO CUMPLE</v>
      </c>
      <c r="HO104" s="23" t="str">
        <f t="shared" si="624"/>
        <v>NO CUMPLE</v>
      </c>
      <c r="HP104" s="23" t="str">
        <f t="shared" si="625"/>
        <v>NO CUMPLE</v>
      </c>
      <c r="HQ104" s="23" t="str">
        <f t="shared" si="626"/>
        <v>NO CUMPLE</v>
      </c>
      <c r="HR104" s="23" t="str">
        <f t="shared" si="627"/>
        <v>NO CUMPLE</v>
      </c>
      <c r="HS104" s="23" t="str">
        <f t="shared" si="628"/>
        <v>NO CUMPLE</v>
      </c>
      <c r="HT104" s="23" t="str">
        <f t="shared" si="629"/>
        <v>NO CUMPLE</v>
      </c>
      <c r="HU104" s="23" t="str">
        <f t="shared" si="630"/>
        <v>NO CUMPLE</v>
      </c>
      <c r="HV104" s="23" t="str">
        <f t="shared" si="631"/>
        <v>NO CUMPLE</v>
      </c>
      <c r="HW104" s="23" t="str">
        <f t="shared" si="632"/>
        <v>NO CUMPLE</v>
      </c>
      <c r="HX104" s="23" t="str">
        <f t="shared" si="633"/>
        <v>NO CUMPLE</v>
      </c>
      <c r="HY104" s="23" t="str">
        <f t="shared" si="634"/>
        <v>NO CUMPLE</v>
      </c>
      <c r="HZ104" s="23" t="str">
        <f t="shared" si="635"/>
        <v>NO CUMPLE</v>
      </c>
      <c r="IA104" s="23" t="str">
        <f t="shared" si="636"/>
        <v>NO CUMPLE</v>
      </c>
      <c r="IB104" s="23" t="str">
        <f t="shared" si="637"/>
        <v>NO CUMPLE</v>
      </c>
      <c r="IC104" s="23" t="str">
        <f t="shared" si="638"/>
        <v>NO CUMPLE</v>
      </c>
      <c r="ID104" s="23" t="str">
        <f t="shared" si="639"/>
        <v>NO CUMPLE</v>
      </c>
      <c r="IE104" s="23" t="str">
        <f t="shared" si="640"/>
        <v>NO CUMPLE</v>
      </c>
      <c r="IF104" s="23" t="str">
        <f t="shared" si="641"/>
        <v>NO CUMPLE</v>
      </c>
      <c r="IG104" s="23" t="str">
        <f t="shared" si="642"/>
        <v>NO CUMPLE</v>
      </c>
      <c r="IH104" s="23" t="str">
        <f t="shared" si="643"/>
        <v>NO CUMPLE</v>
      </c>
      <c r="II104" s="23" t="str">
        <f t="shared" si="644"/>
        <v>NO CUMPLE</v>
      </c>
      <c r="IJ104" s="23" t="str">
        <f t="shared" si="645"/>
        <v>NO CUMPLE</v>
      </c>
      <c r="IK104" s="23" t="str">
        <f t="shared" si="646"/>
        <v>NO CUMPLE</v>
      </c>
      <c r="IL104" s="23" t="str">
        <f t="shared" si="647"/>
        <v>CUMPLE</v>
      </c>
      <c r="IM104" s="23" t="str">
        <f t="shared" si="648"/>
        <v>NO CUMPLE</v>
      </c>
      <c r="IN104" s="23" t="str">
        <f t="shared" si="649"/>
        <v>NO CUMPLE</v>
      </c>
      <c r="IO104" s="23" t="str">
        <f t="shared" si="650"/>
        <v>NO CUMPLE</v>
      </c>
      <c r="IP104" s="23" t="str">
        <f t="shared" si="651"/>
        <v>NO CUMPLE</v>
      </c>
      <c r="IQ104" s="23" t="str">
        <f t="shared" si="652"/>
        <v>NO CUMPLE</v>
      </c>
      <c r="IR104" s="23" t="str">
        <f t="shared" si="653"/>
        <v>NO CUMPLE</v>
      </c>
      <c r="IS104" s="23" t="str">
        <f t="shared" si="654"/>
        <v>NO CUMPLE</v>
      </c>
      <c r="IT104" s="48">
        <v>96</v>
      </c>
      <c r="IU104" s="66" t="s">
        <v>87</v>
      </c>
      <c r="IV104" s="65" t="s">
        <v>86</v>
      </c>
      <c r="IW104" s="65" t="s">
        <v>86</v>
      </c>
      <c r="IX104" s="65" t="s">
        <v>86</v>
      </c>
      <c r="IY104" s="65" t="s">
        <v>86</v>
      </c>
      <c r="IZ104" s="65" t="s">
        <v>86</v>
      </c>
      <c r="JA104" s="65" t="s">
        <v>86</v>
      </c>
      <c r="JB104" s="65" t="s">
        <v>86</v>
      </c>
      <c r="JC104" s="65" t="s">
        <v>86</v>
      </c>
      <c r="JD104" s="65" t="s">
        <v>86</v>
      </c>
      <c r="JE104" s="65" t="s">
        <v>86</v>
      </c>
      <c r="JF104" s="65" t="s">
        <v>86</v>
      </c>
      <c r="JG104" s="65" t="s">
        <v>86</v>
      </c>
      <c r="JH104" s="65" t="s">
        <v>86</v>
      </c>
      <c r="JI104" s="65" t="s">
        <v>86</v>
      </c>
      <c r="JJ104" s="65" t="s">
        <v>86</v>
      </c>
      <c r="JK104" s="65" t="s">
        <v>86</v>
      </c>
      <c r="JL104" s="65" t="s">
        <v>86</v>
      </c>
      <c r="JM104" s="65" t="s">
        <v>86</v>
      </c>
      <c r="JN104" s="65" t="s">
        <v>86</v>
      </c>
      <c r="JO104" s="65" t="s">
        <v>86</v>
      </c>
      <c r="JP104" s="65" t="s">
        <v>86</v>
      </c>
      <c r="JQ104" s="65" t="s">
        <v>86</v>
      </c>
      <c r="JR104" s="65" t="s">
        <v>86</v>
      </c>
      <c r="JS104" s="65" t="s">
        <v>86</v>
      </c>
      <c r="JT104" s="65" t="s">
        <v>86</v>
      </c>
      <c r="JU104" s="65" t="s">
        <v>86</v>
      </c>
      <c r="JV104" s="65" t="s">
        <v>86</v>
      </c>
      <c r="JW104" s="65" t="s">
        <v>86</v>
      </c>
      <c r="JX104" s="65" t="s">
        <v>86</v>
      </c>
      <c r="JY104" s="65" t="s">
        <v>86</v>
      </c>
      <c r="JZ104" s="65" t="s">
        <v>86</v>
      </c>
      <c r="KA104" s="93" t="s">
        <v>88</v>
      </c>
      <c r="KB104" s="65" t="s">
        <v>86</v>
      </c>
      <c r="KC104" s="65" t="s">
        <v>86</v>
      </c>
      <c r="KD104" s="65" t="s">
        <v>86</v>
      </c>
      <c r="KE104" s="65" t="s">
        <v>86</v>
      </c>
      <c r="KF104" s="65" t="s">
        <v>86</v>
      </c>
      <c r="KG104" s="65" t="s">
        <v>86</v>
      </c>
      <c r="KH104" s="65" t="s">
        <v>86</v>
      </c>
      <c r="KI104" s="48">
        <v>96</v>
      </c>
      <c r="KJ104" s="56" t="s">
        <v>86</v>
      </c>
      <c r="KK104" s="56" t="s">
        <v>86</v>
      </c>
      <c r="KL104" s="56" t="s">
        <v>86</v>
      </c>
      <c r="KM104" s="56" t="s">
        <v>86</v>
      </c>
      <c r="KN104" s="56" t="s">
        <v>86</v>
      </c>
      <c r="KO104" s="56" t="s">
        <v>86</v>
      </c>
      <c r="KP104" s="56" t="s">
        <v>86</v>
      </c>
      <c r="KQ104" s="56" t="s">
        <v>86</v>
      </c>
      <c r="KR104" s="56" t="s">
        <v>86</v>
      </c>
      <c r="KS104" s="56" t="s">
        <v>86</v>
      </c>
      <c r="KT104" s="56" t="s">
        <v>86</v>
      </c>
      <c r="KU104" s="56" t="s">
        <v>86</v>
      </c>
      <c r="KV104" s="56" t="s">
        <v>86</v>
      </c>
      <c r="KW104" s="56" t="s">
        <v>86</v>
      </c>
      <c r="KX104" s="56" t="s">
        <v>86</v>
      </c>
      <c r="KY104" s="56" t="s">
        <v>86</v>
      </c>
      <c r="KZ104" s="56" t="s">
        <v>86</v>
      </c>
      <c r="LA104" s="56" t="s">
        <v>86</v>
      </c>
      <c r="LB104" s="56" t="s">
        <v>86</v>
      </c>
      <c r="LC104" s="56" t="s">
        <v>86</v>
      </c>
      <c r="LD104" s="56" t="s">
        <v>86</v>
      </c>
      <c r="LE104" s="56" t="s">
        <v>86</v>
      </c>
      <c r="LF104" s="56" t="s">
        <v>86</v>
      </c>
      <c r="LG104" s="56" t="s">
        <v>86</v>
      </c>
      <c r="LH104" s="56" t="s">
        <v>86</v>
      </c>
      <c r="LI104" s="56" t="s">
        <v>86</v>
      </c>
      <c r="LJ104" s="56" t="s">
        <v>86</v>
      </c>
      <c r="LK104" s="56" t="s">
        <v>86</v>
      </c>
      <c r="LL104" s="56" t="s">
        <v>86</v>
      </c>
      <c r="LM104" s="56" t="s">
        <v>86</v>
      </c>
      <c r="LN104" s="56" t="s">
        <v>86</v>
      </c>
      <c r="LO104" s="56" t="s">
        <v>86</v>
      </c>
      <c r="LP104" s="87" t="s">
        <v>88</v>
      </c>
      <c r="LQ104" s="56" t="s">
        <v>86</v>
      </c>
      <c r="LR104" s="56" t="s">
        <v>86</v>
      </c>
      <c r="LS104" s="56" t="s">
        <v>86</v>
      </c>
      <c r="LT104" s="56" t="s">
        <v>86</v>
      </c>
      <c r="LU104" s="56" t="s">
        <v>86</v>
      </c>
      <c r="LV104" s="56" t="s">
        <v>86</v>
      </c>
      <c r="LW104" s="56" t="s">
        <v>86</v>
      </c>
      <c r="LX104" s="48">
        <v>96</v>
      </c>
      <c r="LY104" s="22" t="str">
        <f t="shared" si="905"/>
        <v/>
      </c>
      <c r="LZ104" s="22" t="str">
        <f t="shared" si="906"/>
        <v/>
      </c>
      <c r="MA104" s="22" t="str">
        <f t="shared" si="907"/>
        <v/>
      </c>
      <c r="MB104" s="22" t="str">
        <f t="shared" si="908"/>
        <v/>
      </c>
      <c r="MC104" s="22" t="str">
        <f t="shared" si="909"/>
        <v/>
      </c>
      <c r="MD104" s="22" t="str">
        <f t="shared" si="910"/>
        <v/>
      </c>
      <c r="ME104" s="22" t="str">
        <f t="shared" si="911"/>
        <v/>
      </c>
      <c r="MF104" s="22" t="str">
        <f t="shared" si="912"/>
        <v/>
      </c>
      <c r="MG104" s="22" t="str">
        <f t="shared" si="913"/>
        <v/>
      </c>
      <c r="MH104" s="22" t="str">
        <f t="shared" si="914"/>
        <v/>
      </c>
      <c r="MI104" s="22" t="str">
        <f t="shared" si="915"/>
        <v/>
      </c>
      <c r="MJ104" s="22" t="str">
        <f t="shared" si="916"/>
        <v/>
      </c>
      <c r="MK104" s="22" t="str">
        <f t="shared" si="917"/>
        <v/>
      </c>
      <c r="ML104" s="22" t="str">
        <f t="shared" si="918"/>
        <v/>
      </c>
      <c r="MM104" s="22" t="str">
        <f t="shared" si="919"/>
        <v/>
      </c>
      <c r="MN104" s="22" t="str">
        <f t="shared" si="920"/>
        <v/>
      </c>
      <c r="MO104" s="22" t="str">
        <f t="shared" si="921"/>
        <v/>
      </c>
      <c r="MP104" s="22" t="str">
        <f t="shared" si="922"/>
        <v/>
      </c>
      <c r="MQ104" s="22" t="str">
        <f t="shared" si="923"/>
        <v/>
      </c>
      <c r="MR104" s="22" t="str">
        <f t="shared" si="924"/>
        <v/>
      </c>
      <c r="MS104" s="22" t="str">
        <f t="shared" si="925"/>
        <v/>
      </c>
      <c r="MT104" s="22" t="str">
        <f t="shared" si="926"/>
        <v/>
      </c>
      <c r="MU104" s="22" t="str">
        <f t="shared" si="927"/>
        <v/>
      </c>
      <c r="MV104" s="22" t="str">
        <f t="shared" si="928"/>
        <v/>
      </c>
      <c r="MW104" s="22" t="str">
        <f t="shared" si="929"/>
        <v/>
      </c>
      <c r="MX104" s="22" t="str">
        <f t="shared" si="930"/>
        <v/>
      </c>
      <c r="MY104" s="22" t="str">
        <f t="shared" si="931"/>
        <v/>
      </c>
      <c r="MZ104" s="22" t="str">
        <f t="shared" si="932"/>
        <v/>
      </c>
      <c r="NA104" s="22" t="str">
        <f t="shared" si="933"/>
        <v/>
      </c>
      <c r="NB104" s="22" t="str">
        <f t="shared" si="934"/>
        <v/>
      </c>
      <c r="NC104" s="22" t="str">
        <f t="shared" si="935"/>
        <v/>
      </c>
      <c r="ND104" s="22" t="str">
        <f t="shared" si="936"/>
        <v/>
      </c>
      <c r="NE104" s="22">
        <f t="shared" si="937"/>
        <v>881099800</v>
      </c>
      <c r="NF104" s="22" t="str">
        <f t="shared" si="938"/>
        <v/>
      </c>
      <c r="NG104" s="22" t="str">
        <f t="shared" si="939"/>
        <v/>
      </c>
      <c r="NH104" s="22" t="str">
        <f t="shared" si="940"/>
        <v/>
      </c>
      <c r="NI104" s="22" t="str">
        <f t="shared" si="941"/>
        <v/>
      </c>
      <c r="NJ104" s="22" t="str">
        <f t="shared" si="942"/>
        <v/>
      </c>
      <c r="NK104" s="22" t="str">
        <f t="shared" si="943"/>
        <v/>
      </c>
      <c r="NL104" s="22" t="str">
        <f t="shared" si="944"/>
        <v/>
      </c>
      <c r="NM104" s="80">
        <v>960628769.33333325</v>
      </c>
      <c r="NN104" s="80">
        <v>960628769.33333325</v>
      </c>
      <c r="NO104" s="24">
        <f t="shared" si="945"/>
        <v>1</v>
      </c>
      <c r="NP104" s="24">
        <f t="shared" si="655"/>
        <v>0</v>
      </c>
      <c r="NQ104" s="25">
        <f t="shared" si="946"/>
        <v>881099800</v>
      </c>
      <c r="NR104" s="26">
        <f t="shared" si="947"/>
        <v>3304124.25</v>
      </c>
      <c r="NS104" s="48">
        <v>96</v>
      </c>
      <c r="NT104" s="27" t="str">
        <f t="shared" si="656"/>
        <v/>
      </c>
      <c r="NU104" s="27" t="str">
        <f t="shared" si="657"/>
        <v/>
      </c>
      <c r="NV104" s="27" t="str">
        <f t="shared" si="658"/>
        <v/>
      </c>
      <c r="NW104" s="27" t="str">
        <f t="shared" si="659"/>
        <v/>
      </c>
      <c r="NX104" s="27" t="str">
        <f t="shared" si="660"/>
        <v/>
      </c>
      <c r="NY104" s="27" t="str">
        <f t="shared" si="661"/>
        <v/>
      </c>
      <c r="NZ104" s="27" t="str">
        <f t="shared" si="662"/>
        <v/>
      </c>
      <c r="OA104" s="27" t="str">
        <f t="shared" si="663"/>
        <v/>
      </c>
      <c r="OB104" s="27" t="str">
        <f t="shared" si="664"/>
        <v/>
      </c>
      <c r="OC104" s="27" t="str">
        <f t="shared" si="665"/>
        <v/>
      </c>
      <c r="OD104" s="27" t="str">
        <f t="shared" si="666"/>
        <v/>
      </c>
      <c r="OE104" s="27" t="str">
        <f t="shared" si="667"/>
        <v/>
      </c>
      <c r="OF104" s="27" t="str">
        <f t="shared" si="668"/>
        <v/>
      </c>
      <c r="OG104" s="27" t="str">
        <f t="shared" si="669"/>
        <v/>
      </c>
      <c r="OH104" s="27" t="str">
        <f t="shared" si="670"/>
        <v/>
      </c>
      <c r="OI104" s="27" t="str">
        <f t="shared" si="671"/>
        <v/>
      </c>
      <c r="OJ104" s="27" t="str">
        <f t="shared" si="672"/>
        <v/>
      </c>
      <c r="OK104" s="27" t="str">
        <f t="shared" si="673"/>
        <v/>
      </c>
      <c r="OL104" s="27" t="str">
        <f t="shared" si="674"/>
        <v/>
      </c>
      <c r="OM104" s="27" t="str">
        <f t="shared" si="675"/>
        <v/>
      </c>
      <c r="ON104" s="27" t="str">
        <f t="shared" si="676"/>
        <v/>
      </c>
      <c r="OO104" s="27" t="str">
        <f t="shared" si="677"/>
        <v/>
      </c>
      <c r="OP104" s="27" t="str">
        <f t="shared" si="678"/>
        <v/>
      </c>
      <c r="OQ104" s="27" t="str">
        <f t="shared" si="679"/>
        <v/>
      </c>
      <c r="OR104" s="27" t="str">
        <f t="shared" si="680"/>
        <v/>
      </c>
      <c r="OS104" s="27" t="str">
        <f t="shared" si="681"/>
        <v/>
      </c>
      <c r="OT104" s="27" t="str">
        <f t="shared" si="682"/>
        <v/>
      </c>
      <c r="OU104" s="27" t="str">
        <f t="shared" si="683"/>
        <v/>
      </c>
      <c r="OV104" s="27" t="str">
        <f t="shared" si="684"/>
        <v/>
      </c>
      <c r="OW104" s="27" t="str">
        <f t="shared" si="685"/>
        <v/>
      </c>
      <c r="OX104" s="27" t="str">
        <f t="shared" si="686"/>
        <v/>
      </c>
      <c r="OY104" s="27" t="str">
        <f t="shared" si="687"/>
        <v/>
      </c>
      <c r="OZ104" s="27">
        <f t="shared" si="688"/>
        <v>26666.666666666668</v>
      </c>
      <c r="PA104" s="27" t="str">
        <f t="shared" si="689"/>
        <v/>
      </c>
      <c r="PB104" s="27" t="str">
        <f t="shared" si="690"/>
        <v/>
      </c>
      <c r="PC104" s="27" t="str">
        <f t="shared" si="691"/>
        <v/>
      </c>
      <c r="PD104" s="27" t="str">
        <f t="shared" si="692"/>
        <v/>
      </c>
      <c r="PE104" s="27" t="str">
        <f t="shared" si="693"/>
        <v/>
      </c>
      <c r="PF104" s="27" t="str">
        <f t="shared" si="694"/>
        <v/>
      </c>
      <c r="PG104" s="27" t="str">
        <f t="shared" si="695"/>
        <v/>
      </c>
      <c r="PH104" s="48">
        <v>96</v>
      </c>
      <c r="PI104" s="28" t="str">
        <f t="shared" si="696"/>
        <v/>
      </c>
      <c r="PJ104" s="28" t="str">
        <f t="shared" si="697"/>
        <v/>
      </c>
      <c r="PK104" s="28" t="str">
        <f t="shared" si="698"/>
        <v/>
      </c>
      <c r="PL104" s="28" t="str">
        <f t="shared" si="699"/>
        <v/>
      </c>
      <c r="PM104" s="28" t="str">
        <f t="shared" si="700"/>
        <v/>
      </c>
      <c r="PN104" s="28" t="str">
        <f t="shared" si="701"/>
        <v/>
      </c>
      <c r="PO104" s="28" t="str">
        <f t="shared" si="702"/>
        <v/>
      </c>
      <c r="PP104" s="28" t="str">
        <f t="shared" si="703"/>
        <v/>
      </c>
      <c r="PQ104" s="28" t="str">
        <f t="shared" si="704"/>
        <v/>
      </c>
      <c r="PR104" s="28" t="str">
        <f t="shared" si="705"/>
        <v/>
      </c>
      <c r="PS104" s="28" t="str">
        <f t="shared" si="706"/>
        <v/>
      </c>
      <c r="PT104" s="28" t="str">
        <f t="shared" si="707"/>
        <v/>
      </c>
      <c r="PU104" s="28" t="str">
        <f t="shared" si="708"/>
        <v/>
      </c>
      <c r="PV104" s="28" t="str">
        <f t="shared" si="709"/>
        <v/>
      </c>
      <c r="PW104" s="28" t="str">
        <f t="shared" si="710"/>
        <v/>
      </c>
      <c r="PX104" s="28" t="str">
        <f t="shared" si="711"/>
        <v/>
      </c>
      <c r="PY104" s="28" t="str">
        <f t="shared" si="712"/>
        <v/>
      </c>
      <c r="PZ104" s="28" t="str">
        <f t="shared" si="713"/>
        <v/>
      </c>
      <c r="QA104" s="28" t="str">
        <f t="shared" si="714"/>
        <v/>
      </c>
      <c r="QB104" s="28" t="str">
        <f t="shared" si="715"/>
        <v/>
      </c>
      <c r="QC104" s="28" t="str">
        <f t="shared" si="716"/>
        <v/>
      </c>
      <c r="QD104" s="28" t="str">
        <f t="shared" si="717"/>
        <v/>
      </c>
      <c r="QE104" s="28" t="str">
        <f t="shared" si="718"/>
        <v/>
      </c>
      <c r="QF104" s="28" t="str">
        <f t="shared" si="719"/>
        <v/>
      </c>
      <c r="QG104" s="28" t="str">
        <f t="shared" si="720"/>
        <v/>
      </c>
      <c r="QH104" s="28" t="str">
        <f t="shared" si="721"/>
        <v/>
      </c>
      <c r="QI104" s="28" t="str">
        <f t="shared" si="722"/>
        <v/>
      </c>
      <c r="QJ104" s="28" t="str">
        <f t="shared" si="723"/>
        <v/>
      </c>
      <c r="QK104" s="28" t="str">
        <f t="shared" si="724"/>
        <v/>
      </c>
      <c r="QL104" s="28" t="str">
        <f t="shared" si="725"/>
        <v/>
      </c>
      <c r="QM104" s="28" t="str">
        <f t="shared" si="726"/>
        <v/>
      </c>
      <c r="QN104" s="28" t="str">
        <f t="shared" si="727"/>
        <v/>
      </c>
      <c r="QO104" s="28">
        <f t="shared" si="728"/>
        <v>0</v>
      </c>
      <c r="QP104" s="28" t="str">
        <f t="shared" si="729"/>
        <v/>
      </c>
      <c r="QQ104" s="28" t="str">
        <f t="shared" si="730"/>
        <v/>
      </c>
      <c r="QR104" s="28" t="str">
        <f t="shared" si="731"/>
        <v/>
      </c>
      <c r="QS104" s="28" t="str">
        <f t="shared" si="732"/>
        <v/>
      </c>
      <c r="QT104" s="28" t="str">
        <f t="shared" si="733"/>
        <v/>
      </c>
      <c r="QU104" s="28" t="str">
        <f t="shared" si="734"/>
        <v/>
      </c>
      <c r="QV104" s="28" t="str">
        <f t="shared" si="735"/>
        <v/>
      </c>
      <c r="QW104" s="48">
        <v>96</v>
      </c>
      <c r="QX104" s="29" t="str">
        <f t="shared" si="736"/>
        <v/>
      </c>
      <c r="QY104" s="29" t="str">
        <f t="shared" si="737"/>
        <v/>
      </c>
      <c r="QZ104" s="29" t="str">
        <f t="shared" si="738"/>
        <v/>
      </c>
      <c r="RA104" s="29" t="str">
        <f t="shared" si="739"/>
        <v/>
      </c>
      <c r="RB104" s="29" t="str">
        <f t="shared" si="740"/>
        <v/>
      </c>
      <c r="RC104" s="29" t="str">
        <f t="shared" si="741"/>
        <v/>
      </c>
      <c r="RD104" s="29" t="str">
        <f t="shared" si="742"/>
        <v/>
      </c>
      <c r="RE104" s="29" t="str">
        <f t="shared" si="743"/>
        <v/>
      </c>
      <c r="RF104" s="29" t="str">
        <f t="shared" si="744"/>
        <v/>
      </c>
      <c r="RG104" s="29" t="str">
        <f t="shared" si="745"/>
        <v/>
      </c>
      <c r="RH104" s="29" t="str">
        <f t="shared" si="746"/>
        <v/>
      </c>
      <c r="RI104" s="29" t="str">
        <f t="shared" si="747"/>
        <v/>
      </c>
      <c r="RJ104" s="29" t="str">
        <f t="shared" si="748"/>
        <v/>
      </c>
      <c r="RK104" s="29" t="str">
        <f t="shared" si="997"/>
        <v/>
      </c>
      <c r="RL104" s="29" t="str">
        <f t="shared" si="750"/>
        <v/>
      </c>
      <c r="RM104" s="29" t="str">
        <f t="shared" si="751"/>
        <v/>
      </c>
      <c r="RN104" s="29" t="str">
        <f t="shared" si="752"/>
        <v/>
      </c>
      <c r="RO104" s="29" t="str">
        <f t="shared" si="753"/>
        <v/>
      </c>
      <c r="RP104" s="29" t="str">
        <f t="shared" si="754"/>
        <v/>
      </c>
      <c r="RQ104" s="29" t="str">
        <f t="shared" si="755"/>
        <v/>
      </c>
      <c r="RR104" s="29" t="str">
        <f t="shared" si="756"/>
        <v/>
      </c>
      <c r="RS104" s="29" t="str">
        <f t="shared" si="757"/>
        <v/>
      </c>
      <c r="RT104" s="29" t="str">
        <f t="shared" si="758"/>
        <v/>
      </c>
      <c r="RU104" s="29" t="str">
        <f t="shared" si="759"/>
        <v/>
      </c>
      <c r="RV104" s="29" t="str">
        <f t="shared" si="760"/>
        <v/>
      </c>
      <c r="RW104" s="29" t="str">
        <f t="shared" si="761"/>
        <v/>
      </c>
      <c r="RX104" s="29" t="str">
        <f t="shared" si="762"/>
        <v/>
      </c>
      <c r="RY104" s="29" t="str">
        <f t="shared" si="763"/>
        <v/>
      </c>
      <c r="RZ104" s="29" t="str">
        <f t="shared" si="764"/>
        <v/>
      </c>
      <c r="SA104" s="29" t="str">
        <f t="shared" si="765"/>
        <v/>
      </c>
      <c r="SB104" s="29" t="str">
        <f t="shared" si="766"/>
        <v/>
      </c>
      <c r="SC104" s="29" t="str">
        <f t="shared" si="767"/>
        <v/>
      </c>
      <c r="SD104" s="29">
        <f t="shared" si="768"/>
        <v>0</v>
      </c>
      <c r="SE104" s="29" t="str">
        <f t="shared" si="769"/>
        <v/>
      </c>
      <c r="SF104" s="29" t="str">
        <f t="shared" si="770"/>
        <v/>
      </c>
      <c r="SG104" s="29" t="str">
        <f t="shared" si="771"/>
        <v/>
      </c>
      <c r="SH104" s="29" t="str">
        <f t="shared" si="772"/>
        <v/>
      </c>
      <c r="SI104" s="29" t="str">
        <f t="shared" si="773"/>
        <v/>
      </c>
      <c r="SJ104" s="29" t="str">
        <f t="shared" si="774"/>
        <v/>
      </c>
      <c r="SK104" s="29" t="str">
        <f t="shared" si="775"/>
        <v/>
      </c>
      <c r="SL104" s="45">
        <f t="shared" si="776"/>
        <v>0</v>
      </c>
      <c r="SM104" s="48">
        <v>96</v>
      </c>
      <c r="SN104" s="30" t="str">
        <f>IF(QX104="","",IF(QX104=$SL104,40,(($SL104/QX104)*40)))</f>
        <v/>
      </c>
      <c r="SO104" s="30" t="str">
        <f t="shared" si="778"/>
        <v/>
      </c>
      <c r="SP104" s="30" t="str">
        <f t="shared" si="779"/>
        <v/>
      </c>
      <c r="SQ104" s="30" t="str">
        <f t="shared" si="780"/>
        <v/>
      </c>
      <c r="SR104" s="30" t="str">
        <f t="shared" si="781"/>
        <v/>
      </c>
      <c r="SS104" s="30" t="str">
        <f t="shared" si="782"/>
        <v/>
      </c>
      <c r="ST104" s="30" t="str">
        <f t="shared" si="783"/>
        <v/>
      </c>
      <c r="SU104" s="30" t="str">
        <f t="shared" si="784"/>
        <v/>
      </c>
      <c r="SV104" s="30" t="str">
        <f t="shared" si="785"/>
        <v/>
      </c>
      <c r="SW104" s="30" t="str">
        <f t="shared" si="786"/>
        <v/>
      </c>
      <c r="SX104" s="30" t="str">
        <f t="shared" si="787"/>
        <v/>
      </c>
      <c r="SY104" s="30" t="str">
        <f t="shared" si="788"/>
        <v/>
      </c>
      <c r="SZ104" s="30" t="str">
        <f t="shared" si="789"/>
        <v/>
      </c>
      <c r="TA104" s="30" t="str">
        <f t="shared" si="790"/>
        <v/>
      </c>
      <c r="TB104" s="30" t="str">
        <f t="shared" si="791"/>
        <v/>
      </c>
      <c r="TC104" s="30" t="str">
        <f t="shared" si="792"/>
        <v/>
      </c>
      <c r="TD104" s="30" t="str">
        <f t="shared" si="793"/>
        <v/>
      </c>
      <c r="TE104" s="30" t="str">
        <f t="shared" si="794"/>
        <v/>
      </c>
      <c r="TF104" s="30" t="str">
        <f t="shared" si="795"/>
        <v/>
      </c>
      <c r="TG104" s="30" t="str">
        <f t="shared" si="796"/>
        <v/>
      </c>
      <c r="TH104" s="30" t="str">
        <f t="shared" si="797"/>
        <v/>
      </c>
      <c r="TI104" s="30" t="str">
        <f t="shared" si="798"/>
        <v/>
      </c>
      <c r="TJ104" s="30" t="str">
        <f t="shared" si="799"/>
        <v/>
      </c>
      <c r="TK104" s="30" t="str">
        <f t="shared" si="800"/>
        <v/>
      </c>
      <c r="TL104" s="30" t="str">
        <f t="shared" si="801"/>
        <v/>
      </c>
      <c r="TM104" s="30" t="str">
        <f t="shared" si="802"/>
        <v/>
      </c>
      <c r="TN104" s="30" t="str">
        <f t="shared" si="803"/>
        <v/>
      </c>
      <c r="TO104" s="30" t="str">
        <f t="shared" si="804"/>
        <v/>
      </c>
      <c r="TP104" s="30" t="str">
        <f t="shared" si="805"/>
        <v/>
      </c>
      <c r="TQ104" s="30" t="str">
        <f t="shared" si="806"/>
        <v/>
      </c>
      <c r="TR104" s="30" t="str">
        <f t="shared" si="807"/>
        <v/>
      </c>
      <c r="TS104" s="30" t="str">
        <f t="shared" si="808"/>
        <v/>
      </c>
      <c r="TT104" s="30">
        <f t="shared" si="809"/>
        <v>40</v>
      </c>
      <c r="TU104" s="30" t="str">
        <f t="shared" si="810"/>
        <v/>
      </c>
      <c r="TV104" s="30" t="str">
        <f t="shared" si="811"/>
        <v/>
      </c>
      <c r="TW104" s="30" t="str">
        <f t="shared" si="812"/>
        <v/>
      </c>
      <c r="TX104" s="30" t="str">
        <f t="shared" si="813"/>
        <v/>
      </c>
      <c r="TY104" s="30" t="str">
        <f t="shared" si="814"/>
        <v/>
      </c>
      <c r="TZ104" s="30" t="str">
        <f t="shared" si="815"/>
        <v/>
      </c>
      <c r="UA104" s="30" t="str">
        <f t="shared" si="816"/>
        <v/>
      </c>
      <c r="UB104" s="48">
        <v>96</v>
      </c>
      <c r="UC104" s="89">
        <f>12*4</f>
        <v>48</v>
      </c>
      <c r="UD104" s="88"/>
      <c r="UE104" s="88"/>
      <c r="UF104" s="88"/>
      <c r="UG104" s="88"/>
      <c r="UH104" s="88"/>
      <c r="UI104" s="88"/>
      <c r="UJ104" s="88"/>
      <c r="UK104" s="88"/>
      <c r="UL104" s="88"/>
      <c r="UM104" s="88"/>
      <c r="UN104" s="88"/>
      <c r="UO104" s="88"/>
      <c r="UP104" s="88"/>
      <c r="UQ104" s="88"/>
      <c r="UR104" s="88"/>
      <c r="US104" s="88"/>
      <c r="UT104" s="88"/>
      <c r="UU104" s="88"/>
      <c r="UV104" s="88"/>
      <c r="UW104" s="88"/>
      <c r="UX104" s="88"/>
      <c r="UY104" s="88"/>
      <c r="UZ104" s="88"/>
      <c r="VA104" s="88"/>
      <c r="VB104" s="88"/>
      <c r="VC104" s="88"/>
      <c r="VD104" s="88"/>
      <c r="VE104" s="88"/>
      <c r="VF104" s="88"/>
      <c r="VG104" s="88"/>
      <c r="VH104" s="88"/>
      <c r="VI104" s="89">
        <v>24</v>
      </c>
      <c r="VJ104" s="88"/>
      <c r="VK104" s="88"/>
      <c r="VL104" s="88"/>
      <c r="VM104" s="88"/>
      <c r="VN104" s="88"/>
      <c r="VO104" s="88"/>
      <c r="VP104" s="88"/>
      <c r="VQ104" s="48">
        <v>96</v>
      </c>
      <c r="VR104" s="31">
        <f t="shared" si="817"/>
        <v>20</v>
      </c>
      <c r="VS104" s="31">
        <f t="shared" si="818"/>
        <v>0</v>
      </c>
      <c r="VT104" s="31">
        <f t="shared" si="819"/>
        <v>0</v>
      </c>
      <c r="VU104" s="31">
        <f t="shared" si="820"/>
        <v>0</v>
      </c>
      <c r="VV104" s="31">
        <f t="shared" si="821"/>
        <v>0</v>
      </c>
      <c r="VW104" s="31">
        <f t="shared" si="822"/>
        <v>0</v>
      </c>
      <c r="VX104" s="31">
        <f t="shared" si="823"/>
        <v>0</v>
      </c>
      <c r="VY104" s="31">
        <f t="shared" si="824"/>
        <v>0</v>
      </c>
      <c r="VZ104" s="31">
        <f t="shared" si="825"/>
        <v>0</v>
      </c>
      <c r="WA104" s="31">
        <f t="shared" si="826"/>
        <v>0</v>
      </c>
      <c r="WB104" s="31">
        <f t="shared" si="827"/>
        <v>0</v>
      </c>
      <c r="WC104" s="31">
        <f t="shared" si="828"/>
        <v>0</v>
      </c>
      <c r="WD104" s="31">
        <f t="shared" si="829"/>
        <v>0</v>
      </c>
      <c r="WE104" s="31">
        <f t="shared" si="830"/>
        <v>0</v>
      </c>
      <c r="WF104" s="31">
        <f t="shared" si="831"/>
        <v>0</v>
      </c>
      <c r="WG104" s="31">
        <f t="shared" si="832"/>
        <v>0</v>
      </c>
      <c r="WH104" s="31">
        <f t="shared" si="833"/>
        <v>0</v>
      </c>
      <c r="WI104" s="31">
        <f t="shared" si="834"/>
        <v>0</v>
      </c>
      <c r="WJ104" s="31">
        <f t="shared" si="835"/>
        <v>0</v>
      </c>
      <c r="WK104" s="31">
        <f t="shared" si="836"/>
        <v>0</v>
      </c>
      <c r="WL104" s="31">
        <f t="shared" si="837"/>
        <v>0</v>
      </c>
      <c r="WM104" s="31">
        <f t="shared" si="838"/>
        <v>0</v>
      </c>
      <c r="WN104" s="31">
        <f t="shared" si="839"/>
        <v>0</v>
      </c>
      <c r="WO104" s="31">
        <f t="shared" si="840"/>
        <v>0</v>
      </c>
      <c r="WP104" s="31">
        <f t="shared" si="841"/>
        <v>0</v>
      </c>
      <c r="WQ104" s="31">
        <f t="shared" si="842"/>
        <v>0</v>
      </c>
      <c r="WR104" s="31">
        <f t="shared" si="843"/>
        <v>0</v>
      </c>
      <c r="WS104" s="31">
        <f t="shared" si="844"/>
        <v>0</v>
      </c>
      <c r="WT104" s="31">
        <f t="shared" si="845"/>
        <v>0</v>
      </c>
      <c r="WU104" s="31">
        <f t="shared" si="846"/>
        <v>0</v>
      </c>
      <c r="WV104" s="31">
        <f t="shared" si="847"/>
        <v>0</v>
      </c>
      <c r="WW104" s="31">
        <f t="shared" si="848"/>
        <v>0</v>
      </c>
      <c r="WX104" s="31">
        <f t="shared" si="849"/>
        <v>0</v>
      </c>
      <c r="WY104" s="31">
        <f t="shared" si="850"/>
        <v>0</v>
      </c>
      <c r="WZ104" s="31">
        <f t="shared" si="851"/>
        <v>0</v>
      </c>
      <c r="XA104" s="31">
        <f t="shared" si="852"/>
        <v>0</v>
      </c>
      <c r="XB104" s="31">
        <f t="shared" si="853"/>
        <v>0</v>
      </c>
      <c r="XC104" s="31">
        <f t="shared" si="854"/>
        <v>0</v>
      </c>
      <c r="XD104" s="31">
        <f t="shared" si="855"/>
        <v>0</v>
      </c>
      <c r="XE104" s="31">
        <f t="shared" si="856"/>
        <v>0</v>
      </c>
      <c r="XF104" s="48">
        <v>96</v>
      </c>
      <c r="XG104" s="32" t="str">
        <f t="shared" si="857"/>
        <v/>
      </c>
      <c r="XH104" s="32" t="str">
        <f t="shared" si="858"/>
        <v/>
      </c>
      <c r="XI104" s="32" t="str">
        <f t="shared" si="859"/>
        <v/>
      </c>
      <c r="XJ104" s="32" t="str">
        <f t="shared" si="860"/>
        <v/>
      </c>
      <c r="XK104" s="32" t="str">
        <f t="shared" si="861"/>
        <v/>
      </c>
      <c r="XL104" s="32" t="str">
        <f t="shared" si="862"/>
        <v/>
      </c>
      <c r="XM104" s="32" t="str">
        <f t="shared" si="863"/>
        <v/>
      </c>
      <c r="XN104" s="32" t="str">
        <f t="shared" si="864"/>
        <v/>
      </c>
      <c r="XO104" s="32" t="str">
        <f t="shared" si="865"/>
        <v/>
      </c>
      <c r="XP104" s="32" t="str">
        <f t="shared" si="866"/>
        <v/>
      </c>
      <c r="XQ104" s="32" t="str">
        <f t="shared" si="867"/>
        <v/>
      </c>
      <c r="XR104" s="32" t="str">
        <f t="shared" si="868"/>
        <v/>
      </c>
      <c r="XS104" s="32" t="str">
        <f t="shared" si="869"/>
        <v/>
      </c>
      <c r="XT104" s="32" t="str">
        <f t="shared" si="870"/>
        <v/>
      </c>
      <c r="XU104" s="32" t="str">
        <f t="shared" si="871"/>
        <v/>
      </c>
      <c r="XV104" s="32" t="str">
        <f t="shared" si="872"/>
        <v/>
      </c>
      <c r="XW104" s="32" t="str">
        <f t="shared" si="873"/>
        <v/>
      </c>
      <c r="XX104" s="32" t="str">
        <f t="shared" si="874"/>
        <v/>
      </c>
      <c r="XY104" s="32" t="str">
        <f t="shared" si="875"/>
        <v/>
      </c>
      <c r="XZ104" s="32" t="str">
        <f t="shared" si="876"/>
        <v/>
      </c>
      <c r="YA104" s="32" t="str">
        <f t="shared" si="877"/>
        <v/>
      </c>
      <c r="YB104" s="32" t="str">
        <f t="shared" si="878"/>
        <v/>
      </c>
      <c r="YC104" s="32" t="str">
        <f t="shared" si="879"/>
        <v/>
      </c>
      <c r="YD104" s="32" t="str">
        <f t="shared" si="880"/>
        <v/>
      </c>
      <c r="YE104" s="32" t="str">
        <f t="shared" si="881"/>
        <v/>
      </c>
      <c r="YF104" s="32" t="str">
        <f t="shared" si="882"/>
        <v/>
      </c>
      <c r="YG104" s="32" t="str">
        <f t="shared" si="883"/>
        <v/>
      </c>
      <c r="YH104" s="32" t="str">
        <f t="shared" si="884"/>
        <v/>
      </c>
      <c r="YI104" s="32" t="str">
        <f t="shared" si="885"/>
        <v/>
      </c>
      <c r="YJ104" s="32" t="str">
        <f t="shared" si="886"/>
        <v/>
      </c>
      <c r="YK104" s="32" t="str">
        <f t="shared" si="887"/>
        <v/>
      </c>
      <c r="YL104" s="32" t="str">
        <f t="shared" si="888"/>
        <v/>
      </c>
      <c r="YM104" s="32">
        <f t="shared" si="889"/>
        <v>40</v>
      </c>
      <c r="YN104" s="32" t="str">
        <f t="shared" si="890"/>
        <v/>
      </c>
      <c r="YO104" s="32" t="str">
        <f t="shared" si="891"/>
        <v/>
      </c>
      <c r="YP104" s="32" t="str">
        <f t="shared" si="892"/>
        <v/>
      </c>
      <c r="YQ104" s="32" t="str">
        <f t="shared" si="893"/>
        <v/>
      </c>
      <c r="YR104" s="32" t="str">
        <f t="shared" si="894"/>
        <v/>
      </c>
      <c r="YS104" s="32" t="str">
        <f t="shared" si="895"/>
        <v/>
      </c>
      <c r="YT104" s="32" t="str">
        <f t="shared" si="896"/>
        <v/>
      </c>
      <c r="YU104" s="33">
        <f t="shared" si="948"/>
        <v>40</v>
      </c>
      <c r="YV104" s="34" t="str">
        <f t="shared" si="949"/>
        <v/>
      </c>
      <c r="YW104" s="34" t="str">
        <f t="shared" si="950"/>
        <v/>
      </c>
      <c r="YX104" s="34" t="str">
        <f t="shared" si="951"/>
        <v/>
      </c>
      <c r="YY104" s="34" t="str">
        <f t="shared" si="952"/>
        <v/>
      </c>
      <c r="YZ104" s="34" t="str">
        <f t="shared" si="953"/>
        <v>33. SUMINISTROS Y CONTROLES ELÉCTRICOS SAS - NIT.8909430550</v>
      </c>
      <c r="ZA104" s="34" t="str">
        <f t="shared" si="954"/>
        <v/>
      </c>
      <c r="ZB104" s="96" t="str">
        <f t="shared" si="955"/>
        <v>33. SUMINISTROS Y CONTROLES ELÉCTRICOS SAS - NIT.8909430550</v>
      </c>
      <c r="ZC104" s="35" t="str">
        <f t="shared" si="897"/>
        <v/>
      </c>
      <c r="ZD104" s="35" t="str">
        <f t="shared" si="898"/>
        <v/>
      </c>
      <c r="ZE104" s="35" t="str">
        <f t="shared" si="899"/>
        <v/>
      </c>
      <c r="ZF104" s="35" t="str">
        <f t="shared" si="900"/>
        <v/>
      </c>
      <c r="ZG104" s="35">
        <f t="shared" si="901"/>
        <v>881099800</v>
      </c>
      <c r="ZH104" s="35" t="str">
        <f t="shared" si="902"/>
        <v/>
      </c>
      <c r="ZI104" s="101">
        <f t="shared" si="903"/>
        <v>881099800</v>
      </c>
      <c r="ZJ104" s="48">
        <v>96</v>
      </c>
      <c r="ZK104" s="125">
        <f t="shared" si="956"/>
        <v>79528969.333333254</v>
      </c>
      <c r="ZL104" s="126">
        <f t="shared" si="957"/>
        <v>0</v>
      </c>
    </row>
    <row r="105" spans="2:688" s="37" customFormat="1" ht="30.75" customHeight="1" x14ac:dyDescent="0.15">
      <c r="B105" s="106" t="s">
        <v>208</v>
      </c>
      <c r="C105" s="106" t="s">
        <v>241</v>
      </c>
      <c r="D105" s="106" t="s">
        <v>242</v>
      </c>
      <c r="E105" s="106" t="s">
        <v>247</v>
      </c>
      <c r="F105" s="106">
        <v>10</v>
      </c>
      <c r="G105" s="63">
        <v>9463927.1999999993</v>
      </c>
      <c r="H105" s="48">
        <v>97</v>
      </c>
      <c r="I105" s="65" t="s">
        <v>86</v>
      </c>
      <c r="J105" s="65" t="s">
        <v>86</v>
      </c>
      <c r="K105" s="65" t="s">
        <v>86</v>
      </c>
      <c r="L105" s="65" t="s">
        <v>86</v>
      </c>
      <c r="M105" s="65" t="s">
        <v>86</v>
      </c>
      <c r="N105" s="65" t="s">
        <v>86</v>
      </c>
      <c r="O105" s="65" t="s">
        <v>86</v>
      </c>
      <c r="P105" s="65" t="s">
        <v>86</v>
      </c>
      <c r="Q105" s="65" t="s">
        <v>86</v>
      </c>
      <c r="R105" s="65" t="s">
        <v>86</v>
      </c>
      <c r="S105" s="65" t="s">
        <v>86</v>
      </c>
      <c r="T105" s="65" t="s">
        <v>86</v>
      </c>
      <c r="U105" s="65" t="s">
        <v>86</v>
      </c>
      <c r="V105" s="65" t="s">
        <v>86</v>
      </c>
      <c r="W105" s="65" t="s">
        <v>86</v>
      </c>
      <c r="X105" s="65" t="s">
        <v>86</v>
      </c>
      <c r="Y105" s="65" t="s">
        <v>86</v>
      </c>
      <c r="Z105" s="65" t="s">
        <v>86</v>
      </c>
      <c r="AA105" s="65" t="s">
        <v>86</v>
      </c>
      <c r="AB105" s="65" t="s">
        <v>86</v>
      </c>
      <c r="AC105" s="65" t="s">
        <v>86</v>
      </c>
      <c r="AD105" s="65" t="s">
        <v>86</v>
      </c>
      <c r="AE105" s="65" t="s">
        <v>86</v>
      </c>
      <c r="AF105" s="65" t="s">
        <v>86</v>
      </c>
      <c r="AG105" s="65" t="s">
        <v>86</v>
      </c>
      <c r="AH105" s="65" t="s">
        <v>86</v>
      </c>
      <c r="AI105" s="65" t="s">
        <v>86</v>
      </c>
      <c r="AJ105" s="65" t="s">
        <v>86</v>
      </c>
      <c r="AK105" s="65" t="s">
        <v>86</v>
      </c>
      <c r="AL105" s="65" t="s">
        <v>86</v>
      </c>
      <c r="AM105" s="65" t="s">
        <v>86</v>
      </c>
      <c r="AN105" s="65" t="s">
        <v>86</v>
      </c>
      <c r="AO105" s="65" t="s">
        <v>86</v>
      </c>
      <c r="AP105" s="65" t="s">
        <v>86</v>
      </c>
      <c r="AQ105" s="65" t="s">
        <v>86</v>
      </c>
      <c r="AR105" s="65" t="s">
        <v>86</v>
      </c>
      <c r="AS105" s="65" t="s">
        <v>86</v>
      </c>
      <c r="AT105" s="65" t="s">
        <v>86</v>
      </c>
      <c r="AU105" s="65" t="s">
        <v>86</v>
      </c>
      <c r="AV105" s="65" t="s">
        <v>86</v>
      </c>
      <c r="AW105" s="52">
        <v>97</v>
      </c>
      <c r="AX105" s="22" t="str">
        <f t="shared" si="904"/>
        <v>NC</v>
      </c>
      <c r="AY105" s="22" t="str">
        <f t="shared" si="975"/>
        <v>NC</v>
      </c>
      <c r="AZ105" s="22" t="str">
        <f t="shared" si="976"/>
        <v>NC</v>
      </c>
      <c r="BA105" s="22" t="str">
        <f t="shared" si="977"/>
        <v>NC</v>
      </c>
      <c r="BB105" s="22" t="str">
        <f t="shared" si="978"/>
        <v>NC</v>
      </c>
      <c r="BC105" s="22" t="str">
        <f t="shared" si="979"/>
        <v>NC</v>
      </c>
      <c r="BD105" s="22" t="str">
        <f t="shared" si="980"/>
        <v>NC</v>
      </c>
      <c r="BE105" s="22" t="str">
        <f t="shared" si="981"/>
        <v>NC</v>
      </c>
      <c r="BF105" s="22" t="str">
        <f t="shared" si="982"/>
        <v>NC</v>
      </c>
      <c r="BG105" s="22" t="str">
        <f t="shared" si="983"/>
        <v>NC</v>
      </c>
      <c r="BH105" s="22" t="str">
        <f t="shared" si="984"/>
        <v>NC</v>
      </c>
      <c r="BI105" s="22" t="str">
        <f t="shared" si="985"/>
        <v>NC</v>
      </c>
      <c r="BJ105" s="22" t="str">
        <f t="shared" si="986"/>
        <v>NC</v>
      </c>
      <c r="BK105" s="22" t="str">
        <f t="shared" si="987"/>
        <v>NC</v>
      </c>
      <c r="BL105" s="22" t="str">
        <f t="shared" si="988"/>
        <v>NC</v>
      </c>
      <c r="BM105" s="22" t="str">
        <f t="shared" si="989"/>
        <v>NC</v>
      </c>
      <c r="BN105" s="22" t="str">
        <f t="shared" si="990"/>
        <v>NC</v>
      </c>
      <c r="BO105" s="22" t="str">
        <f t="shared" si="991"/>
        <v>NC</v>
      </c>
      <c r="BP105" s="22" t="str">
        <f t="shared" si="992"/>
        <v>NC</v>
      </c>
      <c r="BQ105" s="22" t="str">
        <f t="shared" si="993"/>
        <v>NC</v>
      </c>
      <c r="BR105" s="22" t="str">
        <f t="shared" si="994"/>
        <v>NC</v>
      </c>
      <c r="BS105" s="22" t="str">
        <f t="shared" si="995"/>
        <v>NC</v>
      </c>
      <c r="BT105" s="22" t="str">
        <f t="shared" si="958"/>
        <v>NC</v>
      </c>
      <c r="BU105" s="22" t="str">
        <f t="shared" si="959"/>
        <v>NC</v>
      </c>
      <c r="BV105" s="22" t="str">
        <f t="shared" si="960"/>
        <v>NC</v>
      </c>
      <c r="BW105" s="22" t="str">
        <f t="shared" si="961"/>
        <v>NC</v>
      </c>
      <c r="BX105" s="22" t="str">
        <f t="shared" si="962"/>
        <v>NC</v>
      </c>
      <c r="BY105" s="22" t="str">
        <f t="shared" si="963"/>
        <v>NC</v>
      </c>
      <c r="BZ105" s="22" t="str">
        <f t="shared" si="964"/>
        <v>NC</v>
      </c>
      <c r="CA105" s="22" t="str">
        <f t="shared" si="965"/>
        <v>NC</v>
      </c>
      <c r="CB105" s="22" t="str">
        <f t="shared" si="966"/>
        <v>NC</v>
      </c>
      <c r="CC105" s="22" t="str">
        <f t="shared" si="967"/>
        <v>NC</v>
      </c>
      <c r="CD105" s="22" t="str">
        <f t="shared" si="968"/>
        <v>NC</v>
      </c>
      <c r="CE105" s="22" t="str">
        <f t="shared" si="969"/>
        <v>NC</v>
      </c>
      <c r="CF105" s="22" t="str">
        <f t="shared" si="970"/>
        <v>NC</v>
      </c>
      <c r="CG105" s="22" t="str">
        <f t="shared" si="996"/>
        <v>NC</v>
      </c>
      <c r="CH105" s="22" t="str">
        <f t="shared" si="971"/>
        <v>NC</v>
      </c>
      <c r="CI105" s="22" t="str">
        <f t="shared" si="972"/>
        <v>NC</v>
      </c>
      <c r="CJ105" s="22" t="str">
        <f t="shared" si="973"/>
        <v>NC</v>
      </c>
      <c r="CK105" s="22" t="str">
        <f t="shared" si="974"/>
        <v>NC</v>
      </c>
      <c r="CL105" s="48">
        <v>97</v>
      </c>
      <c r="CM105" s="48" t="s">
        <v>87</v>
      </c>
      <c r="CN105" s="48" t="s">
        <v>87</v>
      </c>
      <c r="CO105" s="48" t="s">
        <v>87</v>
      </c>
      <c r="CP105" s="48" t="s">
        <v>87</v>
      </c>
      <c r="CQ105" s="48" t="s">
        <v>87</v>
      </c>
      <c r="CR105" s="65" t="s">
        <v>87</v>
      </c>
      <c r="CS105" s="48" t="s">
        <v>87</v>
      </c>
      <c r="CT105" s="48" t="s">
        <v>87</v>
      </c>
      <c r="CU105" s="48" t="s">
        <v>87</v>
      </c>
      <c r="CV105" s="48" t="s">
        <v>87</v>
      </c>
      <c r="CW105" s="48" t="s">
        <v>87</v>
      </c>
      <c r="CX105" s="48" t="s">
        <v>87</v>
      </c>
      <c r="CY105" s="48" t="s">
        <v>87</v>
      </c>
      <c r="CZ105" s="48" t="s">
        <v>87</v>
      </c>
      <c r="DA105" s="48" t="s">
        <v>87</v>
      </c>
      <c r="DB105" s="48" t="s">
        <v>87</v>
      </c>
      <c r="DC105" s="48" t="s">
        <v>87</v>
      </c>
      <c r="DD105" s="48" t="s">
        <v>87</v>
      </c>
      <c r="DE105" s="48" t="s">
        <v>87</v>
      </c>
      <c r="DF105" s="48" t="s">
        <v>87</v>
      </c>
      <c r="DG105" s="48" t="s">
        <v>87</v>
      </c>
      <c r="DH105" s="48" t="s">
        <v>87</v>
      </c>
      <c r="DI105" s="48" t="s">
        <v>87</v>
      </c>
      <c r="DJ105" s="48" t="s">
        <v>87</v>
      </c>
      <c r="DK105" s="48" t="s">
        <v>87</v>
      </c>
      <c r="DL105" s="48" t="s">
        <v>87</v>
      </c>
      <c r="DM105" s="48" t="s">
        <v>87</v>
      </c>
      <c r="DN105" s="48" t="s">
        <v>87</v>
      </c>
      <c r="DO105" s="48" t="s">
        <v>87</v>
      </c>
      <c r="DP105" s="48" t="s">
        <v>87</v>
      </c>
      <c r="DQ105" s="48" t="s">
        <v>87</v>
      </c>
      <c r="DR105" s="48" t="s">
        <v>87</v>
      </c>
      <c r="DS105" s="48" t="s">
        <v>87</v>
      </c>
      <c r="DT105" s="48" t="s">
        <v>87</v>
      </c>
      <c r="DU105" s="48" t="s">
        <v>87</v>
      </c>
      <c r="DV105" s="48" t="s">
        <v>87</v>
      </c>
      <c r="DW105" s="48" t="s">
        <v>87</v>
      </c>
      <c r="DX105" s="48" t="s">
        <v>87</v>
      </c>
      <c r="DY105" s="48" t="s">
        <v>87</v>
      </c>
      <c r="DZ105" s="48" t="s">
        <v>87</v>
      </c>
      <c r="EA105" s="48">
        <v>97</v>
      </c>
      <c r="EB105" s="81" t="s">
        <v>88</v>
      </c>
      <c r="EC105" s="81" t="s">
        <v>88</v>
      </c>
      <c r="ED105" s="81" t="s">
        <v>104</v>
      </c>
      <c r="EE105" s="81" t="s">
        <v>88</v>
      </c>
      <c r="EF105" s="81" t="s">
        <v>88</v>
      </c>
      <c r="EG105" s="81" t="s">
        <v>88</v>
      </c>
      <c r="EH105" s="81" t="s">
        <v>88</v>
      </c>
      <c r="EI105" s="81" t="s">
        <v>88</v>
      </c>
      <c r="EJ105" s="81" t="s">
        <v>88</v>
      </c>
      <c r="EK105" s="81" t="s">
        <v>88</v>
      </c>
      <c r="EL105" s="81" t="s">
        <v>88</v>
      </c>
      <c r="EM105" s="81" t="s">
        <v>88</v>
      </c>
      <c r="EN105" s="81" t="s">
        <v>88</v>
      </c>
      <c r="EO105" s="81" t="s">
        <v>88</v>
      </c>
      <c r="EP105" s="81" t="s">
        <v>88</v>
      </c>
      <c r="EQ105" s="81" t="s">
        <v>88</v>
      </c>
      <c r="ER105" s="81" t="s">
        <v>88</v>
      </c>
      <c r="ES105" s="81" t="s">
        <v>88</v>
      </c>
      <c r="ET105" s="81" t="s">
        <v>88</v>
      </c>
      <c r="EU105" s="81" t="s">
        <v>88</v>
      </c>
      <c r="EV105" s="81" t="s">
        <v>88</v>
      </c>
      <c r="EW105" s="81" t="s">
        <v>88</v>
      </c>
      <c r="EX105" s="81" t="s">
        <v>88</v>
      </c>
      <c r="EY105" s="81" t="s">
        <v>88</v>
      </c>
      <c r="EZ105" s="81" t="s">
        <v>88</v>
      </c>
      <c r="FA105" s="81" t="s">
        <v>87</v>
      </c>
      <c r="FB105" s="81" t="s">
        <v>88</v>
      </c>
      <c r="FC105" s="81" t="s">
        <v>88</v>
      </c>
      <c r="FD105" s="81" t="s">
        <v>88</v>
      </c>
      <c r="FE105" s="81" t="s">
        <v>88</v>
      </c>
      <c r="FF105" s="81" t="s">
        <v>88</v>
      </c>
      <c r="FG105" s="81" t="s">
        <v>88</v>
      </c>
      <c r="FH105" s="81" t="s">
        <v>88</v>
      </c>
      <c r="FI105" s="81" t="s">
        <v>87</v>
      </c>
      <c r="FJ105" s="81" t="s">
        <v>88</v>
      </c>
      <c r="FK105" s="81" t="s">
        <v>88</v>
      </c>
      <c r="FL105" s="81" t="s">
        <v>88</v>
      </c>
      <c r="FM105" s="81" t="s">
        <v>88</v>
      </c>
      <c r="FN105" s="81" t="s">
        <v>88</v>
      </c>
      <c r="FO105" s="81" t="s">
        <v>88</v>
      </c>
      <c r="FP105" s="48">
        <v>97</v>
      </c>
      <c r="FQ105" s="81" t="s">
        <v>88</v>
      </c>
      <c r="FR105" s="81" t="s">
        <v>88</v>
      </c>
      <c r="FS105" s="81" t="s">
        <v>88</v>
      </c>
      <c r="FT105" s="81" t="s">
        <v>88</v>
      </c>
      <c r="FU105" s="81" t="s">
        <v>88</v>
      </c>
      <c r="FV105" s="81" t="s">
        <v>88</v>
      </c>
      <c r="FW105" s="81" t="s">
        <v>88</v>
      </c>
      <c r="FX105" s="81" t="s">
        <v>88</v>
      </c>
      <c r="FY105" s="81" t="s">
        <v>88</v>
      </c>
      <c r="FZ105" s="81" t="s">
        <v>88</v>
      </c>
      <c r="GA105" s="81" t="s">
        <v>88</v>
      </c>
      <c r="GB105" s="81" t="s">
        <v>88</v>
      </c>
      <c r="GC105" s="81" t="s">
        <v>88</v>
      </c>
      <c r="GD105" s="81" t="s">
        <v>88</v>
      </c>
      <c r="GE105" s="81" t="s">
        <v>88</v>
      </c>
      <c r="GF105" s="81" t="s">
        <v>88</v>
      </c>
      <c r="GG105" s="81" t="s">
        <v>88</v>
      </c>
      <c r="GH105" s="81" t="s">
        <v>88</v>
      </c>
      <c r="GI105" s="81" t="s">
        <v>88</v>
      </c>
      <c r="GJ105" s="81" t="s">
        <v>88</v>
      </c>
      <c r="GK105" s="81" t="s">
        <v>88</v>
      </c>
      <c r="GL105" s="81" t="s">
        <v>88</v>
      </c>
      <c r="GM105" s="81" t="s">
        <v>88</v>
      </c>
      <c r="GN105" s="81" t="s">
        <v>88</v>
      </c>
      <c r="GO105" s="81" t="s">
        <v>88</v>
      </c>
      <c r="GP105" s="81" t="s">
        <v>88</v>
      </c>
      <c r="GQ105" s="81" t="s">
        <v>87</v>
      </c>
      <c r="GR105" s="81" t="s">
        <v>88</v>
      </c>
      <c r="GS105" s="81" t="s">
        <v>88</v>
      </c>
      <c r="GT105" s="81" t="s">
        <v>88</v>
      </c>
      <c r="GU105" s="81" t="s">
        <v>88</v>
      </c>
      <c r="GV105" s="81" t="s">
        <v>88</v>
      </c>
      <c r="GW105" s="81" t="s">
        <v>88</v>
      </c>
      <c r="GX105" s="81" t="s">
        <v>88</v>
      </c>
      <c r="GY105" s="81" t="s">
        <v>88</v>
      </c>
      <c r="GZ105" s="81" t="s">
        <v>88</v>
      </c>
      <c r="HA105" s="81" t="s">
        <v>88</v>
      </c>
      <c r="HB105" s="81" t="s">
        <v>88</v>
      </c>
      <c r="HC105" s="81" t="s">
        <v>88</v>
      </c>
      <c r="HD105" s="81" t="s">
        <v>88</v>
      </c>
      <c r="HE105" s="48">
        <v>97</v>
      </c>
      <c r="HF105" s="23" t="str">
        <f t="shared" ref="HF105:HF139" si="998">IF(CM105="NO CUMPLE","NO CUMPLE",IF(EB105="NO CUMPLE","NO CUMPLE",IF(FQ105="NO CUMPLE","NO CUMPLE",IF(FQ105="CUMPLE","CUMPLE"))))</f>
        <v>NO CUMPLE</v>
      </c>
      <c r="HG105" s="23" t="str">
        <f t="shared" ref="HG105:HG139" si="999">IF(CN105="NO CUMPLE","NO CUMPLE",IF(EC105="NO CUMPLE","NO CUMPLE",IF(FR105="NO CUMPLE","NO CUMPLE",IF(FR105="CUMPLE","CUMPLE"))))</f>
        <v>NO CUMPLE</v>
      </c>
      <c r="HH105" s="23" t="str">
        <f t="shared" ref="HH105:HH139" si="1000">IF(CO105="NO CUMPLE","NO CUMPLE",IF(ED105="NO CUMPLE","NO CUMPLE",IF(FS105="NO CUMPLE","NO CUMPLE",IF(FS105="CUMPLE","CUMPLE"))))</f>
        <v>NO CUMPLE</v>
      </c>
      <c r="HI105" s="23" t="str">
        <f t="shared" ref="HI105:HI139" si="1001">IF(CP105="NO CUMPLE","NO CUMPLE",IF(EE105="NO CUMPLE","NO CUMPLE",IF(FT105="NO CUMPLE","NO CUMPLE",IF(FT105="CUMPLE","CUMPLE"))))</f>
        <v>NO CUMPLE</v>
      </c>
      <c r="HJ105" s="23" t="str">
        <f t="shared" ref="HJ105:HJ139" si="1002">IF(CQ105="NO CUMPLE","NO CUMPLE",IF(EF105="NO CUMPLE","NO CUMPLE",IF(FU105="NO CUMPLE","NO CUMPLE",IF(FU105="CUMPLE","CUMPLE"))))</f>
        <v>NO CUMPLE</v>
      </c>
      <c r="HK105" s="23" t="str">
        <f t="shared" ref="HK105:HK139" si="1003">IF(CR105="NO CUMPLE","NO CUMPLE",IF(EG105="NO CUMPLE","NO CUMPLE",IF(FV105="NO CUMPLE","NO CUMPLE",IF(FV105="CUMPLE","CUMPLE"))))</f>
        <v>NO CUMPLE</v>
      </c>
      <c r="HL105" s="23" t="str">
        <f t="shared" ref="HL105:HL139" si="1004">IF(CS105="NO CUMPLE","NO CUMPLE",IF(EH105="NO CUMPLE","NO CUMPLE",IF(FW105="NO CUMPLE","NO CUMPLE",IF(FW105="CUMPLE","CUMPLE"))))</f>
        <v>NO CUMPLE</v>
      </c>
      <c r="HM105" s="23" t="str">
        <f t="shared" ref="HM105:HM139" si="1005">IF(CT105="NO CUMPLE","NO CUMPLE",IF(EI105="NO CUMPLE","NO CUMPLE",IF(FX105="NO CUMPLE","NO CUMPLE",IF(FX105="CUMPLE","CUMPLE"))))</f>
        <v>NO CUMPLE</v>
      </c>
      <c r="HN105" s="23" t="str">
        <f t="shared" ref="HN105:HN139" si="1006">IF(CU105="NO CUMPLE","NO CUMPLE",IF(EJ105="NO CUMPLE","NO CUMPLE",IF(FY105="NO CUMPLE","NO CUMPLE",IF(FY105="CUMPLE","CUMPLE"))))</f>
        <v>NO CUMPLE</v>
      </c>
      <c r="HO105" s="23" t="str">
        <f t="shared" ref="HO105:HO139" si="1007">IF(CV105="NO CUMPLE","NO CUMPLE",IF(EK105="NO CUMPLE","NO CUMPLE",IF(FZ105="NO CUMPLE","NO CUMPLE",IF(FZ105="CUMPLE","CUMPLE"))))</f>
        <v>NO CUMPLE</v>
      </c>
      <c r="HP105" s="23" t="str">
        <f t="shared" ref="HP105:HP139" si="1008">IF(CW105="NO CUMPLE","NO CUMPLE",IF(EL105="NO CUMPLE","NO CUMPLE",IF(GA105="NO CUMPLE","NO CUMPLE",IF(GA105="CUMPLE","CUMPLE"))))</f>
        <v>NO CUMPLE</v>
      </c>
      <c r="HQ105" s="23" t="str">
        <f t="shared" ref="HQ105:HQ139" si="1009">IF(CX105="NO CUMPLE","NO CUMPLE",IF(EM105="NO CUMPLE","NO CUMPLE",IF(GB105="NO CUMPLE","NO CUMPLE",IF(GB105="CUMPLE","CUMPLE"))))</f>
        <v>NO CUMPLE</v>
      </c>
      <c r="HR105" s="23" t="str">
        <f t="shared" ref="HR105:HR139" si="1010">IF(CY105="NO CUMPLE","NO CUMPLE",IF(EN105="NO CUMPLE","NO CUMPLE",IF(GC105="NO CUMPLE","NO CUMPLE",IF(GC105="CUMPLE","CUMPLE"))))</f>
        <v>NO CUMPLE</v>
      </c>
      <c r="HS105" s="23" t="str">
        <f t="shared" ref="HS105:HS139" si="1011">IF(CZ105="NO CUMPLE","NO CUMPLE",IF(EO105="NO CUMPLE","NO CUMPLE",IF(GD105="NO CUMPLE","NO CUMPLE",IF(GD105="CUMPLE","CUMPLE"))))</f>
        <v>NO CUMPLE</v>
      </c>
      <c r="HT105" s="23" t="str">
        <f t="shared" ref="HT105:HT139" si="1012">IF(DA105="NO CUMPLE","NO CUMPLE",IF(EP105="NO CUMPLE","NO CUMPLE",IF(GE105="NO CUMPLE","NO CUMPLE",IF(GE105="CUMPLE","CUMPLE"))))</f>
        <v>NO CUMPLE</v>
      </c>
      <c r="HU105" s="23" t="str">
        <f t="shared" ref="HU105:HU139" si="1013">IF(DB105="NO CUMPLE","NO CUMPLE",IF(EQ105="NO CUMPLE","NO CUMPLE",IF(GF105="NO CUMPLE","NO CUMPLE",IF(GF105="CUMPLE","CUMPLE"))))</f>
        <v>NO CUMPLE</v>
      </c>
      <c r="HV105" s="23" t="str">
        <f t="shared" ref="HV105:HV139" si="1014">IF(DC105="NO CUMPLE","NO CUMPLE",IF(ER105="NO CUMPLE","NO CUMPLE",IF(GG105="NO CUMPLE","NO CUMPLE",IF(GG105="CUMPLE","CUMPLE"))))</f>
        <v>NO CUMPLE</v>
      </c>
      <c r="HW105" s="23" t="str">
        <f t="shared" ref="HW105:HW139" si="1015">IF(DD105="NO CUMPLE","NO CUMPLE",IF(ES105="NO CUMPLE","NO CUMPLE",IF(GH105="NO CUMPLE","NO CUMPLE",IF(GH105="CUMPLE","CUMPLE"))))</f>
        <v>NO CUMPLE</v>
      </c>
      <c r="HX105" s="23" t="str">
        <f t="shared" ref="HX105:HX139" si="1016">IF(DE105="NO CUMPLE","NO CUMPLE",IF(ET105="NO CUMPLE","NO CUMPLE",IF(GI105="NO CUMPLE","NO CUMPLE",IF(GI105="CUMPLE","CUMPLE"))))</f>
        <v>NO CUMPLE</v>
      </c>
      <c r="HY105" s="23" t="str">
        <f t="shared" ref="HY105:HY139" si="1017">IF(DF105="NO CUMPLE","NO CUMPLE",IF(EU105="NO CUMPLE","NO CUMPLE",IF(GJ105="NO CUMPLE","NO CUMPLE",IF(GJ105="CUMPLE","CUMPLE"))))</f>
        <v>NO CUMPLE</v>
      </c>
      <c r="HZ105" s="23" t="str">
        <f t="shared" ref="HZ105:HZ139" si="1018">IF(DG105="NO CUMPLE","NO CUMPLE",IF(EV105="NO CUMPLE","NO CUMPLE",IF(GK105="NO CUMPLE","NO CUMPLE",IF(GK105="CUMPLE","CUMPLE"))))</f>
        <v>NO CUMPLE</v>
      </c>
      <c r="IA105" s="23" t="str">
        <f t="shared" ref="IA105:IA139" si="1019">IF(DH105="NO CUMPLE","NO CUMPLE",IF(EW105="NO CUMPLE","NO CUMPLE",IF(GL105="NO CUMPLE","NO CUMPLE",IF(GL105="CUMPLE","CUMPLE"))))</f>
        <v>NO CUMPLE</v>
      </c>
      <c r="IB105" s="23" t="str">
        <f t="shared" ref="IB105:IB139" si="1020">IF(DI105="NO CUMPLE","NO CUMPLE",IF(EX105="NO CUMPLE","NO CUMPLE",IF(GM105="NO CUMPLE","NO CUMPLE",IF(GM105="CUMPLE","CUMPLE"))))</f>
        <v>NO CUMPLE</v>
      </c>
      <c r="IC105" s="23" t="str">
        <f t="shared" ref="IC105:IC139" si="1021">IF(DJ105="NO CUMPLE","NO CUMPLE",IF(EY105="NO CUMPLE","NO CUMPLE",IF(GN105="NO CUMPLE","NO CUMPLE",IF(GN105="CUMPLE","CUMPLE"))))</f>
        <v>NO CUMPLE</v>
      </c>
      <c r="ID105" s="23" t="str">
        <f t="shared" ref="ID105:ID139" si="1022">IF(DK105="NO CUMPLE","NO CUMPLE",IF(EZ105="NO CUMPLE","NO CUMPLE",IF(GO105="NO CUMPLE","NO CUMPLE",IF(GO105="CUMPLE","CUMPLE"))))</f>
        <v>NO CUMPLE</v>
      </c>
      <c r="IE105" s="23" t="str">
        <f t="shared" ref="IE105:IE139" si="1023">IF(DL105="NO CUMPLE","NO CUMPLE",IF(FA105="NO CUMPLE","NO CUMPLE",IF(GP105="NO CUMPLE","NO CUMPLE",IF(GP105="CUMPLE","CUMPLE"))))</f>
        <v>NO CUMPLE</v>
      </c>
      <c r="IF105" s="23" t="str">
        <f t="shared" ref="IF105:IF139" si="1024">IF(DM105="NO CUMPLE","NO CUMPLE",IF(FB105="NO CUMPLE","NO CUMPLE",IF(GQ105="NO CUMPLE","NO CUMPLE",IF(GQ105="CUMPLE","CUMPLE"))))</f>
        <v>NO CUMPLE</v>
      </c>
      <c r="IG105" s="23" t="str">
        <f t="shared" ref="IG105:IG139" si="1025">IF(DN105="NO CUMPLE","NO CUMPLE",IF(FC105="NO CUMPLE","NO CUMPLE",IF(GR105="NO CUMPLE","NO CUMPLE",IF(GR105="CUMPLE","CUMPLE"))))</f>
        <v>NO CUMPLE</v>
      </c>
      <c r="IH105" s="23" t="str">
        <f t="shared" ref="IH105:IH139" si="1026">IF(DO105="NO CUMPLE","NO CUMPLE",IF(FD105="NO CUMPLE","NO CUMPLE",IF(GS105="NO CUMPLE","NO CUMPLE",IF(GS105="CUMPLE","CUMPLE"))))</f>
        <v>NO CUMPLE</v>
      </c>
      <c r="II105" s="23" t="str">
        <f t="shared" ref="II105:II139" si="1027">IF(DP105="NO CUMPLE","NO CUMPLE",IF(FE105="NO CUMPLE","NO CUMPLE",IF(GT105="NO CUMPLE","NO CUMPLE",IF(GT105="CUMPLE","CUMPLE"))))</f>
        <v>NO CUMPLE</v>
      </c>
      <c r="IJ105" s="23" t="str">
        <f t="shared" ref="IJ105:IJ139" si="1028">IF(DQ105="NO CUMPLE","NO CUMPLE",IF(FF105="NO CUMPLE","NO CUMPLE",IF(GU105="NO CUMPLE","NO CUMPLE",IF(GU105="CUMPLE","CUMPLE"))))</f>
        <v>NO CUMPLE</v>
      </c>
      <c r="IK105" s="23" t="str">
        <f t="shared" ref="IK105:IK139" si="1029">IF(DR105="NO CUMPLE","NO CUMPLE",IF(FG105="NO CUMPLE","NO CUMPLE",IF(GV105="NO CUMPLE","NO CUMPLE",IF(GV105="CUMPLE","CUMPLE"))))</f>
        <v>NO CUMPLE</v>
      </c>
      <c r="IL105" s="23" t="str">
        <f t="shared" ref="IL105:IL139" si="1030">IF(DS105="NO CUMPLE","NO CUMPLE",IF(FH105="NO CUMPLE","NO CUMPLE",IF(GW105="NO CUMPLE","NO CUMPLE",IF(GW105="CUMPLE","CUMPLE"))))</f>
        <v>NO CUMPLE</v>
      </c>
      <c r="IM105" s="23" t="str">
        <f t="shared" ref="IM105:IM139" si="1031">IF(DT105="NO CUMPLE","NO CUMPLE",IF(FI105="NO CUMPLE","NO CUMPLE",IF(GX105="NO CUMPLE","NO CUMPLE",IF(GX105="CUMPLE","CUMPLE"))))</f>
        <v>NO CUMPLE</v>
      </c>
      <c r="IN105" s="23" t="str">
        <f t="shared" ref="IN105:IN139" si="1032">IF(DU105="NO CUMPLE","NO CUMPLE",IF(FJ105="NO CUMPLE","NO CUMPLE",IF(GY105="NO CUMPLE","NO CUMPLE",IF(GY105="CUMPLE","CUMPLE"))))</f>
        <v>NO CUMPLE</v>
      </c>
      <c r="IO105" s="23" t="str">
        <f t="shared" ref="IO105:IO139" si="1033">IF(DV105="NO CUMPLE","NO CUMPLE",IF(FK105="NO CUMPLE","NO CUMPLE",IF(GZ105="NO CUMPLE","NO CUMPLE",IF(GZ105="CUMPLE","CUMPLE"))))</f>
        <v>NO CUMPLE</v>
      </c>
      <c r="IP105" s="23" t="str">
        <f t="shared" ref="IP105:IP139" si="1034">IF(DW105="NO CUMPLE","NO CUMPLE",IF(FL105="NO CUMPLE","NO CUMPLE",IF(HA105="NO CUMPLE","NO CUMPLE",IF(HA105="CUMPLE","CUMPLE"))))</f>
        <v>NO CUMPLE</v>
      </c>
      <c r="IQ105" s="23" t="str">
        <f t="shared" ref="IQ105:IQ139" si="1035">IF(DX105="NO CUMPLE","NO CUMPLE",IF(FM105="NO CUMPLE","NO CUMPLE",IF(HB105="NO CUMPLE","NO CUMPLE",IF(HB105="CUMPLE","CUMPLE"))))</f>
        <v>NO CUMPLE</v>
      </c>
      <c r="IR105" s="23" t="str">
        <f t="shared" ref="IR105:IR139" si="1036">IF(DY105="NO CUMPLE","NO CUMPLE",IF(FN105="NO CUMPLE","NO CUMPLE",IF(HC105="NO CUMPLE","NO CUMPLE",IF(HC105="CUMPLE","CUMPLE"))))</f>
        <v>NO CUMPLE</v>
      </c>
      <c r="IS105" s="23" t="str">
        <f t="shared" ref="IS105:IS139" si="1037">IF(DZ105="NO CUMPLE","NO CUMPLE",IF(FO105="NO CUMPLE","NO CUMPLE",IF(HD105="NO CUMPLE","NO CUMPLE",IF(HD105="CUMPLE","CUMPLE"))))</f>
        <v>NO CUMPLE</v>
      </c>
      <c r="IT105" s="48">
        <v>97</v>
      </c>
      <c r="IU105" s="65" t="s">
        <v>86</v>
      </c>
      <c r="IV105" s="65" t="s">
        <v>86</v>
      </c>
      <c r="IW105" s="65" t="s">
        <v>86</v>
      </c>
      <c r="IX105" s="65" t="s">
        <v>86</v>
      </c>
      <c r="IY105" s="65" t="s">
        <v>86</v>
      </c>
      <c r="IZ105" s="65" t="s">
        <v>86</v>
      </c>
      <c r="JA105" s="65" t="s">
        <v>86</v>
      </c>
      <c r="JB105" s="65" t="s">
        <v>86</v>
      </c>
      <c r="JC105" s="65" t="s">
        <v>86</v>
      </c>
      <c r="JD105" s="65" t="s">
        <v>86</v>
      </c>
      <c r="JE105" s="65" t="s">
        <v>86</v>
      </c>
      <c r="JF105" s="65" t="s">
        <v>86</v>
      </c>
      <c r="JG105" s="65" t="s">
        <v>86</v>
      </c>
      <c r="JH105" s="65" t="s">
        <v>86</v>
      </c>
      <c r="JI105" s="65" t="s">
        <v>86</v>
      </c>
      <c r="JJ105" s="65" t="s">
        <v>86</v>
      </c>
      <c r="JK105" s="65" t="s">
        <v>86</v>
      </c>
      <c r="JL105" s="65" t="s">
        <v>86</v>
      </c>
      <c r="JM105" s="65" t="s">
        <v>86</v>
      </c>
      <c r="JN105" s="65" t="s">
        <v>86</v>
      </c>
      <c r="JO105" s="65" t="s">
        <v>86</v>
      </c>
      <c r="JP105" s="65" t="s">
        <v>86</v>
      </c>
      <c r="JQ105" s="65" t="s">
        <v>86</v>
      </c>
      <c r="JR105" s="65" t="s">
        <v>86</v>
      </c>
      <c r="JS105" s="65" t="s">
        <v>86</v>
      </c>
      <c r="JT105" s="65" t="s">
        <v>86</v>
      </c>
      <c r="JU105" s="65" t="s">
        <v>86</v>
      </c>
      <c r="JV105" s="65" t="s">
        <v>86</v>
      </c>
      <c r="JW105" s="65" t="s">
        <v>86</v>
      </c>
      <c r="JX105" s="65" t="s">
        <v>86</v>
      </c>
      <c r="JY105" s="65" t="s">
        <v>86</v>
      </c>
      <c r="JZ105" s="65" t="s">
        <v>86</v>
      </c>
      <c r="KA105" s="65" t="s">
        <v>86</v>
      </c>
      <c r="KB105" s="65" t="s">
        <v>86</v>
      </c>
      <c r="KC105" s="65" t="s">
        <v>86</v>
      </c>
      <c r="KD105" s="65" t="s">
        <v>86</v>
      </c>
      <c r="KE105" s="65" t="s">
        <v>86</v>
      </c>
      <c r="KF105" s="65" t="s">
        <v>86</v>
      </c>
      <c r="KG105" s="65" t="s">
        <v>86</v>
      </c>
      <c r="KH105" s="65" t="s">
        <v>86</v>
      </c>
      <c r="KI105" s="48">
        <v>97</v>
      </c>
      <c r="KJ105" s="56" t="s">
        <v>86</v>
      </c>
      <c r="KK105" s="56" t="s">
        <v>86</v>
      </c>
      <c r="KL105" s="56" t="s">
        <v>86</v>
      </c>
      <c r="KM105" s="56" t="s">
        <v>86</v>
      </c>
      <c r="KN105" s="56" t="s">
        <v>86</v>
      </c>
      <c r="KO105" s="56" t="s">
        <v>86</v>
      </c>
      <c r="KP105" s="56" t="s">
        <v>86</v>
      </c>
      <c r="KQ105" s="56" t="s">
        <v>86</v>
      </c>
      <c r="KR105" s="56" t="s">
        <v>86</v>
      </c>
      <c r="KS105" s="56" t="s">
        <v>86</v>
      </c>
      <c r="KT105" s="56" t="s">
        <v>86</v>
      </c>
      <c r="KU105" s="56" t="s">
        <v>86</v>
      </c>
      <c r="KV105" s="56" t="s">
        <v>86</v>
      </c>
      <c r="KW105" s="56" t="s">
        <v>86</v>
      </c>
      <c r="KX105" s="56" t="s">
        <v>86</v>
      </c>
      <c r="KY105" s="56" t="s">
        <v>86</v>
      </c>
      <c r="KZ105" s="56" t="s">
        <v>86</v>
      </c>
      <c r="LA105" s="56" t="s">
        <v>86</v>
      </c>
      <c r="LB105" s="56" t="s">
        <v>86</v>
      </c>
      <c r="LC105" s="56" t="s">
        <v>86</v>
      </c>
      <c r="LD105" s="56" t="s">
        <v>86</v>
      </c>
      <c r="LE105" s="56" t="s">
        <v>86</v>
      </c>
      <c r="LF105" s="56" t="s">
        <v>86</v>
      </c>
      <c r="LG105" s="56" t="s">
        <v>86</v>
      </c>
      <c r="LH105" s="56" t="s">
        <v>86</v>
      </c>
      <c r="LI105" s="56" t="s">
        <v>86</v>
      </c>
      <c r="LJ105" s="56" t="s">
        <v>86</v>
      </c>
      <c r="LK105" s="56" t="s">
        <v>86</v>
      </c>
      <c r="LL105" s="56" t="s">
        <v>86</v>
      </c>
      <c r="LM105" s="56" t="s">
        <v>86</v>
      </c>
      <c r="LN105" s="56" t="s">
        <v>86</v>
      </c>
      <c r="LO105" s="56" t="s">
        <v>86</v>
      </c>
      <c r="LP105" s="56" t="s">
        <v>86</v>
      </c>
      <c r="LQ105" s="56" t="s">
        <v>86</v>
      </c>
      <c r="LR105" s="56" t="s">
        <v>86</v>
      </c>
      <c r="LS105" s="56" t="s">
        <v>86</v>
      </c>
      <c r="LT105" s="56" t="s">
        <v>86</v>
      </c>
      <c r="LU105" s="56" t="s">
        <v>86</v>
      </c>
      <c r="LV105" s="56" t="s">
        <v>86</v>
      </c>
      <c r="LW105" s="56" t="s">
        <v>86</v>
      </c>
      <c r="LX105" s="48">
        <v>97</v>
      </c>
      <c r="LY105" s="22" t="str">
        <f t="shared" si="905"/>
        <v/>
      </c>
      <c r="LZ105" s="22" t="str">
        <f t="shared" si="906"/>
        <v/>
      </c>
      <c r="MA105" s="22" t="str">
        <f t="shared" si="907"/>
        <v/>
      </c>
      <c r="MB105" s="22" t="str">
        <f t="shared" si="908"/>
        <v/>
      </c>
      <c r="MC105" s="22" t="str">
        <f t="shared" si="909"/>
        <v/>
      </c>
      <c r="MD105" s="22" t="str">
        <f t="shared" si="910"/>
        <v/>
      </c>
      <c r="ME105" s="22" t="str">
        <f t="shared" si="911"/>
        <v/>
      </c>
      <c r="MF105" s="22" t="str">
        <f t="shared" si="912"/>
        <v/>
      </c>
      <c r="MG105" s="22" t="str">
        <f t="shared" si="913"/>
        <v/>
      </c>
      <c r="MH105" s="22" t="str">
        <f t="shared" si="914"/>
        <v/>
      </c>
      <c r="MI105" s="22" t="str">
        <f t="shared" si="915"/>
        <v/>
      </c>
      <c r="MJ105" s="22" t="str">
        <f t="shared" si="916"/>
        <v/>
      </c>
      <c r="MK105" s="22" t="str">
        <f t="shared" si="917"/>
        <v/>
      </c>
      <c r="ML105" s="22" t="str">
        <f t="shared" si="918"/>
        <v/>
      </c>
      <c r="MM105" s="22" t="str">
        <f t="shared" si="919"/>
        <v/>
      </c>
      <c r="MN105" s="22" t="str">
        <f t="shared" si="920"/>
        <v/>
      </c>
      <c r="MO105" s="22" t="str">
        <f t="shared" si="921"/>
        <v/>
      </c>
      <c r="MP105" s="22" t="str">
        <f t="shared" si="922"/>
        <v/>
      </c>
      <c r="MQ105" s="22" t="str">
        <f t="shared" si="923"/>
        <v/>
      </c>
      <c r="MR105" s="22" t="str">
        <f t="shared" si="924"/>
        <v/>
      </c>
      <c r="MS105" s="22" t="str">
        <f t="shared" si="925"/>
        <v/>
      </c>
      <c r="MT105" s="22" t="str">
        <f t="shared" si="926"/>
        <v/>
      </c>
      <c r="MU105" s="22" t="str">
        <f t="shared" si="927"/>
        <v/>
      </c>
      <c r="MV105" s="22" t="str">
        <f t="shared" si="928"/>
        <v/>
      </c>
      <c r="MW105" s="22" t="str">
        <f t="shared" si="929"/>
        <v/>
      </c>
      <c r="MX105" s="22" t="str">
        <f t="shared" si="930"/>
        <v/>
      </c>
      <c r="MY105" s="22" t="str">
        <f t="shared" si="931"/>
        <v/>
      </c>
      <c r="MZ105" s="22" t="str">
        <f t="shared" si="932"/>
        <v/>
      </c>
      <c r="NA105" s="22" t="str">
        <f t="shared" si="933"/>
        <v/>
      </c>
      <c r="NB105" s="22" t="str">
        <f t="shared" si="934"/>
        <v/>
      </c>
      <c r="NC105" s="22" t="str">
        <f t="shared" si="935"/>
        <v/>
      </c>
      <c r="ND105" s="22" t="str">
        <f t="shared" si="936"/>
        <v/>
      </c>
      <c r="NE105" s="22" t="str">
        <f t="shared" si="937"/>
        <v/>
      </c>
      <c r="NF105" s="22" t="str">
        <f t="shared" si="938"/>
        <v/>
      </c>
      <c r="NG105" s="22" t="str">
        <f t="shared" si="939"/>
        <v/>
      </c>
      <c r="NH105" s="22" t="str">
        <f t="shared" si="940"/>
        <v/>
      </c>
      <c r="NI105" s="22" t="str">
        <f t="shared" si="941"/>
        <v/>
      </c>
      <c r="NJ105" s="22" t="str">
        <f t="shared" si="942"/>
        <v/>
      </c>
      <c r="NK105" s="22" t="str">
        <f t="shared" si="943"/>
        <v/>
      </c>
      <c r="NL105" s="22" t="str">
        <f t="shared" si="944"/>
        <v/>
      </c>
      <c r="NM105" s="80">
        <v>9463927.1999999993</v>
      </c>
      <c r="NN105" s="80">
        <v>9463927.1999999993</v>
      </c>
      <c r="NO105" s="24">
        <f t="shared" si="945"/>
        <v>0</v>
      </c>
      <c r="NP105" s="24">
        <f t="shared" si="655"/>
        <v>0</v>
      </c>
      <c r="NQ105" s="25" t="str">
        <f t="shared" si="946"/>
        <v/>
      </c>
      <c r="NR105" s="26" t="str">
        <f t="shared" si="947"/>
        <v/>
      </c>
      <c r="NS105" s="48">
        <v>97</v>
      </c>
      <c r="NT105" s="27" t="str">
        <f t="shared" si="656"/>
        <v/>
      </c>
      <c r="NU105" s="27" t="str">
        <f t="shared" si="657"/>
        <v/>
      </c>
      <c r="NV105" s="27" t="str">
        <f t="shared" si="658"/>
        <v/>
      </c>
      <c r="NW105" s="27" t="str">
        <f t="shared" si="659"/>
        <v/>
      </c>
      <c r="NX105" s="27" t="str">
        <f t="shared" si="660"/>
        <v/>
      </c>
      <c r="NY105" s="27" t="str">
        <f t="shared" si="661"/>
        <v/>
      </c>
      <c r="NZ105" s="27" t="str">
        <f t="shared" si="662"/>
        <v/>
      </c>
      <c r="OA105" s="27" t="str">
        <f t="shared" si="663"/>
        <v/>
      </c>
      <c r="OB105" s="27" t="str">
        <f t="shared" si="664"/>
        <v/>
      </c>
      <c r="OC105" s="27" t="str">
        <f t="shared" si="665"/>
        <v/>
      </c>
      <c r="OD105" s="27" t="str">
        <f t="shared" si="666"/>
        <v/>
      </c>
      <c r="OE105" s="27" t="str">
        <f t="shared" si="667"/>
        <v/>
      </c>
      <c r="OF105" s="27" t="str">
        <f t="shared" si="668"/>
        <v/>
      </c>
      <c r="OG105" s="27" t="str">
        <f t="shared" si="669"/>
        <v/>
      </c>
      <c r="OH105" s="27" t="str">
        <f t="shared" si="670"/>
        <v/>
      </c>
      <c r="OI105" s="27" t="str">
        <f t="shared" si="671"/>
        <v/>
      </c>
      <c r="OJ105" s="27" t="str">
        <f t="shared" si="672"/>
        <v/>
      </c>
      <c r="OK105" s="27" t="str">
        <f t="shared" si="673"/>
        <v/>
      </c>
      <c r="OL105" s="27" t="str">
        <f t="shared" si="674"/>
        <v/>
      </c>
      <c r="OM105" s="27" t="str">
        <f t="shared" si="675"/>
        <v/>
      </c>
      <c r="ON105" s="27" t="str">
        <f t="shared" si="676"/>
        <v/>
      </c>
      <c r="OO105" s="27" t="str">
        <f t="shared" si="677"/>
        <v/>
      </c>
      <c r="OP105" s="27" t="str">
        <f t="shared" si="678"/>
        <v/>
      </c>
      <c r="OQ105" s="27" t="str">
        <f t="shared" si="679"/>
        <v/>
      </c>
      <c r="OR105" s="27" t="str">
        <f t="shared" si="680"/>
        <v/>
      </c>
      <c r="OS105" s="27" t="str">
        <f t="shared" si="681"/>
        <v/>
      </c>
      <c r="OT105" s="27" t="str">
        <f t="shared" si="682"/>
        <v/>
      </c>
      <c r="OU105" s="27" t="str">
        <f t="shared" si="683"/>
        <v/>
      </c>
      <c r="OV105" s="27" t="str">
        <f t="shared" si="684"/>
        <v/>
      </c>
      <c r="OW105" s="27" t="str">
        <f t="shared" si="685"/>
        <v/>
      </c>
      <c r="OX105" s="27" t="str">
        <f t="shared" si="686"/>
        <v/>
      </c>
      <c r="OY105" s="27" t="str">
        <f t="shared" si="687"/>
        <v/>
      </c>
      <c r="OZ105" s="27" t="str">
        <f t="shared" si="688"/>
        <v/>
      </c>
      <c r="PA105" s="27" t="str">
        <f t="shared" si="689"/>
        <v/>
      </c>
      <c r="PB105" s="27" t="str">
        <f t="shared" si="690"/>
        <v/>
      </c>
      <c r="PC105" s="27" t="str">
        <f t="shared" si="691"/>
        <v/>
      </c>
      <c r="PD105" s="27" t="str">
        <f t="shared" si="692"/>
        <v/>
      </c>
      <c r="PE105" s="27" t="str">
        <f t="shared" si="693"/>
        <v/>
      </c>
      <c r="PF105" s="27" t="str">
        <f t="shared" si="694"/>
        <v/>
      </c>
      <c r="PG105" s="27" t="str">
        <f t="shared" si="695"/>
        <v/>
      </c>
      <c r="PH105" s="48">
        <v>97</v>
      </c>
      <c r="PI105" s="28" t="str">
        <f t="shared" si="696"/>
        <v/>
      </c>
      <c r="PJ105" s="28" t="str">
        <f t="shared" si="697"/>
        <v/>
      </c>
      <c r="PK105" s="28" t="str">
        <f t="shared" si="698"/>
        <v/>
      </c>
      <c r="PL105" s="28" t="str">
        <f t="shared" si="699"/>
        <v/>
      </c>
      <c r="PM105" s="28" t="str">
        <f t="shared" si="700"/>
        <v/>
      </c>
      <c r="PN105" s="28" t="str">
        <f t="shared" si="701"/>
        <v/>
      </c>
      <c r="PO105" s="28" t="str">
        <f t="shared" si="702"/>
        <v/>
      </c>
      <c r="PP105" s="28" t="str">
        <f t="shared" si="703"/>
        <v/>
      </c>
      <c r="PQ105" s="28" t="str">
        <f t="shared" si="704"/>
        <v/>
      </c>
      <c r="PR105" s="28" t="str">
        <f t="shared" si="705"/>
        <v/>
      </c>
      <c r="PS105" s="28" t="str">
        <f t="shared" si="706"/>
        <v/>
      </c>
      <c r="PT105" s="28" t="str">
        <f t="shared" si="707"/>
        <v/>
      </c>
      <c r="PU105" s="28" t="str">
        <f t="shared" si="708"/>
        <v/>
      </c>
      <c r="PV105" s="28" t="str">
        <f t="shared" si="709"/>
        <v/>
      </c>
      <c r="PW105" s="28" t="str">
        <f t="shared" si="710"/>
        <v/>
      </c>
      <c r="PX105" s="28" t="str">
        <f t="shared" si="711"/>
        <v/>
      </c>
      <c r="PY105" s="28" t="str">
        <f t="shared" si="712"/>
        <v/>
      </c>
      <c r="PZ105" s="28" t="str">
        <f t="shared" si="713"/>
        <v/>
      </c>
      <c r="QA105" s="28" t="str">
        <f t="shared" si="714"/>
        <v/>
      </c>
      <c r="QB105" s="28" t="str">
        <f t="shared" si="715"/>
        <v/>
      </c>
      <c r="QC105" s="28" t="str">
        <f t="shared" si="716"/>
        <v/>
      </c>
      <c r="QD105" s="28" t="str">
        <f t="shared" si="717"/>
        <v/>
      </c>
      <c r="QE105" s="28" t="str">
        <f t="shared" si="718"/>
        <v/>
      </c>
      <c r="QF105" s="28" t="str">
        <f t="shared" si="719"/>
        <v/>
      </c>
      <c r="QG105" s="28" t="str">
        <f t="shared" si="720"/>
        <v/>
      </c>
      <c r="QH105" s="28" t="str">
        <f t="shared" si="721"/>
        <v/>
      </c>
      <c r="QI105" s="28" t="str">
        <f t="shared" si="722"/>
        <v/>
      </c>
      <c r="QJ105" s="28" t="str">
        <f t="shared" si="723"/>
        <v/>
      </c>
      <c r="QK105" s="28" t="str">
        <f t="shared" si="724"/>
        <v/>
      </c>
      <c r="QL105" s="28" t="str">
        <f t="shared" si="725"/>
        <v/>
      </c>
      <c r="QM105" s="28" t="str">
        <f t="shared" si="726"/>
        <v/>
      </c>
      <c r="QN105" s="28" t="str">
        <f t="shared" si="727"/>
        <v/>
      </c>
      <c r="QO105" s="28" t="str">
        <f t="shared" si="728"/>
        <v/>
      </c>
      <c r="QP105" s="28" t="str">
        <f t="shared" si="729"/>
        <v/>
      </c>
      <c r="QQ105" s="28" t="str">
        <f t="shared" si="730"/>
        <v/>
      </c>
      <c r="QR105" s="28" t="str">
        <f t="shared" si="731"/>
        <v/>
      </c>
      <c r="QS105" s="28" t="str">
        <f t="shared" si="732"/>
        <v/>
      </c>
      <c r="QT105" s="28" t="str">
        <f t="shared" si="733"/>
        <v/>
      </c>
      <c r="QU105" s="28" t="str">
        <f t="shared" si="734"/>
        <v/>
      </c>
      <c r="QV105" s="28" t="str">
        <f t="shared" si="735"/>
        <v/>
      </c>
      <c r="QW105" s="48">
        <v>97</v>
      </c>
      <c r="QX105" s="29" t="str">
        <f t="shared" si="736"/>
        <v/>
      </c>
      <c r="QY105" s="29" t="str">
        <f t="shared" ref="QY105:QY139" si="1038">IF(PJ105="","",IF(PJ105=$NR105,100,((PJ105*100)/$NR105)))</f>
        <v/>
      </c>
      <c r="QZ105" s="29" t="str">
        <f t="shared" ref="QZ105:QZ139" si="1039">IF(PK105="","",IF(PK105=$NR105,100,((PK105*100)/$NR105)))</f>
        <v/>
      </c>
      <c r="RA105" s="29" t="str">
        <f t="shared" ref="RA105:RA139" si="1040">IF(PL105="","",IF(PL105=$NR105,100,((PL105*100)/$NR105)))</f>
        <v/>
      </c>
      <c r="RB105" s="29" t="str">
        <f t="shared" ref="RB105:RB139" si="1041">IF(PM105="","",IF(PM105=$NR105,100,((PM105*100)/$NR105)))</f>
        <v/>
      </c>
      <c r="RC105" s="29" t="str">
        <f t="shared" ref="RC105:RC139" si="1042">IF(PN105="","",IF(PN105=$NR105,100,((PN105*100)/$NR105)))</f>
        <v/>
      </c>
      <c r="RD105" s="29" t="str">
        <f t="shared" ref="RD105:RD139" si="1043">IF(PO105="","",IF(PO105=$NR105,100,((PO105*100)/$NR105)))</f>
        <v/>
      </c>
      <c r="RE105" s="29" t="str">
        <f t="shared" ref="RE105:RE139" si="1044">IF(PP105="","",IF(PP105=$NR105,100,((PP105*100)/$NR105)))</f>
        <v/>
      </c>
      <c r="RF105" s="29" t="str">
        <f t="shared" ref="RF105:RF139" si="1045">IF(PQ105="","",IF(PQ105=$NR105,100,((PQ105*100)/$NR105)))</f>
        <v/>
      </c>
      <c r="RG105" s="29" t="str">
        <f t="shared" ref="RG105:RG139" si="1046">IF(PR105="","",IF(PR105=$NR105,100,((PR105*100)/$NR105)))</f>
        <v/>
      </c>
      <c r="RH105" s="29" t="str">
        <f t="shared" ref="RH105:RH139" si="1047">IF(PS105="","",IF(PS105=$NR105,100,((PS105*100)/$NR105)))</f>
        <v/>
      </c>
      <c r="RI105" s="29" t="str">
        <f t="shared" ref="RI105:RI139" si="1048">IF(PT105="","",IF(PT105=$NR105,100,((PT105*100)/$NR105)))</f>
        <v/>
      </c>
      <c r="RJ105" s="29" t="str">
        <f t="shared" ref="RJ105:RJ139" si="1049">IF(PU105="","",IF(PU105=$NR105,100,((PU105*100)/$NR105)))</f>
        <v/>
      </c>
      <c r="RK105" s="29" t="str">
        <f t="shared" si="997"/>
        <v/>
      </c>
      <c r="RL105" s="29" t="str">
        <f t="shared" ref="RL105:RL139" si="1050">IF(PW105="","",IF(PW105=$NR105,100,((PW105*100)/$NR105)))</f>
        <v/>
      </c>
      <c r="RM105" s="29" t="str">
        <f t="shared" ref="RM105:RM139" si="1051">IF(PX105="","",IF(PX105=$NR105,100,((PX105*100)/$NR105)))</f>
        <v/>
      </c>
      <c r="RN105" s="29" t="str">
        <f t="shared" ref="RN105:RN139" si="1052">IF(PY105="","",IF(PY105=$NR105,100,((PY105*100)/$NR105)))</f>
        <v/>
      </c>
      <c r="RO105" s="29" t="str">
        <f t="shared" ref="RO105:RO139" si="1053">IF(PZ105="","",IF(PZ105=$NR105,100,((PZ105*100)/$NR105)))</f>
        <v/>
      </c>
      <c r="RP105" s="29" t="str">
        <f t="shared" ref="RP105:RP139" si="1054">IF(QA105="","",IF(QA105=$NR105,100,((QA105*100)/$NR105)))</f>
        <v/>
      </c>
      <c r="RQ105" s="29" t="str">
        <f t="shared" ref="RQ105:RQ139" si="1055">IF(QB105="","",IF(QB105=$NR105,100,((QB105*100)/$NR105)))</f>
        <v/>
      </c>
      <c r="RR105" s="29" t="str">
        <f t="shared" ref="RR105:RR139" si="1056">IF(QC105="","",IF(QC105=$NR105,100,((QC105*100)/$NR105)))</f>
        <v/>
      </c>
      <c r="RS105" s="29" t="str">
        <f t="shared" ref="RS105:RS139" si="1057">IF(QD105="","",IF(QD105=$NR105,100,((QD105*100)/$NR105)))</f>
        <v/>
      </c>
      <c r="RT105" s="29" t="str">
        <f t="shared" ref="RT105:RT139" si="1058">IF(QE105="","",IF(QE105=$NR105,100,((QE105*100)/$NR105)))</f>
        <v/>
      </c>
      <c r="RU105" s="29" t="str">
        <f t="shared" ref="RU105:RU139" si="1059">IF(QF105="","",IF(QF105=$NR105,100,((QF105*100)/$NR105)))</f>
        <v/>
      </c>
      <c r="RV105" s="29" t="str">
        <f t="shared" ref="RV105:RV139" si="1060">IF(QG105="","",IF(QG105=$NR105,100,((QG105*100)/$NR105)))</f>
        <v/>
      </c>
      <c r="RW105" s="29" t="str">
        <f t="shared" ref="RW105:RW139" si="1061">IF(QH105="","",IF(QH105=$NR105,100,((QH105*100)/$NR105)))</f>
        <v/>
      </c>
      <c r="RX105" s="29" t="str">
        <f t="shared" ref="RX105:RX139" si="1062">IF(QI105="","",IF(QI105=$NR105,100,((QI105*100)/$NR105)))</f>
        <v/>
      </c>
      <c r="RY105" s="29" t="str">
        <f t="shared" ref="RY105:RY139" si="1063">IF(QJ105="","",IF(QJ105=$NR105,100,((QJ105*100)/$NR105)))</f>
        <v/>
      </c>
      <c r="RZ105" s="29" t="str">
        <f t="shared" ref="RZ105:RZ139" si="1064">IF(QK105="","",IF(QK105=$NR105,100,((QK105*100)/$NR105)))</f>
        <v/>
      </c>
      <c r="SA105" s="29" t="str">
        <f t="shared" ref="SA105:SA139" si="1065">IF(QL105="","",IF(QL105=$NR105,100,((QL105*100)/$NR105)))</f>
        <v/>
      </c>
      <c r="SB105" s="29" t="str">
        <f t="shared" ref="SB105:SB139" si="1066">IF(QM105="","",IF(QM105=$NR105,100,((QM105*100)/$NR105)))</f>
        <v/>
      </c>
      <c r="SC105" s="29" t="str">
        <f t="shared" ref="SC105:SC139" si="1067">IF(QN105="","",IF(QN105=$NR105,100,((QN105*100)/$NR105)))</f>
        <v/>
      </c>
      <c r="SD105" s="29" t="str">
        <f t="shared" ref="SD105:SD139" si="1068">IF(QO105="","",IF(QO105=$NR105,100,((QO105*100)/$NR105)))</f>
        <v/>
      </c>
      <c r="SE105" s="29" t="str">
        <f t="shared" ref="SE105:SE139" si="1069">IF(QP105="","",IF(QP105=$NR105,100,((QP105*100)/$NR105)))</f>
        <v/>
      </c>
      <c r="SF105" s="29" t="str">
        <f t="shared" ref="SF105:SF139" si="1070">IF(QQ105="","",IF(QQ105=$NR105,100,((QQ105*100)/$NR105)))</f>
        <v/>
      </c>
      <c r="SG105" s="29" t="str">
        <f t="shared" ref="SG105:SG139" si="1071">IF(QR105="","",IF(QR105=$NR105,100,((QR105*100)/$NR105)))</f>
        <v/>
      </c>
      <c r="SH105" s="29" t="str">
        <f t="shared" ref="SH105:SH139" si="1072">IF(QS105="","",IF(QS105=$NR105,100,((QS105*100)/$NR105)))</f>
        <v/>
      </c>
      <c r="SI105" s="29" t="str">
        <f t="shared" ref="SI105:SI139" si="1073">IF(QT105="","",IF(QT105=$NR105,100,((QT105*100)/$NR105)))</f>
        <v/>
      </c>
      <c r="SJ105" s="29" t="str">
        <f t="shared" ref="SJ105:SJ139" si="1074">IF(QU105="","",IF(QU105=$NR105,100,((QU105*100)/$NR105)))</f>
        <v/>
      </c>
      <c r="SK105" s="29" t="str">
        <f t="shared" ref="SK105:SK139" si="1075">IF(QV105="","",IF(QV105=$NR105,100,((QV105*100)/$NR105)))</f>
        <v/>
      </c>
      <c r="SL105" s="45">
        <f t="shared" si="776"/>
        <v>0</v>
      </c>
      <c r="SM105" s="48">
        <v>97</v>
      </c>
      <c r="SN105" s="30" t="str">
        <f t="shared" si="777"/>
        <v/>
      </c>
      <c r="SO105" s="30" t="str">
        <f t="shared" si="778"/>
        <v/>
      </c>
      <c r="SP105" s="30" t="str">
        <f t="shared" si="779"/>
        <v/>
      </c>
      <c r="SQ105" s="30" t="str">
        <f t="shared" si="780"/>
        <v/>
      </c>
      <c r="SR105" s="30" t="str">
        <f t="shared" si="781"/>
        <v/>
      </c>
      <c r="SS105" s="30" t="str">
        <f t="shared" si="782"/>
        <v/>
      </c>
      <c r="ST105" s="30" t="str">
        <f t="shared" ref="ST105:ST139" si="1076">IF(RD105="","",IF(RD105=$SL105,40,(($SL105/RD105)*40)))</f>
        <v/>
      </c>
      <c r="SU105" s="30" t="str">
        <f t="shared" ref="SU105:SU139" si="1077">IF(RE105="","",IF(RE105=$SL105,40,(($SL105/RE105)*40)))</f>
        <v/>
      </c>
      <c r="SV105" s="30" t="str">
        <f t="shared" ref="SV105:SV139" si="1078">IF(RF105="","",IF(RF105=$SL105,40,(($SL105/RF105)*40)))</f>
        <v/>
      </c>
      <c r="SW105" s="30" t="str">
        <f t="shared" ref="SW105:SW139" si="1079">IF(RG105="","",IF(RG105=$SL105,40,(($SL105/RG105)*40)))</f>
        <v/>
      </c>
      <c r="SX105" s="30" t="str">
        <f t="shared" ref="SX105:SX139" si="1080">IF(RH105="","",IF(RH105=$SL105,40,(($SL105/RH105)*40)))</f>
        <v/>
      </c>
      <c r="SY105" s="30" t="str">
        <f t="shared" ref="SY105:SY139" si="1081">IF(RI105="","",IF(RI105=$SL105,40,(($SL105/RI105)*40)))</f>
        <v/>
      </c>
      <c r="SZ105" s="30" t="str">
        <f t="shared" ref="SZ105:SZ139" si="1082">IF(RJ105="","",IF(RJ105=$SL105,40,(($SL105/RJ105)*40)))</f>
        <v/>
      </c>
      <c r="TA105" s="30" t="str">
        <f t="shared" ref="TA105:TA139" si="1083">IF(RK105="","",IF(RK105=$SL105,40,(($SL105/RK105)*40)))</f>
        <v/>
      </c>
      <c r="TB105" s="30" t="str">
        <f t="shared" ref="TB105:TB139" si="1084">IF(RL105="","",IF(RL105=$SL105,40,(($SL105/RL105)*40)))</f>
        <v/>
      </c>
      <c r="TC105" s="30" t="str">
        <f t="shared" ref="TC105:TC139" si="1085">IF(RM105="","",IF(RM105=$SL105,40,(($SL105/RM105)*40)))</f>
        <v/>
      </c>
      <c r="TD105" s="30" t="str">
        <f t="shared" ref="TD105:TD139" si="1086">IF(RN105="","",IF(RN105=$SL105,40,(($SL105/RN105)*40)))</f>
        <v/>
      </c>
      <c r="TE105" s="30" t="str">
        <f t="shared" ref="TE105:TE139" si="1087">IF(RO105="","",IF(RO105=$SL105,40,(($SL105/RO105)*40)))</f>
        <v/>
      </c>
      <c r="TF105" s="30" t="str">
        <f t="shared" ref="TF105:TF139" si="1088">IF(RP105="","",IF(RP105=$SL105,40,(($SL105/RP105)*40)))</f>
        <v/>
      </c>
      <c r="TG105" s="30" t="str">
        <f t="shared" ref="TG105:TG139" si="1089">IF(RQ105="","",IF(RQ105=$SL105,40,(($SL105/RQ105)*40)))</f>
        <v/>
      </c>
      <c r="TH105" s="30" t="str">
        <f t="shared" ref="TH105:TH139" si="1090">IF(RR105="","",IF(RR105=$SL105,40,(($SL105/RR105)*40)))</f>
        <v/>
      </c>
      <c r="TI105" s="30" t="str">
        <f t="shared" ref="TI105:TI139" si="1091">IF(RS105="","",IF(RS105=$SL105,40,(($SL105/RS105)*40)))</f>
        <v/>
      </c>
      <c r="TJ105" s="30" t="str">
        <f t="shared" ref="TJ105:TJ139" si="1092">IF(RT105="","",IF(RT105=$SL105,40,(($SL105/RT105)*40)))</f>
        <v/>
      </c>
      <c r="TK105" s="30" t="str">
        <f t="shared" ref="TK105:TK139" si="1093">IF(RU105="","",IF(RU105=$SL105,40,(($SL105/RU105)*40)))</f>
        <v/>
      </c>
      <c r="TL105" s="30" t="str">
        <f t="shared" ref="TL105:TL139" si="1094">IF(RV105="","",IF(RV105=$SL105,40,(($SL105/RV105)*40)))</f>
        <v/>
      </c>
      <c r="TM105" s="30" t="str">
        <f t="shared" ref="TM105:TM139" si="1095">IF(RW105="","",IF(RW105=$SL105,40,(($SL105/RW105)*40)))</f>
        <v/>
      </c>
      <c r="TN105" s="30" t="str">
        <f t="shared" ref="TN105:TN139" si="1096">IF(RX105="","",IF(RX105=$SL105,40,(($SL105/RX105)*40)))</f>
        <v/>
      </c>
      <c r="TO105" s="30" t="str">
        <f t="shared" ref="TO105:TO139" si="1097">IF(RY105="","",IF(RY105=$SL105,40,(($SL105/RY105)*40)))</f>
        <v/>
      </c>
      <c r="TP105" s="30" t="str">
        <f t="shared" ref="TP105:TP139" si="1098">IF(RZ105="","",IF(RZ105=$SL105,40,(($SL105/RZ105)*40)))</f>
        <v/>
      </c>
      <c r="TQ105" s="30" t="str">
        <f t="shared" ref="TQ105:TQ139" si="1099">IF(SA105="","",IF(SA105=$SL105,40,(($SL105/SA105)*40)))</f>
        <v/>
      </c>
      <c r="TR105" s="30" t="str">
        <f t="shared" si="807"/>
        <v/>
      </c>
      <c r="TS105" s="30" t="str">
        <f t="shared" si="808"/>
        <v/>
      </c>
      <c r="TT105" s="30" t="str">
        <f t="shared" si="809"/>
        <v/>
      </c>
      <c r="TU105" s="30" t="str">
        <f t="shared" si="810"/>
        <v/>
      </c>
      <c r="TV105" s="30" t="str">
        <f t="shared" si="811"/>
        <v/>
      </c>
      <c r="TW105" s="30" t="str">
        <f t="shared" si="812"/>
        <v/>
      </c>
      <c r="TX105" s="30" t="str">
        <f t="shared" si="813"/>
        <v/>
      </c>
      <c r="TY105" s="30" t="str">
        <f t="shared" si="814"/>
        <v/>
      </c>
      <c r="TZ105" s="30" t="str">
        <f t="shared" si="815"/>
        <v/>
      </c>
      <c r="UA105" s="30" t="str">
        <f t="shared" si="816"/>
        <v/>
      </c>
      <c r="UB105" s="48">
        <v>97</v>
      </c>
      <c r="UC105" s="88"/>
      <c r="UD105" s="88"/>
      <c r="UE105" s="88"/>
      <c r="UF105" s="88"/>
      <c r="UG105" s="88"/>
      <c r="UH105" s="88"/>
      <c r="UI105" s="88"/>
      <c r="UJ105" s="88"/>
      <c r="UK105" s="88"/>
      <c r="UL105" s="88"/>
      <c r="UM105" s="88"/>
      <c r="UN105" s="88"/>
      <c r="UO105" s="88"/>
      <c r="UP105" s="88"/>
      <c r="UQ105" s="88"/>
      <c r="UR105" s="88"/>
      <c r="US105" s="88"/>
      <c r="UT105" s="88"/>
      <c r="UU105" s="88"/>
      <c r="UV105" s="88"/>
      <c r="UW105" s="88"/>
      <c r="UX105" s="88"/>
      <c r="UY105" s="88"/>
      <c r="UZ105" s="88"/>
      <c r="VA105" s="88"/>
      <c r="VB105" s="88"/>
      <c r="VC105" s="88"/>
      <c r="VD105" s="88"/>
      <c r="VE105" s="88"/>
      <c r="VF105" s="88"/>
      <c r="VG105" s="88"/>
      <c r="VH105" s="88"/>
      <c r="VI105" s="88"/>
      <c r="VJ105" s="88"/>
      <c r="VK105" s="88"/>
      <c r="VL105" s="88"/>
      <c r="VM105" s="88"/>
      <c r="VN105" s="88"/>
      <c r="VO105" s="88"/>
      <c r="VP105" s="88"/>
      <c r="VQ105" s="48">
        <v>97</v>
      </c>
      <c r="VR105" s="31">
        <f t="shared" ref="VR105:VR139" si="1100">IF(UC105&lt;24,0,IF(UC105&gt;=72,60,IF(UC105&gt;=66,40,IF(UC105&gt;=60,30,IF(UC105&gt;=48,20,IF(UC105&gt;=36,10,0))))))</f>
        <v>0</v>
      </c>
      <c r="VS105" s="31">
        <f t="shared" ref="VS105:VS139" si="1101">IF(UD105&lt;24,0,IF(UD105&gt;=72,60,IF(UD105&gt;=66,40,IF(UD105&gt;=60,30,IF(UD105&gt;=48,20,IF(UD105&gt;=36,10,0))))))</f>
        <v>0</v>
      </c>
      <c r="VT105" s="31">
        <f t="shared" ref="VT105:VT139" si="1102">IF(UE105&lt;24,0,IF(UE105&gt;=72,60,IF(UE105&gt;=66,40,IF(UE105&gt;=60,30,IF(UE105&gt;=48,20,IF(UE105&gt;=36,10,0))))))</f>
        <v>0</v>
      </c>
      <c r="VU105" s="31">
        <f t="shared" ref="VU105:VU139" si="1103">IF(UF105&lt;24,0,IF(UF105&gt;=72,60,IF(UF105&gt;=66,40,IF(UF105&gt;=60,30,IF(UF105&gt;=48,20,IF(UF105&gt;=36,10,0))))))</f>
        <v>0</v>
      </c>
      <c r="VV105" s="31">
        <f t="shared" ref="VV105:VV139" si="1104">IF(UG105&lt;24,0,IF(UG105&gt;=72,60,IF(UG105&gt;=66,40,IF(UG105&gt;=60,30,IF(UG105&gt;=48,20,IF(UG105&gt;=36,10,0))))))</f>
        <v>0</v>
      </c>
      <c r="VW105" s="31">
        <f t="shared" ref="VW105:VW139" si="1105">IF(UH105&lt;24,0,IF(UH105&gt;=72,60,IF(UH105&gt;=66,40,IF(UH105&gt;=60,30,IF(UH105&gt;=48,20,IF(UH105&gt;=36,10,0))))))</f>
        <v>0</v>
      </c>
      <c r="VX105" s="31">
        <f t="shared" ref="VX105:VX139" si="1106">IF(UI105&lt;24,0,IF(UI105&gt;=72,60,IF(UI105&gt;=66,40,IF(UI105&gt;=60,30,IF(UI105&gt;=48,20,IF(UI105&gt;=36,10,0))))))</f>
        <v>0</v>
      </c>
      <c r="VY105" s="31">
        <f t="shared" ref="VY105:VY139" si="1107">IF(UJ105&lt;24,0,IF(UJ105&gt;=72,60,IF(UJ105&gt;=66,40,IF(UJ105&gt;=60,30,IF(UJ105&gt;=48,20,IF(UJ105&gt;=36,10,0))))))</f>
        <v>0</v>
      </c>
      <c r="VZ105" s="31">
        <f t="shared" ref="VZ105:VZ139" si="1108">IF(UK105&lt;24,0,IF(UK105&gt;=72,60,IF(UK105&gt;=66,40,IF(UK105&gt;=60,30,IF(UK105&gt;=48,20,IF(UK105&gt;=36,10,0))))))</f>
        <v>0</v>
      </c>
      <c r="WA105" s="31">
        <f t="shared" ref="WA105:WA139" si="1109">IF(UL105&lt;24,0,IF(UL105&gt;=72,60,IF(UL105&gt;=66,40,IF(UL105&gt;=60,30,IF(UL105&gt;=48,20,IF(UL105&gt;=36,10,0))))))</f>
        <v>0</v>
      </c>
      <c r="WB105" s="31">
        <f t="shared" ref="WB105:WB139" si="1110">IF(UM105&lt;24,0,IF(UM105&gt;=72,60,IF(UM105&gt;=66,40,IF(UM105&gt;=60,30,IF(UM105&gt;=48,20,IF(UM105&gt;=36,10,0))))))</f>
        <v>0</v>
      </c>
      <c r="WC105" s="31">
        <f t="shared" ref="WC105:WC139" si="1111">IF(UN105&lt;24,0,IF(UN105&gt;=72,60,IF(UN105&gt;=66,40,IF(UN105&gt;=60,30,IF(UN105&gt;=48,20,IF(UN105&gt;=36,10,0))))))</f>
        <v>0</v>
      </c>
      <c r="WD105" s="31">
        <f t="shared" ref="WD105:WD139" si="1112">IF(UO105&lt;24,0,IF(UO105&gt;=72,60,IF(UO105&gt;=66,40,IF(UO105&gt;=60,30,IF(UO105&gt;=48,20,IF(UO105&gt;=36,10,0))))))</f>
        <v>0</v>
      </c>
      <c r="WE105" s="31">
        <f t="shared" ref="WE105:WE139" si="1113">IF(UP105&lt;24,0,IF(UP105&gt;=72,60,IF(UP105&gt;=66,40,IF(UP105&gt;=60,30,IF(UP105&gt;=48,20,IF(UP105&gt;=36,10,0))))))</f>
        <v>0</v>
      </c>
      <c r="WF105" s="31">
        <f t="shared" ref="WF105:WF139" si="1114">IF(UQ105&lt;24,0,IF(UQ105&gt;=72,60,IF(UQ105&gt;=66,40,IF(UQ105&gt;=60,30,IF(UQ105&gt;=48,20,IF(UQ105&gt;=36,10,0))))))</f>
        <v>0</v>
      </c>
      <c r="WG105" s="31">
        <f t="shared" ref="WG105:WG139" si="1115">IF(UR105&lt;24,0,IF(UR105&gt;=72,60,IF(UR105&gt;=66,40,IF(UR105&gt;=60,30,IF(UR105&gt;=48,20,IF(UR105&gt;=36,10,0))))))</f>
        <v>0</v>
      </c>
      <c r="WH105" s="31">
        <f t="shared" ref="WH105:WH139" si="1116">IF(US105&lt;24,0,IF(US105&gt;=72,60,IF(US105&gt;=66,40,IF(US105&gt;=60,30,IF(US105&gt;=48,20,IF(US105&gt;=36,10,0))))))</f>
        <v>0</v>
      </c>
      <c r="WI105" s="31">
        <f t="shared" ref="WI105:WI139" si="1117">IF(UT105&lt;24,0,IF(UT105&gt;=72,60,IF(UT105&gt;=66,40,IF(UT105&gt;=60,30,IF(UT105&gt;=48,20,IF(UT105&gt;=36,10,0))))))</f>
        <v>0</v>
      </c>
      <c r="WJ105" s="31">
        <f t="shared" ref="WJ105:WJ139" si="1118">IF(UU105&lt;24,0,IF(UU105&gt;=72,60,IF(UU105&gt;=66,40,IF(UU105&gt;=60,30,IF(UU105&gt;=48,20,IF(UU105&gt;=36,10,0))))))</f>
        <v>0</v>
      </c>
      <c r="WK105" s="31">
        <f t="shared" ref="WK105:WK139" si="1119">IF(UV105&lt;24,0,IF(UV105&gt;=72,60,IF(UV105&gt;=66,40,IF(UV105&gt;=60,30,IF(UV105&gt;=48,20,IF(UV105&gt;=36,10,0))))))</f>
        <v>0</v>
      </c>
      <c r="WL105" s="31">
        <f t="shared" ref="WL105:WL139" si="1120">IF(UW105&lt;24,0,IF(UW105&gt;=72,60,IF(UW105&gt;=66,40,IF(UW105&gt;=60,30,IF(UW105&gt;=48,20,IF(UW105&gt;=36,10,0))))))</f>
        <v>0</v>
      </c>
      <c r="WM105" s="31">
        <f t="shared" ref="WM105:WM139" si="1121">IF(UX105&lt;24,0,IF(UX105&gt;=72,60,IF(UX105&gt;=66,40,IF(UX105&gt;=60,30,IF(UX105&gt;=48,20,IF(UX105&gt;=36,10,0))))))</f>
        <v>0</v>
      </c>
      <c r="WN105" s="31">
        <f t="shared" ref="WN105:WN139" si="1122">IF(UY105&lt;24,0,IF(UY105&gt;=72,60,IF(UY105&gt;=66,40,IF(UY105&gt;=60,30,IF(UY105&gt;=48,20,IF(UY105&gt;=36,10,0))))))</f>
        <v>0</v>
      </c>
      <c r="WO105" s="31">
        <f t="shared" ref="WO105:WO139" si="1123">IF(UZ105&lt;24,0,IF(UZ105&gt;=72,60,IF(UZ105&gt;=66,40,IF(UZ105&gt;=60,30,IF(UZ105&gt;=48,20,IF(UZ105&gt;=36,10,0))))))</f>
        <v>0</v>
      </c>
      <c r="WP105" s="31">
        <f t="shared" ref="WP105:WP139" si="1124">IF(VA105&lt;24,0,IF(VA105&gt;=72,60,IF(VA105&gt;=66,40,IF(VA105&gt;=60,30,IF(VA105&gt;=48,20,IF(VA105&gt;=36,10,0))))))</f>
        <v>0</v>
      </c>
      <c r="WQ105" s="31">
        <f t="shared" ref="WQ105:WQ139" si="1125">IF(VB105&lt;24,0,IF(VB105&gt;=72,60,IF(VB105&gt;=66,40,IF(VB105&gt;=60,30,IF(VB105&gt;=48,20,IF(VB105&gt;=36,10,0))))))</f>
        <v>0</v>
      </c>
      <c r="WR105" s="31">
        <f t="shared" ref="WR105:WR139" si="1126">IF(VC105&lt;24,0,IF(VC105&gt;=72,60,IF(VC105&gt;=66,40,IF(VC105&gt;=60,30,IF(VC105&gt;=48,20,IF(VC105&gt;=36,10,0))))))</f>
        <v>0</v>
      </c>
      <c r="WS105" s="31">
        <f t="shared" ref="WS105:WS139" si="1127">IF(VD105&lt;24,0,IF(VD105&gt;=72,60,IF(VD105&gt;=66,40,IF(VD105&gt;=60,30,IF(VD105&gt;=48,20,IF(VD105&gt;=36,10,0))))))</f>
        <v>0</v>
      </c>
      <c r="WT105" s="31">
        <f t="shared" ref="WT105:WT139" si="1128">IF(VE105&lt;24,0,IF(VE105&gt;=72,60,IF(VE105&gt;=66,40,IF(VE105&gt;=60,30,IF(VE105&gt;=48,20,IF(VE105&gt;=36,10,0))))))</f>
        <v>0</v>
      </c>
      <c r="WU105" s="31">
        <f t="shared" ref="WU105:WU139" si="1129">IF(VF105&lt;24,0,IF(VF105&gt;=72,60,IF(VF105&gt;=66,40,IF(VF105&gt;=60,30,IF(VF105&gt;=48,20,IF(VF105&gt;=36,10,0))))))</f>
        <v>0</v>
      </c>
      <c r="WV105" s="31">
        <f t="shared" ref="WV105:WV139" si="1130">IF(VG105&lt;24,0,IF(VG105&gt;=72,60,IF(VG105&gt;=66,40,IF(VG105&gt;=60,30,IF(VG105&gt;=48,20,IF(VG105&gt;=36,10,0))))))</f>
        <v>0</v>
      </c>
      <c r="WW105" s="31">
        <f t="shared" ref="WW105:WW139" si="1131">IF(VH105&lt;24,0,IF(VH105&gt;=72,60,IF(VH105&gt;=66,40,IF(VH105&gt;=60,30,IF(VH105&gt;=48,20,IF(VH105&gt;=36,10,0))))))</f>
        <v>0</v>
      </c>
      <c r="WX105" s="31">
        <f t="shared" ref="WX105:WX139" si="1132">IF(VI105&lt;24,0,IF(VI105&gt;=72,60,IF(VI105&gt;=66,40,IF(VI105&gt;=60,30,IF(VI105&gt;=48,20,IF(VI105&gt;=36,10,0))))))</f>
        <v>0</v>
      </c>
      <c r="WY105" s="31">
        <f t="shared" ref="WY105:WY139" si="1133">IF(VJ105&lt;24,0,IF(VJ105&gt;=72,60,IF(VJ105&gt;=66,40,IF(VJ105&gt;=60,30,IF(VJ105&gt;=48,20,IF(VJ105&gt;=36,10,0))))))</f>
        <v>0</v>
      </c>
      <c r="WZ105" s="31">
        <f t="shared" ref="WZ105:WZ139" si="1134">IF(VK105&lt;24,0,IF(VK105&gt;=72,60,IF(VK105&gt;=66,40,IF(VK105&gt;=60,30,IF(VK105&gt;=48,20,IF(VK105&gt;=36,10,0))))))</f>
        <v>0</v>
      </c>
      <c r="XA105" s="31">
        <f t="shared" ref="XA105:XA139" si="1135">IF(VL105&lt;24,0,IF(VL105&gt;=72,60,IF(VL105&gt;=66,40,IF(VL105&gt;=60,30,IF(VL105&gt;=48,20,IF(VL105&gt;=36,10,0))))))</f>
        <v>0</v>
      </c>
      <c r="XB105" s="31">
        <f t="shared" ref="XB105:XB139" si="1136">IF(VM105&lt;24,0,IF(VM105&gt;=72,60,IF(VM105&gt;=66,40,IF(VM105&gt;=60,30,IF(VM105&gt;=48,20,IF(VM105&gt;=36,10,0))))))</f>
        <v>0</v>
      </c>
      <c r="XC105" s="31">
        <f t="shared" ref="XC105:XC139" si="1137">IF(VN105&lt;24,0,IF(VN105&gt;=72,60,IF(VN105&gt;=66,40,IF(VN105&gt;=60,30,IF(VN105&gt;=48,20,IF(VN105&gt;=36,10,0))))))</f>
        <v>0</v>
      </c>
      <c r="XD105" s="31">
        <f t="shared" ref="XD105:XD139" si="1138">IF(VO105&lt;24,0,IF(VO105&gt;=72,60,IF(VO105&gt;=66,40,IF(VO105&gt;=60,30,IF(VO105&gt;=48,20,IF(VO105&gt;=36,10,0))))))</f>
        <v>0</v>
      </c>
      <c r="XE105" s="31">
        <f t="shared" ref="XE105:XE139" si="1139">IF(VP105&lt;24,0,IF(VP105&gt;=72,60,IF(VP105&gt;=66,40,IF(VP105&gt;=60,30,IF(VP105&gt;=48,20,IF(VP105&gt;=36,10,0))))))</f>
        <v>0</v>
      </c>
      <c r="XF105" s="48">
        <v>97</v>
      </c>
      <c r="XG105" s="32" t="str">
        <f t="shared" ref="XG105:XG139" si="1140">IF(SN105="","",(VR105+SN105))</f>
        <v/>
      </c>
      <c r="XH105" s="32" t="str">
        <f t="shared" ref="XH105:XH139" si="1141">IF(SO105="","",(VS105+SO105))</f>
        <v/>
      </c>
      <c r="XI105" s="32" t="str">
        <f t="shared" ref="XI105:XI139" si="1142">IF(SP105="","",(VT105+SP105))</f>
        <v/>
      </c>
      <c r="XJ105" s="32" t="str">
        <f t="shared" ref="XJ105:XJ139" si="1143">IF(SQ105="","",(VU105+SQ105))</f>
        <v/>
      </c>
      <c r="XK105" s="32" t="str">
        <f t="shared" ref="XK105:XK139" si="1144">IF(SR105="","",(VV105+SR105))</f>
        <v/>
      </c>
      <c r="XL105" s="32" t="str">
        <f t="shared" ref="XL105:XL139" si="1145">IF(SS105="","",(VW105+SS105))</f>
        <v/>
      </c>
      <c r="XM105" s="32" t="str">
        <f t="shared" ref="XM105:XM139" si="1146">IF(ST105="","",(VX105+ST105))</f>
        <v/>
      </c>
      <c r="XN105" s="32" t="str">
        <f t="shared" ref="XN105:XN139" si="1147">IF(SU105="","",(VY105+SU105))</f>
        <v/>
      </c>
      <c r="XO105" s="32" t="str">
        <f t="shared" ref="XO105:XO139" si="1148">IF(SV105="","",(VZ105+SV105))</f>
        <v/>
      </c>
      <c r="XP105" s="32" t="str">
        <f t="shared" ref="XP105:XP139" si="1149">IF(SW105="","",(WA105+SW105))</f>
        <v/>
      </c>
      <c r="XQ105" s="32" t="str">
        <f t="shared" ref="XQ105:XQ139" si="1150">IF(SX105="","",(WB105+SX105))</f>
        <v/>
      </c>
      <c r="XR105" s="32" t="str">
        <f t="shared" ref="XR105:XR139" si="1151">IF(SY105="","",(WC105+SY105))</f>
        <v/>
      </c>
      <c r="XS105" s="32" t="str">
        <f t="shared" ref="XS105:XS139" si="1152">IF(SZ105="","",(WD105+SZ105))</f>
        <v/>
      </c>
      <c r="XT105" s="32" t="str">
        <f t="shared" ref="XT105:XT139" si="1153">IF(TA105="","",(WE105+TA105))</f>
        <v/>
      </c>
      <c r="XU105" s="32" t="str">
        <f t="shared" ref="XU105:XU139" si="1154">IF(TB105="","",(WF105+TB105))</f>
        <v/>
      </c>
      <c r="XV105" s="32" t="str">
        <f t="shared" ref="XV105:XV139" si="1155">IF(TC105="","",(WG105+TC105))</f>
        <v/>
      </c>
      <c r="XW105" s="32" t="str">
        <f t="shared" ref="XW105:XW139" si="1156">IF(TD105="","",(WH105+TD105))</f>
        <v/>
      </c>
      <c r="XX105" s="32" t="str">
        <f t="shared" ref="XX105:XX139" si="1157">IF(TE105="","",(WI105+TE105))</f>
        <v/>
      </c>
      <c r="XY105" s="32" t="str">
        <f t="shared" ref="XY105:XY139" si="1158">IF(TF105="","",(WJ105+TF105))</f>
        <v/>
      </c>
      <c r="XZ105" s="32" t="str">
        <f t="shared" ref="XZ105:XZ139" si="1159">IF(TG105="","",(WK105+TG105))</f>
        <v/>
      </c>
      <c r="YA105" s="32" t="str">
        <f t="shared" ref="YA105:YA139" si="1160">IF(TH105="","",(WL105+TH105))</f>
        <v/>
      </c>
      <c r="YB105" s="32" t="str">
        <f t="shared" ref="YB105:YB139" si="1161">IF(TI105="","",(WM105+TI105))</f>
        <v/>
      </c>
      <c r="YC105" s="32" t="str">
        <f t="shared" ref="YC105:YC139" si="1162">IF(TJ105="","",(WN105+TJ105))</f>
        <v/>
      </c>
      <c r="YD105" s="32" t="str">
        <f t="shared" ref="YD105:YD139" si="1163">IF(TK105="","",(WO105+TK105))</f>
        <v/>
      </c>
      <c r="YE105" s="32" t="str">
        <f t="shared" ref="YE105:YE139" si="1164">IF(TL105="","",(WP105+TL105))</f>
        <v/>
      </c>
      <c r="YF105" s="32" t="str">
        <f t="shared" ref="YF105:YF139" si="1165">IF(TM105="","",(WQ105+TM105))</f>
        <v/>
      </c>
      <c r="YG105" s="32" t="str">
        <f t="shared" ref="YG105:YG139" si="1166">IF(TN105="","",(WR105+TN105))</f>
        <v/>
      </c>
      <c r="YH105" s="32" t="str">
        <f t="shared" ref="YH105:YH139" si="1167">IF(TO105="","",(WS105+TO105))</f>
        <v/>
      </c>
      <c r="YI105" s="32" t="str">
        <f t="shared" ref="YI105:YI139" si="1168">IF(TP105="","",(WT105+TP105))</f>
        <v/>
      </c>
      <c r="YJ105" s="32" t="str">
        <f t="shared" ref="YJ105:YJ139" si="1169">IF(TQ105="","",(WU105+TQ105))</f>
        <v/>
      </c>
      <c r="YK105" s="32" t="str">
        <f t="shared" ref="YK105:YK139" si="1170">IF(TR105="","",(WV105+TR105))</f>
        <v/>
      </c>
      <c r="YL105" s="32" t="str">
        <f t="shared" ref="YL105:YL139" si="1171">IF(TS105="","",(WW105+TS105))</f>
        <v/>
      </c>
      <c r="YM105" s="32" t="str">
        <f t="shared" ref="YM105:YM139" si="1172">IF(TT105="","",(WX105+TT105))</f>
        <v/>
      </c>
      <c r="YN105" s="32" t="str">
        <f t="shared" ref="YN105:YN139" si="1173">IF(TU105="","",(WY105+TU105))</f>
        <v/>
      </c>
      <c r="YO105" s="32" t="str">
        <f t="shared" ref="YO105:YO139" si="1174">IF(TV105="","",(WZ105+TV105))</f>
        <v/>
      </c>
      <c r="YP105" s="32" t="str">
        <f t="shared" ref="YP105:YP139" si="1175">IF(TW105="","",(XA105+TW105))</f>
        <v/>
      </c>
      <c r="YQ105" s="32" t="str">
        <f t="shared" ref="YQ105:YQ139" si="1176">IF(TX105="","",(XB105+TX105))</f>
        <v/>
      </c>
      <c r="YR105" s="32" t="str">
        <f t="shared" ref="YR105:YR139" si="1177">IF(TY105="","",(XC105+TY105))</f>
        <v/>
      </c>
      <c r="YS105" s="32" t="str">
        <f t="shared" ref="YS105:YS139" si="1178">IF(TZ105="","",(XD105+TZ105))</f>
        <v/>
      </c>
      <c r="YT105" s="32" t="str">
        <f t="shared" ref="YT105:YT139" si="1179">IF(UA105="","",(XE105+UA105))</f>
        <v/>
      </c>
      <c r="YU105" s="33">
        <f t="shared" si="948"/>
        <v>0</v>
      </c>
      <c r="YV105" s="34" t="str">
        <f t="shared" si="949"/>
        <v/>
      </c>
      <c r="YW105" s="34" t="str">
        <f t="shared" si="950"/>
        <v/>
      </c>
      <c r="YX105" s="34" t="str">
        <f t="shared" si="951"/>
        <v/>
      </c>
      <c r="YY105" s="34" t="str">
        <f t="shared" si="952"/>
        <v/>
      </c>
      <c r="YZ105" s="34" t="str">
        <f t="shared" si="953"/>
        <v/>
      </c>
      <c r="ZA105" s="34" t="str">
        <f t="shared" si="954"/>
        <v/>
      </c>
      <c r="ZB105" s="96" t="str">
        <f t="shared" si="955"/>
        <v>Desierto</v>
      </c>
      <c r="ZC105" s="35" t="str">
        <f t="shared" ref="ZC105:ZC139" si="1180">IF($ZB105=$I$8,$I105,IF($ZB105=$J$8,$J105,IF($ZB105=$K$8,$K105,IF($ZB105=$L$8,$L105,IF($ZB105=$M$8,$M105,IF($ZB105=$N$8,$N105,IF($ZB105=$O$8,$O105,"")))))))</f>
        <v/>
      </c>
      <c r="ZD105" s="35" t="str">
        <f t="shared" ref="ZD105:ZD139" si="1181">IF($ZB105=$P$8,$P105,IF($ZB105=$Q$8,$Q105,IF($ZB105=$R$8,$R105,IF($ZB105=$S$8,$S105,IF($ZB105=$T$8,$T105,IF($ZB105=$U$8,$U105,IF($ZB105=$V$8,$V105,"")))))))</f>
        <v/>
      </c>
      <c r="ZE105" s="35" t="str">
        <f t="shared" ref="ZE105:ZE139" si="1182">IF($ZB105=$W$8,$W105,IF($ZB105=$X$8,$X105,IF($ZB105=$Y$8,$Y105,IF($ZB105=$Z$8,$Z105,IF($ZB105=$AA$8,$AA105,IF($ZB105=$AB$8,$AB105,IF($ZB105=$AC$8,$AC105,"")))))))</f>
        <v/>
      </c>
      <c r="ZF105" s="35" t="str">
        <f t="shared" ref="ZF105:ZF139" si="1183">IF($ZB105=$AD$8,$AD105,IF($ZB105=$AE$8,$AE105,IF($ZB105=$AF$8,$AF105,IF($ZB105=$AG$8,$AG105,IF($ZB105=$AH$8,$AH105,IF($ZB105=$AI$8,$AI105,IF($ZB105=$AV$8,$AV105,"")))))))</f>
        <v/>
      </c>
      <c r="ZG105" s="35" t="str">
        <f t="shared" ref="ZG105:ZG139" si="1184">IF($ZB105=$AJ$8,$AJ105,IF($ZB105=$AK$8,$AK105,IF($ZB105=$AL$8,$AL105,IF($ZB105=$AM$8,$AM105,IF($ZB105=$AN$8,$AN105,IF($ZB105=$AO$8,$AO105,""))))))</f>
        <v/>
      </c>
      <c r="ZH105" s="35" t="str">
        <f t="shared" ref="ZH105:ZH139" si="1185">IF($ZB105=$AP$8,$AP105,IF($ZB105=$AQ$8,$AQ105,IF($ZB105=$AR$8,$AR105,IF($ZB105=$AS$8,$AS105,IF($ZB105=$AT$8,$AT105,IF($ZB105=$AU$8,$AU105,IF($ZB105=$AV$8,$AV105,"")))))))</f>
        <v/>
      </c>
      <c r="ZI105" s="101">
        <f t="shared" ref="ZI105:ZI136" si="1186">MAX(ZC105:ZH105)</f>
        <v>0</v>
      </c>
      <c r="ZJ105" s="48">
        <v>97</v>
      </c>
      <c r="ZK105" s="125">
        <f t="shared" si="956"/>
        <v>0</v>
      </c>
      <c r="ZL105" s="126">
        <f t="shared" si="957"/>
        <v>9463927.1999999993</v>
      </c>
    </row>
    <row r="106" spans="2:688" s="37" customFormat="1" ht="26.25" customHeight="1" x14ac:dyDescent="0.15">
      <c r="B106" s="106" t="s">
        <v>208</v>
      </c>
      <c r="C106" s="106" t="s">
        <v>248</v>
      </c>
      <c r="D106" s="106" t="s">
        <v>249</v>
      </c>
      <c r="E106" s="106" t="s">
        <v>250</v>
      </c>
      <c r="F106" s="106">
        <v>1</v>
      </c>
      <c r="G106" s="63">
        <v>198843050</v>
      </c>
      <c r="H106" s="48">
        <v>98</v>
      </c>
      <c r="I106" s="65" t="s">
        <v>86</v>
      </c>
      <c r="J106" s="65" t="s">
        <v>86</v>
      </c>
      <c r="K106" s="65" t="s">
        <v>86</v>
      </c>
      <c r="L106" s="65" t="s">
        <v>86</v>
      </c>
      <c r="M106" s="65" t="s">
        <v>86</v>
      </c>
      <c r="N106" s="65" t="s">
        <v>86</v>
      </c>
      <c r="O106" s="65" t="s">
        <v>86</v>
      </c>
      <c r="P106" s="65" t="s">
        <v>86</v>
      </c>
      <c r="Q106" s="65" t="s">
        <v>86</v>
      </c>
      <c r="R106" s="65" t="s">
        <v>86</v>
      </c>
      <c r="S106" s="65" t="s">
        <v>86</v>
      </c>
      <c r="T106" s="65" t="s">
        <v>86</v>
      </c>
      <c r="U106" s="65" t="s">
        <v>86</v>
      </c>
      <c r="V106" s="65" t="s">
        <v>86</v>
      </c>
      <c r="W106" s="65" t="s">
        <v>86</v>
      </c>
      <c r="X106" s="65" t="s">
        <v>86</v>
      </c>
      <c r="Y106" s="70">
        <v>198843050</v>
      </c>
      <c r="Z106" s="65" t="s">
        <v>86</v>
      </c>
      <c r="AA106" s="65" t="s">
        <v>86</v>
      </c>
      <c r="AB106" s="65" t="s">
        <v>86</v>
      </c>
      <c r="AC106" s="65" t="s">
        <v>86</v>
      </c>
      <c r="AD106" s="65" t="s">
        <v>86</v>
      </c>
      <c r="AE106" s="65" t="s">
        <v>86</v>
      </c>
      <c r="AF106" s="65" t="s">
        <v>86</v>
      </c>
      <c r="AG106" s="65" t="s">
        <v>86</v>
      </c>
      <c r="AH106" s="65" t="s">
        <v>86</v>
      </c>
      <c r="AI106" s="65" t="s">
        <v>86</v>
      </c>
      <c r="AJ106" s="65" t="s">
        <v>86</v>
      </c>
      <c r="AK106" s="65" t="s">
        <v>86</v>
      </c>
      <c r="AL106" s="65" t="s">
        <v>86</v>
      </c>
      <c r="AM106" s="65" t="s">
        <v>86</v>
      </c>
      <c r="AN106" s="65" t="s">
        <v>86</v>
      </c>
      <c r="AO106" s="65" t="s">
        <v>86</v>
      </c>
      <c r="AP106" s="65" t="s">
        <v>86</v>
      </c>
      <c r="AQ106" s="65" t="s">
        <v>86</v>
      </c>
      <c r="AR106" s="65" t="s">
        <v>86</v>
      </c>
      <c r="AS106" s="65" t="s">
        <v>86</v>
      </c>
      <c r="AT106" s="65" t="s">
        <v>86</v>
      </c>
      <c r="AU106" s="65" t="s">
        <v>86</v>
      </c>
      <c r="AV106" s="65" t="s">
        <v>86</v>
      </c>
      <c r="AW106" s="52">
        <v>98</v>
      </c>
      <c r="AX106" s="22" t="str">
        <f t="shared" si="904"/>
        <v>NC</v>
      </c>
      <c r="AY106" s="22" t="str">
        <f t="shared" si="975"/>
        <v>NC</v>
      </c>
      <c r="AZ106" s="22" t="str">
        <f t="shared" si="976"/>
        <v>NC</v>
      </c>
      <c r="BA106" s="22" t="str">
        <f t="shared" si="977"/>
        <v>NC</v>
      </c>
      <c r="BB106" s="22" t="str">
        <f t="shared" si="978"/>
        <v>NC</v>
      </c>
      <c r="BC106" s="22" t="str">
        <f t="shared" si="979"/>
        <v>NC</v>
      </c>
      <c r="BD106" s="22" t="str">
        <f t="shared" si="980"/>
        <v>NC</v>
      </c>
      <c r="BE106" s="22" t="str">
        <f t="shared" si="981"/>
        <v>NC</v>
      </c>
      <c r="BF106" s="22" t="str">
        <f t="shared" si="982"/>
        <v>NC</v>
      </c>
      <c r="BG106" s="22" t="str">
        <f t="shared" si="983"/>
        <v>NC</v>
      </c>
      <c r="BH106" s="22" t="str">
        <f t="shared" si="984"/>
        <v>NC</v>
      </c>
      <c r="BI106" s="22" t="str">
        <f t="shared" si="985"/>
        <v>NC</v>
      </c>
      <c r="BJ106" s="22" t="str">
        <f t="shared" si="986"/>
        <v>NC</v>
      </c>
      <c r="BK106" s="22" t="str">
        <f t="shared" si="987"/>
        <v>NC</v>
      </c>
      <c r="BL106" s="22" t="str">
        <f t="shared" si="988"/>
        <v>NC</v>
      </c>
      <c r="BM106" s="22" t="str">
        <f t="shared" si="989"/>
        <v>NC</v>
      </c>
      <c r="BN106" s="22">
        <f t="shared" si="990"/>
        <v>198843050</v>
      </c>
      <c r="BO106" s="22" t="str">
        <f t="shared" si="991"/>
        <v>NC</v>
      </c>
      <c r="BP106" s="22" t="str">
        <f t="shared" si="992"/>
        <v>NC</v>
      </c>
      <c r="BQ106" s="22" t="str">
        <f t="shared" si="993"/>
        <v>NC</v>
      </c>
      <c r="BR106" s="22" t="str">
        <f t="shared" si="994"/>
        <v>NC</v>
      </c>
      <c r="BS106" s="22" t="str">
        <f t="shared" si="995"/>
        <v>NC</v>
      </c>
      <c r="BT106" s="22" t="str">
        <f t="shared" si="958"/>
        <v>NC</v>
      </c>
      <c r="BU106" s="22" t="str">
        <f t="shared" si="959"/>
        <v>NC</v>
      </c>
      <c r="BV106" s="22" t="str">
        <f t="shared" si="960"/>
        <v>NC</v>
      </c>
      <c r="BW106" s="22" t="str">
        <f t="shared" si="961"/>
        <v>NC</v>
      </c>
      <c r="BX106" s="22" t="str">
        <f t="shared" si="962"/>
        <v>NC</v>
      </c>
      <c r="BY106" s="22" t="str">
        <f t="shared" si="963"/>
        <v>NC</v>
      </c>
      <c r="BZ106" s="22" t="str">
        <f t="shared" si="964"/>
        <v>NC</v>
      </c>
      <c r="CA106" s="22" t="str">
        <f t="shared" si="965"/>
        <v>NC</v>
      </c>
      <c r="CB106" s="22" t="str">
        <f t="shared" si="966"/>
        <v>NC</v>
      </c>
      <c r="CC106" s="22" t="str">
        <f t="shared" si="967"/>
        <v>NC</v>
      </c>
      <c r="CD106" s="22" t="str">
        <f t="shared" si="968"/>
        <v>NC</v>
      </c>
      <c r="CE106" s="22" t="str">
        <f t="shared" si="969"/>
        <v>NC</v>
      </c>
      <c r="CF106" s="22" t="str">
        <f t="shared" si="970"/>
        <v>NC</v>
      </c>
      <c r="CG106" s="22" t="str">
        <f t="shared" si="996"/>
        <v>NC</v>
      </c>
      <c r="CH106" s="22" t="str">
        <f t="shared" si="971"/>
        <v>NC</v>
      </c>
      <c r="CI106" s="22" t="str">
        <f t="shared" si="972"/>
        <v>NC</v>
      </c>
      <c r="CJ106" s="22" t="str">
        <f t="shared" si="973"/>
        <v>NC</v>
      </c>
      <c r="CK106" s="22" t="str">
        <f t="shared" si="974"/>
        <v>NC</v>
      </c>
      <c r="CL106" s="48">
        <v>98</v>
      </c>
      <c r="CM106" s="48" t="s">
        <v>87</v>
      </c>
      <c r="CN106" s="48" t="s">
        <v>87</v>
      </c>
      <c r="CO106" s="48" t="s">
        <v>87</v>
      </c>
      <c r="CP106" s="48" t="s">
        <v>87</v>
      </c>
      <c r="CQ106" s="48" t="s">
        <v>87</v>
      </c>
      <c r="CR106" s="65" t="s">
        <v>87</v>
      </c>
      <c r="CS106" s="48" t="s">
        <v>87</v>
      </c>
      <c r="CT106" s="48" t="s">
        <v>87</v>
      </c>
      <c r="CU106" s="48" t="s">
        <v>87</v>
      </c>
      <c r="CV106" s="48" t="s">
        <v>87</v>
      </c>
      <c r="CW106" s="48" t="s">
        <v>87</v>
      </c>
      <c r="CX106" s="48" t="s">
        <v>87</v>
      </c>
      <c r="CY106" s="48" t="s">
        <v>87</v>
      </c>
      <c r="CZ106" s="48" t="s">
        <v>87</v>
      </c>
      <c r="DA106" s="48" t="s">
        <v>87</v>
      </c>
      <c r="DB106" s="48" t="s">
        <v>87</v>
      </c>
      <c r="DC106" s="73" t="s">
        <v>88</v>
      </c>
      <c r="DD106" s="48" t="s">
        <v>87</v>
      </c>
      <c r="DE106" s="48" t="s">
        <v>87</v>
      </c>
      <c r="DF106" s="48" t="s">
        <v>87</v>
      </c>
      <c r="DG106" s="48" t="s">
        <v>87</v>
      </c>
      <c r="DH106" s="48" t="s">
        <v>87</v>
      </c>
      <c r="DI106" s="48" t="s">
        <v>87</v>
      </c>
      <c r="DJ106" s="48" t="s">
        <v>87</v>
      </c>
      <c r="DK106" s="48" t="s">
        <v>87</v>
      </c>
      <c r="DL106" s="48" t="s">
        <v>87</v>
      </c>
      <c r="DM106" s="48" t="s">
        <v>87</v>
      </c>
      <c r="DN106" s="48" t="s">
        <v>87</v>
      </c>
      <c r="DO106" s="48" t="s">
        <v>87</v>
      </c>
      <c r="DP106" s="48" t="s">
        <v>87</v>
      </c>
      <c r="DQ106" s="48" t="s">
        <v>87</v>
      </c>
      <c r="DR106" s="48" t="s">
        <v>87</v>
      </c>
      <c r="DS106" s="48" t="s">
        <v>87</v>
      </c>
      <c r="DT106" s="48" t="s">
        <v>87</v>
      </c>
      <c r="DU106" s="48" t="s">
        <v>87</v>
      </c>
      <c r="DV106" s="48" t="s">
        <v>87</v>
      </c>
      <c r="DW106" s="48" t="s">
        <v>87</v>
      </c>
      <c r="DX106" s="48" t="s">
        <v>87</v>
      </c>
      <c r="DY106" s="48" t="s">
        <v>87</v>
      </c>
      <c r="DZ106" s="48" t="s">
        <v>87</v>
      </c>
      <c r="EA106" s="48">
        <v>98</v>
      </c>
      <c r="EB106" s="81" t="s">
        <v>88</v>
      </c>
      <c r="EC106" s="81" t="s">
        <v>88</v>
      </c>
      <c r="ED106" s="81" t="s">
        <v>104</v>
      </c>
      <c r="EE106" s="81" t="s">
        <v>88</v>
      </c>
      <c r="EF106" s="81" t="s">
        <v>88</v>
      </c>
      <c r="EG106" s="81" t="s">
        <v>88</v>
      </c>
      <c r="EH106" s="81" t="s">
        <v>88</v>
      </c>
      <c r="EI106" s="81" t="s">
        <v>88</v>
      </c>
      <c r="EJ106" s="81" t="s">
        <v>88</v>
      </c>
      <c r="EK106" s="81" t="s">
        <v>88</v>
      </c>
      <c r="EL106" s="81" t="s">
        <v>88</v>
      </c>
      <c r="EM106" s="81" t="s">
        <v>88</v>
      </c>
      <c r="EN106" s="81" t="s">
        <v>88</v>
      </c>
      <c r="EO106" s="81" t="s">
        <v>88</v>
      </c>
      <c r="EP106" s="81" t="s">
        <v>88</v>
      </c>
      <c r="EQ106" s="81" t="s">
        <v>88</v>
      </c>
      <c r="ER106" s="81" t="s">
        <v>88</v>
      </c>
      <c r="ES106" s="81" t="s">
        <v>88</v>
      </c>
      <c r="ET106" s="81" t="s">
        <v>88</v>
      </c>
      <c r="EU106" s="81" t="s">
        <v>88</v>
      </c>
      <c r="EV106" s="81" t="s">
        <v>88</v>
      </c>
      <c r="EW106" s="81" t="s">
        <v>88</v>
      </c>
      <c r="EX106" s="81" t="s">
        <v>88</v>
      </c>
      <c r="EY106" s="81" t="s">
        <v>88</v>
      </c>
      <c r="EZ106" s="81" t="s">
        <v>88</v>
      </c>
      <c r="FA106" s="81" t="s">
        <v>87</v>
      </c>
      <c r="FB106" s="81" t="s">
        <v>88</v>
      </c>
      <c r="FC106" s="81" t="s">
        <v>88</v>
      </c>
      <c r="FD106" s="81" t="s">
        <v>88</v>
      </c>
      <c r="FE106" s="81" t="s">
        <v>88</v>
      </c>
      <c r="FF106" s="81" t="s">
        <v>88</v>
      </c>
      <c r="FG106" s="81" t="s">
        <v>88</v>
      </c>
      <c r="FH106" s="81" t="s">
        <v>88</v>
      </c>
      <c r="FI106" s="81" t="s">
        <v>87</v>
      </c>
      <c r="FJ106" s="81" t="s">
        <v>88</v>
      </c>
      <c r="FK106" s="81" t="s">
        <v>88</v>
      </c>
      <c r="FL106" s="81" t="s">
        <v>88</v>
      </c>
      <c r="FM106" s="81" t="s">
        <v>88</v>
      </c>
      <c r="FN106" s="81" t="s">
        <v>88</v>
      </c>
      <c r="FO106" s="81" t="s">
        <v>88</v>
      </c>
      <c r="FP106" s="48">
        <v>98</v>
      </c>
      <c r="FQ106" s="81" t="s">
        <v>88</v>
      </c>
      <c r="FR106" s="81" t="s">
        <v>88</v>
      </c>
      <c r="FS106" s="81" t="s">
        <v>88</v>
      </c>
      <c r="FT106" s="81" t="s">
        <v>88</v>
      </c>
      <c r="FU106" s="81" t="s">
        <v>88</v>
      </c>
      <c r="FV106" s="81" t="s">
        <v>88</v>
      </c>
      <c r="FW106" s="81" t="s">
        <v>88</v>
      </c>
      <c r="FX106" s="81" t="s">
        <v>88</v>
      </c>
      <c r="FY106" s="81" t="s">
        <v>88</v>
      </c>
      <c r="FZ106" s="81" t="s">
        <v>88</v>
      </c>
      <c r="GA106" s="81" t="s">
        <v>88</v>
      </c>
      <c r="GB106" s="81" t="s">
        <v>88</v>
      </c>
      <c r="GC106" s="81" t="s">
        <v>88</v>
      </c>
      <c r="GD106" s="81" t="s">
        <v>88</v>
      </c>
      <c r="GE106" s="81" t="s">
        <v>88</v>
      </c>
      <c r="GF106" s="81" t="s">
        <v>88</v>
      </c>
      <c r="GG106" s="81" t="s">
        <v>88</v>
      </c>
      <c r="GH106" s="81" t="s">
        <v>88</v>
      </c>
      <c r="GI106" s="81" t="s">
        <v>88</v>
      </c>
      <c r="GJ106" s="81" t="s">
        <v>88</v>
      </c>
      <c r="GK106" s="81" t="s">
        <v>88</v>
      </c>
      <c r="GL106" s="81" t="s">
        <v>88</v>
      </c>
      <c r="GM106" s="81" t="s">
        <v>88</v>
      </c>
      <c r="GN106" s="81" t="s">
        <v>88</v>
      </c>
      <c r="GO106" s="81" t="s">
        <v>88</v>
      </c>
      <c r="GP106" s="81" t="s">
        <v>88</v>
      </c>
      <c r="GQ106" s="81" t="s">
        <v>87</v>
      </c>
      <c r="GR106" s="81" t="s">
        <v>88</v>
      </c>
      <c r="GS106" s="81" t="s">
        <v>88</v>
      </c>
      <c r="GT106" s="81" t="s">
        <v>88</v>
      </c>
      <c r="GU106" s="81" t="s">
        <v>88</v>
      </c>
      <c r="GV106" s="81" t="s">
        <v>88</v>
      </c>
      <c r="GW106" s="81" t="s">
        <v>88</v>
      </c>
      <c r="GX106" s="81" t="s">
        <v>88</v>
      </c>
      <c r="GY106" s="81" t="s">
        <v>88</v>
      </c>
      <c r="GZ106" s="81" t="s">
        <v>88</v>
      </c>
      <c r="HA106" s="81" t="s">
        <v>88</v>
      </c>
      <c r="HB106" s="81" t="s">
        <v>88</v>
      </c>
      <c r="HC106" s="81" t="s">
        <v>88</v>
      </c>
      <c r="HD106" s="81" t="s">
        <v>88</v>
      </c>
      <c r="HE106" s="48">
        <v>98</v>
      </c>
      <c r="HF106" s="23" t="str">
        <f t="shared" si="998"/>
        <v>NO CUMPLE</v>
      </c>
      <c r="HG106" s="23" t="str">
        <f t="shared" si="999"/>
        <v>NO CUMPLE</v>
      </c>
      <c r="HH106" s="23" t="str">
        <f t="shared" si="1000"/>
        <v>NO CUMPLE</v>
      </c>
      <c r="HI106" s="23" t="str">
        <f t="shared" si="1001"/>
        <v>NO CUMPLE</v>
      </c>
      <c r="HJ106" s="23" t="str">
        <f t="shared" si="1002"/>
        <v>NO CUMPLE</v>
      </c>
      <c r="HK106" s="23" t="str">
        <f t="shared" si="1003"/>
        <v>NO CUMPLE</v>
      </c>
      <c r="HL106" s="23" t="str">
        <f t="shared" si="1004"/>
        <v>NO CUMPLE</v>
      </c>
      <c r="HM106" s="23" t="str">
        <f t="shared" si="1005"/>
        <v>NO CUMPLE</v>
      </c>
      <c r="HN106" s="23" t="str">
        <f t="shared" si="1006"/>
        <v>NO CUMPLE</v>
      </c>
      <c r="HO106" s="23" t="str">
        <f t="shared" si="1007"/>
        <v>NO CUMPLE</v>
      </c>
      <c r="HP106" s="23" t="str">
        <f t="shared" si="1008"/>
        <v>NO CUMPLE</v>
      </c>
      <c r="HQ106" s="23" t="str">
        <f t="shared" si="1009"/>
        <v>NO CUMPLE</v>
      </c>
      <c r="HR106" s="23" t="str">
        <f t="shared" si="1010"/>
        <v>NO CUMPLE</v>
      </c>
      <c r="HS106" s="23" t="str">
        <f t="shared" si="1011"/>
        <v>NO CUMPLE</v>
      </c>
      <c r="HT106" s="23" t="str">
        <f t="shared" si="1012"/>
        <v>NO CUMPLE</v>
      </c>
      <c r="HU106" s="23" t="str">
        <f t="shared" si="1013"/>
        <v>NO CUMPLE</v>
      </c>
      <c r="HV106" s="23" t="str">
        <f t="shared" si="1014"/>
        <v>CUMPLE</v>
      </c>
      <c r="HW106" s="23" t="str">
        <f t="shared" si="1015"/>
        <v>NO CUMPLE</v>
      </c>
      <c r="HX106" s="23" t="str">
        <f t="shared" si="1016"/>
        <v>NO CUMPLE</v>
      </c>
      <c r="HY106" s="23" t="str">
        <f t="shared" si="1017"/>
        <v>NO CUMPLE</v>
      </c>
      <c r="HZ106" s="23" t="str">
        <f t="shared" si="1018"/>
        <v>NO CUMPLE</v>
      </c>
      <c r="IA106" s="23" t="str">
        <f t="shared" si="1019"/>
        <v>NO CUMPLE</v>
      </c>
      <c r="IB106" s="23" t="str">
        <f t="shared" si="1020"/>
        <v>NO CUMPLE</v>
      </c>
      <c r="IC106" s="23" t="str">
        <f t="shared" si="1021"/>
        <v>NO CUMPLE</v>
      </c>
      <c r="ID106" s="23" t="str">
        <f t="shared" si="1022"/>
        <v>NO CUMPLE</v>
      </c>
      <c r="IE106" s="23" t="str">
        <f t="shared" si="1023"/>
        <v>NO CUMPLE</v>
      </c>
      <c r="IF106" s="23" t="str">
        <f t="shared" si="1024"/>
        <v>NO CUMPLE</v>
      </c>
      <c r="IG106" s="23" t="str">
        <f t="shared" si="1025"/>
        <v>NO CUMPLE</v>
      </c>
      <c r="IH106" s="23" t="str">
        <f t="shared" si="1026"/>
        <v>NO CUMPLE</v>
      </c>
      <c r="II106" s="23" t="str">
        <f t="shared" si="1027"/>
        <v>NO CUMPLE</v>
      </c>
      <c r="IJ106" s="23" t="str">
        <f t="shared" si="1028"/>
        <v>NO CUMPLE</v>
      </c>
      <c r="IK106" s="23" t="str">
        <f t="shared" si="1029"/>
        <v>NO CUMPLE</v>
      </c>
      <c r="IL106" s="23" t="str">
        <f t="shared" si="1030"/>
        <v>NO CUMPLE</v>
      </c>
      <c r="IM106" s="23" t="str">
        <f t="shared" si="1031"/>
        <v>NO CUMPLE</v>
      </c>
      <c r="IN106" s="23" t="str">
        <f t="shared" si="1032"/>
        <v>NO CUMPLE</v>
      </c>
      <c r="IO106" s="23" t="str">
        <f t="shared" si="1033"/>
        <v>NO CUMPLE</v>
      </c>
      <c r="IP106" s="23" t="str">
        <f t="shared" si="1034"/>
        <v>NO CUMPLE</v>
      </c>
      <c r="IQ106" s="23" t="str">
        <f t="shared" si="1035"/>
        <v>NO CUMPLE</v>
      </c>
      <c r="IR106" s="23" t="str">
        <f t="shared" si="1036"/>
        <v>NO CUMPLE</v>
      </c>
      <c r="IS106" s="23" t="str">
        <f t="shared" si="1037"/>
        <v>NO CUMPLE</v>
      </c>
      <c r="IT106" s="48">
        <v>98</v>
      </c>
      <c r="IU106" s="65" t="s">
        <v>86</v>
      </c>
      <c r="IV106" s="65" t="s">
        <v>86</v>
      </c>
      <c r="IW106" s="65" t="s">
        <v>86</v>
      </c>
      <c r="IX106" s="65" t="s">
        <v>86</v>
      </c>
      <c r="IY106" s="65" t="s">
        <v>86</v>
      </c>
      <c r="IZ106" s="65" t="s">
        <v>86</v>
      </c>
      <c r="JA106" s="65" t="s">
        <v>86</v>
      </c>
      <c r="JB106" s="65" t="s">
        <v>86</v>
      </c>
      <c r="JC106" s="65" t="s">
        <v>86</v>
      </c>
      <c r="JD106" s="65" t="s">
        <v>86</v>
      </c>
      <c r="JE106" s="65" t="s">
        <v>86</v>
      </c>
      <c r="JF106" s="65" t="s">
        <v>86</v>
      </c>
      <c r="JG106" s="65" t="s">
        <v>86</v>
      </c>
      <c r="JH106" s="65" t="s">
        <v>86</v>
      </c>
      <c r="JI106" s="65" t="s">
        <v>86</v>
      </c>
      <c r="JJ106" s="65" t="s">
        <v>86</v>
      </c>
      <c r="JK106" s="93" t="s">
        <v>88</v>
      </c>
      <c r="JL106" s="65" t="s">
        <v>86</v>
      </c>
      <c r="JM106" s="65" t="s">
        <v>86</v>
      </c>
      <c r="JN106" s="65" t="s">
        <v>86</v>
      </c>
      <c r="JO106" s="65" t="s">
        <v>86</v>
      </c>
      <c r="JP106" s="65" t="s">
        <v>86</v>
      </c>
      <c r="JQ106" s="65" t="s">
        <v>86</v>
      </c>
      <c r="JR106" s="65" t="s">
        <v>86</v>
      </c>
      <c r="JS106" s="65" t="s">
        <v>86</v>
      </c>
      <c r="JT106" s="65" t="s">
        <v>86</v>
      </c>
      <c r="JU106" s="65" t="s">
        <v>86</v>
      </c>
      <c r="JV106" s="65" t="s">
        <v>86</v>
      </c>
      <c r="JW106" s="65" t="s">
        <v>86</v>
      </c>
      <c r="JX106" s="65" t="s">
        <v>86</v>
      </c>
      <c r="JY106" s="65" t="s">
        <v>86</v>
      </c>
      <c r="JZ106" s="65" t="s">
        <v>86</v>
      </c>
      <c r="KA106" s="65" t="s">
        <v>86</v>
      </c>
      <c r="KB106" s="65" t="s">
        <v>86</v>
      </c>
      <c r="KC106" s="65" t="s">
        <v>86</v>
      </c>
      <c r="KD106" s="65" t="s">
        <v>86</v>
      </c>
      <c r="KE106" s="65" t="s">
        <v>86</v>
      </c>
      <c r="KF106" s="65" t="s">
        <v>86</v>
      </c>
      <c r="KG106" s="65" t="s">
        <v>86</v>
      </c>
      <c r="KH106" s="65" t="s">
        <v>86</v>
      </c>
      <c r="KI106" s="48">
        <v>98</v>
      </c>
      <c r="KJ106" s="56" t="s">
        <v>86</v>
      </c>
      <c r="KK106" s="56" t="s">
        <v>86</v>
      </c>
      <c r="KL106" s="56" t="s">
        <v>86</v>
      </c>
      <c r="KM106" s="56" t="s">
        <v>86</v>
      </c>
      <c r="KN106" s="56" t="s">
        <v>86</v>
      </c>
      <c r="KO106" s="56" t="s">
        <v>86</v>
      </c>
      <c r="KP106" s="56" t="s">
        <v>86</v>
      </c>
      <c r="KQ106" s="56" t="s">
        <v>86</v>
      </c>
      <c r="KR106" s="56" t="s">
        <v>86</v>
      </c>
      <c r="KS106" s="56" t="s">
        <v>86</v>
      </c>
      <c r="KT106" s="56" t="s">
        <v>86</v>
      </c>
      <c r="KU106" s="56" t="s">
        <v>86</v>
      </c>
      <c r="KV106" s="56" t="s">
        <v>86</v>
      </c>
      <c r="KW106" s="56" t="s">
        <v>86</v>
      </c>
      <c r="KX106" s="56" t="s">
        <v>86</v>
      </c>
      <c r="KY106" s="56" t="s">
        <v>86</v>
      </c>
      <c r="KZ106" s="87" t="s">
        <v>88</v>
      </c>
      <c r="LA106" s="56" t="s">
        <v>86</v>
      </c>
      <c r="LB106" s="56" t="s">
        <v>86</v>
      </c>
      <c r="LC106" s="56" t="s">
        <v>86</v>
      </c>
      <c r="LD106" s="56" t="s">
        <v>86</v>
      </c>
      <c r="LE106" s="56" t="s">
        <v>86</v>
      </c>
      <c r="LF106" s="56" t="s">
        <v>86</v>
      </c>
      <c r="LG106" s="56" t="s">
        <v>86</v>
      </c>
      <c r="LH106" s="56" t="s">
        <v>86</v>
      </c>
      <c r="LI106" s="56" t="s">
        <v>86</v>
      </c>
      <c r="LJ106" s="56" t="s">
        <v>86</v>
      </c>
      <c r="LK106" s="56" t="s">
        <v>86</v>
      </c>
      <c r="LL106" s="56" t="s">
        <v>86</v>
      </c>
      <c r="LM106" s="56" t="s">
        <v>86</v>
      </c>
      <c r="LN106" s="56" t="s">
        <v>86</v>
      </c>
      <c r="LO106" s="56" t="s">
        <v>86</v>
      </c>
      <c r="LP106" s="56" t="s">
        <v>86</v>
      </c>
      <c r="LQ106" s="56" t="s">
        <v>86</v>
      </c>
      <c r="LR106" s="56" t="s">
        <v>86</v>
      </c>
      <c r="LS106" s="56" t="s">
        <v>86</v>
      </c>
      <c r="LT106" s="56" t="s">
        <v>86</v>
      </c>
      <c r="LU106" s="56" t="s">
        <v>86</v>
      </c>
      <c r="LV106" s="56" t="s">
        <v>86</v>
      </c>
      <c r="LW106" s="56" t="s">
        <v>86</v>
      </c>
      <c r="LX106" s="48">
        <v>98</v>
      </c>
      <c r="LY106" s="22" t="str">
        <f t="shared" si="905"/>
        <v/>
      </c>
      <c r="LZ106" s="22" t="str">
        <f t="shared" ref="LZ106:LZ139" si="1187">IF(HG106="NO CUMPLE","",IF(IV106="NO CUMPLE","",IF(KK106="NO CUMPLE","",IF(IV106="NC","",IF(KK106="CUMPLE",AY106)))))</f>
        <v/>
      </c>
      <c r="MA106" s="22" t="str">
        <f t="shared" ref="MA106:MA139" si="1188">IF(HH106="NO CUMPLE","",IF(IW106="NO CUMPLE","",IF(KL106="NO CUMPLE","",IF(IW106="NC","",IF(KL106="CUMPLE",AZ106)))))</f>
        <v/>
      </c>
      <c r="MB106" s="22" t="str">
        <f t="shared" ref="MB106:MB139" si="1189">IF(HI106="NO CUMPLE","",IF(IX106="NO CUMPLE","",IF(KM106="NO CUMPLE","",IF(IX106="NC","",IF(KM106="CUMPLE",BA106)))))</f>
        <v/>
      </c>
      <c r="MC106" s="22" t="str">
        <f t="shared" ref="MC106:MC139" si="1190">IF(HJ106="NO CUMPLE","",IF(IY106="NO CUMPLE","",IF(KN106="NO CUMPLE","",IF(IY106="NC","",IF(KN106="CUMPLE",BB106)))))</f>
        <v/>
      </c>
      <c r="MD106" s="22" t="str">
        <f t="shared" ref="MD106:MD139" si="1191">IF(HK106="NO CUMPLE","",IF(IZ106="NO CUMPLE","",IF(KO106="NO CUMPLE","",IF(IZ106="NC","",IF(KO106="CUMPLE",BC106)))))</f>
        <v/>
      </c>
      <c r="ME106" s="22" t="str">
        <f t="shared" ref="ME106:ME139" si="1192">IF(HL106="NO CUMPLE","",IF(JA106="NO CUMPLE","",IF(KP106="NO CUMPLE","",IF(JA106="NC","",IF(KP106="CUMPLE",BD106)))))</f>
        <v/>
      </c>
      <c r="MF106" s="22" t="str">
        <f t="shared" ref="MF106:MF139" si="1193">IF(HM106="NO CUMPLE","",IF(JB106="NO CUMPLE","",IF(KQ106="NO CUMPLE","",IF(JB106="NC","",IF(KQ106="CUMPLE",BE106)))))</f>
        <v/>
      </c>
      <c r="MG106" s="22" t="str">
        <f t="shared" ref="MG106:MG139" si="1194">IF(HN106="NO CUMPLE","",IF(JC106="NO CUMPLE","",IF(KR106="NO CUMPLE","",IF(JC106="NC","",IF(KR106="CUMPLE",BF106)))))</f>
        <v/>
      </c>
      <c r="MH106" s="22" t="str">
        <f t="shared" ref="MH106:MH139" si="1195">IF(HO106="NO CUMPLE","",IF(JD106="NO CUMPLE","",IF(KS106="NO CUMPLE","",IF(JD106="NC","",IF(KS106="CUMPLE",BG106)))))</f>
        <v/>
      </c>
      <c r="MI106" s="22" t="str">
        <f t="shared" si="915"/>
        <v/>
      </c>
      <c r="MJ106" s="22" t="str">
        <f t="shared" si="916"/>
        <v/>
      </c>
      <c r="MK106" s="22" t="str">
        <f t="shared" ref="MK106:MK139" si="1196">IF(HR106="NO CUMPLE","",IF(JG106="NO CUMPLE","",IF(KV106="NO CUMPLE","",IF(JG106="NC","",IF(KV106="CUMPLE",BJ106)))))</f>
        <v/>
      </c>
      <c r="ML106" s="22" t="str">
        <f t="shared" ref="ML106:ML139" si="1197">IF(HS106="NO CUMPLE","",IF(JH106="NO CUMPLE","",IF(KW106="NO CUMPLE","",IF(JH106="NC","",IF(KW106="CUMPLE",BK106)))))</f>
        <v/>
      </c>
      <c r="MM106" s="22" t="str">
        <f t="shared" ref="MM106:MM139" si="1198">IF(HT106="NO CUMPLE","",IF(JI106="NO CUMPLE","",IF(KX106="NO CUMPLE","",IF(JI106="NC","",IF(KX106="CUMPLE",BL106)))))</f>
        <v/>
      </c>
      <c r="MN106" s="22" t="str">
        <f t="shared" ref="MN106:MN139" si="1199">IF(HU106="NO CUMPLE","",IF(JJ106="NO CUMPLE","",IF(KY106="NO CUMPLE","",IF(JJ106="NC","",IF(KY106="CUMPLE",BM106)))))</f>
        <v/>
      </c>
      <c r="MO106" s="22">
        <f t="shared" ref="MO106:MO139" si="1200">IF(HV106="NO CUMPLE","",IF(JK106="NO CUMPLE","",IF(KZ106="NO CUMPLE","",IF(JK106="NC","",IF(KZ106="CUMPLE",BN106)))))</f>
        <v>198843050</v>
      </c>
      <c r="MP106" s="22" t="str">
        <f t="shared" ref="MP106:MP139" si="1201">IF(HW106="NO CUMPLE","",IF(JL106="NO CUMPLE","",IF(LA106="NO CUMPLE","",IF(JL106="NC","",IF(LA106="CUMPLE",BO106)))))</f>
        <v/>
      </c>
      <c r="MQ106" s="22" t="str">
        <f t="shared" ref="MQ106:MQ139" si="1202">IF(HX106="NO CUMPLE","",IF(JM106="NO CUMPLE","",IF(LB106="NO CUMPLE","",IF(JM106="NC","",IF(LB106="CUMPLE",BP106)))))</f>
        <v/>
      </c>
      <c r="MR106" s="22" t="str">
        <f t="shared" ref="MR106:MR139" si="1203">IF(HY106="NO CUMPLE","",IF(JN106="NO CUMPLE","",IF(LC106="NO CUMPLE","",IF(JN106="NC","",IF(LC106="CUMPLE",BQ106)))))</f>
        <v/>
      </c>
      <c r="MS106" s="22" t="str">
        <f t="shared" ref="MS106:MS139" si="1204">IF(HZ106="NO CUMPLE","",IF(JO106="NO CUMPLE","",IF(LD106="NO CUMPLE","",IF(JO106="NC","",IF(LD106="CUMPLE",BR106)))))</f>
        <v/>
      </c>
      <c r="MT106" s="22" t="str">
        <f t="shared" ref="MT106:MT139" si="1205">IF(IA106="NO CUMPLE","",IF(JP106="NO CUMPLE","",IF(LE106="NO CUMPLE","",IF(JP106="NC","",IF(LE106="CUMPLE",BS106)))))</f>
        <v/>
      </c>
      <c r="MU106" s="22" t="str">
        <f t="shared" ref="MU106:MU139" si="1206">IF(IB106="NO CUMPLE","",IF(JQ106="NO CUMPLE","",IF(LF106="NO CUMPLE","",IF(JQ106="NC","",IF(LF106="CUMPLE",BT106)))))</f>
        <v/>
      </c>
      <c r="MV106" s="22" t="str">
        <f t="shared" ref="MV106:MV139" si="1207">IF(IC106="NO CUMPLE","",IF(JR106="NO CUMPLE","",IF(LG106="NO CUMPLE","",IF(JR106="NC","",IF(LG106="CUMPLE",BU106)))))</f>
        <v/>
      </c>
      <c r="MW106" s="22" t="str">
        <f t="shared" ref="MW106:MW139" si="1208">IF(ID106="NO CUMPLE","",IF(JS106="NO CUMPLE","",IF(LH106="NO CUMPLE","",IF(JS106="NC","",IF(LH106="CUMPLE",BV106)))))</f>
        <v/>
      </c>
      <c r="MX106" s="22" t="str">
        <f t="shared" ref="MX106:MX139" si="1209">IF(IE106="NO CUMPLE","",IF(JT106="NO CUMPLE","",IF(LI106="NO CUMPLE","",IF(JT106="NC","",IF(LI106="CUMPLE",BW106)))))</f>
        <v/>
      </c>
      <c r="MY106" s="22" t="str">
        <f t="shared" ref="MY106:MY139" si="1210">IF(IF106="NO CUMPLE","",IF(JU106="NO CUMPLE","",IF(LJ106="NO CUMPLE","",IF(JU106="NC","",IF(LJ106="CUMPLE",BX106)))))</f>
        <v/>
      </c>
      <c r="MZ106" s="22" t="str">
        <f t="shared" ref="MZ106:MZ139" si="1211">IF(IG106="NO CUMPLE","",IF(JV106="NO CUMPLE","",IF(LK106="NO CUMPLE","",IF(JV106="NC","",IF(LK106="CUMPLE",BY106)))))</f>
        <v/>
      </c>
      <c r="NA106" s="22" t="str">
        <f t="shared" ref="NA106:NA139" si="1212">IF(IH106="NO CUMPLE","",IF(JW106="NO CUMPLE","",IF(LL106="NO CUMPLE","",IF(JW106="NC","",IF(LL106="CUMPLE",BZ106)))))</f>
        <v/>
      </c>
      <c r="NB106" s="22" t="str">
        <f t="shared" ref="NB106:NB139" si="1213">IF(II106="NO CUMPLE","",IF(JX106="NO CUMPLE","",IF(LM106="NO CUMPLE","",IF(JX106="NC","",IF(LM106="CUMPLE",CA106)))))</f>
        <v/>
      </c>
      <c r="NC106" s="22" t="str">
        <f t="shared" ref="NC106:NC139" si="1214">IF(IJ106="NO CUMPLE","",IF(JY106="NO CUMPLE","",IF(LN106="NO CUMPLE","",IF(JY106="NC","",IF(LN106="CUMPLE",CB106)))))</f>
        <v/>
      </c>
      <c r="ND106" s="22" t="str">
        <f t="shared" ref="ND106:ND139" si="1215">IF(IK106="NO CUMPLE","",IF(JZ106="NO CUMPLE","",IF(LO106="NO CUMPLE","",IF(JZ106="NC","",IF(LO106="CUMPLE",CC106)))))</f>
        <v/>
      </c>
      <c r="NE106" s="22" t="str">
        <f t="shared" ref="NE106:NE139" si="1216">IF(IL106="NO CUMPLE","",IF(KA106="NO CUMPLE","",IF(LP106="NO CUMPLE","",IF(KA106="NC","",IF(LP106="CUMPLE",CD106)))))</f>
        <v/>
      </c>
      <c r="NF106" s="22" t="str">
        <f t="shared" ref="NF106:NF139" si="1217">IF(IM106="NO CUMPLE","",IF(KB106="NO CUMPLE","",IF(LQ106="NO CUMPLE","",IF(KB106="NC","",IF(LQ106="CUMPLE",CE106)))))</f>
        <v/>
      </c>
      <c r="NG106" s="22" t="str">
        <f t="shared" ref="NG106:NG139" si="1218">IF(IN106="NO CUMPLE","",IF(KC106="NO CUMPLE","",IF(LR106="NO CUMPLE","",IF(KC106="NC","",IF(LR106="CUMPLE",CF106)))))</f>
        <v/>
      </c>
      <c r="NH106" s="22" t="str">
        <f t="shared" ref="NH106:NH139" si="1219">IF(IO106="NO CUMPLE","",IF(KD106="NO CUMPLE","",IF(LS106="NO CUMPLE","",IF(KD106="NC","",IF(LS106="CUMPLE",CG106)))))</f>
        <v/>
      </c>
      <c r="NI106" s="22" t="str">
        <f t="shared" ref="NI106:NI139" si="1220">IF(IP106="NO CUMPLE","",IF(KE106="NO CUMPLE","",IF(LT106="NO CUMPLE","",IF(KE106="NC","",IF(LT106="CUMPLE",CH106)))))</f>
        <v/>
      </c>
      <c r="NJ106" s="22" t="str">
        <f t="shared" ref="NJ106:NJ139" si="1221">IF(IQ106="NO CUMPLE","",IF(KF106="NO CUMPLE","",IF(LU106="NO CUMPLE","",IF(KF106="NC","",IF(LU106="CUMPLE",CI106)))))</f>
        <v/>
      </c>
      <c r="NK106" s="22" t="str">
        <f t="shared" ref="NK106:NK139" si="1222">IF(IR106="NO CUMPLE","",IF(KG106="NO CUMPLE","",IF(LV106="NO CUMPLE","",IF(KG106="NC","",IF(LV106="CUMPLE",CJ106)))))</f>
        <v/>
      </c>
      <c r="NL106" s="22" t="str">
        <f t="shared" ref="NL106:NL139" si="1223">IF(IS106="NO CUMPLE","",IF(KH106="NO CUMPLE","",IF(LW106="NO CUMPLE","",IF(KH106="NC","",IF(LW106="CUMPLE",CK106)))))</f>
        <v/>
      </c>
      <c r="NM106" s="80">
        <v>198843050</v>
      </c>
      <c r="NN106" s="80">
        <v>198843050</v>
      </c>
      <c r="NO106" s="24">
        <f t="shared" si="945"/>
        <v>1</v>
      </c>
      <c r="NP106" s="24">
        <f t="shared" si="655"/>
        <v>0</v>
      </c>
      <c r="NQ106" s="25">
        <f t="shared" si="946"/>
        <v>198843050</v>
      </c>
      <c r="NR106" s="26">
        <f t="shared" si="947"/>
        <v>745661.4375</v>
      </c>
      <c r="NS106" s="48">
        <v>98</v>
      </c>
      <c r="NT106" s="27" t="str">
        <f t="shared" si="656"/>
        <v/>
      </c>
      <c r="NU106" s="27" t="str">
        <f t="shared" si="657"/>
        <v/>
      </c>
      <c r="NV106" s="27" t="str">
        <f t="shared" si="658"/>
        <v/>
      </c>
      <c r="NW106" s="27" t="str">
        <f t="shared" si="659"/>
        <v/>
      </c>
      <c r="NX106" s="27" t="str">
        <f t="shared" si="660"/>
        <v/>
      </c>
      <c r="NY106" s="27" t="str">
        <f t="shared" si="661"/>
        <v/>
      </c>
      <c r="NZ106" s="27" t="str">
        <f t="shared" si="662"/>
        <v/>
      </c>
      <c r="OA106" s="27" t="str">
        <f t="shared" si="663"/>
        <v/>
      </c>
      <c r="OB106" s="27" t="str">
        <f t="shared" si="664"/>
        <v/>
      </c>
      <c r="OC106" s="27" t="str">
        <f t="shared" si="665"/>
        <v/>
      </c>
      <c r="OD106" s="27" t="str">
        <f t="shared" si="666"/>
        <v/>
      </c>
      <c r="OE106" s="27" t="str">
        <f t="shared" si="667"/>
        <v/>
      </c>
      <c r="OF106" s="27" t="str">
        <f t="shared" si="668"/>
        <v/>
      </c>
      <c r="OG106" s="27" t="str">
        <f t="shared" si="669"/>
        <v/>
      </c>
      <c r="OH106" s="27" t="str">
        <f t="shared" si="670"/>
        <v/>
      </c>
      <c r="OI106" s="27" t="str">
        <f t="shared" si="671"/>
        <v/>
      </c>
      <c r="OJ106" s="27">
        <f t="shared" si="672"/>
        <v>26666.666666666668</v>
      </c>
      <c r="OK106" s="27" t="str">
        <f t="shared" si="673"/>
        <v/>
      </c>
      <c r="OL106" s="27" t="str">
        <f t="shared" si="674"/>
        <v/>
      </c>
      <c r="OM106" s="27" t="str">
        <f t="shared" si="675"/>
        <v/>
      </c>
      <c r="ON106" s="27" t="str">
        <f t="shared" si="676"/>
        <v/>
      </c>
      <c r="OO106" s="27" t="str">
        <f t="shared" si="677"/>
        <v/>
      </c>
      <c r="OP106" s="27" t="str">
        <f t="shared" si="678"/>
        <v/>
      </c>
      <c r="OQ106" s="27" t="str">
        <f t="shared" si="679"/>
        <v/>
      </c>
      <c r="OR106" s="27" t="str">
        <f t="shared" si="680"/>
        <v/>
      </c>
      <c r="OS106" s="27" t="str">
        <f t="shared" si="681"/>
        <v/>
      </c>
      <c r="OT106" s="27" t="str">
        <f t="shared" si="682"/>
        <v/>
      </c>
      <c r="OU106" s="27" t="str">
        <f t="shared" si="683"/>
        <v/>
      </c>
      <c r="OV106" s="27" t="str">
        <f t="shared" si="684"/>
        <v/>
      </c>
      <c r="OW106" s="27" t="str">
        <f t="shared" si="685"/>
        <v/>
      </c>
      <c r="OX106" s="27" t="str">
        <f t="shared" si="686"/>
        <v/>
      </c>
      <c r="OY106" s="27" t="str">
        <f t="shared" si="687"/>
        <v/>
      </c>
      <c r="OZ106" s="27" t="str">
        <f t="shared" si="688"/>
        <v/>
      </c>
      <c r="PA106" s="27" t="str">
        <f t="shared" si="689"/>
        <v/>
      </c>
      <c r="PB106" s="27" t="str">
        <f t="shared" si="690"/>
        <v/>
      </c>
      <c r="PC106" s="27" t="str">
        <f t="shared" si="691"/>
        <v/>
      </c>
      <c r="PD106" s="27" t="str">
        <f t="shared" si="692"/>
        <v/>
      </c>
      <c r="PE106" s="27" t="str">
        <f t="shared" si="693"/>
        <v/>
      </c>
      <c r="PF106" s="27" t="str">
        <f t="shared" si="694"/>
        <v/>
      </c>
      <c r="PG106" s="27" t="str">
        <f t="shared" si="695"/>
        <v/>
      </c>
      <c r="PH106" s="48">
        <v>98</v>
      </c>
      <c r="PI106" s="28" t="str">
        <f t="shared" si="696"/>
        <v/>
      </c>
      <c r="PJ106" s="28" t="str">
        <f t="shared" si="697"/>
        <v/>
      </c>
      <c r="PK106" s="28" t="str">
        <f t="shared" si="698"/>
        <v/>
      </c>
      <c r="PL106" s="28" t="str">
        <f t="shared" si="699"/>
        <v/>
      </c>
      <c r="PM106" s="28" t="str">
        <f t="shared" si="700"/>
        <v/>
      </c>
      <c r="PN106" s="28" t="str">
        <f t="shared" si="701"/>
        <v/>
      </c>
      <c r="PO106" s="28" t="str">
        <f t="shared" si="702"/>
        <v/>
      </c>
      <c r="PP106" s="28" t="str">
        <f t="shared" si="703"/>
        <v/>
      </c>
      <c r="PQ106" s="28" t="str">
        <f t="shared" si="704"/>
        <v/>
      </c>
      <c r="PR106" s="28" t="str">
        <f t="shared" si="705"/>
        <v/>
      </c>
      <c r="PS106" s="28" t="str">
        <f t="shared" si="706"/>
        <v/>
      </c>
      <c r="PT106" s="28" t="str">
        <f t="shared" si="707"/>
        <v/>
      </c>
      <c r="PU106" s="28" t="str">
        <f t="shared" si="708"/>
        <v/>
      </c>
      <c r="PV106" s="28" t="str">
        <f t="shared" si="709"/>
        <v/>
      </c>
      <c r="PW106" s="28" t="str">
        <f t="shared" si="710"/>
        <v/>
      </c>
      <c r="PX106" s="28" t="str">
        <f t="shared" si="711"/>
        <v/>
      </c>
      <c r="PY106" s="28">
        <f t="shared" si="712"/>
        <v>0</v>
      </c>
      <c r="PZ106" s="28" t="str">
        <f t="shared" si="713"/>
        <v/>
      </c>
      <c r="QA106" s="28" t="str">
        <f t="shared" si="714"/>
        <v/>
      </c>
      <c r="QB106" s="28" t="str">
        <f t="shared" si="715"/>
        <v/>
      </c>
      <c r="QC106" s="28" t="str">
        <f t="shared" si="716"/>
        <v/>
      </c>
      <c r="QD106" s="28" t="str">
        <f t="shared" si="717"/>
        <v/>
      </c>
      <c r="QE106" s="28" t="str">
        <f t="shared" si="718"/>
        <v/>
      </c>
      <c r="QF106" s="28" t="str">
        <f t="shared" si="719"/>
        <v/>
      </c>
      <c r="QG106" s="28" t="str">
        <f t="shared" si="720"/>
        <v/>
      </c>
      <c r="QH106" s="28" t="str">
        <f t="shared" si="721"/>
        <v/>
      </c>
      <c r="QI106" s="28" t="str">
        <f t="shared" si="722"/>
        <v/>
      </c>
      <c r="QJ106" s="28" t="str">
        <f t="shared" si="723"/>
        <v/>
      </c>
      <c r="QK106" s="28" t="str">
        <f t="shared" si="724"/>
        <v/>
      </c>
      <c r="QL106" s="28" t="str">
        <f t="shared" si="725"/>
        <v/>
      </c>
      <c r="QM106" s="28" t="str">
        <f t="shared" si="726"/>
        <v/>
      </c>
      <c r="QN106" s="28" t="str">
        <f t="shared" si="727"/>
        <v/>
      </c>
      <c r="QO106" s="28" t="str">
        <f t="shared" si="728"/>
        <v/>
      </c>
      <c r="QP106" s="28" t="str">
        <f t="shared" si="729"/>
        <v/>
      </c>
      <c r="QQ106" s="28" t="str">
        <f t="shared" si="730"/>
        <v/>
      </c>
      <c r="QR106" s="28" t="str">
        <f t="shared" si="731"/>
        <v/>
      </c>
      <c r="QS106" s="28" t="str">
        <f t="shared" si="732"/>
        <v/>
      </c>
      <c r="QT106" s="28" t="str">
        <f t="shared" si="733"/>
        <v/>
      </c>
      <c r="QU106" s="28" t="str">
        <f t="shared" si="734"/>
        <v/>
      </c>
      <c r="QV106" s="28" t="str">
        <f t="shared" si="735"/>
        <v/>
      </c>
      <c r="QW106" s="48">
        <v>98</v>
      </c>
      <c r="QX106" s="29" t="str">
        <f t="shared" si="736"/>
        <v/>
      </c>
      <c r="QY106" s="29" t="str">
        <f t="shared" si="1038"/>
        <v/>
      </c>
      <c r="QZ106" s="29" t="str">
        <f t="shared" si="1039"/>
        <v/>
      </c>
      <c r="RA106" s="29" t="str">
        <f t="shared" si="1040"/>
        <v/>
      </c>
      <c r="RB106" s="29" t="str">
        <f t="shared" si="1041"/>
        <v/>
      </c>
      <c r="RC106" s="29" t="str">
        <f t="shared" si="1042"/>
        <v/>
      </c>
      <c r="RD106" s="29" t="str">
        <f t="shared" si="1043"/>
        <v/>
      </c>
      <c r="RE106" s="29" t="str">
        <f t="shared" si="1044"/>
        <v/>
      </c>
      <c r="RF106" s="29" t="str">
        <f t="shared" si="1045"/>
        <v/>
      </c>
      <c r="RG106" s="29" t="str">
        <f t="shared" si="1046"/>
        <v/>
      </c>
      <c r="RH106" s="29" t="str">
        <f t="shared" si="1047"/>
        <v/>
      </c>
      <c r="RI106" s="29" t="str">
        <f t="shared" si="1048"/>
        <v/>
      </c>
      <c r="RJ106" s="29" t="str">
        <f t="shared" si="1049"/>
        <v/>
      </c>
      <c r="RK106" s="29" t="str">
        <f t="shared" si="997"/>
        <v/>
      </c>
      <c r="RL106" s="29" t="str">
        <f t="shared" si="1050"/>
        <v/>
      </c>
      <c r="RM106" s="29" t="str">
        <f t="shared" si="1051"/>
        <v/>
      </c>
      <c r="RN106" s="29">
        <f t="shared" si="1052"/>
        <v>0</v>
      </c>
      <c r="RO106" s="29" t="str">
        <f t="shared" si="1053"/>
        <v/>
      </c>
      <c r="RP106" s="29" t="str">
        <f t="shared" si="1054"/>
        <v/>
      </c>
      <c r="RQ106" s="29" t="str">
        <f t="shared" si="1055"/>
        <v/>
      </c>
      <c r="RR106" s="29" t="str">
        <f t="shared" si="1056"/>
        <v/>
      </c>
      <c r="RS106" s="29" t="str">
        <f t="shared" si="1057"/>
        <v/>
      </c>
      <c r="RT106" s="29" t="str">
        <f t="shared" si="1058"/>
        <v/>
      </c>
      <c r="RU106" s="29" t="str">
        <f t="shared" si="1059"/>
        <v/>
      </c>
      <c r="RV106" s="29" t="str">
        <f t="shared" si="1060"/>
        <v/>
      </c>
      <c r="RW106" s="29" t="str">
        <f t="shared" si="1061"/>
        <v/>
      </c>
      <c r="RX106" s="29" t="str">
        <f t="shared" si="1062"/>
        <v/>
      </c>
      <c r="RY106" s="29" t="str">
        <f t="shared" si="1063"/>
        <v/>
      </c>
      <c r="RZ106" s="29" t="str">
        <f t="shared" si="1064"/>
        <v/>
      </c>
      <c r="SA106" s="29" t="str">
        <f t="shared" si="1065"/>
        <v/>
      </c>
      <c r="SB106" s="29" t="str">
        <f t="shared" si="1066"/>
        <v/>
      </c>
      <c r="SC106" s="29" t="str">
        <f t="shared" si="1067"/>
        <v/>
      </c>
      <c r="SD106" s="29" t="str">
        <f t="shared" si="1068"/>
        <v/>
      </c>
      <c r="SE106" s="29" t="str">
        <f t="shared" si="1069"/>
        <v/>
      </c>
      <c r="SF106" s="29" t="str">
        <f t="shared" si="1070"/>
        <v/>
      </c>
      <c r="SG106" s="29" t="str">
        <f t="shared" si="1071"/>
        <v/>
      </c>
      <c r="SH106" s="29" t="str">
        <f t="shared" si="1072"/>
        <v/>
      </c>
      <c r="SI106" s="29" t="str">
        <f t="shared" si="1073"/>
        <v/>
      </c>
      <c r="SJ106" s="29" t="str">
        <f t="shared" si="1074"/>
        <v/>
      </c>
      <c r="SK106" s="29" t="str">
        <f t="shared" si="1075"/>
        <v/>
      </c>
      <c r="SL106" s="45">
        <f t="shared" si="776"/>
        <v>0</v>
      </c>
      <c r="SM106" s="48">
        <v>98</v>
      </c>
      <c r="SN106" s="30" t="str">
        <f t="shared" si="777"/>
        <v/>
      </c>
      <c r="SO106" s="30" t="str">
        <f t="shared" si="778"/>
        <v/>
      </c>
      <c r="SP106" s="30" t="str">
        <f t="shared" si="779"/>
        <v/>
      </c>
      <c r="SQ106" s="30" t="str">
        <f t="shared" si="780"/>
        <v/>
      </c>
      <c r="SR106" s="30" t="str">
        <f t="shared" si="781"/>
        <v/>
      </c>
      <c r="SS106" s="30" t="str">
        <f t="shared" si="782"/>
        <v/>
      </c>
      <c r="ST106" s="30" t="str">
        <f t="shared" si="1076"/>
        <v/>
      </c>
      <c r="SU106" s="30" t="str">
        <f t="shared" si="1077"/>
        <v/>
      </c>
      <c r="SV106" s="30" t="str">
        <f t="shared" si="1078"/>
        <v/>
      </c>
      <c r="SW106" s="30" t="str">
        <f t="shared" si="1079"/>
        <v/>
      </c>
      <c r="SX106" s="30" t="str">
        <f t="shared" si="1080"/>
        <v/>
      </c>
      <c r="SY106" s="30" t="str">
        <f t="shared" si="1081"/>
        <v/>
      </c>
      <c r="SZ106" s="30" t="str">
        <f t="shared" si="1082"/>
        <v/>
      </c>
      <c r="TA106" s="30" t="str">
        <f t="shared" si="1083"/>
        <v/>
      </c>
      <c r="TB106" s="30" t="str">
        <f t="shared" si="1084"/>
        <v/>
      </c>
      <c r="TC106" s="30" t="str">
        <f t="shared" si="1085"/>
        <v/>
      </c>
      <c r="TD106" s="30">
        <f t="shared" si="1086"/>
        <v>40</v>
      </c>
      <c r="TE106" s="30" t="str">
        <f t="shared" si="1087"/>
        <v/>
      </c>
      <c r="TF106" s="30" t="str">
        <f t="shared" si="1088"/>
        <v/>
      </c>
      <c r="TG106" s="30" t="str">
        <f t="shared" si="1089"/>
        <v/>
      </c>
      <c r="TH106" s="30" t="str">
        <f t="shared" si="1090"/>
        <v/>
      </c>
      <c r="TI106" s="30" t="str">
        <f t="shared" si="1091"/>
        <v/>
      </c>
      <c r="TJ106" s="30" t="str">
        <f t="shared" si="1092"/>
        <v/>
      </c>
      <c r="TK106" s="30" t="str">
        <f t="shared" si="1093"/>
        <v/>
      </c>
      <c r="TL106" s="30" t="str">
        <f t="shared" si="1094"/>
        <v/>
      </c>
      <c r="TM106" s="30" t="str">
        <f t="shared" si="1095"/>
        <v/>
      </c>
      <c r="TN106" s="30" t="str">
        <f t="shared" si="1096"/>
        <v/>
      </c>
      <c r="TO106" s="30" t="str">
        <f t="shared" si="1097"/>
        <v/>
      </c>
      <c r="TP106" s="30" t="str">
        <f t="shared" si="1098"/>
        <v/>
      </c>
      <c r="TQ106" s="30" t="str">
        <f t="shared" si="1099"/>
        <v/>
      </c>
      <c r="TR106" s="30" t="str">
        <f t="shared" si="807"/>
        <v/>
      </c>
      <c r="TS106" s="30" t="str">
        <f t="shared" si="808"/>
        <v/>
      </c>
      <c r="TT106" s="30" t="str">
        <f t="shared" si="809"/>
        <v/>
      </c>
      <c r="TU106" s="30" t="str">
        <f t="shared" si="810"/>
        <v/>
      </c>
      <c r="TV106" s="30" t="str">
        <f t="shared" si="811"/>
        <v/>
      </c>
      <c r="TW106" s="30" t="str">
        <f t="shared" si="812"/>
        <v/>
      </c>
      <c r="TX106" s="30" t="str">
        <f t="shared" si="813"/>
        <v/>
      </c>
      <c r="TY106" s="30" t="str">
        <f t="shared" si="814"/>
        <v/>
      </c>
      <c r="TZ106" s="30" t="str">
        <f t="shared" si="815"/>
        <v/>
      </c>
      <c r="UA106" s="30" t="str">
        <f t="shared" si="816"/>
        <v/>
      </c>
      <c r="UB106" s="48">
        <v>98</v>
      </c>
      <c r="UC106" s="88"/>
      <c r="UD106" s="88"/>
      <c r="UE106" s="88"/>
      <c r="UF106" s="88"/>
      <c r="UG106" s="88"/>
      <c r="UH106" s="88"/>
      <c r="UI106" s="88"/>
      <c r="UJ106" s="88"/>
      <c r="UK106" s="88"/>
      <c r="UL106" s="88"/>
      <c r="UM106" s="88"/>
      <c r="UN106" s="88"/>
      <c r="UO106" s="88"/>
      <c r="UP106" s="88"/>
      <c r="UQ106" s="88"/>
      <c r="UR106" s="88"/>
      <c r="US106" s="88"/>
      <c r="UT106" s="88"/>
      <c r="UU106" s="88"/>
      <c r="UV106" s="88"/>
      <c r="UW106" s="88"/>
      <c r="UX106" s="88"/>
      <c r="UY106" s="88"/>
      <c r="UZ106" s="88"/>
      <c r="VA106" s="88"/>
      <c r="VB106" s="88"/>
      <c r="VC106" s="88"/>
      <c r="VD106" s="88"/>
      <c r="VE106" s="88"/>
      <c r="VF106" s="88"/>
      <c r="VG106" s="88"/>
      <c r="VH106" s="88"/>
      <c r="VI106" s="88"/>
      <c r="VJ106" s="88"/>
      <c r="VK106" s="88"/>
      <c r="VL106" s="88"/>
      <c r="VM106" s="88"/>
      <c r="VN106" s="88"/>
      <c r="VO106" s="88"/>
      <c r="VP106" s="88"/>
      <c r="VQ106" s="48">
        <v>98</v>
      </c>
      <c r="VR106" s="31">
        <f t="shared" si="1100"/>
        <v>0</v>
      </c>
      <c r="VS106" s="31">
        <f t="shared" si="1101"/>
        <v>0</v>
      </c>
      <c r="VT106" s="31">
        <f t="shared" si="1102"/>
        <v>0</v>
      </c>
      <c r="VU106" s="31">
        <f t="shared" si="1103"/>
        <v>0</v>
      </c>
      <c r="VV106" s="31">
        <f t="shared" si="1104"/>
        <v>0</v>
      </c>
      <c r="VW106" s="31">
        <f t="shared" si="1105"/>
        <v>0</v>
      </c>
      <c r="VX106" s="31">
        <f t="shared" si="1106"/>
        <v>0</v>
      </c>
      <c r="VY106" s="31">
        <f t="shared" si="1107"/>
        <v>0</v>
      </c>
      <c r="VZ106" s="31">
        <f t="shared" si="1108"/>
        <v>0</v>
      </c>
      <c r="WA106" s="31">
        <f t="shared" si="1109"/>
        <v>0</v>
      </c>
      <c r="WB106" s="31">
        <f t="shared" si="1110"/>
        <v>0</v>
      </c>
      <c r="WC106" s="31">
        <f t="shared" si="1111"/>
        <v>0</v>
      </c>
      <c r="WD106" s="31">
        <f t="shared" si="1112"/>
        <v>0</v>
      </c>
      <c r="WE106" s="31">
        <f t="shared" si="1113"/>
        <v>0</v>
      </c>
      <c r="WF106" s="31">
        <f t="shared" si="1114"/>
        <v>0</v>
      </c>
      <c r="WG106" s="31">
        <f t="shared" si="1115"/>
        <v>0</v>
      </c>
      <c r="WH106" s="31">
        <f t="shared" si="1116"/>
        <v>0</v>
      </c>
      <c r="WI106" s="31">
        <f t="shared" si="1117"/>
        <v>0</v>
      </c>
      <c r="WJ106" s="31">
        <f t="shared" si="1118"/>
        <v>0</v>
      </c>
      <c r="WK106" s="31">
        <f t="shared" si="1119"/>
        <v>0</v>
      </c>
      <c r="WL106" s="31">
        <f t="shared" si="1120"/>
        <v>0</v>
      </c>
      <c r="WM106" s="31">
        <f t="shared" si="1121"/>
        <v>0</v>
      </c>
      <c r="WN106" s="31">
        <f t="shared" si="1122"/>
        <v>0</v>
      </c>
      <c r="WO106" s="31">
        <f t="shared" si="1123"/>
        <v>0</v>
      </c>
      <c r="WP106" s="31">
        <f t="shared" si="1124"/>
        <v>0</v>
      </c>
      <c r="WQ106" s="31">
        <f t="shared" si="1125"/>
        <v>0</v>
      </c>
      <c r="WR106" s="31">
        <f t="shared" si="1126"/>
        <v>0</v>
      </c>
      <c r="WS106" s="31">
        <f t="shared" si="1127"/>
        <v>0</v>
      </c>
      <c r="WT106" s="31">
        <f t="shared" si="1128"/>
        <v>0</v>
      </c>
      <c r="WU106" s="31">
        <f t="shared" si="1129"/>
        <v>0</v>
      </c>
      <c r="WV106" s="31">
        <f t="shared" si="1130"/>
        <v>0</v>
      </c>
      <c r="WW106" s="31">
        <f t="shared" si="1131"/>
        <v>0</v>
      </c>
      <c r="WX106" s="31">
        <f t="shared" si="1132"/>
        <v>0</v>
      </c>
      <c r="WY106" s="31">
        <f t="shared" si="1133"/>
        <v>0</v>
      </c>
      <c r="WZ106" s="31">
        <f t="shared" si="1134"/>
        <v>0</v>
      </c>
      <c r="XA106" s="31">
        <f t="shared" si="1135"/>
        <v>0</v>
      </c>
      <c r="XB106" s="31">
        <f t="shared" si="1136"/>
        <v>0</v>
      </c>
      <c r="XC106" s="31">
        <f t="shared" si="1137"/>
        <v>0</v>
      </c>
      <c r="XD106" s="31">
        <f t="shared" si="1138"/>
        <v>0</v>
      </c>
      <c r="XE106" s="31">
        <f t="shared" si="1139"/>
        <v>0</v>
      </c>
      <c r="XF106" s="48">
        <v>98</v>
      </c>
      <c r="XG106" s="32" t="str">
        <f t="shared" si="1140"/>
        <v/>
      </c>
      <c r="XH106" s="32" t="str">
        <f t="shared" si="1141"/>
        <v/>
      </c>
      <c r="XI106" s="32" t="str">
        <f t="shared" si="1142"/>
        <v/>
      </c>
      <c r="XJ106" s="32" t="str">
        <f t="shared" si="1143"/>
        <v/>
      </c>
      <c r="XK106" s="32" t="str">
        <f t="shared" si="1144"/>
        <v/>
      </c>
      <c r="XL106" s="32" t="str">
        <f t="shared" si="1145"/>
        <v/>
      </c>
      <c r="XM106" s="32" t="str">
        <f t="shared" si="1146"/>
        <v/>
      </c>
      <c r="XN106" s="32" t="str">
        <f t="shared" si="1147"/>
        <v/>
      </c>
      <c r="XO106" s="32" t="str">
        <f t="shared" si="1148"/>
        <v/>
      </c>
      <c r="XP106" s="32" t="str">
        <f t="shared" si="1149"/>
        <v/>
      </c>
      <c r="XQ106" s="32" t="str">
        <f t="shared" si="1150"/>
        <v/>
      </c>
      <c r="XR106" s="32" t="str">
        <f t="shared" si="1151"/>
        <v/>
      </c>
      <c r="XS106" s="32" t="str">
        <f t="shared" si="1152"/>
        <v/>
      </c>
      <c r="XT106" s="32" t="str">
        <f t="shared" si="1153"/>
        <v/>
      </c>
      <c r="XU106" s="32" t="str">
        <f t="shared" si="1154"/>
        <v/>
      </c>
      <c r="XV106" s="32" t="str">
        <f t="shared" si="1155"/>
        <v/>
      </c>
      <c r="XW106" s="32">
        <f t="shared" si="1156"/>
        <v>40</v>
      </c>
      <c r="XX106" s="32" t="str">
        <f t="shared" si="1157"/>
        <v/>
      </c>
      <c r="XY106" s="32" t="str">
        <f t="shared" si="1158"/>
        <v/>
      </c>
      <c r="XZ106" s="32" t="str">
        <f t="shared" si="1159"/>
        <v/>
      </c>
      <c r="YA106" s="32" t="str">
        <f t="shared" si="1160"/>
        <v/>
      </c>
      <c r="YB106" s="32" t="str">
        <f t="shared" si="1161"/>
        <v/>
      </c>
      <c r="YC106" s="32" t="str">
        <f t="shared" si="1162"/>
        <v/>
      </c>
      <c r="YD106" s="32" t="str">
        <f t="shared" si="1163"/>
        <v/>
      </c>
      <c r="YE106" s="32" t="str">
        <f t="shared" si="1164"/>
        <v/>
      </c>
      <c r="YF106" s="32" t="str">
        <f t="shared" si="1165"/>
        <v/>
      </c>
      <c r="YG106" s="32" t="str">
        <f t="shared" si="1166"/>
        <v/>
      </c>
      <c r="YH106" s="32" t="str">
        <f t="shared" si="1167"/>
        <v/>
      </c>
      <c r="YI106" s="32" t="str">
        <f t="shared" si="1168"/>
        <v/>
      </c>
      <c r="YJ106" s="32" t="str">
        <f t="shared" si="1169"/>
        <v/>
      </c>
      <c r="YK106" s="32" t="str">
        <f t="shared" si="1170"/>
        <v/>
      </c>
      <c r="YL106" s="32" t="str">
        <f t="shared" si="1171"/>
        <v/>
      </c>
      <c r="YM106" s="32" t="str">
        <f t="shared" si="1172"/>
        <v/>
      </c>
      <c r="YN106" s="32" t="str">
        <f t="shared" si="1173"/>
        <v/>
      </c>
      <c r="YO106" s="32" t="str">
        <f t="shared" si="1174"/>
        <v/>
      </c>
      <c r="YP106" s="32" t="str">
        <f t="shared" si="1175"/>
        <v/>
      </c>
      <c r="YQ106" s="32" t="str">
        <f t="shared" si="1176"/>
        <v/>
      </c>
      <c r="YR106" s="32" t="str">
        <f t="shared" si="1177"/>
        <v/>
      </c>
      <c r="YS106" s="32" t="str">
        <f t="shared" si="1178"/>
        <v/>
      </c>
      <c r="YT106" s="32" t="str">
        <f t="shared" si="1179"/>
        <v/>
      </c>
      <c r="YU106" s="33">
        <f t="shared" ref="YU106:YU137" si="1224">MAX(XG106:YT106)</f>
        <v>40</v>
      </c>
      <c r="YV106" s="34" t="str">
        <f t="shared" si="949"/>
        <v/>
      </c>
      <c r="YW106" s="34" t="str">
        <f t="shared" si="950"/>
        <v/>
      </c>
      <c r="YX106" s="34" t="str">
        <f t="shared" si="951"/>
        <v>17. ANTON PAR COLOMBIA SAS - NIT.901281444-1</v>
      </c>
      <c r="YY106" s="34" t="str">
        <f t="shared" si="952"/>
        <v/>
      </c>
      <c r="YZ106" s="34" t="str">
        <f t="shared" si="953"/>
        <v/>
      </c>
      <c r="ZA106" s="34" t="str">
        <f t="shared" si="954"/>
        <v/>
      </c>
      <c r="ZB106" s="96" t="str">
        <f t="shared" si="955"/>
        <v>17. ANTON PAR COLOMBIA SAS - NIT.901281444-1</v>
      </c>
      <c r="ZC106" s="35" t="str">
        <f t="shared" si="1180"/>
        <v/>
      </c>
      <c r="ZD106" s="35" t="str">
        <f t="shared" si="1181"/>
        <v/>
      </c>
      <c r="ZE106" s="35">
        <f t="shared" si="1182"/>
        <v>198843050</v>
      </c>
      <c r="ZF106" s="35" t="str">
        <f t="shared" si="1183"/>
        <v/>
      </c>
      <c r="ZG106" s="35" t="str">
        <f t="shared" si="1184"/>
        <v/>
      </c>
      <c r="ZH106" s="35" t="str">
        <f t="shared" si="1185"/>
        <v/>
      </c>
      <c r="ZI106" s="101">
        <f t="shared" si="1186"/>
        <v>198843050</v>
      </c>
      <c r="ZJ106" s="48">
        <v>98</v>
      </c>
      <c r="ZK106" s="125">
        <f t="shared" si="956"/>
        <v>0</v>
      </c>
      <c r="ZL106" s="126">
        <f t="shared" si="957"/>
        <v>0</v>
      </c>
    </row>
    <row r="107" spans="2:688" s="37" customFormat="1" ht="45" x14ac:dyDescent="0.15">
      <c r="B107" s="106" t="s">
        <v>251</v>
      </c>
      <c r="C107" s="106" t="s">
        <v>252</v>
      </c>
      <c r="D107" s="106" t="s">
        <v>253</v>
      </c>
      <c r="E107" s="106" t="s">
        <v>254</v>
      </c>
      <c r="F107" s="106">
        <v>1</v>
      </c>
      <c r="G107" s="63">
        <v>27881938</v>
      </c>
      <c r="H107" s="48">
        <v>99</v>
      </c>
      <c r="I107" s="65" t="s">
        <v>86</v>
      </c>
      <c r="J107" s="65" t="s">
        <v>86</v>
      </c>
      <c r="K107" s="65" t="s">
        <v>86</v>
      </c>
      <c r="L107" s="65" t="s">
        <v>86</v>
      </c>
      <c r="M107" s="65" t="s">
        <v>86</v>
      </c>
      <c r="N107" s="65" t="s">
        <v>86</v>
      </c>
      <c r="O107" s="65" t="s">
        <v>86</v>
      </c>
      <c r="P107" s="65" t="s">
        <v>86</v>
      </c>
      <c r="Q107" s="65" t="s">
        <v>86</v>
      </c>
      <c r="R107" s="70">
        <v>21729400</v>
      </c>
      <c r="S107" s="65" t="s">
        <v>86</v>
      </c>
      <c r="T107" s="65" t="s">
        <v>86</v>
      </c>
      <c r="U107" s="65" t="s">
        <v>86</v>
      </c>
      <c r="V107" s="65" t="s">
        <v>86</v>
      </c>
      <c r="W107" s="69">
        <v>26180000</v>
      </c>
      <c r="X107" s="65" t="s">
        <v>86</v>
      </c>
      <c r="Y107" s="65" t="s">
        <v>86</v>
      </c>
      <c r="Z107" s="65" t="s">
        <v>86</v>
      </c>
      <c r="AA107" s="65" t="s">
        <v>86</v>
      </c>
      <c r="AB107" s="65" t="s">
        <v>86</v>
      </c>
      <c r="AC107" s="65" t="s">
        <v>86</v>
      </c>
      <c r="AD107" s="65" t="s">
        <v>86</v>
      </c>
      <c r="AE107" s="65" t="s">
        <v>86</v>
      </c>
      <c r="AF107" s="65" t="s">
        <v>86</v>
      </c>
      <c r="AG107" s="65" t="s">
        <v>86</v>
      </c>
      <c r="AH107" s="65" t="s">
        <v>86</v>
      </c>
      <c r="AI107" s="70">
        <v>26487020</v>
      </c>
      <c r="AJ107" s="65" t="s">
        <v>86</v>
      </c>
      <c r="AK107" s="65" t="s">
        <v>86</v>
      </c>
      <c r="AL107" s="65" t="s">
        <v>86</v>
      </c>
      <c r="AM107" s="65" t="s">
        <v>86</v>
      </c>
      <c r="AN107" s="70">
        <v>27881700</v>
      </c>
      <c r="AO107" s="65" t="s">
        <v>86</v>
      </c>
      <c r="AP107" s="65" t="s">
        <v>86</v>
      </c>
      <c r="AQ107" s="65" t="s">
        <v>86</v>
      </c>
      <c r="AR107" s="65" t="s">
        <v>86</v>
      </c>
      <c r="AS107" s="65" t="s">
        <v>86</v>
      </c>
      <c r="AT107" s="65" t="s">
        <v>86</v>
      </c>
      <c r="AU107" s="65" t="s">
        <v>86</v>
      </c>
      <c r="AV107" s="65" t="s">
        <v>86</v>
      </c>
      <c r="AW107" s="52">
        <v>99</v>
      </c>
      <c r="AX107" s="22" t="str">
        <f t="shared" si="904"/>
        <v>NC</v>
      </c>
      <c r="AY107" s="22" t="str">
        <f t="shared" si="975"/>
        <v>NC</v>
      </c>
      <c r="AZ107" s="22" t="str">
        <f t="shared" si="976"/>
        <v>NC</v>
      </c>
      <c r="BA107" s="22" t="str">
        <f t="shared" si="977"/>
        <v>NC</v>
      </c>
      <c r="BB107" s="22" t="str">
        <f t="shared" si="978"/>
        <v>NC</v>
      </c>
      <c r="BC107" s="22" t="str">
        <f t="shared" si="979"/>
        <v>NC</v>
      </c>
      <c r="BD107" s="22" t="str">
        <f t="shared" si="980"/>
        <v>NC</v>
      </c>
      <c r="BE107" s="22" t="str">
        <f t="shared" si="981"/>
        <v>NC</v>
      </c>
      <c r="BF107" s="22" t="str">
        <f t="shared" si="982"/>
        <v>NC</v>
      </c>
      <c r="BG107" s="22">
        <f t="shared" si="983"/>
        <v>21729400</v>
      </c>
      <c r="BH107" s="22" t="str">
        <f t="shared" si="984"/>
        <v>NC</v>
      </c>
      <c r="BI107" s="22" t="str">
        <f t="shared" si="985"/>
        <v>NC</v>
      </c>
      <c r="BJ107" s="22" t="str">
        <f t="shared" si="986"/>
        <v>NC</v>
      </c>
      <c r="BK107" s="22" t="str">
        <f t="shared" si="987"/>
        <v>NC</v>
      </c>
      <c r="BL107" s="22">
        <f t="shared" si="988"/>
        <v>26180000</v>
      </c>
      <c r="BM107" s="22" t="str">
        <f t="shared" si="989"/>
        <v>NC</v>
      </c>
      <c r="BN107" s="22" t="str">
        <f t="shared" si="990"/>
        <v>NC</v>
      </c>
      <c r="BO107" s="22" t="str">
        <f t="shared" si="991"/>
        <v>NC</v>
      </c>
      <c r="BP107" s="22" t="str">
        <f t="shared" si="992"/>
        <v>NC</v>
      </c>
      <c r="BQ107" s="22" t="str">
        <f t="shared" si="993"/>
        <v>NC</v>
      </c>
      <c r="BR107" s="22" t="str">
        <f t="shared" si="994"/>
        <v>NC</v>
      </c>
      <c r="BS107" s="22" t="str">
        <f t="shared" si="995"/>
        <v>NC</v>
      </c>
      <c r="BT107" s="22" t="str">
        <f t="shared" si="958"/>
        <v>NC</v>
      </c>
      <c r="BU107" s="22" t="str">
        <f t="shared" si="959"/>
        <v>NC</v>
      </c>
      <c r="BV107" s="22" t="str">
        <f t="shared" si="960"/>
        <v>NC</v>
      </c>
      <c r="BW107" s="22" t="str">
        <f t="shared" si="961"/>
        <v>NC</v>
      </c>
      <c r="BX107" s="22">
        <f t="shared" si="962"/>
        <v>26487020</v>
      </c>
      <c r="BY107" s="22" t="str">
        <f t="shared" si="963"/>
        <v>NC</v>
      </c>
      <c r="BZ107" s="22" t="str">
        <f t="shared" si="964"/>
        <v>NC</v>
      </c>
      <c r="CA107" s="22" t="str">
        <f t="shared" si="965"/>
        <v>NC</v>
      </c>
      <c r="CB107" s="22" t="str">
        <f t="shared" si="966"/>
        <v>NC</v>
      </c>
      <c r="CC107" s="22">
        <f t="shared" si="967"/>
        <v>27881700</v>
      </c>
      <c r="CD107" s="22" t="str">
        <f t="shared" si="968"/>
        <v>NC</v>
      </c>
      <c r="CE107" s="22" t="str">
        <f t="shared" si="969"/>
        <v>NC</v>
      </c>
      <c r="CF107" s="22" t="str">
        <f t="shared" si="970"/>
        <v>NC</v>
      </c>
      <c r="CG107" s="22" t="str">
        <f t="shared" si="996"/>
        <v>NC</v>
      </c>
      <c r="CH107" s="22" t="str">
        <f t="shared" si="971"/>
        <v>NC</v>
      </c>
      <c r="CI107" s="22" t="str">
        <f t="shared" si="972"/>
        <v>NC</v>
      </c>
      <c r="CJ107" s="22" t="str">
        <f t="shared" si="973"/>
        <v>NC</v>
      </c>
      <c r="CK107" s="22" t="str">
        <f t="shared" si="974"/>
        <v>NC</v>
      </c>
      <c r="CL107" s="48">
        <v>99</v>
      </c>
      <c r="CM107" s="48" t="s">
        <v>87</v>
      </c>
      <c r="CN107" s="48" t="s">
        <v>87</v>
      </c>
      <c r="CO107" s="48" t="s">
        <v>87</v>
      </c>
      <c r="CP107" s="48" t="s">
        <v>87</v>
      </c>
      <c r="CQ107" s="48" t="s">
        <v>87</v>
      </c>
      <c r="CR107" s="65" t="s">
        <v>87</v>
      </c>
      <c r="CS107" s="48" t="s">
        <v>87</v>
      </c>
      <c r="CT107" s="48" t="s">
        <v>87</v>
      </c>
      <c r="CU107" s="48" t="s">
        <v>87</v>
      </c>
      <c r="CV107" s="73" t="s">
        <v>88</v>
      </c>
      <c r="CW107" s="48" t="s">
        <v>87</v>
      </c>
      <c r="CX107" s="48" t="s">
        <v>87</v>
      </c>
      <c r="CY107" s="48" t="s">
        <v>87</v>
      </c>
      <c r="CZ107" s="48" t="s">
        <v>87</v>
      </c>
      <c r="DA107" s="76" t="s">
        <v>88</v>
      </c>
      <c r="DB107" s="48" t="s">
        <v>87</v>
      </c>
      <c r="DC107" s="48" t="s">
        <v>87</v>
      </c>
      <c r="DD107" s="48" t="s">
        <v>87</v>
      </c>
      <c r="DE107" s="48" t="s">
        <v>87</v>
      </c>
      <c r="DF107" s="48" t="s">
        <v>87</v>
      </c>
      <c r="DG107" s="48" t="s">
        <v>87</v>
      </c>
      <c r="DH107" s="48" t="s">
        <v>87</v>
      </c>
      <c r="DI107" s="48" t="s">
        <v>87</v>
      </c>
      <c r="DJ107" s="48" t="s">
        <v>87</v>
      </c>
      <c r="DK107" s="48" t="s">
        <v>87</v>
      </c>
      <c r="DL107" s="48" t="s">
        <v>87</v>
      </c>
      <c r="DM107" s="73" t="s">
        <v>88</v>
      </c>
      <c r="DN107" s="48" t="s">
        <v>87</v>
      </c>
      <c r="DO107" s="48" t="s">
        <v>87</v>
      </c>
      <c r="DP107" s="48" t="s">
        <v>87</v>
      </c>
      <c r="DQ107" s="48" t="s">
        <v>87</v>
      </c>
      <c r="DR107" s="73" t="s">
        <v>87</v>
      </c>
      <c r="DS107" s="48" t="s">
        <v>87</v>
      </c>
      <c r="DT107" s="48" t="s">
        <v>87</v>
      </c>
      <c r="DU107" s="48" t="s">
        <v>87</v>
      </c>
      <c r="DV107" s="48" t="s">
        <v>87</v>
      </c>
      <c r="DW107" s="48" t="s">
        <v>87</v>
      </c>
      <c r="DX107" s="48" t="s">
        <v>87</v>
      </c>
      <c r="DY107" s="48" t="s">
        <v>87</v>
      </c>
      <c r="DZ107" s="48" t="s">
        <v>87</v>
      </c>
      <c r="EA107" s="48">
        <v>99</v>
      </c>
      <c r="EB107" s="81" t="s">
        <v>88</v>
      </c>
      <c r="EC107" s="81" t="s">
        <v>88</v>
      </c>
      <c r="ED107" s="81" t="s">
        <v>104</v>
      </c>
      <c r="EE107" s="81" t="s">
        <v>88</v>
      </c>
      <c r="EF107" s="81" t="s">
        <v>88</v>
      </c>
      <c r="EG107" s="81" t="s">
        <v>88</v>
      </c>
      <c r="EH107" s="81" t="s">
        <v>88</v>
      </c>
      <c r="EI107" s="81" t="s">
        <v>88</v>
      </c>
      <c r="EJ107" s="81" t="s">
        <v>88</v>
      </c>
      <c r="EK107" s="81" t="s">
        <v>88</v>
      </c>
      <c r="EL107" s="81" t="s">
        <v>88</v>
      </c>
      <c r="EM107" s="81" t="s">
        <v>88</v>
      </c>
      <c r="EN107" s="81" t="s">
        <v>88</v>
      </c>
      <c r="EO107" s="81" t="s">
        <v>88</v>
      </c>
      <c r="EP107" s="81" t="s">
        <v>88</v>
      </c>
      <c r="EQ107" s="81" t="s">
        <v>88</v>
      </c>
      <c r="ER107" s="81" t="s">
        <v>88</v>
      </c>
      <c r="ES107" s="81" t="s">
        <v>88</v>
      </c>
      <c r="ET107" s="81" t="s">
        <v>88</v>
      </c>
      <c r="EU107" s="81" t="s">
        <v>88</v>
      </c>
      <c r="EV107" s="81" t="s">
        <v>88</v>
      </c>
      <c r="EW107" s="81" t="s">
        <v>88</v>
      </c>
      <c r="EX107" s="81" t="s">
        <v>88</v>
      </c>
      <c r="EY107" s="81" t="s">
        <v>88</v>
      </c>
      <c r="EZ107" s="81" t="s">
        <v>88</v>
      </c>
      <c r="FA107" s="81" t="s">
        <v>87</v>
      </c>
      <c r="FB107" s="81" t="s">
        <v>88</v>
      </c>
      <c r="FC107" s="81" t="s">
        <v>88</v>
      </c>
      <c r="FD107" s="81" t="s">
        <v>88</v>
      </c>
      <c r="FE107" s="81" t="s">
        <v>88</v>
      </c>
      <c r="FF107" s="81" t="s">
        <v>88</v>
      </c>
      <c r="FG107" s="81" t="s">
        <v>88</v>
      </c>
      <c r="FH107" s="81" t="s">
        <v>88</v>
      </c>
      <c r="FI107" s="81" t="s">
        <v>87</v>
      </c>
      <c r="FJ107" s="81" t="s">
        <v>88</v>
      </c>
      <c r="FK107" s="81" t="s">
        <v>88</v>
      </c>
      <c r="FL107" s="81" t="s">
        <v>88</v>
      </c>
      <c r="FM107" s="81" t="s">
        <v>88</v>
      </c>
      <c r="FN107" s="81" t="s">
        <v>88</v>
      </c>
      <c r="FO107" s="81" t="s">
        <v>88</v>
      </c>
      <c r="FP107" s="48">
        <v>99</v>
      </c>
      <c r="FQ107" s="81" t="s">
        <v>88</v>
      </c>
      <c r="FR107" s="81" t="s">
        <v>88</v>
      </c>
      <c r="FS107" s="81" t="s">
        <v>88</v>
      </c>
      <c r="FT107" s="81" t="s">
        <v>88</v>
      </c>
      <c r="FU107" s="81" t="s">
        <v>88</v>
      </c>
      <c r="FV107" s="81" t="s">
        <v>88</v>
      </c>
      <c r="FW107" s="81" t="s">
        <v>88</v>
      </c>
      <c r="FX107" s="81" t="s">
        <v>88</v>
      </c>
      <c r="FY107" s="81" t="s">
        <v>88</v>
      </c>
      <c r="FZ107" s="81" t="s">
        <v>88</v>
      </c>
      <c r="GA107" s="81" t="s">
        <v>88</v>
      </c>
      <c r="GB107" s="81" t="s">
        <v>88</v>
      </c>
      <c r="GC107" s="81" t="s">
        <v>88</v>
      </c>
      <c r="GD107" s="81" t="s">
        <v>88</v>
      </c>
      <c r="GE107" s="81" t="s">
        <v>88</v>
      </c>
      <c r="GF107" s="81" t="s">
        <v>88</v>
      </c>
      <c r="GG107" s="81" t="s">
        <v>88</v>
      </c>
      <c r="GH107" s="81" t="s">
        <v>88</v>
      </c>
      <c r="GI107" s="81" t="s">
        <v>88</v>
      </c>
      <c r="GJ107" s="81" t="s">
        <v>88</v>
      </c>
      <c r="GK107" s="81" t="s">
        <v>88</v>
      </c>
      <c r="GL107" s="81" t="s">
        <v>88</v>
      </c>
      <c r="GM107" s="81" t="s">
        <v>88</v>
      </c>
      <c r="GN107" s="81" t="s">
        <v>88</v>
      </c>
      <c r="GO107" s="81" t="s">
        <v>88</v>
      </c>
      <c r="GP107" s="81" t="s">
        <v>88</v>
      </c>
      <c r="GQ107" s="81" t="s">
        <v>87</v>
      </c>
      <c r="GR107" s="81" t="s">
        <v>88</v>
      </c>
      <c r="GS107" s="81" t="s">
        <v>88</v>
      </c>
      <c r="GT107" s="81" t="s">
        <v>88</v>
      </c>
      <c r="GU107" s="81" t="s">
        <v>88</v>
      </c>
      <c r="GV107" s="81" t="s">
        <v>88</v>
      </c>
      <c r="GW107" s="81" t="s">
        <v>88</v>
      </c>
      <c r="GX107" s="81" t="s">
        <v>88</v>
      </c>
      <c r="GY107" s="81" t="s">
        <v>88</v>
      </c>
      <c r="GZ107" s="81" t="s">
        <v>88</v>
      </c>
      <c r="HA107" s="81" t="s">
        <v>88</v>
      </c>
      <c r="HB107" s="81" t="s">
        <v>88</v>
      </c>
      <c r="HC107" s="81" t="s">
        <v>88</v>
      </c>
      <c r="HD107" s="81" t="s">
        <v>88</v>
      </c>
      <c r="HE107" s="48">
        <v>99</v>
      </c>
      <c r="HF107" s="23" t="str">
        <f t="shared" si="998"/>
        <v>NO CUMPLE</v>
      </c>
      <c r="HG107" s="23" t="str">
        <f t="shared" si="999"/>
        <v>NO CUMPLE</v>
      </c>
      <c r="HH107" s="23" t="str">
        <f t="shared" si="1000"/>
        <v>NO CUMPLE</v>
      </c>
      <c r="HI107" s="23" t="str">
        <f t="shared" si="1001"/>
        <v>NO CUMPLE</v>
      </c>
      <c r="HJ107" s="23" t="str">
        <f t="shared" si="1002"/>
        <v>NO CUMPLE</v>
      </c>
      <c r="HK107" s="23" t="str">
        <f t="shared" si="1003"/>
        <v>NO CUMPLE</v>
      </c>
      <c r="HL107" s="23" t="str">
        <f t="shared" si="1004"/>
        <v>NO CUMPLE</v>
      </c>
      <c r="HM107" s="23" t="str">
        <f t="shared" si="1005"/>
        <v>NO CUMPLE</v>
      </c>
      <c r="HN107" s="23" t="str">
        <f t="shared" si="1006"/>
        <v>NO CUMPLE</v>
      </c>
      <c r="HO107" s="23" t="str">
        <f t="shared" si="1007"/>
        <v>CUMPLE</v>
      </c>
      <c r="HP107" s="23" t="str">
        <f t="shared" si="1008"/>
        <v>NO CUMPLE</v>
      </c>
      <c r="HQ107" s="23" t="str">
        <f t="shared" si="1009"/>
        <v>NO CUMPLE</v>
      </c>
      <c r="HR107" s="23" t="str">
        <f t="shared" si="1010"/>
        <v>NO CUMPLE</v>
      </c>
      <c r="HS107" s="23" t="str">
        <f t="shared" si="1011"/>
        <v>NO CUMPLE</v>
      </c>
      <c r="HT107" s="23" t="str">
        <f t="shared" si="1012"/>
        <v>CUMPLE</v>
      </c>
      <c r="HU107" s="23" t="str">
        <f t="shared" si="1013"/>
        <v>NO CUMPLE</v>
      </c>
      <c r="HV107" s="23" t="str">
        <f t="shared" si="1014"/>
        <v>NO CUMPLE</v>
      </c>
      <c r="HW107" s="23" t="str">
        <f t="shared" si="1015"/>
        <v>NO CUMPLE</v>
      </c>
      <c r="HX107" s="23" t="str">
        <f t="shared" si="1016"/>
        <v>NO CUMPLE</v>
      </c>
      <c r="HY107" s="23" t="str">
        <f t="shared" si="1017"/>
        <v>NO CUMPLE</v>
      </c>
      <c r="HZ107" s="23" t="str">
        <f t="shared" si="1018"/>
        <v>NO CUMPLE</v>
      </c>
      <c r="IA107" s="23" t="str">
        <f t="shared" si="1019"/>
        <v>NO CUMPLE</v>
      </c>
      <c r="IB107" s="23" t="str">
        <f t="shared" si="1020"/>
        <v>NO CUMPLE</v>
      </c>
      <c r="IC107" s="23" t="str">
        <f t="shared" si="1021"/>
        <v>NO CUMPLE</v>
      </c>
      <c r="ID107" s="23" t="str">
        <f t="shared" si="1022"/>
        <v>NO CUMPLE</v>
      </c>
      <c r="IE107" s="23" t="str">
        <f t="shared" si="1023"/>
        <v>NO CUMPLE</v>
      </c>
      <c r="IF107" s="23" t="str">
        <f t="shared" si="1024"/>
        <v>NO CUMPLE</v>
      </c>
      <c r="IG107" s="23" t="str">
        <f t="shared" si="1025"/>
        <v>NO CUMPLE</v>
      </c>
      <c r="IH107" s="23" t="str">
        <f t="shared" si="1026"/>
        <v>NO CUMPLE</v>
      </c>
      <c r="II107" s="23" t="str">
        <f t="shared" si="1027"/>
        <v>NO CUMPLE</v>
      </c>
      <c r="IJ107" s="23" t="str">
        <f t="shared" si="1028"/>
        <v>NO CUMPLE</v>
      </c>
      <c r="IK107" s="23" t="str">
        <f t="shared" si="1029"/>
        <v>NO CUMPLE</v>
      </c>
      <c r="IL107" s="23" t="str">
        <f t="shared" si="1030"/>
        <v>NO CUMPLE</v>
      </c>
      <c r="IM107" s="23" t="str">
        <f t="shared" si="1031"/>
        <v>NO CUMPLE</v>
      </c>
      <c r="IN107" s="23" t="str">
        <f t="shared" si="1032"/>
        <v>NO CUMPLE</v>
      </c>
      <c r="IO107" s="23" t="str">
        <f t="shared" si="1033"/>
        <v>NO CUMPLE</v>
      </c>
      <c r="IP107" s="23" t="str">
        <f t="shared" si="1034"/>
        <v>NO CUMPLE</v>
      </c>
      <c r="IQ107" s="23" t="str">
        <f t="shared" si="1035"/>
        <v>NO CUMPLE</v>
      </c>
      <c r="IR107" s="23" t="str">
        <f t="shared" si="1036"/>
        <v>NO CUMPLE</v>
      </c>
      <c r="IS107" s="23" t="str">
        <f t="shared" si="1037"/>
        <v>NO CUMPLE</v>
      </c>
      <c r="IT107" s="48">
        <v>99</v>
      </c>
      <c r="IU107" s="65" t="s">
        <v>86</v>
      </c>
      <c r="IV107" s="65" t="s">
        <v>86</v>
      </c>
      <c r="IW107" s="65" t="s">
        <v>86</v>
      </c>
      <c r="IX107" s="65" t="s">
        <v>86</v>
      </c>
      <c r="IY107" s="65" t="s">
        <v>86</v>
      </c>
      <c r="IZ107" s="65" t="s">
        <v>86</v>
      </c>
      <c r="JA107" s="65" t="s">
        <v>86</v>
      </c>
      <c r="JB107" s="65" t="s">
        <v>86</v>
      </c>
      <c r="JC107" s="65" t="s">
        <v>86</v>
      </c>
      <c r="JD107" s="93" t="s">
        <v>88</v>
      </c>
      <c r="JE107" s="65" t="s">
        <v>86</v>
      </c>
      <c r="JF107" s="65" t="s">
        <v>86</v>
      </c>
      <c r="JG107" s="65" t="s">
        <v>86</v>
      </c>
      <c r="JH107" s="65" t="s">
        <v>86</v>
      </c>
      <c r="JI107" s="93" t="s">
        <v>88</v>
      </c>
      <c r="JJ107" s="65" t="s">
        <v>86</v>
      </c>
      <c r="JK107" s="65" t="s">
        <v>86</v>
      </c>
      <c r="JL107" s="65" t="s">
        <v>86</v>
      </c>
      <c r="JM107" s="65" t="s">
        <v>86</v>
      </c>
      <c r="JN107" s="65" t="s">
        <v>86</v>
      </c>
      <c r="JO107" s="65" t="s">
        <v>86</v>
      </c>
      <c r="JP107" s="65" t="s">
        <v>86</v>
      </c>
      <c r="JQ107" s="65" t="s">
        <v>86</v>
      </c>
      <c r="JR107" s="65" t="s">
        <v>86</v>
      </c>
      <c r="JS107" s="65" t="s">
        <v>86</v>
      </c>
      <c r="JT107" s="65" t="s">
        <v>86</v>
      </c>
      <c r="JU107" s="93" t="s">
        <v>88</v>
      </c>
      <c r="JV107" s="65" t="s">
        <v>86</v>
      </c>
      <c r="JW107" s="65" t="s">
        <v>86</v>
      </c>
      <c r="JX107" s="65" t="s">
        <v>86</v>
      </c>
      <c r="JY107" s="65" t="s">
        <v>86</v>
      </c>
      <c r="JZ107" s="93" t="s">
        <v>88</v>
      </c>
      <c r="KA107" s="65" t="s">
        <v>86</v>
      </c>
      <c r="KB107" s="65" t="s">
        <v>86</v>
      </c>
      <c r="KC107" s="65" t="s">
        <v>86</v>
      </c>
      <c r="KD107" s="65" t="s">
        <v>86</v>
      </c>
      <c r="KE107" s="65" t="s">
        <v>86</v>
      </c>
      <c r="KF107" s="65" t="s">
        <v>86</v>
      </c>
      <c r="KG107" s="65" t="s">
        <v>86</v>
      </c>
      <c r="KH107" s="65" t="s">
        <v>86</v>
      </c>
      <c r="KI107" s="48">
        <v>99</v>
      </c>
      <c r="KJ107" s="56" t="s">
        <v>86</v>
      </c>
      <c r="KK107" s="56" t="s">
        <v>86</v>
      </c>
      <c r="KL107" s="56" t="s">
        <v>86</v>
      </c>
      <c r="KM107" s="56" t="s">
        <v>86</v>
      </c>
      <c r="KN107" s="56" t="s">
        <v>86</v>
      </c>
      <c r="KO107" s="56" t="s">
        <v>86</v>
      </c>
      <c r="KP107" s="56" t="s">
        <v>86</v>
      </c>
      <c r="KQ107" s="56" t="s">
        <v>86</v>
      </c>
      <c r="KR107" s="56" t="s">
        <v>86</v>
      </c>
      <c r="KS107" s="87" t="s">
        <v>88</v>
      </c>
      <c r="KT107" s="56" t="s">
        <v>86</v>
      </c>
      <c r="KU107" s="56" t="s">
        <v>86</v>
      </c>
      <c r="KV107" s="56" t="s">
        <v>86</v>
      </c>
      <c r="KW107" s="56" t="s">
        <v>86</v>
      </c>
      <c r="KX107" s="87" t="s">
        <v>87</v>
      </c>
      <c r="KY107" s="56" t="s">
        <v>86</v>
      </c>
      <c r="KZ107" s="56" t="s">
        <v>86</v>
      </c>
      <c r="LA107" s="56" t="s">
        <v>86</v>
      </c>
      <c r="LB107" s="56" t="s">
        <v>86</v>
      </c>
      <c r="LC107" s="56" t="s">
        <v>86</v>
      </c>
      <c r="LD107" s="56" t="s">
        <v>86</v>
      </c>
      <c r="LE107" s="56" t="s">
        <v>86</v>
      </c>
      <c r="LF107" s="56" t="s">
        <v>86</v>
      </c>
      <c r="LG107" s="56" t="s">
        <v>86</v>
      </c>
      <c r="LH107" s="56" t="s">
        <v>86</v>
      </c>
      <c r="LI107" s="56" t="s">
        <v>86</v>
      </c>
      <c r="LJ107" s="87" t="s">
        <v>88</v>
      </c>
      <c r="LK107" s="56" t="s">
        <v>86</v>
      </c>
      <c r="LL107" s="56" t="s">
        <v>86</v>
      </c>
      <c r="LM107" s="56" t="s">
        <v>86</v>
      </c>
      <c r="LN107" s="56" t="s">
        <v>86</v>
      </c>
      <c r="LO107" s="87" t="s">
        <v>88</v>
      </c>
      <c r="LP107" s="56" t="s">
        <v>86</v>
      </c>
      <c r="LQ107" s="56" t="s">
        <v>86</v>
      </c>
      <c r="LR107" s="56" t="s">
        <v>86</v>
      </c>
      <c r="LS107" s="56" t="s">
        <v>86</v>
      </c>
      <c r="LT107" s="56" t="s">
        <v>86</v>
      </c>
      <c r="LU107" s="56" t="s">
        <v>86</v>
      </c>
      <c r="LV107" s="56" t="s">
        <v>86</v>
      </c>
      <c r="LW107" s="56" t="s">
        <v>86</v>
      </c>
      <c r="LX107" s="48">
        <v>99</v>
      </c>
      <c r="LY107" s="22" t="str">
        <f t="shared" si="905"/>
        <v/>
      </c>
      <c r="LZ107" s="22" t="str">
        <f t="shared" si="1187"/>
        <v/>
      </c>
      <c r="MA107" s="22" t="str">
        <f t="shared" si="1188"/>
        <v/>
      </c>
      <c r="MB107" s="22" t="str">
        <f t="shared" si="1189"/>
        <v/>
      </c>
      <c r="MC107" s="22" t="str">
        <f t="shared" si="1190"/>
        <v/>
      </c>
      <c r="MD107" s="22" t="str">
        <f t="shared" si="1191"/>
        <v/>
      </c>
      <c r="ME107" s="22" t="str">
        <f t="shared" si="1192"/>
        <v/>
      </c>
      <c r="MF107" s="22" t="str">
        <f t="shared" si="1193"/>
        <v/>
      </c>
      <c r="MG107" s="22" t="str">
        <f t="shared" si="1194"/>
        <v/>
      </c>
      <c r="MH107" s="22">
        <f t="shared" si="1195"/>
        <v>21729400</v>
      </c>
      <c r="MI107" s="22" t="str">
        <f t="shared" si="915"/>
        <v/>
      </c>
      <c r="MJ107" s="22" t="str">
        <f t="shared" si="916"/>
        <v/>
      </c>
      <c r="MK107" s="22" t="str">
        <f t="shared" si="1196"/>
        <v/>
      </c>
      <c r="ML107" s="22" t="str">
        <f t="shared" si="1197"/>
        <v/>
      </c>
      <c r="MM107" s="22" t="str">
        <f t="shared" si="1198"/>
        <v/>
      </c>
      <c r="MN107" s="22" t="str">
        <f t="shared" si="1199"/>
        <v/>
      </c>
      <c r="MO107" s="22" t="str">
        <f t="shared" si="1200"/>
        <v/>
      </c>
      <c r="MP107" s="22" t="str">
        <f t="shared" si="1201"/>
        <v/>
      </c>
      <c r="MQ107" s="22" t="str">
        <f t="shared" si="1202"/>
        <v/>
      </c>
      <c r="MR107" s="22" t="str">
        <f t="shared" si="1203"/>
        <v/>
      </c>
      <c r="MS107" s="22" t="str">
        <f t="shared" si="1204"/>
        <v/>
      </c>
      <c r="MT107" s="22" t="str">
        <f t="shared" si="1205"/>
        <v/>
      </c>
      <c r="MU107" s="22" t="str">
        <f t="shared" si="1206"/>
        <v/>
      </c>
      <c r="MV107" s="22" t="str">
        <f t="shared" si="1207"/>
        <v/>
      </c>
      <c r="MW107" s="22" t="str">
        <f t="shared" si="1208"/>
        <v/>
      </c>
      <c r="MX107" s="22" t="str">
        <f t="shared" si="1209"/>
        <v/>
      </c>
      <c r="MY107" s="22" t="str">
        <f t="shared" si="1210"/>
        <v/>
      </c>
      <c r="MZ107" s="22" t="str">
        <f t="shared" si="1211"/>
        <v/>
      </c>
      <c r="NA107" s="22" t="str">
        <f t="shared" si="1212"/>
        <v/>
      </c>
      <c r="NB107" s="22" t="str">
        <f t="shared" si="1213"/>
        <v/>
      </c>
      <c r="NC107" s="22" t="str">
        <f t="shared" si="1214"/>
        <v/>
      </c>
      <c r="ND107" s="22" t="str">
        <f t="shared" si="1215"/>
        <v/>
      </c>
      <c r="NE107" s="22" t="str">
        <f t="shared" si="1216"/>
        <v/>
      </c>
      <c r="NF107" s="22" t="str">
        <f t="shared" si="1217"/>
        <v/>
      </c>
      <c r="NG107" s="22" t="str">
        <f t="shared" si="1218"/>
        <v/>
      </c>
      <c r="NH107" s="22" t="str">
        <f t="shared" si="1219"/>
        <v/>
      </c>
      <c r="NI107" s="22" t="str">
        <f t="shared" si="1220"/>
        <v/>
      </c>
      <c r="NJ107" s="22" t="str">
        <f t="shared" si="1221"/>
        <v/>
      </c>
      <c r="NK107" s="22" t="str">
        <f t="shared" si="1222"/>
        <v/>
      </c>
      <c r="NL107" s="22" t="str">
        <f t="shared" si="1223"/>
        <v/>
      </c>
      <c r="NM107" s="80">
        <v>27881938</v>
      </c>
      <c r="NN107" s="80">
        <v>27881938</v>
      </c>
      <c r="NO107" s="24">
        <f t="shared" si="945"/>
        <v>1</v>
      </c>
      <c r="NP107" s="24">
        <f t="shared" si="655"/>
        <v>0</v>
      </c>
      <c r="NQ107" s="25">
        <f t="shared" si="946"/>
        <v>21729400</v>
      </c>
      <c r="NR107" s="26">
        <f t="shared" si="947"/>
        <v>81485.25</v>
      </c>
      <c r="NS107" s="48">
        <v>99</v>
      </c>
      <c r="NT107" s="27" t="str">
        <f t="shared" si="656"/>
        <v/>
      </c>
      <c r="NU107" s="27" t="str">
        <f t="shared" si="657"/>
        <v/>
      </c>
      <c r="NV107" s="27" t="str">
        <f t="shared" si="658"/>
        <v/>
      </c>
      <c r="NW107" s="27" t="str">
        <f t="shared" si="659"/>
        <v/>
      </c>
      <c r="NX107" s="27" t="str">
        <f t="shared" si="660"/>
        <v/>
      </c>
      <c r="NY107" s="27" t="str">
        <f t="shared" si="661"/>
        <v/>
      </c>
      <c r="NZ107" s="27" t="str">
        <f t="shared" si="662"/>
        <v/>
      </c>
      <c r="OA107" s="27" t="str">
        <f t="shared" si="663"/>
        <v/>
      </c>
      <c r="OB107" s="27" t="str">
        <f t="shared" si="664"/>
        <v/>
      </c>
      <c r="OC107" s="27">
        <f t="shared" si="665"/>
        <v>26666.666666666668</v>
      </c>
      <c r="OD107" s="27" t="str">
        <f t="shared" si="666"/>
        <v/>
      </c>
      <c r="OE107" s="27" t="str">
        <f t="shared" si="667"/>
        <v/>
      </c>
      <c r="OF107" s="27" t="str">
        <f t="shared" si="668"/>
        <v/>
      </c>
      <c r="OG107" s="27" t="str">
        <f t="shared" si="669"/>
        <v/>
      </c>
      <c r="OH107" s="27" t="str">
        <f t="shared" si="670"/>
        <v/>
      </c>
      <c r="OI107" s="27" t="str">
        <f t="shared" si="671"/>
        <v/>
      </c>
      <c r="OJ107" s="27" t="str">
        <f t="shared" si="672"/>
        <v/>
      </c>
      <c r="OK107" s="27" t="str">
        <f t="shared" si="673"/>
        <v/>
      </c>
      <c r="OL107" s="27" t="str">
        <f t="shared" si="674"/>
        <v/>
      </c>
      <c r="OM107" s="27" t="str">
        <f t="shared" si="675"/>
        <v/>
      </c>
      <c r="ON107" s="27" t="str">
        <f t="shared" si="676"/>
        <v/>
      </c>
      <c r="OO107" s="27" t="str">
        <f t="shared" si="677"/>
        <v/>
      </c>
      <c r="OP107" s="27" t="str">
        <f t="shared" si="678"/>
        <v/>
      </c>
      <c r="OQ107" s="27" t="str">
        <f t="shared" si="679"/>
        <v/>
      </c>
      <c r="OR107" s="27" t="str">
        <f t="shared" si="680"/>
        <v/>
      </c>
      <c r="OS107" s="27" t="str">
        <f t="shared" si="681"/>
        <v/>
      </c>
      <c r="OT107" s="27" t="str">
        <f t="shared" si="682"/>
        <v/>
      </c>
      <c r="OU107" s="27" t="str">
        <f t="shared" si="683"/>
        <v/>
      </c>
      <c r="OV107" s="27" t="str">
        <f t="shared" si="684"/>
        <v/>
      </c>
      <c r="OW107" s="27" t="str">
        <f t="shared" si="685"/>
        <v/>
      </c>
      <c r="OX107" s="27" t="str">
        <f t="shared" si="686"/>
        <v/>
      </c>
      <c r="OY107" s="27" t="str">
        <f t="shared" si="687"/>
        <v/>
      </c>
      <c r="OZ107" s="27" t="str">
        <f t="shared" si="688"/>
        <v/>
      </c>
      <c r="PA107" s="27" t="str">
        <f t="shared" si="689"/>
        <v/>
      </c>
      <c r="PB107" s="27" t="str">
        <f t="shared" si="690"/>
        <v/>
      </c>
      <c r="PC107" s="27" t="str">
        <f t="shared" si="691"/>
        <v/>
      </c>
      <c r="PD107" s="27" t="str">
        <f t="shared" si="692"/>
        <v/>
      </c>
      <c r="PE107" s="27" t="str">
        <f t="shared" si="693"/>
        <v/>
      </c>
      <c r="PF107" s="27" t="str">
        <f t="shared" si="694"/>
        <v/>
      </c>
      <c r="PG107" s="27" t="str">
        <f t="shared" si="695"/>
        <v/>
      </c>
      <c r="PH107" s="48">
        <v>99</v>
      </c>
      <c r="PI107" s="28" t="str">
        <f t="shared" si="696"/>
        <v/>
      </c>
      <c r="PJ107" s="28" t="str">
        <f t="shared" si="697"/>
        <v/>
      </c>
      <c r="PK107" s="28" t="str">
        <f t="shared" si="698"/>
        <v/>
      </c>
      <c r="PL107" s="28" t="str">
        <f t="shared" si="699"/>
        <v/>
      </c>
      <c r="PM107" s="28" t="str">
        <f t="shared" si="700"/>
        <v/>
      </c>
      <c r="PN107" s="28" t="str">
        <f t="shared" si="701"/>
        <v/>
      </c>
      <c r="PO107" s="28" t="str">
        <f t="shared" si="702"/>
        <v/>
      </c>
      <c r="PP107" s="28" t="str">
        <f t="shared" si="703"/>
        <v/>
      </c>
      <c r="PQ107" s="28" t="str">
        <f t="shared" si="704"/>
        <v/>
      </c>
      <c r="PR107" s="28">
        <f t="shared" si="705"/>
        <v>0</v>
      </c>
      <c r="PS107" s="28" t="str">
        <f t="shared" si="706"/>
        <v/>
      </c>
      <c r="PT107" s="28" t="str">
        <f t="shared" si="707"/>
        <v/>
      </c>
      <c r="PU107" s="28" t="str">
        <f t="shared" si="708"/>
        <v/>
      </c>
      <c r="PV107" s="28" t="str">
        <f t="shared" si="709"/>
        <v/>
      </c>
      <c r="PW107" s="28" t="str">
        <f t="shared" si="710"/>
        <v/>
      </c>
      <c r="PX107" s="28" t="str">
        <f t="shared" si="711"/>
        <v/>
      </c>
      <c r="PY107" s="28" t="str">
        <f t="shared" si="712"/>
        <v/>
      </c>
      <c r="PZ107" s="28" t="str">
        <f t="shared" si="713"/>
        <v/>
      </c>
      <c r="QA107" s="28" t="str">
        <f t="shared" si="714"/>
        <v/>
      </c>
      <c r="QB107" s="28" t="str">
        <f t="shared" si="715"/>
        <v/>
      </c>
      <c r="QC107" s="28" t="str">
        <f t="shared" si="716"/>
        <v/>
      </c>
      <c r="QD107" s="28" t="str">
        <f t="shared" si="717"/>
        <v/>
      </c>
      <c r="QE107" s="28" t="str">
        <f t="shared" si="718"/>
        <v/>
      </c>
      <c r="QF107" s="28" t="str">
        <f t="shared" si="719"/>
        <v/>
      </c>
      <c r="QG107" s="28" t="str">
        <f t="shared" si="720"/>
        <v/>
      </c>
      <c r="QH107" s="28" t="str">
        <f t="shared" si="721"/>
        <v/>
      </c>
      <c r="QI107" s="28" t="str">
        <f t="shared" si="722"/>
        <v/>
      </c>
      <c r="QJ107" s="28" t="str">
        <f t="shared" si="723"/>
        <v/>
      </c>
      <c r="QK107" s="28" t="str">
        <f t="shared" si="724"/>
        <v/>
      </c>
      <c r="QL107" s="28" t="str">
        <f t="shared" si="725"/>
        <v/>
      </c>
      <c r="QM107" s="28" t="str">
        <f t="shared" si="726"/>
        <v/>
      </c>
      <c r="QN107" s="28" t="str">
        <f t="shared" si="727"/>
        <v/>
      </c>
      <c r="QO107" s="28" t="str">
        <f t="shared" si="728"/>
        <v/>
      </c>
      <c r="QP107" s="28" t="str">
        <f t="shared" si="729"/>
        <v/>
      </c>
      <c r="QQ107" s="28" t="str">
        <f t="shared" si="730"/>
        <v/>
      </c>
      <c r="QR107" s="28" t="str">
        <f t="shared" si="731"/>
        <v/>
      </c>
      <c r="QS107" s="28" t="str">
        <f t="shared" si="732"/>
        <v/>
      </c>
      <c r="QT107" s="28" t="str">
        <f t="shared" si="733"/>
        <v/>
      </c>
      <c r="QU107" s="28" t="str">
        <f t="shared" si="734"/>
        <v/>
      </c>
      <c r="QV107" s="28" t="str">
        <f t="shared" si="735"/>
        <v/>
      </c>
      <c r="QW107" s="48">
        <v>99</v>
      </c>
      <c r="QX107" s="29" t="str">
        <f t="shared" si="736"/>
        <v/>
      </c>
      <c r="QY107" s="29" t="str">
        <f t="shared" si="1038"/>
        <v/>
      </c>
      <c r="QZ107" s="29" t="str">
        <f t="shared" si="1039"/>
        <v/>
      </c>
      <c r="RA107" s="29" t="str">
        <f t="shared" si="1040"/>
        <v/>
      </c>
      <c r="RB107" s="29" t="str">
        <f t="shared" si="1041"/>
        <v/>
      </c>
      <c r="RC107" s="29" t="str">
        <f t="shared" si="1042"/>
        <v/>
      </c>
      <c r="RD107" s="29" t="str">
        <f t="shared" si="1043"/>
        <v/>
      </c>
      <c r="RE107" s="29" t="str">
        <f t="shared" si="1044"/>
        <v/>
      </c>
      <c r="RF107" s="29" t="str">
        <f t="shared" si="1045"/>
        <v/>
      </c>
      <c r="RG107" s="29">
        <f t="shared" si="1046"/>
        <v>0</v>
      </c>
      <c r="RH107" s="29" t="str">
        <f t="shared" si="1047"/>
        <v/>
      </c>
      <c r="RI107" s="29" t="str">
        <f t="shared" si="1048"/>
        <v/>
      </c>
      <c r="RJ107" s="29" t="str">
        <f t="shared" si="1049"/>
        <v/>
      </c>
      <c r="RK107" s="29" t="str">
        <f t="shared" si="997"/>
        <v/>
      </c>
      <c r="RL107" s="29" t="str">
        <f t="shared" si="1050"/>
        <v/>
      </c>
      <c r="RM107" s="29" t="str">
        <f t="shared" si="1051"/>
        <v/>
      </c>
      <c r="RN107" s="29" t="str">
        <f t="shared" si="1052"/>
        <v/>
      </c>
      <c r="RO107" s="29" t="str">
        <f t="shared" si="1053"/>
        <v/>
      </c>
      <c r="RP107" s="29" t="str">
        <f t="shared" si="1054"/>
        <v/>
      </c>
      <c r="RQ107" s="29" t="str">
        <f t="shared" si="1055"/>
        <v/>
      </c>
      <c r="RR107" s="29" t="str">
        <f t="shared" si="1056"/>
        <v/>
      </c>
      <c r="RS107" s="29" t="str">
        <f t="shared" si="1057"/>
        <v/>
      </c>
      <c r="RT107" s="29" t="str">
        <f t="shared" si="1058"/>
        <v/>
      </c>
      <c r="RU107" s="29" t="str">
        <f t="shared" si="1059"/>
        <v/>
      </c>
      <c r="RV107" s="29" t="str">
        <f t="shared" si="1060"/>
        <v/>
      </c>
      <c r="RW107" s="29" t="str">
        <f t="shared" si="1061"/>
        <v/>
      </c>
      <c r="RX107" s="29" t="str">
        <f t="shared" si="1062"/>
        <v/>
      </c>
      <c r="RY107" s="29" t="str">
        <f t="shared" si="1063"/>
        <v/>
      </c>
      <c r="RZ107" s="29" t="str">
        <f t="shared" si="1064"/>
        <v/>
      </c>
      <c r="SA107" s="29" t="str">
        <f t="shared" si="1065"/>
        <v/>
      </c>
      <c r="SB107" s="29" t="str">
        <f t="shared" si="1066"/>
        <v/>
      </c>
      <c r="SC107" s="29" t="str">
        <f t="shared" si="1067"/>
        <v/>
      </c>
      <c r="SD107" s="29" t="str">
        <f t="shared" si="1068"/>
        <v/>
      </c>
      <c r="SE107" s="29" t="str">
        <f t="shared" si="1069"/>
        <v/>
      </c>
      <c r="SF107" s="29" t="str">
        <f t="shared" si="1070"/>
        <v/>
      </c>
      <c r="SG107" s="29" t="str">
        <f t="shared" si="1071"/>
        <v/>
      </c>
      <c r="SH107" s="29" t="str">
        <f t="shared" si="1072"/>
        <v/>
      </c>
      <c r="SI107" s="29" t="str">
        <f t="shared" si="1073"/>
        <v/>
      </c>
      <c r="SJ107" s="29" t="str">
        <f t="shared" si="1074"/>
        <v/>
      </c>
      <c r="SK107" s="29" t="str">
        <f t="shared" si="1075"/>
        <v/>
      </c>
      <c r="SL107" s="45">
        <f t="shared" si="776"/>
        <v>0</v>
      </c>
      <c r="SM107" s="48">
        <v>99</v>
      </c>
      <c r="SN107" s="30" t="str">
        <f t="shared" si="777"/>
        <v/>
      </c>
      <c r="SO107" s="30" t="str">
        <f t="shared" si="778"/>
        <v/>
      </c>
      <c r="SP107" s="30" t="str">
        <f t="shared" si="779"/>
        <v/>
      </c>
      <c r="SQ107" s="30" t="str">
        <f t="shared" si="780"/>
        <v/>
      </c>
      <c r="SR107" s="30" t="str">
        <f t="shared" si="781"/>
        <v/>
      </c>
      <c r="SS107" s="30" t="str">
        <f t="shared" si="782"/>
        <v/>
      </c>
      <c r="ST107" s="30" t="str">
        <f t="shared" si="1076"/>
        <v/>
      </c>
      <c r="SU107" s="30" t="str">
        <f t="shared" si="1077"/>
        <v/>
      </c>
      <c r="SV107" s="30" t="str">
        <f t="shared" si="1078"/>
        <v/>
      </c>
      <c r="SW107" s="30">
        <f t="shared" si="1079"/>
        <v>40</v>
      </c>
      <c r="SX107" s="30" t="str">
        <f t="shared" si="1080"/>
        <v/>
      </c>
      <c r="SY107" s="30" t="str">
        <f t="shared" si="1081"/>
        <v/>
      </c>
      <c r="SZ107" s="30" t="str">
        <f t="shared" si="1082"/>
        <v/>
      </c>
      <c r="TA107" s="30" t="str">
        <f t="shared" si="1083"/>
        <v/>
      </c>
      <c r="TB107" s="30" t="str">
        <f t="shared" si="1084"/>
        <v/>
      </c>
      <c r="TC107" s="30" t="str">
        <f t="shared" si="1085"/>
        <v/>
      </c>
      <c r="TD107" s="30" t="str">
        <f t="shared" si="1086"/>
        <v/>
      </c>
      <c r="TE107" s="30" t="str">
        <f t="shared" si="1087"/>
        <v/>
      </c>
      <c r="TF107" s="30" t="str">
        <f t="shared" si="1088"/>
        <v/>
      </c>
      <c r="TG107" s="30" t="str">
        <f t="shared" si="1089"/>
        <v/>
      </c>
      <c r="TH107" s="30" t="str">
        <f t="shared" si="1090"/>
        <v/>
      </c>
      <c r="TI107" s="30" t="str">
        <f t="shared" si="1091"/>
        <v/>
      </c>
      <c r="TJ107" s="30" t="str">
        <f t="shared" si="1092"/>
        <v/>
      </c>
      <c r="TK107" s="30" t="str">
        <f t="shared" si="1093"/>
        <v/>
      </c>
      <c r="TL107" s="30" t="str">
        <f t="shared" si="1094"/>
        <v/>
      </c>
      <c r="TM107" s="30" t="str">
        <f t="shared" si="1095"/>
        <v/>
      </c>
      <c r="TN107" s="30" t="str">
        <f t="shared" si="1096"/>
        <v/>
      </c>
      <c r="TO107" s="30" t="str">
        <f t="shared" si="1097"/>
        <v/>
      </c>
      <c r="TP107" s="30" t="str">
        <f t="shared" si="1098"/>
        <v/>
      </c>
      <c r="TQ107" s="30" t="str">
        <f t="shared" si="1099"/>
        <v/>
      </c>
      <c r="TR107" s="30" t="str">
        <f t="shared" si="807"/>
        <v/>
      </c>
      <c r="TS107" s="30" t="str">
        <f t="shared" si="808"/>
        <v/>
      </c>
      <c r="TT107" s="30" t="str">
        <f t="shared" si="809"/>
        <v/>
      </c>
      <c r="TU107" s="30" t="str">
        <f t="shared" si="810"/>
        <v/>
      </c>
      <c r="TV107" s="30" t="str">
        <f t="shared" si="811"/>
        <v/>
      </c>
      <c r="TW107" s="30" t="str">
        <f t="shared" si="812"/>
        <v/>
      </c>
      <c r="TX107" s="30" t="str">
        <f t="shared" si="813"/>
        <v/>
      </c>
      <c r="TY107" s="30" t="str">
        <f t="shared" si="814"/>
        <v/>
      </c>
      <c r="TZ107" s="30" t="str">
        <f t="shared" si="815"/>
        <v/>
      </c>
      <c r="UA107" s="30" t="str">
        <f t="shared" si="816"/>
        <v/>
      </c>
      <c r="UB107" s="48">
        <v>99</v>
      </c>
      <c r="UC107" s="88"/>
      <c r="UD107" s="88"/>
      <c r="UE107" s="88"/>
      <c r="UF107" s="88"/>
      <c r="UG107" s="88"/>
      <c r="UH107" s="88"/>
      <c r="UI107" s="88"/>
      <c r="UJ107" s="88"/>
      <c r="UK107" s="88"/>
      <c r="UL107" s="89">
        <v>36</v>
      </c>
      <c r="UM107" s="88"/>
      <c r="UN107" s="88"/>
      <c r="UO107" s="88"/>
      <c r="UP107" s="88"/>
      <c r="UQ107" s="89">
        <v>72</v>
      </c>
      <c r="UR107" s="88"/>
      <c r="US107" s="89">
        <v>36</v>
      </c>
      <c r="UT107" s="88"/>
      <c r="UU107" s="88"/>
      <c r="UV107" s="88"/>
      <c r="UW107" s="88"/>
      <c r="UX107" s="88"/>
      <c r="UY107" s="88"/>
      <c r="UZ107" s="88"/>
      <c r="VA107" s="88"/>
      <c r="VB107" s="88"/>
      <c r="VC107" s="89">
        <v>48</v>
      </c>
      <c r="VD107" s="88"/>
      <c r="VE107" s="88"/>
      <c r="VF107" s="88"/>
      <c r="VG107" s="88"/>
      <c r="VH107" s="89">
        <v>73</v>
      </c>
      <c r="VI107" s="88"/>
      <c r="VJ107" s="88"/>
      <c r="VK107" s="88"/>
      <c r="VL107" s="88"/>
      <c r="VM107" s="88"/>
      <c r="VN107" s="88"/>
      <c r="VO107" s="88"/>
      <c r="VP107" s="88"/>
      <c r="VQ107" s="48">
        <v>99</v>
      </c>
      <c r="VR107" s="31">
        <f t="shared" si="1100"/>
        <v>0</v>
      </c>
      <c r="VS107" s="31">
        <f t="shared" si="1101"/>
        <v>0</v>
      </c>
      <c r="VT107" s="31">
        <f t="shared" si="1102"/>
        <v>0</v>
      </c>
      <c r="VU107" s="31">
        <f t="shared" si="1103"/>
        <v>0</v>
      </c>
      <c r="VV107" s="31">
        <f t="shared" si="1104"/>
        <v>0</v>
      </c>
      <c r="VW107" s="31">
        <f t="shared" si="1105"/>
        <v>0</v>
      </c>
      <c r="VX107" s="31">
        <f t="shared" si="1106"/>
        <v>0</v>
      </c>
      <c r="VY107" s="31">
        <f t="shared" si="1107"/>
        <v>0</v>
      </c>
      <c r="VZ107" s="31">
        <f t="shared" si="1108"/>
        <v>0</v>
      </c>
      <c r="WA107" s="31">
        <f t="shared" si="1109"/>
        <v>10</v>
      </c>
      <c r="WB107" s="31">
        <f t="shared" si="1110"/>
        <v>0</v>
      </c>
      <c r="WC107" s="31">
        <f t="shared" si="1111"/>
        <v>0</v>
      </c>
      <c r="WD107" s="31">
        <f t="shared" si="1112"/>
        <v>0</v>
      </c>
      <c r="WE107" s="31">
        <f t="shared" si="1113"/>
        <v>0</v>
      </c>
      <c r="WF107" s="31">
        <f t="shared" si="1114"/>
        <v>60</v>
      </c>
      <c r="WG107" s="31">
        <f t="shared" si="1115"/>
        <v>0</v>
      </c>
      <c r="WH107" s="31">
        <f t="shared" si="1116"/>
        <v>10</v>
      </c>
      <c r="WI107" s="31">
        <f t="shared" si="1117"/>
        <v>0</v>
      </c>
      <c r="WJ107" s="31">
        <f t="shared" si="1118"/>
        <v>0</v>
      </c>
      <c r="WK107" s="31">
        <f t="shared" si="1119"/>
        <v>0</v>
      </c>
      <c r="WL107" s="31">
        <f t="shared" si="1120"/>
        <v>0</v>
      </c>
      <c r="WM107" s="31">
        <f t="shared" si="1121"/>
        <v>0</v>
      </c>
      <c r="WN107" s="31">
        <f t="shared" si="1122"/>
        <v>0</v>
      </c>
      <c r="WO107" s="31">
        <f t="shared" si="1123"/>
        <v>0</v>
      </c>
      <c r="WP107" s="31">
        <f t="shared" si="1124"/>
        <v>0</v>
      </c>
      <c r="WQ107" s="31">
        <f t="shared" si="1125"/>
        <v>0</v>
      </c>
      <c r="WR107" s="31">
        <f t="shared" si="1126"/>
        <v>20</v>
      </c>
      <c r="WS107" s="31">
        <f t="shared" si="1127"/>
        <v>0</v>
      </c>
      <c r="WT107" s="31">
        <f t="shared" si="1128"/>
        <v>0</v>
      </c>
      <c r="WU107" s="31">
        <f t="shared" si="1129"/>
        <v>0</v>
      </c>
      <c r="WV107" s="31">
        <f t="shared" si="1130"/>
        <v>0</v>
      </c>
      <c r="WW107" s="31">
        <f t="shared" si="1131"/>
        <v>60</v>
      </c>
      <c r="WX107" s="31">
        <f t="shared" si="1132"/>
        <v>0</v>
      </c>
      <c r="WY107" s="31">
        <f t="shared" si="1133"/>
        <v>0</v>
      </c>
      <c r="WZ107" s="31">
        <f t="shared" si="1134"/>
        <v>0</v>
      </c>
      <c r="XA107" s="31">
        <f t="shared" si="1135"/>
        <v>0</v>
      </c>
      <c r="XB107" s="31">
        <f t="shared" si="1136"/>
        <v>0</v>
      </c>
      <c r="XC107" s="31">
        <f t="shared" si="1137"/>
        <v>0</v>
      </c>
      <c r="XD107" s="31">
        <f t="shared" si="1138"/>
        <v>0</v>
      </c>
      <c r="XE107" s="31">
        <f t="shared" si="1139"/>
        <v>0</v>
      </c>
      <c r="XF107" s="48">
        <v>99</v>
      </c>
      <c r="XG107" s="32" t="str">
        <f t="shared" si="1140"/>
        <v/>
      </c>
      <c r="XH107" s="32" t="str">
        <f t="shared" si="1141"/>
        <v/>
      </c>
      <c r="XI107" s="32" t="str">
        <f t="shared" si="1142"/>
        <v/>
      </c>
      <c r="XJ107" s="32" t="str">
        <f t="shared" si="1143"/>
        <v/>
      </c>
      <c r="XK107" s="32" t="str">
        <f t="shared" si="1144"/>
        <v/>
      </c>
      <c r="XL107" s="32" t="str">
        <f t="shared" si="1145"/>
        <v/>
      </c>
      <c r="XM107" s="32" t="str">
        <f t="shared" si="1146"/>
        <v/>
      </c>
      <c r="XN107" s="32" t="str">
        <f t="shared" si="1147"/>
        <v/>
      </c>
      <c r="XO107" s="32" t="str">
        <f t="shared" si="1148"/>
        <v/>
      </c>
      <c r="XP107" s="32">
        <f t="shared" si="1149"/>
        <v>50</v>
      </c>
      <c r="XQ107" s="32" t="str">
        <f t="shared" si="1150"/>
        <v/>
      </c>
      <c r="XR107" s="32" t="str">
        <f t="shared" si="1151"/>
        <v/>
      </c>
      <c r="XS107" s="32" t="str">
        <f t="shared" si="1152"/>
        <v/>
      </c>
      <c r="XT107" s="32" t="str">
        <f t="shared" si="1153"/>
        <v/>
      </c>
      <c r="XU107" s="32" t="str">
        <f t="shared" si="1154"/>
        <v/>
      </c>
      <c r="XV107" s="32" t="str">
        <f t="shared" si="1155"/>
        <v/>
      </c>
      <c r="XW107" s="32" t="str">
        <f t="shared" si="1156"/>
        <v/>
      </c>
      <c r="XX107" s="32" t="str">
        <f t="shared" si="1157"/>
        <v/>
      </c>
      <c r="XY107" s="32" t="str">
        <f t="shared" si="1158"/>
        <v/>
      </c>
      <c r="XZ107" s="32" t="str">
        <f t="shared" si="1159"/>
        <v/>
      </c>
      <c r="YA107" s="32" t="str">
        <f t="shared" si="1160"/>
        <v/>
      </c>
      <c r="YB107" s="32" t="str">
        <f t="shared" si="1161"/>
        <v/>
      </c>
      <c r="YC107" s="32" t="str">
        <f t="shared" si="1162"/>
        <v/>
      </c>
      <c r="YD107" s="32" t="str">
        <f t="shared" si="1163"/>
        <v/>
      </c>
      <c r="YE107" s="32" t="str">
        <f t="shared" si="1164"/>
        <v/>
      </c>
      <c r="YF107" s="32" t="str">
        <f t="shared" si="1165"/>
        <v/>
      </c>
      <c r="YG107" s="32" t="str">
        <f t="shared" si="1166"/>
        <v/>
      </c>
      <c r="YH107" s="32" t="str">
        <f t="shared" si="1167"/>
        <v/>
      </c>
      <c r="YI107" s="32" t="str">
        <f t="shared" si="1168"/>
        <v/>
      </c>
      <c r="YJ107" s="32" t="str">
        <f t="shared" si="1169"/>
        <v/>
      </c>
      <c r="YK107" s="32" t="str">
        <f t="shared" si="1170"/>
        <v/>
      </c>
      <c r="YL107" s="32" t="str">
        <f t="shared" si="1171"/>
        <v/>
      </c>
      <c r="YM107" s="32" t="str">
        <f t="shared" si="1172"/>
        <v/>
      </c>
      <c r="YN107" s="32" t="str">
        <f t="shared" si="1173"/>
        <v/>
      </c>
      <c r="YO107" s="32" t="str">
        <f t="shared" si="1174"/>
        <v/>
      </c>
      <c r="YP107" s="32" t="str">
        <f t="shared" si="1175"/>
        <v/>
      </c>
      <c r="YQ107" s="32" t="str">
        <f t="shared" si="1176"/>
        <v/>
      </c>
      <c r="YR107" s="32" t="str">
        <f t="shared" si="1177"/>
        <v/>
      </c>
      <c r="YS107" s="32" t="str">
        <f t="shared" si="1178"/>
        <v/>
      </c>
      <c r="YT107" s="32" t="str">
        <f t="shared" si="1179"/>
        <v/>
      </c>
      <c r="YU107" s="33">
        <f t="shared" si="1224"/>
        <v>50</v>
      </c>
      <c r="YV107" s="34" t="str">
        <f t="shared" si="949"/>
        <v/>
      </c>
      <c r="YW107" s="34" t="str">
        <f t="shared" si="950"/>
        <v>10. KASSEL GROUP SAS - NIT.830053900-2</v>
      </c>
      <c r="YX107" s="34" t="str">
        <f t="shared" si="951"/>
        <v/>
      </c>
      <c r="YY107" s="34" t="str">
        <f t="shared" si="952"/>
        <v/>
      </c>
      <c r="YZ107" s="34" t="str">
        <f t="shared" si="953"/>
        <v/>
      </c>
      <c r="ZA107" s="34" t="str">
        <f t="shared" si="954"/>
        <v/>
      </c>
      <c r="ZB107" s="96" t="str">
        <f t="shared" si="955"/>
        <v>10. KASSEL GROUP SAS - NIT.830053900-2</v>
      </c>
      <c r="ZC107" s="35" t="str">
        <f t="shared" si="1180"/>
        <v/>
      </c>
      <c r="ZD107" s="35">
        <f t="shared" si="1181"/>
        <v>21729400</v>
      </c>
      <c r="ZE107" s="35" t="str">
        <f t="shared" si="1182"/>
        <v/>
      </c>
      <c r="ZF107" s="35" t="str">
        <f t="shared" si="1183"/>
        <v/>
      </c>
      <c r="ZG107" s="35" t="str">
        <f t="shared" si="1184"/>
        <v/>
      </c>
      <c r="ZH107" s="35" t="str">
        <f t="shared" si="1185"/>
        <v/>
      </c>
      <c r="ZI107" s="101">
        <f t="shared" si="1186"/>
        <v>21729400</v>
      </c>
      <c r="ZJ107" s="48">
        <v>99</v>
      </c>
      <c r="ZK107" s="125">
        <f t="shared" si="956"/>
        <v>6152538</v>
      </c>
      <c r="ZL107" s="126">
        <f t="shared" si="957"/>
        <v>0</v>
      </c>
    </row>
    <row r="108" spans="2:688" s="37" customFormat="1" ht="45" x14ac:dyDescent="0.15">
      <c r="B108" s="106" t="s">
        <v>251</v>
      </c>
      <c r="C108" s="106" t="s">
        <v>252</v>
      </c>
      <c r="D108" s="106" t="s">
        <v>253</v>
      </c>
      <c r="E108" s="106" t="s">
        <v>255</v>
      </c>
      <c r="F108" s="106">
        <v>3</v>
      </c>
      <c r="G108" s="63">
        <v>80460660</v>
      </c>
      <c r="H108" s="48">
        <v>100</v>
      </c>
      <c r="I108" s="65" t="s">
        <v>86</v>
      </c>
      <c r="J108" s="65" t="s">
        <v>86</v>
      </c>
      <c r="K108" s="65" t="s">
        <v>86</v>
      </c>
      <c r="L108" s="65" t="s">
        <v>86</v>
      </c>
      <c r="M108" s="65" t="s">
        <v>86</v>
      </c>
      <c r="N108" s="69">
        <v>80460660</v>
      </c>
      <c r="O108" s="65" t="s">
        <v>86</v>
      </c>
      <c r="P108" s="65" t="s">
        <v>86</v>
      </c>
      <c r="Q108" s="65" t="s">
        <v>86</v>
      </c>
      <c r="R108" s="65" t="s">
        <v>86</v>
      </c>
      <c r="S108" s="69">
        <v>78540000</v>
      </c>
      <c r="T108" s="65" t="s">
        <v>86</v>
      </c>
      <c r="U108" s="65" t="s">
        <v>86</v>
      </c>
      <c r="V108" s="65" t="s">
        <v>86</v>
      </c>
      <c r="W108" s="69">
        <v>80289300</v>
      </c>
      <c r="X108" s="65" t="s">
        <v>86</v>
      </c>
      <c r="Y108" s="65" t="s">
        <v>86</v>
      </c>
      <c r="Z108" s="65" t="s">
        <v>86</v>
      </c>
      <c r="AA108" s="65" t="s">
        <v>86</v>
      </c>
      <c r="AB108" s="65" t="s">
        <v>86</v>
      </c>
      <c r="AC108" s="65" t="s">
        <v>86</v>
      </c>
      <c r="AD108" s="65" t="s">
        <v>86</v>
      </c>
      <c r="AE108" s="65" t="s">
        <v>86</v>
      </c>
      <c r="AF108" s="65" t="s">
        <v>86</v>
      </c>
      <c r="AG108" s="65" t="s">
        <v>86</v>
      </c>
      <c r="AH108" s="65" t="s">
        <v>86</v>
      </c>
      <c r="AI108" s="65" t="s">
        <v>86</v>
      </c>
      <c r="AJ108" s="69">
        <v>64267140</v>
      </c>
      <c r="AK108" s="65" t="s">
        <v>86</v>
      </c>
      <c r="AL108" s="65" t="s">
        <v>86</v>
      </c>
      <c r="AM108" s="65" t="s">
        <v>86</v>
      </c>
      <c r="AN108" s="70">
        <v>55335000</v>
      </c>
      <c r="AO108" s="65" t="s">
        <v>86</v>
      </c>
      <c r="AP108" s="65" t="s">
        <v>86</v>
      </c>
      <c r="AQ108" s="65" t="s">
        <v>86</v>
      </c>
      <c r="AR108" s="65" t="s">
        <v>86</v>
      </c>
      <c r="AS108" s="65" t="s">
        <v>86</v>
      </c>
      <c r="AT108" s="65" t="s">
        <v>86</v>
      </c>
      <c r="AU108" s="70">
        <v>57548400</v>
      </c>
      <c r="AV108" s="65" t="s">
        <v>86</v>
      </c>
      <c r="AW108" s="52">
        <v>100</v>
      </c>
      <c r="AX108" s="22" t="str">
        <f t="shared" si="904"/>
        <v>NC</v>
      </c>
      <c r="AY108" s="22" t="str">
        <f t="shared" si="975"/>
        <v>NC</v>
      </c>
      <c r="AZ108" s="22" t="str">
        <f t="shared" si="976"/>
        <v>NC</v>
      </c>
      <c r="BA108" s="22" t="str">
        <f t="shared" si="977"/>
        <v>NC</v>
      </c>
      <c r="BB108" s="22" t="str">
        <f t="shared" si="978"/>
        <v>NC</v>
      </c>
      <c r="BC108" s="22">
        <f t="shared" si="979"/>
        <v>80460660</v>
      </c>
      <c r="BD108" s="22" t="str">
        <f t="shared" si="980"/>
        <v>NC</v>
      </c>
      <c r="BE108" s="22" t="str">
        <f t="shared" si="981"/>
        <v>NC</v>
      </c>
      <c r="BF108" s="22" t="str">
        <f t="shared" si="982"/>
        <v>NC</v>
      </c>
      <c r="BG108" s="22" t="str">
        <f t="shared" si="983"/>
        <v>NC</v>
      </c>
      <c r="BH108" s="22">
        <f t="shared" si="984"/>
        <v>78540000</v>
      </c>
      <c r="BI108" s="22" t="str">
        <f t="shared" si="985"/>
        <v>NC</v>
      </c>
      <c r="BJ108" s="22" t="str">
        <f t="shared" si="986"/>
        <v>NC</v>
      </c>
      <c r="BK108" s="22" t="str">
        <f t="shared" si="987"/>
        <v>NC</v>
      </c>
      <c r="BL108" s="22">
        <f t="shared" si="988"/>
        <v>80289300</v>
      </c>
      <c r="BM108" s="22" t="str">
        <f t="shared" si="989"/>
        <v>NC</v>
      </c>
      <c r="BN108" s="22" t="str">
        <f t="shared" si="990"/>
        <v>NC</v>
      </c>
      <c r="BO108" s="22" t="str">
        <f t="shared" si="991"/>
        <v>NC</v>
      </c>
      <c r="BP108" s="22" t="str">
        <f t="shared" si="992"/>
        <v>NC</v>
      </c>
      <c r="BQ108" s="22" t="str">
        <f t="shared" si="993"/>
        <v>NC</v>
      </c>
      <c r="BR108" s="22" t="str">
        <f t="shared" si="994"/>
        <v>NC</v>
      </c>
      <c r="BS108" s="22" t="str">
        <f t="shared" si="995"/>
        <v>NC</v>
      </c>
      <c r="BT108" s="22" t="str">
        <f t="shared" si="958"/>
        <v>NC</v>
      </c>
      <c r="BU108" s="22" t="str">
        <f t="shared" si="959"/>
        <v>NC</v>
      </c>
      <c r="BV108" s="22" t="str">
        <f t="shared" si="960"/>
        <v>NC</v>
      </c>
      <c r="BW108" s="22" t="str">
        <f t="shared" si="961"/>
        <v>NC</v>
      </c>
      <c r="BX108" s="22" t="str">
        <f t="shared" si="962"/>
        <v>NC</v>
      </c>
      <c r="BY108" s="22">
        <f t="shared" si="963"/>
        <v>64267140</v>
      </c>
      <c r="BZ108" s="22" t="str">
        <f t="shared" si="964"/>
        <v>NC</v>
      </c>
      <c r="CA108" s="22" t="str">
        <f t="shared" si="965"/>
        <v>NC</v>
      </c>
      <c r="CB108" s="22" t="str">
        <f t="shared" si="966"/>
        <v>NC</v>
      </c>
      <c r="CC108" s="22">
        <f t="shared" si="967"/>
        <v>55335000</v>
      </c>
      <c r="CD108" s="22" t="str">
        <f t="shared" si="968"/>
        <v>NC</v>
      </c>
      <c r="CE108" s="22" t="str">
        <f t="shared" si="969"/>
        <v>NC</v>
      </c>
      <c r="CF108" s="22" t="str">
        <f t="shared" si="970"/>
        <v>NC</v>
      </c>
      <c r="CG108" s="22" t="str">
        <f t="shared" si="996"/>
        <v>NC</v>
      </c>
      <c r="CH108" s="22" t="str">
        <f t="shared" si="971"/>
        <v>NC</v>
      </c>
      <c r="CI108" s="22" t="str">
        <f t="shared" si="972"/>
        <v>NC</v>
      </c>
      <c r="CJ108" s="22">
        <f t="shared" si="973"/>
        <v>57548400</v>
      </c>
      <c r="CK108" s="22" t="str">
        <f t="shared" si="974"/>
        <v>NC</v>
      </c>
      <c r="CL108" s="48">
        <v>100</v>
      </c>
      <c r="CM108" s="48" t="s">
        <v>87</v>
      </c>
      <c r="CN108" s="48" t="s">
        <v>87</v>
      </c>
      <c r="CO108" s="48" t="s">
        <v>87</v>
      </c>
      <c r="CP108" s="48" t="s">
        <v>87</v>
      </c>
      <c r="CQ108" s="48" t="s">
        <v>87</v>
      </c>
      <c r="CR108" s="69" t="s">
        <v>87</v>
      </c>
      <c r="CS108" s="48" t="s">
        <v>87</v>
      </c>
      <c r="CT108" s="48" t="s">
        <v>87</v>
      </c>
      <c r="CU108" s="48" t="s">
        <v>87</v>
      </c>
      <c r="CV108" s="48" t="s">
        <v>87</v>
      </c>
      <c r="CW108" s="48" t="s">
        <v>87</v>
      </c>
      <c r="CX108" s="48" t="s">
        <v>87</v>
      </c>
      <c r="CY108" s="48" t="s">
        <v>87</v>
      </c>
      <c r="CZ108" s="48" t="s">
        <v>87</v>
      </c>
      <c r="DA108" s="76" t="s">
        <v>88</v>
      </c>
      <c r="DB108" s="48" t="s">
        <v>87</v>
      </c>
      <c r="DC108" s="48" t="s">
        <v>87</v>
      </c>
      <c r="DD108" s="48" t="s">
        <v>87</v>
      </c>
      <c r="DE108" s="48" t="s">
        <v>87</v>
      </c>
      <c r="DF108" s="48" t="s">
        <v>87</v>
      </c>
      <c r="DG108" s="48" t="s">
        <v>87</v>
      </c>
      <c r="DH108" s="48" t="s">
        <v>87</v>
      </c>
      <c r="DI108" s="48" t="s">
        <v>87</v>
      </c>
      <c r="DJ108" s="48" t="s">
        <v>87</v>
      </c>
      <c r="DK108" s="48" t="s">
        <v>87</v>
      </c>
      <c r="DL108" s="48" t="s">
        <v>87</v>
      </c>
      <c r="DM108" s="48" t="s">
        <v>87</v>
      </c>
      <c r="DN108" s="48" t="s">
        <v>87</v>
      </c>
      <c r="DO108" s="48" t="s">
        <v>87</v>
      </c>
      <c r="DP108" s="48" t="s">
        <v>87</v>
      </c>
      <c r="DQ108" s="48" t="s">
        <v>87</v>
      </c>
      <c r="DR108" s="73" t="s">
        <v>87</v>
      </c>
      <c r="DS108" s="48" t="s">
        <v>87</v>
      </c>
      <c r="DT108" s="48" t="s">
        <v>87</v>
      </c>
      <c r="DU108" s="48" t="s">
        <v>87</v>
      </c>
      <c r="DV108" s="48" t="s">
        <v>87</v>
      </c>
      <c r="DW108" s="48" t="s">
        <v>87</v>
      </c>
      <c r="DX108" s="48" t="s">
        <v>87</v>
      </c>
      <c r="DY108" s="73" t="s">
        <v>87</v>
      </c>
      <c r="DZ108" s="48" t="s">
        <v>87</v>
      </c>
      <c r="EA108" s="48">
        <v>100</v>
      </c>
      <c r="EB108" s="81" t="s">
        <v>88</v>
      </c>
      <c r="EC108" s="81" t="s">
        <v>88</v>
      </c>
      <c r="ED108" s="81" t="s">
        <v>104</v>
      </c>
      <c r="EE108" s="81" t="s">
        <v>88</v>
      </c>
      <c r="EF108" s="81" t="s">
        <v>88</v>
      </c>
      <c r="EG108" s="81" t="s">
        <v>88</v>
      </c>
      <c r="EH108" s="81" t="s">
        <v>88</v>
      </c>
      <c r="EI108" s="81" t="s">
        <v>88</v>
      </c>
      <c r="EJ108" s="81" t="s">
        <v>88</v>
      </c>
      <c r="EK108" s="81" t="s">
        <v>88</v>
      </c>
      <c r="EL108" s="81" t="s">
        <v>88</v>
      </c>
      <c r="EM108" s="81" t="s">
        <v>88</v>
      </c>
      <c r="EN108" s="81" t="s">
        <v>88</v>
      </c>
      <c r="EO108" s="81" t="s">
        <v>88</v>
      </c>
      <c r="EP108" s="81" t="s">
        <v>88</v>
      </c>
      <c r="EQ108" s="81" t="s">
        <v>88</v>
      </c>
      <c r="ER108" s="81" t="s">
        <v>88</v>
      </c>
      <c r="ES108" s="81" t="s">
        <v>88</v>
      </c>
      <c r="ET108" s="81" t="s">
        <v>88</v>
      </c>
      <c r="EU108" s="81" t="s">
        <v>88</v>
      </c>
      <c r="EV108" s="81" t="s">
        <v>88</v>
      </c>
      <c r="EW108" s="81" t="s">
        <v>88</v>
      </c>
      <c r="EX108" s="81" t="s">
        <v>88</v>
      </c>
      <c r="EY108" s="81" t="s">
        <v>88</v>
      </c>
      <c r="EZ108" s="81" t="s">
        <v>88</v>
      </c>
      <c r="FA108" s="81" t="s">
        <v>87</v>
      </c>
      <c r="FB108" s="81" t="s">
        <v>88</v>
      </c>
      <c r="FC108" s="81" t="s">
        <v>88</v>
      </c>
      <c r="FD108" s="81" t="s">
        <v>88</v>
      </c>
      <c r="FE108" s="81" t="s">
        <v>88</v>
      </c>
      <c r="FF108" s="81" t="s">
        <v>88</v>
      </c>
      <c r="FG108" s="81" t="s">
        <v>88</v>
      </c>
      <c r="FH108" s="81" t="s">
        <v>88</v>
      </c>
      <c r="FI108" s="81" t="s">
        <v>87</v>
      </c>
      <c r="FJ108" s="81" t="s">
        <v>88</v>
      </c>
      <c r="FK108" s="81" t="s">
        <v>88</v>
      </c>
      <c r="FL108" s="81" t="s">
        <v>88</v>
      </c>
      <c r="FM108" s="81" t="s">
        <v>88</v>
      </c>
      <c r="FN108" s="81" t="s">
        <v>88</v>
      </c>
      <c r="FO108" s="81" t="s">
        <v>88</v>
      </c>
      <c r="FP108" s="48">
        <v>100</v>
      </c>
      <c r="FQ108" s="81" t="s">
        <v>88</v>
      </c>
      <c r="FR108" s="81" t="s">
        <v>88</v>
      </c>
      <c r="FS108" s="81" t="s">
        <v>88</v>
      </c>
      <c r="FT108" s="81" t="s">
        <v>88</v>
      </c>
      <c r="FU108" s="81" t="s">
        <v>88</v>
      </c>
      <c r="FV108" s="81" t="s">
        <v>88</v>
      </c>
      <c r="FW108" s="81" t="s">
        <v>88</v>
      </c>
      <c r="FX108" s="81" t="s">
        <v>88</v>
      </c>
      <c r="FY108" s="81" t="s">
        <v>88</v>
      </c>
      <c r="FZ108" s="81" t="s">
        <v>88</v>
      </c>
      <c r="GA108" s="81" t="s">
        <v>88</v>
      </c>
      <c r="GB108" s="81" t="s">
        <v>88</v>
      </c>
      <c r="GC108" s="81" t="s">
        <v>88</v>
      </c>
      <c r="GD108" s="81" t="s">
        <v>88</v>
      </c>
      <c r="GE108" s="81" t="s">
        <v>88</v>
      </c>
      <c r="GF108" s="81" t="s">
        <v>88</v>
      </c>
      <c r="GG108" s="81" t="s">
        <v>88</v>
      </c>
      <c r="GH108" s="81" t="s">
        <v>88</v>
      </c>
      <c r="GI108" s="81" t="s">
        <v>88</v>
      </c>
      <c r="GJ108" s="81" t="s">
        <v>88</v>
      </c>
      <c r="GK108" s="81" t="s">
        <v>88</v>
      </c>
      <c r="GL108" s="81" t="s">
        <v>88</v>
      </c>
      <c r="GM108" s="81" t="s">
        <v>88</v>
      </c>
      <c r="GN108" s="81" t="s">
        <v>88</v>
      </c>
      <c r="GO108" s="81" t="s">
        <v>88</v>
      </c>
      <c r="GP108" s="81" t="s">
        <v>88</v>
      </c>
      <c r="GQ108" s="81" t="s">
        <v>87</v>
      </c>
      <c r="GR108" s="81" t="s">
        <v>88</v>
      </c>
      <c r="GS108" s="81" t="s">
        <v>88</v>
      </c>
      <c r="GT108" s="81" t="s">
        <v>88</v>
      </c>
      <c r="GU108" s="81" t="s">
        <v>88</v>
      </c>
      <c r="GV108" s="81" t="s">
        <v>88</v>
      </c>
      <c r="GW108" s="81" t="s">
        <v>88</v>
      </c>
      <c r="GX108" s="81" t="s">
        <v>88</v>
      </c>
      <c r="GY108" s="81" t="s">
        <v>88</v>
      </c>
      <c r="GZ108" s="81" t="s">
        <v>88</v>
      </c>
      <c r="HA108" s="81" t="s">
        <v>88</v>
      </c>
      <c r="HB108" s="81" t="s">
        <v>88</v>
      </c>
      <c r="HC108" s="81" t="s">
        <v>88</v>
      </c>
      <c r="HD108" s="81" t="s">
        <v>88</v>
      </c>
      <c r="HE108" s="48">
        <v>100</v>
      </c>
      <c r="HF108" s="23" t="str">
        <f t="shared" si="998"/>
        <v>NO CUMPLE</v>
      </c>
      <c r="HG108" s="23" t="str">
        <f t="shared" si="999"/>
        <v>NO CUMPLE</v>
      </c>
      <c r="HH108" s="23" t="str">
        <f t="shared" si="1000"/>
        <v>NO CUMPLE</v>
      </c>
      <c r="HI108" s="23" t="str">
        <f t="shared" si="1001"/>
        <v>NO CUMPLE</v>
      </c>
      <c r="HJ108" s="23" t="str">
        <f t="shared" si="1002"/>
        <v>NO CUMPLE</v>
      </c>
      <c r="HK108" s="23" t="str">
        <f t="shared" si="1003"/>
        <v>NO CUMPLE</v>
      </c>
      <c r="HL108" s="23" t="str">
        <f t="shared" si="1004"/>
        <v>NO CUMPLE</v>
      </c>
      <c r="HM108" s="23" t="str">
        <f t="shared" si="1005"/>
        <v>NO CUMPLE</v>
      </c>
      <c r="HN108" s="23" t="str">
        <f t="shared" si="1006"/>
        <v>NO CUMPLE</v>
      </c>
      <c r="HO108" s="23" t="str">
        <f t="shared" si="1007"/>
        <v>NO CUMPLE</v>
      </c>
      <c r="HP108" s="23" t="str">
        <f t="shared" si="1008"/>
        <v>NO CUMPLE</v>
      </c>
      <c r="HQ108" s="23" t="str">
        <f t="shared" si="1009"/>
        <v>NO CUMPLE</v>
      </c>
      <c r="HR108" s="23" t="str">
        <f t="shared" si="1010"/>
        <v>NO CUMPLE</v>
      </c>
      <c r="HS108" s="23" t="str">
        <f t="shared" si="1011"/>
        <v>NO CUMPLE</v>
      </c>
      <c r="HT108" s="23" t="str">
        <f t="shared" si="1012"/>
        <v>CUMPLE</v>
      </c>
      <c r="HU108" s="23" t="str">
        <f t="shared" si="1013"/>
        <v>NO CUMPLE</v>
      </c>
      <c r="HV108" s="23" t="str">
        <f t="shared" si="1014"/>
        <v>NO CUMPLE</v>
      </c>
      <c r="HW108" s="23" t="str">
        <f t="shared" si="1015"/>
        <v>NO CUMPLE</v>
      </c>
      <c r="HX108" s="23" t="str">
        <f t="shared" si="1016"/>
        <v>NO CUMPLE</v>
      </c>
      <c r="HY108" s="23" t="str">
        <f t="shared" si="1017"/>
        <v>NO CUMPLE</v>
      </c>
      <c r="HZ108" s="23" t="str">
        <f t="shared" si="1018"/>
        <v>NO CUMPLE</v>
      </c>
      <c r="IA108" s="23" t="str">
        <f t="shared" si="1019"/>
        <v>NO CUMPLE</v>
      </c>
      <c r="IB108" s="23" t="str">
        <f t="shared" si="1020"/>
        <v>NO CUMPLE</v>
      </c>
      <c r="IC108" s="23" t="str">
        <f t="shared" si="1021"/>
        <v>NO CUMPLE</v>
      </c>
      <c r="ID108" s="23" t="str">
        <f t="shared" si="1022"/>
        <v>NO CUMPLE</v>
      </c>
      <c r="IE108" s="23" t="str">
        <f t="shared" si="1023"/>
        <v>NO CUMPLE</v>
      </c>
      <c r="IF108" s="23" t="str">
        <f t="shared" si="1024"/>
        <v>NO CUMPLE</v>
      </c>
      <c r="IG108" s="23" t="str">
        <f t="shared" si="1025"/>
        <v>NO CUMPLE</v>
      </c>
      <c r="IH108" s="23" t="str">
        <f t="shared" si="1026"/>
        <v>NO CUMPLE</v>
      </c>
      <c r="II108" s="23" t="str">
        <f t="shared" si="1027"/>
        <v>NO CUMPLE</v>
      </c>
      <c r="IJ108" s="23" t="str">
        <f t="shared" si="1028"/>
        <v>NO CUMPLE</v>
      </c>
      <c r="IK108" s="23" t="str">
        <f t="shared" si="1029"/>
        <v>NO CUMPLE</v>
      </c>
      <c r="IL108" s="23" t="str">
        <f t="shared" si="1030"/>
        <v>NO CUMPLE</v>
      </c>
      <c r="IM108" s="23" t="str">
        <f t="shared" si="1031"/>
        <v>NO CUMPLE</v>
      </c>
      <c r="IN108" s="23" t="str">
        <f t="shared" si="1032"/>
        <v>NO CUMPLE</v>
      </c>
      <c r="IO108" s="23" t="str">
        <f t="shared" si="1033"/>
        <v>NO CUMPLE</v>
      </c>
      <c r="IP108" s="23" t="str">
        <f t="shared" si="1034"/>
        <v>NO CUMPLE</v>
      </c>
      <c r="IQ108" s="23" t="str">
        <f t="shared" si="1035"/>
        <v>NO CUMPLE</v>
      </c>
      <c r="IR108" s="23" t="str">
        <f t="shared" si="1036"/>
        <v>NO CUMPLE</v>
      </c>
      <c r="IS108" s="23" t="str">
        <f t="shared" si="1037"/>
        <v>NO CUMPLE</v>
      </c>
      <c r="IT108" s="48">
        <v>100</v>
      </c>
      <c r="IU108" s="65" t="s">
        <v>86</v>
      </c>
      <c r="IV108" s="65" t="s">
        <v>86</v>
      </c>
      <c r="IW108" s="65" t="s">
        <v>86</v>
      </c>
      <c r="IX108" s="65" t="s">
        <v>86</v>
      </c>
      <c r="IY108" s="65" t="s">
        <v>86</v>
      </c>
      <c r="IZ108" s="93" t="s">
        <v>87</v>
      </c>
      <c r="JA108" s="65" t="s">
        <v>86</v>
      </c>
      <c r="JB108" s="65" t="s">
        <v>86</v>
      </c>
      <c r="JC108" s="65" t="s">
        <v>86</v>
      </c>
      <c r="JD108" s="65" t="s">
        <v>86</v>
      </c>
      <c r="JE108" s="93" t="s">
        <v>88</v>
      </c>
      <c r="JF108" s="65" t="s">
        <v>86</v>
      </c>
      <c r="JG108" s="65" t="s">
        <v>86</v>
      </c>
      <c r="JH108" s="65" t="s">
        <v>86</v>
      </c>
      <c r="JI108" s="93" t="s">
        <v>88</v>
      </c>
      <c r="JJ108" s="65" t="s">
        <v>86</v>
      </c>
      <c r="JK108" s="65" t="s">
        <v>86</v>
      </c>
      <c r="JL108" s="65" t="s">
        <v>86</v>
      </c>
      <c r="JM108" s="65" t="s">
        <v>86</v>
      </c>
      <c r="JN108" s="65" t="s">
        <v>86</v>
      </c>
      <c r="JO108" s="65" t="s">
        <v>86</v>
      </c>
      <c r="JP108" s="65" t="s">
        <v>86</v>
      </c>
      <c r="JQ108" s="65" t="s">
        <v>86</v>
      </c>
      <c r="JR108" s="65" t="s">
        <v>86</v>
      </c>
      <c r="JS108" s="65" t="s">
        <v>86</v>
      </c>
      <c r="JT108" s="65" t="s">
        <v>86</v>
      </c>
      <c r="JU108" s="65" t="s">
        <v>86</v>
      </c>
      <c r="JV108" s="93" t="s">
        <v>88</v>
      </c>
      <c r="JW108" s="65" t="s">
        <v>86</v>
      </c>
      <c r="JX108" s="65" t="s">
        <v>86</v>
      </c>
      <c r="JY108" s="65" t="s">
        <v>86</v>
      </c>
      <c r="JZ108" s="93" t="s">
        <v>88</v>
      </c>
      <c r="KA108" s="65" t="s">
        <v>86</v>
      </c>
      <c r="KB108" s="65" t="s">
        <v>86</v>
      </c>
      <c r="KC108" s="65" t="s">
        <v>86</v>
      </c>
      <c r="KD108" s="65" t="s">
        <v>86</v>
      </c>
      <c r="KE108" s="65" t="s">
        <v>86</v>
      </c>
      <c r="KF108" s="65" t="s">
        <v>86</v>
      </c>
      <c r="KG108" s="93" t="s">
        <v>87</v>
      </c>
      <c r="KH108" s="65" t="s">
        <v>86</v>
      </c>
      <c r="KI108" s="48">
        <v>100</v>
      </c>
      <c r="KJ108" s="56" t="s">
        <v>86</v>
      </c>
      <c r="KK108" s="56" t="s">
        <v>86</v>
      </c>
      <c r="KL108" s="56" t="s">
        <v>86</v>
      </c>
      <c r="KM108" s="56" t="s">
        <v>86</v>
      </c>
      <c r="KN108" s="56" t="s">
        <v>86</v>
      </c>
      <c r="KO108" s="87" t="s">
        <v>87</v>
      </c>
      <c r="KP108" s="56" t="s">
        <v>86</v>
      </c>
      <c r="KQ108" s="56" t="s">
        <v>86</v>
      </c>
      <c r="KR108" s="56" t="s">
        <v>86</v>
      </c>
      <c r="KS108" s="56" t="s">
        <v>86</v>
      </c>
      <c r="KT108" s="87" t="s">
        <v>88</v>
      </c>
      <c r="KU108" s="56" t="s">
        <v>86</v>
      </c>
      <c r="KV108" s="56" t="s">
        <v>86</v>
      </c>
      <c r="KW108" s="56" t="s">
        <v>86</v>
      </c>
      <c r="KX108" s="87" t="s">
        <v>87</v>
      </c>
      <c r="KY108" s="56" t="s">
        <v>86</v>
      </c>
      <c r="KZ108" s="56" t="s">
        <v>86</v>
      </c>
      <c r="LA108" s="56" t="s">
        <v>86</v>
      </c>
      <c r="LB108" s="56" t="s">
        <v>86</v>
      </c>
      <c r="LC108" s="56" t="s">
        <v>86</v>
      </c>
      <c r="LD108" s="56" t="s">
        <v>86</v>
      </c>
      <c r="LE108" s="56" t="s">
        <v>86</v>
      </c>
      <c r="LF108" s="56" t="s">
        <v>86</v>
      </c>
      <c r="LG108" s="56" t="s">
        <v>86</v>
      </c>
      <c r="LH108" s="56" t="s">
        <v>86</v>
      </c>
      <c r="LI108" s="56" t="s">
        <v>86</v>
      </c>
      <c r="LJ108" s="56" t="s">
        <v>86</v>
      </c>
      <c r="LK108" s="87" t="s">
        <v>87</v>
      </c>
      <c r="LL108" s="56" t="s">
        <v>86</v>
      </c>
      <c r="LM108" s="56" t="s">
        <v>86</v>
      </c>
      <c r="LN108" s="56" t="s">
        <v>86</v>
      </c>
      <c r="LO108" s="87" t="s">
        <v>88</v>
      </c>
      <c r="LP108" s="56" t="s">
        <v>86</v>
      </c>
      <c r="LQ108" s="56" t="s">
        <v>86</v>
      </c>
      <c r="LR108" s="56" t="s">
        <v>86</v>
      </c>
      <c r="LS108" s="56" t="s">
        <v>86</v>
      </c>
      <c r="LT108" s="56" t="s">
        <v>86</v>
      </c>
      <c r="LU108" s="56" t="s">
        <v>86</v>
      </c>
      <c r="LV108" s="87" t="s">
        <v>87</v>
      </c>
      <c r="LW108" s="56" t="s">
        <v>86</v>
      </c>
      <c r="LX108" s="48">
        <v>100</v>
      </c>
      <c r="LY108" s="22" t="str">
        <f t="shared" si="905"/>
        <v/>
      </c>
      <c r="LZ108" s="22" t="str">
        <f t="shared" si="1187"/>
        <v/>
      </c>
      <c r="MA108" s="22" t="str">
        <f t="shared" si="1188"/>
        <v/>
      </c>
      <c r="MB108" s="22" t="str">
        <f t="shared" si="1189"/>
        <v/>
      </c>
      <c r="MC108" s="22" t="str">
        <f t="shared" si="1190"/>
        <v/>
      </c>
      <c r="MD108" s="22" t="str">
        <f t="shared" si="1191"/>
        <v/>
      </c>
      <c r="ME108" s="22" t="str">
        <f t="shared" si="1192"/>
        <v/>
      </c>
      <c r="MF108" s="22" t="str">
        <f t="shared" si="1193"/>
        <v/>
      </c>
      <c r="MG108" s="22" t="str">
        <f t="shared" si="1194"/>
        <v/>
      </c>
      <c r="MH108" s="22" t="str">
        <f t="shared" si="1195"/>
        <v/>
      </c>
      <c r="MI108" s="22" t="str">
        <f t="shared" si="915"/>
        <v/>
      </c>
      <c r="MJ108" s="22" t="str">
        <f t="shared" si="916"/>
        <v/>
      </c>
      <c r="MK108" s="22" t="str">
        <f t="shared" si="1196"/>
        <v/>
      </c>
      <c r="ML108" s="22" t="str">
        <f t="shared" si="1197"/>
        <v/>
      </c>
      <c r="MM108" s="22" t="str">
        <f t="shared" si="1198"/>
        <v/>
      </c>
      <c r="MN108" s="22" t="str">
        <f t="shared" si="1199"/>
        <v/>
      </c>
      <c r="MO108" s="22" t="str">
        <f t="shared" si="1200"/>
        <v/>
      </c>
      <c r="MP108" s="22" t="str">
        <f t="shared" si="1201"/>
        <v/>
      </c>
      <c r="MQ108" s="22" t="str">
        <f t="shared" si="1202"/>
        <v/>
      </c>
      <c r="MR108" s="22" t="str">
        <f t="shared" si="1203"/>
        <v/>
      </c>
      <c r="MS108" s="22" t="str">
        <f t="shared" si="1204"/>
        <v/>
      </c>
      <c r="MT108" s="22" t="str">
        <f t="shared" si="1205"/>
        <v/>
      </c>
      <c r="MU108" s="22" t="str">
        <f t="shared" si="1206"/>
        <v/>
      </c>
      <c r="MV108" s="22" t="str">
        <f t="shared" si="1207"/>
        <v/>
      </c>
      <c r="MW108" s="22" t="str">
        <f t="shared" si="1208"/>
        <v/>
      </c>
      <c r="MX108" s="22" t="str">
        <f t="shared" si="1209"/>
        <v/>
      </c>
      <c r="MY108" s="22" t="str">
        <f t="shared" si="1210"/>
        <v/>
      </c>
      <c r="MZ108" s="22" t="str">
        <f t="shared" si="1211"/>
        <v/>
      </c>
      <c r="NA108" s="22" t="str">
        <f t="shared" si="1212"/>
        <v/>
      </c>
      <c r="NB108" s="22" t="str">
        <f t="shared" si="1213"/>
        <v/>
      </c>
      <c r="NC108" s="22" t="str">
        <f t="shared" si="1214"/>
        <v/>
      </c>
      <c r="ND108" s="22" t="str">
        <f t="shared" si="1215"/>
        <v/>
      </c>
      <c r="NE108" s="22" t="str">
        <f t="shared" si="1216"/>
        <v/>
      </c>
      <c r="NF108" s="22" t="str">
        <f t="shared" si="1217"/>
        <v/>
      </c>
      <c r="NG108" s="22" t="str">
        <f t="shared" si="1218"/>
        <v/>
      </c>
      <c r="NH108" s="22" t="str">
        <f t="shared" si="1219"/>
        <v/>
      </c>
      <c r="NI108" s="22" t="str">
        <f t="shared" si="1220"/>
        <v/>
      </c>
      <c r="NJ108" s="22" t="str">
        <f t="shared" si="1221"/>
        <v/>
      </c>
      <c r="NK108" s="22" t="str">
        <f t="shared" si="1222"/>
        <v/>
      </c>
      <c r="NL108" s="22" t="str">
        <f t="shared" si="1223"/>
        <v/>
      </c>
      <c r="NM108" s="80">
        <v>80460660</v>
      </c>
      <c r="NN108" s="80">
        <v>80460660</v>
      </c>
      <c r="NO108" s="24">
        <f t="shared" si="945"/>
        <v>0</v>
      </c>
      <c r="NP108" s="24">
        <f t="shared" si="655"/>
        <v>0</v>
      </c>
      <c r="NQ108" s="25" t="str">
        <f t="shared" si="946"/>
        <v/>
      </c>
      <c r="NR108" s="26" t="str">
        <f t="shared" si="947"/>
        <v/>
      </c>
      <c r="NS108" s="48">
        <v>100</v>
      </c>
      <c r="NT108" s="27" t="str">
        <f t="shared" si="656"/>
        <v/>
      </c>
      <c r="NU108" s="27" t="str">
        <f t="shared" si="657"/>
        <v/>
      </c>
      <c r="NV108" s="27" t="str">
        <f t="shared" si="658"/>
        <v/>
      </c>
      <c r="NW108" s="27" t="str">
        <f t="shared" si="659"/>
        <v/>
      </c>
      <c r="NX108" s="27" t="str">
        <f t="shared" si="660"/>
        <v/>
      </c>
      <c r="NY108" s="27" t="str">
        <f t="shared" si="661"/>
        <v/>
      </c>
      <c r="NZ108" s="27" t="str">
        <f t="shared" si="662"/>
        <v/>
      </c>
      <c r="OA108" s="27" t="str">
        <f t="shared" si="663"/>
        <v/>
      </c>
      <c r="OB108" s="27" t="str">
        <f t="shared" si="664"/>
        <v/>
      </c>
      <c r="OC108" s="27" t="str">
        <f t="shared" si="665"/>
        <v/>
      </c>
      <c r="OD108" s="27" t="str">
        <f t="shared" si="666"/>
        <v/>
      </c>
      <c r="OE108" s="27" t="str">
        <f t="shared" si="667"/>
        <v/>
      </c>
      <c r="OF108" s="27" t="str">
        <f t="shared" si="668"/>
        <v/>
      </c>
      <c r="OG108" s="27" t="str">
        <f t="shared" si="669"/>
        <v/>
      </c>
      <c r="OH108" s="27" t="str">
        <f t="shared" si="670"/>
        <v/>
      </c>
      <c r="OI108" s="27" t="str">
        <f t="shared" si="671"/>
        <v/>
      </c>
      <c r="OJ108" s="27" t="str">
        <f t="shared" si="672"/>
        <v/>
      </c>
      <c r="OK108" s="27" t="str">
        <f t="shared" si="673"/>
        <v/>
      </c>
      <c r="OL108" s="27" t="str">
        <f t="shared" si="674"/>
        <v/>
      </c>
      <c r="OM108" s="27" t="str">
        <f t="shared" si="675"/>
        <v/>
      </c>
      <c r="ON108" s="27" t="str">
        <f t="shared" si="676"/>
        <v/>
      </c>
      <c r="OO108" s="27" t="str">
        <f t="shared" si="677"/>
        <v/>
      </c>
      <c r="OP108" s="27" t="str">
        <f t="shared" si="678"/>
        <v/>
      </c>
      <c r="OQ108" s="27" t="str">
        <f t="shared" si="679"/>
        <v/>
      </c>
      <c r="OR108" s="27" t="str">
        <f t="shared" si="680"/>
        <v/>
      </c>
      <c r="OS108" s="27" t="str">
        <f t="shared" si="681"/>
        <v/>
      </c>
      <c r="OT108" s="27" t="str">
        <f t="shared" si="682"/>
        <v/>
      </c>
      <c r="OU108" s="27" t="str">
        <f t="shared" si="683"/>
        <v/>
      </c>
      <c r="OV108" s="27" t="str">
        <f t="shared" si="684"/>
        <v/>
      </c>
      <c r="OW108" s="27" t="str">
        <f t="shared" si="685"/>
        <v/>
      </c>
      <c r="OX108" s="27" t="str">
        <f t="shared" si="686"/>
        <v/>
      </c>
      <c r="OY108" s="27" t="str">
        <f t="shared" si="687"/>
        <v/>
      </c>
      <c r="OZ108" s="27" t="str">
        <f t="shared" si="688"/>
        <v/>
      </c>
      <c r="PA108" s="27" t="str">
        <f t="shared" si="689"/>
        <v/>
      </c>
      <c r="PB108" s="27" t="str">
        <f t="shared" si="690"/>
        <v/>
      </c>
      <c r="PC108" s="27" t="str">
        <f t="shared" si="691"/>
        <v/>
      </c>
      <c r="PD108" s="27" t="str">
        <f t="shared" si="692"/>
        <v/>
      </c>
      <c r="PE108" s="27" t="str">
        <f t="shared" si="693"/>
        <v/>
      </c>
      <c r="PF108" s="27" t="str">
        <f t="shared" si="694"/>
        <v/>
      </c>
      <c r="PG108" s="27" t="str">
        <f t="shared" si="695"/>
        <v/>
      </c>
      <c r="PH108" s="48">
        <v>100</v>
      </c>
      <c r="PI108" s="28" t="str">
        <f t="shared" si="696"/>
        <v/>
      </c>
      <c r="PJ108" s="28" t="str">
        <f t="shared" si="697"/>
        <v/>
      </c>
      <c r="PK108" s="28" t="str">
        <f t="shared" si="698"/>
        <v/>
      </c>
      <c r="PL108" s="28" t="str">
        <f t="shared" si="699"/>
        <v/>
      </c>
      <c r="PM108" s="28" t="str">
        <f t="shared" si="700"/>
        <v/>
      </c>
      <c r="PN108" s="28" t="str">
        <f t="shared" si="701"/>
        <v/>
      </c>
      <c r="PO108" s="28" t="str">
        <f t="shared" si="702"/>
        <v/>
      </c>
      <c r="PP108" s="28" t="str">
        <f t="shared" si="703"/>
        <v/>
      </c>
      <c r="PQ108" s="28" t="str">
        <f t="shared" si="704"/>
        <v/>
      </c>
      <c r="PR108" s="28" t="str">
        <f t="shared" si="705"/>
        <v/>
      </c>
      <c r="PS108" s="28" t="str">
        <f t="shared" si="706"/>
        <v/>
      </c>
      <c r="PT108" s="28" t="str">
        <f t="shared" si="707"/>
        <v/>
      </c>
      <c r="PU108" s="28" t="str">
        <f t="shared" si="708"/>
        <v/>
      </c>
      <c r="PV108" s="28" t="str">
        <f t="shared" si="709"/>
        <v/>
      </c>
      <c r="PW108" s="28" t="str">
        <f t="shared" si="710"/>
        <v/>
      </c>
      <c r="PX108" s="28" t="str">
        <f t="shared" si="711"/>
        <v/>
      </c>
      <c r="PY108" s="28" t="str">
        <f t="shared" si="712"/>
        <v/>
      </c>
      <c r="PZ108" s="28" t="str">
        <f t="shared" si="713"/>
        <v/>
      </c>
      <c r="QA108" s="28" t="str">
        <f t="shared" si="714"/>
        <v/>
      </c>
      <c r="QB108" s="28" t="str">
        <f t="shared" si="715"/>
        <v/>
      </c>
      <c r="QC108" s="28" t="str">
        <f t="shared" si="716"/>
        <v/>
      </c>
      <c r="QD108" s="28" t="str">
        <f t="shared" si="717"/>
        <v/>
      </c>
      <c r="QE108" s="28" t="str">
        <f t="shared" si="718"/>
        <v/>
      </c>
      <c r="QF108" s="28" t="str">
        <f t="shared" si="719"/>
        <v/>
      </c>
      <c r="QG108" s="28" t="str">
        <f t="shared" si="720"/>
        <v/>
      </c>
      <c r="QH108" s="28" t="str">
        <f t="shared" si="721"/>
        <v/>
      </c>
      <c r="QI108" s="28" t="str">
        <f t="shared" si="722"/>
        <v/>
      </c>
      <c r="QJ108" s="28" t="str">
        <f t="shared" si="723"/>
        <v/>
      </c>
      <c r="QK108" s="28" t="str">
        <f t="shared" si="724"/>
        <v/>
      </c>
      <c r="QL108" s="28" t="str">
        <f t="shared" si="725"/>
        <v/>
      </c>
      <c r="QM108" s="28" t="str">
        <f t="shared" si="726"/>
        <v/>
      </c>
      <c r="QN108" s="28" t="str">
        <f t="shared" si="727"/>
        <v/>
      </c>
      <c r="QO108" s="28" t="str">
        <f t="shared" si="728"/>
        <v/>
      </c>
      <c r="QP108" s="28" t="str">
        <f t="shared" si="729"/>
        <v/>
      </c>
      <c r="QQ108" s="28" t="str">
        <f t="shared" si="730"/>
        <v/>
      </c>
      <c r="QR108" s="28" t="str">
        <f t="shared" si="731"/>
        <v/>
      </c>
      <c r="QS108" s="28" t="str">
        <f t="shared" si="732"/>
        <v/>
      </c>
      <c r="QT108" s="28" t="str">
        <f t="shared" si="733"/>
        <v/>
      </c>
      <c r="QU108" s="28" t="str">
        <f t="shared" si="734"/>
        <v/>
      </c>
      <c r="QV108" s="28" t="str">
        <f t="shared" si="735"/>
        <v/>
      </c>
      <c r="QW108" s="48">
        <v>100</v>
      </c>
      <c r="QX108" s="29" t="str">
        <f t="shared" si="736"/>
        <v/>
      </c>
      <c r="QY108" s="29" t="str">
        <f t="shared" si="1038"/>
        <v/>
      </c>
      <c r="QZ108" s="29" t="str">
        <f t="shared" si="1039"/>
        <v/>
      </c>
      <c r="RA108" s="29" t="str">
        <f t="shared" si="1040"/>
        <v/>
      </c>
      <c r="RB108" s="29" t="str">
        <f t="shared" si="1041"/>
        <v/>
      </c>
      <c r="RC108" s="29" t="str">
        <f t="shared" si="1042"/>
        <v/>
      </c>
      <c r="RD108" s="29" t="str">
        <f t="shared" si="1043"/>
        <v/>
      </c>
      <c r="RE108" s="29" t="str">
        <f t="shared" si="1044"/>
        <v/>
      </c>
      <c r="RF108" s="29" t="str">
        <f t="shared" si="1045"/>
        <v/>
      </c>
      <c r="RG108" s="29" t="str">
        <f t="shared" si="1046"/>
        <v/>
      </c>
      <c r="RH108" s="29" t="str">
        <f t="shared" si="1047"/>
        <v/>
      </c>
      <c r="RI108" s="29" t="str">
        <f t="shared" si="1048"/>
        <v/>
      </c>
      <c r="RJ108" s="29" t="str">
        <f t="shared" si="1049"/>
        <v/>
      </c>
      <c r="RK108" s="29" t="str">
        <f t="shared" si="997"/>
        <v/>
      </c>
      <c r="RL108" s="29" t="str">
        <f t="shared" si="1050"/>
        <v/>
      </c>
      <c r="RM108" s="29" t="str">
        <f t="shared" si="1051"/>
        <v/>
      </c>
      <c r="RN108" s="29" t="str">
        <f t="shared" si="1052"/>
        <v/>
      </c>
      <c r="RO108" s="29" t="str">
        <f t="shared" si="1053"/>
        <v/>
      </c>
      <c r="RP108" s="29" t="str">
        <f t="shared" si="1054"/>
        <v/>
      </c>
      <c r="RQ108" s="29" t="str">
        <f t="shared" si="1055"/>
        <v/>
      </c>
      <c r="RR108" s="29" t="str">
        <f t="shared" si="1056"/>
        <v/>
      </c>
      <c r="RS108" s="29" t="str">
        <f t="shared" si="1057"/>
        <v/>
      </c>
      <c r="RT108" s="29" t="str">
        <f t="shared" si="1058"/>
        <v/>
      </c>
      <c r="RU108" s="29" t="str">
        <f t="shared" si="1059"/>
        <v/>
      </c>
      <c r="RV108" s="29" t="str">
        <f t="shared" si="1060"/>
        <v/>
      </c>
      <c r="RW108" s="29" t="str">
        <f t="shared" si="1061"/>
        <v/>
      </c>
      <c r="RX108" s="29" t="str">
        <f t="shared" si="1062"/>
        <v/>
      </c>
      <c r="RY108" s="29" t="str">
        <f t="shared" si="1063"/>
        <v/>
      </c>
      <c r="RZ108" s="29" t="str">
        <f t="shared" si="1064"/>
        <v/>
      </c>
      <c r="SA108" s="29" t="str">
        <f t="shared" si="1065"/>
        <v/>
      </c>
      <c r="SB108" s="29" t="str">
        <f t="shared" si="1066"/>
        <v/>
      </c>
      <c r="SC108" s="29" t="str">
        <f t="shared" si="1067"/>
        <v/>
      </c>
      <c r="SD108" s="29" t="str">
        <f t="shared" si="1068"/>
        <v/>
      </c>
      <c r="SE108" s="29" t="str">
        <f t="shared" si="1069"/>
        <v/>
      </c>
      <c r="SF108" s="29" t="str">
        <f t="shared" si="1070"/>
        <v/>
      </c>
      <c r="SG108" s="29" t="str">
        <f t="shared" si="1071"/>
        <v/>
      </c>
      <c r="SH108" s="29" t="str">
        <f t="shared" si="1072"/>
        <v/>
      </c>
      <c r="SI108" s="29" t="str">
        <f t="shared" si="1073"/>
        <v/>
      </c>
      <c r="SJ108" s="29" t="str">
        <f t="shared" si="1074"/>
        <v/>
      </c>
      <c r="SK108" s="29" t="str">
        <f t="shared" si="1075"/>
        <v/>
      </c>
      <c r="SL108" s="45">
        <f t="shared" si="776"/>
        <v>0</v>
      </c>
      <c r="SM108" s="48">
        <v>100</v>
      </c>
      <c r="SN108" s="30" t="str">
        <f t="shared" si="777"/>
        <v/>
      </c>
      <c r="SO108" s="30" t="str">
        <f t="shared" si="778"/>
        <v/>
      </c>
      <c r="SP108" s="30" t="str">
        <f t="shared" si="779"/>
        <v/>
      </c>
      <c r="SQ108" s="30" t="str">
        <f t="shared" si="780"/>
        <v/>
      </c>
      <c r="SR108" s="30" t="str">
        <f t="shared" si="781"/>
        <v/>
      </c>
      <c r="SS108" s="30" t="str">
        <f t="shared" si="782"/>
        <v/>
      </c>
      <c r="ST108" s="30" t="str">
        <f t="shared" si="1076"/>
        <v/>
      </c>
      <c r="SU108" s="30" t="str">
        <f t="shared" si="1077"/>
        <v/>
      </c>
      <c r="SV108" s="30" t="str">
        <f t="shared" si="1078"/>
        <v/>
      </c>
      <c r="SW108" s="30" t="str">
        <f t="shared" si="1079"/>
        <v/>
      </c>
      <c r="SX108" s="30" t="str">
        <f t="shared" si="1080"/>
        <v/>
      </c>
      <c r="SY108" s="30" t="str">
        <f t="shared" si="1081"/>
        <v/>
      </c>
      <c r="SZ108" s="30" t="str">
        <f t="shared" si="1082"/>
        <v/>
      </c>
      <c r="TA108" s="30" t="str">
        <f t="shared" si="1083"/>
        <v/>
      </c>
      <c r="TB108" s="30" t="str">
        <f t="shared" si="1084"/>
        <v/>
      </c>
      <c r="TC108" s="30" t="str">
        <f t="shared" si="1085"/>
        <v/>
      </c>
      <c r="TD108" s="30" t="str">
        <f t="shared" si="1086"/>
        <v/>
      </c>
      <c r="TE108" s="30" t="str">
        <f t="shared" si="1087"/>
        <v/>
      </c>
      <c r="TF108" s="30" t="str">
        <f t="shared" si="1088"/>
        <v/>
      </c>
      <c r="TG108" s="30" t="str">
        <f t="shared" si="1089"/>
        <v/>
      </c>
      <c r="TH108" s="30" t="str">
        <f t="shared" si="1090"/>
        <v/>
      </c>
      <c r="TI108" s="30" t="str">
        <f t="shared" si="1091"/>
        <v/>
      </c>
      <c r="TJ108" s="30" t="str">
        <f t="shared" si="1092"/>
        <v/>
      </c>
      <c r="TK108" s="30" t="str">
        <f t="shared" si="1093"/>
        <v/>
      </c>
      <c r="TL108" s="30" t="str">
        <f t="shared" si="1094"/>
        <v/>
      </c>
      <c r="TM108" s="30" t="str">
        <f t="shared" si="1095"/>
        <v/>
      </c>
      <c r="TN108" s="30" t="str">
        <f t="shared" si="1096"/>
        <v/>
      </c>
      <c r="TO108" s="30" t="str">
        <f t="shared" si="1097"/>
        <v/>
      </c>
      <c r="TP108" s="30" t="str">
        <f t="shared" si="1098"/>
        <v/>
      </c>
      <c r="TQ108" s="30" t="str">
        <f t="shared" si="1099"/>
        <v/>
      </c>
      <c r="TR108" s="30" t="str">
        <f t="shared" si="807"/>
        <v/>
      </c>
      <c r="TS108" s="30" t="str">
        <f t="shared" si="808"/>
        <v/>
      </c>
      <c r="TT108" s="30" t="str">
        <f t="shared" si="809"/>
        <v/>
      </c>
      <c r="TU108" s="30" t="str">
        <f t="shared" si="810"/>
        <v/>
      </c>
      <c r="TV108" s="30" t="str">
        <f t="shared" si="811"/>
        <v/>
      </c>
      <c r="TW108" s="30" t="str">
        <f t="shared" si="812"/>
        <v/>
      </c>
      <c r="TX108" s="30" t="str">
        <f t="shared" si="813"/>
        <v/>
      </c>
      <c r="TY108" s="30" t="str">
        <f t="shared" si="814"/>
        <v/>
      </c>
      <c r="TZ108" s="30" t="str">
        <f t="shared" si="815"/>
        <v/>
      </c>
      <c r="UA108" s="30" t="str">
        <f t="shared" si="816"/>
        <v/>
      </c>
      <c r="UB108" s="48">
        <v>100</v>
      </c>
      <c r="UC108" s="88"/>
      <c r="UD108" s="88"/>
      <c r="UE108" s="88"/>
      <c r="UF108" s="88"/>
      <c r="UG108" s="88"/>
      <c r="UH108" s="89">
        <v>48</v>
      </c>
      <c r="UI108" s="88"/>
      <c r="UJ108" s="88"/>
      <c r="UK108" s="88"/>
      <c r="UL108" s="88"/>
      <c r="UM108" s="89">
        <v>72</v>
      </c>
      <c r="UN108" s="88"/>
      <c r="UO108" s="88"/>
      <c r="UP108" s="88"/>
      <c r="UQ108" s="89">
        <v>72</v>
      </c>
      <c r="UR108" s="88"/>
      <c r="US108" s="88"/>
      <c r="UT108" s="88"/>
      <c r="UU108" s="88"/>
      <c r="UV108" s="88"/>
      <c r="UW108" s="88"/>
      <c r="UX108" s="88"/>
      <c r="UY108" s="88"/>
      <c r="UZ108" s="88"/>
      <c r="VA108" s="88"/>
      <c r="VB108" s="88"/>
      <c r="VC108" s="88"/>
      <c r="VD108" s="89">
        <v>48</v>
      </c>
      <c r="VE108" s="88"/>
      <c r="VF108" s="88"/>
      <c r="VG108" s="88"/>
      <c r="VH108" s="89">
        <v>73</v>
      </c>
      <c r="VI108" s="88"/>
      <c r="VJ108" s="88"/>
      <c r="VK108" s="88"/>
      <c r="VL108" s="88"/>
      <c r="VM108" s="88"/>
      <c r="VN108" s="88"/>
      <c r="VO108" s="89">
        <v>36</v>
      </c>
      <c r="VP108" s="88"/>
      <c r="VQ108" s="48">
        <v>100</v>
      </c>
      <c r="VR108" s="31">
        <f t="shared" si="1100"/>
        <v>0</v>
      </c>
      <c r="VS108" s="31">
        <f t="shared" si="1101"/>
        <v>0</v>
      </c>
      <c r="VT108" s="31">
        <f t="shared" si="1102"/>
        <v>0</v>
      </c>
      <c r="VU108" s="31">
        <f t="shared" si="1103"/>
        <v>0</v>
      </c>
      <c r="VV108" s="31">
        <f t="shared" si="1104"/>
        <v>0</v>
      </c>
      <c r="VW108" s="31">
        <f t="shared" si="1105"/>
        <v>20</v>
      </c>
      <c r="VX108" s="31">
        <f t="shared" si="1106"/>
        <v>0</v>
      </c>
      <c r="VY108" s="31">
        <f t="shared" si="1107"/>
        <v>0</v>
      </c>
      <c r="VZ108" s="31">
        <f t="shared" si="1108"/>
        <v>0</v>
      </c>
      <c r="WA108" s="31">
        <f t="shared" si="1109"/>
        <v>0</v>
      </c>
      <c r="WB108" s="31">
        <f t="shared" si="1110"/>
        <v>60</v>
      </c>
      <c r="WC108" s="31">
        <f t="shared" si="1111"/>
        <v>0</v>
      </c>
      <c r="WD108" s="31">
        <f t="shared" si="1112"/>
        <v>0</v>
      </c>
      <c r="WE108" s="31">
        <f t="shared" si="1113"/>
        <v>0</v>
      </c>
      <c r="WF108" s="31">
        <f t="shared" si="1114"/>
        <v>60</v>
      </c>
      <c r="WG108" s="31">
        <f t="shared" si="1115"/>
        <v>0</v>
      </c>
      <c r="WH108" s="31">
        <f t="shared" si="1116"/>
        <v>0</v>
      </c>
      <c r="WI108" s="31">
        <f t="shared" si="1117"/>
        <v>0</v>
      </c>
      <c r="WJ108" s="31">
        <f t="shared" si="1118"/>
        <v>0</v>
      </c>
      <c r="WK108" s="31">
        <f t="shared" si="1119"/>
        <v>0</v>
      </c>
      <c r="WL108" s="31">
        <f t="shared" si="1120"/>
        <v>0</v>
      </c>
      <c r="WM108" s="31">
        <f t="shared" si="1121"/>
        <v>0</v>
      </c>
      <c r="WN108" s="31">
        <f t="shared" si="1122"/>
        <v>0</v>
      </c>
      <c r="WO108" s="31">
        <f t="shared" si="1123"/>
        <v>0</v>
      </c>
      <c r="WP108" s="31">
        <f t="shared" si="1124"/>
        <v>0</v>
      </c>
      <c r="WQ108" s="31">
        <f t="shared" si="1125"/>
        <v>0</v>
      </c>
      <c r="WR108" s="31">
        <f t="shared" si="1126"/>
        <v>0</v>
      </c>
      <c r="WS108" s="31">
        <f t="shared" si="1127"/>
        <v>20</v>
      </c>
      <c r="WT108" s="31">
        <f t="shared" si="1128"/>
        <v>0</v>
      </c>
      <c r="WU108" s="31">
        <f t="shared" si="1129"/>
        <v>0</v>
      </c>
      <c r="WV108" s="31">
        <f t="shared" si="1130"/>
        <v>0</v>
      </c>
      <c r="WW108" s="31">
        <f t="shared" si="1131"/>
        <v>60</v>
      </c>
      <c r="WX108" s="31">
        <f t="shared" si="1132"/>
        <v>0</v>
      </c>
      <c r="WY108" s="31">
        <f t="shared" si="1133"/>
        <v>0</v>
      </c>
      <c r="WZ108" s="31">
        <f t="shared" si="1134"/>
        <v>0</v>
      </c>
      <c r="XA108" s="31">
        <f t="shared" si="1135"/>
        <v>0</v>
      </c>
      <c r="XB108" s="31">
        <f t="shared" si="1136"/>
        <v>0</v>
      </c>
      <c r="XC108" s="31">
        <f t="shared" si="1137"/>
        <v>0</v>
      </c>
      <c r="XD108" s="31">
        <f t="shared" si="1138"/>
        <v>10</v>
      </c>
      <c r="XE108" s="31">
        <f t="shared" si="1139"/>
        <v>0</v>
      </c>
      <c r="XF108" s="48">
        <v>100</v>
      </c>
      <c r="XG108" s="32" t="str">
        <f t="shared" si="1140"/>
        <v/>
      </c>
      <c r="XH108" s="32" t="str">
        <f t="shared" si="1141"/>
        <v/>
      </c>
      <c r="XI108" s="32" t="str">
        <f t="shared" si="1142"/>
        <v/>
      </c>
      <c r="XJ108" s="32" t="str">
        <f t="shared" si="1143"/>
        <v/>
      </c>
      <c r="XK108" s="32" t="str">
        <f t="shared" si="1144"/>
        <v/>
      </c>
      <c r="XL108" s="32" t="str">
        <f t="shared" si="1145"/>
        <v/>
      </c>
      <c r="XM108" s="32" t="str">
        <f t="shared" si="1146"/>
        <v/>
      </c>
      <c r="XN108" s="32" t="str">
        <f t="shared" si="1147"/>
        <v/>
      </c>
      <c r="XO108" s="32" t="str">
        <f t="shared" si="1148"/>
        <v/>
      </c>
      <c r="XP108" s="32" t="str">
        <f t="shared" si="1149"/>
        <v/>
      </c>
      <c r="XQ108" s="32" t="str">
        <f t="shared" si="1150"/>
        <v/>
      </c>
      <c r="XR108" s="32" t="str">
        <f t="shared" si="1151"/>
        <v/>
      </c>
      <c r="XS108" s="32" t="str">
        <f t="shared" si="1152"/>
        <v/>
      </c>
      <c r="XT108" s="32" t="str">
        <f t="shared" si="1153"/>
        <v/>
      </c>
      <c r="XU108" s="32" t="str">
        <f t="shared" si="1154"/>
        <v/>
      </c>
      <c r="XV108" s="32" t="str">
        <f t="shared" si="1155"/>
        <v/>
      </c>
      <c r="XW108" s="32" t="str">
        <f t="shared" si="1156"/>
        <v/>
      </c>
      <c r="XX108" s="32" t="str">
        <f t="shared" si="1157"/>
        <v/>
      </c>
      <c r="XY108" s="32" t="str">
        <f t="shared" si="1158"/>
        <v/>
      </c>
      <c r="XZ108" s="32" t="str">
        <f t="shared" si="1159"/>
        <v/>
      </c>
      <c r="YA108" s="32" t="str">
        <f t="shared" si="1160"/>
        <v/>
      </c>
      <c r="YB108" s="32" t="str">
        <f t="shared" si="1161"/>
        <v/>
      </c>
      <c r="YC108" s="32" t="str">
        <f t="shared" si="1162"/>
        <v/>
      </c>
      <c r="YD108" s="32" t="str">
        <f t="shared" si="1163"/>
        <v/>
      </c>
      <c r="YE108" s="32" t="str">
        <f t="shared" si="1164"/>
        <v/>
      </c>
      <c r="YF108" s="32" t="str">
        <f t="shared" si="1165"/>
        <v/>
      </c>
      <c r="YG108" s="32" t="str">
        <f t="shared" si="1166"/>
        <v/>
      </c>
      <c r="YH108" s="32" t="str">
        <f t="shared" si="1167"/>
        <v/>
      </c>
      <c r="YI108" s="32" t="str">
        <f t="shared" si="1168"/>
        <v/>
      </c>
      <c r="YJ108" s="32" t="str">
        <f t="shared" si="1169"/>
        <v/>
      </c>
      <c r="YK108" s="32" t="str">
        <f t="shared" si="1170"/>
        <v/>
      </c>
      <c r="YL108" s="32" t="str">
        <f t="shared" si="1171"/>
        <v/>
      </c>
      <c r="YM108" s="32" t="str">
        <f t="shared" si="1172"/>
        <v/>
      </c>
      <c r="YN108" s="32" t="str">
        <f t="shared" si="1173"/>
        <v/>
      </c>
      <c r="YO108" s="32" t="str">
        <f t="shared" si="1174"/>
        <v/>
      </c>
      <c r="YP108" s="32" t="str">
        <f t="shared" si="1175"/>
        <v/>
      </c>
      <c r="YQ108" s="32" t="str">
        <f t="shared" si="1176"/>
        <v/>
      </c>
      <c r="YR108" s="32" t="str">
        <f t="shared" si="1177"/>
        <v/>
      </c>
      <c r="YS108" s="32" t="str">
        <f t="shared" si="1178"/>
        <v/>
      </c>
      <c r="YT108" s="32" t="str">
        <f t="shared" si="1179"/>
        <v/>
      </c>
      <c r="YU108" s="33">
        <f t="shared" si="1224"/>
        <v>0</v>
      </c>
      <c r="YV108" s="34" t="str">
        <f t="shared" si="949"/>
        <v/>
      </c>
      <c r="YW108" s="34" t="str">
        <f t="shared" si="950"/>
        <v/>
      </c>
      <c r="YX108" s="34" t="str">
        <f t="shared" si="951"/>
        <v/>
      </c>
      <c r="YY108" s="34" t="str">
        <f t="shared" si="952"/>
        <v/>
      </c>
      <c r="YZ108" s="34" t="str">
        <f t="shared" si="953"/>
        <v/>
      </c>
      <c r="ZA108" s="34" t="str">
        <f t="shared" si="954"/>
        <v/>
      </c>
      <c r="ZB108" s="96" t="str">
        <f t="shared" si="955"/>
        <v>Desierto</v>
      </c>
      <c r="ZC108" s="35" t="str">
        <f t="shared" si="1180"/>
        <v/>
      </c>
      <c r="ZD108" s="35" t="str">
        <f t="shared" si="1181"/>
        <v/>
      </c>
      <c r="ZE108" s="35" t="str">
        <f t="shared" si="1182"/>
        <v/>
      </c>
      <c r="ZF108" s="35" t="str">
        <f t="shared" si="1183"/>
        <v/>
      </c>
      <c r="ZG108" s="35" t="str">
        <f t="shared" si="1184"/>
        <v/>
      </c>
      <c r="ZH108" s="35" t="str">
        <f t="shared" si="1185"/>
        <v/>
      </c>
      <c r="ZI108" s="101">
        <f t="shared" si="1186"/>
        <v>0</v>
      </c>
      <c r="ZJ108" s="48">
        <v>100</v>
      </c>
      <c r="ZK108" s="125">
        <f t="shared" si="956"/>
        <v>0</v>
      </c>
      <c r="ZL108" s="126">
        <f t="shared" si="957"/>
        <v>80460660</v>
      </c>
    </row>
    <row r="109" spans="2:688" s="37" customFormat="1" ht="45" x14ac:dyDescent="0.15">
      <c r="B109" s="106" t="s">
        <v>251</v>
      </c>
      <c r="C109" s="106" t="s">
        <v>252</v>
      </c>
      <c r="D109" s="106" t="s">
        <v>253</v>
      </c>
      <c r="E109" s="106" t="s">
        <v>256</v>
      </c>
      <c r="F109" s="106">
        <v>2</v>
      </c>
      <c r="G109" s="63">
        <v>8402590</v>
      </c>
      <c r="H109" s="48">
        <v>101</v>
      </c>
      <c r="I109" s="65" t="s">
        <v>86</v>
      </c>
      <c r="J109" s="65" t="s">
        <v>86</v>
      </c>
      <c r="K109" s="65" t="s">
        <v>86</v>
      </c>
      <c r="L109" s="65" t="s">
        <v>86</v>
      </c>
      <c r="M109" s="65" t="s">
        <v>86</v>
      </c>
      <c r="N109" s="65" t="s">
        <v>86</v>
      </c>
      <c r="O109" s="65" t="s">
        <v>86</v>
      </c>
      <c r="P109" s="65" t="s">
        <v>86</v>
      </c>
      <c r="Q109" s="65" t="s">
        <v>86</v>
      </c>
      <c r="R109" s="65" t="s">
        <v>86</v>
      </c>
      <c r="S109" s="65" t="s">
        <v>86</v>
      </c>
      <c r="T109" s="65" t="s">
        <v>86</v>
      </c>
      <c r="U109" s="65" t="s">
        <v>86</v>
      </c>
      <c r="V109" s="65" t="s">
        <v>86</v>
      </c>
      <c r="W109" s="65" t="s">
        <v>86</v>
      </c>
      <c r="X109" s="65" t="s">
        <v>86</v>
      </c>
      <c r="Y109" s="65" t="s">
        <v>86</v>
      </c>
      <c r="Z109" s="65" t="s">
        <v>86</v>
      </c>
      <c r="AA109" s="70">
        <v>8219980</v>
      </c>
      <c r="AB109" s="65" t="s">
        <v>86</v>
      </c>
      <c r="AC109" s="65" t="s">
        <v>86</v>
      </c>
      <c r="AD109" s="65" t="s">
        <v>86</v>
      </c>
      <c r="AE109" s="65" t="s">
        <v>86</v>
      </c>
      <c r="AF109" s="65" t="s">
        <v>86</v>
      </c>
      <c r="AG109" s="65" t="s">
        <v>86</v>
      </c>
      <c r="AH109" s="65" t="s">
        <v>86</v>
      </c>
      <c r="AI109" s="65" t="s">
        <v>86</v>
      </c>
      <c r="AJ109" s="69">
        <v>7735000</v>
      </c>
      <c r="AK109" s="65" t="s">
        <v>86</v>
      </c>
      <c r="AL109" s="65" t="s">
        <v>86</v>
      </c>
      <c r="AM109" s="65" t="s">
        <v>86</v>
      </c>
      <c r="AN109" s="70">
        <v>8399020</v>
      </c>
      <c r="AO109" s="65" t="s">
        <v>86</v>
      </c>
      <c r="AP109" s="65" t="s">
        <v>86</v>
      </c>
      <c r="AQ109" s="65" t="s">
        <v>86</v>
      </c>
      <c r="AR109" s="65" t="s">
        <v>86</v>
      </c>
      <c r="AS109" s="65" t="s">
        <v>86</v>
      </c>
      <c r="AT109" s="65" t="s">
        <v>86</v>
      </c>
      <c r="AU109" s="65" t="s">
        <v>86</v>
      </c>
      <c r="AV109" s="65" t="s">
        <v>86</v>
      </c>
      <c r="AW109" s="52">
        <v>101</v>
      </c>
      <c r="AX109" s="22" t="str">
        <f t="shared" si="904"/>
        <v>NC</v>
      </c>
      <c r="AY109" s="22" t="str">
        <f t="shared" si="975"/>
        <v>NC</v>
      </c>
      <c r="AZ109" s="22" t="str">
        <f t="shared" si="976"/>
        <v>NC</v>
      </c>
      <c r="BA109" s="22" t="str">
        <f t="shared" si="977"/>
        <v>NC</v>
      </c>
      <c r="BB109" s="22" t="str">
        <f t="shared" si="978"/>
        <v>NC</v>
      </c>
      <c r="BC109" s="22" t="str">
        <f t="shared" si="979"/>
        <v>NC</v>
      </c>
      <c r="BD109" s="22" t="str">
        <f t="shared" si="980"/>
        <v>NC</v>
      </c>
      <c r="BE109" s="22" t="str">
        <f t="shared" si="981"/>
        <v>NC</v>
      </c>
      <c r="BF109" s="22" t="str">
        <f t="shared" si="982"/>
        <v>NC</v>
      </c>
      <c r="BG109" s="22" t="str">
        <f t="shared" si="983"/>
        <v>NC</v>
      </c>
      <c r="BH109" s="22" t="str">
        <f t="shared" si="984"/>
        <v>NC</v>
      </c>
      <c r="BI109" s="22" t="str">
        <f t="shared" si="985"/>
        <v>NC</v>
      </c>
      <c r="BJ109" s="22" t="str">
        <f t="shared" si="986"/>
        <v>NC</v>
      </c>
      <c r="BK109" s="22" t="str">
        <f t="shared" si="987"/>
        <v>NC</v>
      </c>
      <c r="BL109" s="22" t="str">
        <f t="shared" si="988"/>
        <v>NC</v>
      </c>
      <c r="BM109" s="22" t="str">
        <f t="shared" si="989"/>
        <v>NC</v>
      </c>
      <c r="BN109" s="22" t="str">
        <f t="shared" si="990"/>
        <v>NC</v>
      </c>
      <c r="BO109" s="22" t="str">
        <f t="shared" si="991"/>
        <v>NC</v>
      </c>
      <c r="BP109" s="22">
        <f t="shared" si="992"/>
        <v>8219980</v>
      </c>
      <c r="BQ109" s="22" t="str">
        <f t="shared" si="993"/>
        <v>NC</v>
      </c>
      <c r="BR109" s="22" t="str">
        <f t="shared" si="994"/>
        <v>NC</v>
      </c>
      <c r="BS109" s="22" t="str">
        <f t="shared" si="995"/>
        <v>NC</v>
      </c>
      <c r="BT109" s="22" t="str">
        <f t="shared" si="958"/>
        <v>NC</v>
      </c>
      <c r="BU109" s="22" t="str">
        <f t="shared" si="959"/>
        <v>NC</v>
      </c>
      <c r="BV109" s="22" t="str">
        <f t="shared" si="960"/>
        <v>NC</v>
      </c>
      <c r="BW109" s="22" t="str">
        <f t="shared" si="961"/>
        <v>NC</v>
      </c>
      <c r="BX109" s="22" t="str">
        <f t="shared" si="962"/>
        <v>NC</v>
      </c>
      <c r="BY109" s="22">
        <f t="shared" si="963"/>
        <v>7735000</v>
      </c>
      <c r="BZ109" s="22" t="str">
        <f t="shared" si="964"/>
        <v>NC</v>
      </c>
      <c r="CA109" s="22" t="str">
        <f t="shared" si="965"/>
        <v>NC</v>
      </c>
      <c r="CB109" s="22" t="str">
        <f t="shared" si="966"/>
        <v>NC</v>
      </c>
      <c r="CC109" s="22">
        <f t="shared" si="967"/>
        <v>8399020</v>
      </c>
      <c r="CD109" s="22" t="str">
        <f t="shared" si="968"/>
        <v>NC</v>
      </c>
      <c r="CE109" s="22" t="str">
        <f t="shared" si="969"/>
        <v>NC</v>
      </c>
      <c r="CF109" s="22" t="str">
        <f t="shared" si="970"/>
        <v>NC</v>
      </c>
      <c r="CG109" s="22" t="str">
        <f t="shared" si="996"/>
        <v>NC</v>
      </c>
      <c r="CH109" s="22" t="str">
        <f t="shared" si="971"/>
        <v>NC</v>
      </c>
      <c r="CI109" s="22" t="str">
        <f t="shared" si="972"/>
        <v>NC</v>
      </c>
      <c r="CJ109" s="22" t="str">
        <f t="shared" si="973"/>
        <v>NC</v>
      </c>
      <c r="CK109" s="22" t="str">
        <f t="shared" si="974"/>
        <v>NC</v>
      </c>
      <c r="CL109" s="48">
        <v>101</v>
      </c>
      <c r="CM109" s="48" t="s">
        <v>87</v>
      </c>
      <c r="CN109" s="48" t="s">
        <v>87</v>
      </c>
      <c r="CO109" s="48" t="s">
        <v>87</v>
      </c>
      <c r="CP109" s="48" t="s">
        <v>87</v>
      </c>
      <c r="CQ109" s="48" t="s">
        <v>87</v>
      </c>
      <c r="CR109" s="65" t="s">
        <v>87</v>
      </c>
      <c r="CS109" s="48" t="s">
        <v>87</v>
      </c>
      <c r="CT109" s="48" t="s">
        <v>87</v>
      </c>
      <c r="CU109" s="48" t="s">
        <v>87</v>
      </c>
      <c r="CV109" s="48" t="s">
        <v>87</v>
      </c>
      <c r="CW109" s="48" t="s">
        <v>87</v>
      </c>
      <c r="CX109" s="48" t="s">
        <v>87</v>
      </c>
      <c r="CY109" s="48" t="s">
        <v>87</v>
      </c>
      <c r="CZ109" s="48" t="s">
        <v>87</v>
      </c>
      <c r="DA109" s="48" t="s">
        <v>87</v>
      </c>
      <c r="DB109" s="48" t="s">
        <v>87</v>
      </c>
      <c r="DC109" s="48" t="s">
        <v>87</v>
      </c>
      <c r="DD109" s="48" t="s">
        <v>87</v>
      </c>
      <c r="DE109" s="73" t="s">
        <v>87</v>
      </c>
      <c r="DF109" s="48" t="s">
        <v>87</v>
      </c>
      <c r="DG109" s="48" t="s">
        <v>87</v>
      </c>
      <c r="DH109" s="48" t="s">
        <v>87</v>
      </c>
      <c r="DI109" s="48" t="s">
        <v>87</v>
      </c>
      <c r="DJ109" s="48" t="s">
        <v>87</v>
      </c>
      <c r="DK109" s="48" t="s">
        <v>87</v>
      </c>
      <c r="DL109" s="48" t="s">
        <v>87</v>
      </c>
      <c r="DM109" s="48" t="s">
        <v>87</v>
      </c>
      <c r="DN109" s="48" t="s">
        <v>87</v>
      </c>
      <c r="DO109" s="48" t="s">
        <v>87</v>
      </c>
      <c r="DP109" s="48" t="s">
        <v>87</v>
      </c>
      <c r="DQ109" s="48" t="s">
        <v>87</v>
      </c>
      <c r="DR109" s="73" t="s">
        <v>87</v>
      </c>
      <c r="DS109" s="48" t="s">
        <v>87</v>
      </c>
      <c r="DT109" s="48" t="s">
        <v>87</v>
      </c>
      <c r="DU109" s="48" t="s">
        <v>87</v>
      </c>
      <c r="DV109" s="48" t="s">
        <v>87</v>
      </c>
      <c r="DW109" s="48" t="s">
        <v>87</v>
      </c>
      <c r="DX109" s="48" t="s">
        <v>87</v>
      </c>
      <c r="DY109" s="48" t="s">
        <v>87</v>
      </c>
      <c r="DZ109" s="48" t="s">
        <v>87</v>
      </c>
      <c r="EA109" s="48">
        <v>101</v>
      </c>
      <c r="EB109" s="81" t="s">
        <v>88</v>
      </c>
      <c r="EC109" s="81" t="s">
        <v>88</v>
      </c>
      <c r="ED109" s="81" t="s">
        <v>104</v>
      </c>
      <c r="EE109" s="81" t="s">
        <v>88</v>
      </c>
      <c r="EF109" s="81" t="s">
        <v>88</v>
      </c>
      <c r="EG109" s="81" t="s">
        <v>88</v>
      </c>
      <c r="EH109" s="81" t="s">
        <v>88</v>
      </c>
      <c r="EI109" s="81" t="s">
        <v>88</v>
      </c>
      <c r="EJ109" s="81" t="s">
        <v>88</v>
      </c>
      <c r="EK109" s="81" t="s">
        <v>88</v>
      </c>
      <c r="EL109" s="81" t="s">
        <v>88</v>
      </c>
      <c r="EM109" s="81" t="s">
        <v>88</v>
      </c>
      <c r="EN109" s="81" t="s">
        <v>88</v>
      </c>
      <c r="EO109" s="81" t="s">
        <v>88</v>
      </c>
      <c r="EP109" s="81" t="s">
        <v>88</v>
      </c>
      <c r="EQ109" s="81" t="s">
        <v>88</v>
      </c>
      <c r="ER109" s="81" t="s">
        <v>88</v>
      </c>
      <c r="ES109" s="81" t="s">
        <v>88</v>
      </c>
      <c r="ET109" s="81" t="s">
        <v>88</v>
      </c>
      <c r="EU109" s="81" t="s">
        <v>88</v>
      </c>
      <c r="EV109" s="81" t="s">
        <v>88</v>
      </c>
      <c r="EW109" s="81" t="s">
        <v>88</v>
      </c>
      <c r="EX109" s="81" t="s">
        <v>88</v>
      </c>
      <c r="EY109" s="81" t="s">
        <v>88</v>
      </c>
      <c r="EZ109" s="81" t="s">
        <v>88</v>
      </c>
      <c r="FA109" s="81" t="s">
        <v>87</v>
      </c>
      <c r="FB109" s="81" t="s">
        <v>88</v>
      </c>
      <c r="FC109" s="81" t="s">
        <v>88</v>
      </c>
      <c r="FD109" s="81" t="s">
        <v>88</v>
      </c>
      <c r="FE109" s="81" t="s">
        <v>88</v>
      </c>
      <c r="FF109" s="81" t="s">
        <v>88</v>
      </c>
      <c r="FG109" s="81" t="s">
        <v>88</v>
      </c>
      <c r="FH109" s="81" t="s">
        <v>88</v>
      </c>
      <c r="FI109" s="81" t="s">
        <v>87</v>
      </c>
      <c r="FJ109" s="81" t="s">
        <v>88</v>
      </c>
      <c r="FK109" s="81" t="s">
        <v>88</v>
      </c>
      <c r="FL109" s="81" t="s">
        <v>88</v>
      </c>
      <c r="FM109" s="81" t="s">
        <v>88</v>
      </c>
      <c r="FN109" s="81" t="s">
        <v>88</v>
      </c>
      <c r="FO109" s="81" t="s">
        <v>88</v>
      </c>
      <c r="FP109" s="48">
        <v>101</v>
      </c>
      <c r="FQ109" s="81" t="s">
        <v>88</v>
      </c>
      <c r="FR109" s="81" t="s">
        <v>88</v>
      </c>
      <c r="FS109" s="81" t="s">
        <v>88</v>
      </c>
      <c r="FT109" s="81" t="s">
        <v>88</v>
      </c>
      <c r="FU109" s="81" t="s">
        <v>88</v>
      </c>
      <c r="FV109" s="81" t="s">
        <v>88</v>
      </c>
      <c r="FW109" s="81" t="s">
        <v>88</v>
      </c>
      <c r="FX109" s="81" t="s">
        <v>88</v>
      </c>
      <c r="FY109" s="81" t="s">
        <v>88</v>
      </c>
      <c r="FZ109" s="81" t="s">
        <v>88</v>
      </c>
      <c r="GA109" s="81" t="s">
        <v>88</v>
      </c>
      <c r="GB109" s="81" t="s">
        <v>88</v>
      </c>
      <c r="GC109" s="81" t="s">
        <v>88</v>
      </c>
      <c r="GD109" s="81" t="s">
        <v>88</v>
      </c>
      <c r="GE109" s="81" t="s">
        <v>88</v>
      </c>
      <c r="GF109" s="81" t="s">
        <v>88</v>
      </c>
      <c r="GG109" s="81" t="s">
        <v>88</v>
      </c>
      <c r="GH109" s="81" t="s">
        <v>88</v>
      </c>
      <c r="GI109" s="81" t="s">
        <v>88</v>
      </c>
      <c r="GJ109" s="81" t="s">
        <v>88</v>
      </c>
      <c r="GK109" s="81" t="s">
        <v>88</v>
      </c>
      <c r="GL109" s="81" t="s">
        <v>88</v>
      </c>
      <c r="GM109" s="81" t="s">
        <v>88</v>
      </c>
      <c r="GN109" s="81" t="s">
        <v>88</v>
      </c>
      <c r="GO109" s="81" t="s">
        <v>88</v>
      </c>
      <c r="GP109" s="81" t="s">
        <v>88</v>
      </c>
      <c r="GQ109" s="81" t="s">
        <v>87</v>
      </c>
      <c r="GR109" s="81" t="s">
        <v>88</v>
      </c>
      <c r="GS109" s="81" t="s">
        <v>88</v>
      </c>
      <c r="GT109" s="81" t="s">
        <v>88</v>
      </c>
      <c r="GU109" s="81" t="s">
        <v>88</v>
      </c>
      <c r="GV109" s="81" t="s">
        <v>88</v>
      </c>
      <c r="GW109" s="81" t="s">
        <v>88</v>
      </c>
      <c r="GX109" s="81" t="s">
        <v>88</v>
      </c>
      <c r="GY109" s="81" t="s">
        <v>88</v>
      </c>
      <c r="GZ109" s="81" t="s">
        <v>88</v>
      </c>
      <c r="HA109" s="81" t="s">
        <v>88</v>
      </c>
      <c r="HB109" s="81" t="s">
        <v>88</v>
      </c>
      <c r="HC109" s="81" t="s">
        <v>88</v>
      </c>
      <c r="HD109" s="81" t="s">
        <v>88</v>
      </c>
      <c r="HE109" s="48">
        <v>101</v>
      </c>
      <c r="HF109" s="23" t="str">
        <f t="shared" si="998"/>
        <v>NO CUMPLE</v>
      </c>
      <c r="HG109" s="23" t="str">
        <f t="shared" si="999"/>
        <v>NO CUMPLE</v>
      </c>
      <c r="HH109" s="23" t="str">
        <f t="shared" si="1000"/>
        <v>NO CUMPLE</v>
      </c>
      <c r="HI109" s="23" t="str">
        <f t="shared" si="1001"/>
        <v>NO CUMPLE</v>
      </c>
      <c r="HJ109" s="23" t="str">
        <f t="shared" si="1002"/>
        <v>NO CUMPLE</v>
      </c>
      <c r="HK109" s="23" t="str">
        <f t="shared" si="1003"/>
        <v>NO CUMPLE</v>
      </c>
      <c r="HL109" s="23" t="str">
        <f t="shared" si="1004"/>
        <v>NO CUMPLE</v>
      </c>
      <c r="HM109" s="23" t="str">
        <f t="shared" si="1005"/>
        <v>NO CUMPLE</v>
      </c>
      <c r="HN109" s="23" t="str">
        <f t="shared" si="1006"/>
        <v>NO CUMPLE</v>
      </c>
      <c r="HO109" s="23" t="str">
        <f t="shared" si="1007"/>
        <v>NO CUMPLE</v>
      </c>
      <c r="HP109" s="23" t="str">
        <f t="shared" si="1008"/>
        <v>NO CUMPLE</v>
      </c>
      <c r="HQ109" s="23" t="str">
        <f t="shared" si="1009"/>
        <v>NO CUMPLE</v>
      </c>
      <c r="HR109" s="23" t="str">
        <f t="shared" si="1010"/>
        <v>NO CUMPLE</v>
      </c>
      <c r="HS109" s="23" t="str">
        <f t="shared" si="1011"/>
        <v>NO CUMPLE</v>
      </c>
      <c r="HT109" s="23" t="str">
        <f t="shared" si="1012"/>
        <v>NO CUMPLE</v>
      </c>
      <c r="HU109" s="23" t="str">
        <f t="shared" si="1013"/>
        <v>NO CUMPLE</v>
      </c>
      <c r="HV109" s="23" t="str">
        <f t="shared" si="1014"/>
        <v>NO CUMPLE</v>
      </c>
      <c r="HW109" s="23" t="str">
        <f t="shared" si="1015"/>
        <v>NO CUMPLE</v>
      </c>
      <c r="HX109" s="23" t="str">
        <f t="shared" si="1016"/>
        <v>NO CUMPLE</v>
      </c>
      <c r="HY109" s="23" t="str">
        <f t="shared" si="1017"/>
        <v>NO CUMPLE</v>
      </c>
      <c r="HZ109" s="23" t="str">
        <f t="shared" si="1018"/>
        <v>NO CUMPLE</v>
      </c>
      <c r="IA109" s="23" t="str">
        <f t="shared" si="1019"/>
        <v>NO CUMPLE</v>
      </c>
      <c r="IB109" s="23" t="str">
        <f t="shared" si="1020"/>
        <v>NO CUMPLE</v>
      </c>
      <c r="IC109" s="23" t="str">
        <f t="shared" si="1021"/>
        <v>NO CUMPLE</v>
      </c>
      <c r="ID109" s="23" t="str">
        <f t="shared" si="1022"/>
        <v>NO CUMPLE</v>
      </c>
      <c r="IE109" s="23" t="str">
        <f t="shared" si="1023"/>
        <v>NO CUMPLE</v>
      </c>
      <c r="IF109" s="23" t="str">
        <f t="shared" si="1024"/>
        <v>NO CUMPLE</v>
      </c>
      <c r="IG109" s="23" t="str">
        <f t="shared" si="1025"/>
        <v>NO CUMPLE</v>
      </c>
      <c r="IH109" s="23" t="str">
        <f t="shared" si="1026"/>
        <v>NO CUMPLE</v>
      </c>
      <c r="II109" s="23" t="str">
        <f t="shared" si="1027"/>
        <v>NO CUMPLE</v>
      </c>
      <c r="IJ109" s="23" t="str">
        <f t="shared" si="1028"/>
        <v>NO CUMPLE</v>
      </c>
      <c r="IK109" s="23" t="str">
        <f t="shared" si="1029"/>
        <v>NO CUMPLE</v>
      </c>
      <c r="IL109" s="23" t="str">
        <f t="shared" si="1030"/>
        <v>NO CUMPLE</v>
      </c>
      <c r="IM109" s="23" t="str">
        <f t="shared" si="1031"/>
        <v>NO CUMPLE</v>
      </c>
      <c r="IN109" s="23" t="str">
        <f t="shared" si="1032"/>
        <v>NO CUMPLE</v>
      </c>
      <c r="IO109" s="23" t="str">
        <f t="shared" si="1033"/>
        <v>NO CUMPLE</v>
      </c>
      <c r="IP109" s="23" t="str">
        <f t="shared" si="1034"/>
        <v>NO CUMPLE</v>
      </c>
      <c r="IQ109" s="23" t="str">
        <f t="shared" si="1035"/>
        <v>NO CUMPLE</v>
      </c>
      <c r="IR109" s="23" t="str">
        <f t="shared" si="1036"/>
        <v>NO CUMPLE</v>
      </c>
      <c r="IS109" s="23" t="str">
        <f t="shared" si="1037"/>
        <v>NO CUMPLE</v>
      </c>
      <c r="IT109" s="48">
        <v>101</v>
      </c>
      <c r="IU109" s="65" t="s">
        <v>86</v>
      </c>
      <c r="IV109" s="65" t="s">
        <v>86</v>
      </c>
      <c r="IW109" s="65" t="s">
        <v>86</v>
      </c>
      <c r="IX109" s="65" t="s">
        <v>86</v>
      </c>
      <c r="IY109" s="65" t="s">
        <v>86</v>
      </c>
      <c r="IZ109" s="65" t="s">
        <v>86</v>
      </c>
      <c r="JA109" s="65" t="s">
        <v>86</v>
      </c>
      <c r="JB109" s="65" t="s">
        <v>86</v>
      </c>
      <c r="JC109" s="65" t="s">
        <v>86</v>
      </c>
      <c r="JD109" s="65" t="s">
        <v>86</v>
      </c>
      <c r="JE109" s="65" t="s">
        <v>86</v>
      </c>
      <c r="JF109" s="65" t="s">
        <v>86</v>
      </c>
      <c r="JG109" s="65" t="s">
        <v>86</v>
      </c>
      <c r="JH109" s="65" t="s">
        <v>86</v>
      </c>
      <c r="JI109" s="65" t="s">
        <v>86</v>
      </c>
      <c r="JJ109" s="65" t="s">
        <v>86</v>
      </c>
      <c r="JK109" s="65" t="s">
        <v>86</v>
      </c>
      <c r="JL109" s="65" t="s">
        <v>86</v>
      </c>
      <c r="JM109" s="93" t="s">
        <v>88</v>
      </c>
      <c r="JN109" s="65" t="s">
        <v>86</v>
      </c>
      <c r="JO109" s="65" t="s">
        <v>86</v>
      </c>
      <c r="JP109" s="65" t="s">
        <v>86</v>
      </c>
      <c r="JQ109" s="65" t="s">
        <v>86</v>
      </c>
      <c r="JR109" s="65" t="s">
        <v>86</v>
      </c>
      <c r="JS109" s="65" t="s">
        <v>86</v>
      </c>
      <c r="JT109" s="65" t="s">
        <v>86</v>
      </c>
      <c r="JU109" s="65" t="s">
        <v>86</v>
      </c>
      <c r="JV109" s="93" t="s">
        <v>88</v>
      </c>
      <c r="JW109" s="65" t="s">
        <v>86</v>
      </c>
      <c r="JX109" s="65" t="s">
        <v>86</v>
      </c>
      <c r="JY109" s="65" t="s">
        <v>86</v>
      </c>
      <c r="JZ109" s="93" t="s">
        <v>88</v>
      </c>
      <c r="KA109" s="65" t="s">
        <v>86</v>
      </c>
      <c r="KB109" s="65" t="s">
        <v>86</v>
      </c>
      <c r="KC109" s="65" t="s">
        <v>86</v>
      </c>
      <c r="KD109" s="65" t="s">
        <v>86</v>
      </c>
      <c r="KE109" s="65" t="s">
        <v>86</v>
      </c>
      <c r="KF109" s="65" t="s">
        <v>86</v>
      </c>
      <c r="KG109" s="65" t="s">
        <v>86</v>
      </c>
      <c r="KH109" s="65" t="s">
        <v>86</v>
      </c>
      <c r="KI109" s="48">
        <v>101</v>
      </c>
      <c r="KJ109" s="56" t="s">
        <v>86</v>
      </c>
      <c r="KK109" s="56" t="s">
        <v>86</v>
      </c>
      <c r="KL109" s="56" t="s">
        <v>86</v>
      </c>
      <c r="KM109" s="56" t="s">
        <v>86</v>
      </c>
      <c r="KN109" s="56" t="s">
        <v>86</v>
      </c>
      <c r="KO109" s="56" t="s">
        <v>86</v>
      </c>
      <c r="KP109" s="56" t="s">
        <v>86</v>
      </c>
      <c r="KQ109" s="56" t="s">
        <v>86</v>
      </c>
      <c r="KR109" s="56" t="s">
        <v>86</v>
      </c>
      <c r="KS109" s="56" t="s">
        <v>86</v>
      </c>
      <c r="KT109" s="56" t="s">
        <v>86</v>
      </c>
      <c r="KU109" s="56" t="s">
        <v>86</v>
      </c>
      <c r="KV109" s="56" t="s">
        <v>86</v>
      </c>
      <c r="KW109" s="56" t="s">
        <v>86</v>
      </c>
      <c r="KX109" s="56" t="s">
        <v>86</v>
      </c>
      <c r="KY109" s="56" t="s">
        <v>86</v>
      </c>
      <c r="KZ109" s="56" t="s">
        <v>86</v>
      </c>
      <c r="LA109" s="56" t="s">
        <v>86</v>
      </c>
      <c r="LB109" s="115" t="s">
        <v>88</v>
      </c>
      <c r="LC109" s="56" t="s">
        <v>86</v>
      </c>
      <c r="LD109" s="56" t="s">
        <v>86</v>
      </c>
      <c r="LE109" s="56" t="s">
        <v>86</v>
      </c>
      <c r="LF109" s="56" t="s">
        <v>86</v>
      </c>
      <c r="LG109" s="56" t="s">
        <v>86</v>
      </c>
      <c r="LH109" s="56" t="s">
        <v>86</v>
      </c>
      <c r="LI109" s="56" t="s">
        <v>86</v>
      </c>
      <c r="LJ109" s="56" t="s">
        <v>86</v>
      </c>
      <c r="LK109" s="87" t="s">
        <v>88</v>
      </c>
      <c r="LL109" s="56" t="s">
        <v>86</v>
      </c>
      <c r="LM109" s="56" t="s">
        <v>86</v>
      </c>
      <c r="LN109" s="56" t="s">
        <v>86</v>
      </c>
      <c r="LO109" s="112" t="s">
        <v>88</v>
      </c>
      <c r="LP109" s="56" t="s">
        <v>86</v>
      </c>
      <c r="LQ109" s="56" t="s">
        <v>86</v>
      </c>
      <c r="LR109" s="56" t="s">
        <v>86</v>
      </c>
      <c r="LS109" s="56" t="s">
        <v>86</v>
      </c>
      <c r="LT109" s="56" t="s">
        <v>86</v>
      </c>
      <c r="LU109" s="56" t="s">
        <v>86</v>
      </c>
      <c r="LV109" s="56" t="s">
        <v>86</v>
      </c>
      <c r="LW109" s="56" t="s">
        <v>86</v>
      </c>
      <c r="LX109" s="48">
        <v>101</v>
      </c>
      <c r="LY109" s="22" t="str">
        <f t="shared" si="905"/>
        <v/>
      </c>
      <c r="LZ109" s="22" t="str">
        <f t="shared" si="1187"/>
        <v/>
      </c>
      <c r="MA109" s="22" t="str">
        <f t="shared" si="1188"/>
        <v/>
      </c>
      <c r="MB109" s="22" t="str">
        <f t="shared" si="1189"/>
        <v/>
      </c>
      <c r="MC109" s="22" t="str">
        <f t="shared" si="1190"/>
        <v/>
      </c>
      <c r="MD109" s="22" t="str">
        <f t="shared" si="1191"/>
        <v/>
      </c>
      <c r="ME109" s="22" t="str">
        <f t="shared" si="1192"/>
        <v/>
      </c>
      <c r="MF109" s="22" t="str">
        <f t="shared" si="1193"/>
        <v/>
      </c>
      <c r="MG109" s="22" t="str">
        <f t="shared" si="1194"/>
        <v/>
      </c>
      <c r="MH109" s="22" t="str">
        <f t="shared" si="1195"/>
        <v/>
      </c>
      <c r="MI109" s="22" t="str">
        <f t="shared" si="915"/>
        <v/>
      </c>
      <c r="MJ109" s="22" t="str">
        <f t="shared" si="916"/>
        <v/>
      </c>
      <c r="MK109" s="22" t="str">
        <f t="shared" si="1196"/>
        <v/>
      </c>
      <c r="ML109" s="22" t="str">
        <f t="shared" si="1197"/>
        <v/>
      </c>
      <c r="MM109" s="22" t="str">
        <f t="shared" si="1198"/>
        <v/>
      </c>
      <c r="MN109" s="22" t="str">
        <f t="shared" si="1199"/>
        <v/>
      </c>
      <c r="MO109" s="22" t="str">
        <f t="shared" si="1200"/>
        <v/>
      </c>
      <c r="MP109" s="22" t="str">
        <f t="shared" si="1201"/>
        <v/>
      </c>
      <c r="MQ109" s="22" t="str">
        <f t="shared" si="1202"/>
        <v/>
      </c>
      <c r="MR109" s="22" t="str">
        <f t="shared" si="1203"/>
        <v/>
      </c>
      <c r="MS109" s="22" t="str">
        <f t="shared" si="1204"/>
        <v/>
      </c>
      <c r="MT109" s="22" t="str">
        <f t="shared" si="1205"/>
        <v/>
      </c>
      <c r="MU109" s="22" t="str">
        <f t="shared" si="1206"/>
        <v/>
      </c>
      <c r="MV109" s="22" t="str">
        <f t="shared" si="1207"/>
        <v/>
      </c>
      <c r="MW109" s="22" t="str">
        <f t="shared" si="1208"/>
        <v/>
      </c>
      <c r="MX109" s="22" t="str">
        <f t="shared" si="1209"/>
        <v/>
      </c>
      <c r="MY109" s="22" t="str">
        <f t="shared" si="1210"/>
        <v/>
      </c>
      <c r="MZ109" s="22" t="str">
        <f t="shared" si="1211"/>
        <v/>
      </c>
      <c r="NA109" s="22" t="str">
        <f t="shared" si="1212"/>
        <v/>
      </c>
      <c r="NB109" s="22" t="str">
        <f t="shared" si="1213"/>
        <v/>
      </c>
      <c r="NC109" s="22" t="str">
        <f t="shared" si="1214"/>
        <v/>
      </c>
      <c r="ND109" s="22" t="str">
        <f t="shared" si="1215"/>
        <v/>
      </c>
      <c r="NE109" s="22" t="str">
        <f t="shared" si="1216"/>
        <v/>
      </c>
      <c r="NF109" s="22" t="str">
        <f t="shared" si="1217"/>
        <v/>
      </c>
      <c r="NG109" s="22" t="str">
        <f t="shared" si="1218"/>
        <v/>
      </c>
      <c r="NH109" s="22" t="str">
        <f t="shared" si="1219"/>
        <v/>
      </c>
      <c r="NI109" s="22" t="str">
        <f t="shared" si="1220"/>
        <v/>
      </c>
      <c r="NJ109" s="22" t="str">
        <f t="shared" si="1221"/>
        <v/>
      </c>
      <c r="NK109" s="22" t="str">
        <f t="shared" si="1222"/>
        <v/>
      </c>
      <c r="NL109" s="22" t="str">
        <f t="shared" si="1223"/>
        <v/>
      </c>
      <c r="NM109" s="80">
        <v>8402590</v>
      </c>
      <c r="NN109" s="80">
        <v>8402590</v>
      </c>
      <c r="NO109" s="24">
        <f t="shared" si="945"/>
        <v>0</v>
      </c>
      <c r="NP109" s="24">
        <f t="shared" si="655"/>
        <v>0</v>
      </c>
      <c r="NQ109" s="25" t="str">
        <f t="shared" si="946"/>
        <v/>
      </c>
      <c r="NR109" s="26" t="str">
        <f t="shared" si="947"/>
        <v/>
      </c>
      <c r="NS109" s="48">
        <v>101</v>
      </c>
      <c r="NT109" s="27" t="str">
        <f t="shared" si="656"/>
        <v/>
      </c>
      <c r="NU109" s="27" t="str">
        <f t="shared" si="657"/>
        <v/>
      </c>
      <c r="NV109" s="27" t="str">
        <f t="shared" si="658"/>
        <v/>
      </c>
      <c r="NW109" s="27" t="str">
        <f t="shared" si="659"/>
        <v/>
      </c>
      <c r="NX109" s="27" t="str">
        <f t="shared" si="660"/>
        <v/>
      </c>
      <c r="NY109" s="27" t="str">
        <f t="shared" si="661"/>
        <v/>
      </c>
      <c r="NZ109" s="27" t="str">
        <f t="shared" si="662"/>
        <v/>
      </c>
      <c r="OA109" s="27" t="str">
        <f t="shared" si="663"/>
        <v/>
      </c>
      <c r="OB109" s="27" t="str">
        <f t="shared" si="664"/>
        <v/>
      </c>
      <c r="OC109" s="27" t="str">
        <f t="shared" si="665"/>
        <v/>
      </c>
      <c r="OD109" s="27" t="str">
        <f t="shared" si="666"/>
        <v/>
      </c>
      <c r="OE109" s="27" t="str">
        <f t="shared" si="667"/>
        <v/>
      </c>
      <c r="OF109" s="27" t="str">
        <f t="shared" si="668"/>
        <v/>
      </c>
      <c r="OG109" s="27" t="str">
        <f t="shared" si="669"/>
        <v/>
      </c>
      <c r="OH109" s="27" t="str">
        <f t="shared" si="670"/>
        <v/>
      </c>
      <c r="OI109" s="27" t="str">
        <f t="shared" si="671"/>
        <v/>
      </c>
      <c r="OJ109" s="27" t="str">
        <f t="shared" si="672"/>
        <v/>
      </c>
      <c r="OK109" s="27" t="str">
        <f t="shared" si="673"/>
        <v/>
      </c>
      <c r="OL109" s="27" t="str">
        <f t="shared" si="674"/>
        <v/>
      </c>
      <c r="OM109" s="27" t="str">
        <f t="shared" si="675"/>
        <v/>
      </c>
      <c r="ON109" s="27" t="str">
        <f t="shared" si="676"/>
        <v/>
      </c>
      <c r="OO109" s="27" t="str">
        <f t="shared" si="677"/>
        <v/>
      </c>
      <c r="OP109" s="27" t="str">
        <f t="shared" si="678"/>
        <v/>
      </c>
      <c r="OQ109" s="27" t="str">
        <f t="shared" si="679"/>
        <v/>
      </c>
      <c r="OR109" s="27" t="str">
        <f t="shared" si="680"/>
        <v/>
      </c>
      <c r="OS109" s="27" t="str">
        <f t="shared" si="681"/>
        <v/>
      </c>
      <c r="OT109" s="27" t="str">
        <f t="shared" si="682"/>
        <v/>
      </c>
      <c r="OU109" s="27" t="str">
        <f t="shared" si="683"/>
        <v/>
      </c>
      <c r="OV109" s="27" t="str">
        <f t="shared" si="684"/>
        <v/>
      </c>
      <c r="OW109" s="27" t="str">
        <f t="shared" si="685"/>
        <v/>
      </c>
      <c r="OX109" s="27" t="str">
        <f t="shared" si="686"/>
        <v/>
      </c>
      <c r="OY109" s="27" t="str">
        <f t="shared" si="687"/>
        <v/>
      </c>
      <c r="OZ109" s="27" t="str">
        <f t="shared" si="688"/>
        <v/>
      </c>
      <c r="PA109" s="27" t="str">
        <f t="shared" si="689"/>
        <v/>
      </c>
      <c r="PB109" s="27" t="str">
        <f t="shared" si="690"/>
        <v/>
      </c>
      <c r="PC109" s="27" t="str">
        <f t="shared" si="691"/>
        <v/>
      </c>
      <c r="PD109" s="27" t="str">
        <f t="shared" si="692"/>
        <v/>
      </c>
      <c r="PE109" s="27" t="str">
        <f t="shared" si="693"/>
        <v/>
      </c>
      <c r="PF109" s="27" t="str">
        <f t="shared" si="694"/>
        <v/>
      </c>
      <c r="PG109" s="27" t="str">
        <f t="shared" si="695"/>
        <v/>
      </c>
      <c r="PH109" s="48">
        <v>101</v>
      </c>
      <c r="PI109" s="28" t="str">
        <f t="shared" si="696"/>
        <v/>
      </c>
      <c r="PJ109" s="28" t="str">
        <f t="shared" si="697"/>
        <v/>
      </c>
      <c r="PK109" s="28" t="str">
        <f t="shared" si="698"/>
        <v/>
      </c>
      <c r="PL109" s="28" t="str">
        <f t="shared" si="699"/>
        <v/>
      </c>
      <c r="PM109" s="28" t="str">
        <f t="shared" si="700"/>
        <v/>
      </c>
      <c r="PN109" s="28" t="str">
        <f t="shared" si="701"/>
        <v/>
      </c>
      <c r="PO109" s="28" t="str">
        <f t="shared" si="702"/>
        <v/>
      </c>
      <c r="PP109" s="28" t="str">
        <f t="shared" si="703"/>
        <v/>
      </c>
      <c r="PQ109" s="28" t="str">
        <f t="shared" si="704"/>
        <v/>
      </c>
      <c r="PR109" s="28" t="str">
        <f t="shared" si="705"/>
        <v/>
      </c>
      <c r="PS109" s="28" t="str">
        <f t="shared" si="706"/>
        <v/>
      </c>
      <c r="PT109" s="28" t="str">
        <f t="shared" si="707"/>
        <v/>
      </c>
      <c r="PU109" s="28" t="str">
        <f t="shared" si="708"/>
        <v/>
      </c>
      <c r="PV109" s="28" t="str">
        <f t="shared" si="709"/>
        <v/>
      </c>
      <c r="PW109" s="28" t="str">
        <f t="shared" si="710"/>
        <v/>
      </c>
      <c r="PX109" s="28" t="str">
        <f t="shared" si="711"/>
        <v/>
      </c>
      <c r="PY109" s="28" t="str">
        <f t="shared" si="712"/>
        <v/>
      </c>
      <c r="PZ109" s="28" t="str">
        <f t="shared" si="713"/>
        <v/>
      </c>
      <c r="QA109" s="28" t="str">
        <f t="shared" si="714"/>
        <v/>
      </c>
      <c r="QB109" s="28" t="str">
        <f t="shared" si="715"/>
        <v/>
      </c>
      <c r="QC109" s="28" t="str">
        <f t="shared" si="716"/>
        <v/>
      </c>
      <c r="QD109" s="28" t="str">
        <f t="shared" si="717"/>
        <v/>
      </c>
      <c r="QE109" s="28" t="str">
        <f t="shared" si="718"/>
        <v/>
      </c>
      <c r="QF109" s="28" t="str">
        <f t="shared" si="719"/>
        <v/>
      </c>
      <c r="QG109" s="28" t="str">
        <f t="shared" si="720"/>
        <v/>
      </c>
      <c r="QH109" s="28" t="str">
        <f t="shared" si="721"/>
        <v/>
      </c>
      <c r="QI109" s="28" t="str">
        <f t="shared" si="722"/>
        <v/>
      </c>
      <c r="QJ109" s="28" t="str">
        <f t="shared" si="723"/>
        <v/>
      </c>
      <c r="QK109" s="28" t="str">
        <f t="shared" si="724"/>
        <v/>
      </c>
      <c r="QL109" s="28" t="str">
        <f t="shared" si="725"/>
        <v/>
      </c>
      <c r="QM109" s="28" t="str">
        <f t="shared" si="726"/>
        <v/>
      </c>
      <c r="QN109" s="28" t="str">
        <f t="shared" si="727"/>
        <v/>
      </c>
      <c r="QO109" s="28" t="str">
        <f t="shared" si="728"/>
        <v/>
      </c>
      <c r="QP109" s="28" t="str">
        <f t="shared" si="729"/>
        <v/>
      </c>
      <c r="QQ109" s="28" t="str">
        <f t="shared" si="730"/>
        <v/>
      </c>
      <c r="QR109" s="28" t="str">
        <f t="shared" si="731"/>
        <v/>
      </c>
      <c r="QS109" s="28" t="str">
        <f t="shared" si="732"/>
        <v/>
      </c>
      <c r="QT109" s="28" t="str">
        <f t="shared" si="733"/>
        <v/>
      </c>
      <c r="QU109" s="28" t="str">
        <f t="shared" si="734"/>
        <v/>
      </c>
      <c r="QV109" s="28" t="str">
        <f t="shared" si="735"/>
        <v/>
      </c>
      <c r="QW109" s="48">
        <v>101</v>
      </c>
      <c r="QX109" s="29" t="str">
        <f t="shared" si="736"/>
        <v/>
      </c>
      <c r="QY109" s="29" t="str">
        <f t="shared" si="1038"/>
        <v/>
      </c>
      <c r="QZ109" s="29" t="str">
        <f t="shared" si="1039"/>
        <v/>
      </c>
      <c r="RA109" s="29" t="str">
        <f t="shared" si="1040"/>
        <v/>
      </c>
      <c r="RB109" s="29" t="str">
        <f t="shared" si="1041"/>
        <v/>
      </c>
      <c r="RC109" s="29" t="str">
        <f t="shared" si="1042"/>
        <v/>
      </c>
      <c r="RD109" s="29" t="str">
        <f t="shared" si="1043"/>
        <v/>
      </c>
      <c r="RE109" s="29" t="str">
        <f t="shared" si="1044"/>
        <v/>
      </c>
      <c r="RF109" s="29" t="str">
        <f t="shared" si="1045"/>
        <v/>
      </c>
      <c r="RG109" s="29" t="str">
        <f t="shared" si="1046"/>
        <v/>
      </c>
      <c r="RH109" s="29" t="str">
        <f t="shared" si="1047"/>
        <v/>
      </c>
      <c r="RI109" s="29" t="str">
        <f t="shared" si="1048"/>
        <v/>
      </c>
      <c r="RJ109" s="29" t="str">
        <f t="shared" si="1049"/>
        <v/>
      </c>
      <c r="RK109" s="29" t="str">
        <f t="shared" si="997"/>
        <v/>
      </c>
      <c r="RL109" s="29" t="str">
        <f t="shared" si="1050"/>
        <v/>
      </c>
      <c r="RM109" s="29" t="str">
        <f t="shared" si="1051"/>
        <v/>
      </c>
      <c r="RN109" s="29" t="str">
        <f t="shared" si="1052"/>
        <v/>
      </c>
      <c r="RO109" s="29" t="str">
        <f t="shared" si="1053"/>
        <v/>
      </c>
      <c r="RP109" s="29" t="str">
        <f t="shared" si="1054"/>
        <v/>
      </c>
      <c r="RQ109" s="29" t="str">
        <f t="shared" si="1055"/>
        <v/>
      </c>
      <c r="RR109" s="29" t="str">
        <f t="shared" si="1056"/>
        <v/>
      </c>
      <c r="RS109" s="29" t="str">
        <f t="shared" si="1057"/>
        <v/>
      </c>
      <c r="RT109" s="29" t="str">
        <f t="shared" si="1058"/>
        <v/>
      </c>
      <c r="RU109" s="29" t="str">
        <f t="shared" si="1059"/>
        <v/>
      </c>
      <c r="RV109" s="29" t="str">
        <f t="shared" si="1060"/>
        <v/>
      </c>
      <c r="RW109" s="29" t="str">
        <f t="shared" si="1061"/>
        <v/>
      </c>
      <c r="RX109" s="29" t="str">
        <f t="shared" si="1062"/>
        <v/>
      </c>
      <c r="RY109" s="29" t="str">
        <f t="shared" si="1063"/>
        <v/>
      </c>
      <c r="RZ109" s="29" t="str">
        <f t="shared" si="1064"/>
        <v/>
      </c>
      <c r="SA109" s="29" t="str">
        <f t="shared" si="1065"/>
        <v/>
      </c>
      <c r="SB109" s="29" t="str">
        <f t="shared" si="1066"/>
        <v/>
      </c>
      <c r="SC109" s="29" t="str">
        <f t="shared" si="1067"/>
        <v/>
      </c>
      <c r="SD109" s="29" t="str">
        <f t="shared" si="1068"/>
        <v/>
      </c>
      <c r="SE109" s="29" t="str">
        <f t="shared" si="1069"/>
        <v/>
      </c>
      <c r="SF109" s="29" t="str">
        <f t="shared" si="1070"/>
        <v/>
      </c>
      <c r="SG109" s="29" t="str">
        <f t="shared" si="1071"/>
        <v/>
      </c>
      <c r="SH109" s="29" t="str">
        <f t="shared" si="1072"/>
        <v/>
      </c>
      <c r="SI109" s="29" t="str">
        <f t="shared" si="1073"/>
        <v/>
      </c>
      <c r="SJ109" s="29" t="str">
        <f t="shared" si="1074"/>
        <v/>
      </c>
      <c r="SK109" s="29" t="str">
        <f t="shared" si="1075"/>
        <v/>
      </c>
      <c r="SL109" s="45">
        <f t="shared" si="776"/>
        <v>0</v>
      </c>
      <c r="SM109" s="48">
        <v>101</v>
      </c>
      <c r="SN109" s="30" t="str">
        <f t="shared" si="777"/>
        <v/>
      </c>
      <c r="SO109" s="30" t="str">
        <f t="shared" si="778"/>
        <v/>
      </c>
      <c r="SP109" s="30" t="str">
        <f t="shared" si="779"/>
        <v/>
      </c>
      <c r="SQ109" s="30" t="str">
        <f t="shared" si="780"/>
        <v/>
      </c>
      <c r="SR109" s="30" t="str">
        <f t="shared" si="781"/>
        <v/>
      </c>
      <c r="SS109" s="30" t="str">
        <f t="shared" si="782"/>
        <v/>
      </c>
      <c r="ST109" s="30" t="str">
        <f t="shared" si="1076"/>
        <v/>
      </c>
      <c r="SU109" s="30" t="str">
        <f t="shared" si="1077"/>
        <v/>
      </c>
      <c r="SV109" s="30" t="str">
        <f t="shared" si="1078"/>
        <v/>
      </c>
      <c r="SW109" s="30" t="str">
        <f t="shared" si="1079"/>
        <v/>
      </c>
      <c r="SX109" s="30" t="str">
        <f t="shared" si="1080"/>
        <v/>
      </c>
      <c r="SY109" s="30" t="str">
        <f t="shared" si="1081"/>
        <v/>
      </c>
      <c r="SZ109" s="30" t="str">
        <f t="shared" si="1082"/>
        <v/>
      </c>
      <c r="TA109" s="30" t="str">
        <f t="shared" si="1083"/>
        <v/>
      </c>
      <c r="TB109" s="30" t="str">
        <f t="shared" si="1084"/>
        <v/>
      </c>
      <c r="TC109" s="30" t="str">
        <f t="shared" si="1085"/>
        <v/>
      </c>
      <c r="TD109" s="30" t="str">
        <f t="shared" si="1086"/>
        <v/>
      </c>
      <c r="TE109" s="30" t="str">
        <f t="shared" si="1087"/>
        <v/>
      </c>
      <c r="TF109" s="30" t="str">
        <f t="shared" si="1088"/>
        <v/>
      </c>
      <c r="TG109" s="30" t="str">
        <f t="shared" si="1089"/>
        <v/>
      </c>
      <c r="TH109" s="30" t="str">
        <f t="shared" si="1090"/>
        <v/>
      </c>
      <c r="TI109" s="30" t="str">
        <f t="shared" si="1091"/>
        <v/>
      </c>
      <c r="TJ109" s="30" t="str">
        <f t="shared" si="1092"/>
        <v/>
      </c>
      <c r="TK109" s="30" t="str">
        <f t="shared" si="1093"/>
        <v/>
      </c>
      <c r="TL109" s="30" t="str">
        <f t="shared" si="1094"/>
        <v/>
      </c>
      <c r="TM109" s="30" t="str">
        <f t="shared" si="1095"/>
        <v/>
      </c>
      <c r="TN109" s="30" t="str">
        <f t="shared" si="1096"/>
        <v/>
      </c>
      <c r="TO109" s="30" t="str">
        <f t="shared" si="1097"/>
        <v/>
      </c>
      <c r="TP109" s="30" t="str">
        <f t="shared" si="1098"/>
        <v/>
      </c>
      <c r="TQ109" s="30" t="str">
        <f t="shared" si="1099"/>
        <v/>
      </c>
      <c r="TR109" s="30" t="str">
        <f t="shared" si="807"/>
        <v/>
      </c>
      <c r="TS109" s="30" t="str">
        <f t="shared" si="808"/>
        <v/>
      </c>
      <c r="TT109" s="30" t="str">
        <f t="shared" si="809"/>
        <v/>
      </c>
      <c r="TU109" s="30" t="str">
        <f t="shared" si="810"/>
        <v/>
      </c>
      <c r="TV109" s="30" t="str">
        <f t="shared" si="811"/>
        <v/>
      </c>
      <c r="TW109" s="30" t="str">
        <f t="shared" si="812"/>
        <v/>
      </c>
      <c r="TX109" s="30" t="str">
        <f t="shared" si="813"/>
        <v/>
      </c>
      <c r="TY109" s="30" t="str">
        <f t="shared" si="814"/>
        <v/>
      </c>
      <c r="TZ109" s="30" t="str">
        <f t="shared" si="815"/>
        <v/>
      </c>
      <c r="UA109" s="30" t="str">
        <f t="shared" si="816"/>
        <v/>
      </c>
      <c r="UB109" s="48">
        <v>101</v>
      </c>
      <c r="UC109" s="88"/>
      <c r="UD109" s="88"/>
      <c r="UE109" s="88"/>
      <c r="UF109" s="88"/>
      <c r="UG109" s="88"/>
      <c r="UH109" s="88"/>
      <c r="UI109" s="88"/>
      <c r="UJ109" s="88"/>
      <c r="UK109" s="88"/>
      <c r="UL109" s="88"/>
      <c r="UM109" s="88"/>
      <c r="UN109" s="88"/>
      <c r="UO109" s="88"/>
      <c r="UP109" s="88"/>
      <c r="UQ109" s="88"/>
      <c r="UR109" s="88"/>
      <c r="US109" s="88"/>
      <c r="UT109" s="88"/>
      <c r="UU109" s="89">
        <v>24</v>
      </c>
      <c r="UV109" s="88"/>
      <c r="UW109" s="88"/>
      <c r="UX109" s="88"/>
      <c r="UY109" s="88"/>
      <c r="UZ109" s="88"/>
      <c r="VA109" s="88"/>
      <c r="VB109" s="88"/>
      <c r="VC109" s="88"/>
      <c r="VD109" s="89">
        <v>24</v>
      </c>
      <c r="VE109" s="88"/>
      <c r="VF109" s="88"/>
      <c r="VG109" s="88"/>
      <c r="VH109" s="89">
        <v>73</v>
      </c>
      <c r="VI109" s="88"/>
      <c r="VJ109" s="88"/>
      <c r="VK109" s="88"/>
      <c r="VL109" s="88"/>
      <c r="VM109" s="88"/>
      <c r="VN109" s="88"/>
      <c r="VO109" s="88"/>
      <c r="VP109" s="88"/>
      <c r="VQ109" s="48">
        <v>101</v>
      </c>
      <c r="VR109" s="31">
        <f t="shared" si="1100"/>
        <v>0</v>
      </c>
      <c r="VS109" s="31">
        <f t="shared" si="1101"/>
        <v>0</v>
      </c>
      <c r="VT109" s="31">
        <f t="shared" si="1102"/>
        <v>0</v>
      </c>
      <c r="VU109" s="31">
        <f t="shared" si="1103"/>
        <v>0</v>
      </c>
      <c r="VV109" s="31">
        <f t="shared" si="1104"/>
        <v>0</v>
      </c>
      <c r="VW109" s="31">
        <f t="shared" si="1105"/>
        <v>0</v>
      </c>
      <c r="VX109" s="31">
        <f t="shared" si="1106"/>
        <v>0</v>
      </c>
      <c r="VY109" s="31">
        <f t="shared" si="1107"/>
        <v>0</v>
      </c>
      <c r="VZ109" s="31">
        <f t="shared" si="1108"/>
        <v>0</v>
      </c>
      <c r="WA109" s="31">
        <f t="shared" si="1109"/>
        <v>0</v>
      </c>
      <c r="WB109" s="31">
        <f t="shared" si="1110"/>
        <v>0</v>
      </c>
      <c r="WC109" s="31">
        <f t="shared" si="1111"/>
        <v>0</v>
      </c>
      <c r="WD109" s="31">
        <f t="shared" si="1112"/>
        <v>0</v>
      </c>
      <c r="WE109" s="31">
        <f t="shared" si="1113"/>
        <v>0</v>
      </c>
      <c r="WF109" s="31">
        <f t="shared" si="1114"/>
        <v>0</v>
      </c>
      <c r="WG109" s="31">
        <f t="shared" si="1115"/>
        <v>0</v>
      </c>
      <c r="WH109" s="31">
        <f t="shared" si="1116"/>
        <v>0</v>
      </c>
      <c r="WI109" s="31">
        <f t="shared" si="1117"/>
        <v>0</v>
      </c>
      <c r="WJ109" s="31">
        <f t="shared" si="1118"/>
        <v>0</v>
      </c>
      <c r="WK109" s="31">
        <f t="shared" si="1119"/>
        <v>0</v>
      </c>
      <c r="WL109" s="31">
        <f t="shared" si="1120"/>
        <v>0</v>
      </c>
      <c r="WM109" s="31">
        <f t="shared" si="1121"/>
        <v>0</v>
      </c>
      <c r="WN109" s="31">
        <f t="shared" si="1122"/>
        <v>0</v>
      </c>
      <c r="WO109" s="31">
        <f t="shared" si="1123"/>
        <v>0</v>
      </c>
      <c r="WP109" s="31">
        <f t="shared" si="1124"/>
        <v>0</v>
      </c>
      <c r="WQ109" s="31">
        <f t="shared" si="1125"/>
        <v>0</v>
      </c>
      <c r="WR109" s="31">
        <f t="shared" si="1126"/>
        <v>0</v>
      </c>
      <c r="WS109" s="31">
        <f t="shared" si="1127"/>
        <v>0</v>
      </c>
      <c r="WT109" s="31">
        <f t="shared" si="1128"/>
        <v>0</v>
      </c>
      <c r="WU109" s="31">
        <f t="shared" si="1129"/>
        <v>0</v>
      </c>
      <c r="WV109" s="31">
        <f t="shared" si="1130"/>
        <v>0</v>
      </c>
      <c r="WW109" s="31">
        <f t="shared" si="1131"/>
        <v>60</v>
      </c>
      <c r="WX109" s="31">
        <f t="shared" si="1132"/>
        <v>0</v>
      </c>
      <c r="WY109" s="31">
        <f t="shared" si="1133"/>
        <v>0</v>
      </c>
      <c r="WZ109" s="31">
        <f t="shared" si="1134"/>
        <v>0</v>
      </c>
      <c r="XA109" s="31">
        <f t="shared" si="1135"/>
        <v>0</v>
      </c>
      <c r="XB109" s="31">
        <f t="shared" si="1136"/>
        <v>0</v>
      </c>
      <c r="XC109" s="31">
        <f t="shared" si="1137"/>
        <v>0</v>
      </c>
      <c r="XD109" s="31">
        <f t="shared" si="1138"/>
        <v>0</v>
      </c>
      <c r="XE109" s="31">
        <f t="shared" si="1139"/>
        <v>0</v>
      </c>
      <c r="XF109" s="48">
        <v>101</v>
      </c>
      <c r="XG109" s="32" t="str">
        <f t="shared" si="1140"/>
        <v/>
      </c>
      <c r="XH109" s="32" t="str">
        <f t="shared" si="1141"/>
        <v/>
      </c>
      <c r="XI109" s="32" t="str">
        <f t="shared" si="1142"/>
        <v/>
      </c>
      <c r="XJ109" s="32" t="str">
        <f t="shared" si="1143"/>
        <v/>
      </c>
      <c r="XK109" s="32" t="str">
        <f t="shared" si="1144"/>
        <v/>
      </c>
      <c r="XL109" s="32" t="str">
        <f t="shared" si="1145"/>
        <v/>
      </c>
      <c r="XM109" s="32" t="str">
        <f t="shared" si="1146"/>
        <v/>
      </c>
      <c r="XN109" s="32" t="str">
        <f t="shared" si="1147"/>
        <v/>
      </c>
      <c r="XO109" s="32" t="str">
        <f t="shared" si="1148"/>
        <v/>
      </c>
      <c r="XP109" s="32" t="str">
        <f t="shared" si="1149"/>
        <v/>
      </c>
      <c r="XQ109" s="32" t="str">
        <f t="shared" si="1150"/>
        <v/>
      </c>
      <c r="XR109" s="32" t="str">
        <f t="shared" si="1151"/>
        <v/>
      </c>
      <c r="XS109" s="32" t="str">
        <f t="shared" si="1152"/>
        <v/>
      </c>
      <c r="XT109" s="32" t="str">
        <f t="shared" si="1153"/>
        <v/>
      </c>
      <c r="XU109" s="32" t="str">
        <f t="shared" si="1154"/>
        <v/>
      </c>
      <c r="XV109" s="32" t="str">
        <f t="shared" si="1155"/>
        <v/>
      </c>
      <c r="XW109" s="32" t="str">
        <f t="shared" si="1156"/>
        <v/>
      </c>
      <c r="XX109" s="32" t="str">
        <f t="shared" si="1157"/>
        <v/>
      </c>
      <c r="XY109" s="32" t="str">
        <f t="shared" si="1158"/>
        <v/>
      </c>
      <c r="XZ109" s="32" t="str">
        <f t="shared" si="1159"/>
        <v/>
      </c>
      <c r="YA109" s="32" t="str">
        <f t="shared" si="1160"/>
        <v/>
      </c>
      <c r="YB109" s="32" t="str">
        <f t="shared" si="1161"/>
        <v/>
      </c>
      <c r="YC109" s="32" t="str">
        <f t="shared" si="1162"/>
        <v/>
      </c>
      <c r="YD109" s="32" t="str">
        <f t="shared" si="1163"/>
        <v/>
      </c>
      <c r="YE109" s="32" t="str">
        <f t="shared" si="1164"/>
        <v/>
      </c>
      <c r="YF109" s="32" t="str">
        <f t="shared" si="1165"/>
        <v/>
      </c>
      <c r="YG109" s="32" t="str">
        <f t="shared" si="1166"/>
        <v/>
      </c>
      <c r="YH109" s="32" t="str">
        <f t="shared" si="1167"/>
        <v/>
      </c>
      <c r="YI109" s="32" t="str">
        <f t="shared" si="1168"/>
        <v/>
      </c>
      <c r="YJ109" s="32" t="str">
        <f t="shared" si="1169"/>
        <v/>
      </c>
      <c r="YK109" s="32" t="str">
        <f t="shared" si="1170"/>
        <v/>
      </c>
      <c r="YL109" s="32" t="str">
        <f t="shared" si="1171"/>
        <v/>
      </c>
      <c r="YM109" s="32" t="str">
        <f t="shared" si="1172"/>
        <v/>
      </c>
      <c r="YN109" s="32" t="str">
        <f t="shared" si="1173"/>
        <v/>
      </c>
      <c r="YO109" s="32" t="str">
        <f t="shared" si="1174"/>
        <v/>
      </c>
      <c r="YP109" s="32" t="str">
        <f t="shared" si="1175"/>
        <v/>
      </c>
      <c r="YQ109" s="32" t="str">
        <f t="shared" si="1176"/>
        <v/>
      </c>
      <c r="YR109" s="32" t="str">
        <f t="shared" si="1177"/>
        <v/>
      </c>
      <c r="YS109" s="32" t="str">
        <f t="shared" si="1178"/>
        <v/>
      </c>
      <c r="YT109" s="32" t="str">
        <f t="shared" si="1179"/>
        <v/>
      </c>
      <c r="YU109" s="33">
        <f t="shared" si="1224"/>
        <v>0</v>
      </c>
      <c r="YV109" s="34" t="str">
        <f t="shared" si="949"/>
        <v/>
      </c>
      <c r="YW109" s="34" t="str">
        <f t="shared" si="950"/>
        <v/>
      </c>
      <c r="YX109" s="34" t="str">
        <f t="shared" si="951"/>
        <v/>
      </c>
      <c r="YY109" s="34" t="str">
        <f t="shared" si="952"/>
        <v/>
      </c>
      <c r="YZ109" s="34" t="str">
        <f t="shared" si="953"/>
        <v/>
      </c>
      <c r="ZA109" s="34" t="str">
        <f t="shared" si="954"/>
        <v/>
      </c>
      <c r="ZB109" s="96" t="str">
        <f t="shared" si="955"/>
        <v>Desierto</v>
      </c>
      <c r="ZC109" s="35" t="str">
        <f t="shared" si="1180"/>
        <v/>
      </c>
      <c r="ZD109" s="35" t="str">
        <f t="shared" si="1181"/>
        <v/>
      </c>
      <c r="ZE109" s="35" t="str">
        <f t="shared" si="1182"/>
        <v/>
      </c>
      <c r="ZF109" s="35" t="str">
        <f t="shared" si="1183"/>
        <v/>
      </c>
      <c r="ZG109" s="35" t="str">
        <f t="shared" si="1184"/>
        <v/>
      </c>
      <c r="ZH109" s="35" t="str">
        <f t="shared" si="1185"/>
        <v/>
      </c>
      <c r="ZI109" s="101">
        <f t="shared" si="1186"/>
        <v>0</v>
      </c>
      <c r="ZJ109" s="48">
        <v>101</v>
      </c>
      <c r="ZK109" s="125">
        <f t="shared" si="956"/>
        <v>0</v>
      </c>
      <c r="ZL109" s="126">
        <f t="shared" si="957"/>
        <v>8402590</v>
      </c>
    </row>
    <row r="110" spans="2:688" s="37" customFormat="1" ht="27.75" customHeight="1" x14ac:dyDescent="0.15">
      <c r="B110" s="106" t="s">
        <v>251</v>
      </c>
      <c r="C110" s="106" t="s">
        <v>252</v>
      </c>
      <c r="D110" s="106">
        <v>2</v>
      </c>
      <c r="E110" s="106" t="s">
        <v>257</v>
      </c>
      <c r="F110" s="106">
        <v>2</v>
      </c>
      <c r="G110" s="63">
        <v>10543400</v>
      </c>
      <c r="H110" s="48">
        <v>102</v>
      </c>
      <c r="I110" s="65" t="s">
        <v>86</v>
      </c>
      <c r="J110" s="65" t="s">
        <v>86</v>
      </c>
      <c r="K110" s="68">
        <v>9368394</v>
      </c>
      <c r="L110" s="65" t="s">
        <v>86</v>
      </c>
      <c r="M110" s="65" t="s">
        <v>86</v>
      </c>
      <c r="N110" s="65" t="s">
        <v>86</v>
      </c>
      <c r="O110" s="65" t="s">
        <v>86</v>
      </c>
      <c r="P110" s="65" t="s">
        <v>86</v>
      </c>
      <c r="Q110" s="65" t="s">
        <v>86</v>
      </c>
      <c r="R110" s="65" t="s">
        <v>86</v>
      </c>
      <c r="S110" s="65" t="s">
        <v>86</v>
      </c>
      <c r="T110" s="65" t="s">
        <v>86</v>
      </c>
      <c r="U110" s="65" t="s">
        <v>86</v>
      </c>
      <c r="V110" s="65" t="s">
        <v>86</v>
      </c>
      <c r="W110" s="65" t="s">
        <v>86</v>
      </c>
      <c r="X110" s="65" t="s">
        <v>86</v>
      </c>
      <c r="Y110" s="65" t="s">
        <v>86</v>
      </c>
      <c r="Z110" s="65" t="s">
        <v>86</v>
      </c>
      <c r="AA110" s="70">
        <v>8363082</v>
      </c>
      <c r="AB110" s="65" t="s">
        <v>86</v>
      </c>
      <c r="AC110" s="65" t="s">
        <v>86</v>
      </c>
      <c r="AD110" s="65" t="s">
        <v>86</v>
      </c>
      <c r="AE110" s="65" t="s">
        <v>86</v>
      </c>
      <c r="AF110" s="65" t="s">
        <v>86</v>
      </c>
      <c r="AG110" s="65" t="s">
        <v>86</v>
      </c>
      <c r="AH110" s="65" t="s">
        <v>86</v>
      </c>
      <c r="AI110" s="65" t="s">
        <v>86</v>
      </c>
      <c r="AJ110" s="69">
        <v>10472000</v>
      </c>
      <c r="AK110" s="65" t="s">
        <v>86</v>
      </c>
      <c r="AL110" s="65" t="s">
        <v>86</v>
      </c>
      <c r="AM110" s="65" t="s">
        <v>86</v>
      </c>
      <c r="AN110" s="70">
        <v>10541020</v>
      </c>
      <c r="AO110" s="65" t="s">
        <v>86</v>
      </c>
      <c r="AP110" s="65" t="s">
        <v>86</v>
      </c>
      <c r="AQ110" s="65" t="s">
        <v>86</v>
      </c>
      <c r="AR110" s="65" t="s">
        <v>86</v>
      </c>
      <c r="AS110" s="65" t="s">
        <v>86</v>
      </c>
      <c r="AT110" s="65" t="s">
        <v>86</v>
      </c>
      <c r="AU110" s="65" t="s">
        <v>86</v>
      </c>
      <c r="AV110" s="65" t="s">
        <v>86</v>
      </c>
      <c r="AW110" s="52">
        <v>102</v>
      </c>
      <c r="AX110" s="22" t="str">
        <f t="shared" si="904"/>
        <v>NC</v>
      </c>
      <c r="AY110" s="22" t="str">
        <f t="shared" si="975"/>
        <v>NC</v>
      </c>
      <c r="AZ110" s="22">
        <f t="shared" si="976"/>
        <v>9368394</v>
      </c>
      <c r="BA110" s="22" t="str">
        <f t="shared" si="977"/>
        <v>NC</v>
      </c>
      <c r="BB110" s="22" t="str">
        <f t="shared" si="978"/>
        <v>NC</v>
      </c>
      <c r="BC110" s="22" t="str">
        <f t="shared" si="979"/>
        <v>NC</v>
      </c>
      <c r="BD110" s="22" t="str">
        <f t="shared" si="980"/>
        <v>NC</v>
      </c>
      <c r="BE110" s="22" t="str">
        <f t="shared" si="981"/>
        <v>NC</v>
      </c>
      <c r="BF110" s="22" t="str">
        <f t="shared" si="982"/>
        <v>NC</v>
      </c>
      <c r="BG110" s="22" t="str">
        <f t="shared" si="983"/>
        <v>NC</v>
      </c>
      <c r="BH110" s="22" t="str">
        <f t="shared" si="984"/>
        <v>NC</v>
      </c>
      <c r="BI110" s="22" t="str">
        <f t="shared" si="985"/>
        <v>NC</v>
      </c>
      <c r="BJ110" s="22" t="str">
        <f t="shared" si="986"/>
        <v>NC</v>
      </c>
      <c r="BK110" s="22" t="str">
        <f t="shared" si="987"/>
        <v>NC</v>
      </c>
      <c r="BL110" s="22" t="str">
        <f t="shared" si="988"/>
        <v>NC</v>
      </c>
      <c r="BM110" s="22" t="str">
        <f t="shared" si="989"/>
        <v>NC</v>
      </c>
      <c r="BN110" s="22" t="str">
        <f t="shared" si="990"/>
        <v>NC</v>
      </c>
      <c r="BO110" s="22" t="str">
        <f t="shared" si="991"/>
        <v>NC</v>
      </c>
      <c r="BP110" s="22">
        <f t="shared" si="992"/>
        <v>8363082</v>
      </c>
      <c r="BQ110" s="22" t="str">
        <f t="shared" si="993"/>
        <v>NC</v>
      </c>
      <c r="BR110" s="22" t="str">
        <f t="shared" si="994"/>
        <v>NC</v>
      </c>
      <c r="BS110" s="22" t="str">
        <f t="shared" si="995"/>
        <v>NC</v>
      </c>
      <c r="BT110" s="22" t="str">
        <f t="shared" si="958"/>
        <v>NC</v>
      </c>
      <c r="BU110" s="22" t="str">
        <f t="shared" si="959"/>
        <v>NC</v>
      </c>
      <c r="BV110" s="22" t="str">
        <f t="shared" si="960"/>
        <v>NC</v>
      </c>
      <c r="BW110" s="22" t="str">
        <f t="shared" si="961"/>
        <v>NC</v>
      </c>
      <c r="BX110" s="22" t="str">
        <f t="shared" si="962"/>
        <v>NC</v>
      </c>
      <c r="BY110" s="22">
        <f t="shared" si="963"/>
        <v>10472000</v>
      </c>
      <c r="BZ110" s="22" t="str">
        <f t="shared" si="964"/>
        <v>NC</v>
      </c>
      <c r="CA110" s="22" t="str">
        <f t="shared" si="965"/>
        <v>NC</v>
      </c>
      <c r="CB110" s="22" t="str">
        <f t="shared" si="966"/>
        <v>NC</v>
      </c>
      <c r="CC110" s="22">
        <f t="shared" si="967"/>
        <v>10541020</v>
      </c>
      <c r="CD110" s="22" t="str">
        <f t="shared" si="968"/>
        <v>NC</v>
      </c>
      <c r="CE110" s="22" t="str">
        <f t="shared" si="969"/>
        <v>NC</v>
      </c>
      <c r="CF110" s="22" t="str">
        <f t="shared" si="970"/>
        <v>NC</v>
      </c>
      <c r="CG110" s="22" t="str">
        <f t="shared" si="996"/>
        <v>NC</v>
      </c>
      <c r="CH110" s="22" t="str">
        <f t="shared" si="971"/>
        <v>NC</v>
      </c>
      <c r="CI110" s="22" t="str">
        <f t="shared" si="972"/>
        <v>NC</v>
      </c>
      <c r="CJ110" s="22" t="str">
        <f t="shared" si="973"/>
        <v>NC</v>
      </c>
      <c r="CK110" s="22" t="str">
        <f t="shared" si="974"/>
        <v>NC</v>
      </c>
      <c r="CL110" s="48">
        <v>102</v>
      </c>
      <c r="CM110" s="48" t="s">
        <v>87</v>
      </c>
      <c r="CN110" s="48" t="s">
        <v>87</v>
      </c>
      <c r="CO110" s="78" t="s">
        <v>87</v>
      </c>
      <c r="CP110" s="48" t="s">
        <v>87</v>
      </c>
      <c r="CQ110" s="48" t="s">
        <v>87</v>
      </c>
      <c r="CR110" s="65" t="s">
        <v>87</v>
      </c>
      <c r="CS110" s="48" t="s">
        <v>87</v>
      </c>
      <c r="CT110" s="48" t="s">
        <v>87</v>
      </c>
      <c r="CU110" s="48" t="s">
        <v>87</v>
      </c>
      <c r="CV110" s="48" t="s">
        <v>87</v>
      </c>
      <c r="CW110" s="48" t="s">
        <v>87</v>
      </c>
      <c r="CX110" s="48" t="s">
        <v>87</v>
      </c>
      <c r="CY110" s="48" t="s">
        <v>87</v>
      </c>
      <c r="CZ110" s="48" t="s">
        <v>87</v>
      </c>
      <c r="DA110" s="48" t="s">
        <v>87</v>
      </c>
      <c r="DB110" s="48" t="s">
        <v>87</v>
      </c>
      <c r="DC110" s="48" t="s">
        <v>87</v>
      </c>
      <c r="DD110" s="48" t="s">
        <v>87</v>
      </c>
      <c r="DE110" s="73" t="s">
        <v>87</v>
      </c>
      <c r="DF110" s="48" t="s">
        <v>87</v>
      </c>
      <c r="DG110" s="48" t="s">
        <v>87</v>
      </c>
      <c r="DH110" s="48" t="s">
        <v>87</v>
      </c>
      <c r="DI110" s="48" t="s">
        <v>87</v>
      </c>
      <c r="DJ110" s="48" t="s">
        <v>87</v>
      </c>
      <c r="DK110" s="48" t="s">
        <v>87</v>
      </c>
      <c r="DL110" s="48" t="s">
        <v>87</v>
      </c>
      <c r="DM110" s="48" t="s">
        <v>87</v>
      </c>
      <c r="DN110" s="48" t="s">
        <v>87</v>
      </c>
      <c r="DO110" s="48" t="s">
        <v>87</v>
      </c>
      <c r="DP110" s="48" t="s">
        <v>87</v>
      </c>
      <c r="DQ110" s="48" t="s">
        <v>87</v>
      </c>
      <c r="DR110" s="73" t="s">
        <v>87</v>
      </c>
      <c r="DS110" s="48" t="s">
        <v>87</v>
      </c>
      <c r="DT110" s="48" t="s">
        <v>87</v>
      </c>
      <c r="DU110" s="48" t="s">
        <v>87</v>
      </c>
      <c r="DV110" s="48" t="s">
        <v>87</v>
      </c>
      <c r="DW110" s="48" t="s">
        <v>87</v>
      </c>
      <c r="DX110" s="48" t="s">
        <v>87</v>
      </c>
      <c r="DY110" s="48" t="s">
        <v>87</v>
      </c>
      <c r="DZ110" s="48" t="s">
        <v>87</v>
      </c>
      <c r="EA110" s="48">
        <v>102</v>
      </c>
      <c r="EB110" s="81" t="s">
        <v>88</v>
      </c>
      <c r="EC110" s="81" t="s">
        <v>88</v>
      </c>
      <c r="ED110" s="85" t="s">
        <v>104</v>
      </c>
      <c r="EE110" s="81" t="s">
        <v>88</v>
      </c>
      <c r="EF110" s="81" t="s">
        <v>88</v>
      </c>
      <c r="EG110" s="81" t="s">
        <v>88</v>
      </c>
      <c r="EH110" s="81" t="s">
        <v>88</v>
      </c>
      <c r="EI110" s="81" t="s">
        <v>88</v>
      </c>
      <c r="EJ110" s="81" t="s">
        <v>88</v>
      </c>
      <c r="EK110" s="81" t="s">
        <v>88</v>
      </c>
      <c r="EL110" s="81" t="s">
        <v>88</v>
      </c>
      <c r="EM110" s="81" t="s">
        <v>88</v>
      </c>
      <c r="EN110" s="81" t="s">
        <v>88</v>
      </c>
      <c r="EO110" s="81" t="s">
        <v>88</v>
      </c>
      <c r="EP110" s="81" t="s">
        <v>88</v>
      </c>
      <c r="EQ110" s="81" t="s">
        <v>88</v>
      </c>
      <c r="ER110" s="81" t="s">
        <v>88</v>
      </c>
      <c r="ES110" s="81" t="s">
        <v>88</v>
      </c>
      <c r="ET110" s="81" t="s">
        <v>88</v>
      </c>
      <c r="EU110" s="81" t="s">
        <v>88</v>
      </c>
      <c r="EV110" s="81" t="s">
        <v>88</v>
      </c>
      <c r="EW110" s="81" t="s">
        <v>88</v>
      </c>
      <c r="EX110" s="81" t="s">
        <v>88</v>
      </c>
      <c r="EY110" s="81" t="s">
        <v>88</v>
      </c>
      <c r="EZ110" s="81" t="s">
        <v>88</v>
      </c>
      <c r="FA110" s="81" t="s">
        <v>87</v>
      </c>
      <c r="FB110" s="81" t="s">
        <v>88</v>
      </c>
      <c r="FC110" s="81" t="s">
        <v>88</v>
      </c>
      <c r="FD110" s="81" t="s">
        <v>88</v>
      </c>
      <c r="FE110" s="81" t="s">
        <v>88</v>
      </c>
      <c r="FF110" s="81" t="s">
        <v>88</v>
      </c>
      <c r="FG110" s="81" t="s">
        <v>88</v>
      </c>
      <c r="FH110" s="81" t="s">
        <v>88</v>
      </c>
      <c r="FI110" s="81" t="s">
        <v>87</v>
      </c>
      <c r="FJ110" s="81" t="s">
        <v>88</v>
      </c>
      <c r="FK110" s="81" t="s">
        <v>88</v>
      </c>
      <c r="FL110" s="81" t="s">
        <v>88</v>
      </c>
      <c r="FM110" s="81" t="s">
        <v>88</v>
      </c>
      <c r="FN110" s="81" t="s">
        <v>88</v>
      </c>
      <c r="FO110" s="81" t="s">
        <v>88</v>
      </c>
      <c r="FP110" s="48">
        <v>102</v>
      </c>
      <c r="FQ110" s="81" t="s">
        <v>88</v>
      </c>
      <c r="FR110" s="81" t="s">
        <v>88</v>
      </c>
      <c r="FS110" s="81" t="s">
        <v>88</v>
      </c>
      <c r="FT110" s="81" t="s">
        <v>88</v>
      </c>
      <c r="FU110" s="81" t="s">
        <v>88</v>
      </c>
      <c r="FV110" s="81" t="s">
        <v>88</v>
      </c>
      <c r="FW110" s="81" t="s">
        <v>88</v>
      </c>
      <c r="FX110" s="81" t="s">
        <v>88</v>
      </c>
      <c r="FY110" s="81" t="s">
        <v>88</v>
      </c>
      <c r="FZ110" s="81" t="s">
        <v>88</v>
      </c>
      <c r="GA110" s="81" t="s">
        <v>88</v>
      </c>
      <c r="GB110" s="81" t="s">
        <v>88</v>
      </c>
      <c r="GC110" s="81" t="s">
        <v>88</v>
      </c>
      <c r="GD110" s="81" t="s">
        <v>88</v>
      </c>
      <c r="GE110" s="81" t="s">
        <v>88</v>
      </c>
      <c r="GF110" s="81" t="s">
        <v>88</v>
      </c>
      <c r="GG110" s="81" t="s">
        <v>88</v>
      </c>
      <c r="GH110" s="81" t="s">
        <v>88</v>
      </c>
      <c r="GI110" s="81" t="s">
        <v>88</v>
      </c>
      <c r="GJ110" s="81" t="s">
        <v>88</v>
      </c>
      <c r="GK110" s="81" t="s">
        <v>88</v>
      </c>
      <c r="GL110" s="81" t="s">
        <v>88</v>
      </c>
      <c r="GM110" s="81" t="s">
        <v>88</v>
      </c>
      <c r="GN110" s="81" t="s">
        <v>88</v>
      </c>
      <c r="GO110" s="81" t="s">
        <v>88</v>
      </c>
      <c r="GP110" s="81" t="s">
        <v>88</v>
      </c>
      <c r="GQ110" s="81" t="s">
        <v>87</v>
      </c>
      <c r="GR110" s="81" t="s">
        <v>88</v>
      </c>
      <c r="GS110" s="81" t="s">
        <v>88</v>
      </c>
      <c r="GT110" s="81" t="s">
        <v>88</v>
      </c>
      <c r="GU110" s="81" t="s">
        <v>88</v>
      </c>
      <c r="GV110" s="81" t="s">
        <v>88</v>
      </c>
      <c r="GW110" s="81" t="s">
        <v>88</v>
      </c>
      <c r="GX110" s="81" t="s">
        <v>88</v>
      </c>
      <c r="GY110" s="81" t="s">
        <v>88</v>
      </c>
      <c r="GZ110" s="81" t="s">
        <v>88</v>
      </c>
      <c r="HA110" s="81" t="s">
        <v>88</v>
      </c>
      <c r="HB110" s="81" t="s">
        <v>88</v>
      </c>
      <c r="HC110" s="81" t="s">
        <v>88</v>
      </c>
      <c r="HD110" s="81" t="s">
        <v>88</v>
      </c>
      <c r="HE110" s="48">
        <v>102</v>
      </c>
      <c r="HF110" s="23" t="str">
        <f t="shared" si="998"/>
        <v>NO CUMPLE</v>
      </c>
      <c r="HG110" s="23" t="str">
        <f t="shared" si="999"/>
        <v>NO CUMPLE</v>
      </c>
      <c r="HH110" s="23" t="str">
        <f t="shared" si="1000"/>
        <v>NO CUMPLE</v>
      </c>
      <c r="HI110" s="23" t="str">
        <f t="shared" si="1001"/>
        <v>NO CUMPLE</v>
      </c>
      <c r="HJ110" s="23" t="str">
        <f t="shared" si="1002"/>
        <v>NO CUMPLE</v>
      </c>
      <c r="HK110" s="23" t="str">
        <f t="shared" si="1003"/>
        <v>NO CUMPLE</v>
      </c>
      <c r="HL110" s="23" t="str">
        <f t="shared" si="1004"/>
        <v>NO CUMPLE</v>
      </c>
      <c r="HM110" s="23" t="str">
        <f t="shared" si="1005"/>
        <v>NO CUMPLE</v>
      </c>
      <c r="HN110" s="23" t="str">
        <f t="shared" si="1006"/>
        <v>NO CUMPLE</v>
      </c>
      <c r="HO110" s="23" t="str">
        <f t="shared" si="1007"/>
        <v>NO CUMPLE</v>
      </c>
      <c r="HP110" s="23" t="str">
        <f t="shared" si="1008"/>
        <v>NO CUMPLE</v>
      </c>
      <c r="HQ110" s="23" t="str">
        <f t="shared" si="1009"/>
        <v>NO CUMPLE</v>
      </c>
      <c r="HR110" s="23" t="str">
        <f t="shared" si="1010"/>
        <v>NO CUMPLE</v>
      </c>
      <c r="HS110" s="23" t="str">
        <f t="shared" si="1011"/>
        <v>NO CUMPLE</v>
      </c>
      <c r="HT110" s="23" t="str">
        <f t="shared" si="1012"/>
        <v>NO CUMPLE</v>
      </c>
      <c r="HU110" s="23" t="str">
        <f t="shared" si="1013"/>
        <v>NO CUMPLE</v>
      </c>
      <c r="HV110" s="23" t="str">
        <f t="shared" si="1014"/>
        <v>NO CUMPLE</v>
      </c>
      <c r="HW110" s="23" t="str">
        <f t="shared" si="1015"/>
        <v>NO CUMPLE</v>
      </c>
      <c r="HX110" s="23" t="str">
        <f t="shared" si="1016"/>
        <v>NO CUMPLE</v>
      </c>
      <c r="HY110" s="23" t="str">
        <f t="shared" si="1017"/>
        <v>NO CUMPLE</v>
      </c>
      <c r="HZ110" s="23" t="str">
        <f t="shared" si="1018"/>
        <v>NO CUMPLE</v>
      </c>
      <c r="IA110" s="23" t="str">
        <f t="shared" si="1019"/>
        <v>NO CUMPLE</v>
      </c>
      <c r="IB110" s="23" t="str">
        <f t="shared" si="1020"/>
        <v>NO CUMPLE</v>
      </c>
      <c r="IC110" s="23" t="str">
        <f t="shared" si="1021"/>
        <v>NO CUMPLE</v>
      </c>
      <c r="ID110" s="23" t="str">
        <f t="shared" si="1022"/>
        <v>NO CUMPLE</v>
      </c>
      <c r="IE110" s="23" t="str">
        <f t="shared" si="1023"/>
        <v>NO CUMPLE</v>
      </c>
      <c r="IF110" s="23" t="str">
        <f t="shared" si="1024"/>
        <v>NO CUMPLE</v>
      </c>
      <c r="IG110" s="23" t="str">
        <f t="shared" si="1025"/>
        <v>NO CUMPLE</v>
      </c>
      <c r="IH110" s="23" t="str">
        <f t="shared" si="1026"/>
        <v>NO CUMPLE</v>
      </c>
      <c r="II110" s="23" t="str">
        <f t="shared" si="1027"/>
        <v>NO CUMPLE</v>
      </c>
      <c r="IJ110" s="23" t="str">
        <f t="shared" si="1028"/>
        <v>NO CUMPLE</v>
      </c>
      <c r="IK110" s="23" t="str">
        <f t="shared" si="1029"/>
        <v>NO CUMPLE</v>
      </c>
      <c r="IL110" s="23" t="str">
        <f t="shared" si="1030"/>
        <v>NO CUMPLE</v>
      </c>
      <c r="IM110" s="23" t="str">
        <f t="shared" si="1031"/>
        <v>NO CUMPLE</v>
      </c>
      <c r="IN110" s="23" t="str">
        <f t="shared" si="1032"/>
        <v>NO CUMPLE</v>
      </c>
      <c r="IO110" s="23" t="str">
        <f t="shared" si="1033"/>
        <v>NO CUMPLE</v>
      </c>
      <c r="IP110" s="23" t="str">
        <f t="shared" si="1034"/>
        <v>NO CUMPLE</v>
      </c>
      <c r="IQ110" s="23" t="str">
        <f t="shared" si="1035"/>
        <v>NO CUMPLE</v>
      </c>
      <c r="IR110" s="23" t="str">
        <f t="shared" si="1036"/>
        <v>NO CUMPLE</v>
      </c>
      <c r="IS110" s="23" t="str">
        <f t="shared" si="1037"/>
        <v>NO CUMPLE</v>
      </c>
      <c r="IT110" s="48">
        <v>102</v>
      </c>
      <c r="IU110" s="65" t="s">
        <v>86</v>
      </c>
      <c r="IV110" s="65" t="s">
        <v>86</v>
      </c>
      <c r="IW110" s="116" t="s">
        <v>87</v>
      </c>
      <c r="IX110" s="65" t="s">
        <v>86</v>
      </c>
      <c r="IY110" s="65" t="s">
        <v>86</v>
      </c>
      <c r="IZ110" s="65" t="s">
        <v>86</v>
      </c>
      <c r="JA110" s="65" t="s">
        <v>86</v>
      </c>
      <c r="JB110" s="65" t="s">
        <v>86</v>
      </c>
      <c r="JC110" s="65" t="s">
        <v>86</v>
      </c>
      <c r="JD110" s="65" t="s">
        <v>86</v>
      </c>
      <c r="JE110" s="65" t="s">
        <v>86</v>
      </c>
      <c r="JF110" s="65" t="s">
        <v>86</v>
      </c>
      <c r="JG110" s="65" t="s">
        <v>86</v>
      </c>
      <c r="JH110" s="65" t="s">
        <v>86</v>
      </c>
      <c r="JI110" s="65" t="s">
        <v>86</v>
      </c>
      <c r="JJ110" s="65" t="s">
        <v>86</v>
      </c>
      <c r="JK110" s="65" t="s">
        <v>86</v>
      </c>
      <c r="JL110" s="65" t="s">
        <v>86</v>
      </c>
      <c r="JM110" s="98" t="s">
        <v>88</v>
      </c>
      <c r="JN110" s="65" t="s">
        <v>86</v>
      </c>
      <c r="JO110" s="65" t="s">
        <v>86</v>
      </c>
      <c r="JP110" s="65" t="s">
        <v>86</v>
      </c>
      <c r="JQ110" s="65" t="s">
        <v>86</v>
      </c>
      <c r="JR110" s="65" t="s">
        <v>86</v>
      </c>
      <c r="JS110" s="65" t="s">
        <v>86</v>
      </c>
      <c r="JT110" s="65" t="s">
        <v>86</v>
      </c>
      <c r="JU110" s="65" t="s">
        <v>86</v>
      </c>
      <c r="JV110" s="93" t="s">
        <v>88</v>
      </c>
      <c r="JW110" s="65" t="s">
        <v>86</v>
      </c>
      <c r="JX110" s="65" t="s">
        <v>86</v>
      </c>
      <c r="JY110" s="65" t="s">
        <v>86</v>
      </c>
      <c r="JZ110" s="93" t="s">
        <v>88</v>
      </c>
      <c r="KA110" s="65" t="s">
        <v>86</v>
      </c>
      <c r="KB110" s="65" t="s">
        <v>86</v>
      </c>
      <c r="KC110" s="65" t="s">
        <v>86</v>
      </c>
      <c r="KD110" s="65" t="s">
        <v>86</v>
      </c>
      <c r="KE110" s="65" t="s">
        <v>86</v>
      </c>
      <c r="KF110" s="65" t="s">
        <v>86</v>
      </c>
      <c r="KG110" s="65" t="s">
        <v>86</v>
      </c>
      <c r="KH110" s="65" t="s">
        <v>86</v>
      </c>
      <c r="KI110" s="48">
        <v>102</v>
      </c>
      <c r="KJ110" s="56" t="s">
        <v>86</v>
      </c>
      <c r="KK110" s="56" t="s">
        <v>86</v>
      </c>
      <c r="KL110" s="114" t="s">
        <v>88</v>
      </c>
      <c r="KM110" s="56" t="s">
        <v>86</v>
      </c>
      <c r="KN110" s="56" t="s">
        <v>86</v>
      </c>
      <c r="KO110" s="56" t="s">
        <v>86</v>
      </c>
      <c r="KP110" s="56" t="s">
        <v>86</v>
      </c>
      <c r="KQ110" s="56" t="s">
        <v>86</v>
      </c>
      <c r="KR110" s="56" t="s">
        <v>86</v>
      </c>
      <c r="KS110" s="56" t="s">
        <v>86</v>
      </c>
      <c r="KT110" s="56" t="s">
        <v>86</v>
      </c>
      <c r="KU110" s="56" t="s">
        <v>86</v>
      </c>
      <c r="KV110" s="56" t="s">
        <v>86</v>
      </c>
      <c r="KW110" s="56" t="s">
        <v>86</v>
      </c>
      <c r="KX110" s="56" t="s">
        <v>86</v>
      </c>
      <c r="KY110" s="56" t="s">
        <v>86</v>
      </c>
      <c r="KZ110" s="56" t="s">
        <v>86</v>
      </c>
      <c r="LA110" s="56" t="s">
        <v>86</v>
      </c>
      <c r="LB110" s="91" t="s">
        <v>88</v>
      </c>
      <c r="LC110" s="56" t="s">
        <v>86</v>
      </c>
      <c r="LD110" s="56" t="s">
        <v>86</v>
      </c>
      <c r="LE110" s="56" t="s">
        <v>86</v>
      </c>
      <c r="LF110" s="56" t="s">
        <v>86</v>
      </c>
      <c r="LG110" s="56" t="s">
        <v>86</v>
      </c>
      <c r="LH110" s="56" t="s">
        <v>86</v>
      </c>
      <c r="LI110" s="56" t="s">
        <v>86</v>
      </c>
      <c r="LJ110" s="56" t="s">
        <v>86</v>
      </c>
      <c r="LK110" s="87" t="s">
        <v>88</v>
      </c>
      <c r="LL110" s="56" t="s">
        <v>86</v>
      </c>
      <c r="LM110" s="56" t="s">
        <v>86</v>
      </c>
      <c r="LN110" s="56" t="s">
        <v>86</v>
      </c>
      <c r="LO110" s="112" t="s">
        <v>88</v>
      </c>
      <c r="LP110" s="56" t="s">
        <v>86</v>
      </c>
      <c r="LQ110" s="56" t="s">
        <v>86</v>
      </c>
      <c r="LR110" s="56" t="s">
        <v>86</v>
      </c>
      <c r="LS110" s="56" t="s">
        <v>86</v>
      </c>
      <c r="LT110" s="56" t="s">
        <v>86</v>
      </c>
      <c r="LU110" s="56" t="s">
        <v>86</v>
      </c>
      <c r="LV110" s="56" t="s">
        <v>86</v>
      </c>
      <c r="LW110" s="56" t="s">
        <v>86</v>
      </c>
      <c r="LX110" s="48">
        <v>102</v>
      </c>
      <c r="LY110" s="22" t="str">
        <f t="shared" ref="LY110:LY139" si="1225">IF(HF110="NO CUMPLE","",IF(IU110="NO CUMPLE","",IF(KJ110="NO CUMPLE","",IF(IU110="NC","",IF(KJ110="CUMPLE",AX110)))))</f>
        <v/>
      </c>
      <c r="LZ110" s="22" t="str">
        <f t="shared" si="1187"/>
        <v/>
      </c>
      <c r="MA110" s="22" t="str">
        <f t="shared" si="1188"/>
        <v/>
      </c>
      <c r="MB110" s="22" t="str">
        <f t="shared" si="1189"/>
        <v/>
      </c>
      <c r="MC110" s="22" t="str">
        <f t="shared" si="1190"/>
        <v/>
      </c>
      <c r="MD110" s="22" t="str">
        <f t="shared" si="1191"/>
        <v/>
      </c>
      <c r="ME110" s="22" t="str">
        <f t="shared" si="1192"/>
        <v/>
      </c>
      <c r="MF110" s="22" t="str">
        <f t="shared" si="1193"/>
        <v/>
      </c>
      <c r="MG110" s="22" t="str">
        <f t="shared" si="1194"/>
        <v/>
      </c>
      <c r="MH110" s="22" t="str">
        <f t="shared" si="1195"/>
        <v/>
      </c>
      <c r="MI110" s="22" t="str">
        <f t="shared" ref="MI110:MI139" si="1226">IF(HP110="NO CUMPLE","",IF(JE110="NO CUMPLE","",IF(KT110="NO CUMPLE","",IF(JE110="NC","",IF(KT110="CUMPLE",BH110)))))</f>
        <v/>
      </c>
      <c r="MJ110" s="22" t="str">
        <f t="shared" ref="MJ110:MJ139" si="1227">IF(HQ110="NO CUMPLE","",IF(JF110="NO CUMPLE","",IF(KU110="NO CUMPLE","",IF(JF110="NC","",IF(KU110="CUMPLE",BI110)))))</f>
        <v/>
      </c>
      <c r="MK110" s="22" t="str">
        <f t="shared" si="1196"/>
        <v/>
      </c>
      <c r="ML110" s="22" t="str">
        <f t="shared" si="1197"/>
        <v/>
      </c>
      <c r="MM110" s="22" t="str">
        <f t="shared" si="1198"/>
        <v/>
      </c>
      <c r="MN110" s="22" t="str">
        <f t="shared" si="1199"/>
        <v/>
      </c>
      <c r="MO110" s="22" t="str">
        <f t="shared" si="1200"/>
        <v/>
      </c>
      <c r="MP110" s="22" t="str">
        <f t="shared" si="1201"/>
        <v/>
      </c>
      <c r="MQ110" s="22" t="str">
        <f t="shared" si="1202"/>
        <v/>
      </c>
      <c r="MR110" s="22" t="str">
        <f t="shared" si="1203"/>
        <v/>
      </c>
      <c r="MS110" s="22" t="str">
        <f t="shared" si="1204"/>
        <v/>
      </c>
      <c r="MT110" s="22" t="str">
        <f t="shared" si="1205"/>
        <v/>
      </c>
      <c r="MU110" s="22" t="str">
        <f t="shared" si="1206"/>
        <v/>
      </c>
      <c r="MV110" s="22" t="str">
        <f t="shared" si="1207"/>
        <v/>
      </c>
      <c r="MW110" s="22" t="str">
        <f t="shared" si="1208"/>
        <v/>
      </c>
      <c r="MX110" s="22" t="str">
        <f t="shared" si="1209"/>
        <v/>
      </c>
      <c r="MY110" s="22" t="str">
        <f t="shared" si="1210"/>
        <v/>
      </c>
      <c r="MZ110" s="22" t="str">
        <f t="shared" si="1211"/>
        <v/>
      </c>
      <c r="NA110" s="22" t="str">
        <f t="shared" si="1212"/>
        <v/>
      </c>
      <c r="NB110" s="22" t="str">
        <f t="shared" si="1213"/>
        <v/>
      </c>
      <c r="NC110" s="22" t="str">
        <f t="shared" si="1214"/>
        <v/>
      </c>
      <c r="ND110" s="22" t="str">
        <f t="shared" si="1215"/>
        <v/>
      </c>
      <c r="NE110" s="22" t="str">
        <f t="shared" si="1216"/>
        <v/>
      </c>
      <c r="NF110" s="22" t="str">
        <f t="shared" si="1217"/>
        <v/>
      </c>
      <c r="NG110" s="22" t="str">
        <f t="shared" si="1218"/>
        <v/>
      </c>
      <c r="NH110" s="22" t="str">
        <f t="shared" si="1219"/>
        <v/>
      </c>
      <c r="NI110" s="22" t="str">
        <f t="shared" si="1220"/>
        <v/>
      </c>
      <c r="NJ110" s="22" t="str">
        <f t="shared" si="1221"/>
        <v/>
      </c>
      <c r="NK110" s="22" t="str">
        <f t="shared" si="1222"/>
        <v/>
      </c>
      <c r="NL110" s="22" t="str">
        <f t="shared" si="1223"/>
        <v/>
      </c>
      <c r="NM110" s="80">
        <v>10543400</v>
      </c>
      <c r="NN110" s="80">
        <v>10543400</v>
      </c>
      <c r="NO110" s="24">
        <f t="shared" ref="NO110:NO139" si="1228">COUNT(LY110:NL110)</f>
        <v>0</v>
      </c>
      <c r="NP110" s="24">
        <f t="shared" ref="NP110:NP139" si="1229">IF(NO110=2,1,IF(NO110=3,2,IF(NO110=4,3,IF(NO110=5,4,IF(NO110&gt;6,6,)))))</f>
        <v>0</v>
      </c>
      <c r="NQ110" s="25" t="str">
        <f t="shared" ref="NQ110:NQ139" si="1230">IF(NO110=1,GEOMEAN(LY110:NL110),IF(NO110=2,GEOMEAN(LY110:NM110),IF(NO110=3,GEOMEAN(LY110:NN110),IF(NO110=4,GEOMEAN(LY110:NN110),IF(NO110=5,GEOMEAN(LY110:NN110),"")))))</f>
        <v/>
      </c>
      <c r="NR110" s="26" t="str">
        <f t="shared" ref="NR110:NR139" si="1231">IFERROR(NQ110*0.15/40,"")</f>
        <v/>
      </c>
      <c r="NS110" s="48">
        <v>102</v>
      </c>
      <c r="NT110" s="27" t="str">
        <f t="shared" ref="NT110:NT139" si="1232">IF(LY110="","",(LY110*100)/$NR110)</f>
        <v/>
      </c>
      <c r="NU110" s="27" t="str">
        <f t="shared" ref="NU110:NU139" si="1233">IF(LZ110="","",(LZ110*100)/$NR110)</f>
        <v/>
      </c>
      <c r="NV110" s="27" t="str">
        <f t="shared" ref="NV110:NV139" si="1234">IF(MA110="","",(MA110*100)/$NR110)</f>
        <v/>
      </c>
      <c r="NW110" s="27" t="str">
        <f t="shared" ref="NW110:NW139" si="1235">IF(MB110="","",(MB110*100)/$NR110)</f>
        <v/>
      </c>
      <c r="NX110" s="27" t="str">
        <f t="shared" ref="NX110:NX139" si="1236">IF(MC110="","",(MC110*100)/$NR110)</f>
        <v/>
      </c>
      <c r="NY110" s="27" t="str">
        <f t="shared" ref="NY110:NY139" si="1237">IF(MD110="","",(MD110*100)/$NR110)</f>
        <v/>
      </c>
      <c r="NZ110" s="27" t="str">
        <f t="shared" ref="NZ110:NZ139" si="1238">IF(ME110="","",(ME110*100)/$NR110)</f>
        <v/>
      </c>
      <c r="OA110" s="27" t="str">
        <f t="shared" ref="OA110:OA139" si="1239">IF(MF110="","",(MF110*100)/$NR110)</f>
        <v/>
      </c>
      <c r="OB110" s="27" t="str">
        <f t="shared" ref="OB110:OB139" si="1240">IF(MG110="","",(MG110*100)/$NR110)</f>
        <v/>
      </c>
      <c r="OC110" s="27" t="str">
        <f t="shared" ref="OC110:OC139" si="1241">IF(MH110="","",(MH110*100)/$NR110)</f>
        <v/>
      </c>
      <c r="OD110" s="27" t="str">
        <f t="shared" ref="OD110:OD139" si="1242">IF(MI110="","",(MI110*100)/$NR110)</f>
        <v/>
      </c>
      <c r="OE110" s="27" t="str">
        <f t="shared" ref="OE110:OE139" si="1243">IF(MJ110="","",(MJ110*100)/$NR110)</f>
        <v/>
      </c>
      <c r="OF110" s="27" t="str">
        <f t="shared" ref="OF110:OF139" si="1244">IF(MK110="","",(MK110*100)/$NR110)</f>
        <v/>
      </c>
      <c r="OG110" s="27" t="str">
        <f t="shared" ref="OG110:OG139" si="1245">IF(ML110="","",(ML110*100)/$NR110)</f>
        <v/>
      </c>
      <c r="OH110" s="27" t="str">
        <f t="shared" ref="OH110:OH139" si="1246">IF(MM110="","",(MM110*100)/$NR110)</f>
        <v/>
      </c>
      <c r="OI110" s="27" t="str">
        <f t="shared" ref="OI110:OI139" si="1247">IF(MN110="","",(MN110*100)/$NR110)</f>
        <v/>
      </c>
      <c r="OJ110" s="27" t="str">
        <f t="shared" si="672"/>
        <v/>
      </c>
      <c r="OK110" s="27" t="str">
        <f t="shared" si="673"/>
        <v/>
      </c>
      <c r="OL110" s="27" t="str">
        <f t="shared" si="674"/>
        <v/>
      </c>
      <c r="OM110" s="27" t="str">
        <f t="shared" si="675"/>
        <v/>
      </c>
      <c r="ON110" s="27" t="str">
        <f t="shared" si="676"/>
        <v/>
      </c>
      <c r="OO110" s="27" t="str">
        <f t="shared" si="677"/>
        <v/>
      </c>
      <c r="OP110" s="27" t="str">
        <f t="shared" si="678"/>
        <v/>
      </c>
      <c r="OQ110" s="27" t="str">
        <f t="shared" si="679"/>
        <v/>
      </c>
      <c r="OR110" s="27" t="str">
        <f t="shared" si="680"/>
        <v/>
      </c>
      <c r="OS110" s="27" t="str">
        <f t="shared" si="681"/>
        <v/>
      </c>
      <c r="OT110" s="27" t="str">
        <f t="shared" si="682"/>
        <v/>
      </c>
      <c r="OU110" s="27" t="str">
        <f t="shared" si="683"/>
        <v/>
      </c>
      <c r="OV110" s="27" t="str">
        <f t="shared" si="684"/>
        <v/>
      </c>
      <c r="OW110" s="27" t="str">
        <f t="shared" si="685"/>
        <v/>
      </c>
      <c r="OX110" s="27" t="str">
        <f t="shared" si="686"/>
        <v/>
      </c>
      <c r="OY110" s="27" t="str">
        <f t="shared" si="687"/>
        <v/>
      </c>
      <c r="OZ110" s="27" t="str">
        <f t="shared" si="688"/>
        <v/>
      </c>
      <c r="PA110" s="27" t="str">
        <f t="shared" si="689"/>
        <v/>
      </c>
      <c r="PB110" s="27" t="str">
        <f t="shared" si="690"/>
        <v/>
      </c>
      <c r="PC110" s="27" t="str">
        <f t="shared" ref="PC110:PC139" si="1248">IF(NH110="","",(NH110*100)/$NR110)</f>
        <v/>
      </c>
      <c r="PD110" s="27" t="str">
        <f t="shared" ref="PD110:PD139" si="1249">IF(NI110="","",(NI110*100)/$NR110)</f>
        <v/>
      </c>
      <c r="PE110" s="27" t="str">
        <f t="shared" ref="PE110:PE139" si="1250">IF(NJ110="","",(NJ110*100)/$NR110)</f>
        <v/>
      </c>
      <c r="PF110" s="27" t="str">
        <f t="shared" ref="PF110:PF139" si="1251">IF(NK110="","",(NK110*100)/$NR110)</f>
        <v/>
      </c>
      <c r="PG110" s="27" t="str">
        <f t="shared" ref="PG110:PG139" si="1252">IF(NL110="","",(NL110*100)/$NR110)</f>
        <v/>
      </c>
      <c r="PH110" s="48">
        <v>102</v>
      </c>
      <c r="PI110" s="28" t="str">
        <f t="shared" ref="PI110:PI139" si="1253">IF(NT110="","",ABS(LY110-$NQ110))</f>
        <v/>
      </c>
      <c r="PJ110" s="28" t="str">
        <f t="shared" ref="PJ110:PJ139" si="1254">IF(NU110="","",ABS(LZ110-$NQ110))</f>
        <v/>
      </c>
      <c r="PK110" s="28" t="str">
        <f t="shared" ref="PK110:PK139" si="1255">IF(NV110="","",ABS(MA110-$NQ110))</f>
        <v/>
      </c>
      <c r="PL110" s="28" t="str">
        <f t="shared" ref="PL110:PL139" si="1256">IF(NW110="","",ABS(MB110-$NQ110))</f>
        <v/>
      </c>
      <c r="PM110" s="28" t="str">
        <f t="shared" ref="PM110:PM139" si="1257">IF(NX110="","",ABS(MC110-$NQ110))</f>
        <v/>
      </c>
      <c r="PN110" s="28" t="str">
        <f t="shared" ref="PN110:PN139" si="1258">IF(NY110="","",ABS(MD110-$NQ110))</f>
        <v/>
      </c>
      <c r="PO110" s="28" t="str">
        <f t="shared" ref="PO110:PO139" si="1259">IF(NZ110="","",ABS(ME110-$NQ110))</f>
        <v/>
      </c>
      <c r="PP110" s="28" t="str">
        <f t="shared" ref="PP110:PP139" si="1260">IF(OA110="","",ABS(MF110-$NQ110))</f>
        <v/>
      </c>
      <c r="PQ110" s="28" t="str">
        <f t="shared" ref="PQ110:PQ139" si="1261">IF(OB110="","",ABS(MG110-$NQ110))</f>
        <v/>
      </c>
      <c r="PR110" s="28" t="str">
        <f t="shared" ref="PR110:PR139" si="1262">IF(OC110="","",ABS(MH110-$NQ110))</f>
        <v/>
      </c>
      <c r="PS110" s="28" t="str">
        <f t="shared" ref="PS110:PS139" si="1263">IF(OD110="","",ABS(MI110-$NQ110))</f>
        <v/>
      </c>
      <c r="PT110" s="28" t="str">
        <f t="shared" ref="PT110:PT139" si="1264">IF(OE110="","",ABS(MJ110-$NQ110))</f>
        <v/>
      </c>
      <c r="PU110" s="28" t="str">
        <f t="shared" ref="PU110:PU139" si="1265">IF(OF110="","",ABS(MK110-$NQ110))</f>
        <v/>
      </c>
      <c r="PV110" s="28" t="str">
        <f t="shared" ref="PV110:PV139" si="1266">IF(OG110="","",ABS(ML110-$NQ110))</f>
        <v/>
      </c>
      <c r="PW110" s="28" t="str">
        <f t="shared" ref="PW110:PW139" si="1267">IF(OH110="","",ABS(MM110-$NQ110))</f>
        <v/>
      </c>
      <c r="PX110" s="28" t="str">
        <f t="shared" ref="PX110:PX139" si="1268">IF(OI110="","",ABS(MN110-$NQ110))</f>
        <v/>
      </c>
      <c r="PY110" s="28" t="str">
        <f t="shared" si="712"/>
        <v/>
      </c>
      <c r="PZ110" s="28" t="str">
        <f t="shared" si="713"/>
        <v/>
      </c>
      <c r="QA110" s="28" t="str">
        <f t="shared" si="714"/>
        <v/>
      </c>
      <c r="QB110" s="28" t="str">
        <f t="shared" si="715"/>
        <v/>
      </c>
      <c r="QC110" s="28" t="str">
        <f t="shared" si="716"/>
        <v/>
      </c>
      <c r="QD110" s="28" t="str">
        <f t="shared" si="717"/>
        <v/>
      </c>
      <c r="QE110" s="28" t="str">
        <f t="shared" si="718"/>
        <v/>
      </c>
      <c r="QF110" s="28" t="str">
        <f t="shared" si="719"/>
        <v/>
      </c>
      <c r="QG110" s="28" t="str">
        <f t="shared" si="720"/>
        <v/>
      </c>
      <c r="QH110" s="28" t="str">
        <f t="shared" si="721"/>
        <v/>
      </c>
      <c r="QI110" s="28" t="str">
        <f t="shared" si="722"/>
        <v/>
      </c>
      <c r="QJ110" s="28" t="str">
        <f t="shared" si="723"/>
        <v/>
      </c>
      <c r="QK110" s="28" t="str">
        <f t="shared" si="724"/>
        <v/>
      </c>
      <c r="QL110" s="28" t="str">
        <f t="shared" si="725"/>
        <v/>
      </c>
      <c r="QM110" s="28" t="str">
        <f t="shared" si="726"/>
        <v/>
      </c>
      <c r="QN110" s="28" t="str">
        <f t="shared" si="727"/>
        <v/>
      </c>
      <c r="QO110" s="28" t="str">
        <f t="shared" si="728"/>
        <v/>
      </c>
      <c r="QP110" s="28" t="str">
        <f t="shared" si="729"/>
        <v/>
      </c>
      <c r="QQ110" s="28" t="str">
        <f t="shared" si="730"/>
        <v/>
      </c>
      <c r="QR110" s="28" t="str">
        <f t="shared" si="731"/>
        <v/>
      </c>
      <c r="QS110" s="28" t="str">
        <f t="shared" ref="QS110:QS139" si="1269">IF(PD110="","",ABS(NI110-$NQ110))</f>
        <v/>
      </c>
      <c r="QT110" s="28" t="str">
        <f t="shared" ref="QT110:QT139" si="1270">IF(PE110="","",ABS(NJ110-$NQ110))</f>
        <v/>
      </c>
      <c r="QU110" s="28" t="str">
        <f t="shared" ref="QU110:QU139" si="1271">IF(PF110="","",ABS(NK110-$NQ110))</f>
        <v/>
      </c>
      <c r="QV110" s="28" t="str">
        <f t="shared" ref="QV110:QV139" si="1272">IF(PG110="","",ABS(NL110-$NQ110))</f>
        <v/>
      </c>
      <c r="QW110" s="48">
        <v>102</v>
      </c>
      <c r="QX110" s="29" t="str">
        <f t="shared" ref="QX110:QX139" si="1273">IF(PI110="","",IF(PI110=$NR110,100,((PI110*100)/$NR110)))</f>
        <v/>
      </c>
      <c r="QY110" s="29" t="str">
        <f t="shared" si="1038"/>
        <v/>
      </c>
      <c r="QZ110" s="29" t="str">
        <f t="shared" si="1039"/>
        <v/>
      </c>
      <c r="RA110" s="29" t="str">
        <f t="shared" si="1040"/>
        <v/>
      </c>
      <c r="RB110" s="29" t="str">
        <f t="shared" si="1041"/>
        <v/>
      </c>
      <c r="RC110" s="29" t="str">
        <f t="shared" si="1042"/>
        <v/>
      </c>
      <c r="RD110" s="29" t="str">
        <f t="shared" si="1043"/>
        <v/>
      </c>
      <c r="RE110" s="29" t="str">
        <f t="shared" si="1044"/>
        <v/>
      </c>
      <c r="RF110" s="29" t="str">
        <f t="shared" si="1045"/>
        <v/>
      </c>
      <c r="RG110" s="29" t="str">
        <f t="shared" si="1046"/>
        <v/>
      </c>
      <c r="RH110" s="29" t="str">
        <f t="shared" si="1047"/>
        <v/>
      </c>
      <c r="RI110" s="29" t="str">
        <f t="shared" si="1048"/>
        <v/>
      </c>
      <c r="RJ110" s="29" t="str">
        <f t="shared" si="1049"/>
        <v/>
      </c>
      <c r="RK110" s="29" t="str">
        <f t="shared" si="997"/>
        <v/>
      </c>
      <c r="RL110" s="29" t="str">
        <f t="shared" si="1050"/>
        <v/>
      </c>
      <c r="RM110" s="29" t="str">
        <f t="shared" si="1051"/>
        <v/>
      </c>
      <c r="RN110" s="29" t="str">
        <f t="shared" si="1052"/>
        <v/>
      </c>
      <c r="RO110" s="29" t="str">
        <f t="shared" si="1053"/>
        <v/>
      </c>
      <c r="RP110" s="29" t="str">
        <f t="shared" si="1054"/>
        <v/>
      </c>
      <c r="RQ110" s="29" t="str">
        <f t="shared" si="1055"/>
        <v/>
      </c>
      <c r="RR110" s="29" t="str">
        <f t="shared" si="1056"/>
        <v/>
      </c>
      <c r="RS110" s="29" t="str">
        <f t="shared" si="1057"/>
        <v/>
      </c>
      <c r="RT110" s="29" t="str">
        <f t="shared" si="1058"/>
        <v/>
      </c>
      <c r="RU110" s="29" t="str">
        <f t="shared" si="1059"/>
        <v/>
      </c>
      <c r="RV110" s="29" t="str">
        <f t="shared" si="1060"/>
        <v/>
      </c>
      <c r="RW110" s="29" t="str">
        <f t="shared" si="1061"/>
        <v/>
      </c>
      <c r="RX110" s="29" t="str">
        <f t="shared" si="1062"/>
        <v/>
      </c>
      <c r="RY110" s="29" t="str">
        <f t="shared" si="1063"/>
        <v/>
      </c>
      <c r="RZ110" s="29" t="str">
        <f t="shared" si="1064"/>
        <v/>
      </c>
      <c r="SA110" s="29" t="str">
        <f t="shared" si="1065"/>
        <v/>
      </c>
      <c r="SB110" s="29" t="str">
        <f t="shared" si="1066"/>
        <v/>
      </c>
      <c r="SC110" s="29" t="str">
        <f t="shared" si="1067"/>
        <v/>
      </c>
      <c r="SD110" s="29" t="str">
        <f t="shared" si="1068"/>
        <v/>
      </c>
      <c r="SE110" s="29" t="str">
        <f t="shared" si="1069"/>
        <v/>
      </c>
      <c r="SF110" s="29" t="str">
        <f t="shared" si="1070"/>
        <v/>
      </c>
      <c r="SG110" s="29" t="str">
        <f t="shared" si="1071"/>
        <v/>
      </c>
      <c r="SH110" s="29" t="str">
        <f t="shared" si="1072"/>
        <v/>
      </c>
      <c r="SI110" s="29" t="str">
        <f t="shared" si="1073"/>
        <v/>
      </c>
      <c r="SJ110" s="29" t="str">
        <f t="shared" si="1074"/>
        <v/>
      </c>
      <c r="SK110" s="29" t="str">
        <f t="shared" si="1075"/>
        <v/>
      </c>
      <c r="SL110" s="45">
        <f t="shared" ref="SL110:SL139" si="1274">MIN(QX110:SK110)</f>
        <v>0</v>
      </c>
      <c r="SM110" s="48">
        <v>102</v>
      </c>
      <c r="SN110" s="30" t="str">
        <f t="shared" ref="SN110:SN139" si="1275">IF(QX110="","",IF(QX110=$SL110,40,(($SL110/QX110)*40)))</f>
        <v/>
      </c>
      <c r="SO110" s="30" t="str">
        <f t="shared" ref="SO110:SO139" si="1276">IF(QY110="","",IF(QY110=$SL110,40,(($SL110/QY110)*40)))</f>
        <v/>
      </c>
      <c r="SP110" s="30" t="str">
        <f t="shared" ref="SP110:SP139" si="1277">IF(QZ110="","",IF(QZ110=$SL110,40,(($SL110/QZ110)*40)))</f>
        <v/>
      </c>
      <c r="SQ110" s="30" t="str">
        <f t="shared" ref="SQ110:SQ139" si="1278">IF(RA110="","",IF(RA110=$SL110,40,(($SL110/RA110)*40)))</f>
        <v/>
      </c>
      <c r="SR110" s="30" t="str">
        <f t="shared" ref="SR110:SR139" si="1279">IF(RB110="","",IF(RB110=$SL110,40,(($SL110/RB110)*40)))</f>
        <v/>
      </c>
      <c r="SS110" s="30" t="str">
        <f t="shared" ref="SS110:SS139" si="1280">IF(RC110="","",IF(RC110=$SL110,40,(($SL110/RC110)*40)))</f>
        <v/>
      </c>
      <c r="ST110" s="30" t="str">
        <f t="shared" si="1076"/>
        <v/>
      </c>
      <c r="SU110" s="30" t="str">
        <f t="shared" si="1077"/>
        <v/>
      </c>
      <c r="SV110" s="30" t="str">
        <f t="shared" si="1078"/>
        <v/>
      </c>
      <c r="SW110" s="30" t="str">
        <f t="shared" si="1079"/>
        <v/>
      </c>
      <c r="SX110" s="30" t="str">
        <f t="shared" si="1080"/>
        <v/>
      </c>
      <c r="SY110" s="30" t="str">
        <f t="shared" si="1081"/>
        <v/>
      </c>
      <c r="SZ110" s="30" t="str">
        <f t="shared" si="1082"/>
        <v/>
      </c>
      <c r="TA110" s="30" t="str">
        <f t="shared" si="1083"/>
        <v/>
      </c>
      <c r="TB110" s="30" t="str">
        <f t="shared" si="1084"/>
        <v/>
      </c>
      <c r="TC110" s="30" t="str">
        <f t="shared" si="1085"/>
        <v/>
      </c>
      <c r="TD110" s="30" t="str">
        <f t="shared" si="1086"/>
        <v/>
      </c>
      <c r="TE110" s="30" t="str">
        <f t="shared" si="1087"/>
        <v/>
      </c>
      <c r="TF110" s="30" t="str">
        <f t="shared" si="1088"/>
        <v/>
      </c>
      <c r="TG110" s="30" t="str">
        <f t="shared" si="1089"/>
        <v/>
      </c>
      <c r="TH110" s="30" t="str">
        <f t="shared" si="1090"/>
        <v/>
      </c>
      <c r="TI110" s="30" t="str">
        <f t="shared" si="1091"/>
        <v/>
      </c>
      <c r="TJ110" s="30" t="str">
        <f t="shared" si="1092"/>
        <v/>
      </c>
      <c r="TK110" s="30" t="str">
        <f t="shared" si="1093"/>
        <v/>
      </c>
      <c r="TL110" s="30" t="str">
        <f t="shared" si="1094"/>
        <v/>
      </c>
      <c r="TM110" s="30" t="str">
        <f t="shared" si="1095"/>
        <v/>
      </c>
      <c r="TN110" s="30" t="str">
        <f t="shared" si="1096"/>
        <v/>
      </c>
      <c r="TO110" s="30" t="str">
        <f t="shared" si="1097"/>
        <v/>
      </c>
      <c r="TP110" s="30" t="str">
        <f t="shared" si="1098"/>
        <v/>
      </c>
      <c r="TQ110" s="30" t="str">
        <f t="shared" si="1099"/>
        <v/>
      </c>
      <c r="TR110" s="30" t="str">
        <f t="shared" si="807"/>
        <v/>
      </c>
      <c r="TS110" s="30" t="str">
        <f t="shared" si="808"/>
        <v/>
      </c>
      <c r="TT110" s="30" t="str">
        <f t="shared" si="809"/>
        <v/>
      </c>
      <c r="TU110" s="30" t="str">
        <f t="shared" si="810"/>
        <v/>
      </c>
      <c r="TV110" s="30" t="str">
        <f t="shared" si="811"/>
        <v/>
      </c>
      <c r="TW110" s="30" t="str">
        <f t="shared" si="812"/>
        <v/>
      </c>
      <c r="TX110" s="30" t="str">
        <f t="shared" si="813"/>
        <v/>
      </c>
      <c r="TY110" s="30" t="str">
        <f t="shared" si="814"/>
        <v/>
      </c>
      <c r="TZ110" s="30" t="str">
        <f t="shared" si="815"/>
        <v/>
      </c>
      <c r="UA110" s="30" t="str">
        <f t="shared" si="816"/>
        <v/>
      </c>
      <c r="UB110" s="48">
        <v>102</v>
      </c>
      <c r="UC110" s="88"/>
      <c r="UD110" s="88"/>
      <c r="UE110" s="89">
        <v>24</v>
      </c>
      <c r="UF110" s="88"/>
      <c r="UG110" s="88"/>
      <c r="UH110" s="88"/>
      <c r="UI110" s="88"/>
      <c r="UJ110" s="88"/>
      <c r="UK110" s="88"/>
      <c r="UL110" s="88"/>
      <c r="UM110" s="88"/>
      <c r="UN110" s="88"/>
      <c r="UO110" s="88"/>
      <c r="UP110" s="88"/>
      <c r="UQ110" s="88"/>
      <c r="UR110" s="88"/>
      <c r="US110" s="88"/>
      <c r="UT110" s="88"/>
      <c r="UU110" s="89">
        <v>24</v>
      </c>
      <c r="UV110" s="88"/>
      <c r="UW110" s="88"/>
      <c r="UX110" s="88"/>
      <c r="UY110" s="88"/>
      <c r="UZ110" s="88"/>
      <c r="VA110" s="88"/>
      <c r="VB110" s="88"/>
      <c r="VC110" s="88"/>
      <c r="VD110" s="89">
        <v>24</v>
      </c>
      <c r="VE110" s="88"/>
      <c r="VF110" s="88"/>
      <c r="VG110" s="88"/>
      <c r="VH110" s="89">
        <v>73</v>
      </c>
      <c r="VI110" s="88"/>
      <c r="VJ110" s="88"/>
      <c r="VK110" s="88"/>
      <c r="VL110" s="88"/>
      <c r="VM110" s="88"/>
      <c r="VN110" s="88"/>
      <c r="VO110" s="88"/>
      <c r="VP110" s="88"/>
      <c r="VQ110" s="48">
        <v>102</v>
      </c>
      <c r="VR110" s="31">
        <f t="shared" si="1100"/>
        <v>0</v>
      </c>
      <c r="VS110" s="31">
        <f t="shared" si="1101"/>
        <v>0</v>
      </c>
      <c r="VT110" s="31">
        <f t="shared" si="1102"/>
        <v>0</v>
      </c>
      <c r="VU110" s="31">
        <f t="shared" si="1103"/>
        <v>0</v>
      </c>
      <c r="VV110" s="31">
        <f t="shared" si="1104"/>
        <v>0</v>
      </c>
      <c r="VW110" s="31">
        <f t="shared" si="1105"/>
        <v>0</v>
      </c>
      <c r="VX110" s="31">
        <f t="shared" si="1106"/>
        <v>0</v>
      </c>
      <c r="VY110" s="31">
        <f t="shared" si="1107"/>
        <v>0</v>
      </c>
      <c r="VZ110" s="31">
        <f t="shared" si="1108"/>
        <v>0</v>
      </c>
      <c r="WA110" s="31">
        <f t="shared" si="1109"/>
        <v>0</v>
      </c>
      <c r="WB110" s="31">
        <f t="shared" si="1110"/>
        <v>0</v>
      </c>
      <c r="WC110" s="31">
        <f t="shared" si="1111"/>
        <v>0</v>
      </c>
      <c r="WD110" s="31">
        <f t="shared" si="1112"/>
        <v>0</v>
      </c>
      <c r="WE110" s="31">
        <f t="shared" si="1113"/>
        <v>0</v>
      </c>
      <c r="WF110" s="31">
        <f t="shared" si="1114"/>
        <v>0</v>
      </c>
      <c r="WG110" s="31">
        <f t="shared" si="1115"/>
        <v>0</v>
      </c>
      <c r="WH110" s="31">
        <f t="shared" si="1116"/>
        <v>0</v>
      </c>
      <c r="WI110" s="31">
        <f t="shared" si="1117"/>
        <v>0</v>
      </c>
      <c r="WJ110" s="31">
        <f t="shared" si="1118"/>
        <v>0</v>
      </c>
      <c r="WK110" s="31">
        <f t="shared" si="1119"/>
        <v>0</v>
      </c>
      <c r="WL110" s="31">
        <f t="shared" si="1120"/>
        <v>0</v>
      </c>
      <c r="WM110" s="31">
        <f t="shared" si="1121"/>
        <v>0</v>
      </c>
      <c r="WN110" s="31">
        <f t="shared" si="1122"/>
        <v>0</v>
      </c>
      <c r="WO110" s="31">
        <f t="shared" si="1123"/>
        <v>0</v>
      </c>
      <c r="WP110" s="31">
        <f t="shared" si="1124"/>
        <v>0</v>
      </c>
      <c r="WQ110" s="31">
        <f t="shared" si="1125"/>
        <v>0</v>
      </c>
      <c r="WR110" s="31">
        <f t="shared" si="1126"/>
        <v>0</v>
      </c>
      <c r="WS110" s="31">
        <f t="shared" si="1127"/>
        <v>0</v>
      </c>
      <c r="WT110" s="31">
        <f t="shared" si="1128"/>
        <v>0</v>
      </c>
      <c r="WU110" s="31">
        <f t="shared" si="1129"/>
        <v>0</v>
      </c>
      <c r="WV110" s="31">
        <f t="shared" si="1130"/>
        <v>0</v>
      </c>
      <c r="WW110" s="31">
        <f t="shared" si="1131"/>
        <v>60</v>
      </c>
      <c r="WX110" s="31">
        <f t="shared" si="1132"/>
        <v>0</v>
      </c>
      <c r="WY110" s="31">
        <f t="shared" si="1133"/>
        <v>0</v>
      </c>
      <c r="WZ110" s="31">
        <f t="shared" si="1134"/>
        <v>0</v>
      </c>
      <c r="XA110" s="31">
        <f t="shared" si="1135"/>
        <v>0</v>
      </c>
      <c r="XB110" s="31">
        <f t="shared" si="1136"/>
        <v>0</v>
      </c>
      <c r="XC110" s="31">
        <f t="shared" si="1137"/>
        <v>0</v>
      </c>
      <c r="XD110" s="31">
        <f t="shared" si="1138"/>
        <v>0</v>
      </c>
      <c r="XE110" s="31">
        <f t="shared" si="1139"/>
        <v>0</v>
      </c>
      <c r="XF110" s="48">
        <v>102</v>
      </c>
      <c r="XG110" s="32" t="str">
        <f t="shared" si="1140"/>
        <v/>
      </c>
      <c r="XH110" s="32" t="str">
        <f t="shared" si="1141"/>
        <v/>
      </c>
      <c r="XI110" s="32" t="str">
        <f t="shared" si="1142"/>
        <v/>
      </c>
      <c r="XJ110" s="32" t="str">
        <f t="shared" si="1143"/>
        <v/>
      </c>
      <c r="XK110" s="32" t="str">
        <f t="shared" si="1144"/>
        <v/>
      </c>
      <c r="XL110" s="32" t="str">
        <f t="shared" si="1145"/>
        <v/>
      </c>
      <c r="XM110" s="32" t="str">
        <f t="shared" si="1146"/>
        <v/>
      </c>
      <c r="XN110" s="32" t="str">
        <f t="shared" si="1147"/>
        <v/>
      </c>
      <c r="XO110" s="32" t="str">
        <f t="shared" si="1148"/>
        <v/>
      </c>
      <c r="XP110" s="32" t="str">
        <f t="shared" si="1149"/>
        <v/>
      </c>
      <c r="XQ110" s="32" t="str">
        <f t="shared" si="1150"/>
        <v/>
      </c>
      <c r="XR110" s="32" t="str">
        <f t="shared" si="1151"/>
        <v/>
      </c>
      <c r="XS110" s="32" t="str">
        <f t="shared" si="1152"/>
        <v/>
      </c>
      <c r="XT110" s="32" t="str">
        <f t="shared" si="1153"/>
        <v/>
      </c>
      <c r="XU110" s="32" t="str">
        <f t="shared" si="1154"/>
        <v/>
      </c>
      <c r="XV110" s="32" t="str">
        <f t="shared" si="1155"/>
        <v/>
      </c>
      <c r="XW110" s="32" t="str">
        <f t="shared" si="1156"/>
        <v/>
      </c>
      <c r="XX110" s="32" t="str">
        <f t="shared" si="1157"/>
        <v/>
      </c>
      <c r="XY110" s="32" t="str">
        <f t="shared" si="1158"/>
        <v/>
      </c>
      <c r="XZ110" s="32" t="str">
        <f t="shared" si="1159"/>
        <v/>
      </c>
      <c r="YA110" s="32" t="str">
        <f t="shared" si="1160"/>
        <v/>
      </c>
      <c r="YB110" s="32" t="str">
        <f t="shared" si="1161"/>
        <v/>
      </c>
      <c r="YC110" s="32" t="str">
        <f t="shared" si="1162"/>
        <v/>
      </c>
      <c r="YD110" s="32" t="str">
        <f t="shared" si="1163"/>
        <v/>
      </c>
      <c r="YE110" s="32" t="str">
        <f t="shared" si="1164"/>
        <v/>
      </c>
      <c r="YF110" s="32" t="str">
        <f t="shared" si="1165"/>
        <v/>
      </c>
      <c r="YG110" s="32" t="str">
        <f t="shared" si="1166"/>
        <v/>
      </c>
      <c r="YH110" s="32" t="str">
        <f t="shared" si="1167"/>
        <v/>
      </c>
      <c r="YI110" s="32" t="str">
        <f t="shared" si="1168"/>
        <v/>
      </c>
      <c r="YJ110" s="32" t="str">
        <f t="shared" si="1169"/>
        <v/>
      </c>
      <c r="YK110" s="32" t="str">
        <f t="shared" si="1170"/>
        <v/>
      </c>
      <c r="YL110" s="32" t="str">
        <f t="shared" si="1171"/>
        <v/>
      </c>
      <c r="YM110" s="32" t="str">
        <f t="shared" si="1172"/>
        <v/>
      </c>
      <c r="YN110" s="32" t="str">
        <f t="shared" si="1173"/>
        <v/>
      </c>
      <c r="YO110" s="32" t="str">
        <f t="shared" si="1174"/>
        <v/>
      </c>
      <c r="YP110" s="32" t="str">
        <f t="shared" si="1175"/>
        <v/>
      </c>
      <c r="YQ110" s="32" t="str">
        <f t="shared" si="1176"/>
        <v/>
      </c>
      <c r="YR110" s="32" t="str">
        <f t="shared" si="1177"/>
        <v/>
      </c>
      <c r="YS110" s="32" t="str">
        <f t="shared" si="1178"/>
        <v/>
      </c>
      <c r="YT110" s="32" t="str">
        <f t="shared" si="1179"/>
        <v/>
      </c>
      <c r="YU110" s="33">
        <f t="shared" si="1224"/>
        <v>0</v>
      </c>
      <c r="YV110" s="34" t="str">
        <f t="shared" si="949"/>
        <v/>
      </c>
      <c r="YW110" s="34" t="str">
        <f t="shared" si="950"/>
        <v/>
      </c>
      <c r="YX110" s="34" t="str">
        <f t="shared" si="951"/>
        <v/>
      </c>
      <c r="YY110" s="34" t="str">
        <f t="shared" si="952"/>
        <v/>
      </c>
      <c r="YZ110" s="34" t="str">
        <f t="shared" si="953"/>
        <v/>
      </c>
      <c r="ZA110" s="34" t="str">
        <f t="shared" si="954"/>
        <v/>
      </c>
      <c r="ZB110" s="96" t="str">
        <f t="shared" si="955"/>
        <v>Desierto</v>
      </c>
      <c r="ZC110" s="35" t="str">
        <f t="shared" si="1180"/>
        <v/>
      </c>
      <c r="ZD110" s="35" t="str">
        <f t="shared" si="1181"/>
        <v/>
      </c>
      <c r="ZE110" s="35" t="str">
        <f t="shared" si="1182"/>
        <v/>
      </c>
      <c r="ZF110" s="35" t="str">
        <f t="shared" si="1183"/>
        <v/>
      </c>
      <c r="ZG110" s="35" t="str">
        <f t="shared" si="1184"/>
        <v/>
      </c>
      <c r="ZH110" s="35" t="str">
        <f t="shared" si="1185"/>
        <v/>
      </c>
      <c r="ZI110" s="101">
        <f t="shared" si="1186"/>
        <v>0</v>
      </c>
      <c r="ZJ110" s="48">
        <v>102</v>
      </c>
      <c r="ZK110" s="125">
        <f t="shared" si="956"/>
        <v>0</v>
      </c>
      <c r="ZL110" s="126">
        <f t="shared" si="957"/>
        <v>10543400</v>
      </c>
    </row>
    <row r="111" spans="2:688" s="37" customFormat="1" ht="27.75" customHeight="1" x14ac:dyDescent="0.15">
      <c r="B111" s="106" t="s">
        <v>251</v>
      </c>
      <c r="C111" s="106" t="s">
        <v>252</v>
      </c>
      <c r="D111" s="106" t="s">
        <v>253</v>
      </c>
      <c r="E111" s="106" t="s">
        <v>258</v>
      </c>
      <c r="F111" s="106">
        <v>1</v>
      </c>
      <c r="G111" s="63">
        <v>2762406.5</v>
      </c>
      <c r="H111" s="48">
        <v>103</v>
      </c>
      <c r="I111" s="65" t="s">
        <v>86</v>
      </c>
      <c r="J111" s="65" t="s">
        <v>86</v>
      </c>
      <c r="K111" s="65" t="s">
        <v>86</v>
      </c>
      <c r="L111" s="65" t="s">
        <v>86</v>
      </c>
      <c r="M111" s="65" t="s">
        <v>86</v>
      </c>
      <c r="N111" s="65" t="s">
        <v>86</v>
      </c>
      <c r="O111" s="65" t="s">
        <v>86</v>
      </c>
      <c r="P111" s="65" t="s">
        <v>86</v>
      </c>
      <c r="Q111" s="65" t="s">
        <v>86</v>
      </c>
      <c r="R111" s="65" t="s">
        <v>86</v>
      </c>
      <c r="S111" s="65" t="s">
        <v>86</v>
      </c>
      <c r="T111" s="65" t="s">
        <v>86</v>
      </c>
      <c r="U111" s="65" t="s">
        <v>86</v>
      </c>
      <c r="V111" s="65" t="s">
        <v>86</v>
      </c>
      <c r="W111" s="65" t="s">
        <v>86</v>
      </c>
      <c r="X111" s="65" t="s">
        <v>86</v>
      </c>
      <c r="Y111" s="65" t="s">
        <v>86</v>
      </c>
      <c r="Z111" s="65" t="s">
        <v>86</v>
      </c>
      <c r="AA111" s="70">
        <v>2738472</v>
      </c>
      <c r="AB111" s="65" t="s">
        <v>86</v>
      </c>
      <c r="AC111" s="65" t="s">
        <v>86</v>
      </c>
      <c r="AD111" s="65" t="s">
        <v>86</v>
      </c>
      <c r="AE111" s="65" t="s">
        <v>86</v>
      </c>
      <c r="AF111" s="65" t="s">
        <v>86</v>
      </c>
      <c r="AG111" s="65" t="s">
        <v>86</v>
      </c>
      <c r="AH111" s="65" t="s">
        <v>86</v>
      </c>
      <c r="AI111" s="65" t="s">
        <v>86</v>
      </c>
      <c r="AJ111" s="65" t="s">
        <v>86</v>
      </c>
      <c r="AK111" s="65" t="s">
        <v>86</v>
      </c>
      <c r="AL111" s="65" t="s">
        <v>86</v>
      </c>
      <c r="AM111" s="65" t="s">
        <v>86</v>
      </c>
      <c r="AN111" s="65" t="s">
        <v>86</v>
      </c>
      <c r="AO111" s="65" t="s">
        <v>86</v>
      </c>
      <c r="AP111" s="65" t="s">
        <v>86</v>
      </c>
      <c r="AQ111" s="65" t="s">
        <v>86</v>
      </c>
      <c r="AR111" s="65" t="s">
        <v>86</v>
      </c>
      <c r="AS111" s="65" t="s">
        <v>86</v>
      </c>
      <c r="AT111" s="65" t="s">
        <v>86</v>
      </c>
      <c r="AU111" s="65" t="s">
        <v>86</v>
      </c>
      <c r="AV111" s="65" t="s">
        <v>86</v>
      </c>
      <c r="AW111" s="52">
        <v>103</v>
      </c>
      <c r="AX111" s="22" t="str">
        <f t="shared" si="904"/>
        <v>NC</v>
      </c>
      <c r="AY111" s="22" t="str">
        <f t="shared" si="975"/>
        <v>NC</v>
      </c>
      <c r="AZ111" s="22" t="str">
        <f t="shared" si="976"/>
        <v>NC</v>
      </c>
      <c r="BA111" s="22" t="str">
        <f t="shared" si="977"/>
        <v>NC</v>
      </c>
      <c r="BB111" s="22" t="str">
        <f t="shared" si="978"/>
        <v>NC</v>
      </c>
      <c r="BC111" s="22" t="str">
        <f t="shared" si="979"/>
        <v>NC</v>
      </c>
      <c r="BD111" s="22" t="str">
        <f t="shared" si="980"/>
        <v>NC</v>
      </c>
      <c r="BE111" s="22" t="str">
        <f t="shared" si="981"/>
        <v>NC</v>
      </c>
      <c r="BF111" s="22" t="str">
        <f t="shared" si="982"/>
        <v>NC</v>
      </c>
      <c r="BG111" s="22" t="str">
        <f t="shared" si="983"/>
        <v>NC</v>
      </c>
      <c r="BH111" s="22" t="str">
        <f t="shared" si="984"/>
        <v>NC</v>
      </c>
      <c r="BI111" s="22" t="str">
        <f t="shared" si="985"/>
        <v>NC</v>
      </c>
      <c r="BJ111" s="22" t="str">
        <f t="shared" si="986"/>
        <v>NC</v>
      </c>
      <c r="BK111" s="22" t="str">
        <f t="shared" si="987"/>
        <v>NC</v>
      </c>
      <c r="BL111" s="22" t="str">
        <f t="shared" si="988"/>
        <v>NC</v>
      </c>
      <c r="BM111" s="22" t="str">
        <f t="shared" si="989"/>
        <v>NC</v>
      </c>
      <c r="BN111" s="22" t="str">
        <f t="shared" si="990"/>
        <v>NC</v>
      </c>
      <c r="BO111" s="22" t="str">
        <f t="shared" si="991"/>
        <v>NC</v>
      </c>
      <c r="BP111" s="22">
        <f t="shared" si="992"/>
        <v>2738472</v>
      </c>
      <c r="BQ111" s="22" t="str">
        <f t="shared" si="993"/>
        <v>NC</v>
      </c>
      <c r="BR111" s="22" t="str">
        <f t="shared" si="994"/>
        <v>NC</v>
      </c>
      <c r="BS111" s="22" t="str">
        <f t="shared" si="995"/>
        <v>NC</v>
      </c>
      <c r="BT111" s="22" t="str">
        <f t="shared" si="958"/>
        <v>NC</v>
      </c>
      <c r="BU111" s="22" t="str">
        <f t="shared" si="959"/>
        <v>NC</v>
      </c>
      <c r="BV111" s="22" t="str">
        <f t="shared" si="960"/>
        <v>NC</v>
      </c>
      <c r="BW111" s="22" t="str">
        <f t="shared" si="961"/>
        <v>NC</v>
      </c>
      <c r="BX111" s="22" t="str">
        <f t="shared" si="962"/>
        <v>NC</v>
      </c>
      <c r="BY111" s="22" t="str">
        <f t="shared" si="963"/>
        <v>NC</v>
      </c>
      <c r="BZ111" s="22" t="str">
        <f t="shared" si="964"/>
        <v>NC</v>
      </c>
      <c r="CA111" s="22" t="str">
        <f t="shared" si="965"/>
        <v>NC</v>
      </c>
      <c r="CB111" s="22" t="str">
        <f t="shared" si="966"/>
        <v>NC</v>
      </c>
      <c r="CC111" s="22" t="str">
        <f t="shared" si="967"/>
        <v>NC</v>
      </c>
      <c r="CD111" s="22" t="str">
        <f t="shared" si="968"/>
        <v>NC</v>
      </c>
      <c r="CE111" s="22" t="str">
        <f t="shared" si="969"/>
        <v>NC</v>
      </c>
      <c r="CF111" s="22" t="str">
        <f t="shared" si="970"/>
        <v>NC</v>
      </c>
      <c r="CG111" s="22" t="str">
        <f t="shared" si="996"/>
        <v>NC</v>
      </c>
      <c r="CH111" s="22" t="str">
        <f t="shared" si="971"/>
        <v>NC</v>
      </c>
      <c r="CI111" s="22" t="str">
        <f t="shared" si="972"/>
        <v>NC</v>
      </c>
      <c r="CJ111" s="22" t="str">
        <f t="shared" si="973"/>
        <v>NC</v>
      </c>
      <c r="CK111" s="22" t="str">
        <f t="shared" si="974"/>
        <v>NC</v>
      </c>
      <c r="CL111" s="48">
        <v>103</v>
      </c>
      <c r="CM111" s="48" t="s">
        <v>87</v>
      </c>
      <c r="CN111" s="48" t="s">
        <v>87</v>
      </c>
      <c r="CO111" s="48" t="s">
        <v>87</v>
      </c>
      <c r="CP111" s="48" t="s">
        <v>87</v>
      </c>
      <c r="CQ111" s="48" t="s">
        <v>87</v>
      </c>
      <c r="CR111" s="65" t="s">
        <v>87</v>
      </c>
      <c r="CS111" s="48" t="s">
        <v>87</v>
      </c>
      <c r="CT111" s="48" t="s">
        <v>87</v>
      </c>
      <c r="CU111" s="48" t="s">
        <v>87</v>
      </c>
      <c r="CV111" s="48" t="s">
        <v>87</v>
      </c>
      <c r="CW111" s="48" t="s">
        <v>87</v>
      </c>
      <c r="CX111" s="48" t="s">
        <v>87</v>
      </c>
      <c r="CY111" s="48" t="s">
        <v>87</v>
      </c>
      <c r="CZ111" s="48" t="s">
        <v>87</v>
      </c>
      <c r="DA111" s="48" t="s">
        <v>87</v>
      </c>
      <c r="DB111" s="48" t="s">
        <v>87</v>
      </c>
      <c r="DC111" s="48" t="s">
        <v>87</v>
      </c>
      <c r="DD111" s="48" t="s">
        <v>87</v>
      </c>
      <c r="DE111" s="73" t="s">
        <v>87</v>
      </c>
      <c r="DF111" s="48" t="s">
        <v>87</v>
      </c>
      <c r="DG111" s="48" t="s">
        <v>87</v>
      </c>
      <c r="DH111" s="48" t="s">
        <v>87</v>
      </c>
      <c r="DI111" s="48" t="s">
        <v>87</v>
      </c>
      <c r="DJ111" s="48" t="s">
        <v>87</v>
      </c>
      <c r="DK111" s="48" t="s">
        <v>87</v>
      </c>
      <c r="DL111" s="48" t="s">
        <v>87</v>
      </c>
      <c r="DM111" s="48" t="s">
        <v>87</v>
      </c>
      <c r="DN111" s="48" t="s">
        <v>87</v>
      </c>
      <c r="DO111" s="48" t="s">
        <v>87</v>
      </c>
      <c r="DP111" s="48" t="s">
        <v>87</v>
      </c>
      <c r="DQ111" s="48" t="s">
        <v>87</v>
      </c>
      <c r="DR111" s="48" t="s">
        <v>87</v>
      </c>
      <c r="DS111" s="48" t="s">
        <v>87</v>
      </c>
      <c r="DT111" s="48" t="s">
        <v>87</v>
      </c>
      <c r="DU111" s="48" t="s">
        <v>87</v>
      </c>
      <c r="DV111" s="48" t="s">
        <v>87</v>
      </c>
      <c r="DW111" s="48" t="s">
        <v>87</v>
      </c>
      <c r="DX111" s="48" t="s">
        <v>87</v>
      </c>
      <c r="DY111" s="48" t="s">
        <v>87</v>
      </c>
      <c r="DZ111" s="48" t="s">
        <v>87</v>
      </c>
      <c r="EA111" s="48">
        <v>103</v>
      </c>
      <c r="EB111" s="81" t="s">
        <v>88</v>
      </c>
      <c r="EC111" s="81" t="s">
        <v>88</v>
      </c>
      <c r="ED111" s="81" t="s">
        <v>104</v>
      </c>
      <c r="EE111" s="81" t="s">
        <v>88</v>
      </c>
      <c r="EF111" s="81" t="s">
        <v>88</v>
      </c>
      <c r="EG111" s="81" t="s">
        <v>88</v>
      </c>
      <c r="EH111" s="81" t="s">
        <v>88</v>
      </c>
      <c r="EI111" s="81" t="s">
        <v>88</v>
      </c>
      <c r="EJ111" s="81" t="s">
        <v>88</v>
      </c>
      <c r="EK111" s="81" t="s">
        <v>88</v>
      </c>
      <c r="EL111" s="81" t="s">
        <v>88</v>
      </c>
      <c r="EM111" s="81" t="s">
        <v>88</v>
      </c>
      <c r="EN111" s="81" t="s">
        <v>88</v>
      </c>
      <c r="EO111" s="81" t="s">
        <v>88</v>
      </c>
      <c r="EP111" s="81" t="s">
        <v>88</v>
      </c>
      <c r="EQ111" s="81" t="s">
        <v>88</v>
      </c>
      <c r="ER111" s="81" t="s">
        <v>88</v>
      </c>
      <c r="ES111" s="81" t="s">
        <v>88</v>
      </c>
      <c r="ET111" s="81" t="s">
        <v>88</v>
      </c>
      <c r="EU111" s="81" t="s">
        <v>88</v>
      </c>
      <c r="EV111" s="81" t="s">
        <v>88</v>
      </c>
      <c r="EW111" s="81" t="s">
        <v>88</v>
      </c>
      <c r="EX111" s="81" t="s">
        <v>88</v>
      </c>
      <c r="EY111" s="81" t="s">
        <v>88</v>
      </c>
      <c r="EZ111" s="81" t="s">
        <v>88</v>
      </c>
      <c r="FA111" s="81" t="s">
        <v>87</v>
      </c>
      <c r="FB111" s="81" t="s">
        <v>88</v>
      </c>
      <c r="FC111" s="81" t="s">
        <v>88</v>
      </c>
      <c r="FD111" s="81" t="s">
        <v>88</v>
      </c>
      <c r="FE111" s="81" t="s">
        <v>88</v>
      </c>
      <c r="FF111" s="81" t="s">
        <v>88</v>
      </c>
      <c r="FG111" s="81" t="s">
        <v>88</v>
      </c>
      <c r="FH111" s="81" t="s">
        <v>88</v>
      </c>
      <c r="FI111" s="81" t="s">
        <v>87</v>
      </c>
      <c r="FJ111" s="81" t="s">
        <v>88</v>
      </c>
      <c r="FK111" s="81" t="s">
        <v>88</v>
      </c>
      <c r="FL111" s="81" t="s">
        <v>88</v>
      </c>
      <c r="FM111" s="81" t="s">
        <v>88</v>
      </c>
      <c r="FN111" s="81" t="s">
        <v>88</v>
      </c>
      <c r="FO111" s="81" t="s">
        <v>88</v>
      </c>
      <c r="FP111" s="48">
        <v>103</v>
      </c>
      <c r="FQ111" s="81" t="s">
        <v>88</v>
      </c>
      <c r="FR111" s="81" t="s">
        <v>88</v>
      </c>
      <c r="FS111" s="81" t="s">
        <v>88</v>
      </c>
      <c r="FT111" s="81" t="s">
        <v>88</v>
      </c>
      <c r="FU111" s="81" t="s">
        <v>88</v>
      </c>
      <c r="FV111" s="81" t="s">
        <v>88</v>
      </c>
      <c r="FW111" s="81" t="s">
        <v>88</v>
      </c>
      <c r="FX111" s="81" t="s">
        <v>88</v>
      </c>
      <c r="FY111" s="81" t="s">
        <v>88</v>
      </c>
      <c r="FZ111" s="81" t="s">
        <v>88</v>
      </c>
      <c r="GA111" s="81" t="s">
        <v>88</v>
      </c>
      <c r="GB111" s="81" t="s">
        <v>88</v>
      </c>
      <c r="GC111" s="81" t="s">
        <v>88</v>
      </c>
      <c r="GD111" s="81" t="s">
        <v>88</v>
      </c>
      <c r="GE111" s="81" t="s">
        <v>88</v>
      </c>
      <c r="GF111" s="81" t="s">
        <v>88</v>
      </c>
      <c r="GG111" s="81" t="s">
        <v>88</v>
      </c>
      <c r="GH111" s="81" t="s">
        <v>88</v>
      </c>
      <c r="GI111" s="81" t="s">
        <v>88</v>
      </c>
      <c r="GJ111" s="81" t="s">
        <v>88</v>
      </c>
      <c r="GK111" s="81" t="s">
        <v>88</v>
      </c>
      <c r="GL111" s="81" t="s">
        <v>88</v>
      </c>
      <c r="GM111" s="81" t="s">
        <v>88</v>
      </c>
      <c r="GN111" s="81" t="s">
        <v>88</v>
      </c>
      <c r="GO111" s="81" t="s">
        <v>88</v>
      </c>
      <c r="GP111" s="81" t="s">
        <v>88</v>
      </c>
      <c r="GQ111" s="81" t="s">
        <v>87</v>
      </c>
      <c r="GR111" s="81" t="s">
        <v>88</v>
      </c>
      <c r="GS111" s="81" t="s">
        <v>88</v>
      </c>
      <c r="GT111" s="81" t="s">
        <v>88</v>
      </c>
      <c r="GU111" s="81" t="s">
        <v>88</v>
      </c>
      <c r="GV111" s="81" t="s">
        <v>88</v>
      </c>
      <c r="GW111" s="81" t="s">
        <v>88</v>
      </c>
      <c r="GX111" s="81" t="s">
        <v>88</v>
      </c>
      <c r="GY111" s="81" t="s">
        <v>88</v>
      </c>
      <c r="GZ111" s="81" t="s">
        <v>88</v>
      </c>
      <c r="HA111" s="81" t="s">
        <v>88</v>
      </c>
      <c r="HB111" s="81" t="s">
        <v>88</v>
      </c>
      <c r="HC111" s="81" t="s">
        <v>88</v>
      </c>
      <c r="HD111" s="81" t="s">
        <v>88</v>
      </c>
      <c r="HE111" s="48">
        <v>103</v>
      </c>
      <c r="HF111" s="23" t="str">
        <f t="shared" si="998"/>
        <v>NO CUMPLE</v>
      </c>
      <c r="HG111" s="23" t="str">
        <f t="shared" si="999"/>
        <v>NO CUMPLE</v>
      </c>
      <c r="HH111" s="23" t="str">
        <f t="shared" si="1000"/>
        <v>NO CUMPLE</v>
      </c>
      <c r="HI111" s="23" t="str">
        <f t="shared" si="1001"/>
        <v>NO CUMPLE</v>
      </c>
      <c r="HJ111" s="23" t="str">
        <f t="shared" si="1002"/>
        <v>NO CUMPLE</v>
      </c>
      <c r="HK111" s="23" t="str">
        <f t="shared" si="1003"/>
        <v>NO CUMPLE</v>
      </c>
      <c r="HL111" s="23" t="str">
        <f t="shared" si="1004"/>
        <v>NO CUMPLE</v>
      </c>
      <c r="HM111" s="23" t="str">
        <f t="shared" si="1005"/>
        <v>NO CUMPLE</v>
      </c>
      <c r="HN111" s="23" t="str">
        <f t="shared" si="1006"/>
        <v>NO CUMPLE</v>
      </c>
      <c r="HO111" s="23" t="str">
        <f t="shared" si="1007"/>
        <v>NO CUMPLE</v>
      </c>
      <c r="HP111" s="23" t="str">
        <f t="shared" si="1008"/>
        <v>NO CUMPLE</v>
      </c>
      <c r="HQ111" s="23" t="str">
        <f t="shared" si="1009"/>
        <v>NO CUMPLE</v>
      </c>
      <c r="HR111" s="23" t="str">
        <f t="shared" si="1010"/>
        <v>NO CUMPLE</v>
      </c>
      <c r="HS111" s="23" t="str">
        <f t="shared" si="1011"/>
        <v>NO CUMPLE</v>
      </c>
      <c r="HT111" s="23" t="str">
        <f t="shared" si="1012"/>
        <v>NO CUMPLE</v>
      </c>
      <c r="HU111" s="23" t="str">
        <f t="shared" si="1013"/>
        <v>NO CUMPLE</v>
      </c>
      <c r="HV111" s="23" t="str">
        <f t="shared" si="1014"/>
        <v>NO CUMPLE</v>
      </c>
      <c r="HW111" s="23" t="str">
        <f t="shared" si="1015"/>
        <v>NO CUMPLE</v>
      </c>
      <c r="HX111" s="23" t="str">
        <f t="shared" si="1016"/>
        <v>NO CUMPLE</v>
      </c>
      <c r="HY111" s="23" t="str">
        <f t="shared" si="1017"/>
        <v>NO CUMPLE</v>
      </c>
      <c r="HZ111" s="23" t="str">
        <f t="shared" si="1018"/>
        <v>NO CUMPLE</v>
      </c>
      <c r="IA111" s="23" t="str">
        <f t="shared" si="1019"/>
        <v>NO CUMPLE</v>
      </c>
      <c r="IB111" s="23" t="str">
        <f t="shared" si="1020"/>
        <v>NO CUMPLE</v>
      </c>
      <c r="IC111" s="23" t="str">
        <f t="shared" si="1021"/>
        <v>NO CUMPLE</v>
      </c>
      <c r="ID111" s="23" t="str">
        <f t="shared" si="1022"/>
        <v>NO CUMPLE</v>
      </c>
      <c r="IE111" s="23" t="str">
        <f t="shared" si="1023"/>
        <v>NO CUMPLE</v>
      </c>
      <c r="IF111" s="23" t="str">
        <f t="shared" si="1024"/>
        <v>NO CUMPLE</v>
      </c>
      <c r="IG111" s="23" t="str">
        <f t="shared" si="1025"/>
        <v>NO CUMPLE</v>
      </c>
      <c r="IH111" s="23" t="str">
        <f t="shared" si="1026"/>
        <v>NO CUMPLE</v>
      </c>
      <c r="II111" s="23" t="str">
        <f t="shared" si="1027"/>
        <v>NO CUMPLE</v>
      </c>
      <c r="IJ111" s="23" t="str">
        <f t="shared" si="1028"/>
        <v>NO CUMPLE</v>
      </c>
      <c r="IK111" s="23" t="str">
        <f t="shared" si="1029"/>
        <v>NO CUMPLE</v>
      </c>
      <c r="IL111" s="23" t="str">
        <f t="shared" si="1030"/>
        <v>NO CUMPLE</v>
      </c>
      <c r="IM111" s="23" t="str">
        <f t="shared" si="1031"/>
        <v>NO CUMPLE</v>
      </c>
      <c r="IN111" s="23" t="str">
        <f t="shared" si="1032"/>
        <v>NO CUMPLE</v>
      </c>
      <c r="IO111" s="23" t="str">
        <f t="shared" si="1033"/>
        <v>NO CUMPLE</v>
      </c>
      <c r="IP111" s="23" t="str">
        <f t="shared" si="1034"/>
        <v>NO CUMPLE</v>
      </c>
      <c r="IQ111" s="23" t="str">
        <f t="shared" si="1035"/>
        <v>NO CUMPLE</v>
      </c>
      <c r="IR111" s="23" t="str">
        <f t="shared" si="1036"/>
        <v>NO CUMPLE</v>
      </c>
      <c r="IS111" s="23" t="str">
        <f t="shared" si="1037"/>
        <v>NO CUMPLE</v>
      </c>
      <c r="IT111" s="48">
        <v>103</v>
      </c>
      <c r="IU111" s="65" t="s">
        <v>86</v>
      </c>
      <c r="IV111" s="65" t="s">
        <v>86</v>
      </c>
      <c r="IW111" s="65" t="s">
        <v>86</v>
      </c>
      <c r="IX111" s="65" t="s">
        <v>86</v>
      </c>
      <c r="IY111" s="65" t="s">
        <v>86</v>
      </c>
      <c r="IZ111" s="65" t="s">
        <v>86</v>
      </c>
      <c r="JA111" s="65" t="s">
        <v>86</v>
      </c>
      <c r="JB111" s="65" t="s">
        <v>86</v>
      </c>
      <c r="JC111" s="65" t="s">
        <v>86</v>
      </c>
      <c r="JD111" s="65" t="s">
        <v>86</v>
      </c>
      <c r="JE111" s="65" t="s">
        <v>86</v>
      </c>
      <c r="JF111" s="65" t="s">
        <v>86</v>
      </c>
      <c r="JG111" s="65" t="s">
        <v>86</v>
      </c>
      <c r="JH111" s="65" t="s">
        <v>86</v>
      </c>
      <c r="JI111" s="65" t="s">
        <v>86</v>
      </c>
      <c r="JJ111" s="65" t="s">
        <v>86</v>
      </c>
      <c r="JK111" s="65" t="s">
        <v>86</v>
      </c>
      <c r="JL111" s="65" t="s">
        <v>86</v>
      </c>
      <c r="JM111" s="98" t="s">
        <v>88</v>
      </c>
      <c r="JN111" s="65" t="s">
        <v>86</v>
      </c>
      <c r="JO111" s="65" t="s">
        <v>86</v>
      </c>
      <c r="JP111" s="65" t="s">
        <v>86</v>
      </c>
      <c r="JQ111" s="65" t="s">
        <v>86</v>
      </c>
      <c r="JR111" s="65" t="s">
        <v>86</v>
      </c>
      <c r="JS111" s="65" t="s">
        <v>86</v>
      </c>
      <c r="JT111" s="65" t="s">
        <v>86</v>
      </c>
      <c r="JU111" s="65" t="s">
        <v>86</v>
      </c>
      <c r="JV111" s="65" t="s">
        <v>86</v>
      </c>
      <c r="JW111" s="65" t="s">
        <v>86</v>
      </c>
      <c r="JX111" s="65" t="s">
        <v>86</v>
      </c>
      <c r="JY111" s="65" t="s">
        <v>86</v>
      </c>
      <c r="JZ111" s="65" t="s">
        <v>86</v>
      </c>
      <c r="KA111" s="65" t="s">
        <v>86</v>
      </c>
      <c r="KB111" s="65" t="s">
        <v>86</v>
      </c>
      <c r="KC111" s="65" t="s">
        <v>86</v>
      </c>
      <c r="KD111" s="65" t="s">
        <v>86</v>
      </c>
      <c r="KE111" s="65" t="s">
        <v>86</v>
      </c>
      <c r="KF111" s="65" t="s">
        <v>86</v>
      </c>
      <c r="KG111" s="65" t="s">
        <v>86</v>
      </c>
      <c r="KH111" s="65" t="s">
        <v>86</v>
      </c>
      <c r="KI111" s="48">
        <v>103</v>
      </c>
      <c r="KJ111" s="56" t="s">
        <v>86</v>
      </c>
      <c r="KK111" s="56" t="s">
        <v>86</v>
      </c>
      <c r="KL111" s="56" t="s">
        <v>86</v>
      </c>
      <c r="KM111" s="56" t="s">
        <v>86</v>
      </c>
      <c r="KN111" s="56" t="s">
        <v>86</v>
      </c>
      <c r="KO111" s="56" t="s">
        <v>86</v>
      </c>
      <c r="KP111" s="56" t="s">
        <v>86</v>
      </c>
      <c r="KQ111" s="56" t="s">
        <v>86</v>
      </c>
      <c r="KR111" s="56" t="s">
        <v>86</v>
      </c>
      <c r="KS111" s="56" t="s">
        <v>86</v>
      </c>
      <c r="KT111" s="56" t="s">
        <v>86</v>
      </c>
      <c r="KU111" s="56" t="s">
        <v>86</v>
      </c>
      <c r="KV111" s="56" t="s">
        <v>86</v>
      </c>
      <c r="KW111" s="56" t="s">
        <v>86</v>
      </c>
      <c r="KX111" s="56" t="s">
        <v>86</v>
      </c>
      <c r="KY111" s="56" t="s">
        <v>86</v>
      </c>
      <c r="KZ111" s="56" t="s">
        <v>86</v>
      </c>
      <c r="LA111" s="56" t="s">
        <v>86</v>
      </c>
      <c r="LB111" s="91" t="s">
        <v>88</v>
      </c>
      <c r="LC111" s="56" t="s">
        <v>86</v>
      </c>
      <c r="LD111" s="56" t="s">
        <v>86</v>
      </c>
      <c r="LE111" s="56" t="s">
        <v>86</v>
      </c>
      <c r="LF111" s="56" t="s">
        <v>86</v>
      </c>
      <c r="LG111" s="56" t="s">
        <v>86</v>
      </c>
      <c r="LH111" s="56" t="s">
        <v>86</v>
      </c>
      <c r="LI111" s="56" t="s">
        <v>86</v>
      </c>
      <c r="LJ111" s="56" t="s">
        <v>86</v>
      </c>
      <c r="LK111" s="56" t="s">
        <v>86</v>
      </c>
      <c r="LL111" s="56" t="s">
        <v>86</v>
      </c>
      <c r="LM111" s="56" t="s">
        <v>86</v>
      </c>
      <c r="LN111" s="56" t="s">
        <v>86</v>
      </c>
      <c r="LO111" s="56" t="s">
        <v>86</v>
      </c>
      <c r="LP111" s="56" t="s">
        <v>86</v>
      </c>
      <c r="LQ111" s="56" t="s">
        <v>86</v>
      </c>
      <c r="LR111" s="56" t="s">
        <v>86</v>
      </c>
      <c r="LS111" s="56" t="s">
        <v>86</v>
      </c>
      <c r="LT111" s="56" t="s">
        <v>86</v>
      </c>
      <c r="LU111" s="56" t="s">
        <v>86</v>
      </c>
      <c r="LV111" s="56" t="s">
        <v>86</v>
      </c>
      <c r="LW111" s="56" t="s">
        <v>86</v>
      </c>
      <c r="LX111" s="48">
        <v>103</v>
      </c>
      <c r="LY111" s="22" t="str">
        <f t="shared" si="1225"/>
        <v/>
      </c>
      <c r="LZ111" s="22" t="str">
        <f t="shared" si="1187"/>
        <v/>
      </c>
      <c r="MA111" s="22" t="str">
        <f t="shared" si="1188"/>
        <v/>
      </c>
      <c r="MB111" s="22" t="str">
        <f t="shared" si="1189"/>
        <v/>
      </c>
      <c r="MC111" s="22" t="str">
        <f t="shared" si="1190"/>
        <v/>
      </c>
      <c r="MD111" s="22" t="str">
        <f t="shared" si="1191"/>
        <v/>
      </c>
      <c r="ME111" s="22" t="str">
        <f t="shared" si="1192"/>
        <v/>
      </c>
      <c r="MF111" s="22" t="str">
        <f t="shared" si="1193"/>
        <v/>
      </c>
      <c r="MG111" s="22" t="str">
        <f t="shared" si="1194"/>
        <v/>
      </c>
      <c r="MH111" s="22" t="str">
        <f t="shared" si="1195"/>
        <v/>
      </c>
      <c r="MI111" s="22" t="str">
        <f t="shared" si="1226"/>
        <v/>
      </c>
      <c r="MJ111" s="22" t="str">
        <f t="shared" si="1227"/>
        <v/>
      </c>
      <c r="MK111" s="22" t="str">
        <f t="shared" si="1196"/>
        <v/>
      </c>
      <c r="ML111" s="22" t="str">
        <f t="shared" si="1197"/>
        <v/>
      </c>
      <c r="MM111" s="22" t="str">
        <f t="shared" si="1198"/>
        <v/>
      </c>
      <c r="MN111" s="22" t="str">
        <f t="shared" si="1199"/>
        <v/>
      </c>
      <c r="MO111" s="22" t="str">
        <f t="shared" si="1200"/>
        <v/>
      </c>
      <c r="MP111" s="22" t="str">
        <f t="shared" si="1201"/>
        <v/>
      </c>
      <c r="MQ111" s="22" t="str">
        <f t="shared" si="1202"/>
        <v/>
      </c>
      <c r="MR111" s="22" t="str">
        <f t="shared" si="1203"/>
        <v/>
      </c>
      <c r="MS111" s="22" t="str">
        <f t="shared" si="1204"/>
        <v/>
      </c>
      <c r="MT111" s="22" t="str">
        <f t="shared" si="1205"/>
        <v/>
      </c>
      <c r="MU111" s="22" t="str">
        <f t="shared" si="1206"/>
        <v/>
      </c>
      <c r="MV111" s="22" t="str">
        <f t="shared" si="1207"/>
        <v/>
      </c>
      <c r="MW111" s="22" t="str">
        <f t="shared" si="1208"/>
        <v/>
      </c>
      <c r="MX111" s="22" t="str">
        <f t="shared" si="1209"/>
        <v/>
      </c>
      <c r="MY111" s="22" t="str">
        <f t="shared" si="1210"/>
        <v/>
      </c>
      <c r="MZ111" s="22" t="str">
        <f t="shared" si="1211"/>
        <v/>
      </c>
      <c r="NA111" s="22" t="str">
        <f t="shared" si="1212"/>
        <v/>
      </c>
      <c r="NB111" s="22" t="str">
        <f t="shared" si="1213"/>
        <v/>
      </c>
      <c r="NC111" s="22" t="str">
        <f t="shared" si="1214"/>
        <v/>
      </c>
      <c r="ND111" s="22" t="str">
        <f t="shared" si="1215"/>
        <v/>
      </c>
      <c r="NE111" s="22" t="str">
        <f t="shared" si="1216"/>
        <v/>
      </c>
      <c r="NF111" s="22" t="str">
        <f t="shared" si="1217"/>
        <v/>
      </c>
      <c r="NG111" s="22" t="str">
        <f t="shared" si="1218"/>
        <v/>
      </c>
      <c r="NH111" s="22" t="str">
        <f t="shared" si="1219"/>
        <v/>
      </c>
      <c r="NI111" s="22" t="str">
        <f t="shared" si="1220"/>
        <v/>
      </c>
      <c r="NJ111" s="22" t="str">
        <f t="shared" si="1221"/>
        <v/>
      </c>
      <c r="NK111" s="22" t="str">
        <f t="shared" si="1222"/>
        <v/>
      </c>
      <c r="NL111" s="22" t="str">
        <f t="shared" si="1223"/>
        <v/>
      </c>
      <c r="NM111" s="80">
        <v>2762406.5</v>
      </c>
      <c r="NN111" s="80">
        <v>2762406.5</v>
      </c>
      <c r="NO111" s="24">
        <f t="shared" si="1228"/>
        <v>0</v>
      </c>
      <c r="NP111" s="24">
        <f t="shared" si="1229"/>
        <v>0</v>
      </c>
      <c r="NQ111" s="25" t="str">
        <f t="shared" si="1230"/>
        <v/>
      </c>
      <c r="NR111" s="26" t="str">
        <f t="shared" si="1231"/>
        <v/>
      </c>
      <c r="NS111" s="48">
        <v>103</v>
      </c>
      <c r="NT111" s="27" t="str">
        <f t="shared" si="1232"/>
        <v/>
      </c>
      <c r="NU111" s="27" t="str">
        <f t="shared" si="1233"/>
        <v/>
      </c>
      <c r="NV111" s="27" t="str">
        <f t="shared" si="1234"/>
        <v/>
      </c>
      <c r="NW111" s="27" t="str">
        <f t="shared" si="1235"/>
        <v/>
      </c>
      <c r="NX111" s="27" t="str">
        <f t="shared" si="1236"/>
        <v/>
      </c>
      <c r="NY111" s="27" t="str">
        <f t="shared" si="1237"/>
        <v/>
      </c>
      <c r="NZ111" s="27" t="str">
        <f t="shared" si="1238"/>
        <v/>
      </c>
      <c r="OA111" s="27" t="str">
        <f t="shared" si="1239"/>
        <v/>
      </c>
      <c r="OB111" s="27" t="str">
        <f t="shared" si="1240"/>
        <v/>
      </c>
      <c r="OC111" s="27" t="str">
        <f t="shared" si="1241"/>
        <v/>
      </c>
      <c r="OD111" s="27" t="str">
        <f t="shared" si="1242"/>
        <v/>
      </c>
      <c r="OE111" s="27" t="str">
        <f t="shared" si="1243"/>
        <v/>
      </c>
      <c r="OF111" s="27" t="str">
        <f t="shared" si="1244"/>
        <v/>
      </c>
      <c r="OG111" s="27" t="str">
        <f t="shared" si="1245"/>
        <v/>
      </c>
      <c r="OH111" s="27" t="str">
        <f t="shared" si="1246"/>
        <v/>
      </c>
      <c r="OI111" s="27" t="str">
        <f t="shared" si="1247"/>
        <v/>
      </c>
      <c r="OJ111" s="27" t="str">
        <f t="shared" si="672"/>
        <v/>
      </c>
      <c r="OK111" s="27" t="str">
        <f t="shared" si="673"/>
        <v/>
      </c>
      <c r="OL111" s="27" t="str">
        <f t="shared" si="674"/>
        <v/>
      </c>
      <c r="OM111" s="27" t="str">
        <f t="shared" si="675"/>
        <v/>
      </c>
      <c r="ON111" s="27" t="str">
        <f t="shared" si="676"/>
        <v/>
      </c>
      <c r="OO111" s="27" t="str">
        <f t="shared" si="677"/>
        <v/>
      </c>
      <c r="OP111" s="27" t="str">
        <f t="shared" si="678"/>
        <v/>
      </c>
      <c r="OQ111" s="27" t="str">
        <f t="shared" si="679"/>
        <v/>
      </c>
      <c r="OR111" s="27" t="str">
        <f t="shared" si="680"/>
        <v/>
      </c>
      <c r="OS111" s="27" t="str">
        <f t="shared" si="681"/>
        <v/>
      </c>
      <c r="OT111" s="27" t="str">
        <f t="shared" si="682"/>
        <v/>
      </c>
      <c r="OU111" s="27" t="str">
        <f t="shared" si="683"/>
        <v/>
      </c>
      <c r="OV111" s="27" t="str">
        <f t="shared" si="684"/>
        <v/>
      </c>
      <c r="OW111" s="27" t="str">
        <f t="shared" si="685"/>
        <v/>
      </c>
      <c r="OX111" s="27" t="str">
        <f t="shared" si="686"/>
        <v/>
      </c>
      <c r="OY111" s="27" t="str">
        <f t="shared" si="687"/>
        <v/>
      </c>
      <c r="OZ111" s="27" t="str">
        <f t="shared" si="688"/>
        <v/>
      </c>
      <c r="PA111" s="27" t="str">
        <f t="shared" si="689"/>
        <v/>
      </c>
      <c r="PB111" s="27" t="str">
        <f t="shared" si="690"/>
        <v/>
      </c>
      <c r="PC111" s="27" t="str">
        <f t="shared" si="1248"/>
        <v/>
      </c>
      <c r="PD111" s="27" t="str">
        <f t="shared" si="1249"/>
        <v/>
      </c>
      <c r="PE111" s="27" t="str">
        <f t="shared" si="1250"/>
        <v/>
      </c>
      <c r="PF111" s="27" t="str">
        <f t="shared" si="1251"/>
        <v/>
      </c>
      <c r="PG111" s="27" t="str">
        <f t="shared" si="1252"/>
        <v/>
      </c>
      <c r="PH111" s="48">
        <v>103</v>
      </c>
      <c r="PI111" s="28" t="str">
        <f t="shared" si="1253"/>
        <v/>
      </c>
      <c r="PJ111" s="28" t="str">
        <f t="shared" si="1254"/>
        <v/>
      </c>
      <c r="PK111" s="28" t="str">
        <f t="shared" si="1255"/>
        <v/>
      </c>
      <c r="PL111" s="28" t="str">
        <f t="shared" si="1256"/>
        <v/>
      </c>
      <c r="PM111" s="28" t="str">
        <f t="shared" si="1257"/>
        <v/>
      </c>
      <c r="PN111" s="28" t="str">
        <f t="shared" si="1258"/>
        <v/>
      </c>
      <c r="PO111" s="28" t="str">
        <f t="shared" si="1259"/>
        <v/>
      </c>
      <c r="PP111" s="28" t="str">
        <f t="shared" si="1260"/>
        <v/>
      </c>
      <c r="PQ111" s="28" t="str">
        <f t="shared" si="1261"/>
        <v/>
      </c>
      <c r="PR111" s="28" t="str">
        <f t="shared" si="1262"/>
        <v/>
      </c>
      <c r="PS111" s="28" t="str">
        <f t="shared" si="1263"/>
        <v/>
      </c>
      <c r="PT111" s="28" t="str">
        <f t="shared" si="1264"/>
        <v/>
      </c>
      <c r="PU111" s="28" t="str">
        <f t="shared" si="1265"/>
        <v/>
      </c>
      <c r="PV111" s="28" t="str">
        <f t="shared" si="1266"/>
        <v/>
      </c>
      <c r="PW111" s="28" t="str">
        <f t="shared" si="1267"/>
        <v/>
      </c>
      <c r="PX111" s="28" t="str">
        <f t="shared" si="1268"/>
        <v/>
      </c>
      <c r="PY111" s="28" t="str">
        <f t="shared" si="712"/>
        <v/>
      </c>
      <c r="PZ111" s="28" t="str">
        <f t="shared" si="713"/>
        <v/>
      </c>
      <c r="QA111" s="28" t="str">
        <f t="shared" si="714"/>
        <v/>
      </c>
      <c r="QB111" s="28" t="str">
        <f t="shared" si="715"/>
        <v/>
      </c>
      <c r="QC111" s="28" t="str">
        <f t="shared" si="716"/>
        <v/>
      </c>
      <c r="QD111" s="28" t="str">
        <f t="shared" si="717"/>
        <v/>
      </c>
      <c r="QE111" s="28" t="str">
        <f t="shared" si="718"/>
        <v/>
      </c>
      <c r="QF111" s="28" t="str">
        <f t="shared" si="719"/>
        <v/>
      </c>
      <c r="QG111" s="28" t="str">
        <f t="shared" si="720"/>
        <v/>
      </c>
      <c r="QH111" s="28" t="str">
        <f t="shared" si="721"/>
        <v/>
      </c>
      <c r="QI111" s="28" t="str">
        <f t="shared" si="722"/>
        <v/>
      </c>
      <c r="QJ111" s="28" t="str">
        <f t="shared" si="723"/>
        <v/>
      </c>
      <c r="QK111" s="28" t="str">
        <f t="shared" si="724"/>
        <v/>
      </c>
      <c r="QL111" s="28" t="str">
        <f t="shared" si="725"/>
        <v/>
      </c>
      <c r="QM111" s="28" t="str">
        <f t="shared" si="726"/>
        <v/>
      </c>
      <c r="QN111" s="28" t="str">
        <f t="shared" si="727"/>
        <v/>
      </c>
      <c r="QO111" s="28" t="str">
        <f t="shared" si="728"/>
        <v/>
      </c>
      <c r="QP111" s="28" t="str">
        <f t="shared" si="729"/>
        <v/>
      </c>
      <c r="QQ111" s="28" t="str">
        <f t="shared" si="730"/>
        <v/>
      </c>
      <c r="QR111" s="28" t="str">
        <f t="shared" si="731"/>
        <v/>
      </c>
      <c r="QS111" s="28" t="str">
        <f t="shared" si="1269"/>
        <v/>
      </c>
      <c r="QT111" s="28" t="str">
        <f t="shared" si="1270"/>
        <v/>
      </c>
      <c r="QU111" s="28" t="str">
        <f t="shared" si="1271"/>
        <v/>
      </c>
      <c r="QV111" s="28" t="str">
        <f t="shared" si="1272"/>
        <v/>
      </c>
      <c r="QW111" s="48">
        <v>103</v>
      </c>
      <c r="QX111" s="29" t="str">
        <f t="shared" si="1273"/>
        <v/>
      </c>
      <c r="QY111" s="29" t="str">
        <f t="shared" si="1038"/>
        <v/>
      </c>
      <c r="QZ111" s="29" t="str">
        <f t="shared" si="1039"/>
        <v/>
      </c>
      <c r="RA111" s="29" t="str">
        <f t="shared" si="1040"/>
        <v/>
      </c>
      <c r="RB111" s="29" t="str">
        <f t="shared" si="1041"/>
        <v/>
      </c>
      <c r="RC111" s="29" t="str">
        <f t="shared" si="1042"/>
        <v/>
      </c>
      <c r="RD111" s="29" t="str">
        <f t="shared" si="1043"/>
        <v/>
      </c>
      <c r="RE111" s="29" t="str">
        <f t="shared" si="1044"/>
        <v/>
      </c>
      <c r="RF111" s="29" t="str">
        <f t="shared" si="1045"/>
        <v/>
      </c>
      <c r="RG111" s="29" t="str">
        <f t="shared" si="1046"/>
        <v/>
      </c>
      <c r="RH111" s="29" t="str">
        <f t="shared" si="1047"/>
        <v/>
      </c>
      <c r="RI111" s="29" t="str">
        <f t="shared" si="1048"/>
        <v/>
      </c>
      <c r="RJ111" s="29" t="str">
        <f t="shared" si="1049"/>
        <v/>
      </c>
      <c r="RK111" s="29" t="str">
        <f t="shared" si="997"/>
        <v/>
      </c>
      <c r="RL111" s="29" t="str">
        <f t="shared" si="1050"/>
        <v/>
      </c>
      <c r="RM111" s="29" t="str">
        <f t="shared" si="1051"/>
        <v/>
      </c>
      <c r="RN111" s="29" t="str">
        <f t="shared" si="1052"/>
        <v/>
      </c>
      <c r="RO111" s="29" t="str">
        <f t="shared" si="1053"/>
        <v/>
      </c>
      <c r="RP111" s="29" t="str">
        <f t="shared" si="1054"/>
        <v/>
      </c>
      <c r="RQ111" s="29" t="str">
        <f t="shared" si="1055"/>
        <v/>
      </c>
      <c r="RR111" s="29" t="str">
        <f t="shared" si="1056"/>
        <v/>
      </c>
      <c r="RS111" s="29" t="str">
        <f t="shared" si="1057"/>
        <v/>
      </c>
      <c r="RT111" s="29" t="str">
        <f t="shared" si="1058"/>
        <v/>
      </c>
      <c r="RU111" s="29" t="str">
        <f t="shared" si="1059"/>
        <v/>
      </c>
      <c r="RV111" s="29" t="str">
        <f t="shared" si="1060"/>
        <v/>
      </c>
      <c r="RW111" s="29" t="str">
        <f t="shared" si="1061"/>
        <v/>
      </c>
      <c r="RX111" s="29" t="str">
        <f t="shared" si="1062"/>
        <v/>
      </c>
      <c r="RY111" s="29" t="str">
        <f t="shared" si="1063"/>
        <v/>
      </c>
      <c r="RZ111" s="29" t="str">
        <f t="shared" si="1064"/>
        <v/>
      </c>
      <c r="SA111" s="29" t="str">
        <f t="shared" si="1065"/>
        <v/>
      </c>
      <c r="SB111" s="29" t="str">
        <f t="shared" si="1066"/>
        <v/>
      </c>
      <c r="SC111" s="29" t="str">
        <f t="shared" si="1067"/>
        <v/>
      </c>
      <c r="SD111" s="29" t="str">
        <f t="shared" si="1068"/>
        <v/>
      </c>
      <c r="SE111" s="29" t="str">
        <f t="shared" si="1069"/>
        <v/>
      </c>
      <c r="SF111" s="29" t="str">
        <f t="shared" si="1070"/>
        <v/>
      </c>
      <c r="SG111" s="29" t="str">
        <f t="shared" si="1071"/>
        <v/>
      </c>
      <c r="SH111" s="29" t="str">
        <f t="shared" si="1072"/>
        <v/>
      </c>
      <c r="SI111" s="29" t="str">
        <f t="shared" si="1073"/>
        <v/>
      </c>
      <c r="SJ111" s="29" t="str">
        <f t="shared" si="1074"/>
        <v/>
      </c>
      <c r="SK111" s="29" t="str">
        <f t="shared" si="1075"/>
        <v/>
      </c>
      <c r="SL111" s="45">
        <f t="shared" si="1274"/>
        <v>0</v>
      </c>
      <c r="SM111" s="48">
        <v>103</v>
      </c>
      <c r="SN111" s="30" t="str">
        <f t="shared" si="1275"/>
        <v/>
      </c>
      <c r="SO111" s="30" t="str">
        <f t="shared" si="1276"/>
        <v/>
      </c>
      <c r="SP111" s="30" t="str">
        <f t="shared" si="1277"/>
        <v/>
      </c>
      <c r="SQ111" s="30" t="str">
        <f t="shared" si="1278"/>
        <v/>
      </c>
      <c r="SR111" s="30" t="str">
        <f t="shared" si="1279"/>
        <v/>
      </c>
      <c r="SS111" s="30" t="str">
        <f t="shared" si="1280"/>
        <v/>
      </c>
      <c r="ST111" s="30" t="str">
        <f t="shared" si="1076"/>
        <v/>
      </c>
      <c r="SU111" s="30" t="str">
        <f t="shared" si="1077"/>
        <v/>
      </c>
      <c r="SV111" s="30" t="str">
        <f t="shared" si="1078"/>
        <v/>
      </c>
      <c r="SW111" s="30" t="str">
        <f t="shared" si="1079"/>
        <v/>
      </c>
      <c r="SX111" s="30" t="str">
        <f t="shared" si="1080"/>
        <v/>
      </c>
      <c r="SY111" s="30" t="str">
        <f t="shared" si="1081"/>
        <v/>
      </c>
      <c r="SZ111" s="30" t="str">
        <f t="shared" si="1082"/>
        <v/>
      </c>
      <c r="TA111" s="30" t="str">
        <f t="shared" si="1083"/>
        <v/>
      </c>
      <c r="TB111" s="30" t="str">
        <f t="shared" si="1084"/>
        <v/>
      </c>
      <c r="TC111" s="30" t="str">
        <f t="shared" si="1085"/>
        <v/>
      </c>
      <c r="TD111" s="30" t="str">
        <f t="shared" si="1086"/>
        <v/>
      </c>
      <c r="TE111" s="30" t="str">
        <f t="shared" si="1087"/>
        <v/>
      </c>
      <c r="TF111" s="30" t="str">
        <f t="shared" si="1088"/>
        <v/>
      </c>
      <c r="TG111" s="30" t="str">
        <f t="shared" si="1089"/>
        <v/>
      </c>
      <c r="TH111" s="30" t="str">
        <f t="shared" si="1090"/>
        <v/>
      </c>
      <c r="TI111" s="30" t="str">
        <f t="shared" si="1091"/>
        <v/>
      </c>
      <c r="TJ111" s="30" t="str">
        <f t="shared" si="1092"/>
        <v/>
      </c>
      <c r="TK111" s="30" t="str">
        <f t="shared" si="1093"/>
        <v/>
      </c>
      <c r="TL111" s="30" t="str">
        <f t="shared" si="1094"/>
        <v/>
      </c>
      <c r="TM111" s="30" t="str">
        <f t="shared" si="1095"/>
        <v/>
      </c>
      <c r="TN111" s="30" t="str">
        <f t="shared" si="1096"/>
        <v/>
      </c>
      <c r="TO111" s="30" t="str">
        <f t="shared" si="1097"/>
        <v/>
      </c>
      <c r="TP111" s="30" t="str">
        <f t="shared" si="1098"/>
        <v/>
      </c>
      <c r="TQ111" s="30" t="str">
        <f t="shared" si="1099"/>
        <v/>
      </c>
      <c r="TR111" s="30" t="str">
        <f t="shared" si="807"/>
        <v/>
      </c>
      <c r="TS111" s="30" t="str">
        <f t="shared" si="808"/>
        <v/>
      </c>
      <c r="TT111" s="30" t="str">
        <f t="shared" si="809"/>
        <v/>
      </c>
      <c r="TU111" s="30" t="str">
        <f t="shared" si="810"/>
        <v/>
      </c>
      <c r="TV111" s="30" t="str">
        <f t="shared" si="811"/>
        <v/>
      </c>
      <c r="TW111" s="30" t="str">
        <f t="shared" si="812"/>
        <v/>
      </c>
      <c r="TX111" s="30" t="str">
        <f t="shared" si="813"/>
        <v/>
      </c>
      <c r="TY111" s="30" t="str">
        <f t="shared" si="814"/>
        <v/>
      </c>
      <c r="TZ111" s="30" t="str">
        <f t="shared" si="815"/>
        <v/>
      </c>
      <c r="UA111" s="30" t="str">
        <f t="shared" si="816"/>
        <v/>
      </c>
      <c r="UB111" s="48">
        <v>103</v>
      </c>
      <c r="UC111" s="88"/>
      <c r="UD111" s="88"/>
      <c r="UE111" s="88"/>
      <c r="UF111" s="88"/>
      <c r="UG111" s="88"/>
      <c r="UH111" s="88"/>
      <c r="UI111" s="88"/>
      <c r="UJ111" s="88"/>
      <c r="UK111" s="88"/>
      <c r="UL111" s="88"/>
      <c r="UM111" s="88"/>
      <c r="UN111" s="88"/>
      <c r="UO111" s="88"/>
      <c r="UP111" s="88"/>
      <c r="UQ111" s="88"/>
      <c r="UR111" s="88"/>
      <c r="US111" s="88"/>
      <c r="UT111" s="88"/>
      <c r="UU111" s="89">
        <v>24</v>
      </c>
      <c r="UV111" s="88"/>
      <c r="UW111" s="88"/>
      <c r="UX111" s="88"/>
      <c r="UY111" s="88"/>
      <c r="UZ111" s="88"/>
      <c r="VA111" s="88"/>
      <c r="VB111" s="88"/>
      <c r="VC111" s="88"/>
      <c r="VD111" s="88"/>
      <c r="VE111" s="88"/>
      <c r="VF111" s="88"/>
      <c r="VG111" s="88"/>
      <c r="VH111" s="88"/>
      <c r="VI111" s="88"/>
      <c r="VJ111" s="88"/>
      <c r="VK111" s="88"/>
      <c r="VL111" s="88"/>
      <c r="VM111" s="88"/>
      <c r="VN111" s="88"/>
      <c r="VO111" s="88"/>
      <c r="VP111" s="88"/>
      <c r="VQ111" s="48">
        <v>103</v>
      </c>
      <c r="VR111" s="31">
        <f t="shared" si="1100"/>
        <v>0</v>
      </c>
      <c r="VS111" s="31">
        <f t="shared" si="1101"/>
        <v>0</v>
      </c>
      <c r="VT111" s="31">
        <f t="shared" si="1102"/>
        <v>0</v>
      </c>
      <c r="VU111" s="31">
        <f t="shared" si="1103"/>
        <v>0</v>
      </c>
      <c r="VV111" s="31">
        <f t="shared" si="1104"/>
        <v>0</v>
      </c>
      <c r="VW111" s="31">
        <f t="shared" si="1105"/>
        <v>0</v>
      </c>
      <c r="VX111" s="31">
        <f t="shared" si="1106"/>
        <v>0</v>
      </c>
      <c r="VY111" s="31">
        <f t="shared" si="1107"/>
        <v>0</v>
      </c>
      <c r="VZ111" s="31">
        <f t="shared" si="1108"/>
        <v>0</v>
      </c>
      <c r="WA111" s="31">
        <f t="shared" si="1109"/>
        <v>0</v>
      </c>
      <c r="WB111" s="31">
        <f t="shared" si="1110"/>
        <v>0</v>
      </c>
      <c r="WC111" s="31">
        <f t="shared" si="1111"/>
        <v>0</v>
      </c>
      <c r="WD111" s="31">
        <f t="shared" si="1112"/>
        <v>0</v>
      </c>
      <c r="WE111" s="31">
        <f t="shared" si="1113"/>
        <v>0</v>
      </c>
      <c r="WF111" s="31">
        <f t="shared" si="1114"/>
        <v>0</v>
      </c>
      <c r="WG111" s="31">
        <f t="shared" si="1115"/>
        <v>0</v>
      </c>
      <c r="WH111" s="31">
        <f t="shared" si="1116"/>
        <v>0</v>
      </c>
      <c r="WI111" s="31">
        <f t="shared" si="1117"/>
        <v>0</v>
      </c>
      <c r="WJ111" s="31">
        <f t="shared" si="1118"/>
        <v>0</v>
      </c>
      <c r="WK111" s="31">
        <f t="shared" si="1119"/>
        <v>0</v>
      </c>
      <c r="WL111" s="31">
        <f t="shared" si="1120"/>
        <v>0</v>
      </c>
      <c r="WM111" s="31">
        <f t="shared" si="1121"/>
        <v>0</v>
      </c>
      <c r="WN111" s="31">
        <f t="shared" si="1122"/>
        <v>0</v>
      </c>
      <c r="WO111" s="31">
        <f t="shared" si="1123"/>
        <v>0</v>
      </c>
      <c r="WP111" s="31">
        <f t="shared" si="1124"/>
        <v>0</v>
      </c>
      <c r="WQ111" s="31">
        <f t="shared" si="1125"/>
        <v>0</v>
      </c>
      <c r="WR111" s="31">
        <f t="shared" si="1126"/>
        <v>0</v>
      </c>
      <c r="WS111" s="31">
        <f t="shared" si="1127"/>
        <v>0</v>
      </c>
      <c r="WT111" s="31">
        <f t="shared" si="1128"/>
        <v>0</v>
      </c>
      <c r="WU111" s="31">
        <f t="shared" si="1129"/>
        <v>0</v>
      </c>
      <c r="WV111" s="31">
        <f t="shared" si="1130"/>
        <v>0</v>
      </c>
      <c r="WW111" s="31">
        <f t="shared" si="1131"/>
        <v>0</v>
      </c>
      <c r="WX111" s="31">
        <f t="shared" si="1132"/>
        <v>0</v>
      </c>
      <c r="WY111" s="31">
        <f t="shared" si="1133"/>
        <v>0</v>
      </c>
      <c r="WZ111" s="31">
        <f t="shared" si="1134"/>
        <v>0</v>
      </c>
      <c r="XA111" s="31">
        <f t="shared" si="1135"/>
        <v>0</v>
      </c>
      <c r="XB111" s="31">
        <f t="shared" si="1136"/>
        <v>0</v>
      </c>
      <c r="XC111" s="31">
        <f t="shared" si="1137"/>
        <v>0</v>
      </c>
      <c r="XD111" s="31">
        <f t="shared" si="1138"/>
        <v>0</v>
      </c>
      <c r="XE111" s="31">
        <f t="shared" si="1139"/>
        <v>0</v>
      </c>
      <c r="XF111" s="48">
        <v>103</v>
      </c>
      <c r="XG111" s="32" t="str">
        <f t="shared" si="1140"/>
        <v/>
      </c>
      <c r="XH111" s="32" t="str">
        <f t="shared" si="1141"/>
        <v/>
      </c>
      <c r="XI111" s="32" t="str">
        <f t="shared" si="1142"/>
        <v/>
      </c>
      <c r="XJ111" s="32" t="str">
        <f t="shared" si="1143"/>
        <v/>
      </c>
      <c r="XK111" s="32" t="str">
        <f t="shared" si="1144"/>
        <v/>
      </c>
      <c r="XL111" s="32" t="str">
        <f t="shared" si="1145"/>
        <v/>
      </c>
      <c r="XM111" s="32" t="str">
        <f t="shared" si="1146"/>
        <v/>
      </c>
      <c r="XN111" s="32" t="str">
        <f t="shared" si="1147"/>
        <v/>
      </c>
      <c r="XO111" s="32" t="str">
        <f t="shared" si="1148"/>
        <v/>
      </c>
      <c r="XP111" s="32" t="str">
        <f t="shared" si="1149"/>
        <v/>
      </c>
      <c r="XQ111" s="32" t="str">
        <f t="shared" si="1150"/>
        <v/>
      </c>
      <c r="XR111" s="32" t="str">
        <f t="shared" si="1151"/>
        <v/>
      </c>
      <c r="XS111" s="32" t="str">
        <f t="shared" si="1152"/>
        <v/>
      </c>
      <c r="XT111" s="32" t="str">
        <f t="shared" si="1153"/>
        <v/>
      </c>
      <c r="XU111" s="32" t="str">
        <f t="shared" si="1154"/>
        <v/>
      </c>
      <c r="XV111" s="32" t="str">
        <f t="shared" si="1155"/>
        <v/>
      </c>
      <c r="XW111" s="32" t="str">
        <f t="shared" si="1156"/>
        <v/>
      </c>
      <c r="XX111" s="32" t="str">
        <f t="shared" si="1157"/>
        <v/>
      </c>
      <c r="XY111" s="32" t="str">
        <f t="shared" si="1158"/>
        <v/>
      </c>
      <c r="XZ111" s="32" t="str">
        <f t="shared" si="1159"/>
        <v/>
      </c>
      <c r="YA111" s="32" t="str">
        <f t="shared" si="1160"/>
        <v/>
      </c>
      <c r="YB111" s="32" t="str">
        <f t="shared" si="1161"/>
        <v/>
      </c>
      <c r="YC111" s="32" t="str">
        <f t="shared" si="1162"/>
        <v/>
      </c>
      <c r="YD111" s="32" t="str">
        <f t="shared" si="1163"/>
        <v/>
      </c>
      <c r="YE111" s="32" t="str">
        <f t="shared" si="1164"/>
        <v/>
      </c>
      <c r="YF111" s="32" t="str">
        <f t="shared" si="1165"/>
        <v/>
      </c>
      <c r="YG111" s="32" t="str">
        <f t="shared" si="1166"/>
        <v/>
      </c>
      <c r="YH111" s="32" t="str">
        <f t="shared" si="1167"/>
        <v/>
      </c>
      <c r="YI111" s="32" t="str">
        <f t="shared" si="1168"/>
        <v/>
      </c>
      <c r="YJ111" s="32" t="str">
        <f t="shared" si="1169"/>
        <v/>
      </c>
      <c r="YK111" s="32" t="str">
        <f t="shared" si="1170"/>
        <v/>
      </c>
      <c r="YL111" s="32" t="str">
        <f t="shared" si="1171"/>
        <v/>
      </c>
      <c r="YM111" s="32" t="str">
        <f t="shared" si="1172"/>
        <v/>
      </c>
      <c r="YN111" s="32" t="str">
        <f t="shared" si="1173"/>
        <v/>
      </c>
      <c r="YO111" s="32" t="str">
        <f t="shared" si="1174"/>
        <v/>
      </c>
      <c r="YP111" s="32" t="str">
        <f t="shared" si="1175"/>
        <v/>
      </c>
      <c r="YQ111" s="32" t="str">
        <f t="shared" si="1176"/>
        <v/>
      </c>
      <c r="YR111" s="32" t="str">
        <f t="shared" si="1177"/>
        <v/>
      </c>
      <c r="YS111" s="32" t="str">
        <f t="shared" si="1178"/>
        <v/>
      </c>
      <c r="YT111" s="32" t="str">
        <f t="shared" si="1179"/>
        <v/>
      </c>
      <c r="YU111" s="33">
        <f t="shared" si="1224"/>
        <v>0</v>
      </c>
      <c r="YV111" s="34" t="str">
        <f t="shared" si="949"/>
        <v/>
      </c>
      <c r="YW111" s="34" t="str">
        <f t="shared" si="950"/>
        <v/>
      </c>
      <c r="YX111" s="34" t="str">
        <f t="shared" si="951"/>
        <v/>
      </c>
      <c r="YY111" s="34" t="str">
        <f t="shared" si="952"/>
        <v/>
      </c>
      <c r="YZ111" s="34" t="str">
        <f t="shared" si="953"/>
        <v/>
      </c>
      <c r="ZA111" s="34" t="str">
        <f t="shared" si="954"/>
        <v/>
      </c>
      <c r="ZB111" s="96" t="str">
        <f t="shared" si="955"/>
        <v>Desierto</v>
      </c>
      <c r="ZC111" s="35" t="str">
        <f t="shared" si="1180"/>
        <v/>
      </c>
      <c r="ZD111" s="35" t="str">
        <f t="shared" si="1181"/>
        <v/>
      </c>
      <c r="ZE111" s="35" t="str">
        <f t="shared" si="1182"/>
        <v/>
      </c>
      <c r="ZF111" s="35" t="str">
        <f t="shared" si="1183"/>
        <v/>
      </c>
      <c r="ZG111" s="35" t="str">
        <f t="shared" si="1184"/>
        <v/>
      </c>
      <c r="ZH111" s="35" t="str">
        <f t="shared" si="1185"/>
        <v/>
      </c>
      <c r="ZI111" s="101">
        <f t="shared" si="1186"/>
        <v>0</v>
      </c>
      <c r="ZJ111" s="48">
        <v>103</v>
      </c>
      <c r="ZK111" s="125">
        <f t="shared" si="956"/>
        <v>0</v>
      </c>
      <c r="ZL111" s="126">
        <f t="shared" si="957"/>
        <v>2762406.5</v>
      </c>
    </row>
    <row r="112" spans="2:688" s="37" customFormat="1" ht="45" x14ac:dyDescent="0.15">
      <c r="B112" s="106" t="s">
        <v>251</v>
      </c>
      <c r="C112" s="106" t="s">
        <v>252</v>
      </c>
      <c r="D112" s="106" t="s">
        <v>253</v>
      </c>
      <c r="E112" s="106" t="s">
        <v>259</v>
      </c>
      <c r="F112" s="106">
        <v>1</v>
      </c>
      <c r="G112" s="63">
        <v>37903880</v>
      </c>
      <c r="H112" s="48">
        <v>104</v>
      </c>
      <c r="I112" s="65" t="s">
        <v>86</v>
      </c>
      <c r="J112" s="65" t="s">
        <v>86</v>
      </c>
      <c r="K112" s="65" t="s">
        <v>86</v>
      </c>
      <c r="L112" s="65" t="s">
        <v>86</v>
      </c>
      <c r="M112" s="65" t="s">
        <v>86</v>
      </c>
      <c r="N112" s="69">
        <v>36128461.880000003</v>
      </c>
      <c r="O112" s="65" t="s">
        <v>86</v>
      </c>
      <c r="P112" s="65" t="s">
        <v>86</v>
      </c>
      <c r="Q112" s="65" t="s">
        <v>86</v>
      </c>
      <c r="R112" s="70">
        <v>30487800</v>
      </c>
      <c r="S112" s="69">
        <v>37485000</v>
      </c>
      <c r="T112" s="69">
        <v>32219250</v>
      </c>
      <c r="U112" s="65" t="s">
        <v>86</v>
      </c>
      <c r="V112" s="65" t="s">
        <v>86</v>
      </c>
      <c r="W112" s="65" t="s">
        <v>86</v>
      </c>
      <c r="X112" s="70">
        <v>32761533</v>
      </c>
      <c r="Y112" s="65" t="s">
        <v>86</v>
      </c>
      <c r="Z112" s="65" t="s">
        <v>86</v>
      </c>
      <c r="AA112" s="65" t="s">
        <v>86</v>
      </c>
      <c r="AB112" s="65" t="s">
        <v>86</v>
      </c>
      <c r="AC112" s="65" t="s">
        <v>86</v>
      </c>
      <c r="AD112" s="65" t="s">
        <v>86</v>
      </c>
      <c r="AE112" s="65" t="s">
        <v>86</v>
      </c>
      <c r="AF112" s="65" t="s">
        <v>86</v>
      </c>
      <c r="AG112" s="65" t="s">
        <v>86</v>
      </c>
      <c r="AH112" s="65" t="s">
        <v>86</v>
      </c>
      <c r="AI112" s="70">
        <v>35250180</v>
      </c>
      <c r="AJ112" s="69">
        <v>17666740</v>
      </c>
      <c r="AK112" s="65" t="s">
        <v>86</v>
      </c>
      <c r="AL112" s="65" t="s">
        <v>86</v>
      </c>
      <c r="AM112" s="65" t="s">
        <v>86</v>
      </c>
      <c r="AN112" s="70">
        <v>29750000</v>
      </c>
      <c r="AO112" s="65" t="s">
        <v>86</v>
      </c>
      <c r="AP112" s="65" t="s">
        <v>86</v>
      </c>
      <c r="AQ112" s="65" t="s">
        <v>86</v>
      </c>
      <c r="AR112" s="65" t="s">
        <v>86</v>
      </c>
      <c r="AS112" s="65" t="s">
        <v>86</v>
      </c>
      <c r="AT112" s="65" t="s">
        <v>86</v>
      </c>
      <c r="AU112" s="65" t="s">
        <v>86</v>
      </c>
      <c r="AV112" s="65" t="s">
        <v>86</v>
      </c>
      <c r="AW112" s="52">
        <v>104</v>
      </c>
      <c r="AX112" s="22" t="str">
        <f t="shared" si="904"/>
        <v>NC</v>
      </c>
      <c r="AY112" s="22" t="str">
        <f t="shared" si="975"/>
        <v>NC</v>
      </c>
      <c r="AZ112" s="22" t="str">
        <f t="shared" si="976"/>
        <v>NC</v>
      </c>
      <c r="BA112" s="22" t="str">
        <f t="shared" si="977"/>
        <v>NC</v>
      </c>
      <c r="BB112" s="22" t="str">
        <f t="shared" si="978"/>
        <v>NC</v>
      </c>
      <c r="BC112" s="22">
        <f t="shared" si="979"/>
        <v>36128461.880000003</v>
      </c>
      <c r="BD112" s="22" t="str">
        <f t="shared" si="980"/>
        <v>NC</v>
      </c>
      <c r="BE112" s="22" t="str">
        <f t="shared" si="981"/>
        <v>NC</v>
      </c>
      <c r="BF112" s="22" t="str">
        <f t="shared" si="982"/>
        <v>NC</v>
      </c>
      <c r="BG112" s="22">
        <f t="shared" si="983"/>
        <v>30487800</v>
      </c>
      <c r="BH112" s="22">
        <f t="shared" si="984"/>
        <v>37485000</v>
      </c>
      <c r="BI112" s="22">
        <f t="shared" si="985"/>
        <v>32219250</v>
      </c>
      <c r="BJ112" s="22" t="str">
        <f t="shared" si="986"/>
        <v>NC</v>
      </c>
      <c r="BK112" s="22" t="str">
        <f t="shared" si="987"/>
        <v>NC</v>
      </c>
      <c r="BL112" s="22" t="str">
        <f t="shared" si="988"/>
        <v>NC</v>
      </c>
      <c r="BM112" s="22">
        <f t="shared" si="989"/>
        <v>32761533</v>
      </c>
      <c r="BN112" s="22" t="str">
        <f t="shared" si="990"/>
        <v>NC</v>
      </c>
      <c r="BO112" s="22" t="str">
        <f t="shared" si="991"/>
        <v>NC</v>
      </c>
      <c r="BP112" s="22" t="str">
        <f t="shared" si="992"/>
        <v>NC</v>
      </c>
      <c r="BQ112" s="22" t="str">
        <f t="shared" si="993"/>
        <v>NC</v>
      </c>
      <c r="BR112" s="22" t="str">
        <f t="shared" si="994"/>
        <v>NC</v>
      </c>
      <c r="BS112" s="22" t="str">
        <f t="shared" si="995"/>
        <v>NC</v>
      </c>
      <c r="BT112" s="22" t="str">
        <f t="shared" si="958"/>
        <v>NC</v>
      </c>
      <c r="BU112" s="22" t="str">
        <f t="shared" si="959"/>
        <v>NC</v>
      </c>
      <c r="BV112" s="22" t="str">
        <f t="shared" si="960"/>
        <v>NC</v>
      </c>
      <c r="BW112" s="22" t="str">
        <f t="shared" si="961"/>
        <v>NC</v>
      </c>
      <c r="BX112" s="22">
        <f t="shared" si="962"/>
        <v>35250180</v>
      </c>
      <c r="BY112" s="22">
        <f t="shared" si="963"/>
        <v>17666740</v>
      </c>
      <c r="BZ112" s="22" t="str">
        <f t="shared" si="964"/>
        <v>NC</v>
      </c>
      <c r="CA112" s="22" t="str">
        <f t="shared" si="965"/>
        <v>NC</v>
      </c>
      <c r="CB112" s="22" t="str">
        <f t="shared" si="966"/>
        <v>NC</v>
      </c>
      <c r="CC112" s="22">
        <f t="shared" si="967"/>
        <v>29750000</v>
      </c>
      <c r="CD112" s="22" t="str">
        <f t="shared" si="968"/>
        <v>NC</v>
      </c>
      <c r="CE112" s="22" t="str">
        <f t="shared" si="969"/>
        <v>NC</v>
      </c>
      <c r="CF112" s="22" t="str">
        <f t="shared" si="970"/>
        <v>NC</v>
      </c>
      <c r="CG112" s="22" t="str">
        <f t="shared" si="996"/>
        <v>NC</v>
      </c>
      <c r="CH112" s="22" t="str">
        <f t="shared" si="971"/>
        <v>NC</v>
      </c>
      <c r="CI112" s="22" t="str">
        <f t="shared" si="972"/>
        <v>NC</v>
      </c>
      <c r="CJ112" s="22" t="str">
        <f t="shared" si="973"/>
        <v>NC</v>
      </c>
      <c r="CK112" s="22" t="str">
        <f t="shared" si="974"/>
        <v>NC</v>
      </c>
      <c r="CL112" s="48">
        <v>104</v>
      </c>
      <c r="CM112" s="48" t="s">
        <v>87</v>
      </c>
      <c r="CN112" s="48" t="s">
        <v>87</v>
      </c>
      <c r="CO112" s="48" t="s">
        <v>87</v>
      </c>
      <c r="CP112" s="48" t="s">
        <v>87</v>
      </c>
      <c r="CQ112" s="48" t="s">
        <v>87</v>
      </c>
      <c r="CR112" s="69" t="s">
        <v>88</v>
      </c>
      <c r="CS112" s="48" t="s">
        <v>87</v>
      </c>
      <c r="CT112" s="48" t="s">
        <v>87</v>
      </c>
      <c r="CU112" s="48" t="s">
        <v>87</v>
      </c>
      <c r="CV112" s="73" t="s">
        <v>88</v>
      </c>
      <c r="CW112" s="48" t="s">
        <v>87</v>
      </c>
      <c r="CX112" s="76" t="s">
        <v>88</v>
      </c>
      <c r="CY112" s="48" t="s">
        <v>87</v>
      </c>
      <c r="CZ112" s="48" t="s">
        <v>87</v>
      </c>
      <c r="DA112" s="48" t="s">
        <v>87</v>
      </c>
      <c r="DB112" s="73" t="s">
        <v>87</v>
      </c>
      <c r="DC112" s="48" t="s">
        <v>87</v>
      </c>
      <c r="DD112" s="48" t="s">
        <v>87</v>
      </c>
      <c r="DE112" s="48" t="s">
        <v>87</v>
      </c>
      <c r="DF112" s="48" t="s">
        <v>87</v>
      </c>
      <c r="DG112" s="48" t="s">
        <v>87</v>
      </c>
      <c r="DH112" s="48" t="s">
        <v>87</v>
      </c>
      <c r="DI112" s="48" t="s">
        <v>87</v>
      </c>
      <c r="DJ112" s="48" t="s">
        <v>87</v>
      </c>
      <c r="DK112" s="48" t="s">
        <v>87</v>
      </c>
      <c r="DL112" s="48" t="s">
        <v>87</v>
      </c>
      <c r="DM112" s="73" t="s">
        <v>88</v>
      </c>
      <c r="DN112" s="48" t="s">
        <v>87</v>
      </c>
      <c r="DO112" s="48" t="s">
        <v>87</v>
      </c>
      <c r="DP112" s="48" t="s">
        <v>87</v>
      </c>
      <c r="DQ112" s="48" t="s">
        <v>87</v>
      </c>
      <c r="DR112" s="73" t="s">
        <v>87</v>
      </c>
      <c r="DS112" s="48" t="s">
        <v>87</v>
      </c>
      <c r="DT112" s="48" t="s">
        <v>87</v>
      </c>
      <c r="DU112" s="48" t="s">
        <v>87</v>
      </c>
      <c r="DV112" s="48" t="s">
        <v>87</v>
      </c>
      <c r="DW112" s="48" t="s">
        <v>87</v>
      </c>
      <c r="DX112" s="48" t="s">
        <v>87</v>
      </c>
      <c r="DY112" s="48" t="s">
        <v>87</v>
      </c>
      <c r="DZ112" s="48" t="s">
        <v>87</v>
      </c>
      <c r="EA112" s="48">
        <v>104</v>
      </c>
      <c r="EB112" s="81" t="s">
        <v>88</v>
      </c>
      <c r="EC112" s="81" t="s">
        <v>88</v>
      </c>
      <c r="ED112" s="81" t="s">
        <v>104</v>
      </c>
      <c r="EE112" s="81" t="s">
        <v>88</v>
      </c>
      <c r="EF112" s="81" t="s">
        <v>88</v>
      </c>
      <c r="EG112" s="81" t="s">
        <v>88</v>
      </c>
      <c r="EH112" s="81" t="s">
        <v>88</v>
      </c>
      <c r="EI112" s="81" t="s">
        <v>88</v>
      </c>
      <c r="EJ112" s="81" t="s">
        <v>88</v>
      </c>
      <c r="EK112" s="81" t="s">
        <v>88</v>
      </c>
      <c r="EL112" s="81" t="s">
        <v>88</v>
      </c>
      <c r="EM112" s="81" t="s">
        <v>88</v>
      </c>
      <c r="EN112" s="81" t="s">
        <v>88</v>
      </c>
      <c r="EO112" s="81" t="s">
        <v>88</v>
      </c>
      <c r="EP112" s="81" t="s">
        <v>88</v>
      </c>
      <c r="EQ112" s="81" t="s">
        <v>88</v>
      </c>
      <c r="ER112" s="81" t="s">
        <v>88</v>
      </c>
      <c r="ES112" s="81" t="s">
        <v>88</v>
      </c>
      <c r="ET112" s="81" t="s">
        <v>88</v>
      </c>
      <c r="EU112" s="81" t="s">
        <v>88</v>
      </c>
      <c r="EV112" s="81" t="s">
        <v>88</v>
      </c>
      <c r="EW112" s="81" t="s">
        <v>88</v>
      </c>
      <c r="EX112" s="81" t="s">
        <v>88</v>
      </c>
      <c r="EY112" s="81" t="s">
        <v>88</v>
      </c>
      <c r="EZ112" s="81" t="s">
        <v>88</v>
      </c>
      <c r="FA112" s="81" t="s">
        <v>87</v>
      </c>
      <c r="FB112" s="81" t="s">
        <v>88</v>
      </c>
      <c r="FC112" s="81" t="s">
        <v>88</v>
      </c>
      <c r="FD112" s="81" t="s">
        <v>88</v>
      </c>
      <c r="FE112" s="81" t="s">
        <v>88</v>
      </c>
      <c r="FF112" s="81" t="s">
        <v>88</v>
      </c>
      <c r="FG112" s="81" t="s">
        <v>88</v>
      </c>
      <c r="FH112" s="81" t="s">
        <v>88</v>
      </c>
      <c r="FI112" s="81" t="s">
        <v>87</v>
      </c>
      <c r="FJ112" s="81" t="s">
        <v>88</v>
      </c>
      <c r="FK112" s="81" t="s">
        <v>88</v>
      </c>
      <c r="FL112" s="81" t="s">
        <v>88</v>
      </c>
      <c r="FM112" s="81" t="s">
        <v>88</v>
      </c>
      <c r="FN112" s="81" t="s">
        <v>88</v>
      </c>
      <c r="FO112" s="81" t="s">
        <v>88</v>
      </c>
      <c r="FP112" s="48">
        <v>104</v>
      </c>
      <c r="FQ112" s="81" t="s">
        <v>88</v>
      </c>
      <c r="FR112" s="81" t="s">
        <v>88</v>
      </c>
      <c r="FS112" s="81" t="s">
        <v>88</v>
      </c>
      <c r="FT112" s="81" t="s">
        <v>88</v>
      </c>
      <c r="FU112" s="81" t="s">
        <v>88</v>
      </c>
      <c r="FV112" s="81" t="s">
        <v>88</v>
      </c>
      <c r="FW112" s="81" t="s">
        <v>88</v>
      </c>
      <c r="FX112" s="81" t="s">
        <v>88</v>
      </c>
      <c r="FY112" s="81" t="s">
        <v>88</v>
      </c>
      <c r="FZ112" s="81" t="s">
        <v>88</v>
      </c>
      <c r="GA112" s="81" t="s">
        <v>88</v>
      </c>
      <c r="GB112" s="81" t="s">
        <v>88</v>
      </c>
      <c r="GC112" s="81" t="s">
        <v>88</v>
      </c>
      <c r="GD112" s="81" t="s">
        <v>88</v>
      </c>
      <c r="GE112" s="81" t="s">
        <v>88</v>
      </c>
      <c r="GF112" s="81" t="s">
        <v>88</v>
      </c>
      <c r="GG112" s="81" t="s">
        <v>88</v>
      </c>
      <c r="GH112" s="81" t="s">
        <v>88</v>
      </c>
      <c r="GI112" s="81" t="s">
        <v>88</v>
      </c>
      <c r="GJ112" s="81" t="s">
        <v>88</v>
      </c>
      <c r="GK112" s="81" t="s">
        <v>88</v>
      </c>
      <c r="GL112" s="81" t="s">
        <v>88</v>
      </c>
      <c r="GM112" s="81" t="s">
        <v>88</v>
      </c>
      <c r="GN112" s="81" t="s">
        <v>88</v>
      </c>
      <c r="GO112" s="81" t="s">
        <v>88</v>
      </c>
      <c r="GP112" s="81" t="s">
        <v>88</v>
      </c>
      <c r="GQ112" s="81" t="s">
        <v>87</v>
      </c>
      <c r="GR112" s="81" t="s">
        <v>88</v>
      </c>
      <c r="GS112" s="81" t="s">
        <v>88</v>
      </c>
      <c r="GT112" s="81" t="s">
        <v>88</v>
      </c>
      <c r="GU112" s="81" t="s">
        <v>88</v>
      </c>
      <c r="GV112" s="81" t="s">
        <v>88</v>
      </c>
      <c r="GW112" s="81" t="s">
        <v>88</v>
      </c>
      <c r="GX112" s="81" t="s">
        <v>88</v>
      </c>
      <c r="GY112" s="81" t="s">
        <v>88</v>
      </c>
      <c r="GZ112" s="81" t="s">
        <v>88</v>
      </c>
      <c r="HA112" s="81" t="s">
        <v>88</v>
      </c>
      <c r="HB112" s="81" t="s">
        <v>88</v>
      </c>
      <c r="HC112" s="81" t="s">
        <v>88</v>
      </c>
      <c r="HD112" s="81" t="s">
        <v>88</v>
      </c>
      <c r="HE112" s="48">
        <v>104</v>
      </c>
      <c r="HF112" s="23" t="str">
        <f t="shared" si="998"/>
        <v>NO CUMPLE</v>
      </c>
      <c r="HG112" s="23" t="str">
        <f t="shared" si="999"/>
        <v>NO CUMPLE</v>
      </c>
      <c r="HH112" s="23" t="str">
        <f t="shared" si="1000"/>
        <v>NO CUMPLE</v>
      </c>
      <c r="HI112" s="23" t="str">
        <f t="shared" si="1001"/>
        <v>NO CUMPLE</v>
      </c>
      <c r="HJ112" s="23" t="str">
        <f t="shared" si="1002"/>
        <v>NO CUMPLE</v>
      </c>
      <c r="HK112" s="23" t="str">
        <f t="shared" si="1003"/>
        <v>CUMPLE</v>
      </c>
      <c r="HL112" s="23" t="str">
        <f t="shared" si="1004"/>
        <v>NO CUMPLE</v>
      </c>
      <c r="HM112" s="23" t="str">
        <f t="shared" si="1005"/>
        <v>NO CUMPLE</v>
      </c>
      <c r="HN112" s="23" t="str">
        <f t="shared" si="1006"/>
        <v>NO CUMPLE</v>
      </c>
      <c r="HO112" s="23" t="str">
        <f t="shared" si="1007"/>
        <v>CUMPLE</v>
      </c>
      <c r="HP112" s="23" t="str">
        <f t="shared" si="1008"/>
        <v>NO CUMPLE</v>
      </c>
      <c r="HQ112" s="23" t="str">
        <f t="shared" si="1009"/>
        <v>CUMPLE</v>
      </c>
      <c r="HR112" s="23" t="str">
        <f t="shared" si="1010"/>
        <v>NO CUMPLE</v>
      </c>
      <c r="HS112" s="23" t="str">
        <f t="shared" si="1011"/>
        <v>NO CUMPLE</v>
      </c>
      <c r="HT112" s="23" t="str">
        <f t="shared" si="1012"/>
        <v>NO CUMPLE</v>
      </c>
      <c r="HU112" s="23" t="str">
        <f t="shared" si="1013"/>
        <v>NO CUMPLE</v>
      </c>
      <c r="HV112" s="23" t="str">
        <f t="shared" si="1014"/>
        <v>NO CUMPLE</v>
      </c>
      <c r="HW112" s="23" t="str">
        <f t="shared" si="1015"/>
        <v>NO CUMPLE</v>
      </c>
      <c r="HX112" s="23" t="str">
        <f t="shared" si="1016"/>
        <v>NO CUMPLE</v>
      </c>
      <c r="HY112" s="23" t="str">
        <f t="shared" si="1017"/>
        <v>NO CUMPLE</v>
      </c>
      <c r="HZ112" s="23" t="str">
        <f t="shared" si="1018"/>
        <v>NO CUMPLE</v>
      </c>
      <c r="IA112" s="23" t="str">
        <f t="shared" si="1019"/>
        <v>NO CUMPLE</v>
      </c>
      <c r="IB112" s="23" t="str">
        <f t="shared" si="1020"/>
        <v>NO CUMPLE</v>
      </c>
      <c r="IC112" s="23" t="str">
        <f t="shared" si="1021"/>
        <v>NO CUMPLE</v>
      </c>
      <c r="ID112" s="23" t="str">
        <f t="shared" si="1022"/>
        <v>NO CUMPLE</v>
      </c>
      <c r="IE112" s="23" t="str">
        <f t="shared" si="1023"/>
        <v>NO CUMPLE</v>
      </c>
      <c r="IF112" s="23" t="str">
        <f t="shared" si="1024"/>
        <v>NO CUMPLE</v>
      </c>
      <c r="IG112" s="23" t="str">
        <f t="shared" si="1025"/>
        <v>NO CUMPLE</v>
      </c>
      <c r="IH112" s="23" t="str">
        <f t="shared" si="1026"/>
        <v>NO CUMPLE</v>
      </c>
      <c r="II112" s="23" t="str">
        <f t="shared" si="1027"/>
        <v>NO CUMPLE</v>
      </c>
      <c r="IJ112" s="23" t="str">
        <f t="shared" si="1028"/>
        <v>NO CUMPLE</v>
      </c>
      <c r="IK112" s="23" t="str">
        <f t="shared" si="1029"/>
        <v>NO CUMPLE</v>
      </c>
      <c r="IL112" s="23" t="str">
        <f t="shared" si="1030"/>
        <v>NO CUMPLE</v>
      </c>
      <c r="IM112" s="23" t="str">
        <f t="shared" si="1031"/>
        <v>NO CUMPLE</v>
      </c>
      <c r="IN112" s="23" t="str">
        <f t="shared" si="1032"/>
        <v>NO CUMPLE</v>
      </c>
      <c r="IO112" s="23" t="str">
        <f t="shared" si="1033"/>
        <v>NO CUMPLE</v>
      </c>
      <c r="IP112" s="23" t="str">
        <f t="shared" si="1034"/>
        <v>NO CUMPLE</v>
      </c>
      <c r="IQ112" s="23" t="str">
        <f t="shared" si="1035"/>
        <v>NO CUMPLE</v>
      </c>
      <c r="IR112" s="23" t="str">
        <f t="shared" si="1036"/>
        <v>NO CUMPLE</v>
      </c>
      <c r="IS112" s="23" t="str">
        <f t="shared" si="1037"/>
        <v>NO CUMPLE</v>
      </c>
      <c r="IT112" s="48">
        <v>104</v>
      </c>
      <c r="IU112" s="65" t="s">
        <v>86</v>
      </c>
      <c r="IV112" s="65" t="s">
        <v>86</v>
      </c>
      <c r="IW112" s="65" t="s">
        <v>86</v>
      </c>
      <c r="IX112" s="65" t="s">
        <v>86</v>
      </c>
      <c r="IY112" s="65" t="s">
        <v>86</v>
      </c>
      <c r="IZ112" s="93" t="s">
        <v>88</v>
      </c>
      <c r="JA112" s="65" t="s">
        <v>86</v>
      </c>
      <c r="JB112" s="65" t="s">
        <v>86</v>
      </c>
      <c r="JC112" s="65" t="s">
        <v>86</v>
      </c>
      <c r="JD112" s="93" t="s">
        <v>88</v>
      </c>
      <c r="JE112" s="93" t="s">
        <v>88</v>
      </c>
      <c r="JF112" s="93" t="s">
        <v>88</v>
      </c>
      <c r="JG112" s="65" t="s">
        <v>86</v>
      </c>
      <c r="JH112" s="65" t="s">
        <v>86</v>
      </c>
      <c r="JI112" s="65" t="s">
        <v>86</v>
      </c>
      <c r="JJ112" s="93" t="s">
        <v>88</v>
      </c>
      <c r="JK112" s="65" t="s">
        <v>86</v>
      </c>
      <c r="JL112" s="65" t="s">
        <v>86</v>
      </c>
      <c r="JM112" s="65" t="s">
        <v>86</v>
      </c>
      <c r="JN112" s="65" t="s">
        <v>86</v>
      </c>
      <c r="JO112" s="65" t="s">
        <v>86</v>
      </c>
      <c r="JP112" s="65" t="s">
        <v>86</v>
      </c>
      <c r="JQ112" s="65" t="s">
        <v>86</v>
      </c>
      <c r="JR112" s="65" t="s">
        <v>86</v>
      </c>
      <c r="JS112" s="65" t="s">
        <v>86</v>
      </c>
      <c r="JT112" s="65" t="s">
        <v>86</v>
      </c>
      <c r="JU112" s="93" t="s">
        <v>88</v>
      </c>
      <c r="JV112" s="93" t="s">
        <v>88</v>
      </c>
      <c r="JW112" s="65" t="s">
        <v>86</v>
      </c>
      <c r="JX112" s="65" t="s">
        <v>86</v>
      </c>
      <c r="JY112" s="65" t="s">
        <v>86</v>
      </c>
      <c r="JZ112" s="93" t="s">
        <v>88</v>
      </c>
      <c r="KA112" s="65" t="s">
        <v>86</v>
      </c>
      <c r="KB112" s="65" t="s">
        <v>86</v>
      </c>
      <c r="KC112" s="65" t="s">
        <v>86</v>
      </c>
      <c r="KD112" s="65" t="s">
        <v>86</v>
      </c>
      <c r="KE112" s="65" t="s">
        <v>86</v>
      </c>
      <c r="KF112" s="65" t="s">
        <v>86</v>
      </c>
      <c r="KG112" s="65" t="s">
        <v>86</v>
      </c>
      <c r="KH112" s="65" t="s">
        <v>86</v>
      </c>
      <c r="KI112" s="48">
        <v>104</v>
      </c>
      <c r="KJ112" s="56" t="s">
        <v>86</v>
      </c>
      <c r="KK112" s="56" t="s">
        <v>86</v>
      </c>
      <c r="KL112" s="56" t="s">
        <v>86</v>
      </c>
      <c r="KM112" s="56" t="s">
        <v>86</v>
      </c>
      <c r="KN112" s="56" t="s">
        <v>86</v>
      </c>
      <c r="KO112" s="87" t="s">
        <v>87</v>
      </c>
      <c r="KP112" s="56" t="s">
        <v>86</v>
      </c>
      <c r="KQ112" s="56" t="s">
        <v>86</v>
      </c>
      <c r="KR112" s="56" t="s">
        <v>86</v>
      </c>
      <c r="KS112" s="87" t="s">
        <v>88</v>
      </c>
      <c r="KT112" s="87" t="s">
        <v>88</v>
      </c>
      <c r="KU112" s="87" t="s">
        <v>87</v>
      </c>
      <c r="KV112" s="56" t="s">
        <v>86</v>
      </c>
      <c r="KW112" s="56" t="s">
        <v>86</v>
      </c>
      <c r="KX112" s="56" t="s">
        <v>86</v>
      </c>
      <c r="KY112" s="87" t="s">
        <v>88</v>
      </c>
      <c r="KZ112" s="56" t="s">
        <v>86</v>
      </c>
      <c r="LA112" s="56" t="s">
        <v>86</v>
      </c>
      <c r="LB112" s="56" t="s">
        <v>86</v>
      </c>
      <c r="LC112" s="56" t="s">
        <v>86</v>
      </c>
      <c r="LD112" s="56" t="s">
        <v>86</v>
      </c>
      <c r="LE112" s="56" t="s">
        <v>86</v>
      </c>
      <c r="LF112" s="56" t="s">
        <v>86</v>
      </c>
      <c r="LG112" s="56" t="s">
        <v>86</v>
      </c>
      <c r="LH112" s="56" t="s">
        <v>86</v>
      </c>
      <c r="LI112" s="56" t="s">
        <v>86</v>
      </c>
      <c r="LJ112" s="87" t="s">
        <v>88</v>
      </c>
      <c r="LK112" s="87" t="s">
        <v>87</v>
      </c>
      <c r="LL112" s="56" t="s">
        <v>86</v>
      </c>
      <c r="LM112" s="56" t="s">
        <v>86</v>
      </c>
      <c r="LN112" s="56" t="s">
        <v>86</v>
      </c>
      <c r="LO112" s="87" t="s">
        <v>87</v>
      </c>
      <c r="LP112" s="56" t="s">
        <v>86</v>
      </c>
      <c r="LQ112" s="56" t="s">
        <v>86</v>
      </c>
      <c r="LR112" s="56" t="s">
        <v>86</v>
      </c>
      <c r="LS112" s="56" t="s">
        <v>86</v>
      </c>
      <c r="LT112" s="56" t="s">
        <v>86</v>
      </c>
      <c r="LU112" s="56" t="s">
        <v>86</v>
      </c>
      <c r="LV112" s="56" t="s">
        <v>86</v>
      </c>
      <c r="LW112" s="56" t="s">
        <v>86</v>
      </c>
      <c r="LX112" s="48">
        <v>104</v>
      </c>
      <c r="LY112" s="22" t="str">
        <f t="shared" si="1225"/>
        <v/>
      </c>
      <c r="LZ112" s="22" t="str">
        <f t="shared" si="1187"/>
        <v/>
      </c>
      <c r="MA112" s="22" t="str">
        <f t="shared" si="1188"/>
        <v/>
      </c>
      <c r="MB112" s="22" t="str">
        <f t="shared" si="1189"/>
        <v/>
      </c>
      <c r="MC112" s="22" t="str">
        <f t="shared" si="1190"/>
        <v/>
      </c>
      <c r="MD112" s="22" t="str">
        <f t="shared" si="1191"/>
        <v/>
      </c>
      <c r="ME112" s="22" t="str">
        <f t="shared" si="1192"/>
        <v/>
      </c>
      <c r="MF112" s="22" t="str">
        <f t="shared" si="1193"/>
        <v/>
      </c>
      <c r="MG112" s="22" t="str">
        <f t="shared" si="1194"/>
        <v/>
      </c>
      <c r="MH112" s="22">
        <f t="shared" si="1195"/>
        <v>30487800</v>
      </c>
      <c r="MI112" s="22" t="str">
        <f t="shared" si="1226"/>
        <v/>
      </c>
      <c r="MJ112" s="22" t="str">
        <f t="shared" si="1227"/>
        <v/>
      </c>
      <c r="MK112" s="22" t="str">
        <f t="shared" si="1196"/>
        <v/>
      </c>
      <c r="ML112" s="22" t="str">
        <f t="shared" si="1197"/>
        <v/>
      </c>
      <c r="MM112" s="22" t="str">
        <f t="shared" si="1198"/>
        <v/>
      </c>
      <c r="MN112" s="22" t="str">
        <f t="shared" si="1199"/>
        <v/>
      </c>
      <c r="MO112" s="22" t="str">
        <f t="shared" si="1200"/>
        <v/>
      </c>
      <c r="MP112" s="22" t="str">
        <f t="shared" si="1201"/>
        <v/>
      </c>
      <c r="MQ112" s="22" t="str">
        <f t="shared" si="1202"/>
        <v/>
      </c>
      <c r="MR112" s="22" t="str">
        <f t="shared" si="1203"/>
        <v/>
      </c>
      <c r="MS112" s="22" t="str">
        <f t="shared" si="1204"/>
        <v/>
      </c>
      <c r="MT112" s="22" t="str">
        <f t="shared" si="1205"/>
        <v/>
      </c>
      <c r="MU112" s="22" t="str">
        <f t="shared" si="1206"/>
        <v/>
      </c>
      <c r="MV112" s="22" t="str">
        <f t="shared" si="1207"/>
        <v/>
      </c>
      <c r="MW112" s="22" t="str">
        <f t="shared" si="1208"/>
        <v/>
      </c>
      <c r="MX112" s="22" t="str">
        <f t="shared" si="1209"/>
        <v/>
      </c>
      <c r="MY112" s="22" t="str">
        <f t="shared" si="1210"/>
        <v/>
      </c>
      <c r="MZ112" s="22" t="str">
        <f t="shared" si="1211"/>
        <v/>
      </c>
      <c r="NA112" s="22" t="str">
        <f t="shared" si="1212"/>
        <v/>
      </c>
      <c r="NB112" s="22" t="str">
        <f t="shared" si="1213"/>
        <v/>
      </c>
      <c r="NC112" s="22" t="str">
        <f t="shared" si="1214"/>
        <v/>
      </c>
      <c r="ND112" s="22" t="str">
        <f t="shared" si="1215"/>
        <v/>
      </c>
      <c r="NE112" s="22" t="str">
        <f t="shared" si="1216"/>
        <v/>
      </c>
      <c r="NF112" s="22" t="str">
        <f t="shared" si="1217"/>
        <v/>
      </c>
      <c r="NG112" s="22" t="str">
        <f t="shared" si="1218"/>
        <v/>
      </c>
      <c r="NH112" s="22" t="str">
        <f t="shared" si="1219"/>
        <v/>
      </c>
      <c r="NI112" s="22" t="str">
        <f t="shared" si="1220"/>
        <v/>
      </c>
      <c r="NJ112" s="22" t="str">
        <f t="shared" si="1221"/>
        <v/>
      </c>
      <c r="NK112" s="22" t="str">
        <f t="shared" si="1222"/>
        <v/>
      </c>
      <c r="NL112" s="22" t="str">
        <f t="shared" si="1223"/>
        <v/>
      </c>
      <c r="NM112" s="80">
        <v>37903880</v>
      </c>
      <c r="NN112" s="80">
        <v>37903880</v>
      </c>
      <c r="NO112" s="24">
        <f t="shared" si="1228"/>
        <v>1</v>
      </c>
      <c r="NP112" s="24">
        <f t="shared" si="1229"/>
        <v>0</v>
      </c>
      <c r="NQ112" s="25">
        <f t="shared" si="1230"/>
        <v>30487800</v>
      </c>
      <c r="NR112" s="26">
        <f t="shared" si="1231"/>
        <v>114329.25</v>
      </c>
      <c r="NS112" s="48">
        <v>104</v>
      </c>
      <c r="NT112" s="27" t="str">
        <f t="shared" si="1232"/>
        <v/>
      </c>
      <c r="NU112" s="27" t="str">
        <f t="shared" si="1233"/>
        <v/>
      </c>
      <c r="NV112" s="27" t="str">
        <f t="shared" si="1234"/>
        <v/>
      </c>
      <c r="NW112" s="27" t="str">
        <f t="shared" si="1235"/>
        <v/>
      </c>
      <c r="NX112" s="27" t="str">
        <f t="shared" si="1236"/>
        <v/>
      </c>
      <c r="NY112" s="27" t="str">
        <f t="shared" si="1237"/>
        <v/>
      </c>
      <c r="NZ112" s="27" t="str">
        <f t="shared" si="1238"/>
        <v/>
      </c>
      <c r="OA112" s="27" t="str">
        <f t="shared" si="1239"/>
        <v/>
      </c>
      <c r="OB112" s="27" t="str">
        <f t="shared" si="1240"/>
        <v/>
      </c>
      <c r="OC112" s="27">
        <f t="shared" si="1241"/>
        <v>26666.666666666668</v>
      </c>
      <c r="OD112" s="27" t="str">
        <f t="shared" si="1242"/>
        <v/>
      </c>
      <c r="OE112" s="27" t="str">
        <f t="shared" si="1243"/>
        <v/>
      </c>
      <c r="OF112" s="27" t="str">
        <f t="shared" si="1244"/>
        <v/>
      </c>
      <c r="OG112" s="27" t="str">
        <f t="shared" si="1245"/>
        <v/>
      </c>
      <c r="OH112" s="27" t="str">
        <f t="shared" si="1246"/>
        <v/>
      </c>
      <c r="OI112" s="27" t="str">
        <f t="shared" si="1247"/>
        <v/>
      </c>
      <c r="OJ112" s="27" t="str">
        <f t="shared" si="672"/>
        <v/>
      </c>
      <c r="OK112" s="27" t="str">
        <f t="shared" si="673"/>
        <v/>
      </c>
      <c r="OL112" s="27" t="str">
        <f t="shared" si="674"/>
        <v/>
      </c>
      <c r="OM112" s="27" t="str">
        <f t="shared" si="675"/>
        <v/>
      </c>
      <c r="ON112" s="27" t="str">
        <f t="shared" si="676"/>
        <v/>
      </c>
      <c r="OO112" s="27" t="str">
        <f t="shared" si="677"/>
        <v/>
      </c>
      <c r="OP112" s="27" t="str">
        <f t="shared" si="678"/>
        <v/>
      </c>
      <c r="OQ112" s="27" t="str">
        <f t="shared" si="679"/>
        <v/>
      </c>
      <c r="OR112" s="27" t="str">
        <f t="shared" si="680"/>
        <v/>
      </c>
      <c r="OS112" s="27" t="str">
        <f t="shared" si="681"/>
        <v/>
      </c>
      <c r="OT112" s="27" t="str">
        <f t="shared" si="682"/>
        <v/>
      </c>
      <c r="OU112" s="27" t="str">
        <f t="shared" si="683"/>
        <v/>
      </c>
      <c r="OV112" s="27" t="str">
        <f t="shared" si="684"/>
        <v/>
      </c>
      <c r="OW112" s="27" t="str">
        <f t="shared" si="685"/>
        <v/>
      </c>
      <c r="OX112" s="27" t="str">
        <f t="shared" si="686"/>
        <v/>
      </c>
      <c r="OY112" s="27" t="str">
        <f t="shared" si="687"/>
        <v/>
      </c>
      <c r="OZ112" s="27" t="str">
        <f t="shared" si="688"/>
        <v/>
      </c>
      <c r="PA112" s="27" t="str">
        <f t="shared" si="689"/>
        <v/>
      </c>
      <c r="PB112" s="27" t="str">
        <f t="shared" si="690"/>
        <v/>
      </c>
      <c r="PC112" s="27" t="str">
        <f t="shared" si="1248"/>
        <v/>
      </c>
      <c r="PD112" s="27" t="str">
        <f t="shared" si="1249"/>
        <v/>
      </c>
      <c r="PE112" s="27" t="str">
        <f t="shared" si="1250"/>
        <v/>
      </c>
      <c r="PF112" s="27" t="str">
        <f t="shared" si="1251"/>
        <v/>
      </c>
      <c r="PG112" s="27" t="str">
        <f t="shared" si="1252"/>
        <v/>
      </c>
      <c r="PH112" s="48">
        <v>104</v>
      </c>
      <c r="PI112" s="28" t="str">
        <f t="shared" si="1253"/>
        <v/>
      </c>
      <c r="PJ112" s="28" t="str">
        <f t="shared" si="1254"/>
        <v/>
      </c>
      <c r="PK112" s="28" t="str">
        <f t="shared" si="1255"/>
        <v/>
      </c>
      <c r="PL112" s="28" t="str">
        <f t="shared" si="1256"/>
        <v/>
      </c>
      <c r="PM112" s="28" t="str">
        <f t="shared" si="1257"/>
        <v/>
      </c>
      <c r="PN112" s="28" t="str">
        <f t="shared" si="1258"/>
        <v/>
      </c>
      <c r="PO112" s="28" t="str">
        <f t="shared" si="1259"/>
        <v/>
      </c>
      <c r="PP112" s="28" t="str">
        <f t="shared" si="1260"/>
        <v/>
      </c>
      <c r="PQ112" s="28" t="str">
        <f t="shared" si="1261"/>
        <v/>
      </c>
      <c r="PR112" s="28">
        <f t="shared" si="1262"/>
        <v>0</v>
      </c>
      <c r="PS112" s="28" t="str">
        <f t="shared" si="1263"/>
        <v/>
      </c>
      <c r="PT112" s="28" t="str">
        <f t="shared" si="1264"/>
        <v/>
      </c>
      <c r="PU112" s="28" t="str">
        <f t="shared" si="1265"/>
        <v/>
      </c>
      <c r="PV112" s="28" t="str">
        <f t="shared" si="1266"/>
        <v/>
      </c>
      <c r="PW112" s="28" t="str">
        <f t="shared" si="1267"/>
        <v/>
      </c>
      <c r="PX112" s="28" t="str">
        <f t="shared" si="1268"/>
        <v/>
      </c>
      <c r="PY112" s="28" t="str">
        <f t="shared" si="712"/>
        <v/>
      </c>
      <c r="PZ112" s="28" t="str">
        <f t="shared" si="713"/>
        <v/>
      </c>
      <c r="QA112" s="28" t="str">
        <f t="shared" si="714"/>
        <v/>
      </c>
      <c r="QB112" s="28" t="str">
        <f t="shared" si="715"/>
        <v/>
      </c>
      <c r="QC112" s="28" t="str">
        <f t="shared" si="716"/>
        <v/>
      </c>
      <c r="QD112" s="28" t="str">
        <f t="shared" si="717"/>
        <v/>
      </c>
      <c r="QE112" s="28" t="str">
        <f t="shared" si="718"/>
        <v/>
      </c>
      <c r="QF112" s="28" t="str">
        <f t="shared" si="719"/>
        <v/>
      </c>
      <c r="QG112" s="28" t="str">
        <f t="shared" si="720"/>
        <v/>
      </c>
      <c r="QH112" s="28" t="str">
        <f t="shared" si="721"/>
        <v/>
      </c>
      <c r="QI112" s="28" t="str">
        <f t="shared" si="722"/>
        <v/>
      </c>
      <c r="QJ112" s="28" t="str">
        <f t="shared" si="723"/>
        <v/>
      </c>
      <c r="QK112" s="28" t="str">
        <f t="shared" si="724"/>
        <v/>
      </c>
      <c r="QL112" s="28" t="str">
        <f t="shared" si="725"/>
        <v/>
      </c>
      <c r="QM112" s="28" t="str">
        <f t="shared" si="726"/>
        <v/>
      </c>
      <c r="QN112" s="28" t="str">
        <f t="shared" si="727"/>
        <v/>
      </c>
      <c r="QO112" s="28" t="str">
        <f t="shared" si="728"/>
        <v/>
      </c>
      <c r="QP112" s="28" t="str">
        <f t="shared" si="729"/>
        <v/>
      </c>
      <c r="QQ112" s="28" t="str">
        <f t="shared" si="730"/>
        <v/>
      </c>
      <c r="QR112" s="28" t="str">
        <f t="shared" si="731"/>
        <v/>
      </c>
      <c r="QS112" s="28" t="str">
        <f t="shared" si="1269"/>
        <v/>
      </c>
      <c r="QT112" s="28" t="str">
        <f t="shared" si="1270"/>
        <v/>
      </c>
      <c r="QU112" s="28" t="str">
        <f t="shared" si="1271"/>
        <v/>
      </c>
      <c r="QV112" s="28" t="str">
        <f t="shared" si="1272"/>
        <v/>
      </c>
      <c r="QW112" s="48">
        <v>104</v>
      </c>
      <c r="QX112" s="29" t="str">
        <f t="shared" si="1273"/>
        <v/>
      </c>
      <c r="QY112" s="29" t="str">
        <f t="shared" si="1038"/>
        <v/>
      </c>
      <c r="QZ112" s="29" t="str">
        <f t="shared" si="1039"/>
        <v/>
      </c>
      <c r="RA112" s="29" t="str">
        <f t="shared" si="1040"/>
        <v/>
      </c>
      <c r="RB112" s="29" t="str">
        <f t="shared" si="1041"/>
        <v/>
      </c>
      <c r="RC112" s="29" t="str">
        <f t="shared" si="1042"/>
        <v/>
      </c>
      <c r="RD112" s="29" t="str">
        <f t="shared" si="1043"/>
        <v/>
      </c>
      <c r="RE112" s="29" t="str">
        <f t="shared" si="1044"/>
        <v/>
      </c>
      <c r="RF112" s="29" t="str">
        <f t="shared" si="1045"/>
        <v/>
      </c>
      <c r="RG112" s="29">
        <f t="shared" si="1046"/>
        <v>0</v>
      </c>
      <c r="RH112" s="29" t="str">
        <f t="shared" si="1047"/>
        <v/>
      </c>
      <c r="RI112" s="29" t="str">
        <f t="shared" si="1048"/>
        <v/>
      </c>
      <c r="RJ112" s="29" t="str">
        <f t="shared" si="1049"/>
        <v/>
      </c>
      <c r="RK112" s="29" t="str">
        <f t="shared" si="997"/>
        <v/>
      </c>
      <c r="RL112" s="29" t="str">
        <f t="shared" si="1050"/>
        <v/>
      </c>
      <c r="RM112" s="29" t="str">
        <f t="shared" si="1051"/>
        <v/>
      </c>
      <c r="RN112" s="29" t="str">
        <f t="shared" si="1052"/>
        <v/>
      </c>
      <c r="RO112" s="29" t="str">
        <f t="shared" si="1053"/>
        <v/>
      </c>
      <c r="RP112" s="29" t="str">
        <f t="shared" si="1054"/>
        <v/>
      </c>
      <c r="RQ112" s="29" t="str">
        <f t="shared" si="1055"/>
        <v/>
      </c>
      <c r="RR112" s="29" t="str">
        <f t="shared" si="1056"/>
        <v/>
      </c>
      <c r="RS112" s="29" t="str">
        <f t="shared" si="1057"/>
        <v/>
      </c>
      <c r="RT112" s="29" t="str">
        <f t="shared" si="1058"/>
        <v/>
      </c>
      <c r="RU112" s="29" t="str">
        <f t="shared" si="1059"/>
        <v/>
      </c>
      <c r="RV112" s="29" t="str">
        <f t="shared" si="1060"/>
        <v/>
      </c>
      <c r="RW112" s="29" t="str">
        <f t="shared" si="1061"/>
        <v/>
      </c>
      <c r="RX112" s="29" t="str">
        <f t="shared" si="1062"/>
        <v/>
      </c>
      <c r="RY112" s="29" t="str">
        <f t="shared" si="1063"/>
        <v/>
      </c>
      <c r="RZ112" s="29" t="str">
        <f t="shared" si="1064"/>
        <v/>
      </c>
      <c r="SA112" s="29" t="str">
        <f t="shared" si="1065"/>
        <v/>
      </c>
      <c r="SB112" s="29" t="str">
        <f t="shared" si="1066"/>
        <v/>
      </c>
      <c r="SC112" s="29" t="str">
        <f t="shared" si="1067"/>
        <v/>
      </c>
      <c r="SD112" s="29" t="str">
        <f t="shared" si="1068"/>
        <v/>
      </c>
      <c r="SE112" s="29" t="str">
        <f t="shared" si="1069"/>
        <v/>
      </c>
      <c r="SF112" s="29" t="str">
        <f t="shared" si="1070"/>
        <v/>
      </c>
      <c r="SG112" s="29" t="str">
        <f t="shared" si="1071"/>
        <v/>
      </c>
      <c r="SH112" s="29" t="str">
        <f t="shared" si="1072"/>
        <v/>
      </c>
      <c r="SI112" s="29" t="str">
        <f t="shared" si="1073"/>
        <v/>
      </c>
      <c r="SJ112" s="29" t="str">
        <f t="shared" si="1074"/>
        <v/>
      </c>
      <c r="SK112" s="29" t="str">
        <f t="shared" si="1075"/>
        <v/>
      </c>
      <c r="SL112" s="45">
        <f t="shared" si="1274"/>
        <v>0</v>
      </c>
      <c r="SM112" s="48">
        <v>104</v>
      </c>
      <c r="SN112" s="30" t="str">
        <f t="shared" si="1275"/>
        <v/>
      </c>
      <c r="SO112" s="30" t="str">
        <f t="shared" si="1276"/>
        <v/>
      </c>
      <c r="SP112" s="30" t="str">
        <f t="shared" si="1277"/>
        <v/>
      </c>
      <c r="SQ112" s="30" t="str">
        <f t="shared" si="1278"/>
        <v/>
      </c>
      <c r="SR112" s="30" t="str">
        <f t="shared" si="1279"/>
        <v/>
      </c>
      <c r="SS112" s="30" t="str">
        <f t="shared" si="1280"/>
        <v/>
      </c>
      <c r="ST112" s="30" t="str">
        <f t="shared" si="1076"/>
        <v/>
      </c>
      <c r="SU112" s="30" t="str">
        <f t="shared" si="1077"/>
        <v/>
      </c>
      <c r="SV112" s="30" t="str">
        <f t="shared" si="1078"/>
        <v/>
      </c>
      <c r="SW112" s="30">
        <f t="shared" si="1079"/>
        <v>40</v>
      </c>
      <c r="SX112" s="30" t="str">
        <f t="shared" si="1080"/>
        <v/>
      </c>
      <c r="SY112" s="30" t="str">
        <f t="shared" si="1081"/>
        <v/>
      </c>
      <c r="SZ112" s="30" t="str">
        <f t="shared" si="1082"/>
        <v/>
      </c>
      <c r="TA112" s="30" t="str">
        <f t="shared" si="1083"/>
        <v/>
      </c>
      <c r="TB112" s="30" t="str">
        <f t="shared" si="1084"/>
        <v/>
      </c>
      <c r="TC112" s="30" t="str">
        <f t="shared" si="1085"/>
        <v/>
      </c>
      <c r="TD112" s="30" t="str">
        <f t="shared" si="1086"/>
        <v/>
      </c>
      <c r="TE112" s="30" t="str">
        <f t="shared" si="1087"/>
        <v/>
      </c>
      <c r="TF112" s="30" t="str">
        <f t="shared" si="1088"/>
        <v/>
      </c>
      <c r="TG112" s="30" t="str">
        <f t="shared" si="1089"/>
        <v/>
      </c>
      <c r="TH112" s="30" t="str">
        <f t="shared" si="1090"/>
        <v/>
      </c>
      <c r="TI112" s="30" t="str">
        <f t="shared" si="1091"/>
        <v/>
      </c>
      <c r="TJ112" s="30" t="str">
        <f t="shared" si="1092"/>
        <v/>
      </c>
      <c r="TK112" s="30" t="str">
        <f t="shared" si="1093"/>
        <v/>
      </c>
      <c r="TL112" s="30" t="str">
        <f t="shared" si="1094"/>
        <v/>
      </c>
      <c r="TM112" s="30" t="str">
        <f t="shared" si="1095"/>
        <v/>
      </c>
      <c r="TN112" s="30" t="str">
        <f t="shared" si="1096"/>
        <v/>
      </c>
      <c r="TO112" s="30" t="str">
        <f t="shared" si="1097"/>
        <v/>
      </c>
      <c r="TP112" s="30" t="str">
        <f t="shared" si="1098"/>
        <v/>
      </c>
      <c r="TQ112" s="30" t="str">
        <f t="shared" si="1099"/>
        <v/>
      </c>
      <c r="TR112" s="30" t="str">
        <f t="shared" si="807"/>
        <v/>
      </c>
      <c r="TS112" s="30" t="str">
        <f t="shared" si="808"/>
        <v/>
      </c>
      <c r="TT112" s="30" t="str">
        <f t="shared" si="809"/>
        <v/>
      </c>
      <c r="TU112" s="30" t="str">
        <f t="shared" si="810"/>
        <v/>
      </c>
      <c r="TV112" s="30" t="str">
        <f t="shared" si="811"/>
        <v/>
      </c>
      <c r="TW112" s="30" t="str">
        <f t="shared" si="812"/>
        <v/>
      </c>
      <c r="TX112" s="30" t="str">
        <f t="shared" si="813"/>
        <v/>
      </c>
      <c r="TY112" s="30" t="str">
        <f t="shared" si="814"/>
        <v/>
      </c>
      <c r="TZ112" s="30" t="str">
        <f t="shared" si="815"/>
        <v/>
      </c>
      <c r="UA112" s="30" t="str">
        <f t="shared" si="816"/>
        <v/>
      </c>
      <c r="UB112" s="48">
        <v>104</v>
      </c>
      <c r="UC112" s="88"/>
      <c r="UD112" s="88"/>
      <c r="UE112" s="88"/>
      <c r="UF112" s="88"/>
      <c r="UG112" s="88"/>
      <c r="UH112" s="89">
        <v>73</v>
      </c>
      <c r="UI112" s="88"/>
      <c r="UJ112" s="88"/>
      <c r="UK112" s="88"/>
      <c r="UL112" s="89">
        <v>36</v>
      </c>
      <c r="UM112" s="89">
        <v>36</v>
      </c>
      <c r="UN112" s="89">
        <v>72</v>
      </c>
      <c r="UO112" s="88"/>
      <c r="UP112" s="88"/>
      <c r="UQ112" s="88"/>
      <c r="UR112" s="89">
        <v>24</v>
      </c>
      <c r="US112" s="88"/>
      <c r="UT112" s="88"/>
      <c r="UU112" s="88"/>
      <c r="UV112" s="88"/>
      <c r="UW112" s="88"/>
      <c r="UX112" s="88"/>
      <c r="UY112" s="88"/>
      <c r="UZ112" s="88"/>
      <c r="VA112" s="88"/>
      <c r="VB112" s="88"/>
      <c r="VC112" s="89">
        <v>48</v>
      </c>
      <c r="VD112" s="89">
        <v>48</v>
      </c>
      <c r="VE112" s="88"/>
      <c r="VF112" s="88"/>
      <c r="VG112" s="88"/>
      <c r="VH112" s="89">
        <v>73</v>
      </c>
      <c r="VI112" s="88"/>
      <c r="VJ112" s="88"/>
      <c r="VK112" s="88"/>
      <c r="VL112" s="88"/>
      <c r="VM112" s="88"/>
      <c r="VN112" s="88"/>
      <c r="VO112" s="88"/>
      <c r="VP112" s="88"/>
      <c r="VQ112" s="48">
        <v>104</v>
      </c>
      <c r="VR112" s="31">
        <f t="shared" si="1100"/>
        <v>0</v>
      </c>
      <c r="VS112" s="31">
        <f t="shared" si="1101"/>
        <v>0</v>
      </c>
      <c r="VT112" s="31">
        <f t="shared" si="1102"/>
        <v>0</v>
      </c>
      <c r="VU112" s="31">
        <f t="shared" si="1103"/>
        <v>0</v>
      </c>
      <c r="VV112" s="31">
        <f t="shared" si="1104"/>
        <v>0</v>
      </c>
      <c r="VW112" s="31">
        <f t="shared" si="1105"/>
        <v>60</v>
      </c>
      <c r="VX112" s="31">
        <f t="shared" si="1106"/>
        <v>0</v>
      </c>
      <c r="VY112" s="31">
        <f t="shared" si="1107"/>
        <v>0</v>
      </c>
      <c r="VZ112" s="31">
        <f t="shared" si="1108"/>
        <v>0</v>
      </c>
      <c r="WA112" s="31">
        <f t="shared" si="1109"/>
        <v>10</v>
      </c>
      <c r="WB112" s="31">
        <f t="shared" si="1110"/>
        <v>10</v>
      </c>
      <c r="WC112" s="31">
        <f t="shared" si="1111"/>
        <v>60</v>
      </c>
      <c r="WD112" s="31">
        <f t="shared" si="1112"/>
        <v>0</v>
      </c>
      <c r="WE112" s="31">
        <f t="shared" si="1113"/>
        <v>0</v>
      </c>
      <c r="WF112" s="31">
        <f t="shared" si="1114"/>
        <v>0</v>
      </c>
      <c r="WG112" s="31">
        <f t="shared" si="1115"/>
        <v>0</v>
      </c>
      <c r="WH112" s="31">
        <f t="shared" si="1116"/>
        <v>0</v>
      </c>
      <c r="WI112" s="31">
        <f t="shared" si="1117"/>
        <v>0</v>
      </c>
      <c r="WJ112" s="31">
        <f t="shared" si="1118"/>
        <v>0</v>
      </c>
      <c r="WK112" s="31">
        <f t="shared" si="1119"/>
        <v>0</v>
      </c>
      <c r="WL112" s="31">
        <f t="shared" si="1120"/>
        <v>0</v>
      </c>
      <c r="WM112" s="31">
        <f t="shared" si="1121"/>
        <v>0</v>
      </c>
      <c r="WN112" s="31">
        <f t="shared" si="1122"/>
        <v>0</v>
      </c>
      <c r="WO112" s="31">
        <f t="shared" si="1123"/>
        <v>0</v>
      </c>
      <c r="WP112" s="31">
        <f t="shared" si="1124"/>
        <v>0</v>
      </c>
      <c r="WQ112" s="31">
        <f t="shared" si="1125"/>
        <v>0</v>
      </c>
      <c r="WR112" s="31">
        <f t="shared" si="1126"/>
        <v>20</v>
      </c>
      <c r="WS112" s="31">
        <f t="shared" si="1127"/>
        <v>20</v>
      </c>
      <c r="WT112" s="31">
        <f t="shared" si="1128"/>
        <v>0</v>
      </c>
      <c r="WU112" s="31">
        <f t="shared" si="1129"/>
        <v>0</v>
      </c>
      <c r="WV112" s="31">
        <f t="shared" si="1130"/>
        <v>0</v>
      </c>
      <c r="WW112" s="31">
        <f t="shared" si="1131"/>
        <v>60</v>
      </c>
      <c r="WX112" s="31">
        <f t="shared" si="1132"/>
        <v>0</v>
      </c>
      <c r="WY112" s="31">
        <f t="shared" si="1133"/>
        <v>0</v>
      </c>
      <c r="WZ112" s="31">
        <f t="shared" si="1134"/>
        <v>0</v>
      </c>
      <c r="XA112" s="31">
        <f t="shared" si="1135"/>
        <v>0</v>
      </c>
      <c r="XB112" s="31">
        <f t="shared" si="1136"/>
        <v>0</v>
      </c>
      <c r="XC112" s="31">
        <f t="shared" si="1137"/>
        <v>0</v>
      </c>
      <c r="XD112" s="31">
        <f t="shared" si="1138"/>
        <v>0</v>
      </c>
      <c r="XE112" s="31">
        <f t="shared" si="1139"/>
        <v>0</v>
      </c>
      <c r="XF112" s="48">
        <v>104</v>
      </c>
      <c r="XG112" s="32" t="str">
        <f t="shared" si="1140"/>
        <v/>
      </c>
      <c r="XH112" s="32" t="str">
        <f t="shared" si="1141"/>
        <v/>
      </c>
      <c r="XI112" s="32" t="str">
        <f t="shared" si="1142"/>
        <v/>
      </c>
      <c r="XJ112" s="32" t="str">
        <f t="shared" si="1143"/>
        <v/>
      </c>
      <c r="XK112" s="32" t="str">
        <f t="shared" si="1144"/>
        <v/>
      </c>
      <c r="XL112" s="32" t="str">
        <f t="shared" si="1145"/>
        <v/>
      </c>
      <c r="XM112" s="32" t="str">
        <f t="shared" si="1146"/>
        <v/>
      </c>
      <c r="XN112" s="32" t="str">
        <f t="shared" si="1147"/>
        <v/>
      </c>
      <c r="XO112" s="32" t="str">
        <f t="shared" si="1148"/>
        <v/>
      </c>
      <c r="XP112" s="32">
        <f t="shared" si="1149"/>
        <v>50</v>
      </c>
      <c r="XQ112" s="32" t="str">
        <f t="shared" si="1150"/>
        <v/>
      </c>
      <c r="XR112" s="32" t="str">
        <f t="shared" si="1151"/>
        <v/>
      </c>
      <c r="XS112" s="32" t="str">
        <f t="shared" si="1152"/>
        <v/>
      </c>
      <c r="XT112" s="32" t="str">
        <f t="shared" si="1153"/>
        <v/>
      </c>
      <c r="XU112" s="32" t="str">
        <f t="shared" si="1154"/>
        <v/>
      </c>
      <c r="XV112" s="32" t="str">
        <f t="shared" si="1155"/>
        <v/>
      </c>
      <c r="XW112" s="32" t="str">
        <f t="shared" si="1156"/>
        <v/>
      </c>
      <c r="XX112" s="32" t="str">
        <f t="shared" si="1157"/>
        <v/>
      </c>
      <c r="XY112" s="32" t="str">
        <f t="shared" si="1158"/>
        <v/>
      </c>
      <c r="XZ112" s="32" t="str">
        <f t="shared" si="1159"/>
        <v/>
      </c>
      <c r="YA112" s="32" t="str">
        <f t="shared" si="1160"/>
        <v/>
      </c>
      <c r="YB112" s="32" t="str">
        <f t="shared" si="1161"/>
        <v/>
      </c>
      <c r="YC112" s="32" t="str">
        <f t="shared" si="1162"/>
        <v/>
      </c>
      <c r="YD112" s="32" t="str">
        <f t="shared" si="1163"/>
        <v/>
      </c>
      <c r="YE112" s="32" t="str">
        <f t="shared" si="1164"/>
        <v/>
      </c>
      <c r="YF112" s="32" t="str">
        <f t="shared" si="1165"/>
        <v/>
      </c>
      <c r="YG112" s="32" t="str">
        <f t="shared" si="1166"/>
        <v/>
      </c>
      <c r="YH112" s="32" t="str">
        <f t="shared" si="1167"/>
        <v/>
      </c>
      <c r="YI112" s="32" t="str">
        <f t="shared" si="1168"/>
        <v/>
      </c>
      <c r="YJ112" s="32" t="str">
        <f t="shared" si="1169"/>
        <v/>
      </c>
      <c r="YK112" s="32" t="str">
        <f t="shared" si="1170"/>
        <v/>
      </c>
      <c r="YL112" s="32" t="str">
        <f t="shared" si="1171"/>
        <v/>
      </c>
      <c r="YM112" s="32" t="str">
        <f t="shared" si="1172"/>
        <v/>
      </c>
      <c r="YN112" s="32" t="str">
        <f t="shared" si="1173"/>
        <v/>
      </c>
      <c r="YO112" s="32" t="str">
        <f t="shared" si="1174"/>
        <v/>
      </c>
      <c r="YP112" s="32" t="str">
        <f t="shared" si="1175"/>
        <v/>
      </c>
      <c r="YQ112" s="32" t="str">
        <f t="shared" si="1176"/>
        <v/>
      </c>
      <c r="YR112" s="32" t="str">
        <f t="shared" si="1177"/>
        <v/>
      </c>
      <c r="YS112" s="32" t="str">
        <f t="shared" si="1178"/>
        <v/>
      </c>
      <c r="YT112" s="32" t="str">
        <f t="shared" si="1179"/>
        <v/>
      </c>
      <c r="YU112" s="33">
        <f t="shared" si="1224"/>
        <v>50</v>
      </c>
      <c r="YV112" s="34" t="str">
        <f t="shared" si="949"/>
        <v/>
      </c>
      <c r="YW112" s="34" t="str">
        <f t="shared" si="950"/>
        <v>10. KASSEL GROUP SAS - NIT.830053900-2</v>
      </c>
      <c r="YX112" s="34" t="str">
        <f t="shared" si="951"/>
        <v/>
      </c>
      <c r="YY112" s="34" t="str">
        <f t="shared" si="952"/>
        <v/>
      </c>
      <c r="YZ112" s="34" t="str">
        <f t="shared" si="953"/>
        <v/>
      </c>
      <c r="ZA112" s="34" t="str">
        <f t="shared" si="954"/>
        <v/>
      </c>
      <c r="ZB112" s="96" t="str">
        <f t="shared" si="955"/>
        <v>10. KASSEL GROUP SAS - NIT.830053900-2</v>
      </c>
      <c r="ZC112" s="35" t="str">
        <f t="shared" si="1180"/>
        <v/>
      </c>
      <c r="ZD112" s="35">
        <f t="shared" si="1181"/>
        <v>30487800</v>
      </c>
      <c r="ZE112" s="35" t="str">
        <f t="shared" si="1182"/>
        <v/>
      </c>
      <c r="ZF112" s="35" t="str">
        <f t="shared" si="1183"/>
        <v/>
      </c>
      <c r="ZG112" s="35" t="str">
        <f t="shared" si="1184"/>
        <v/>
      </c>
      <c r="ZH112" s="35" t="str">
        <f t="shared" si="1185"/>
        <v/>
      </c>
      <c r="ZI112" s="101">
        <f t="shared" si="1186"/>
        <v>30487800</v>
      </c>
      <c r="ZJ112" s="48">
        <v>104</v>
      </c>
      <c r="ZK112" s="125">
        <f t="shared" si="956"/>
        <v>7416080</v>
      </c>
      <c r="ZL112" s="126">
        <f t="shared" si="957"/>
        <v>0</v>
      </c>
    </row>
    <row r="113" spans="2:688" s="37" customFormat="1" ht="29.25" customHeight="1" x14ac:dyDescent="0.15">
      <c r="B113" s="106" t="s">
        <v>251</v>
      </c>
      <c r="C113" s="106" t="s">
        <v>252</v>
      </c>
      <c r="D113" s="106" t="s">
        <v>253</v>
      </c>
      <c r="E113" s="106" t="s">
        <v>260</v>
      </c>
      <c r="F113" s="106">
        <v>1</v>
      </c>
      <c r="G113" s="63">
        <v>25296425</v>
      </c>
      <c r="H113" s="48">
        <v>105</v>
      </c>
      <c r="I113" s="65" t="s">
        <v>86</v>
      </c>
      <c r="J113" s="65" t="s">
        <v>86</v>
      </c>
      <c r="K113" s="65" t="s">
        <v>86</v>
      </c>
      <c r="L113" s="65" t="s">
        <v>86</v>
      </c>
      <c r="M113" s="65" t="s">
        <v>86</v>
      </c>
      <c r="N113" s="69">
        <v>25296425</v>
      </c>
      <c r="O113" s="65" t="s">
        <v>86</v>
      </c>
      <c r="P113" s="65" t="s">
        <v>86</v>
      </c>
      <c r="Q113" s="65" t="s">
        <v>86</v>
      </c>
      <c r="R113" s="65" t="s">
        <v>86</v>
      </c>
      <c r="S113" s="69">
        <v>24990000</v>
      </c>
      <c r="T113" s="65" t="s">
        <v>86</v>
      </c>
      <c r="U113" s="65" t="s">
        <v>86</v>
      </c>
      <c r="V113" s="65" t="s">
        <v>86</v>
      </c>
      <c r="W113" s="65" t="s">
        <v>86</v>
      </c>
      <c r="X113" s="65" t="s">
        <v>86</v>
      </c>
      <c r="Y113" s="65" t="s">
        <v>86</v>
      </c>
      <c r="Z113" s="65" t="s">
        <v>86</v>
      </c>
      <c r="AA113" s="65" t="s">
        <v>86</v>
      </c>
      <c r="AB113" s="65" t="s">
        <v>86</v>
      </c>
      <c r="AC113" s="65" t="s">
        <v>86</v>
      </c>
      <c r="AD113" s="65" t="s">
        <v>86</v>
      </c>
      <c r="AE113" s="65" t="s">
        <v>86</v>
      </c>
      <c r="AF113" s="65" t="s">
        <v>86</v>
      </c>
      <c r="AG113" s="65" t="s">
        <v>86</v>
      </c>
      <c r="AH113" s="65" t="s">
        <v>86</v>
      </c>
      <c r="AI113" s="65" t="s">
        <v>86</v>
      </c>
      <c r="AJ113" s="69">
        <v>25287500</v>
      </c>
      <c r="AK113" s="65" t="s">
        <v>86</v>
      </c>
      <c r="AL113" s="65" t="s">
        <v>86</v>
      </c>
      <c r="AM113" s="65" t="s">
        <v>86</v>
      </c>
      <c r="AN113" s="70">
        <v>25228000</v>
      </c>
      <c r="AO113" s="65" t="s">
        <v>86</v>
      </c>
      <c r="AP113" s="65" t="s">
        <v>86</v>
      </c>
      <c r="AQ113" s="65" t="s">
        <v>86</v>
      </c>
      <c r="AR113" s="65" t="s">
        <v>86</v>
      </c>
      <c r="AS113" s="65" t="s">
        <v>86</v>
      </c>
      <c r="AT113" s="65" t="s">
        <v>86</v>
      </c>
      <c r="AU113" s="65" t="s">
        <v>86</v>
      </c>
      <c r="AV113" s="65" t="s">
        <v>86</v>
      </c>
      <c r="AW113" s="52">
        <v>105</v>
      </c>
      <c r="AX113" s="22" t="str">
        <f t="shared" si="904"/>
        <v>NC</v>
      </c>
      <c r="AY113" s="22" t="str">
        <f t="shared" si="975"/>
        <v>NC</v>
      </c>
      <c r="AZ113" s="22" t="str">
        <f t="shared" si="976"/>
        <v>NC</v>
      </c>
      <c r="BA113" s="22" t="str">
        <f t="shared" si="977"/>
        <v>NC</v>
      </c>
      <c r="BB113" s="22" t="str">
        <f t="shared" si="978"/>
        <v>NC</v>
      </c>
      <c r="BC113" s="22">
        <f t="shared" si="979"/>
        <v>25296425</v>
      </c>
      <c r="BD113" s="22" t="str">
        <f t="shared" si="980"/>
        <v>NC</v>
      </c>
      <c r="BE113" s="22" t="str">
        <f t="shared" si="981"/>
        <v>NC</v>
      </c>
      <c r="BF113" s="22" t="str">
        <f t="shared" si="982"/>
        <v>NC</v>
      </c>
      <c r="BG113" s="22" t="str">
        <f t="shared" si="983"/>
        <v>NC</v>
      </c>
      <c r="BH113" s="22">
        <f t="shared" si="984"/>
        <v>24990000</v>
      </c>
      <c r="BI113" s="22" t="str">
        <f t="shared" si="985"/>
        <v>NC</v>
      </c>
      <c r="BJ113" s="22" t="str">
        <f t="shared" si="986"/>
        <v>NC</v>
      </c>
      <c r="BK113" s="22" t="str">
        <f t="shared" si="987"/>
        <v>NC</v>
      </c>
      <c r="BL113" s="22" t="str">
        <f t="shared" si="988"/>
        <v>NC</v>
      </c>
      <c r="BM113" s="22" t="str">
        <f t="shared" si="989"/>
        <v>NC</v>
      </c>
      <c r="BN113" s="22" t="str">
        <f t="shared" si="990"/>
        <v>NC</v>
      </c>
      <c r="BO113" s="22" t="str">
        <f t="shared" si="991"/>
        <v>NC</v>
      </c>
      <c r="BP113" s="22" t="str">
        <f t="shared" si="992"/>
        <v>NC</v>
      </c>
      <c r="BQ113" s="22" t="str">
        <f t="shared" si="993"/>
        <v>NC</v>
      </c>
      <c r="BR113" s="22" t="str">
        <f t="shared" si="994"/>
        <v>NC</v>
      </c>
      <c r="BS113" s="22" t="str">
        <f t="shared" si="995"/>
        <v>NC</v>
      </c>
      <c r="BT113" s="22" t="str">
        <f t="shared" si="958"/>
        <v>NC</v>
      </c>
      <c r="BU113" s="22" t="str">
        <f t="shared" si="959"/>
        <v>NC</v>
      </c>
      <c r="BV113" s="22" t="str">
        <f t="shared" si="960"/>
        <v>NC</v>
      </c>
      <c r="BW113" s="22" t="str">
        <f t="shared" si="961"/>
        <v>NC</v>
      </c>
      <c r="BX113" s="22" t="str">
        <f t="shared" si="962"/>
        <v>NC</v>
      </c>
      <c r="BY113" s="22">
        <f t="shared" si="963"/>
        <v>25287500</v>
      </c>
      <c r="BZ113" s="22" t="str">
        <f t="shared" si="964"/>
        <v>NC</v>
      </c>
      <c r="CA113" s="22" t="str">
        <f t="shared" si="965"/>
        <v>NC</v>
      </c>
      <c r="CB113" s="22" t="str">
        <f t="shared" si="966"/>
        <v>NC</v>
      </c>
      <c r="CC113" s="22">
        <f t="shared" si="967"/>
        <v>25228000</v>
      </c>
      <c r="CD113" s="22" t="str">
        <f t="shared" si="968"/>
        <v>NC</v>
      </c>
      <c r="CE113" s="22" t="str">
        <f t="shared" si="969"/>
        <v>NC</v>
      </c>
      <c r="CF113" s="22" t="str">
        <f t="shared" si="970"/>
        <v>NC</v>
      </c>
      <c r="CG113" s="22" t="str">
        <f t="shared" si="996"/>
        <v>NC</v>
      </c>
      <c r="CH113" s="22" t="str">
        <f t="shared" si="971"/>
        <v>NC</v>
      </c>
      <c r="CI113" s="22" t="str">
        <f t="shared" si="972"/>
        <v>NC</v>
      </c>
      <c r="CJ113" s="22" t="str">
        <f t="shared" si="973"/>
        <v>NC</v>
      </c>
      <c r="CK113" s="22" t="str">
        <f t="shared" si="974"/>
        <v>NC</v>
      </c>
      <c r="CL113" s="48">
        <v>105</v>
      </c>
      <c r="CM113" s="48" t="s">
        <v>87</v>
      </c>
      <c r="CN113" s="48" t="s">
        <v>87</v>
      </c>
      <c r="CO113" s="48" t="s">
        <v>87</v>
      </c>
      <c r="CP113" s="48" t="s">
        <v>87</v>
      </c>
      <c r="CQ113" s="48" t="s">
        <v>87</v>
      </c>
      <c r="CR113" s="69" t="s">
        <v>87</v>
      </c>
      <c r="CS113" s="48" t="s">
        <v>87</v>
      </c>
      <c r="CT113" s="48" t="s">
        <v>87</v>
      </c>
      <c r="CU113" s="48" t="s">
        <v>87</v>
      </c>
      <c r="CV113" s="48" t="s">
        <v>87</v>
      </c>
      <c r="CW113" s="48" t="s">
        <v>87</v>
      </c>
      <c r="CX113" s="48" t="s">
        <v>87</v>
      </c>
      <c r="CY113" s="48" t="s">
        <v>87</v>
      </c>
      <c r="CZ113" s="48" t="s">
        <v>87</v>
      </c>
      <c r="DA113" s="48" t="s">
        <v>87</v>
      </c>
      <c r="DB113" s="48" t="s">
        <v>87</v>
      </c>
      <c r="DC113" s="48" t="s">
        <v>87</v>
      </c>
      <c r="DD113" s="48" t="s">
        <v>87</v>
      </c>
      <c r="DE113" s="48" t="s">
        <v>87</v>
      </c>
      <c r="DF113" s="48" t="s">
        <v>87</v>
      </c>
      <c r="DG113" s="48" t="s">
        <v>87</v>
      </c>
      <c r="DH113" s="48" t="s">
        <v>87</v>
      </c>
      <c r="DI113" s="48" t="s">
        <v>87</v>
      </c>
      <c r="DJ113" s="48" t="s">
        <v>87</v>
      </c>
      <c r="DK113" s="48" t="s">
        <v>87</v>
      </c>
      <c r="DL113" s="48" t="s">
        <v>87</v>
      </c>
      <c r="DM113" s="48" t="s">
        <v>87</v>
      </c>
      <c r="DN113" s="48" t="s">
        <v>87</v>
      </c>
      <c r="DO113" s="48" t="s">
        <v>87</v>
      </c>
      <c r="DP113" s="48" t="s">
        <v>87</v>
      </c>
      <c r="DQ113" s="48" t="s">
        <v>87</v>
      </c>
      <c r="DR113" s="73" t="s">
        <v>87</v>
      </c>
      <c r="DS113" s="48" t="s">
        <v>87</v>
      </c>
      <c r="DT113" s="48" t="s">
        <v>87</v>
      </c>
      <c r="DU113" s="48" t="s">
        <v>87</v>
      </c>
      <c r="DV113" s="48" t="s">
        <v>87</v>
      </c>
      <c r="DW113" s="48" t="s">
        <v>87</v>
      </c>
      <c r="DX113" s="48" t="s">
        <v>87</v>
      </c>
      <c r="DY113" s="48" t="s">
        <v>87</v>
      </c>
      <c r="DZ113" s="48" t="s">
        <v>87</v>
      </c>
      <c r="EA113" s="48">
        <v>105</v>
      </c>
      <c r="EB113" s="81" t="s">
        <v>88</v>
      </c>
      <c r="EC113" s="81" t="s">
        <v>88</v>
      </c>
      <c r="ED113" s="81" t="s">
        <v>104</v>
      </c>
      <c r="EE113" s="81" t="s">
        <v>88</v>
      </c>
      <c r="EF113" s="81" t="s">
        <v>88</v>
      </c>
      <c r="EG113" s="81" t="s">
        <v>88</v>
      </c>
      <c r="EH113" s="81" t="s">
        <v>88</v>
      </c>
      <c r="EI113" s="81" t="s">
        <v>88</v>
      </c>
      <c r="EJ113" s="81" t="s">
        <v>88</v>
      </c>
      <c r="EK113" s="81" t="s">
        <v>88</v>
      </c>
      <c r="EL113" s="81" t="s">
        <v>88</v>
      </c>
      <c r="EM113" s="81" t="s">
        <v>88</v>
      </c>
      <c r="EN113" s="81" t="s">
        <v>88</v>
      </c>
      <c r="EO113" s="81" t="s">
        <v>88</v>
      </c>
      <c r="EP113" s="81" t="s">
        <v>88</v>
      </c>
      <c r="EQ113" s="81" t="s">
        <v>88</v>
      </c>
      <c r="ER113" s="81" t="s">
        <v>88</v>
      </c>
      <c r="ES113" s="81" t="s">
        <v>88</v>
      </c>
      <c r="ET113" s="81" t="s">
        <v>88</v>
      </c>
      <c r="EU113" s="81" t="s">
        <v>88</v>
      </c>
      <c r="EV113" s="81" t="s">
        <v>88</v>
      </c>
      <c r="EW113" s="81" t="s">
        <v>88</v>
      </c>
      <c r="EX113" s="81" t="s">
        <v>88</v>
      </c>
      <c r="EY113" s="81" t="s">
        <v>88</v>
      </c>
      <c r="EZ113" s="81" t="s">
        <v>88</v>
      </c>
      <c r="FA113" s="81" t="s">
        <v>87</v>
      </c>
      <c r="FB113" s="81" t="s">
        <v>88</v>
      </c>
      <c r="FC113" s="81" t="s">
        <v>88</v>
      </c>
      <c r="FD113" s="81" t="s">
        <v>88</v>
      </c>
      <c r="FE113" s="81" t="s">
        <v>88</v>
      </c>
      <c r="FF113" s="81" t="s">
        <v>88</v>
      </c>
      <c r="FG113" s="81" t="s">
        <v>88</v>
      </c>
      <c r="FH113" s="81" t="s">
        <v>88</v>
      </c>
      <c r="FI113" s="81" t="s">
        <v>87</v>
      </c>
      <c r="FJ113" s="81" t="s">
        <v>88</v>
      </c>
      <c r="FK113" s="81" t="s">
        <v>88</v>
      </c>
      <c r="FL113" s="81" t="s">
        <v>88</v>
      </c>
      <c r="FM113" s="81" t="s">
        <v>88</v>
      </c>
      <c r="FN113" s="81" t="s">
        <v>88</v>
      </c>
      <c r="FO113" s="81" t="s">
        <v>88</v>
      </c>
      <c r="FP113" s="48">
        <v>105</v>
      </c>
      <c r="FQ113" s="81" t="s">
        <v>88</v>
      </c>
      <c r="FR113" s="81" t="s">
        <v>88</v>
      </c>
      <c r="FS113" s="81" t="s">
        <v>88</v>
      </c>
      <c r="FT113" s="81" t="s">
        <v>88</v>
      </c>
      <c r="FU113" s="81" t="s">
        <v>88</v>
      </c>
      <c r="FV113" s="81" t="s">
        <v>88</v>
      </c>
      <c r="FW113" s="81" t="s">
        <v>88</v>
      </c>
      <c r="FX113" s="81" t="s">
        <v>88</v>
      </c>
      <c r="FY113" s="81" t="s">
        <v>88</v>
      </c>
      <c r="FZ113" s="81" t="s">
        <v>88</v>
      </c>
      <c r="GA113" s="81" t="s">
        <v>88</v>
      </c>
      <c r="GB113" s="81" t="s">
        <v>88</v>
      </c>
      <c r="GC113" s="81" t="s">
        <v>88</v>
      </c>
      <c r="GD113" s="81" t="s">
        <v>88</v>
      </c>
      <c r="GE113" s="81" t="s">
        <v>88</v>
      </c>
      <c r="GF113" s="81" t="s">
        <v>88</v>
      </c>
      <c r="GG113" s="81" t="s">
        <v>88</v>
      </c>
      <c r="GH113" s="81" t="s">
        <v>88</v>
      </c>
      <c r="GI113" s="81" t="s">
        <v>88</v>
      </c>
      <c r="GJ113" s="81" t="s">
        <v>88</v>
      </c>
      <c r="GK113" s="81" t="s">
        <v>88</v>
      </c>
      <c r="GL113" s="81" t="s">
        <v>88</v>
      </c>
      <c r="GM113" s="81" t="s">
        <v>88</v>
      </c>
      <c r="GN113" s="81" t="s">
        <v>88</v>
      </c>
      <c r="GO113" s="81" t="s">
        <v>88</v>
      </c>
      <c r="GP113" s="81" t="s">
        <v>88</v>
      </c>
      <c r="GQ113" s="81" t="s">
        <v>87</v>
      </c>
      <c r="GR113" s="81" t="s">
        <v>88</v>
      </c>
      <c r="GS113" s="81" t="s">
        <v>88</v>
      </c>
      <c r="GT113" s="81" t="s">
        <v>88</v>
      </c>
      <c r="GU113" s="81" t="s">
        <v>88</v>
      </c>
      <c r="GV113" s="81" t="s">
        <v>88</v>
      </c>
      <c r="GW113" s="81" t="s">
        <v>88</v>
      </c>
      <c r="GX113" s="81" t="s">
        <v>88</v>
      </c>
      <c r="GY113" s="81" t="s">
        <v>88</v>
      </c>
      <c r="GZ113" s="81" t="s">
        <v>88</v>
      </c>
      <c r="HA113" s="81" t="s">
        <v>88</v>
      </c>
      <c r="HB113" s="81" t="s">
        <v>88</v>
      </c>
      <c r="HC113" s="81" t="s">
        <v>88</v>
      </c>
      <c r="HD113" s="81" t="s">
        <v>88</v>
      </c>
      <c r="HE113" s="48">
        <v>105</v>
      </c>
      <c r="HF113" s="23" t="str">
        <f t="shared" si="998"/>
        <v>NO CUMPLE</v>
      </c>
      <c r="HG113" s="23" t="str">
        <f t="shared" si="999"/>
        <v>NO CUMPLE</v>
      </c>
      <c r="HH113" s="23" t="str">
        <f t="shared" si="1000"/>
        <v>NO CUMPLE</v>
      </c>
      <c r="HI113" s="23" t="str">
        <f t="shared" si="1001"/>
        <v>NO CUMPLE</v>
      </c>
      <c r="HJ113" s="23" t="str">
        <f t="shared" si="1002"/>
        <v>NO CUMPLE</v>
      </c>
      <c r="HK113" s="23" t="str">
        <f t="shared" si="1003"/>
        <v>NO CUMPLE</v>
      </c>
      <c r="HL113" s="23" t="str">
        <f t="shared" si="1004"/>
        <v>NO CUMPLE</v>
      </c>
      <c r="HM113" s="23" t="str">
        <f t="shared" si="1005"/>
        <v>NO CUMPLE</v>
      </c>
      <c r="HN113" s="23" t="str">
        <f t="shared" si="1006"/>
        <v>NO CUMPLE</v>
      </c>
      <c r="HO113" s="23" t="str">
        <f t="shared" si="1007"/>
        <v>NO CUMPLE</v>
      </c>
      <c r="HP113" s="23" t="str">
        <f t="shared" si="1008"/>
        <v>NO CUMPLE</v>
      </c>
      <c r="HQ113" s="23" t="str">
        <f t="shared" si="1009"/>
        <v>NO CUMPLE</v>
      </c>
      <c r="HR113" s="23" t="str">
        <f t="shared" si="1010"/>
        <v>NO CUMPLE</v>
      </c>
      <c r="HS113" s="23" t="str">
        <f t="shared" si="1011"/>
        <v>NO CUMPLE</v>
      </c>
      <c r="HT113" s="23" t="str">
        <f t="shared" si="1012"/>
        <v>NO CUMPLE</v>
      </c>
      <c r="HU113" s="23" t="str">
        <f t="shared" si="1013"/>
        <v>NO CUMPLE</v>
      </c>
      <c r="HV113" s="23" t="str">
        <f t="shared" si="1014"/>
        <v>NO CUMPLE</v>
      </c>
      <c r="HW113" s="23" t="str">
        <f t="shared" si="1015"/>
        <v>NO CUMPLE</v>
      </c>
      <c r="HX113" s="23" t="str">
        <f t="shared" si="1016"/>
        <v>NO CUMPLE</v>
      </c>
      <c r="HY113" s="23" t="str">
        <f t="shared" si="1017"/>
        <v>NO CUMPLE</v>
      </c>
      <c r="HZ113" s="23" t="str">
        <f t="shared" si="1018"/>
        <v>NO CUMPLE</v>
      </c>
      <c r="IA113" s="23" t="str">
        <f t="shared" si="1019"/>
        <v>NO CUMPLE</v>
      </c>
      <c r="IB113" s="23" t="str">
        <f t="shared" si="1020"/>
        <v>NO CUMPLE</v>
      </c>
      <c r="IC113" s="23" t="str">
        <f t="shared" si="1021"/>
        <v>NO CUMPLE</v>
      </c>
      <c r="ID113" s="23" t="str">
        <f t="shared" si="1022"/>
        <v>NO CUMPLE</v>
      </c>
      <c r="IE113" s="23" t="str">
        <f t="shared" si="1023"/>
        <v>NO CUMPLE</v>
      </c>
      <c r="IF113" s="23" t="str">
        <f t="shared" si="1024"/>
        <v>NO CUMPLE</v>
      </c>
      <c r="IG113" s="23" t="str">
        <f t="shared" si="1025"/>
        <v>NO CUMPLE</v>
      </c>
      <c r="IH113" s="23" t="str">
        <f t="shared" si="1026"/>
        <v>NO CUMPLE</v>
      </c>
      <c r="II113" s="23" t="str">
        <f t="shared" si="1027"/>
        <v>NO CUMPLE</v>
      </c>
      <c r="IJ113" s="23" t="str">
        <f t="shared" si="1028"/>
        <v>NO CUMPLE</v>
      </c>
      <c r="IK113" s="23" t="str">
        <f t="shared" si="1029"/>
        <v>NO CUMPLE</v>
      </c>
      <c r="IL113" s="23" t="str">
        <f t="shared" si="1030"/>
        <v>NO CUMPLE</v>
      </c>
      <c r="IM113" s="23" t="str">
        <f t="shared" si="1031"/>
        <v>NO CUMPLE</v>
      </c>
      <c r="IN113" s="23" t="str">
        <f t="shared" si="1032"/>
        <v>NO CUMPLE</v>
      </c>
      <c r="IO113" s="23" t="str">
        <f t="shared" si="1033"/>
        <v>NO CUMPLE</v>
      </c>
      <c r="IP113" s="23" t="str">
        <f t="shared" si="1034"/>
        <v>NO CUMPLE</v>
      </c>
      <c r="IQ113" s="23" t="str">
        <f t="shared" si="1035"/>
        <v>NO CUMPLE</v>
      </c>
      <c r="IR113" s="23" t="str">
        <f t="shared" si="1036"/>
        <v>NO CUMPLE</v>
      </c>
      <c r="IS113" s="23" t="str">
        <f t="shared" si="1037"/>
        <v>NO CUMPLE</v>
      </c>
      <c r="IT113" s="48">
        <v>105</v>
      </c>
      <c r="IU113" s="65" t="s">
        <v>86</v>
      </c>
      <c r="IV113" s="65" t="s">
        <v>86</v>
      </c>
      <c r="IW113" s="65" t="s">
        <v>86</v>
      </c>
      <c r="IX113" s="65" t="s">
        <v>86</v>
      </c>
      <c r="IY113" s="65" t="s">
        <v>86</v>
      </c>
      <c r="IZ113" s="93" t="s">
        <v>87</v>
      </c>
      <c r="JA113" s="65" t="s">
        <v>86</v>
      </c>
      <c r="JB113" s="65" t="s">
        <v>86</v>
      </c>
      <c r="JC113" s="65" t="s">
        <v>86</v>
      </c>
      <c r="JD113" s="65" t="s">
        <v>86</v>
      </c>
      <c r="JE113" s="93" t="s">
        <v>88</v>
      </c>
      <c r="JF113" s="65" t="s">
        <v>86</v>
      </c>
      <c r="JG113" s="65" t="s">
        <v>86</v>
      </c>
      <c r="JH113" s="65" t="s">
        <v>86</v>
      </c>
      <c r="JI113" s="65" t="s">
        <v>86</v>
      </c>
      <c r="JJ113" s="65" t="s">
        <v>86</v>
      </c>
      <c r="JK113" s="65" t="s">
        <v>86</v>
      </c>
      <c r="JL113" s="65" t="s">
        <v>86</v>
      </c>
      <c r="JM113" s="65" t="s">
        <v>86</v>
      </c>
      <c r="JN113" s="65" t="s">
        <v>86</v>
      </c>
      <c r="JO113" s="65" t="s">
        <v>86</v>
      </c>
      <c r="JP113" s="65" t="s">
        <v>86</v>
      </c>
      <c r="JQ113" s="65" t="s">
        <v>86</v>
      </c>
      <c r="JR113" s="65" t="s">
        <v>86</v>
      </c>
      <c r="JS113" s="65" t="s">
        <v>86</v>
      </c>
      <c r="JT113" s="65" t="s">
        <v>86</v>
      </c>
      <c r="JU113" s="65" t="s">
        <v>86</v>
      </c>
      <c r="JV113" s="93" t="s">
        <v>88</v>
      </c>
      <c r="JW113" s="65" t="s">
        <v>86</v>
      </c>
      <c r="JX113" s="65" t="s">
        <v>86</v>
      </c>
      <c r="JY113" s="65" t="s">
        <v>86</v>
      </c>
      <c r="JZ113" s="93" t="s">
        <v>88</v>
      </c>
      <c r="KA113" s="65" t="s">
        <v>86</v>
      </c>
      <c r="KB113" s="65" t="s">
        <v>86</v>
      </c>
      <c r="KC113" s="65" t="s">
        <v>86</v>
      </c>
      <c r="KD113" s="65" t="s">
        <v>86</v>
      </c>
      <c r="KE113" s="65" t="s">
        <v>86</v>
      </c>
      <c r="KF113" s="65" t="s">
        <v>86</v>
      </c>
      <c r="KG113" s="65" t="s">
        <v>86</v>
      </c>
      <c r="KH113" s="65" t="s">
        <v>86</v>
      </c>
      <c r="KI113" s="48">
        <v>105</v>
      </c>
      <c r="KJ113" s="56" t="s">
        <v>86</v>
      </c>
      <c r="KK113" s="56" t="s">
        <v>86</v>
      </c>
      <c r="KL113" s="56" t="s">
        <v>86</v>
      </c>
      <c r="KM113" s="56" t="s">
        <v>86</v>
      </c>
      <c r="KN113" s="56" t="s">
        <v>86</v>
      </c>
      <c r="KO113" s="87" t="s">
        <v>88</v>
      </c>
      <c r="KP113" s="56" t="s">
        <v>86</v>
      </c>
      <c r="KQ113" s="56" t="s">
        <v>86</v>
      </c>
      <c r="KR113" s="56" t="s">
        <v>86</v>
      </c>
      <c r="KS113" s="56" t="s">
        <v>86</v>
      </c>
      <c r="KT113" s="87" t="s">
        <v>88</v>
      </c>
      <c r="KU113" s="56" t="s">
        <v>86</v>
      </c>
      <c r="KV113" s="56" t="s">
        <v>86</v>
      </c>
      <c r="KW113" s="56" t="s">
        <v>86</v>
      </c>
      <c r="KX113" s="56" t="s">
        <v>86</v>
      </c>
      <c r="KY113" s="56" t="s">
        <v>86</v>
      </c>
      <c r="KZ113" s="56" t="s">
        <v>86</v>
      </c>
      <c r="LA113" s="56" t="s">
        <v>86</v>
      </c>
      <c r="LB113" s="56" t="s">
        <v>86</v>
      </c>
      <c r="LC113" s="56" t="s">
        <v>86</v>
      </c>
      <c r="LD113" s="56" t="s">
        <v>86</v>
      </c>
      <c r="LE113" s="56" t="s">
        <v>86</v>
      </c>
      <c r="LF113" s="56" t="s">
        <v>86</v>
      </c>
      <c r="LG113" s="56" t="s">
        <v>86</v>
      </c>
      <c r="LH113" s="56" t="s">
        <v>86</v>
      </c>
      <c r="LI113" s="56" t="s">
        <v>86</v>
      </c>
      <c r="LJ113" s="56" t="s">
        <v>86</v>
      </c>
      <c r="LK113" s="87" t="s">
        <v>87</v>
      </c>
      <c r="LL113" s="56" t="s">
        <v>86</v>
      </c>
      <c r="LM113" s="56" t="s">
        <v>86</v>
      </c>
      <c r="LN113" s="56" t="s">
        <v>86</v>
      </c>
      <c r="LO113" s="87" t="s">
        <v>87</v>
      </c>
      <c r="LP113" s="56" t="s">
        <v>86</v>
      </c>
      <c r="LQ113" s="56" t="s">
        <v>86</v>
      </c>
      <c r="LR113" s="56" t="s">
        <v>86</v>
      </c>
      <c r="LS113" s="56" t="s">
        <v>86</v>
      </c>
      <c r="LT113" s="56" t="s">
        <v>86</v>
      </c>
      <c r="LU113" s="56" t="s">
        <v>86</v>
      </c>
      <c r="LV113" s="56" t="s">
        <v>86</v>
      </c>
      <c r="LW113" s="56" t="s">
        <v>86</v>
      </c>
      <c r="LX113" s="48">
        <v>105</v>
      </c>
      <c r="LY113" s="22" t="str">
        <f t="shared" si="1225"/>
        <v/>
      </c>
      <c r="LZ113" s="22" t="str">
        <f t="shared" si="1187"/>
        <v/>
      </c>
      <c r="MA113" s="22" t="str">
        <f t="shared" si="1188"/>
        <v/>
      </c>
      <c r="MB113" s="22" t="str">
        <f t="shared" si="1189"/>
        <v/>
      </c>
      <c r="MC113" s="22" t="str">
        <f t="shared" si="1190"/>
        <v/>
      </c>
      <c r="MD113" s="22" t="str">
        <f t="shared" si="1191"/>
        <v/>
      </c>
      <c r="ME113" s="22" t="str">
        <f t="shared" si="1192"/>
        <v/>
      </c>
      <c r="MF113" s="22" t="str">
        <f t="shared" si="1193"/>
        <v/>
      </c>
      <c r="MG113" s="22" t="str">
        <f t="shared" si="1194"/>
        <v/>
      </c>
      <c r="MH113" s="22" t="str">
        <f t="shared" si="1195"/>
        <v/>
      </c>
      <c r="MI113" s="22" t="str">
        <f t="shared" si="1226"/>
        <v/>
      </c>
      <c r="MJ113" s="22" t="str">
        <f t="shared" si="1227"/>
        <v/>
      </c>
      <c r="MK113" s="22" t="str">
        <f t="shared" si="1196"/>
        <v/>
      </c>
      <c r="ML113" s="22" t="str">
        <f t="shared" si="1197"/>
        <v/>
      </c>
      <c r="MM113" s="22" t="str">
        <f t="shared" si="1198"/>
        <v/>
      </c>
      <c r="MN113" s="22" t="str">
        <f t="shared" si="1199"/>
        <v/>
      </c>
      <c r="MO113" s="22" t="str">
        <f t="shared" si="1200"/>
        <v/>
      </c>
      <c r="MP113" s="22" t="str">
        <f t="shared" si="1201"/>
        <v/>
      </c>
      <c r="MQ113" s="22" t="str">
        <f t="shared" si="1202"/>
        <v/>
      </c>
      <c r="MR113" s="22" t="str">
        <f t="shared" si="1203"/>
        <v/>
      </c>
      <c r="MS113" s="22" t="str">
        <f t="shared" si="1204"/>
        <v/>
      </c>
      <c r="MT113" s="22" t="str">
        <f t="shared" si="1205"/>
        <v/>
      </c>
      <c r="MU113" s="22" t="str">
        <f t="shared" si="1206"/>
        <v/>
      </c>
      <c r="MV113" s="22" t="str">
        <f t="shared" si="1207"/>
        <v/>
      </c>
      <c r="MW113" s="22" t="str">
        <f t="shared" si="1208"/>
        <v/>
      </c>
      <c r="MX113" s="22" t="str">
        <f t="shared" si="1209"/>
        <v/>
      </c>
      <c r="MY113" s="22" t="str">
        <f t="shared" si="1210"/>
        <v/>
      </c>
      <c r="MZ113" s="22" t="str">
        <f t="shared" si="1211"/>
        <v/>
      </c>
      <c r="NA113" s="22" t="str">
        <f t="shared" si="1212"/>
        <v/>
      </c>
      <c r="NB113" s="22" t="str">
        <f t="shared" si="1213"/>
        <v/>
      </c>
      <c r="NC113" s="22" t="str">
        <f t="shared" si="1214"/>
        <v/>
      </c>
      <c r="ND113" s="22" t="str">
        <f t="shared" si="1215"/>
        <v/>
      </c>
      <c r="NE113" s="22" t="str">
        <f t="shared" si="1216"/>
        <v/>
      </c>
      <c r="NF113" s="22" t="str">
        <f t="shared" si="1217"/>
        <v/>
      </c>
      <c r="NG113" s="22" t="str">
        <f t="shared" si="1218"/>
        <v/>
      </c>
      <c r="NH113" s="22" t="str">
        <f t="shared" si="1219"/>
        <v/>
      </c>
      <c r="NI113" s="22" t="str">
        <f t="shared" si="1220"/>
        <v/>
      </c>
      <c r="NJ113" s="22" t="str">
        <f t="shared" si="1221"/>
        <v/>
      </c>
      <c r="NK113" s="22" t="str">
        <f t="shared" si="1222"/>
        <v/>
      </c>
      <c r="NL113" s="22" t="str">
        <f t="shared" si="1223"/>
        <v/>
      </c>
      <c r="NM113" s="80">
        <v>25296425</v>
      </c>
      <c r="NN113" s="80">
        <v>25296425</v>
      </c>
      <c r="NO113" s="24">
        <f t="shared" si="1228"/>
        <v>0</v>
      </c>
      <c r="NP113" s="24">
        <f t="shared" si="1229"/>
        <v>0</v>
      </c>
      <c r="NQ113" s="25" t="str">
        <f t="shared" si="1230"/>
        <v/>
      </c>
      <c r="NR113" s="26" t="str">
        <f t="shared" si="1231"/>
        <v/>
      </c>
      <c r="NS113" s="48">
        <v>105</v>
      </c>
      <c r="NT113" s="27" t="str">
        <f t="shared" si="1232"/>
        <v/>
      </c>
      <c r="NU113" s="27" t="str">
        <f t="shared" si="1233"/>
        <v/>
      </c>
      <c r="NV113" s="27" t="str">
        <f t="shared" si="1234"/>
        <v/>
      </c>
      <c r="NW113" s="27" t="str">
        <f t="shared" si="1235"/>
        <v/>
      </c>
      <c r="NX113" s="27" t="str">
        <f t="shared" si="1236"/>
        <v/>
      </c>
      <c r="NY113" s="27" t="str">
        <f t="shared" si="1237"/>
        <v/>
      </c>
      <c r="NZ113" s="27" t="str">
        <f t="shared" si="1238"/>
        <v/>
      </c>
      <c r="OA113" s="27" t="str">
        <f t="shared" si="1239"/>
        <v/>
      </c>
      <c r="OB113" s="27" t="str">
        <f t="shared" si="1240"/>
        <v/>
      </c>
      <c r="OC113" s="27" t="str">
        <f t="shared" si="1241"/>
        <v/>
      </c>
      <c r="OD113" s="27" t="str">
        <f t="shared" si="1242"/>
        <v/>
      </c>
      <c r="OE113" s="27" t="str">
        <f t="shared" si="1243"/>
        <v/>
      </c>
      <c r="OF113" s="27" t="str">
        <f t="shared" si="1244"/>
        <v/>
      </c>
      <c r="OG113" s="27" t="str">
        <f t="shared" si="1245"/>
        <v/>
      </c>
      <c r="OH113" s="27" t="str">
        <f t="shared" si="1246"/>
        <v/>
      </c>
      <c r="OI113" s="27" t="str">
        <f t="shared" si="1247"/>
        <v/>
      </c>
      <c r="OJ113" s="27" t="str">
        <f t="shared" si="672"/>
        <v/>
      </c>
      <c r="OK113" s="27" t="str">
        <f t="shared" si="673"/>
        <v/>
      </c>
      <c r="OL113" s="27" t="str">
        <f t="shared" si="674"/>
        <v/>
      </c>
      <c r="OM113" s="27" t="str">
        <f t="shared" si="675"/>
        <v/>
      </c>
      <c r="ON113" s="27" t="str">
        <f t="shared" si="676"/>
        <v/>
      </c>
      <c r="OO113" s="27" t="str">
        <f t="shared" si="677"/>
        <v/>
      </c>
      <c r="OP113" s="27" t="str">
        <f t="shared" si="678"/>
        <v/>
      </c>
      <c r="OQ113" s="27" t="str">
        <f t="shared" si="679"/>
        <v/>
      </c>
      <c r="OR113" s="27" t="str">
        <f t="shared" si="680"/>
        <v/>
      </c>
      <c r="OS113" s="27" t="str">
        <f t="shared" si="681"/>
        <v/>
      </c>
      <c r="OT113" s="27" t="str">
        <f t="shared" si="682"/>
        <v/>
      </c>
      <c r="OU113" s="27" t="str">
        <f t="shared" si="683"/>
        <v/>
      </c>
      <c r="OV113" s="27" t="str">
        <f t="shared" si="684"/>
        <v/>
      </c>
      <c r="OW113" s="27" t="str">
        <f t="shared" si="685"/>
        <v/>
      </c>
      <c r="OX113" s="27" t="str">
        <f t="shared" si="686"/>
        <v/>
      </c>
      <c r="OY113" s="27" t="str">
        <f t="shared" si="687"/>
        <v/>
      </c>
      <c r="OZ113" s="27" t="str">
        <f t="shared" si="688"/>
        <v/>
      </c>
      <c r="PA113" s="27" t="str">
        <f t="shared" si="689"/>
        <v/>
      </c>
      <c r="PB113" s="27" t="str">
        <f t="shared" si="690"/>
        <v/>
      </c>
      <c r="PC113" s="27" t="str">
        <f t="shared" si="1248"/>
        <v/>
      </c>
      <c r="PD113" s="27" t="str">
        <f t="shared" si="1249"/>
        <v/>
      </c>
      <c r="PE113" s="27" t="str">
        <f t="shared" si="1250"/>
        <v/>
      </c>
      <c r="PF113" s="27" t="str">
        <f t="shared" si="1251"/>
        <v/>
      </c>
      <c r="PG113" s="27" t="str">
        <f t="shared" si="1252"/>
        <v/>
      </c>
      <c r="PH113" s="48">
        <v>105</v>
      </c>
      <c r="PI113" s="28" t="str">
        <f t="shared" si="1253"/>
        <v/>
      </c>
      <c r="PJ113" s="28" t="str">
        <f t="shared" si="1254"/>
        <v/>
      </c>
      <c r="PK113" s="28" t="str">
        <f t="shared" si="1255"/>
        <v/>
      </c>
      <c r="PL113" s="28" t="str">
        <f t="shared" si="1256"/>
        <v/>
      </c>
      <c r="PM113" s="28" t="str">
        <f t="shared" si="1257"/>
        <v/>
      </c>
      <c r="PN113" s="28" t="str">
        <f t="shared" si="1258"/>
        <v/>
      </c>
      <c r="PO113" s="28" t="str">
        <f t="shared" si="1259"/>
        <v/>
      </c>
      <c r="PP113" s="28" t="str">
        <f t="shared" si="1260"/>
        <v/>
      </c>
      <c r="PQ113" s="28" t="str">
        <f t="shared" si="1261"/>
        <v/>
      </c>
      <c r="PR113" s="28" t="str">
        <f t="shared" si="1262"/>
        <v/>
      </c>
      <c r="PS113" s="28" t="str">
        <f t="shared" si="1263"/>
        <v/>
      </c>
      <c r="PT113" s="28" t="str">
        <f t="shared" si="1264"/>
        <v/>
      </c>
      <c r="PU113" s="28" t="str">
        <f t="shared" si="1265"/>
        <v/>
      </c>
      <c r="PV113" s="28" t="str">
        <f t="shared" si="1266"/>
        <v/>
      </c>
      <c r="PW113" s="28" t="str">
        <f t="shared" si="1267"/>
        <v/>
      </c>
      <c r="PX113" s="28" t="str">
        <f t="shared" si="1268"/>
        <v/>
      </c>
      <c r="PY113" s="28" t="str">
        <f t="shared" si="712"/>
        <v/>
      </c>
      <c r="PZ113" s="28" t="str">
        <f t="shared" si="713"/>
        <v/>
      </c>
      <c r="QA113" s="28" t="str">
        <f t="shared" si="714"/>
        <v/>
      </c>
      <c r="QB113" s="28" t="str">
        <f t="shared" si="715"/>
        <v/>
      </c>
      <c r="QC113" s="28" t="str">
        <f t="shared" si="716"/>
        <v/>
      </c>
      <c r="QD113" s="28" t="str">
        <f t="shared" si="717"/>
        <v/>
      </c>
      <c r="QE113" s="28" t="str">
        <f t="shared" si="718"/>
        <v/>
      </c>
      <c r="QF113" s="28" t="str">
        <f t="shared" si="719"/>
        <v/>
      </c>
      <c r="QG113" s="28" t="str">
        <f t="shared" si="720"/>
        <v/>
      </c>
      <c r="QH113" s="28" t="str">
        <f t="shared" si="721"/>
        <v/>
      </c>
      <c r="QI113" s="28" t="str">
        <f t="shared" si="722"/>
        <v/>
      </c>
      <c r="QJ113" s="28" t="str">
        <f t="shared" si="723"/>
        <v/>
      </c>
      <c r="QK113" s="28" t="str">
        <f t="shared" si="724"/>
        <v/>
      </c>
      <c r="QL113" s="28" t="str">
        <f t="shared" si="725"/>
        <v/>
      </c>
      <c r="QM113" s="28" t="str">
        <f t="shared" si="726"/>
        <v/>
      </c>
      <c r="QN113" s="28" t="str">
        <f t="shared" si="727"/>
        <v/>
      </c>
      <c r="QO113" s="28" t="str">
        <f t="shared" si="728"/>
        <v/>
      </c>
      <c r="QP113" s="28" t="str">
        <f t="shared" si="729"/>
        <v/>
      </c>
      <c r="QQ113" s="28" t="str">
        <f t="shared" si="730"/>
        <v/>
      </c>
      <c r="QR113" s="28" t="str">
        <f t="shared" si="731"/>
        <v/>
      </c>
      <c r="QS113" s="28" t="str">
        <f t="shared" si="1269"/>
        <v/>
      </c>
      <c r="QT113" s="28" t="str">
        <f t="shared" si="1270"/>
        <v/>
      </c>
      <c r="QU113" s="28" t="str">
        <f t="shared" si="1271"/>
        <v/>
      </c>
      <c r="QV113" s="28" t="str">
        <f t="shared" si="1272"/>
        <v/>
      </c>
      <c r="QW113" s="48">
        <v>105</v>
      </c>
      <c r="QX113" s="29" t="str">
        <f t="shared" si="1273"/>
        <v/>
      </c>
      <c r="QY113" s="29" t="str">
        <f t="shared" si="1038"/>
        <v/>
      </c>
      <c r="QZ113" s="29" t="str">
        <f t="shared" si="1039"/>
        <v/>
      </c>
      <c r="RA113" s="29" t="str">
        <f t="shared" si="1040"/>
        <v/>
      </c>
      <c r="RB113" s="29" t="str">
        <f t="shared" si="1041"/>
        <v/>
      </c>
      <c r="RC113" s="29" t="str">
        <f t="shared" si="1042"/>
        <v/>
      </c>
      <c r="RD113" s="29" t="str">
        <f t="shared" si="1043"/>
        <v/>
      </c>
      <c r="RE113" s="29" t="str">
        <f t="shared" si="1044"/>
        <v/>
      </c>
      <c r="RF113" s="29" t="str">
        <f t="shared" si="1045"/>
        <v/>
      </c>
      <c r="RG113" s="29" t="str">
        <f t="shared" si="1046"/>
        <v/>
      </c>
      <c r="RH113" s="29" t="str">
        <f t="shared" si="1047"/>
        <v/>
      </c>
      <c r="RI113" s="29" t="str">
        <f t="shared" si="1048"/>
        <v/>
      </c>
      <c r="RJ113" s="29" t="str">
        <f t="shared" si="1049"/>
        <v/>
      </c>
      <c r="RK113" s="29" t="str">
        <f t="shared" si="997"/>
        <v/>
      </c>
      <c r="RL113" s="29" t="str">
        <f t="shared" si="1050"/>
        <v/>
      </c>
      <c r="RM113" s="29" t="str">
        <f t="shared" si="1051"/>
        <v/>
      </c>
      <c r="RN113" s="29" t="str">
        <f t="shared" si="1052"/>
        <v/>
      </c>
      <c r="RO113" s="29" t="str">
        <f t="shared" si="1053"/>
        <v/>
      </c>
      <c r="RP113" s="29" t="str">
        <f t="shared" si="1054"/>
        <v/>
      </c>
      <c r="RQ113" s="29" t="str">
        <f t="shared" si="1055"/>
        <v/>
      </c>
      <c r="RR113" s="29" t="str">
        <f t="shared" si="1056"/>
        <v/>
      </c>
      <c r="RS113" s="29" t="str">
        <f t="shared" si="1057"/>
        <v/>
      </c>
      <c r="RT113" s="29" t="str">
        <f t="shared" si="1058"/>
        <v/>
      </c>
      <c r="RU113" s="29" t="str">
        <f t="shared" si="1059"/>
        <v/>
      </c>
      <c r="RV113" s="29" t="str">
        <f t="shared" si="1060"/>
        <v/>
      </c>
      <c r="RW113" s="29" t="str">
        <f t="shared" si="1061"/>
        <v/>
      </c>
      <c r="RX113" s="29" t="str">
        <f t="shared" si="1062"/>
        <v/>
      </c>
      <c r="RY113" s="29" t="str">
        <f t="shared" si="1063"/>
        <v/>
      </c>
      <c r="RZ113" s="29" t="str">
        <f t="shared" si="1064"/>
        <v/>
      </c>
      <c r="SA113" s="29" t="str">
        <f t="shared" si="1065"/>
        <v/>
      </c>
      <c r="SB113" s="29" t="str">
        <f t="shared" si="1066"/>
        <v/>
      </c>
      <c r="SC113" s="29" t="str">
        <f t="shared" si="1067"/>
        <v/>
      </c>
      <c r="SD113" s="29" t="str">
        <f t="shared" si="1068"/>
        <v/>
      </c>
      <c r="SE113" s="29" t="str">
        <f t="shared" si="1069"/>
        <v/>
      </c>
      <c r="SF113" s="29" t="str">
        <f t="shared" si="1070"/>
        <v/>
      </c>
      <c r="SG113" s="29" t="str">
        <f t="shared" si="1071"/>
        <v/>
      </c>
      <c r="SH113" s="29" t="str">
        <f t="shared" si="1072"/>
        <v/>
      </c>
      <c r="SI113" s="29" t="str">
        <f t="shared" si="1073"/>
        <v/>
      </c>
      <c r="SJ113" s="29" t="str">
        <f t="shared" si="1074"/>
        <v/>
      </c>
      <c r="SK113" s="29" t="str">
        <f t="shared" si="1075"/>
        <v/>
      </c>
      <c r="SL113" s="45">
        <f t="shared" si="1274"/>
        <v>0</v>
      </c>
      <c r="SM113" s="48">
        <v>105</v>
      </c>
      <c r="SN113" s="30" t="str">
        <f t="shared" si="1275"/>
        <v/>
      </c>
      <c r="SO113" s="30" t="str">
        <f t="shared" si="1276"/>
        <v/>
      </c>
      <c r="SP113" s="30" t="str">
        <f t="shared" si="1277"/>
        <v/>
      </c>
      <c r="SQ113" s="30" t="str">
        <f t="shared" si="1278"/>
        <v/>
      </c>
      <c r="SR113" s="30" t="str">
        <f t="shared" si="1279"/>
        <v/>
      </c>
      <c r="SS113" s="30" t="str">
        <f t="shared" si="1280"/>
        <v/>
      </c>
      <c r="ST113" s="30" t="str">
        <f t="shared" si="1076"/>
        <v/>
      </c>
      <c r="SU113" s="30" t="str">
        <f t="shared" si="1077"/>
        <v/>
      </c>
      <c r="SV113" s="30" t="str">
        <f t="shared" si="1078"/>
        <v/>
      </c>
      <c r="SW113" s="30" t="str">
        <f t="shared" si="1079"/>
        <v/>
      </c>
      <c r="SX113" s="30" t="str">
        <f t="shared" si="1080"/>
        <v/>
      </c>
      <c r="SY113" s="30" t="str">
        <f t="shared" si="1081"/>
        <v/>
      </c>
      <c r="SZ113" s="30" t="str">
        <f t="shared" si="1082"/>
        <v/>
      </c>
      <c r="TA113" s="30" t="str">
        <f t="shared" si="1083"/>
        <v/>
      </c>
      <c r="TB113" s="30" t="str">
        <f t="shared" si="1084"/>
        <v/>
      </c>
      <c r="TC113" s="30" t="str">
        <f t="shared" si="1085"/>
        <v/>
      </c>
      <c r="TD113" s="30" t="str">
        <f t="shared" si="1086"/>
        <v/>
      </c>
      <c r="TE113" s="30" t="str">
        <f t="shared" si="1087"/>
        <v/>
      </c>
      <c r="TF113" s="30" t="str">
        <f t="shared" si="1088"/>
        <v/>
      </c>
      <c r="TG113" s="30" t="str">
        <f t="shared" si="1089"/>
        <v/>
      </c>
      <c r="TH113" s="30" t="str">
        <f t="shared" si="1090"/>
        <v/>
      </c>
      <c r="TI113" s="30" t="str">
        <f t="shared" si="1091"/>
        <v/>
      </c>
      <c r="TJ113" s="30" t="str">
        <f t="shared" si="1092"/>
        <v/>
      </c>
      <c r="TK113" s="30" t="str">
        <f t="shared" si="1093"/>
        <v/>
      </c>
      <c r="TL113" s="30" t="str">
        <f t="shared" si="1094"/>
        <v/>
      </c>
      <c r="TM113" s="30" t="str">
        <f t="shared" si="1095"/>
        <v/>
      </c>
      <c r="TN113" s="30" t="str">
        <f t="shared" si="1096"/>
        <v/>
      </c>
      <c r="TO113" s="30" t="str">
        <f t="shared" si="1097"/>
        <v/>
      </c>
      <c r="TP113" s="30" t="str">
        <f t="shared" si="1098"/>
        <v/>
      </c>
      <c r="TQ113" s="30" t="str">
        <f t="shared" si="1099"/>
        <v/>
      </c>
      <c r="TR113" s="30" t="str">
        <f t="shared" si="807"/>
        <v/>
      </c>
      <c r="TS113" s="30" t="str">
        <f t="shared" si="808"/>
        <v/>
      </c>
      <c r="TT113" s="30" t="str">
        <f t="shared" si="809"/>
        <v/>
      </c>
      <c r="TU113" s="30" t="str">
        <f t="shared" si="810"/>
        <v/>
      </c>
      <c r="TV113" s="30" t="str">
        <f t="shared" si="811"/>
        <v/>
      </c>
      <c r="TW113" s="30" t="str">
        <f t="shared" si="812"/>
        <v/>
      </c>
      <c r="TX113" s="30" t="str">
        <f t="shared" si="813"/>
        <v/>
      </c>
      <c r="TY113" s="30" t="str">
        <f t="shared" si="814"/>
        <v/>
      </c>
      <c r="TZ113" s="30" t="str">
        <f t="shared" si="815"/>
        <v/>
      </c>
      <c r="UA113" s="30" t="str">
        <f t="shared" si="816"/>
        <v/>
      </c>
      <c r="UB113" s="48">
        <v>105</v>
      </c>
      <c r="UC113" s="88"/>
      <c r="UD113" s="88"/>
      <c r="UE113" s="88"/>
      <c r="UF113" s="88"/>
      <c r="UG113" s="88"/>
      <c r="UH113" s="89">
        <v>49</v>
      </c>
      <c r="UI113" s="88"/>
      <c r="UJ113" s="88"/>
      <c r="UK113" s="88"/>
      <c r="UL113" s="88"/>
      <c r="UM113" s="89">
        <v>72</v>
      </c>
      <c r="UN113" s="88"/>
      <c r="UO113" s="88"/>
      <c r="UP113" s="88"/>
      <c r="UQ113" s="88"/>
      <c r="UR113" s="88"/>
      <c r="US113" s="88"/>
      <c r="UT113" s="88"/>
      <c r="UU113" s="88"/>
      <c r="UV113" s="88"/>
      <c r="UW113" s="88"/>
      <c r="UX113" s="88"/>
      <c r="UY113" s="88"/>
      <c r="UZ113" s="88"/>
      <c r="VA113" s="88"/>
      <c r="VB113" s="88"/>
      <c r="VC113" s="88"/>
      <c r="VD113" s="89">
        <v>48</v>
      </c>
      <c r="VE113" s="88"/>
      <c r="VF113" s="88"/>
      <c r="VG113" s="88"/>
      <c r="VH113" s="89">
        <v>73</v>
      </c>
      <c r="VI113" s="88"/>
      <c r="VJ113" s="88"/>
      <c r="VK113" s="88"/>
      <c r="VL113" s="88"/>
      <c r="VM113" s="88"/>
      <c r="VN113" s="88"/>
      <c r="VO113" s="88"/>
      <c r="VP113" s="88"/>
      <c r="VQ113" s="48">
        <v>105</v>
      </c>
      <c r="VR113" s="31">
        <f t="shared" si="1100"/>
        <v>0</v>
      </c>
      <c r="VS113" s="31">
        <f t="shared" si="1101"/>
        <v>0</v>
      </c>
      <c r="VT113" s="31">
        <f t="shared" si="1102"/>
        <v>0</v>
      </c>
      <c r="VU113" s="31">
        <f t="shared" si="1103"/>
        <v>0</v>
      </c>
      <c r="VV113" s="31">
        <f t="shared" si="1104"/>
        <v>0</v>
      </c>
      <c r="VW113" s="31">
        <f t="shared" si="1105"/>
        <v>20</v>
      </c>
      <c r="VX113" s="31">
        <f t="shared" si="1106"/>
        <v>0</v>
      </c>
      <c r="VY113" s="31">
        <f t="shared" si="1107"/>
        <v>0</v>
      </c>
      <c r="VZ113" s="31">
        <f t="shared" si="1108"/>
        <v>0</v>
      </c>
      <c r="WA113" s="31">
        <f t="shared" si="1109"/>
        <v>0</v>
      </c>
      <c r="WB113" s="31">
        <f t="shared" si="1110"/>
        <v>60</v>
      </c>
      <c r="WC113" s="31">
        <f t="shared" si="1111"/>
        <v>0</v>
      </c>
      <c r="WD113" s="31">
        <f t="shared" si="1112"/>
        <v>0</v>
      </c>
      <c r="WE113" s="31">
        <f t="shared" si="1113"/>
        <v>0</v>
      </c>
      <c r="WF113" s="31">
        <f t="shared" si="1114"/>
        <v>0</v>
      </c>
      <c r="WG113" s="31">
        <f t="shared" si="1115"/>
        <v>0</v>
      </c>
      <c r="WH113" s="31">
        <f t="shared" si="1116"/>
        <v>0</v>
      </c>
      <c r="WI113" s="31">
        <f t="shared" si="1117"/>
        <v>0</v>
      </c>
      <c r="WJ113" s="31">
        <f t="shared" si="1118"/>
        <v>0</v>
      </c>
      <c r="WK113" s="31">
        <f t="shared" si="1119"/>
        <v>0</v>
      </c>
      <c r="WL113" s="31">
        <f t="shared" si="1120"/>
        <v>0</v>
      </c>
      <c r="WM113" s="31">
        <f t="shared" si="1121"/>
        <v>0</v>
      </c>
      <c r="WN113" s="31">
        <f t="shared" si="1122"/>
        <v>0</v>
      </c>
      <c r="WO113" s="31">
        <f t="shared" si="1123"/>
        <v>0</v>
      </c>
      <c r="WP113" s="31">
        <f t="shared" si="1124"/>
        <v>0</v>
      </c>
      <c r="WQ113" s="31">
        <f t="shared" si="1125"/>
        <v>0</v>
      </c>
      <c r="WR113" s="31">
        <f t="shared" si="1126"/>
        <v>0</v>
      </c>
      <c r="WS113" s="31">
        <f t="shared" si="1127"/>
        <v>20</v>
      </c>
      <c r="WT113" s="31">
        <f t="shared" si="1128"/>
        <v>0</v>
      </c>
      <c r="WU113" s="31">
        <f t="shared" si="1129"/>
        <v>0</v>
      </c>
      <c r="WV113" s="31">
        <f t="shared" si="1130"/>
        <v>0</v>
      </c>
      <c r="WW113" s="31">
        <f t="shared" si="1131"/>
        <v>60</v>
      </c>
      <c r="WX113" s="31">
        <f t="shared" si="1132"/>
        <v>0</v>
      </c>
      <c r="WY113" s="31">
        <f t="shared" si="1133"/>
        <v>0</v>
      </c>
      <c r="WZ113" s="31">
        <f t="shared" si="1134"/>
        <v>0</v>
      </c>
      <c r="XA113" s="31">
        <f t="shared" si="1135"/>
        <v>0</v>
      </c>
      <c r="XB113" s="31">
        <f t="shared" si="1136"/>
        <v>0</v>
      </c>
      <c r="XC113" s="31">
        <f t="shared" si="1137"/>
        <v>0</v>
      </c>
      <c r="XD113" s="31">
        <f t="shared" si="1138"/>
        <v>0</v>
      </c>
      <c r="XE113" s="31">
        <f t="shared" si="1139"/>
        <v>0</v>
      </c>
      <c r="XF113" s="48">
        <v>105</v>
      </c>
      <c r="XG113" s="32" t="str">
        <f t="shared" si="1140"/>
        <v/>
      </c>
      <c r="XH113" s="32" t="str">
        <f t="shared" si="1141"/>
        <v/>
      </c>
      <c r="XI113" s="32" t="str">
        <f t="shared" si="1142"/>
        <v/>
      </c>
      <c r="XJ113" s="32" t="str">
        <f t="shared" si="1143"/>
        <v/>
      </c>
      <c r="XK113" s="32" t="str">
        <f t="shared" si="1144"/>
        <v/>
      </c>
      <c r="XL113" s="32" t="str">
        <f t="shared" si="1145"/>
        <v/>
      </c>
      <c r="XM113" s="32" t="str">
        <f t="shared" si="1146"/>
        <v/>
      </c>
      <c r="XN113" s="32" t="str">
        <f t="shared" si="1147"/>
        <v/>
      </c>
      <c r="XO113" s="32" t="str">
        <f t="shared" si="1148"/>
        <v/>
      </c>
      <c r="XP113" s="32" t="str">
        <f t="shared" si="1149"/>
        <v/>
      </c>
      <c r="XQ113" s="32" t="str">
        <f t="shared" si="1150"/>
        <v/>
      </c>
      <c r="XR113" s="32" t="str">
        <f t="shared" si="1151"/>
        <v/>
      </c>
      <c r="XS113" s="32" t="str">
        <f t="shared" si="1152"/>
        <v/>
      </c>
      <c r="XT113" s="32" t="str">
        <f t="shared" si="1153"/>
        <v/>
      </c>
      <c r="XU113" s="32" t="str">
        <f t="shared" si="1154"/>
        <v/>
      </c>
      <c r="XV113" s="32" t="str">
        <f t="shared" si="1155"/>
        <v/>
      </c>
      <c r="XW113" s="32" t="str">
        <f t="shared" si="1156"/>
        <v/>
      </c>
      <c r="XX113" s="32" t="str">
        <f t="shared" si="1157"/>
        <v/>
      </c>
      <c r="XY113" s="32" t="str">
        <f t="shared" si="1158"/>
        <v/>
      </c>
      <c r="XZ113" s="32" t="str">
        <f t="shared" si="1159"/>
        <v/>
      </c>
      <c r="YA113" s="32" t="str">
        <f t="shared" si="1160"/>
        <v/>
      </c>
      <c r="YB113" s="32" t="str">
        <f t="shared" si="1161"/>
        <v/>
      </c>
      <c r="YC113" s="32" t="str">
        <f t="shared" si="1162"/>
        <v/>
      </c>
      <c r="YD113" s="32" t="str">
        <f t="shared" si="1163"/>
        <v/>
      </c>
      <c r="YE113" s="32" t="str">
        <f t="shared" si="1164"/>
        <v/>
      </c>
      <c r="YF113" s="32" t="str">
        <f t="shared" si="1165"/>
        <v/>
      </c>
      <c r="YG113" s="32" t="str">
        <f t="shared" si="1166"/>
        <v/>
      </c>
      <c r="YH113" s="32" t="str">
        <f t="shared" si="1167"/>
        <v/>
      </c>
      <c r="YI113" s="32" t="str">
        <f t="shared" si="1168"/>
        <v/>
      </c>
      <c r="YJ113" s="32" t="str">
        <f t="shared" si="1169"/>
        <v/>
      </c>
      <c r="YK113" s="32" t="str">
        <f t="shared" si="1170"/>
        <v/>
      </c>
      <c r="YL113" s="32" t="str">
        <f t="shared" si="1171"/>
        <v/>
      </c>
      <c r="YM113" s="32" t="str">
        <f t="shared" si="1172"/>
        <v/>
      </c>
      <c r="YN113" s="32" t="str">
        <f t="shared" si="1173"/>
        <v/>
      </c>
      <c r="YO113" s="32" t="str">
        <f t="shared" si="1174"/>
        <v/>
      </c>
      <c r="YP113" s="32" t="str">
        <f t="shared" si="1175"/>
        <v/>
      </c>
      <c r="YQ113" s="32" t="str">
        <f t="shared" si="1176"/>
        <v/>
      </c>
      <c r="YR113" s="32" t="str">
        <f t="shared" si="1177"/>
        <v/>
      </c>
      <c r="YS113" s="32" t="str">
        <f t="shared" si="1178"/>
        <v/>
      </c>
      <c r="YT113" s="32" t="str">
        <f t="shared" si="1179"/>
        <v/>
      </c>
      <c r="YU113" s="33">
        <f t="shared" si="1224"/>
        <v>0</v>
      </c>
      <c r="YV113" s="34" t="str">
        <f t="shared" si="949"/>
        <v/>
      </c>
      <c r="YW113" s="34" t="str">
        <f t="shared" si="950"/>
        <v/>
      </c>
      <c r="YX113" s="34" t="str">
        <f t="shared" si="951"/>
        <v/>
      </c>
      <c r="YY113" s="34" t="str">
        <f t="shared" si="952"/>
        <v/>
      </c>
      <c r="YZ113" s="34" t="str">
        <f t="shared" si="953"/>
        <v/>
      </c>
      <c r="ZA113" s="34" t="str">
        <f t="shared" si="954"/>
        <v/>
      </c>
      <c r="ZB113" s="96" t="str">
        <f t="shared" si="955"/>
        <v>Desierto</v>
      </c>
      <c r="ZC113" s="35" t="str">
        <f t="shared" si="1180"/>
        <v/>
      </c>
      <c r="ZD113" s="35" t="str">
        <f t="shared" si="1181"/>
        <v/>
      </c>
      <c r="ZE113" s="35" t="str">
        <f t="shared" si="1182"/>
        <v/>
      </c>
      <c r="ZF113" s="35" t="str">
        <f t="shared" si="1183"/>
        <v/>
      </c>
      <c r="ZG113" s="35" t="str">
        <f t="shared" si="1184"/>
        <v/>
      </c>
      <c r="ZH113" s="35" t="str">
        <f t="shared" si="1185"/>
        <v/>
      </c>
      <c r="ZI113" s="101">
        <f t="shared" si="1186"/>
        <v>0</v>
      </c>
      <c r="ZJ113" s="48">
        <v>105</v>
      </c>
      <c r="ZK113" s="125">
        <f t="shared" si="956"/>
        <v>0</v>
      </c>
      <c r="ZL113" s="126">
        <f t="shared" si="957"/>
        <v>25296425</v>
      </c>
    </row>
    <row r="114" spans="2:688" s="37" customFormat="1" ht="29.25" customHeight="1" x14ac:dyDescent="0.15">
      <c r="B114" s="106" t="s">
        <v>251</v>
      </c>
      <c r="C114" s="106" t="s">
        <v>261</v>
      </c>
      <c r="D114" s="106" t="s">
        <v>262</v>
      </c>
      <c r="E114" s="106" t="s">
        <v>263</v>
      </c>
      <c r="F114" s="106">
        <v>2</v>
      </c>
      <c r="G114" s="63">
        <v>34447820.833999999</v>
      </c>
      <c r="H114" s="48">
        <v>106</v>
      </c>
      <c r="I114" s="65" t="s">
        <v>86</v>
      </c>
      <c r="J114" s="65" t="s">
        <v>86</v>
      </c>
      <c r="K114" s="65" t="s">
        <v>86</v>
      </c>
      <c r="L114" s="65" t="s">
        <v>86</v>
      </c>
      <c r="M114" s="65" t="s">
        <v>86</v>
      </c>
      <c r="N114" s="65" t="s">
        <v>86</v>
      </c>
      <c r="O114" s="65" t="s">
        <v>86</v>
      </c>
      <c r="P114" s="65" t="s">
        <v>86</v>
      </c>
      <c r="Q114" s="65" t="s">
        <v>86</v>
      </c>
      <c r="R114" s="65" t="s">
        <v>86</v>
      </c>
      <c r="S114" s="65" t="s">
        <v>86</v>
      </c>
      <c r="T114" s="65" t="s">
        <v>86</v>
      </c>
      <c r="U114" s="65" t="s">
        <v>86</v>
      </c>
      <c r="V114" s="65" t="s">
        <v>86</v>
      </c>
      <c r="W114" s="65" t="s">
        <v>86</v>
      </c>
      <c r="X114" s="65" t="s">
        <v>86</v>
      </c>
      <c r="Y114" s="65" t="s">
        <v>86</v>
      </c>
      <c r="Z114" s="65" t="s">
        <v>86</v>
      </c>
      <c r="AA114" s="65" t="s">
        <v>86</v>
      </c>
      <c r="AB114" s="65" t="s">
        <v>86</v>
      </c>
      <c r="AC114" s="65" t="s">
        <v>86</v>
      </c>
      <c r="AD114" s="65" t="s">
        <v>86</v>
      </c>
      <c r="AE114" s="65" t="s">
        <v>86</v>
      </c>
      <c r="AF114" s="65" t="s">
        <v>86</v>
      </c>
      <c r="AG114" s="65" t="s">
        <v>86</v>
      </c>
      <c r="AH114" s="65" t="s">
        <v>86</v>
      </c>
      <c r="AI114" s="65" t="s">
        <v>86</v>
      </c>
      <c r="AJ114" s="65" t="s">
        <v>86</v>
      </c>
      <c r="AK114" s="65" t="s">
        <v>86</v>
      </c>
      <c r="AL114" s="65" t="s">
        <v>86</v>
      </c>
      <c r="AM114" s="69">
        <v>34193990.740000002</v>
      </c>
      <c r="AN114" s="65" t="s">
        <v>86</v>
      </c>
      <c r="AO114" s="65" t="s">
        <v>86</v>
      </c>
      <c r="AP114" s="65" t="s">
        <v>86</v>
      </c>
      <c r="AQ114" s="65" t="s">
        <v>86</v>
      </c>
      <c r="AR114" s="65" t="s">
        <v>86</v>
      </c>
      <c r="AS114" s="65" t="s">
        <v>86</v>
      </c>
      <c r="AT114" s="65" t="s">
        <v>86</v>
      </c>
      <c r="AU114" s="65" t="s">
        <v>86</v>
      </c>
      <c r="AV114" s="65" t="s">
        <v>86</v>
      </c>
      <c r="AW114" s="52">
        <v>106</v>
      </c>
      <c r="AX114" s="22" t="str">
        <f t="shared" si="904"/>
        <v>NC</v>
      </c>
      <c r="AY114" s="22" t="str">
        <f t="shared" si="975"/>
        <v>NC</v>
      </c>
      <c r="AZ114" s="22" t="str">
        <f t="shared" si="976"/>
        <v>NC</v>
      </c>
      <c r="BA114" s="22" t="str">
        <f t="shared" si="977"/>
        <v>NC</v>
      </c>
      <c r="BB114" s="22" t="str">
        <f t="shared" si="978"/>
        <v>NC</v>
      </c>
      <c r="BC114" s="22" t="str">
        <f t="shared" si="979"/>
        <v>NC</v>
      </c>
      <c r="BD114" s="22" t="str">
        <f t="shared" si="980"/>
        <v>NC</v>
      </c>
      <c r="BE114" s="22" t="str">
        <f t="shared" si="981"/>
        <v>NC</v>
      </c>
      <c r="BF114" s="22" t="str">
        <f t="shared" si="982"/>
        <v>NC</v>
      </c>
      <c r="BG114" s="22" t="str">
        <f t="shared" si="983"/>
        <v>NC</v>
      </c>
      <c r="BH114" s="22" t="str">
        <f t="shared" si="984"/>
        <v>NC</v>
      </c>
      <c r="BI114" s="22" t="str">
        <f t="shared" si="985"/>
        <v>NC</v>
      </c>
      <c r="BJ114" s="22" t="str">
        <f t="shared" si="986"/>
        <v>NC</v>
      </c>
      <c r="BK114" s="22" t="str">
        <f t="shared" si="987"/>
        <v>NC</v>
      </c>
      <c r="BL114" s="22" t="str">
        <f t="shared" si="988"/>
        <v>NC</v>
      </c>
      <c r="BM114" s="22" t="str">
        <f t="shared" si="989"/>
        <v>NC</v>
      </c>
      <c r="BN114" s="22" t="str">
        <f t="shared" si="990"/>
        <v>NC</v>
      </c>
      <c r="BO114" s="22" t="str">
        <f t="shared" si="991"/>
        <v>NC</v>
      </c>
      <c r="BP114" s="22" t="str">
        <f t="shared" si="992"/>
        <v>NC</v>
      </c>
      <c r="BQ114" s="22" t="str">
        <f t="shared" si="993"/>
        <v>NC</v>
      </c>
      <c r="BR114" s="22" t="str">
        <f t="shared" si="994"/>
        <v>NC</v>
      </c>
      <c r="BS114" s="22" t="str">
        <f t="shared" si="995"/>
        <v>NC</v>
      </c>
      <c r="BT114" s="22" t="str">
        <f t="shared" si="958"/>
        <v>NC</v>
      </c>
      <c r="BU114" s="22" t="str">
        <f t="shared" si="959"/>
        <v>NC</v>
      </c>
      <c r="BV114" s="22" t="str">
        <f t="shared" si="960"/>
        <v>NC</v>
      </c>
      <c r="BW114" s="22" t="str">
        <f t="shared" si="961"/>
        <v>NC</v>
      </c>
      <c r="BX114" s="22" t="str">
        <f t="shared" si="962"/>
        <v>NC</v>
      </c>
      <c r="BY114" s="22" t="str">
        <f t="shared" si="963"/>
        <v>NC</v>
      </c>
      <c r="BZ114" s="22" t="str">
        <f t="shared" si="964"/>
        <v>NC</v>
      </c>
      <c r="CA114" s="22" t="str">
        <f t="shared" si="965"/>
        <v>NC</v>
      </c>
      <c r="CB114" s="22">
        <f t="shared" si="966"/>
        <v>34193990.740000002</v>
      </c>
      <c r="CC114" s="22" t="str">
        <f t="shared" si="967"/>
        <v>NC</v>
      </c>
      <c r="CD114" s="22" t="str">
        <f t="shared" si="968"/>
        <v>NC</v>
      </c>
      <c r="CE114" s="22" t="str">
        <f t="shared" si="969"/>
        <v>NC</v>
      </c>
      <c r="CF114" s="22" t="str">
        <f t="shared" si="970"/>
        <v>NC</v>
      </c>
      <c r="CG114" s="22" t="str">
        <f t="shared" si="996"/>
        <v>NC</v>
      </c>
      <c r="CH114" s="22" t="str">
        <f t="shared" si="971"/>
        <v>NC</v>
      </c>
      <c r="CI114" s="22" t="str">
        <f t="shared" si="972"/>
        <v>NC</v>
      </c>
      <c r="CJ114" s="22" t="str">
        <f t="shared" si="973"/>
        <v>NC</v>
      </c>
      <c r="CK114" s="22" t="str">
        <f t="shared" si="974"/>
        <v>NC</v>
      </c>
      <c r="CL114" s="48">
        <v>106</v>
      </c>
      <c r="CM114" s="48" t="s">
        <v>87</v>
      </c>
      <c r="CN114" s="48" t="s">
        <v>87</v>
      </c>
      <c r="CO114" s="48" t="s">
        <v>87</v>
      </c>
      <c r="CP114" s="48" t="s">
        <v>87</v>
      </c>
      <c r="CQ114" s="48" t="s">
        <v>87</v>
      </c>
      <c r="CR114" s="65" t="s">
        <v>87</v>
      </c>
      <c r="CS114" s="48" t="s">
        <v>87</v>
      </c>
      <c r="CT114" s="48" t="s">
        <v>87</v>
      </c>
      <c r="CU114" s="48" t="s">
        <v>87</v>
      </c>
      <c r="CV114" s="48" t="s">
        <v>87</v>
      </c>
      <c r="CW114" s="48" t="s">
        <v>87</v>
      </c>
      <c r="CX114" s="48" t="s">
        <v>87</v>
      </c>
      <c r="CY114" s="48" t="s">
        <v>87</v>
      </c>
      <c r="CZ114" s="48" t="s">
        <v>87</v>
      </c>
      <c r="DA114" s="48" t="s">
        <v>87</v>
      </c>
      <c r="DB114" s="48" t="s">
        <v>87</v>
      </c>
      <c r="DC114" s="48" t="s">
        <v>87</v>
      </c>
      <c r="DD114" s="48" t="s">
        <v>87</v>
      </c>
      <c r="DE114" s="48" t="s">
        <v>87</v>
      </c>
      <c r="DF114" s="48" t="s">
        <v>87</v>
      </c>
      <c r="DG114" s="48" t="s">
        <v>87</v>
      </c>
      <c r="DH114" s="48" t="s">
        <v>87</v>
      </c>
      <c r="DI114" s="48" t="s">
        <v>87</v>
      </c>
      <c r="DJ114" s="48" t="s">
        <v>87</v>
      </c>
      <c r="DK114" s="48" t="s">
        <v>87</v>
      </c>
      <c r="DL114" s="48" t="s">
        <v>87</v>
      </c>
      <c r="DM114" s="48" t="s">
        <v>87</v>
      </c>
      <c r="DN114" s="48" t="s">
        <v>87</v>
      </c>
      <c r="DO114" s="48" t="s">
        <v>87</v>
      </c>
      <c r="DP114" s="48" t="s">
        <v>87</v>
      </c>
      <c r="DQ114" s="76" t="s">
        <v>88</v>
      </c>
      <c r="DR114" s="48" t="s">
        <v>87</v>
      </c>
      <c r="DS114" s="48" t="s">
        <v>87</v>
      </c>
      <c r="DT114" s="48" t="s">
        <v>87</v>
      </c>
      <c r="DU114" s="48" t="s">
        <v>87</v>
      </c>
      <c r="DV114" s="48" t="s">
        <v>87</v>
      </c>
      <c r="DW114" s="48" t="s">
        <v>87</v>
      </c>
      <c r="DX114" s="48" t="s">
        <v>87</v>
      </c>
      <c r="DY114" s="48" t="s">
        <v>87</v>
      </c>
      <c r="DZ114" s="48" t="s">
        <v>87</v>
      </c>
      <c r="EA114" s="48">
        <v>106</v>
      </c>
      <c r="EB114" s="81" t="s">
        <v>88</v>
      </c>
      <c r="EC114" s="81" t="s">
        <v>88</v>
      </c>
      <c r="ED114" s="81" t="s">
        <v>104</v>
      </c>
      <c r="EE114" s="81" t="s">
        <v>88</v>
      </c>
      <c r="EF114" s="81" t="s">
        <v>88</v>
      </c>
      <c r="EG114" s="81" t="s">
        <v>88</v>
      </c>
      <c r="EH114" s="81" t="s">
        <v>88</v>
      </c>
      <c r="EI114" s="81" t="s">
        <v>88</v>
      </c>
      <c r="EJ114" s="81" t="s">
        <v>88</v>
      </c>
      <c r="EK114" s="81" t="s">
        <v>88</v>
      </c>
      <c r="EL114" s="81" t="s">
        <v>88</v>
      </c>
      <c r="EM114" s="81" t="s">
        <v>88</v>
      </c>
      <c r="EN114" s="81" t="s">
        <v>88</v>
      </c>
      <c r="EO114" s="81" t="s">
        <v>88</v>
      </c>
      <c r="EP114" s="81" t="s">
        <v>88</v>
      </c>
      <c r="EQ114" s="81" t="s">
        <v>88</v>
      </c>
      <c r="ER114" s="81" t="s">
        <v>88</v>
      </c>
      <c r="ES114" s="81" t="s">
        <v>88</v>
      </c>
      <c r="ET114" s="81" t="s">
        <v>88</v>
      </c>
      <c r="EU114" s="81" t="s">
        <v>88</v>
      </c>
      <c r="EV114" s="81" t="s">
        <v>88</v>
      </c>
      <c r="EW114" s="81" t="s">
        <v>88</v>
      </c>
      <c r="EX114" s="81" t="s">
        <v>88</v>
      </c>
      <c r="EY114" s="81" t="s">
        <v>88</v>
      </c>
      <c r="EZ114" s="81" t="s">
        <v>88</v>
      </c>
      <c r="FA114" s="81" t="s">
        <v>87</v>
      </c>
      <c r="FB114" s="81" t="s">
        <v>88</v>
      </c>
      <c r="FC114" s="81" t="s">
        <v>88</v>
      </c>
      <c r="FD114" s="81" t="s">
        <v>88</v>
      </c>
      <c r="FE114" s="81" t="s">
        <v>88</v>
      </c>
      <c r="FF114" s="81" t="s">
        <v>88</v>
      </c>
      <c r="FG114" s="81" t="s">
        <v>88</v>
      </c>
      <c r="FH114" s="81" t="s">
        <v>88</v>
      </c>
      <c r="FI114" s="81" t="s">
        <v>87</v>
      </c>
      <c r="FJ114" s="81" t="s">
        <v>88</v>
      </c>
      <c r="FK114" s="81" t="s">
        <v>88</v>
      </c>
      <c r="FL114" s="81" t="s">
        <v>88</v>
      </c>
      <c r="FM114" s="81" t="s">
        <v>88</v>
      </c>
      <c r="FN114" s="81" t="s">
        <v>88</v>
      </c>
      <c r="FO114" s="81" t="s">
        <v>88</v>
      </c>
      <c r="FP114" s="48">
        <v>106</v>
      </c>
      <c r="FQ114" s="81" t="s">
        <v>88</v>
      </c>
      <c r="FR114" s="81" t="s">
        <v>88</v>
      </c>
      <c r="FS114" s="81" t="s">
        <v>88</v>
      </c>
      <c r="FT114" s="81" t="s">
        <v>88</v>
      </c>
      <c r="FU114" s="81" t="s">
        <v>88</v>
      </c>
      <c r="FV114" s="81" t="s">
        <v>88</v>
      </c>
      <c r="FW114" s="81" t="s">
        <v>88</v>
      </c>
      <c r="FX114" s="81" t="s">
        <v>88</v>
      </c>
      <c r="FY114" s="81" t="s">
        <v>88</v>
      </c>
      <c r="FZ114" s="81" t="s">
        <v>88</v>
      </c>
      <c r="GA114" s="81" t="s">
        <v>88</v>
      </c>
      <c r="GB114" s="81" t="s">
        <v>88</v>
      </c>
      <c r="GC114" s="81" t="s">
        <v>88</v>
      </c>
      <c r="GD114" s="81" t="s">
        <v>88</v>
      </c>
      <c r="GE114" s="81" t="s">
        <v>88</v>
      </c>
      <c r="GF114" s="81" t="s">
        <v>88</v>
      </c>
      <c r="GG114" s="81" t="s">
        <v>88</v>
      </c>
      <c r="GH114" s="81" t="s">
        <v>88</v>
      </c>
      <c r="GI114" s="81" t="s">
        <v>88</v>
      </c>
      <c r="GJ114" s="81" t="s">
        <v>88</v>
      </c>
      <c r="GK114" s="81" t="s">
        <v>88</v>
      </c>
      <c r="GL114" s="81" t="s">
        <v>88</v>
      </c>
      <c r="GM114" s="81" t="s">
        <v>88</v>
      </c>
      <c r="GN114" s="81" t="s">
        <v>88</v>
      </c>
      <c r="GO114" s="81" t="s">
        <v>88</v>
      </c>
      <c r="GP114" s="81" t="s">
        <v>88</v>
      </c>
      <c r="GQ114" s="81" t="s">
        <v>87</v>
      </c>
      <c r="GR114" s="81" t="s">
        <v>88</v>
      </c>
      <c r="GS114" s="81" t="s">
        <v>88</v>
      </c>
      <c r="GT114" s="81" t="s">
        <v>88</v>
      </c>
      <c r="GU114" s="81" t="s">
        <v>88</v>
      </c>
      <c r="GV114" s="81" t="s">
        <v>88</v>
      </c>
      <c r="GW114" s="81" t="s">
        <v>88</v>
      </c>
      <c r="GX114" s="81" t="s">
        <v>88</v>
      </c>
      <c r="GY114" s="81" t="s">
        <v>88</v>
      </c>
      <c r="GZ114" s="81" t="s">
        <v>88</v>
      </c>
      <c r="HA114" s="81" t="s">
        <v>88</v>
      </c>
      <c r="HB114" s="81" t="s">
        <v>88</v>
      </c>
      <c r="HC114" s="81" t="s">
        <v>88</v>
      </c>
      <c r="HD114" s="81" t="s">
        <v>88</v>
      </c>
      <c r="HE114" s="48">
        <v>106</v>
      </c>
      <c r="HF114" s="23" t="str">
        <f t="shared" si="998"/>
        <v>NO CUMPLE</v>
      </c>
      <c r="HG114" s="23" t="str">
        <f t="shared" si="999"/>
        <v>NO CUMPLE</v>
      </c>
      <c r="HH114" s="23" t="str">
        <f t="shared" si="1000"/>
        <v>NO CUMPLE</v>
      </c>
      <c r="HI114" s="23" t="str">
        <f t="shared" si="1001"/>
        <v>NO CUMPLE</v>
      </c>
      <c r="HJ114" s="23" t="str">
        <f t="shared" si="1002"/>
        <v>NO CUMPLE</v>
      </c>
      <c r="HK114" s="23" t="str">
        <f t="shared" si="1003"/>
        <v>NO CUMPLE</v>
      </c>
      <c r="HL114" s="23" t="str">
        <f t="shared" si="1004"/>
        <v>NO CUMPLE</v>
      </c>
      <c r="HM114" s="23" t="str">
        <f t="shared" si="1005"/>
        <v>NO CUMPLE</v>
      </c>
      <c r="HN114" s="23" t="str">
        <f t="shared" si="1006"/>
        <v>NO CUMPLE</v>
      </c>
      <c r="HO114" s="23" t="str">
        <f t="shared" si="1007"/>
        <v>NO CUMPLE</v>
      </c>
      <c r="HP114" s="23" t="str">
        <f t="shared" si="1008"/>
        <v>NO CUMPLE</v>
      </c>
      <c r="HQ114" s="23" t="str">
        <f t="shared" si="1009"/>
        <v>NO CUMPLE</v>
      </c>
      <c r="HR114" s="23" t="str">
        <f t="shared" si="1010"/>
        <v>NO CUMPLE</v>
      </c>
      <c r="HS114" s="23" t="str">
        <f t="shared" si="1011"/>
        <v>NO CUMPLE</v>
      </c>
      <c r="HT114" s="23" t="str">
        <f t="shared" si="1012"/>
        <v>NO CUMPLE</v>
      </c>
      <c r="HU114" s="23" t="str">
        <f t="shared" si="1013"/>
        <v>NO CUMPLE</v>
      </c>
      <c r="HV114" s="23" t="str">
        <f t="shared" si="1014"/>
        <v>NO CUMPLE</v>
      </c>
      <c r="HW114" s="23" t="str">
        <f t="shared" si="1015"/>
        <v>NO CUMPLE</v>
      </c>
      <c r="HX114" s="23" t="str">
        <f t="shared" si="1016"/>
        <v>NO CUMPLE</v>
      </c>
      <c r="HY114" s="23" t="str">
        <f t="shared" si="1017"/>
        <v>NO CUMPLE</v>
      </c>
      <c r="HZ114" s="23" t="str">
        <f t="shared" si="1018"/>
        <v>NO CUMPLE</v>
      </c>
      <c r="IA114" s="23" t="str">
        <f t="shared" si="1019"/>
        <v>NO CUMPLE</v>
      </c>
      <c r="IB114" s="23" t="str">
        <f t="shared" si="1020"/>
        <v>NO CUMPLE</v>
      </c>
      <c r="IC114" s="23" t="str">
        <f t="shared" si="1021"/>
        <v>NO CUMPLE</v>
      </c>
      <c r="ID114" s="23" t="str">
        <f t="shared" si="1022"/>
        <v>NO CUMPLE</v>
      </c>
      <c r="IE114" s="23" t="str">
        <f t="shared" si="1023"/>
        <v>NO CUMPLE</v>
      </c>
      <c r="IF114" s="23" t="str">
        <f t="shared" si="1024"/>
        <v>NO CUMPLE</v>
      </c>
      <c r="IG114" s="23" t="str">
        <f t="shared" si="1025"/>
        <v>NO CUMPLE</v>
      </c>
      <c r="IH114" s="23" t="str">
        <f t="shared" si="1026"/>
        <v>NO CUMPLE</v>
      </c>
      <c r="II114" s="23" t="str">
        <f t="shared" si="1027"/>
        <v>NO CUMPLE</v>
      </c>
      <c r="IJ114" s="23" t="str">
        <f t="shared" si="1028"/>
        <v>CUMPLE</v>
      </c>
      <c r="IK114" s="23" t="str">
        <f t="shared" si="1029"/>
        <v>NO CUMPLE</v>
      </c>
      <c r="IL114" s="23" t="str">
        <f t="shared" si="1030"/>
        <v>NO CUMPLE</v>
      </c>
      <c r="IM114" s="23" t="str">
        <f t="shared" si="1031"/>
        <v>NO CUMPLE</v>
      </c>
      <c r="IN114" s="23" t="str">
        <f t="shared" si="1032"/>
        <v>NO CUMPLE</v>
      </c>
      <c r="IO114" s="23" t="str">
        <f t="shared" si="1033"/>
        <v>NO CUMPLE</v>
      </c>
      <c r="IP114" s="23" t="str">
        <f t="shared" si="1034"/>
        <v>NO CUMPLE</v>
      </c>
      <c r="IQ114" s="23" t="str">
        <f t="shared" si="1035"/>
        <v>NO CUMPLE</v>
      </c>
      <c r="IR114" s="23" t="str">
        <f t="shared" si="1036"/>
        <v>NO CUMPLE</v>
      </c>
      <c r="IS114" s="23" t="str">
        <f t="shared" si="1037"/>
        <v>NO CUMPLE</v>
      </c>
      <c r="IT114" s="48">
        <v>106</v>
      </c>
      <c r="IU114" s="65" t="s">
        <v>86</v>
      </c>
      <c r="IV114" s="65" t="s">
        <v>86</v>
      </c>
      <c r="IW114" s="65" t="s">
        <v>86</v>
      </c>
      <c r="IX114" s="65" t="s">
        <v>86</v>
      </c>
      <c r="IY114" s="65" t="s">
        <v>86</v>
      </c>
      <c r="IZ114" s="65" t="s">
        <v>86</v>
      </c>
      <c r="JA114" s="65" t="s">
        <v>86</v>
      </c>
      <c r="JB114" s="65" t="s">
        <v>86</v>
      </c>
      <c r="JC114" s="65" t="s">
        <v>86</v>
      </c>
      <c r="JD114" s="65" t="s">
        <v>86</v>
      </c>
      <c r="JE114" s="65" t="s">
        <v>86</v>
      </c>
      <c r="JF114" s="65" t="s">
        <v>86</v>
      </c>
      <c r="JG114" s="65" t="s">
        <v>86</v>
      </c>
      <c r="JH114" s="65" t="s">
        <v>86</v>
      </c>
      <c r="JI114" s="65" t="s">
        <v>86</v>
      </c>
      <c r="JJ114" s="65" t="s">
        <v>86</v>
      </c>
      <c r="JK114" s="65" t="s">
        <v>86</v>
      </c>
      <c r="JL114" s="65" t="s">
        <v>86</v>
      </c>
      <c r="JM114" s="65" t="s">
        <v>86</v>
      </c>
      <c r="JN114" s="65" t="s">
        <v>86</v>
      </c>
      <c r="JO114" s="65" t="s">
        <v>86</v>
      </c>
      <c r="JP114" s="65" t="s">
        <v>86</v>
      </c>
      <c r="JQ114" s="65" t="s">
        <v>86</v>
      </c>
      <c r="JR114" s="65" t="s">
        <v>86</v>
      </c>
      <c r="JS114" s="65" t="s">
        <v>86</v>
      </c>
      <c r="JT114" s="65" t="s">
        <v>86</v>
      </c>
      <c r="JU114" s="65" t="s">
        <v>86</v>
      </c>
      <c r="JV114" s="65" t="s">
        <v>86</v>
      </c>
      <c r="JW114" s="65" t="s">
        <v>86</v>
      </c>
      <c r="JX114" s="65" t="s">
        <v>86</v>
      </c>
      <c r="JY114" s="93" t="s">
        <v>88</v>
      </c>
      <c r="JZ114" s="65" t="s">
        <v>86</v>
      </c>
      <c r="KA114" s="65" t="s">
        <v>86</v>
      </c>
      <c r="KB114" s="65" t="s">
        <v>86</v>
      </c>
      <c r="KC114" s="65" t="s">
        <v>86</v>
      </c>
      <c r="KD114" s="65" t="s">
        <v>86</v>
      </c>
      <c r="KE114" s="65" t="s">
        <v>86</v>
      </c>
      <c r="KF114" s="65" t="s">
        <v>86</v>
      </c>
      <c r="KG114" s="65" t="s">
        <v>86</v>
      </c>
      <c r="KH114" s="65" t="s">
        <v>86</v>
      </c>
      <c r="KI114" s="48">
        <v>106</v>
      </c>
      <c r="KJ114" s="56" t="s">
        <v>86</v>
      </c>
      <c r="KK114" s="56" t="s">
        <v>86</v>
      </c>
      <c r="KL114" s="56" t="s">
        <v>86</v>
      </c>
      <c r="KM114" s="56" t="s">
        <v>86</v>
      </c>
      <c r="KN114" s="56" t="s">
        <v>86</v>
      </c>
      <c r="KO114" s="56" t="s">
        <v>86</v>
      </c>
      <c r="KP114" s="56" t="s">
        <v>86</v>
      </c>
      <c r="KQ114" s="56" t="s">
        <v>86</v>
      </c>
      <c r="KR114" s="56" t="s">
        <v>86</v>
      </c>
      <c r="KS114" s="56" t="s">
        <v>86</v>
      </c>
      <c r="KT114" s="56" t="s">
        <v>86</v>
      </c>
      <c r="KU114" s="56" t="s">
        <v>86</v>
      </c>
      <c r="KV114" s="56" t="s">
        <v>86</v>
      </c>
      <c r="KW114" s="56" t="s">
        <v>86</v>
      </c>
      <c r="KX114" s="56" t="s">
        <v>86</v>
      </c>
      <c r="KY114" s="56" t="s">
        <v>86</v>
      </c>
      <c r="KZ114" s="56" t="s">
        <v>86</v>
      </c>
      <c r="LA114" s="56" t="s">
        <v>86</v>
      </c>
      <c r="LB114" s="56" t="s">
        <v>86</v>
      </c>
      <c r="LC114" s="56" t="s">
        <v>86</v>
      </c>
      <c r="LD114" s="56" t="s">
        <v>86</v>
      </c>
      <c r="LE114" s="56" t="s">
        <v>86</v>
      </c>
      <c r="LF114" s="56" t="s">
        <v>86</v>
      </c>
      <c r="LG114" s="56" t="s">
        <v>86</v>
      </c>
      <c r="LH114" s="56" t="s">
        <v>86</v>
      </c>
      <c r="LI114" s="56" t="s">
        <v>86</v>
      </c>
      <c r="LJ114" s="56" t="s">
        <v>86</v>
      </c>
      <c r="LK114" s="56" t="s">
        <v>86</v>
      </c>
      <c r="LL114" s="56" t="s">
        <v>86</v>
      </c>
      <c r="LM114" s="56" t="s">
        <v>86</v>
      </c>
      <c r="LN114" s="87" t="s">
        <v>88</v>
      </c>
      <c r="LO114" s="56" t="s">
        <v>86</v>
      </c>
      <c r="LP114" s="56" t="s">
        <v>86</v>
      </c>
      <c r="LQ114" s="56" t="s">
        <v>86</v>
      </c>
      <c r="LR114" s="56" t="s">
        <v>86</v>
      </c>
      <c r="LS114" s="56" t="s">
        <v>86</v>
      </c>
      <c r="LT114" s="56" t="s">
        <v>86</v>
      </c>
      <c r="LU114" s="56" t="s">
        <v>86</v>
      </c>
      <c r="LV114" s="56" t="s">
        <v>86</v>
      </c>
      <c r="LW114" s="56" t="s">
        <v>86</v>
      </c>
      <c r="LX114" s="48">
        <v>106</v>
      </c>
      <c r="LY114" s="22" t="str">
        <f t="shared" si="1225"/>
        <v/>
      </c>
      <c r="LZ114" s="22" t="str">
        <f t="shared" si="1187"/>
        <v/>
      </c>
      <c r="MA114" s="22" t="str">
        <f t="shared" si="1188"/>
        <v/>
      </c>
      <c r="MB114" s="22" t="str">
        <f t="shared" si="1189"/>
        <v/>
      </c>
      <c r="MC114" s="22" t="str">
        <f t="shared" si="1190"/>
        <v/>
      </c>
      <c r="MD114" s="22" t="str">
        <f t="shared" si="1191"/>
        <v/>
      </c>
      <c r="ME114" s="22" t="str">
        <f t="shared" si="1192"/>
        <v/>
      </c>
      <c r="MF114" s="22" t="str">
        <f t="shared" si="1193"/>
        <v/>
      </c>
      <c r="MG114" s="22" t="str">
        <f t="shared" si="1194"/>
        <v/>
      </c>
      <c r="MH114" s="22" t="str">
        <f t="shared" si="1195"/>
        <v/>
      </c>
      <c r="MI114" s="22" t="str">
        <f t="shared" si="1226"/>
        <v/>
      </c>
      <c r="MJ114" s="22" t="str">
        <f t="shared" si="1227"/>
        <v/>
      </c>
      <c r="MK114" s="22" t="str">
        <f t="shared" si="1196"/>
        <v/>
      </c>
      <c r="ML114" s="22" t="str">
        <f t="shared" si="1197"/>
        <v/>
      </c>
      <c r="MM114" s="22" t="str">
        <f t="shared" si="1198"/>
        <v/>
      </c>
      <c r="MN114" s="22" t="str">
        <f t="shared" si="1199"/>
        <v/>
      </c>
      <c r="MO114" s="22" t="str">
        <f t="shared" si="1200"/>
        <v/>
      </c>
      <c r="MP114" s="22" t="str">
        <f t="shared" si="1201"/>
        <v/>
      </c>
      <c r="MQ114" s="22" t="str">
        <f t="shared" si="1202"/>
        <v/>
      </c>
      <c r="MR114" s="22" t="str">
        <f t="shared" si="1203"/>
        <v/>
      </c>
      <c r="MS114" s="22" t="str">
        <f t="shared" si="1204"/>
        <v/>
      </c>
      <c r="MT114" s="22" t="str">
        <f t="shared" si="1205"/>
        <v/>
      </c>
      <c r="MU114" s="22" t="str">
        <f t="shared" si="1206"/>
        <v/>
      </c>
      <c r="MV114" s="22" t="str">
        <f t="shared" si="1207"/>
        <v/>
      </c>
      <c r="MW114" s="22" t="str">
        <f t="shared" si="1208"/>
        <v/>
      </c>
      <c r="MX114" s="22" t="str">
        <f t="shared" si="1209"/>
        <v/>
      </c>
      <c r="MY114" s="22" t="str">
        <f t="shared" si="1210"/>
        <v/>
      </c>
      <c r="MZ114" s="22" t="str">
        <f t="shared" si="1211"/>
        <v/>
      </c>
      <c r="NA114" s="22" t="str">
        <f t="shared" si="1212"/>
        <v/>
      </c>
      <c r="NB114" s="22" t="str">
        <f t="shared" si="1213"/>
        <v/>
      </c>
      <c r="NC114" s="22">
        <f t="shared" si="1214"/>
        <v>34193990.740000002</v>
      </c>
      <c r="ND114" s="22" t="str">
        <f t="shared" si="1215"/>
        <v/>
      </c>
      <c r="NE114" s="22" t="str">
        <f t="shared" si="1216"/>
        <v/>
      </c>
      <c r="NF114" s="22" t="str">
        <f t="shared" si="1217"/>
        <v/>
      </c>
      <c r="NG114" s="22" t="str">
        <f t="shared" si="1218"/>
        <v/>
      </c>
      <c r="NH114" s="22" t="str">
        <f t="shared" si="1219"/>
        <v/>
      </c>
      <c r="NI114" s="22" t="str">
        <f t="shared" si="1220"/>
        <v/>
      </c>
      <c r="NJ114" s="22" t="str">
        <f t="shared" si="1221"/>
        <v/>
      </c>
      <c r="NK114" s="22" t="str">
        <f t="shared" si="1222"/>
        <v/>
      </c>
      <c r="NL114" s="22" t="str">
        <f t="shared" si="1223"/>
        <v/>
      </c>
      <c r="NM114" s="80">
        <v>34447820.833999999</v>
      </c>
      <c r="NN114" s="80">
        <v>34447820.833999999</v>
      </c>
      <c r="NO114" s="24">
        <f t="shared" si="1228"/>
        <v>1</v>
      </c>
      <c r="NP114" s="24">
        <f t="shared" si="1229"/>
        <v>0</v>
      </c>
      <c r="NQ114" s="25">
        <f t="shared" si="1230"/>
        <v>34193990.740000002</v>
      </c>
      <c r="NR114" s="26">
        <f t="shared" si="1231"/>
        <v>128227.46527500001</v>
      </c>
      <c r="NS114" s="48">
        <v>106</v>
      </c>
      <c r="NT114" s="27" t="str">
        <f t="shared" si="1232"/>
        <v/>
      </c>
      <c r="NU114" s="27" t="str">
        <f t="shared" si="1233"/>
        <v/>
      </c>
      <c r="NV114" s="27" t="str">
        <f t="shared" si="1234"/>
        <v/>
      </c>
      <c r="NW114" s="27" t="str">
        <f t="shared" si="1235"/>
        <v/>
      </c>
      <c r="NX114" s="27" t="str">
        <f t="shared" si="1236"/>
        <v/>
      </c>
      <c r="NY114" s="27" t="str">
        <f t="shared" si="1237"/>
        <v/>
      </c>
      <c r="NZ114" s="27" t="str">
        <f t="shared" si="1238"/>
        <v/>
      </c>
      <c r="OA114" s="27" t="str">
        <f t="shared" si="1239"/>
        <v/>
      </c>
      <c r="OB114" s="27" t="str">
        <f t="shared" si="1240"/>
        <v/>
      </c>
      <c r="OC114" s="27" t="str">
        <f t="shared" si="1241"/>
        <v/>
      </c>
      <c r="OD114" s="27" t="str">
        <f t="shared" si="1242"/>
        <v/>
      </c>
      <c r="OE114" s="27" t="str">
        <f t="shared" si="1243"/>
        <v/>
      </c>
      <c r="OF114" s="27" t="str">
        <f t="shared" si="1244"/>
        <v/>
      </c>
      <c r="OG114" s="27" t="str">
        <f t="shared" si="1245"/>
        <v/>
      </c>
      <c r="OH114" s="27" t="str">
        <f t="shared" si="1246"/>
        <v/>
      </c>
      <c r="OI114" s="27" t="str">
        <f t="shared" si="1247"/>
        <v/>
      </c>
      <c r="OJ114" s="27" t="str">
        <f t="shared" si="672"/>
        <v/>
      </c>
      <c r="OK114" s="27" t="str">
        <f t="shared" si="673"/>
        <v/>
      </c>
      <c r="OL114" s="27" t="str">
        <f t="shared" si="674"/>
        <v/>
      </c>
      <c r="OM114" s="27" t="str">
        <f t="shared" si="675"/>
        <v/>
      </c>
      <c r="ON114" s="27" t="str">
        <f t="shared" si="676"/>
        <v/>
      </c>
      <c r="OO114" s="27" t="str">
        <f t="shared" si="677"/>
        <v/>
      </c>
      <c r="OP114" s="27" t="str">
        <f t="shared" si="678"/>
        <v/>
      </c>
      <c r="OQ114" s="27" t="str">
        <f t="shared" si="679"/>
        <v/>
      </c>
      <c r="OR114" s="27" t="str">
        <f t="shared" si="680"/>
        <v/>
      </c>
      <c r="OS114" s="27" t="str">
        <f t="shared" si="681"/>
        <v/>
      </c>
      <c r="OT114" s="27" t="str">
        <f t="shared" si="682"/>
        <v/>
      </c>
      <c r="OU114" s="27" t="str">
        <f t="shared" si="683"/>
        <v/>
      </c>
      <c r="OV114" s="27" t="str">
        <f t="shared" si="684"/>
        <v/>
      </c>
      <c r="OW114" s="27" t="str">
        <f t="shared" si="685"/>
        <v/>
      </c>
      <c r="OX114" s="27">
        <f t="shared" si="686"/>
        <v>26666.666666666664</v>
      </c>
      <c r="OY114" s="27" t="str">
        <f t="shared" si="687"/>
        <v/>
      </c>
      <c r="OZ114" s="27" t="str">
        <f t="shared" si="688"/>
        <v/>
      </c>
      <c r="PA114" s="27" t="str">
        <f t="shared" si="689"/>
        <v/>
      </c>
      <c r="PB114" s="27" t="str">
        <f t="shared" si="690"/>
        <v/>
      </c>
      <c r="PC114" s="27" t="str">
        <f t="shared" si="1248"/>
        <v/>
      </c>
      <c r="PD114" s="27" t="str">
        <f t="shared" si="1249"/>
        <v/>
      </c>
      <c r="PE114" s="27" t="str">
        <f t="shared" si="1250"/>
        <v/>
      </c>
      <c r="PF114" s="27" t="str">
        <f t="shared" si="1251"/>
        <v/>
      </c>
      <c r="PG114" s="27" t="str">
        <f t="shared" si="1252"/>
        <v/>
      </c>
      <c r="PH114" s="48">
        <v>106</v>
      </c>
      <c r="PI114" s="28" t="str">
        <f t="shared" si="1253"/>
        <v/>
      </c>
      <c r="PJ114" s="28" t="str">
        <f t="shared" si="1254"/>
        <v/>
      </c>
      <c r="PK114" s="28" t="str">
        <f t="shared" si="1255"/>
        <v/>
      </c>
      <c r="PL114" s="28" t="str">
        <f t="shared" si="1256"/>
        <v/>
      </c>
      <c r="PM114" s="28" t="str">
        <f t="shared" si="1257"/>
        <v/>
      </c>
      <c r="PN114" s="28" t="str">
        <f t="shared" si="1258"/>
        <v/>
      </c>
      <c r="PO114" s="28" t="str">
        <f t="shared" si="1259"/>
        <v/>
      </c>
      <c r="PP114" s="28" t="str">
        <f t="shared" si="1260"/>
        <v/>
      </c>
      <c r="PQ114" s="28" t="str">
        <f t="shared" si="1261"/>
        <v/>
      </c>
      <c r="PR114" s="28" t="str">
        <f t="shared" si="1262"/>
        <v/>
      </c>
      <c r="PS114" s="28" t="str">
        <f t="shared" si="1263"/>
        <v/>
      </c>
      <c r="PT114" s="28" t="str">
        <f t="shared" si="1264"/>
        <v/>
      </c>
      <c r="PU114" s="28" t="str">
        <f t="shared" si="1265"/>
        <v/>
      </c>
      <c r="PV114" s="28" t="str">
        <f t="shared" si="1266"/>
        <v/>
      </c>
      <c r="PW114" s="28" t="str">
        <f t="shared" si="1267"/>
        <v/>
      </c>
      <c r="PX114" s="28" t="str">
        <f t="shared" si="1268"/>
        <v/>
      </c>
      <c r="PY114" s="28" t="str">
        <f t="shared" si="712"/>
        <v/>
      </c>
      <c r="PZ114" s="28" t="str">
        <f t="shared" si="713"/>
        <v/>
      </c>
      <c r="QA114" s="28" t="str">
        <f t="shared" si="714"/>
        <v/>
      </c>
      <c r="QB114" s="28" t="str">
        <f t="shared" si="715"/>
        <v/>
      </c>
      <c r="QC114" s="28" t="str">
        <f t="shared" si="716"/>
        <v/>
      </c>
      <c r="QD114" s="28" t="str">
        <f t="shared" si="717"/>
        <v/>
      </c>
      <c r="QE114" s="28" t="str">
        <f t="shared" si="718"/>
        <v/>
      </c>
      <c r="QF114" s="28" t="str">
        <f t="shared" si="719"/>
        <v/>
      </c>
      <c r="QG114" s="28" t="str">
        <f t="shared" si="720"/>
        <v/>
      </c>
      <c r="QH114" s="28" t="str">
        <f t="shared" si="721"/>
        <v/>
      </c>
      <c r="QI114" s="28" t="str">
        <f t="shared" si="722"/>
        <v/>
      </c>
      <c r="QJ114" s="28" t="str">
        <f t="shared" si="723"/>
        <v/>
      </c>
      <c r="QK114" s="28" t="str">
        <f t="shared" si="724"/>
        <v/>
      </c>
      <c r="QL114" s="28" t="str">
        <f t="shared" si="725"/>
        <v/>
      </c>
      <c r="QM114" s="28">
        <f t="shared" si="726"/>
        <v>0</v>
      </c>
      <c r="QN114" s="28" t="str">
        <f t="shared" si="727"/>
        <v/>
      </c>
      <c r="QO114" s="28" t="str">
        <f t="shared" si="728"/>
        <v/>
      </c>
      <c r="QP114" s="28" t="str">
        <f t="shared" si="729"/>
        <v/>
      </c>
      <c r="QQ114" s="28" t="str">
        <f t="shared" si="730"/>
        <v/>
      </c>
      <c r="QR114" s="28" t="str">
        <f t="shared" si="731"/>
        <v/>
      </c>
      <c r="QS114" s="28" t="str">
        <f t="shared" si="1269"/>
        <v/>
      </c>
      <c r="QT114" s="28" t="str">
        <f t="shared" si="1270"/>
        <v/>
      </c>
      <c r="QU114" s="28" t="str">
        <f t="shared" si="1271"/>
        <v/>
      </c>
      <c r="QV114" s="28" t="str">
        <f t="shared" si="1272"/>
        <v/>
      </c>
      <c r="QW114" s="48">
        <v>106</v>
      </c>
      <c r="QX114" s="29" t="str">
        <f t="shared" si="1273"/>
        <v/>
      </c>
      <c r="QY114" s="29" t="str">
        <f t="shared" si="1038"/>
        <v/>
      </c>
      <c r="QZ114" s="29" t="str">
        <f t="shared" si="1039"/>
        <v/>
      </c>
      <c r="RA114" s="29" t="str">
        <f t="shared" si="1040"/>
        <v/>
      </c>
      <c r="RB114" s="29" t="str">
        <f t="shared" si="1041"/>
        <v/>
      </c>
      <c r="RC114" s="29" t="str">
        <f t="shared" si="1042"/>
        <v/>
      </c>
      <c r="RD114" s="29" t="str">
        <f t="shared" si="1043"/>
        <v/>
      </c>
      <c r="RE114" s="29" t="str">
        <f t="shared" si="1044"/>
        <v/>
      </c>
      <c r="RF114" s="29" t="str">
        <f t="shared" si="1045"/>
        <v/>
      </c>
      <c r="RG114" s="29" t="str">
        <f t="shared" si="1046"/>
        <v/>
      </c>
      <c r="RH114" s="29" t="str">
        <f t="shared" si="1047"/>
        <v/>
      </c>
      <c r="RI114" s="29" t="str">
        <f t="shared" si="1048"/>
        <v/>
      </c>
      <c r="RJ114" s="29" t="str">
        <f t="shared" si="1049"/>
        <v/>
      </c>
      <c r="RK114" s="29" t="str">
        <f t="shared" ref="RK114:RK139" si="1281">IF(PV114="","",IF(PV114=$NR114,100,((PV114*100)/$NR114)))</f>
        <v/>
      </c>
      <c r="RL114" s="29" t="str">
        <f t="shared" si="1050"/>
        <v/>
      </c>
      <c r="RM114" s="29" t="str">
        <f t="shared" si="1051"/>
        <v/>
      </c>
      <c r="RN114" s="29" t="str">
        <f t="shared" si="1052"/>
        <v/>
      </c>
      <c r="RO114" s="29" t="str">
        <f t="shared" si="1053"/>
        <v/>
      </c>
      <c r="RP114" s="29" t="str">
        <f t="shared" si="1054"/>
        <v/>
      </c>
      <c r="RQ114" s="29" t="str">
        <f t="shared" si="1055"/>
        <v/>
      </c>
      <c r="RR114" s="29" t="str">
        <f t="shared" si="1056"/>
        <v/>
      </c>
      <c r="RS114" s="29" t="str">
        <f t="shared" si="1057"/>
        <v/>
      </c>
      <c r="RT114" s="29" t="str">
        <f t="shared" si="1058"/>
        <v/>
      </c>
      <c r="RU114" s="29" t="str">
        <f t="shared" si="1059"/>
        <v/>
      </c>
      <c r="RV114" s="29" t="str">
        <f t="shared" si="1060"/>
        <v/>
      </c>
      <c r="RW114" s="29" t="str">
        <f t="shared" si="1061"/>
        <v/>
      </c>
      <c r="RX114" s="29" t="str">
        <f t="shared" si="1062"/>
        <v/>
      </c>
      <c r="RY114" s="29" t="str">
        <f t="shared" si="1063"/>
        <v/>
      </c>
      <c r="RZ114" s="29" t="str">
        <f t="shared" si="1064"/>
        <v/>
      </c>
      <c r="SA114" s="29" t="str">
        <f t="shared" si="1065"/>
        <v/>
      </c>
      <c r="SB114" s="29">
        <f t="shared" si="1066"/>
        <v>0</v>
      </c>
      <c r="SC114" s="29" t="str">
        <f t="shared" si="1067"/>
        <v/>
      </c>
      <c r="SD114" s="29" t="str">
        <f t="shared" si="1068"/>
        <v/>
      </c>
      <c r="SE114" s="29" t="str">
        <f t="shared" si="1069"/>
        <v/>
      </c>
      <c r="SF114" s="29" t="str">
        <f t="shared" si="1070"/>
        <v/>
      </c>
      <c r="SG114" s="29" t="str">
        <f t="shared" si="1071"/>
        <v/>
      </c>
      <c r="SH114" s="29" t="str">
        <f t="shared" si="1072"/>
        <v/>
      </c>
      <c r="SI114" s="29" t="str">
        <f t="shared" si="1073"/>
        <v/>
      </c>
      <c r="SJ114" s="29" t="str">
        <f t="shared" si="1074"/>
        <v/>
      </c>
      <c r="SK114" s="29" t="str">
        <f t="shared" si="1075"/>
        <v/>
      </c>
      <c r="SL114" s="45">
        <f t="shared" si="1274"/>
        <v>0</v>
      </c>
      <c r="SM114" s="48">
        <v>106</v>
      </c>
      <c r="SN114" s="30" t="str">
        <f t="shared" si="1275"/>
        <v/>
      </c>
      <c r="SO114" s="30" t="str">
        <f t="shared" si="1276"/>
        <v/>
      </c>
      <c r="SP114" s="30" t="str">
        <f t="shared" si="1277"/>
        <v/>
      </c>
      <c r="SQ114" s="30" t="str">
        <f t="shared" si="1278"/>
        <v/>
      </c>
      <c r="SR114" s="30" t="str">
        <f t="shared" si="1279"/>
        <v/>
      </c>
      <c r="SS114" s="30" t="str">
        <f t="shared" si="1280"/>
        <v/>
      </c>
      <c r="ST114" s="30" t="str">
        <f t="shared" si="1076"/>
        <v/>
      </c>
      <c r="SU114" s="30" t="str">
        <f t="shared" si="1077"/>
        <v/>
      </c>
      <c r="SV114" s="30" t="str">
        <f t="shared" si="1078"/>
        <v/>
      </c>
      <c r="SW114" s="30" t="str">
        <f t="shared" si="1079"/>
        <v/>
      </c>
      <c r="SX114" s="30" t="str">
        <f t="shared" si="1080"/>
        <v/>
      </c>
      <c r="SY114" s="30" t="str">
        <f t="shared" si="1081"/>
        <v/>
      </c>
      <c r="SZ114" s="30" t="str">
        <f t="shared" si="1082"/>
        <v/>
      </c>
      <c r="TA114" s="30" t="str">
        <f t="shared" si="1083"/>
        <v/>
      </c>
      <c r="TB114" s="30" t="str">
        <f t="shared" si="1084"/>
        <v/>
      </c>
      <c r="TC114" s="30" t="str">
        <f t="shared" si="1085"/>
        <v/>
      </c>
      <c r="TD114" s="30" t="str">
        <f t="shared" si="1086"/>
        <v/>
      </c>
      <c r="TE114" s="30" t="str">
        <f t="shared" si="1087"/>
        <v/>
      </c>
      <c r="TF114" s="30" t="str">
        <f t="shared" si="1088"/>
        <v/>
      </c>
      <c r="TG114" s="30" t="str">
        <f t="shared" si="1089"/>
        <v/>
      </c>
      <c r="TH114" s="30" t="str">
        <f t="shared" si="1090"/>
        <v/>
      </c>
      <c r="TI114" s="30" t="str">
        <f t="shared" si="1091"/>
        <v/>
      </c>
      <c r="TJ114" s="30" t="str">
        <f t="shared" si="1092"/>
        <v/>
      </c>
      <c r="TK114" s="30" t="str">
        <f t="shared" si="1093"/>
        <v/>
      </c>
      <c r="TL114" s="30" t="str">
        <f t="shared" si="1094"/>
        <v/>
      </c>
      <c r="TM114" s="30" t="str">
        <f t="shared" si="1095"/>
        <v/>
      </c>
      <c r="TN114" s="30" t="str">
        <f t="shared" si="1096"/>
        <v/>
      </c>
      <c r="TO114" s="30" t="str">
        <f t="shared" si="1097"/>
        <v/>
      </c>
      <c r="TP114" s="30" t="str">
        <f t="shared" si="1098"/>
        <v/>
      </c>
      <c r="TQ114" s="30" t="str">
        <f t="shared" si="1099"/>
        <v/>
      </c>
      <c r="TR114" s="30">
        <f t="shared" si="807"/>
        <v>40</v>
      </c>
      <c r="TS114" s="30" t="str">
        <f t="shared" si="808"/>
        <v/>
      </c>
      <c r="TT114" s="30" t="str">
        <f t="shared" si="809"/>
        <v/>
      </c>
      <c r="TU114" s="30" t="str">
        <f t="shared" si="810"/>
        <v/>
      </c>
      <c r="TV114" s="30" t="str">
        <f t="shared" si="811"/>
        <v/>
      </c>
      <c r="TW114" s="30" t="str">
        <f t="shared" si="812"/>
        <v/>
      </c>
      <c r="TX114" s="30" t="str">
        <f t="shared" si="813"/>
        <v/>
      </c>
      <c r="TY114" s="30" t="str">
        <f t="shared" si="814"/>
        <v/>
      </c>
      <c r="TZ114" s="30" t="str">
        <f t="shared" si="815"/>
        <v/>
      </c>
      <c r="UA114" s="30" t="str">
        <f t="shared" si="816"/>
        <v/>
      </c>
      <c r="UB114" s="48">
        <v>106</v>
      </c>
      <c r="UC114" s="88"/>
      <c r="UD114" s="88"/>
      <c r="UE114" s="88"/>
      <c r="UF114" s="88"/>
      <c r="UG114" s="88"/>
      <c r="UH114" s="88"/>
      <c r="UI114" s="88"/>
      <c r="UJ114" s="88"/>
      <c r="UK114" s="88"/>
      <c r="UL114" s="88"/>
      <c r="UM114" s="88"/>
      <c r="UN114" s="88"/>
      <c r="UO114" s="88"/>
      <c r="UP114" s="88"/>
      <c r="UQ114" s="88"/>
      <c r="UR114" s="88"/>
      <c r="US114" s="88"/>
      <c r="UT114" s="88"/>
      <c r="UU114" s="88"/>
      <c r="UV114" s="88"/>
      <c r="UW114" s="88"/>
      <c r="UX114" s="88"/>
      <c r="UY114" s="88"/>
      <c r="UZ114" s="88"/>
      <c r="VA114" s="88"/>
      <c r="VB114" s="88"/>
      <c r="VC114" s="88"/>
      <c r="VD114" s="88"/>
      <c r="VE114" s="88"/>
      <c r="VF114" s="88"/>
      <c r="VG114" s="89">
        <v>36</v>
      </c>
      <c r="VH114" s="88"/>
      <c r="VI114" s="88"/>
      <c r="VJ114" s="88"/>
      <c r="VK114" s="88"/>
      <c r="VL114" s="88"/>
      <c r="VM114" s="88"/>
      <c r="VN114" s="88"/>
      <c r="VO114" s="88"/>
      <c r="VP114" s="88"/>
      <c r="VQ114" s="48">
        <v>106</v>
      </c>
      <c r="VR114" s="31">
        <f t="shared" si="1100"/>
        <v>0</v>
      </c>
      <c r="VS114" s="31">
        <f t="shared" si="1101"/>
        <v>0</v>
      </c>
      <c r="VT114" s="31">
        <f t="shared" si="1102"/>
        <v>0</v>
      </c>
      <c r="VU114" s="31">
        <f t="shared" si="1103"/>
        <v>0</v>
      </c>
      <c r="VV114" s="31">
        <f t="shared" si="1104"/>
        <v>0</v>
      </c>
      <c r="VW114" s="31">
        <f t="shared" si="1105"/>
        <v>0</v>
      </c>
      <c r="VX114" s="31">
        <f t="shared" si="1106"/>
        <v>0</v>
      </c>
      <c r="VY114" s="31">
        <f t="shared" si="1107"/>
        <v>0</v>
      </c>
      <c r="VZ114" s="31">
        <f t="shared" si="1108"/>
        <v>0</v>
      </c>
      <c r="WA114" s="31">
        <f t="shared" si="1109"/>
        <v>0</v>
      </c>
      <c r="WB114" s="31">
        <f t="shared" si="1110"/>
        <v>0</v>
      </c>
      <c r="WC114" s="31">
        <f t="shared" si="1111"/>
        <v>0</v>
      </c>
      <c r="WD114" s="31">
        <f t="shared" si="1112"/>
        <v>0</v>
      </c>
      <c r="WE114" s="31">
        <f t="shared" si="1113"/>
        <v>0</v>
      </c>
      <c r="WF114" s="31">
        <f t="shared" si="1114"/>
        <v>0</v>
      </c>
      <c r="WG114" s="31">
        <f t="shared" si="1115"/>
        <v>0</v>
      </c>
      <c r="WH114" s="31">
        <f t="shared" si="1116"/>
        <v>0</v>
      </c>
      <c r="WI114" s="31">
        <f t="shared" si="1117"/>
        <v>0</v>
      </c>
      <c r="WJ114" s="31">
        <f t="shared" si="1118"/>
        <v>0</v>
      </c>
      <c r="WK114" s="31">
        <f t="shared" si="1119"/>
        <v>0</v>
      </c>
      <c r="WL114" s="31">
        <f t="shared" si="1120"/>
        <v>0</v>
      </c>
      <c r="WM114" s="31">
        <f t="shared" si="1121"/>
        <v>0</v>
      </c>
      <c r="WN114" s="31">
        <f t="shared" si="1122"/>
        <v>0</v>
      </c>
      <c r="WO114" s="31">
        <f t="shared" si="1123"/>
        <v>0</v>
      </c>
      <c r="WP114" s="31">
        <f t="shared" si="1124"/>
        <v>0</v>
      </c>
      <c r="WQ114" s="31">
        <f t="shared" si="1125"/>
        <v>0</v>
      </c>
      <c r="WR114" s="31">
        <f t="shared" si="1126"/>
        <v>0</v>
      </c>
      <c r="WS114" s="31">
        <f t="shared" si="1127"/>
        <v>0</v>
      </c>
      <c r="WT114" s="31">
        <f t="shared" si="1128"/>
        <v>0</v>
      </c>
      <c r="WU114" s="31">
        <f t="shared" si="1129"/>
        <v>0</v>
      </c>
      <c r="WV114" s="31">
        <f t="shared" si="1130"/>
        <v>10</v>
      </c>
      <c r="WW114" s="31">
        <f t="shared" si="1131"/>
        <v>0</v>
      </c>
      <c r="WX114" s="31">
        <f t="shared" si="1132"/>
        <v>0</v>
      </c>
      <c r="WY114" s="31">
        <f t="shared" si="1133"/>
        <v>0</v>
      </c>
      <c r="WZ114" s="31">
        <f t="shared" si="1134"/>
        <v>0</v>
      </c>
      <c r="XA114" s="31">
        <f t="shared" si="1135"/>
        <v>0</v>
      </c>
      <c r="XB114" s="31">
        <f t="shared" si="1136"/>
        <v>0</v>
      </c>
      <c r="XC114" s="31">
        <f t="shared" si="1137"/>
        <v>0</v>
      </c>
      <c r="XD114" s="31">
        <f t="shared" si="1138"/>
        <v>0</v>
      </c>
      <c r="XE114" s="31">
        <f t="shared" si="1139"/>
        <v>0</v>
      </c>
      <c r="XF114" s="48">
        <v>106</v>
      </c>
      <c r="XG114" s="32" t="str">
        <f t="shared" si="1140"/>
        <v/>
      </c>
      <c r="XH114" s="32" t="str">
        <f t="shared" si="1141"/>
        <v/>
      </c>
      <c r="XI114" s="32" t="str">
        <f t="shared" si="1142"/>
        <v/>
      </c>
      <c r="XJ114" s="32" t="str">
        <f t="shared" si="1143"/>
        <v/>
      </c>
      <c r="XK114" s="32" t="str">
        <f t="shared" si="1144"/>
        <v/>
      </c>
      <c r="XL114" s="32" t="str">
        <f t="shared" si="1145"/>
        <v/>
      </c>
      <c r="XM114" s="32" t="str">
        <f t="shared" si="1146"/>
        <v/>
      </c>
      <c r="XN114" s="32" t="str">
        <f t="shared" si="1147"/>
        <v/>
      </c>
      <c r="XO114" s="32" t="str">
        <f t="shared" si="1148"/>
        <v/>
      </c>
      <c r="XP114" s="32" t="str">
        <f t="shared" si="1149"/>
        <v/>
      </c>
      <c r="XQ114" s="32" t="str">
        <f t="shared" si="1150"/>
        <v/>
      </c>
      <c r="XR114" s="32" t="str">
        <f t="shared" si="1151"/>
        <v/>
      </c>
      <c r="XS114" s="32" t="str">
        <f t="shared" si="1152"/>
        <v/>
      </c>
      <c r="XT114" s="32" t="str">
        <f t="shared" si="1153"/>
        <v/>
      </c>
      <c r="XU114" s="32" t="str">
        <f t="shared" si="1154"/>
        <v/>
      </c>
      <c r="XV114" s="32" t="str">
        <f t="shared" si="1155"/>
        <v/>
      </c>
      <c r="XW114" s="32" t="str">
        <f t="shared" si="1156"/>
        <v/>
      </c>
      <c r="XX114" s="32" t="str">
        <f t="shared" si="1157"/>
        <v/>
      </c>
      <c r="XY114" s="32" t="str">
        <f t="shared" si="1158"/>
        <v/>
      </c>
      <c r="XZ114" s="32" t="str">
        <f t="shared" si="1159"/>
        <v/>
      </c>
      <c r="YA114" s="32" t="str">
        <f t="shared" si="1160"/>
        <v/>
      </c>
      <c r="YB114" s="32" t="str">
        <f t="shared" si="1161"/>
        <v/>
      </c>
      <c r="YC114" s="32" t="str">
        <f t="shared" si="1162"/>
        <v/>
      </c>
      <c r="YD114" s="32" t="str">
        <f t="shared" si="1163"/>
        <v/>
      </c>
      <c r="YE114" s="32" t="str">
        <f t="shared" si="1164"/>
        <v/>
      </c>
      <c r="YF114" s="32" t="str">
        <f t="shared" si="1165"/>
        <v/>
      </c>
      <c r="YG114" s="32" t="str">
        <f t="shared" si="1166"/>
        <v/>
      </c>
      <c r="YH114" s="32" t="str">
        <f t="shared" si="1167"/>
        <v/>
      </c>
      <c r="YI114" s="32" t="str">
        <f t="shared" si="1168"/>
        <v/>
      </c>
      <c r="YJ114" s="32" t="str">
        <f t="shared" si="1169"/>
        <v/>
      </c>
      <c r="YK114" s="32">
        <f t="shared" si="1170"/>
        <v>50</v>
      </c>
      <c r="YL114" s="32" t="str">
        <f t="shared" si="1171"/>
        <v/>
      </c>
      <c r="YM114" s="32" t="str">
        <f t="shared" si="1172"/>
        <v/>
      </c>
      <c r="YN114" s="32" t="str">
        <f t="shared" si="1173"/>
        <v/>
      </c>
      <c r="YO114" s="32" t="str">
        <f t="shared" si="1174"/>
        <v/>
      </c>
      <c r="YP114" s="32" t="str">
        <f t="shared" si="1175"/>
        <v/>
      </c>
      <c r="YQ114" s="32" t="str">
        <f t="shared" si="1176"/>
        <v/>
      </c>
      <c r="YR114" s="32" t="str">
        <f t="shared" si="1177"/>
        <v/>
      </c>
      <c r="YS114" s="32" t="str">
        <f t="shared" si="1178"/>
        <v/>
      </c>
      <c r="YT114" s="32" t="str">
        <f t="shared" si="1179"/>
        <v/>
      </c>
      <c r="YU114" s="33">
        <f t="shared" si="1224"/>
        <v>50</v>
      </c>
      <c r="YV114" s="34" t="str">
        <f t="shared" si="949"/>
        <v/>
      </c>
      <c r="YW114" s="34" t="str">
        <f t="shared" si="950"/>
        <v/>
      </c>
      <c r="YX114" s="34" t="str">
        <f t="shared" si="951"/>
        <v/>
      </c>
      <c r="YY114" s="34" t="str">
        <f t="shared" si="952"/>
        <v/>
      </c>
      <c r="YZ114" s="34" t="str">
        <f t="shared" si="953"/>
        <v>31. TECHNO SKILLS ENGINEERING SERVICES SAS - NIT.900966150-7</v>
      </c>
      <c r="ZA114" s="34" t="str">
        <f t="shared" si="954"/>
        <v/>
      </c>
      <c r="ZB114" s="96" t="str">
        <f t="shared" si="955"/>
        <v>31. TECHNO SKILLS ENGINEERING SERVICES SAS - NIT.900966150-7</v>
      </c>
      <c r="ZC114" s="35" t="str">
        <f t="shared" si="1180"/>
        <v/>
      </c>
      <c r="ZD114" s="35" t="str">
        <f t="shared" si="1181"/>
        <v/>
      </c>
      <c r="ZE114" s="35" t="str">
        <f t="shared" si="1182"/>
        <v/>
      </c>
      <c r="ZF114" s="35" t="str">
        <f t="shared" si="1183"/>
        <v/>
      </c>
      <c r="ZG114" s="35">
        <f t="shared" si="1184"/>
        <v>34193990.740000002</v>
      </c>
      <c r="ZH114" s="35" t="str">
        <f t="shared" si="1185"/>
        <v/>
      </c>
      <c r="ZI114" s="101">
        <f t="shared" si="1186"/>
        <v>34193990.740000002</v>
      </c>
      <c r="ZJ114" s="48">
        <v>106</v>
      </c>
      <c r="ZK114" s="125">
        <f t="shared" si="956"/>
        <v>253830.09399999678</v>
      </c>
      <c r="ZL114" s="126">
        <f t="shared" si="957"/>
        <v>0</v>
      </c>
    </row>
    <row r="115" spans="2:688" s="37" customFormat="1" ht="45" x14ac:dyDescent="0.15">
      <c r="B115" s="106" t="s">
        <v>251</v>
      </c>
      <c r="C115" s="106" t="s">
        <v>261</v>
      </c>
      <c r="D115" s="106" t="s">
        <v>262</v>
      </c>
      <c r="E115" s="106" t="s">
        <v>264</v>
      </c>
      <c r="F115" s="106">
        <v>1</v>
      </c>
      <c r="G115" s="63">
        <v>1309252.28</v>
      </c>
      <c r="H115" s="48">
        <v>107</v>
      </c>
      <c r="I115" s="65" t="s">
        <v>86</v>
      </c>
      <c r="J115" s="65" t="s">
        <v>86</v>
      </c>
      <c r="K115" s="65" t="s">
        <v>86</v>
      </c>
      <c r="L115" s="65" t="s">
        <v>86</v>
      </c>
      <c r="M115" s="65" t="s">
        <v>86</v>
      </c>
      <c r="N115" s="65" t="s">
        <v>86</v>
      </c>
      <c r="O115" s="65" t="s">
        <v>86</v>
      </c>
      <c r="P115" s="65" t="s">
        <v>86</v>
      </c>
      <c r="Q115" s="65" t="s">
        <v>86</v>
      </c>
      <c r="R115" s="65" t="s">
        <v>86</v>
      </c>
      <c r="S115" s="65" t="s">
        <v>86</v>
      </c>
      <c r="T115" s="65" t="s">
        <v>86</v>
      </c>
      <c r="U115" s="65" t="s">
        <v>86</v>
      </c>
      <c r="V115" s="65" t="s">
        <v>86</v>
      </c>
      <c r="W115" s="65" t="s">
        <v>86</v>
      </c>
      <c r="X115" s="65" t="s">
        <v>86</v>
      </c>
      <c r="Y115" s="65" t="s">
        <v>86</v>
      </c>
      <c r="Z115" s="65" t="s">
        <v>86</v>
      </c>
      <c r="AA115" s="65" t="s">
        <v>86</v>
      </c>
      <c r="AB115" s="65" t="s">
        <v>86</v>
      </c>
      <c r="AC115" s="65" t="s">
        <v>86</v>
      </c>
      <c r="AD115" s="65" t="s">
        <v>86</v>
      </c>
      <c r="AE115" s="65" t="s">
        <v>86</v>
      </c>
      <c r="AF115" s="65" t="s">
        <v>86</v>
      </c>
      <c r="AG115" s="65" t="s">
        <v>86</v>
      </c>
      <c r="AH115" s="65" t="s">
        <v>86</v>
      </c>
      <c r="AI115" s="65" t="s">
        <v>86</v>
      </c>
      <c r="AJ115" s="65" t="s">
        <v>86</v>
      </c>
      <c r="AK115" s="65" t="s">
        <v>86</v>
      </c>
      <c r="AL115" s="65" t="s">
        <v>86</v>
      </c>
      <c r="AM115" s="69">
        <v>1204280</v>
      </c>
      <c r="AN115" s="65" t="s">
        <v>86</v>
      </c>
      <c r="AO115" s="65" t="s">
        <v>86</v>
      </c>
      <c r="AP115" s="65" t="s">
        <v>86</v>
      </c>
      <c r="AQ115" s="65" t="s">
        <v>86</v>
      </c>
      <c r="AR115" s="65" t="s">
        <v>86</v>
      </c>
      <c r="AS115" s="65" t="s">
        <v>86</v>
      </c>
      <c r="AT115" s="65" t="s">
        <v>86</v>
      </c>
      <c r="AU115" s="65" t="s">
        <v>86</v>
      </c>
      <c r="AV115" s="65" t="s">
        <v>86</v>
      </c>
      <c r="AW115" s="52">
        <v>107</v>
      </c>
      <c r="AX115" s="22" t="str">
        <f t="shared" si="904"/>
        <v>NC</v>
      </c>
      <c r="AY115" s="22" t="str">
        <f t="shared" si="975"/>
        <v>NC</v>
      </c>
      <c r="AZ115" s="22" t="str">
        <f t="shared" si="976"/>
        <v>NC</v>
      </c>
      <c r="BA115" s="22" t="str">
        <f t="shared" si="977"/>
        <v>NC</v>
      </c>
      <c r="BB115" s="22" t="str">
        <f t="shared" si="978"/>
        <v>NC</v>
      </c>
      <c r="BC115" s="22" t="str">
        <f t="shared" si="979"/>
        <v>NC</v>
      </c>
      <c r="BD115" s="22" t="str">
        <f t="shared" si="980"/>
        <v>NC</v>
      </c>
      <c r="BE115" s="22" t="str">
        <f t="shared" si="981"/>
        <v>NC</v>
      </c>
      <c r="BF115" s="22" t="str">
        <f t="shared" si="982"/>
        <v>NC</v>
      </c>
      <c r="BG115" s="22" t="str">
        <f t="shared" si="983"/>
        <v>NC</v>
      </c>
      <c r="BH115" s="22" t="str">
        <f t="shared" si="984"/>
        <v>NC</v>
      </c>
      <c r="BI115" s="22" t="str">
        <f t="shared" si="985"/>
        <v>NC</v>
      </c>
      <c r="BJ115" s="22" t="str">
        <f t="shared" si="986"/>
        <v>NC</v>
      </c>
      <c r="BK115" s="22" t="str">
        <f t="shared" si="987"/>
        <v>NC</v>
      </c>
      <c r="BL115" s="22" t="str">
        <f t="shared" si="988"/>
        <v>NC</v>
      </c>
      <c r="BM115" s="22" t="str">
        <f t="shared" si="989"/>
        <v>NC</v>
      </c>
      <c r="BN115" s="22" t="str">
        <f t="shared" si="990"/>
        <v>NC</v>
      </c>
      <c r="BO115" s="22" t="str">
        <f t="shared" si="991"/>
        <v>NC</v>
      </c>
      <c r="BP115" s="22" t="str">
        <f t="shared" si="992"/>
        <v>NC</v>
      </c>
      <c r="BQ115" s="22" t="str">
        <f t="shared" si="993"/>
        <v>NC</v>
      </c>
      <c r="BR115" s="22" t="str">
        <f t="shared" si="994"/>
        <v>NC</v>
      </c>
      <c r="BS115" s="22" t="str">
        <f t="shared" si="995"/>
        <v>NC</v>
      </c>
      <c r="BT115" s="22" t="str">
        <f t="shared" si="958"/>
        <v>NC</v>
      </c>
      <c r="BU115" s="22" t="str">
        <f t="shared" si="959"/>
        <v>NC</v>
      </c>
      <c r="BV115" s="22" t="str">
        <f t="shared" si="960"/>
        <v>NC</v>
      </c>
      <c r="BW115" s="22" t="str">
        <f t="shared" si="961"/>
        <v>NC</v>
      </c>
      <c r="BX115" s="22" t="str">
        <f t="shared" si="962"/>
        <v>NC</v>
      </c>
      <c r="BY115" s="22" t="str">
        <f t="shared" si="963"/>
        <v>NC</v>
      </c>
      <c r="BZ115" s="22" t="str">
        <f t="shared" si="964"/>
        <v>NC</v>
      </c>
      <c r="CA115" s="22" t="str">
        <f t="shared" si="965"/>
        <v>NC</v>
      </c>
      <c r="CB115" s="22">
        <f t="shared" si="966"/>
        <v>1204280</v>
      </c>
      <c r="CC115" s="22" t="str">
        <f t="shared" si="967"/>
        <v>NC</v>
      </c>
      <c r="CD115" s="22" t="str">
        <f t="shared" si="968"/>
        <v>NC</v>
      </c>
      <c r="CE115" s="22" t="str">
        <f t="shared" si="969"/>
        <v>NC</v>
      </c>
      <c r="CF115" s="22" t="str">
        <f t="shared" si="970"/>
        <v>NC</v>
      </c>
      <c r="CG115" s="22" t="str">
        <f t="shared" si="996"/>
        <v>NC</v>
      </c>
      <c r="CH115" s="22" t="str">
        <f t="shared" si="971"/>
        <v>NC</v>
      </c>
      <c r="CI115" s="22" t="str">
        <f t="shared" si="972"/>
        <v>NC</v>
      </c>
      <c r="CJ115" s="22" t="str">
        <f t="shared" si="973"/>
        <v>NC</v>
      </c>
      <c r="CK115" s="22" t="str">
        <f t="shared" si="974"/>
        <v>NC</v>
      </c>
      <c r="CL115" s="48">
        <v>107</v>
      </c>
      <c r="CM115" s="48" t="s">
        <v>87</v>
      </c>
      <c r="CN115" s="48" t="s">
        <v>87</v>
      </c>
      <c r="CO115" s="48" t="s">
        <v>87</v>
      </c>
      <c r="CP115" s="48" t="s">
        <v>87</v>
      </c>
      <c r="CQ115" s="48" t="s">
        <v>87</v>
      </c>
      <c r="CR115" s="65" t="s">
        <v>87</v>
      </c>
      <c r="CS115" s="48" t="s">
        <v>87</v>
      </c>
      <c r="CT115" s="48" t="s">
        <v>87</v>
      </c>
      <c r="CU115" s="48" t="s">
        <v>87</v>
      </c>
      <c r="CV115" s="48" t="s">
        <v>87</v>
      </c>
      <c r="CW115" s="48" t="s">
        <v>87</v>
      </c>
      <c r="CX115" s="48" t="s">
        <v>87</v>
      </c>
      <c r="CY115" s="48" t="s">
        <v>87</v>
      </c>
      <c r="CZ115" s="48" t="s">
        <v>87</v>
      </c>
      <c r="DA115" s="48" t="s">
        <v>87</v>
      </c>
      <c r="DB115" s="48" t="s">
        <v>87</v>
      </c>
      <c r="DC115" s="48" t="s">
        <v>87</v>
      </c>
      <c r="DD115" s="48" t="s">
        <v>87</v>
      </c>
      <c r="DE115" s="48" t="s">
        <v>87</v>
      </c>
      <c r="DF115" s="48" t="s">
        <v>87</v>
      </c>
      <c r="DG115" s="48" t="s">
        <v>87</v>
      </c>
      <c r="DH115" s="48" t="s">
        <v>87</v>
      </c>
      <c r="DI115" s="48" t="s">
        <v>87</v>
      </c>
      <c r="DJ115" s="48" t="s">
        <v>87</v>
      </c>
      <c r="DK115" s="48" t="s">
        <v>87</v>
      </c>
      <c r="DL115" s="48" t="s">
        <v>87</v>
      </c>
      <c r="DM115" s="48" t="s">
        <v>87</v>
      </c>
      <c r="DN115" s="48" t="s">
        <v>87</v>
      </c>
      <c r="DO115" s="48" t="s">
        <v>87</v>
      </c>
      <c r="DP115" s="48" t="s">
        <v>87</v>
      </c>
      <c r="DQ115" s="76" t="s">
        <v>88</v>
      </c>
      <c r="DR115" s="48" t="s">
        <v>87</v>
      </c>
      <c r="DS115" s="48" t="s">
        <v>87</v>
      </c>
      <c r="DT115" s="48" t="s">
        <v>87</v>
      </c>
      <c r="DU115" s="48" t="s">
        <v>87</v>
      </c>
      <c r="DV115" s="48" t="s">
        <v>87</v>
      </c>
      <c r="DW115" s="48" t="s">
        <v>87</v>
      </c>
      <c r="DX115" s="48" t="s">
        <v>87</v>
      </c>
      <c r="DY115" s="48" t="s">
        <v>87</v>
      </c>
      <c r="DZ115" s="48" t="s">
        <v>87</v>
      </c>
      <c r="EA115" s="48">
        <v>107</v>
      </c>
      <c r="EB115" s="81" t="s">
        <v>88</v>
      </c>
      <c r="EC115" s="81" t="s">
        <v>88</v>
      </c>
      <c r="ED115" s="81" t="s">
        <v>104</v>
      </c>
      <c r="EE115" s="81" t="s">
        <v>88</v>
      </c>
      <c r="EF115" s="81" t="s">
        <v>88</v>
      </c>
      <c r="EG115" s="81" t="s">
        <v>88</v>
      </c>
      <c r="EH115" s="81" t="s">
        <v>88</v>
      </c>
      <c r="EI115" s="81" t="s">
        <v>88</v>
      </c>
      <c r="EJ115" s="81" t="s">
        <v>88</v>
      </c>
      <c r="EK115" s="81" t="s">
        <v>88</v>
      </c>
      <c r="EL115" s="81" t="s">
        <v>88</v>
      </c>
      <c r="EM115" s="81" t="s">
        <v>88</v>
      </c>
      <c r="EN115" s="81" t="s">
        <v>88</v>
      </c>
      <c r="EO115" s="81" t="s">
        <v>88</v>
      </c>
      <c r="EP115" s="81" t="s">
        <v>88</v>
      </c>
      <c r="EQ115" s="81" t="s">
        <v>88</v>
      </c>
      <c r="ER115" s="81" t="s">
        <v>88</v>
      </c>
      <c r="ES115" s="81" t="s">
        <v>88</v>
      </c>
      <c r="ET115" s="81" t="s">
        <v>88</v>
      </c>
      <c r="EU115" s="81" t="s">
        <v>88</v>
      </c>
      <c r="EV115" s="81" t="s">
        <v>88</v>
      </c>
      <c r="EW115" s="81" t="s">
        <v>88</v>
      </c>
      <c r="EX115" s="81" t="s">
        <v>88</v>
      </c>
      <c r="EY115" s="81" t="s">
        <v>88</v>
      </c>
      <c r="EZ115" s="81" t="s">
        <v>88</v>
      </c>
      <c r="FA115" s="81" t="s">
        <v>87</v>
      </c>
      <c r="FB115" s="81" t="s">
        <v>88</v>
      </c>
      <c r="FC115" s="81" t="s">
        <v>88</v>
      </c>
      <c r="FD115" s="81" t="s">
        <v>88</v>
      </c>
      <c r="FE115" s="81" t="s">
        <v>88</v>
      </c>
      <c r="FF115" s="81" t="s">
        <v>88</v>
      </c>
      <c r="FG115" s="81" t="s">
        <v>88</v>
      </c>
      <c r="FH115" s="81" t="s">
        <v>88</v>
      </c>
      <c r="FI115" s="81" t="s">
        <v>87</v>
      </c>
      <c r="FJ115" s="81" t="s">
        <v>88</v>
      </c>
      <c r="FK115" s="81" t="s">
        <v>88</v>
      </c>
      <c r="FL115" s="81" t="s">
        <v>88</v>
      </c>
      <c r="FM115" s="81" t="s">
        <v>88</v>
      </c>
      <c r="FN115" s="81" t="s">
        <v>88</v>
      </c>
      <c r="FO115" s="81" t="s">
        <v>88</v>
      </c>
      <c r="FP115" s="48">
        <v>107</v>
      </c>
      <c r="FQ115" s="81" t="s">
        <v>88</v>
      </c>
      <c r="FR115" s="81" t="s">
        <v>88</v>
      </c>
      <c r="FS115" s="81" t="s">
        <v>88</v>
      </c>
      <c r="FT115" s="81" t="s">
        <v>88</v>
      </c>
      <c r="FU115" s="81" t="s">
        <v>88</v>
      </c>
      <c r="FV115" s="81" t="s">
        <v>88</v>
      </c>
      <c r="FW115" s="81" t="s">
        <v>88</v>
      </c>
      <c r="FX115" s="81" t="s">
        <v>88</v>
      </c>
      <c r="FY115" s="81" t="s">
        <v>88</v>
      </c>
      <c r="FZ115" s="81" t="s">
        <v>88</v>
      </c>
      <c r="GA115" s="81" t="s">
        <v>88</v>
      </c>
      <c r="GB115" s="81" t="s">
        <v>88</v>
      </c>
      <c r="GC115" s="81" t="s">
        <v>88</v>
      </c>
      <c r="GD115" s="81" t="s">
        <v>88</v>
      </c>
      <c r="GE115" s="81" t="s">
        <v>88</v>
      </c>
      <c r="GF115" s="81" t="s">
        <v>88</v>
      </c>
      <c r="GG115" s="81" t="s">
        <v>88</v>
      </c>
      <c r="GH115" s="81" t="s">
        <v>88</v>
      </c>
      <c r="GI115" s="81" t="s">
        <v>88</v>
      </c>
      <c r="GJ115" s="81" t="s">
        <v>88</v>
      </c>
      <c r="GK115" s="81" t="s">
        <v>88</v>
      </c>
      <c r="GL115" s="81" t="s">
        <v>88</v>
      </c>
      <c r="GM115" s="81" t="s">
        <v>88</v>
      </c>
      <c r="GN115" s="81" t="s">
        <v>88</v>
      </c>
      <c r="GO115" s="81" t="s">
        <v>88</v>
      </c>
      <c r="GP115" s="81" t="s">
        <v>88</v>
      </c>
      <c r="GQ115" s="81" t="s">
        <v>87</v>
      </c>
      <c r="GR115" s="81" t="s">
        <v>88</v>
      </c>
      <c r="GS115" s="81" t="s">
        <v>88</v>
      </c>
      <c r="GT115" s="81" t="s">
        <v>88</v>
      </c>
      <c r="GU115" s="81" t="s">
        <v>88</v>
      </c>
      <c r="GV115" s="81" t="s">
        <v>88</v>
      </c>
      <c r="GW115" s="81" t="s">
        <v>88</v>
      </c>
      <c r="GX115" s="81" t="s">
        <v>88</v>
      </c>
      <c r="GY115" s="81" t="s">
        <v>88</v>
      </c>
      <c r="GZ115" s="81" t="s">
        <v>88</v>
      </c>
      <c r="HA115" s="81" t="s">
        <v>88</v>
      </c>
      <c r="HB115" s="81" t="s">
        <v>88</v>
      </c>
      <c r="HC115" s="81" t="s">
        <v>88</v>
      </c>
      <c r="HD115" s="81" t="s">
        <v>88</v>
      </c>
      <c r="HE115" s="48">
        <v>107</v>
      </c>
      <c r="HF115" s="23" t="str">
        <f t="shared" si="998"/>
        <v>NO CUMPLE</v>
      </c>
      <c r="HG115" s="23" t="str">
        <f t="shared" si="999"/>
        <v>NO CUMPLE</v>
      </c>
      <c r="HH115" s="23" t="str">
        <f t="shared" si="1000"/>
        <v>NO CUMPLE</v>
      </c>
      <c r="HI115" s="23" t="str">
        <f t="shared" si="1001"/>
        <v>NO CUMPLE</v>
      </c>
      <c r="HJ115" s="23" t="str">
        <f t="shared" si="1002"/>
        <v>NO CUMPLE</v>
      </c>
      <c r="HK115" s="23" t="str">
        <f t="shared" si="1003"/>
        <v>NO CUMPLE</v>
      </c>
      <c r="HL115" s="23" t="str">
        <f t="shared" si="1004"/>
        <v>NO CUMPLE</v>
      </c>
      <c r="HM115" s="23" t="str">
        <f t="shared" si="1005"/>
        <v>NO CUMPLE</v>
      </c>
      <c r="HN115" s="23" t="str">
        <f t="shared" si="1006"/>
        <v>NO CUMPLE</v>
      </c>
      <c r="HO115" s="23" t="str">
        <f t="shared" si="1007"/>
        <v>NO CUMPLE</v>
      </c>
      <c r="HP115" s="23" t="str">
        <f t="shared" si="1008"/>
        <v>NO CUMPLE</v>
      </c>
      <c r="HQ115" s="23" t="str">
        <f t="shared" si="1009"/>
        <v>NO CUMPLE</v>
      </c>
      <c r="HR115" s="23" t="str">
        <f t="shared" si="1010"/>
        <v>NO CUMPLE</v>
      </c>
      <c r="HS115" s="23" t="str">
        <f t="shared" si="1011"/>
        <v>NO CUMPLE</v>
      </c>
      <c r="HT115" s="23" t="str">
        <f t="shared" si="1012"/>
        <v>NO CUMPLE</v>
      </c>
      <c r="HU115" s="23" t="str">
        <f t="shared" si="1013"/>
        <v>NO CUMPLE</v>
      </c>
      <c r="HV115" s="23" t="str">
        <f t="shared" si="1014"/>
        <v>NO CUMPLE</v>
      </c>
      <c r="HW115" s="23" t="str">
        <f t="shared" si="1015"/>
        <v>NO CUMPLE</v>
      </c>
      <c r="HX115" s="23" t="str">
        <f t="shared" si="1016"/>
        <v>NO CUMPLE</v>
      </c>
      <c r="HY115" s="23" t="str">
        <f t="shared" si="1017"/>
        <v>NO CUMPLE</v>
      </c>
      <c r="HZ115" s="23" t="str">
        <f t="shared" si="1018"/>
        <v>NO CUMPLE</v>
      </c>
      <c r="IA115" s="23" t="str">
        <f t="shared" si="1019"/>
        <v>NO CUMPLE</v>
      </c>
      <c r="IB115" s="23" t="str">
        <f t="shared" si="1020"/>
        <v>NO CUMPLE</v>
      </c>
      <c r="IC115" s="23" t="str">
        <f t="shared" si="1021"/>
        <v>NO CUMPLE</v>
      </c>
      <c r="ID115" s="23" t="str">
        <f t="shared" si="1022"/>
        <v>NO CUMPLE</v>
      </c>
      <c r="IE115" s="23" t="str">
        <f t="shared" si="1023"/>
        <v>NO CUMPLE</v>
      </c>
      <c r="IF115" s="23" t="str">
        <f t="shared" si="1024"/>
        <v>NO CUMPLE</v>
      </c>
      <c r="IG115" s="23" t="str">
        <f t="shared" si="1025"/>
        <v>NO CUMPLE</v>
      </c>
      <c r="IH115" s="23" t="str">
        <f t="shared" si="1026"/>
        <v>NO CUMPLE</v>
      </c>
      <c r="II115" s="23" t="str">
        <f t="shared" si="1027"/>
        <v>NO CUMPLE</v>
      </c>
      <c r="IJ115" s="23" t="str">
        <f t="shared" si="1028"/>
        <v>CUMPLE</v>
      </c>
      <c r="IK115" s="23" t="str">
        <f t="shared" si="1029"/>
        <v>NO CUMPLE</v>
      </c>
      <c r="IL115" s="23" t="str">
        <f t="shared" si="1030"/>
        <v>NO CUMPLE</v>
      </c>
      <c r="IM115" s="23" t="str">
        <f t="shared" si="1031"/>
        <v>NO CUMPLE</v>
      </c>
      <c r="IN115" s="23" t="str">
        <f t="shared" si="1032"/>
        <v>NO CUMPLE</v>
      </c>
      <c r="IO115" s="23" t="str">
        <f t="shared" si="1033"/>
        <v>NO CUMPLE</v>
      </c>
      <c r="IP115" s="23" t="str">
        <f t="shared" si="1034"/>
        <v>NO CUMPLE</v>
      </c>
      <c r="IQ115" s="23" t="str">
        <f t="shared" si="1035"/>
        <v>NO CUMPLE</v>
      </c>
      <c r="IR115" s="23" t="str">
        <f t="shared" si="1036"/>
        <v>NO CUMPLE</v>
      </c>
      <c r="IS115" s="23" t="str">
        <f t="shared" si="1037"/>
        <v>NO CUMPLE</v>
      </c>
      <c r="IT115" s="48">
        <v>107</v>
      </c>
      <c r="IU115" s="65" t="s">
        <v>86</v>
      </c>
      <c r="IV115" s="65" t="s">
        <v>86</v>
      </c>
      <c r="IW115" s="65" t="s">
        <v>86</v>
      </c>
      <c r="IX115" s="65" t="s">
        <v>86</v>
      </c>
      <c r="IY115" s="65" t="s">
        <v>86</v>
      </c>
      <c r="IZ115" s="65" t="s">
        <v>86</v>
      </c>
      <c r="JA115" s="65" t="s">
        <v>86</v>
      </c>
      <c r="JB115" s="65" t="s">
        <v>86</v>
      </c>
      <c r="JC115" s="65" t="s">
        <v>86</v>
      </c>
      <c r="JD115" s="65" t="s">
        <v>86</v>
      </c>
      <c r="JE115" s="65" t="s">
        <v>86</v>
      </c>
      <c r="JF115" s="65" t="s">
        <v>86</v>
      </c>
      <c r="JG115" s="65" t="s">
        <v>86</v>
      </c>
      <c r="JH115" s="65" t="s">
        <v>86</v>
      </c>
      <c r="JI115" s="65" t="s">
        <v>86</v>
      </c>
      <c r="JJ115" s="65" t="s">
        <v>86</v>
      </c>
      <c r="JK115" s="65" t="s">
        <v>86</v>
      </c>
      <c r="JL115" s="65" t="s">
        <v>86</v>
      </c>
      <c r="JM115" s="65" t="s">
        <v>86</v>
      </c>
      <c r="JN115" s="65" t="s">
        <v>86</v>
      </c>
      <c r="JO115" s="65" t="s">
        <v>86</v>
      </c>
      <c r="JP115" s="65" t="s">
        <v>86</v>
      </c>
      <c r="JQ115" s="65" t="s">
        <v>86</v>
      </c>
      <c r="JR115" s="65" t="s">
        <v>86</v>
      </c>
      <c r="JS115" s="65" t="s">
        <v>86</v>
      </c>
      <c r="JT115" s="65" t="s">
        <v>86</v>
      </c>
      <c r="JU115" s="65" t="s">
        <v>86</v>
      </c>
      <c r="JV115" s="65" t="s">
        <v>86</v>
      </c>
      <c r="JW115" s="65" t="s">
        <v>86</v>
      </c>
      <c r="JX115" s="65" t="s">
        <v>86</v>
      </c>
      <c r="JY115" s="93" t="s">
        <v>88</v>
      </c>
      <c r="JZ115" s="65" t="s">
        <v>86</v>
      </c>
      <c r="KA115" s="65" t="s">
        <v>86</v>
      </c>
      <c r="KB115" s="65" t="s">
        <v>86</v>
      </c>
      <c r="KC115" s="65" t="s">
        <v>86</v>
      </c>
      <c r="KD115" s="65" t="s">
        <v>86</v>
      </c>
      <c r="KE115" s="65" t="s">
        <v>86</v>
      </c>
      <c r="KF115" s="65" t="s">
        <v>86</v>
      </c>
      <c r="KG115" s="65" t="s">
        <v>86</v>
      </c>
      <c r="KH115" s="65" t="s">
        <v>86</v>
      </c>
      <c r="KI115" s="48">
        <v>107</v>
      </c>
      <c r="KJ115" s="56" t="s">
        <v>86</v>
      </c>
      <c r="KK115" s="56" t="s">
        <v>86</v>
      </c>
      <c r="KL115" s="56" t="s">
        <v>86</v>
      </c>
      <c r="KM115" s="56" t="s">
        <v>86</v>
      </c>
      <c r="KN115" s="56" t="s">
        <v>86</v>
      </c>
      <c r="KO115" s="56" t="s">
        <v>86</v>
      </c>
      <c r="KP115" s="56" t="s">
        <v>86</v>
      </c>
      <c r="KQ115" s="56" t="s">
        <v>86</v>
      </c>
      <c r="KR115" s="56" t="s">
        <v>86</v>
      </c>
      <c r="KS115" s="56" t="s">
        <v>86</v>
      </c>
      <c r="KT115" s="56" t="s">
        <v>86</v>
      </c>
      <c r="KU115" s="56" t="s">
        <v>86</v>
      </c>
      <c r="KV115" s="56" t="s">
        <v>86</v>
      </c>
      <c r="KW115" s="56" t="s">
        <v>86</v>
      </c>
      <c r="KX115" s="56" t="s">
        <v>86</v>
      </c>
      <c r="KY115" s="56" t="s">
        <v>86</v>
      </c>
      <c r="KZ115" s="56" t="s">
        <v>86</v>
      </c>
      <c r="LA115" s="56" t="s">
        <v>86</v>
      </c>
      <c r="LB115" s="56" t="s">
        <v>86</v>
      </c>
      <c r="LC115" s="56" t="s">
        <v>86</v>
      </c>
      <c r="LD115" s="56" t="s">
        <v>86</v>
      </c>
      <c r="LE115" s="56" t="s">
        <v>86</v>
      </c>
      <c r="LF115" s="56" t="s">
        <v>86</v>
      </c>
      <c r="LG115" s="56" t="s">
        <v>86</v>
      </c>
      <c r="LH115" s="56" t="s">
        <v>86</v>
      </c>
      <c r="LI115" s="56" t="s">
        <v>86</v>
      </c>
      <c r="LJ115" s="56" t="s">
        <v>86</v>
      </c>
      <c r="LK115" s="56" t="s">
        <v>86</v>
      </c>
      <c r="LL115" s="56" t="s">
        <v>86</v>
      </c>
      <c r="LM115" s="56" t="s">
        <v>86</v>
      </c>
      <c r="LN115" s="87" t="s">
        <v>88</v>
      </c>
      <c r="LO115" s="56" t="s">
        <v>86</v>
      </c>
      <c r="LP115" s="56" t="s">
        <v>86</v>
      </c>
      <c r="LQ115" s="56" t="s">
        <v>86</v>
      </c>
      <c r="LR115" s="56" t="s">
        <v>86</v>
      </c>
      <c r="LS115" s="56" t="s">
        <v>86</v>
      </c>
      <c r="LT115" s="56" t="s">
        <v>86</v>
      </c>
      <c r="LU115" s="56" t="s">
        <v>86</v>
      </c>
      <c r="LV115" s="56" t="s">
        <v>86</v>
      </c>
      <c r="LW115" s="56" t="s">
        <v>86</v>
      </c>
      <c r="LX115" s="48">
        <v>107</v>
      </c>
      <c r="LY115" s="22" t="str">
        <f t="shared" si="1225"/>
        <v/>
      </c>
      <c r="LZ115" s="22" t="str">
        <f t="shared" si="1187"/>
        <v/>
      </c>
      <c r="MA115" s="22" t="str">
        <f t="shared" si="1188"/>
        <v/>
      </c>
      <c r="MB115" s="22" t="str">
        <f t="shared" si="1189"/>
        <v/>
      </c>
      <c r="MC115" s="22" t="str">
        <f t="shared" si="1190"/>
        <v/>
      </c>
      <c r="MD115" s="22" t="str">
        <f t="shared" si="1191"/>
        <v/>
      </c>
      <c r="ME115" s="22" t="str">
        <f t="shared" si="1192"/>
        <v/>
      </c>
      <c r="MF115" s="22" t="str">
        <f t="shared" si="1193"/>
        <v/>
      </c>
      <c r="MG115" s="22" t="str">
        <f t="shared" si="1194"/>
        <v/>
      </c>
      <c r="MH115" s="22" t="str">
        <f t="shared" si="1195"/>
        <v/>
      </c>
      <c r="MI115" s="22" t="str">
        <f t="shared" si="1226"/>
        <v/>
      </c>
      <c r="MJ115" s="22" t="str">
        <f t="shared" si="1227"/>
        <v/>
      </c>
      <c r="MK115" s="22" t="str">
        <f t="shared" si="1196"/>
        <v/>
      </c>
      <c r="ML115" s="22" t="str">
        <f t="shared" si="1197"/>
        <v/>
      </c>
      <c r="MM115" s="22" t="str">
        <f t="shared" si="1198"/>
        <v/>
      </c>
      <c r="MN115" s="22" t="str">
        <f t="shared" si="1199"/>
        <v/>
      </c>
      <c r="MO115" s="22" t="str">
        <f t="shared" si="1200"/>
        <v/>
      </c>
      <c r="MP115" s="22" t="str">
        <f t="shared" si="1201"/>
        <v/>
      </c>
      <c r="MQ115" s="22" t="str">
        <f t="shared" si="1202"/>
        <v/>
      </c>
      <c r="MR115" s="22" t="str">
        <f t="shared" si="1203"/>
        <v/>
      </c>
      <c r="MS115" s="22" t="str">
        <f t="shared" si="1204"/>
        <v/>
      </c>
      <c r="MT115" s="22" t="str">
        <f t="shared" si="1205"/>
        <v/>
      </c>
      <c r="MU115" s="22" t="str">
        <f t="shared" si="1206"/>
        <v/>
      </c>
      <c r="MV115" s="22" t="str">
        <f t="shared" si="1207"/>
        <v/>
      </c>
      <c r="MW115" s="22" t="str">
        <f t="shared" si="1208"/>
        <v/>
      </c>
      <c r="MX115" s="22" t="str">
        <f t="shared" si="1209"/>
        <v/>
      </c>
      <c r="MY115" s="22" t="str">
        <f t="shared" si="1210"/>
        <v/>
      </c>
      <c r="MZ115" s="22" t="str">
        <f t="shared" si="1211"/>
        <v/>
      </c>
      <c r="NA115" s="22" t="str">
        <f t="shared" si="1212"/>
        <v/>
      </c>
      <c r="NB115" s="22" t="str">
        <f t="shared" si="1213"/>
        <v/>
      </c>
      <c r="NC115" s="22">
        <f t="shared" si="1214"/>
        <v>1204280</v>
      </c>
      <c r="ND115" s="22" t="str">
        <f t="shared" si="1215"/>
        <v/>
      </c>
      <c r="NE115" s="22" t="str">
        <f t="shared" si="1216"/>
        <v/>
      </c>
      <c r="NF115" s="22" t="str">
        <f t="shared" si="1217"/>
        <v/>
      </c>
      <c r="NG115" s="22" t="str">
        <f t="shared" si="1218"/>
        <v/>
      </c>
      <c r="NH115" s="22" t="str">
        <f t="shared" si="1219"/>
        <v/>
      </c>
      <c r="NI115" s="22" t="str">
        <f t="shared" si="1220"/>
        <v/>
      </c>
      <c r="NJ115" s="22" t="str">
        <f t="shared" si="1221"/>
        <v/>
      </c>
      <c r="NK115" s="22" t="str">
        <f t="shared" si="1222"/>
        <v/>
      </c>
      <c r="NL115" s="22" t="str">
        <f t="shared" si="1223"/>
        <v/>
      </c>
      <c r="NM115" s="80">
        <v>1309252.28</v>
      </c>
      <c r="NN115" s="80">
        <v>1309252.28</v>
      </c>
      <c r="NO115" s="24">
        <f t="shared" si="1228"/>
        <v>1</v>
      </c>
      <c r="NP115" s="24">
        <f t="shared" si="1229"/>
        <v>0</v>
      </c>
      <c r="NQ115" s="25">
        <f t="shared" si="1230"/>
        <v>1204280</v>
      </c>
      <c r="NR115" s="26">
        <f t="shared" si="1231"/>
        <v>4516.05</v>
      </c>
      <c r="NS115" s="48">
        <v>107</v>
      </c>
      <c r="NT115" s="27" t="str">
        <f t="shared" si="1232"/>
        <v/>
      </c>
      <c r="NU115" s="27" t="str">
        <f t="shared" si="1233"/>
        <v/>
      </c>
      <c r="NV115" s="27" t="str">
        <f t="shared" si="1234"/>
        <v/>
      </c>
      <c r="NW115" s="27" t="str">
        <f t="shared" si="1235"/>
        <v/>
      </c>
      <c r="NX115" s="27" t="str">
        <f t="shared" si="1236"/>
        <v/>
      </c>
      <c r="NY115" s="27" t="str">
        <f t="shared" si="1237"/>
        <v/>
      </c>
      <c r="NZ115" s="27" t="str">
        <f t="shared" si="1238"/>
        <v/>
      </c>
      <c r="OA115" s="27" t="str">
        <f t="shared" si="1239"/>
        <v/>
      </c>
      <c r="OB115" s="27" t="str">
        <f t="shared" si="1240"/>
        <v/>
      </c>
      <c r="OC115" s="27" t="str">
        <f t="shared" si="1241"/>
        <v/>
      </c>
      <c r="OD115" s="27" t="str">
        <f t="shared" si="1242"/>
        <v/>
      </c>
      <c r="OE115" s="27" t="str">
        <f t="shared" si="1243"/>
        <v/>
      </c>
      <c r="OF115" s="27" t="str">
        <f t="shared" si="1244"/>
        <v/>
      </c>
      <c r="OG115" s="27" t="str">
        <f t="shared" si="1245"/>
        <v/>
      </c>
      <c r="OH115" s="27" t="str">
        <f t="shared" si="1246"/>
        <v/>
      </c>
      <c r="OI115" s="27" t="str">
        <f t="shared" si="1247"/>
        <v/>
      </c>
      <c r="OJ115" s="27" t="str">
        <f t="shared" si="672"/>
        <v/>
      </c>
      <c r="OK115" s="27" t="str">
        <f t="shared" si="673"/>
        <v/>
      </c>
      <c r="OL115" s="27" t="str">
        <f t="shared" si="674"/>
        <v/>
      </c>
      <c r="OM115" s="27" t="str">
        <f t="shared" si="675"/>
        <v/>
      </c>
      <c r="ON115" s="27" t="str">
        <f t="shared" si="676"/>
        <v/>
      </c>
      <c r="OO115" s="27" t="str">
        <f t="shared" si="677"/>
        <v/>
      </c>
      <c r="OP115" s="27" t="str">
        <f t="shared" si="678"/>
        <v/>
      </c>
      <c r="OQ115" s="27" t="str">
        <f t="shared" si="679"/>
        <v/>
      </c>
      <c r="OR115" s="27" t="str">
        <f t="shared" si="680"/>
        <v/>
      </c>
      <c r="OS115" s="27" t="str">
        <f t="shared" si="681"/>
        <v/>
      </c>
      <c r="OT115" s="27" t="str">
        <f t="shared" si="682"/>
        <v/>
      </c>
      <c r="OU115" s="27" t="str">
        <f t="shared" si="683"/>
        <v/>
      </c>
      <c r="OV115" s="27" t="str">
        <f t="shared" si="684"/>
        <v/>
      </c>
      <c r="OW115" s="27" t="str">
        <f t="shared" si="685"/>
        <v/>
      </c>
      <c r="OX115" s="27">
        <f t="shared" si="686"/>
        <v>26666.666666666664</v>
      </c>
      <c r="OY115" s="27" t="str">
        <f t="shared" si="687"/>
        <v/>
      </c>
      <c r="OZ115" s="27" t="str">
        <f t="shared" si="688"/>
        <v/>
      </c>
      <c r="PA115" s="27" t="str">
        <f t="shared" si="689"/>
        <v/>
      </c>
      <c r="PB115" s="27" t="str">
        <f t="shared" si="690"/>
        <v/>
      </c>
      <c r="PC115" s="27" t="str">
        <f t="shared" si="1248"/>
        <v/>
      </c>
      <c r="PD115" s="27" t="str">
        <f t="shared" si="1249"/>
        <v/>
      </c>
      <c r="PE115" s="27" t="str">
        <f t="shared" si="1250"/>
        <v/>
      </c>
      <c r="PF115" s="27" t="str">
        <f t="shared" si="1251"/>
        <v/>
      </c>
      <c r="PG115" s="27" t="str">
        <f t="shared" si="1252"/>
        <v/>
      </c>
      <c r="PH115" s="48">
        <v>107</v>
      </c>
      <c r="PI115" s="28" t="str">
        <f t="shared" si="1253"/>
        <v/>
      </c>
      <c r="PJ115" s="28" t="str">
        <f t="shared" si="1254"/>
        <v/>
      </c>
      <c r="PK115" s="28" t="str">
        <f t="shared" si="1255"/>
        <v/>
      </c>
      <c r="PL115" s="28" t="str">
        <f t="shared" si="1256"/>
        <v/>
      </c>
      <c r="PM115" s="28" t="str">
        <f t="shared" si="1257"/>
        <v/>
      </c>
      <c r="PN115" s="28" t="str">
        <f t="shared" si="1258"/>
        <v/>
      </c>
      <c r="PO115" s="28" t="str">
        <f t="shared" si="1259"/>
        <v/>
      </c>
      <c r="PP115" s="28" t="str">
        <f t="shared" si="1260"/>
        <v/>
      </c>
      <c r="PQ115" s="28" t="str">
        <f t="shared" si="1261"/>
        <v/>
      </c>
      <c r="PR115" s="28" t="str">
        <f t="shared" si="1262"/>
        <v/>
      </c>
      <c r="PS115" s="28" t="str">
        <f t="shared" si="1263"/>
        <v/>
      </c>
      <c r="PT115" s="28" t="str">
        <f t="shared" si="1264"/>
        <v/>
      </c>
      <c r="PU115" s="28" t="str">
        <f t="shared" si="1265"/>
        <v/>
      </c>
      <c r="PV115" s="28" t="str">
        <f t="shared" si="1266"/>
        <v/>
      </c>
      <c r="PW115" s="28" t="str">
        <f t="shared" si="1267"/>
        <v/>
      </c>
      <c r="PX115" s="28" t="str">
        <f t="shared" si="1268"/>
        <v/>
      </c>
      <c r="PY115" s="28" t="str">
        <f t="shared" si="712"/>
        <v/>
      </c>
      <c r="PZ115" s="28" t="str">
        <f t="shared" si="713"/>
        <v/>
      </c>
      <c r="QA115" s="28" t="str">
        <f t="shared" si="714"/>
        <v/>
      </c>
      <c r="QB115" s="28" t="str">
        <f t="shared" si="715"/>
        <v/>
      </c>
      <c r="QC115" s="28" t="str">
        <f t="shared" si="716"/>
        <v/>
      </c>
      <c r="QD115" s="28" t="str">
        <f t="shared" si="717"/>
        <v/>
      </c>
      <c r="QE115" s="28" t="str">
        <f t="shared" si="718"/>
        <v/>
      </c>
      <c r="QF115" s="28" t="str">
        <f t="shared" si="719"/>
        <v/>
      </c>
      <c r="QG115" s="28" t="str">
        <f t="shared" si="720"/>
        <v/>
      </c>
      <c r="QH115" s="28" t="str">
        <f t="shared" si="721"/>
        <v/>
      </c>
      <c r="QI115" s="28" t="str">
        <f t="shared" si="722"/>
        <v/>
      </c>
      <c r="QJ115" s="28" t="str">
        <f t="shared" si="723"/>
        <v/>
      </c>
      <c r="QK115" s="28" t="str">
        <f t="shared" si="724"/>
        <v/>
      </c>
      <c r="QL115" s="28" t="str">
        <f t="shared" si="725"/>
        <v/>
      </c>
      <c r="QM115" s="28">
        <f t="shared" si="726"/>
        <v>0</v>
      </c>
      <c r="QN115" s="28" t="str">
        <f t="shared" si="727"/>
        <v/>
      </c>
      <c r="QO115" s="28" t="str">
        <f t="shared" si="728"/>
        <v/>
      </c>
      <c r="QP115" s="28" t="str">
        <f t="shared" si="729"/>
        <v/>
      </c>
      <c r="QQ115" s="28" t="str">
        <f t="shared" si="730"/>
        <v/>
      </c>
      <c r="QR115" s="28" t="str">
        <f t="shared" si="731"/>
        <v/>
      </c>
      <c r="QS115" s="28" t="str">
        <f t="shared" si="1269"/>
        <v/>
      </c>
      <c r="QT115" s="28" t="str">
        <f t="shared" si="1270"/>
        <v/>
      </c>
      <c r="QU115" s="28" t="str">
        <f t="shared" si="1271"/>
        <v/>
      </c>
      <c r="QV115" s="28" t="str">
        <f t="shared" si="1272"/>
        <v/>
      </c>
      <c r="QW115" s="48">
        <v>107</v>
      </c>
      <c r="QX115" s="29" t="str">
        <f t="shared" si="1273"/>
        <v/>
      </c>
      <c r="QY115" s="29" t="str">
        <f t="shared" si="1038"/>
        <v/>
      </c>
      <c r="QZ115" s="29" t="str">
        <f t="shared" si="1039"/>
        <v/>
      </c>
      <c r="RA115" s="29" t="str">
        <f t="shared" si="1040"/>
        <v/>
      </c>
      <c r="RB115" s="29" t="str">
        <f t="shared" si="1041"/>
        <v/>
      </c>
      <c r="RC115" s="29" t="str">
        <f t="shared" si="1042"/>
        <v/>
      </c>
      <c r="RD115" s="29" t="str">
        <f t="shared" si="1043"/>
        <v/>
      </c>
      <c r="RE115" s="29" t="str">
        <f t="shared" si="1044"/>
        <v/>
      </c>
      <c r="RF115" s="29" t="str">
        <f t="shared" si="1045"/>
        <v/>
      </c>
      <c r="RG115" s="29" t="str">
        <f t="shared" si="1046"/>
        <v/>
      </c>
      <c r="RH115" s="29" t="str">
        <f t="shared" si="1047"/>
        <v/>
      </c>
      <c r="RI115" s="29" t="str">
        <f t="shared" si="1048"/>
        <v/>
      </c>
      <c r="RJ115" s="29" t="str">
        <f t="shared" si="1049"/>
        <v/>
      </c>
      <c r="RK115" s="29" t="str">
        <f t="shared" si="1281"/>
        <v/>
      </c>
      <c r="RL115" s="29" t="str">
        <f t="shared" si="1050"/>
        <v/>
      </c>
      <c r="RM115" s="29" t="str">
        <f t="shared" si="1051"/>
        <v/>
      </c>
      <c r="RN115" s="29" t="str">
        <f t="shared" si="1052"/>
        <v/>
      </c>
      <c r="RO115" s="29" t="str">
        <f t="shared" si="1053"/>
        <v/>
      </c>
      <c r="RP115" s="29" t="str">
        <f t="shared" si="1054"/>
        <v/>
      </c>
      <c r="RQ115" s="29" t="str">
        <f t="shared" si="1055"/>
        <v/>
      </c>
      <c r="RR115" s="29" t="str">
        <f t="shared" si="1056"/>
        <v/>
      </c>
      <c r="RS115" s="29" t="str">
        <f t="shared" si="1057"/>
        <v/>
      </c>
      <c r="RT115" s="29" t="str">
        <f t="shared" si="1058"/>
        <v/>
      </c>
      <c r="RU115" s="29" t="str">
        <f t="shared" si="1059"/>
        <v/>
      </c>
      <c r="RV115" s="29" t="str">
        <f t="shared" si="1060"/>
        <v/>
      </c>
      <c r="RW115" s="29" t="str">
        <f t="shared" si="1061"/>
        <v/>
      </c>
      <c r="RX115" s="29" t="str">
        <f t="shared" si="1062"/>
        <v/>
      </c>
      <c r="RY115" s="29" t="str">
        <f t="shared" si="1063"/>
        <v/>
      </c>
      <c r="RZ115" s="29" t="str">
        <f t="shared" si="1064"/>
        <v/>
      </c>
      <c r="SA115" s="29" t="str">
        <f t="shared" si="1065"/>
        <v/>
      </c>
      <c r="SB115" s="29">
        <f t="shared" si="1066"/>
        <v>0</v>
      </c>
      <c r="SC115" s="29" t="str">
        <f t="shared" si="1067"/>
        <v/>
      </c>
      <c r="SD115" s="29" t="str">
        <f t="shared" si="1068"/>
        <v/>
      </c>
      <c r="SE115" s="29" t="str">
        <f t="shared" si="1069"/>
        <v/>
      </c>
      <c r="SF115" s="29" t="str">
        <f t="shared" si="1070"/>
        <v/>
      </c>
      <c r="SG115" s="29" t="str">
        <f t="shared" si="1071"/>
        <v/>
      </c>
      <c r="SH115" s="29" t="str">
        <f t="shared" si="1072"/>
        <v/>
      </c>
      <c r="SI115" s="29" t="str">
        <f t="shared" si="1073"/>
        <v/>
      </c>
      <c r="SJ115" s="29" t="str">
        <f t="shared" si="1074"/>
        <v/>
      </c>
      <c r="SK115" s="29" t="str">
        <f t="shared" si="1075"/>
        <v/>
      </c>
      <c r="SL115" s="45">
        <f t="shared" si="1274"/>
        <v>0</v>
      </c>
      <c r="SM115" s="48">
        <v>107</v>
      </c>
      <c r="SN115" s="30" t="str">
        <f t="shared" si="1275"/>
        <v/>
      </c>
      <c r="SO115" s="30" t="str">
        <f t="shared" si="1276"/>
        <v/>
      </c>
      <c r="SP115" s="30" t="str">
        <f t="shared" si="1277"/>
        <v/>
      </c>
      <c r="SQ115" s="30" t="str">
        <f t="shared" si="1278"/>
        <v/>
      </c>
      <c r="SR115" s="30" t="str">
        <f t="shared" si="1279"/>
        <v/>
      </c>
      <c r="SS115" s="30" t="str">
        <f t="shared" si="1280"/>
        <v/>
      </c>
      <c r="ST115" s="30" t="str">
        <f t="shared" si="1076"/>
        <v/>
      </c>
      <c r="SU115" s="30" t="str">
        <f t="shared" si="1077"/>
        <v/>
      </c>
      <c r="SV115" s="30" t="str">
        <f t="shared" si="1078"/>
        <v/>
      </c>
      <c r="SW115" s="30" t="str">
        <f t="shared" si="1079"/>
        <v/>
      </c>
      <c r="SX115" s="30" t="str">
        <f t="shared" si="1080"/>
        <v/>
      </c>
      <c r="SY115" s="30" t="str">
        <f t="shared" si="1081"/>
        <v/>
      </c>
      <c r="SZ115" s="30" t="str">
        <f t="shared" si="1082"/>
        <v/>
      </c>
      <c r="TA115" s="30" t="str">
        <f t="shared" si="1083"/>
        <v/>
      </c>
      <c r="TB115" s="30" t="str">
        <f t="shared" si="1084"/>
        <v/>
      </c>
      <c r="TC115" s="30" t="str">
        <f t="shared" si="1085"/>
        <v/>
      </c>
      <c r="TD115" s="30" t="str">
        <f t="shared" si="1086"/>
        <v/>
      </c>
      <c r="TE115" s="30" t="str">
        <f t="shared" si="1087"/>
        <v/>
      </c>
      <c r="TF115" s="30" t="str">
        <f t="shared" si="1088"/>
        <v/>
      </c>
      <c r="TG115" s="30" t="str">
        <f t="shared" si="1089"/>
        <v/>
      </c>
      <c r="TH115" s="30" t="str">
        <f t="shared" si="1090"/>
        <v/>
      </c>
      <c r="TI115" s="30" t="str">
        <f t="shared" si="1091"/>
        <v/>
      </c>
      <c r="TJ115" s="30" t="str">
        <f t="shared" si="1092"/>
        <v/>
      </c>
      <c r="TK115" s="30" t="str">
        <f t="shared" si="1093"/>
        <v/>
      </c>
      <c r="TL115" s="30" t="str">
        <f t="shared" si="1094"/>
        <v/>
      </c>
      <c r="TM115" s="30" t="str">
        <f t="shared" si="1095"/>
        <v/>
      </c>
      <c r="TN115" s="30" t="str">
        <f t="shared" si="1096"/>
        <v/>
      </c>
      <c r="TO115" s="30" t="str">
        <f t="shared" si="1097"/>
        <v/>
      </c>
      <c r="TP115" s="30" t="str">
        <f t="shared" si="1098"/>
        <v/>
      </c>
      <c r="TQ115" s="30" t="str">
        <f t="shared" si="1099"/>
        <v/>
      </c>
      <c r="TR115" s="30">
        <f t="shared" si="807"/>
        <v>40</v>
      </c>
      <c r="TS115" s="30" t="str">
        <f t="shared" si="808"/>
        <v/>
      </c>
      <c r="TT115" s="30" t="str">
        <f t="shared" si="809"/>
        <v/>
      </c>
      <c r="TU115" s="30" t="str">
        <f t="shared" si="810"/>
        <v/>
      </c>
      <c r="TV115" s="30" t="str">
        <f t="shared" si="811"/>
        <v/>
      </c>
      <c r="TW115" s="30" t="str">
        <f t="shared" si="812"/>
        <v/>
      </c>
      <c r="TX115" s="30" t="str">
        <f t="shared" si="813"/>
        <v/>
      </c>
      <c r="TY115" s="30" t="str">
        <f t="shared" si="814"/>
        <v/>
      </c>
      <c r="TZ115" s="30" t="str">
        <f t="shared" si="815"/>
        <v/>
      </c>
      <c r="UA115" s="30" t="str">
        <f t="shared" si="816"/>
        <v/>
      </c>
      <c r="UB115" s="48">
        <v>107</v>
      </c>
      <c r="UC115" s="88"/>
      <c r="UD115" s="88"/>
      <c r="UE115" s="88"/>
      <c r="UF115" s="88"/>
      <c r="UG115" s="88"/>
      <c r="UH115" s="88"/>
      <c r="UI115" s="88"/>
      <c r="UJ115" s="88"/>
      <c r="UK115" s="88"/>
      <c r="UL115" s="88"/>
      <c r="UM115" s="88"/>
      <c r="UN115" s="88"/>
      <c r="UO115" s="88"/>
      <c r="UP115" s="88"/>
      <c r="UQ115" s="88"/>
      <c r="UR115" s="88"/>
      <c r="US115" s="88"/>
      <c r="UT115" s="88"/>
      <c r="UU115" s="88"/>
      <c r="UV115" s="88"/>
      <c r="UW115" s="88"/>
      <c r="UX115" s="88"/>
      <c r="UY115" s="88"/>
      <c r="UZ115" s="88"/>
      <c r="VA115" s="88"/>
      <c r="VB115" s="88"/>
      <c r="VC115" s="88"/>
      <c r="VD115" s="88"/>
      <c r="VE115" s="88"/>
      <c r="VF115" s="88"/>
      <c r="VG115" s="89">
        <v>36</v>
      </c>
      <c r="VH115" s="88"/>
      <c r="VI115" s="88"/>
      <c r="VJ115" s="88"/>
      <c r="VK115" s="88"/>
      <c r="VL115" s="88"/>
      <c r="VM115" s="88"/>
      <c r="VN115" s="88"/>
      <c r="VO115" s="88"/>
      <c r="VP115" s="88"/>
      <c r="VQ115" s="48">
        <v>107</v>
      </c>
      <c r="VR115" s="31">
        <f t="shared" si="1100"/>
        <v>0</v>
      </c>
      <c r="VS115" s="31">
        <f t="shared" si="1101"/>
        <v>0</v>
      </c>
      <c r="VT115" s="31">
        <f t="shared" si="1102"/>
        <v>0</v>
      </c>
      <c r="VU115" s="31">
        <f t="shared" si="1103"/>
        <v>0</v>
      </c>
      <c r="VV115" s="31">
        <f t="shared" si="1104"/>
        <v>0</v>
      </c>
      <c r="VW115" s="31">
        <f t="shared" si="1105"/>
        <v>0</v>
      </c>
      <c r="VX115" s="31">
        <f t="shared" si="1106"/>
        <v>0</v>
      </c>
      <c r="VY115" s="31">
        <f t="shared" si="1107"/>
        <v>0</v>
      </c>
      <c r="VZ115" s="31">
        <f t="shared" si="1108"/>
        <v>0</v>
      </c>
      <c r="WA115" s="31">
        <f t="shared" si="1109"/>
        <v>0</v>
      </c>
      <c r="WB115" s="31">
        <f t="shared" si="1110"/>
        <v>0</v>
      </c>
      <c r="WC115" s="31">
        <f t="shared" si="1111"/>
        <v>0</v>
      </c>
      <c r="WD115" s="31">
        <f t="shared" si="1112"/>
        <v>0</v>
      </c>
      <c r="WE115" s="31">
        <f t="shared" si="1113"/>
        <v>0</v>
      </c>
      <c r="WF115" s="31">
        <f t="shared" si="1114"/>
        <v>0</v>
      </c>
      <c r="WG115" s="31">
        <f t="shared" si="1115"/>
        <v>0</v>
      </c>
      <c r="WH115" s="31">
        <f t="shared" si="1116"/>
        <v>0</v>
      </c>
      <c r="WI115" s="31">
        <f t="shared" si="1117"/>
        <v>0</v>
      </c>
      <c r="WJ115" s="31">
        <f t="shared" si="1118"/>
        <v>0</v>
      </c>
      <c r="WK115" s="31">
        <f t="shared" si="1119"/>
        <v>0</v>
      </c>
      <c r="WL115" s="31">
        <f t="shared" si="1120"/>
        <v>0</v>
      </c>
      <c r="WM115" s="31">
        <f t="shared" si="1121"/>
        <v>0</v>
      </c>
      <c r="WN115" s="31">
        <f t="shared" si="1122"/>
        <v>0</v>
      </c>
      <c r="WO115" s="31">
        <f t="shared" si="1123"/>
        <v>0</v>
      </c>
      <c r="WP115" s="31">
        <f t="shared" si="1124"/>
        <v>0</v>
      </c>
      <c r="WQ115" s="31">
        <f t="shared" si="1125"/>
        <v>0</v>
      </c>
      <c r="WR115" s="31">
        <f t="shared" si="1126"/>
        <v>0</v>
      </c>
      <c r="WS115" s="31">
        <f t="shared" si="1127"/>
        <v>0</v>
      </c>
      <c r="WT115" s="31">
        <f t="shared" si="1128"/>
        <v>0</v>
      </c>
      <c r="WU115" s="31">
        <f t="shared" si="1129"/>
        <v>0</v>
      </c>
      <c r="WV115" s="31">
        <f t="shared" si="1130"/>
        <v>10</v>
      </c>
      <c r="WW115" s="31">
        <f t="shared" si="1131"/>
        <v>0</v>
      </c>
      <c r="WX115" s="31">
        <f t="shared" si="1132"/>
        <v>0</v>
      </c>
      <c r="WY115" s="31">
        <f t="shared" si="1133"/>
        <v>0</v>
      </c>
      <c r="WZ115" s="31">
        <f t="shared" si="1134"/>
        <v>0</v>
      </c>
      <c r="XA115" s="31">
        <f t="shared" si="1135"/>
        <v>0</v>
      </c>
      <c r="XB115" s="31">
        <f t="shared" si="1136"/>
        <v>0</v>
      </c>
      <c r="XC115" s="31">
        <f t="shared" si="1137"/>
        <v>0</v>
      </c>
      <c r="XD115" s="31">
        <f t="shared" si="1138"/>
        <v>0</v>
      </c>
      <c r="XE115" s="31">
        <f t="shared" si="1139"/>
        <v>0</v>
      </c>
      <c r="XF115" s="48">
        <v>107</v>
      </c>
      <c r="XG115" s="32" t="str">
        <f t="shared" si="1140"/>
        <v/>
      </c>
      <c r="XH115" s="32" t="str">
        <f t="shared" si="1141"/>
        <v/>
      </c>
      <c r="XI115" s="32" t="str">
        <f t="shared" si="1142"/>
        <v/>
      </c>
      <c r="XJ115" s="32" t="str">
        <f t="shared" si="1143"/>
        <v/>
      </c>
      <c r="XK115" s="32" t="str">
        <f t="shared" si="1144"/>
        <v/>
      </c>
      <c r="XL115" s="32" t="str">
        <f t="shared" si="1145"/>
        <v/>
      </c>
      <c r="XM115" s="32" t="str">
        <f t="shared" si="1146"/>
        <v/>
      </c>
      <c r="XN115" s="32" t="str">
        <f t="shared" si="1147"/>
        <v/>
      </c>
      <c r="XO115" s="32" t="str">
        <f t="shared" si="1148"/>
        <v/>
      </c>
      <c r="XP115" s="32" t="str">
        <f t="shared" si="1149"/>
        <v/>
      </c>
      <c r="XQ115" s="32" t="str">
        <f t="shared" si="1150"/>
        <v/>
      </c>
      <c r="XR115" s="32" t="str">
        <f t="shared" si="1151"/>
        <v/>
      </c>
      <c r="XS115" s="32" t="str">
        <f t="shared" si="1152"/>
        <v/>
      </c>
      <c r="XT115" s="32" t="str">
        <f t="shared" si="1153"/>
        <v/>
      </c>
      <c r="XU115" s="32" t="str">
        <f t="shared" si="1154"/>
        <v/>
      </c>
      <c r="XV115" s="32" t="str">
        <f t="shared" si="1155"/>
        <v/>
      </c>
      <c r="XW115" s="32" t="str">
        <f t="shared" si="1156"/>
        <v/>
      </c>
      <c r="XX115" s="32" t="str">
        <f t="shared" si="1157"/>
        <v/>
      </c>
      <c r="XY115" s="32" t="str">
        <f t="shared" si="1158"/>
        <v/>
      </c>
      <c r="XZ115" s="32" t="str">
        <f t="shared" si="1159"/>
        <v/>
      </c>
      <c r="YA115" s="32" t="str">
        <f t="shared" si="1160"/>
        <v/>
      </c>
      <c r="YB115" s="32" t="str">
        <f t="shared" si="1161"/>
        <v/>
      </c>
      <c r="YC115" s="32" t="str">
        <f t="shared" si="1162"/>
        <v/>
      </c>
      <c r="YD115" s="32" t="str">
        <f t="shared" si="1163"/>
        <v/>
      </c>
      <c r="YE115" s="32" t="str">
        <f t="shared" si="1164"/>
        <v/>
      </c>
      <c r="YF115" s="32" t="str">
        <f t="shared" si="1165"/>
        <v/>
      </c>
      <c r="YG115" s="32" t="str">
        <f t="shared" si="1166"/>
        <v/>
      </c>
      <c r="YH115" s="32" t="str">
        <f t="shared" si="1167"/>
        <v/>
      </c>
      <c r="YI115" s="32" t="str">
        <f t="shared" si="1168"/>
        <v/>
      </c>
      <c r="YJ115" s="32" t="str">
        <f t="shared" si="1169"/>
        <v/>
      </c>
      <c r="YK115" s="32">
        <f t="shared" si="1170"/>
        <v>50</v>
      </c>
      <c r="YL115" s="32" t="str">
        <f t="shared" si="1171"/>
        <v/>
      </c>
      <c r="YM115" s="32" t="str">
        <f t="shared" si="1172"/>
        <v/>
      </c>
      <c r="YN115" s="32" t="str">
        <f t="shared" si="1173"/>
        <v/>
      </c>
      <c r="YO115" s="32" t="str">
        <f t="shared" si="1174"/>
        <v/>
      </c>
      <c r="YP115" s="32" t="str">
        <f t="shared" si="1175"/>
        <v/>
      </c>
      <c r="YQ115" s="32" t="str">
        <f t="shared" si="1176"/>
        <v/>
      </c>
      <c r="YR115" s="32" t="str">
        <f t="shared" si="1177"/>
        <v/>
      </c>
      <c r="YS115" s="32" t="str">
        <f t="shared" si="1178"/>
        <v/>
      </c>
      <c r="YT115" s="32" t="str">
        <f t="shared" si="1179"/>
        <v/>
      </c>
      <c r="YU115" s="33">
        <f t="shared" si="1224"/>
        <v>50</v>
      </c>
      <c r="YV115" s="34" t="str">
        <f t="shared" si="949"/>
        <v/>
      </c>
      <c r="YW115" s="34" t="str">
        <f t="shared" si="950"/>
        <v/>
      </c>
      <c r="YX115" s="34" t="str">
        <f t="shared" si="951"/>
        <v/>
      </c>
      <c r="YY115" s="34" t="str">
        <f t="shared" si="952"/>
        <v/>
      </c>
      <c r="YZ115" s="34" t="str">
        <f t="shared" si="953"/>
        <v>31. TECHNO SKILLS ENGINEERING SERVICES SAS - NIT.900966150-7</v>
      </c>
      <c r="ZA115" s="34" t="str">
        <f t="shared" si="954"/>
        <v/>
      </c>
      <c r="ZB115" s="96" t="str">
        <f t="shared" si="955"/>
        <v>31. TECHNO SKILLS ENGINEERING SERVICES SAS - NIT.900966150-7</v>
      </c>
      <c r="ZC115" s="35" t="str">
        <f t="shared" si="1180"/>
        <v/>
      </c>
      <c r="ZD115" s="35" t="str">
        <f t="shared" si="1181"/>
        <v/>
      </c>
      <c r="ZE115" s="35" t="str">
        <f t="shared" si="1182"/>
        <v/>
      </c>
      <c r="ZF115" s="35" t="str">
        <f t="shared" si="1183"/>
        <v/>
      </c>
      <c r="ZG115" s="35">
        <f t="shared" si="1184"/>
        <v>1204280</v>
      </c>
      <c r="ZH115" s="35" t="str">
        <f t="shared" si="1185"/>
        <v/>
      </c>
      <c r="ZI115" s="101">
        <f t="shared" si="1186"/>
        <v>1204280</v>
      </c>
      <c r="ZJ115" s="48">
        <v>107</v>
      </c>
      <c r="ZK115" s="125">
        <f t="shared" si="956"/>
        <v>104972.28000000003</v>
      </c>
      <c r="ZL115" s="126">
        <f t="shared" si="957"/>
        <v>0</v>
      </c>
    </row>
    <row r="116" spans="2:688" s="37" customFormat="1" ht="31.5" customHeight="1" x14ac:dyDescent="0.15">
      <c r="B116" s="106" t="s">
        <v>251</v>
      </c>
      <c r="C116" s="106" t="s">
        <v>261</v>
      </c>
      <c r="D116" s="106" t="s">
        <v>262</v>
      </c>
      <c r="E116" s="106" t="s">
        <v>265</v>
      </c>
      <c r="F116" s="106">
        <v>2</v>
      </c>
      <c r="G116" s="63">
        <v>2395482.6853999998</v>
      </c>
      <c r="H116" s="48">
        <v>108</v>
      </c>
      <c r="I116" s="65" t="s">
        <v>86</v>
      </c>
      <c r="J116" s="65" t="s">
        <v>86</v>
      </c>
      <c r="K116" s="65" t="s">
        <v>86</v>
      </c>
      <c r="L116" s="65" t="s">
        <v>86</v>
      </c>
      <c r="M116" s="65" t="s">
        <v>86</v>
      </c>
      <c r="N116" s="65" t="s">
        <v>86</v>
      </c>
      <c r="O116" s="65" t="s">
        <v>86</v>
      </c>
      <c r="P116" s="65" t="s">
        <v>86</v>
      </c>
      <c r="Q116" s="65" t="s">
        <v>86</v>
      </c>
      <c r="R116" s="65" t="s">
        <v>86</v>
      </c>
      <c r="S116" s="65" t="s">
        <v>86</v>
      </c>
      <c r="T116" s="65" t="s">
        <v>86</v>
      </c>
      <c r="U116" s="65" t="s">
        <v>86</v>
      </c>
      <c r="V116" s="65" t="s">
        <v>86</v>
      </c>
      <c r="W116" s="65" t="s">
        <v>86</v>
      </c>
      <c r="X116" s="65" t="s">
        <v>86</v>
      </c>
      <c r="Y116" s="65" t="s">
        <v>86</v>
      </c>
      <c r="Z116" s="65" t="s">
        <v>86</v>
      </c>
      <c r="AA116" s="65" t="s">
        <v>86</v>
      </c>
      <c r="AB116" s="65" t="s">
        <v>86</v>
      </c>
      <c r="AC116" s="65" t="s">
        <v>86</v>
      </c>
      <c r="AD116" s="65" t="s">
        <v>86</v>
      </c>
      <c r="AE116" s="65" t="s">
        <v>86</v>
      </c>
      <c r="AF116" s="65" t="s">
        <v>86</v>
      </c>
      <c r="AG116" s="65" t="s">
        <v>86</v>
      </c>
      <c r="AH116" s="65" t="s">
        <v>86</v>
      </c>
      <c r="AI116" s="65" t="s">
        <v>86</v>
      </c>
      <c r="AJ116" s="65" t="s">
        <v>86</v>
      </c>
      <c r="AK116" s="65" t="s">
        <v>86</v>
      </c>
      <c r="AL116" s="65" t="s">
        <v>86</v>
      </c>
      <c r="AM116" s="69">
        <v>2294241.46</v>
      </c>
      <c r="AN116" s="65" t="s">
        <v>86</v>
      </c>
      <c r="AO116" s="65" t="s">
        <v>86</v>
      </c>
      <c r="AP116" s="65" t="s">
        <v>86</v>
      </c>
      <c r="AQ116" s="65" t="s">
        <v>86</v>
      </c>
      <c r="AR116" s="65" t="s">
        <v>86</v>
      </c>
      <c r="AS116" s="65" t="s">
        <v>86</v>
      </c>
      <c r="AT116" s="65" t="s">
        <v>86</v>
      </c>
      <c r="AU116" s="65" t="s">
        <v>86</v>
      </c>
      <c r="AV116" s="65" t="s">
        <v>86</v>
      </c>
      <c r="AW116" s="52">
        <v>108</v>
      </c>
      <c r="AX116" s="22" t="str">
        <f t="shared" si="904"/>
        <v>NC</v>
      </c>
      <c r="AY116" s="22" t="str">
        <f t="shared" si="975"/>
        <v>NC</v>
      </c>
      <c r="AZ116" s="22" t="str">
        <f t="shared" si="976"/>
        <v>NC</v>
      </c>
      <c r="BA116" s="22" t="str">
        <f t="shared" si="977"/>
        <v>NC</v>
      </c>
      <c r="BB116" s="22" t="str">
        <f t="shared" si="978"/>
        <v>NC</v>
      </c>
      <c r="BC116" s="22" t="str">
        <f t="shared" si="979"/>
        <v>NC</v>
      </c>
      <c r="BD116" s="22" t="str">
        <f t="shared" si="980"/>
        <v>NC</v>
      </c>
      <c r="BE116" s="22" t="str">
        <f t="shared" si="981"/>
        <v>NC</v>
      </c>
      <c r="BF116" s="22" t="str">
        <f t="shared" si="982"/>
        <v>NC</v>
      </c>
      <c r="BG116" s="22" t="str">
        <f t="shared" si="983"/>
        <v>NC</v>
      </c>
      <c r="BH116" s="22" t="str">
        <f t="shared" si="984"/>
        <v>NC</v>
      </c>
      <c r="BI116" s="22" t="str">
        <f t="shared" si="985"/>
        <v>NC</v>
      </c>
      <c r="BJ116" s="22" t="str">
        <f t="shared" si="986"/>
        <v>NC</v>
      </c>
      <c r="BK116" s="22" t="str">
        <f t="shared" si="987"/>
        <v>NC</v>
      </c>
      <c r="BL116" s="22" t="str">
        <f t="shared" si="988"/>
        <v>NC</v>
      </c>
      <c r="BM116" s="22" t="str">
        <f t="shared" si="989"/>
        <v>NC</v>
      </c>
      <c r="BN116" s="22" t="str">
        <f t="shared" si="990"/>
        <v>NC</v>
      </c>
      <c r="BO116" s="22" t="str">
        <f t="shared" si="991"/>
        <v>NC</v>
      </c>
      <c r="BP116" s="22" t="str">
        <f t="shared" si="992"/>
        <v>NC</v>
      </c>
      <c r="BQ116" s="22" t="str">
        <f t="shared" si="993"/>
        <v>NC</v>
      </c>
      <c r="BR116" s="22" t="str">
        <f t="shared" si="994"/>
        <v>NC</v>
      </c>
      <c r="BS116" s="22" t="str">
        <f t="shared" si="995"/>
        <v>NC</v>
      </c>
      <c r="BT116" s="22" t="str">
        <f t="shared" si="958"/>
        <v>NC</v>
      </c>
      <c r="BU116" s="22" t="str">
        <f t="shared" si="959"/>
        <v>NC</v>
      </c>
      <c r="BV116" s="22" t="str">
        <f t="shared" si="960"/>
        <v>NC</v>
      </c>
      <c r="BW116" s="22" t="str">
        <f t="shared" si="961"/>
        <v>NC</v>
      </c>
      <c r="BX116" s="22" t="str">
        <f t="shared" si="962"/>
        <v>NC</v>
      </c>
      <c r="BY116" s="22" t="str">
        <f t="shared" si="963"/>
        <v>NC</v>
      </c>
      <c r="BZ116" s="22" t="str">
        <f t="shared" si="964"/>
        <v>NC</v>
      </c>
      <c r="CA116" s="22" t="str">
        <f t="shared" si="965"/>
        <v>NC</v>
      </c>
      <c r="CB116" s="22">
        <f t="shared" si="966"/>
        <v>2294241.46</v>
      </c>
      <c r="CC116" s="22" t="str">
        <f t="shared" si="967"/>
        <v>NC</v>
      </c>
      <c r="CD116" s="22" t="str">
        <f t="shared" si="968"/>
        <v>NC</v>
      </c>
      <c r="CE116" s="22" t="str">
        <f t="shared" si="969"/>
        <v>NC</v>
      </c>
      <c r="CF116" s="22" t="str">
        <f t="shared" si="970"/>
        <v>NC</v>
      </c>
      <c r="CG116" s="22" t="str">
        <f t="shared" si="996"/>
        <v>NC</v>
      </c>
      <c r="CH116" s="22" t="str">
        <f t="shared" si="971"/>
        <v>NC</v>
      </c>
      <c r="CI116" s="22" t="str">
        <f t="shared" si="972"/>
        <v>NC</v>
      </c>
      <c r="CJ116" s="22" t="str">
        <f t="shared" si="973"/>
        <v>NC</v>
      </c>
      <c r="CK116" s="22" t="str">
        <f t="shared" si="974"/>
        <v>NC</v>
      </c>
      <c r="CL116" s="48">
        <v>108</v>
      </c>
      <c r="CM116" s="48" t="s">
        <v>87</v>
      </c>
      <c r="CN116" s="48" t="s">
        <v>87</v>
      </c>
      <c r="CO116" s="48" t="s">
        <v>87</v>
      </c>
      <c r="CP116" s="48" t="s">
        <v>87</v>
      </c>
      <c r="CQ116" s="48" t="s">
        <v>87</v>
      </c>
      <c r="CR116" s="65" t="s">
        <v>87</v>
      </c>
      <c r="CS116" s="48" t="s">
        <v>87</v>
      </c>
      <c r="CT116" s="48" t="s">
        <v>87</v>
      </c>
      <c r="CU116" s="48" t="s">
        <v>87</v>
      </c>
      <c r="CV116" s="48" t="s">
        <v>87</v>
      </c>
      <c r="CW116" s="48" t="s">
        <v>87</v>
      </c>
      <c r="CX116" s="48" t="s">
        <v>87</v>
      </c>
      <c r="CY116" s="48" t="s">
        <v>87</v>
      </c>
      <c r="CZ116" s="48" t="s">
        <v>87</v>
      </c>
      <c r="DA116" s="48" t="s">
        <v>87</v>
      </c>
      <c r="DB116" s="48" t="s">
        <v>87</v>
      </c>
      <c r="DC116" s="48" t="s">
        <v>87</v>
      </c>
      <c r="DD116" s="48" t="s">
        <v>87</v>
      </c>
      <c r="DE116" s="48" t="s">
        <v>87</v>
      </c>
      <c r="DF116" s="48" t="s">
        <v>87</v>
      </c>
      <c r="DG116" s="48" t="s">
        <v>87</v>
      </c>
      <c r="DH116" s="48" t="s">
        <v>87</v>
      </c>
      <c r="DI116" s="48" t="s">
        <v>87</v>
      </c>
      <c r="DJ116" s="48" t="s">
        <v>87</v>
      </c>
      <c r="DK116" s="48" t="s">
        <v>87</v>
      </c>
      <c r="DL116" s="48" t="s">
        <v>87</v>
      </c>
      <c r="DM116" s="48" t="s">
        <v>87</v>
      </c>
      <c r="DN116" s="48" t="s">
        <v>87</v>
      </c>
      <c r="DO116" s="48" t="s">
        <v>87</v>
      </c>
      <c r="DP116" s="48" t="s">
        <v>87</v>
      </c>
      <c r="DQ116" s="76" t="s">
        <v>88</v>
      </c>
      <c r="DR116" s="48" t="s">
        <v>87</v>
      </c>
      <c r="DS116" s="48" t="s">
        <v>87</v>
      </c>
      <c r="DT116" s="48" t="s">
        <v>87</v>
      </c>
      <c r="DU116" s="48" t="s">
        <v>87</v>
      </c>
      <c r="DV116" s="48" t="s">
        <v>87</v>
      </c>
      <c r="DW116" s="48" t="s">
        <v>87</v>
      </c>
      <c r="DX116" s="48" t="s">
        <v>87</v>
      </c>
      <c r="DY116" s="48" t="s">
        <v>87</v>
      </c>
      <c r="DZ116" s="48" t="s">
        <v>87</v>
      </c>
      <c r="EA116" s="48">
        <v>108</v>
      </c>
      <c r="EB116" s="81" t="s">
        <v>88</v>
      </c>
      <c r="EC116" s="81" t="s">
        <v>88</v>
      </c>
      <c r="ED116" s="81" t="s">
        <v>104</v>
      </c>
      <c r="EE116" s="81" t="s">
        <v>88</v>
      </c>
      <c r="EF116" s="81" t="s">
        <v>88</v>
      </c>
      <c r="EG116" s="81" t="s">
        <v>88</v>
      </c>
      <c r="EH116" s="81" t="s">
        <v>88</v>
      </c>
      <c r="EI116" s="81" t="s">
        <v>88</v>
      </c>
      <c r="EJ116" s="81" t="s">
        <v>88</v>
      </c>
      <c r="EK116" s="81" t="s">
        <v>88</v>
      </c>
      <c r="EL116" s="81" t="s">
        <v>88</v>
      </c>
      <c r="EM116" s="81" t="s">
        <v>88</v>
      </c>
      <c r="EN116" s="81" t="s">
        <v>88</v>
      </c>
      <c r="EO116" s="81" t="s">
        <v>88</v>
      </c>
      <c r="EP116" s="81" t="s">
        <v>88</v>
      </c>
      <c r="EQ116" s="81" t="s">
        <v>88</v>
      </c>
      <c r="ER116" s="81" t="s">
        <v>88</v>
      </c>
      <c r="ES116" s="81" t="s">
        <v>88</v>
      </c>
      <c r="ET116" s="81" t="s">
        <v>88</v>
      </c>
      <c r="EU116" s="81" t="s">
        <v>88</v>
      </c>
      <c r="EV116" s="81" t="s">
        <v>88</v>
      </c>
      <c r="EW116" s="81" t="s">
        <v>88</v>
      </c>
      <c r="EX116" s="81" t="s">
        <v>88</v>
      </c>
      <c r="EY116" s="81" t="s">
        <v>88</v>
      </c>
      <c r="EZ116" s="81" t="s">
        <v>88</v>
      </c>
      <c r="FA116" s="81" t="s">
        <v>87</v>
      </c>
      <c r="FB116" s="81" t="s">
        <v>88</v>
      </c>
      <c r="FC116" s="81" t="s">
        <v>88</v>
      </c>
      <c r="FD116" s="81" t="s">
        <v>88</v>
      </c>
      <c r="FE116" s="81" t="s">
        <v>88</v>
      </c>
      <c r="FF116" s="81" t="s">
        <v>88</v>
      </c>
      <c r="FG116" s="81" t="s">
        <v>88</v>
      </c>
      <c r="FH116" s="81" t="s">
        <v>88</v>
      </c>
      <c r="FI116" s="81" t="s">
        <v>87</v>
      </c>
      <c r="FJ116" s="81" t="s">
        <v>88</v>
      </c>
      <c r="FK116" s="81" t="s">
        <v>88</v>
      </c>
      <c r="FL116" s="81" t="s">
        <v>88</v>
      </c>
      <c r="FM116" s="81" t="s">
        <v>88</v>
      </c>
      <c r="FN116" s="81" t="s">
        <v>88</v>
      </c>
      <c r="FO116" s="81" t="s">
        <v>88</v>
      </c>
      <c r="FP116" s="48">
        <v>108</v>
      </c>
      <c r="FQ116" s="81" t="s">
        <v>88</v>
      </c>
      <c r="FR116" s="81" t="s">
        <v>88</v>
      </c>
      <c r="FS116" s="81" t="s">
        <v>88</v>
      </c>
      <c r="FT116" s="81" t="s">
        <v>88</v>
      </c>
      <c r="FU116" s="81" t="s">
        <v>88</v>
      </c>
      <c r="FV116" s="81" t="s">
        <v>88</v>
      </c>
      <c r="FW116" s="81" t="s">
        <v>88</v>
      </c>
      <c r="FX116" s="81" t="s">
        <v>88</v>
      </c>
      <c r="FY116" s="81" t="s">
        <v>88</v>
      </c>
      <c r="FZ116" s="81" t="s">
        <v>88</v>
      </c>
      <c r="GA116" s="81" t="s">
        <v>88</v>
      </c>
      <c r="GB116" s="81" t="s">
        <v>88</v>
      </c>
      <c r="GC116" s="81" t="s">
        <v>88</v>
      </c>
      <c r="GD116" s="81" t="s">
        <v>88</v>
      </c>
      <c r="GE116" s="81" t="s">
        <v>88</v>
      </c>
      <c r="GF116" s="81" t="s">
        <v>88</v>
      </c>
      <c r="GG116" s="81" t="s">
        <v>88</v>
      </c>
      <c r="GH116" s="81" t="s">
        <v>88</v>
      </c>
      <c r="GI116" s="81" t="s">
        <v>88</v>
      </c>
      <c r="GJ116" s="81" t="s">
        <v>88</v>
      </c>
      <c r="GK116" s="81" t="s">
        <v>88</v>
      </c>
      <c r="GL116" s="81" t="s">
        <v>88</v>
      </c>
      <c r="GM116" s="81" t="s">
        <v>88</v>
      </c>
      <c r="GN116" s="81" t="s">
        <v>88</v>
      </c>
      <c r="GO116" s="81" t="s">
        <v>88</v>
      </c>
      <c r="GP116" s="81" t="s">
        <v>88</v>
      </c>
      <c r="GQ116" s="81" t="s">
        <v>87</v>
      </c>
      <c r="GR116" s="81" t="s">
        <v>88</v>
      </c>
      <c r="GS116" s="81" t="s">
        <v>88</v>
      </c>
      <c r="GT116" s="81" t="s">
        <v>88</v>
      </c>
      <c r="GU116" s="81" t="s">
        <v>88</v>
      </c>
      <c r="GV116" s="81" t="s">
        <v>88</v>
      </c>
      <c r="GW116" s="81" t="s">
        <v>88</v>
      </c>
      <c r="GX116" s="81" t="s">
        <v>88</v>
      </c>
      <c r="GY116" s="81" t="s">
        <v>88</v>
      </c>
      <c r="GZ116" s="81" t="s">
        <v>88</v>
      </c>
      <c r="HA116" s="81" t="s">
        <v>88</v>
      </c>
      <c r="HB116" s="81" t="s">
        <v>88</v>
      </c>
      <c r="HC116" s="81" t="s">
        <v>88</v>
      </c>
      <c r="HD116" s="81" t="s">
        <v>88</v>
      </c>
      <c r="HE116" s="48">
        <v>108</v>
      </c>
      <c r="HF116" s="23" t="str">
        <f t="shared" si="998"/>
        <v>NO CUMPLE</v>
      </c>
      <c r="HG116" s="23" t="str">
        <f t="shared" si="999"/>
        <v>NO CUMPLE</v>
      </c>
      <c r="HH116" s="23" t="str">
        <f t="shared" si="1000"/>
        <v>NO CUMPLE</v>
      </c>
      <c r="HI116" s="23" t="str">
        <f t="shared" si="1001"/>
        <v>NO CUMPLE</v>
      </c>
      <c r="HJ116" s="23" t="str">
        <f t="shared" si="1002"/>
        <v>NO CUMPLE</v>
      </c>
      <c r="HK116" s="23" t="str">
        <f t="shared" si="1003"/>
        <v>NO CUMPLE</v>
      </c>
      <c r="HL116" s="23" t="str">
        <f t="shared" si="1004"/>
        <v>NO CUMPLE</v>
      </c>
      <c r="HM116" s="23" t="str">
        <f t="shared" si="1005"/>
        <v>NO CUMPLE</v>
      </c>
      <c r="HN116" s="23" t="str">
        <f t="shared" si="1006"/>
        <v>NO CUMPLE</v>
      </c>
      <c r="HO116" s="23" t="str">
        <f t="shared" si="1007"/>
        <v>NO CUMPLE</v>
      </c>
      <c r="HP116" s="23" t="str">
        <f t="shared" si="1008"/>
        <v>NO CUMPLE</v>
      </c>
      <c r="HQ116" s="23" t="str">
        <f t="shared" si="1009"/>
        <v>NO CUMPLE</v>
      </c>
      <c r="HR116" s="23" t="str">
        <f t="shared" si="1010"/>
        <v>NO CUMPLE</v>
      </c>
      <c r="HS116" s="23" t="str">
        <f t="shared" si="1011"/>
        <v>NO CUMPLE</v>
      </c>
      <c r="HT116" s="23" t="str">
        <f t="shared" si="1012"/>
        <v>NO CUMPLE</v>
      </c>
      <c r="HU116" s="23" t="str">
        <f t="shared" si="1013"/>
        <v>NO CUMPLE</v>
      </c>
      <c r="HV116" s="23" t="str">
        <f t="shared" si="1014"/>
        <v>NO CUMPLE</v>
      </c>
      <c r="HW116" s="23" t="str">
        <f t="shared" si="1015"/>
        <v>NO CUMPLE</v>
      </c>
      <c r="HX116" s="23" t="str">
        <f t="shared" si="1016"/>
        <v>NO CUMPLE</v>
      </c>
      <c r="HY116" s="23" t="str">
        <f t="shared" si="1017"/>
        <v>NO CUMPLE</v>
      </c>
      <c r="HZ116" s="23" t="str">
        <f t="shared" si="1018"/>
        <v>NO CUMPLE</v>
      </c>
      <c r="IA116" s="23" t="str">
        <f t="shared" si="1019"/>
        <v>NO CUMPLE</v>
      </c>
      <c r="IB116" s="23" t="str">
        <f t="shared" si="1020"/>
        <v>NO CUMPLE</v>
      </c>
      <c r="IC116" s="23" t="str">
        <f>IF(DJ116="NO CUMPLE","NO CUMPLE",IF(EY116="NO CUMPLE","NO CUMPLE",IF(GN116="NO CUMPLE","NO CUMPLE",IF(GN116="CUMPLE","CUMPLE"))))</f>
        <v>NO CUMPLE</v>
      </c>
      <c r="ID116" s="23" t="str">
        <f t="shared" si="1022"/>
        <v>NO CUMPLE</v>
      </c>
      <c r="IE116" s="23" t="str">
        <f t="shared" si="1023"/>
        <v>NO CUMPLE</v>
      </c>
      <c r="IF116" s="23" t="str">
        <f t="shared" si="1024"/>
        <v>NO CUMPLE</v>
      </c>
      <c r="IG116" s="23" t="str">
        <f t="shared" si="1025"/>
        <v>NO CUMPLE</v>
      </c>
      <c r="IH116" s="23" t="str">
        <f t="shared" si="1026"/>
        <v>NO CUMPLE</v>
      </c>
      <c r="II116" s="23" t="str">
        <f t="shared" si="1027"/>
        <v>NO CUMPLE</v>
      </c>
      <c r="IJ116" s="23" t="str">
        <f t="shared" si="1028"/>
        <v>CUMPLE</v>
      </c>
      <c r="IK116" s="23" t="str">
        <f t="shared" si="1029"/>
        <v>NO CUMPLE</v>
      </c>
      <c r="IL116" s="23" t="str">
        <f t="shared" si="1030"/>
        <v>NO CUMPLE</v>
      </c>
      <c r="IM116" s="23" t="str">
        <f t="shared" si="1031"/>
        <v>NO CUMPLE</v>
      </c>
      <c r="IN116" s="23" t="str">
        <f t="shared" si="1032"/>
        <v>NO CUMPLE</v>
      </c>
      <c r="IO116" s="23" t="str">
        <f t="shared" si="1033"/>
        <v>NO CUMPLE</v>
      </c>
      <c r="IP116" s="23" t="str">
        <f t="shared" si="1034"/>
        <v>NO CUMPLE</v>
      </c>
      <c r="IQ116" s="23" t="str">
        <f t="shared" si="1035"/>
        <v>NO CUMPLE</v>
      </c>
      <c r="IR116" s="23" t="str">
        <f t="shared" si="1036"/>
        <v>NO CUMPLE</v>
      </c>
      <c r="IS116" s="23" t="str">
        <f t="shared" si="1037"/>
        <v>NO CUMPLE</v>
      </c>
      <c r="IT116" s="48">
        <v>108</v>
      </c>
      <c r="IU116" s="65" t="s">
        <v>86</v>
      </c>
      <c r="IV116" s="65" t="s">
        <v>86</v>
      </c>
      <c r="IW116" s="65" t="s">
        <v>86</v>
      </c>
      <c r="IX116" s="65" t="s">
        <v>86</v>
      </c>
      <c r="IY116" s="65" t="s">
        <v>86</v>
      </c>
      <c r="IZ116" s="65" t="s">
        <v>86</v>
      </c>
      <c r="JA116" s="65" t="s">
        <v>86</v>
      </c>
      <c r="JB116" s="65" t="s">
        <v>86</v>
      </c>
      <c r="JC116" s="65" t="s">
        <v>86</v>
      </c>
      <c r="JD116" s="65" t="s">
        <v>86</v>
      </c>
      <c r="JE116" s="65" t="s">
        <v>86</v>
      </c>
      <c r="JF116" s="65" t="s">
        <v>86</v>
      </c>
      <c r="JG116" s="65" t="s">
        <v>86</v>
      </c>
      <c r="JH116" s="65" t="s">
        <v>86</v>
      </c>
      <c r="JI116" s="65" t="s">
        <v>86</v>
      </c>
      <c r="JJ116" s="65" t="s">
        <v>86</v>
      </c>
      <c r="JK116" s="65" t="s">
        <v>86</v>
      </c>
      <c r="JL116" s="65" t="s">
        <v>86</v>
      </c>
      <c r="JM116" s="65" t="s">
        <v>86</v>
      </c>
      <c r="JN116" s="65" t="s">
        <v>86</v>
      </c>
      <c r="JO116" s="65" t="s">
        <v>86</v>
      </c>
      <c r="JP116" s="65" t="s">
        <v>86</v>
      </c>
      <c r="JQ116" s="65" t="s">
        <v>86</v>
      </c>
      <c r="JR116" s="65" t="s">
        <v>86</v>
      </c>
      <c r="JS116" s="65" t="s">
        <v>86</v>
      </c>
      <c r="JT116" s="65" t="s">
        <v>86</v>
      </c>
      <c r="JU116" s="65" t="s">
        <v>86</v>
      </c>
      <c r="JV116" s="65" t="s">
        <v>86</v>
      </c>
      <c r="JW116" s="65" t="s">
        <v>86</v>
      </c>
      <c r="JX116" s="65" t="s">
        <v>86</v>
      </c>
      <c r="JY116" s="93" t="s">
        <v>88</v>
      </c>
      <c r="JZ116" s="65" t="s">
        <v>86</v>
      </c>
      <c r="KA116" s="65" t="s">
        <v>86</v>
      </c>
      <c r="KB116" s="65" t="s">
        <v>86</v>
      </c>
      <c r="KC116" s="65" t="s">
        <v>86</v>
      </c>
      <c r="KD116" s="65" t="s">
        <v>86</v>
      </c>
      <c r="KE116" s="65" t="s">
        <v>86</v>
      </c>
      <c r="KF116" s="65" t="s">
        <v>86</v>
      </c>
      <c r="KG116" s="65" t="s">
        <v>86</v>
      </c>
      <c r="KH116" s="65" t="s">
        <v>86</v>
      </c>
      <c r="KI116" s="48">
        <v>108</v>
      </c>
      <c r="KJ116" s="56" t="s">
        <v>86</v>
      </c>
      <c r="KK116" s="56" t="s">
        <v>86</v>
      </c>
      <c r="KL116" s="56" t="s">
        <v>86</v>
      </c>
      <c r="KM116" s="56" t="s">
        <v>86</v>
      </c>
      <c r="KN116" s="56" t="s">
        <v>86</v>
      </c>
      <c r="KO116" s="56" t="s">
        <v>86</v>
      </c>
      <c r="KP116" s="56" t="s">
        <v>86</v>
      </c>
      <c r="KQ116" s="56" t="s">
        <v>86</v>
      </c>
      <c r="KR116" s="56" t="s">
        <v>86</v>
      </c>
      <c r="KS116" s="56" t="s">
        <v>86</v>
      </c>
      <c r="KT116" s="56" t="s">
        <v>86</v>
      </c>
      <c r="KU116" s="56" t="s">
        <v>86</v>
      </c>
      <c r="KV116" s="56" t="s">
        <v>86</v>
      </c>
      <c r="KW116" s="56" t="s">
        <v>86</v>
      </c>
      <c r="KX116" s="56" t="s">
        <v>86</v>
      </c>
      <c r="KY116" s="56" t="s">
        <v>86</v>
      </c>
      <c r="KZ116" s="56" t="s">
        <v>86</v>
      </c>
      <c r="LA116" s="56" t="s">
        <v>86</v>
      </c>
      <c r="LB116" s="56" t="s">
        <v>86</v>
      </c>
      <c r="LC116" s="56" t="s">
        <v>86</v>
      </c>
      <c r="LD116" s="56" t="s">
        <v>86</v>
      </c>
      <c r="LE116" s="56" t="s">
        <v>86</v>
      </c>
      <c r="LF116" s="56" t="s">
        <v>86</v>
      </c>
      <c r="LG116" s="56" t="s">
        <v>86</v>
      </c>
      <c r="LH116" s="56" t="s">
        <v>86</v>
      </c>
      <c r="LI116" s="56" t="s">
        <v>86</v>
      </c>
      <c r="LJ116" s="56" t="s">
        <v>86</v>
      </c>
      <c r="LK116" s="56" t="s">
        <v>86</v>
      </c>
      <c r="LL116" s="56" t="s">
        <v>86</v>
      </c>
      <c r="LM116" s="56" t="s">
        <v>86</v>
      </c>
      <c r="LN116" s="87" t="s">
        <v>88</v>
      </c>
      <c r="LO116" s="56" t="s">
        <v>86</v>
      </c>
      <c r="LP116" s="56" t="s">
        <v>86</v>
      </c>
      <c r="LQ116" s="56" t="s">
        <v>86</v>
      </c>
      <c r="LR116" s="56" t="s">
        <v>86</v>
      </c>
      <c r="LS116" s="56" t="s">
        <v>86</v>
      </c>
      <c r="LT116" s="56" t="s">
        <v>86</v>
      </c>
      <c r="LU116" s="56" t="s">
        <v>86</v>
      </c>
      <c r="LV116" s="56" t="s">
        <v>86</v>
      </c>
      <c r="LW116" s="56" t="s">
        <v>86</v>
      </c>
      <c r="LX116" s="48">
        <v>108</v>
      </c>
      <c r="LY116" s="22" t="str">
        <f t="shared" si="1225"/>
        <v/>
      </c>
      <c r="LZ116" s="22" t="str">
        <f t="shared" si="1187"/>
        <v/>
      </c>
      <c r="MA116" s="22" t="str">
        <f t="shared" si="1188"/>
        <v/>
      </c>
      <c r="MB116" s="22" t="str">
        <f t="shared" si="1189"/>
        <v/>
      </c>
      <c r="MC116" s="22" t="str">
        <f t="shared" si="1190"/>
        <v/>
      </c>
      <c r="MD116" s="22" t="str">
        <f t="shared" si="1191"/>
        <v/>
      </c>
      <c r="ME116" s="22" t="str">
        <f t="shared" si="1192"/>
        <v/>
      </c>
      <c r="MF116" s="22" t="str">
        <f t="shared" si="1193"/>
        <v/>
      </c>
      <c r="MG116" s="22" t="str">
        <f t="shared" si="1194"/>
        <v/>
      </c>
      <c r="MH116" s="22" t="str">
        <f t="shared" si="1195"/>
        <v/>
      </c>
      <c r="MI116" s="22" t="str">
        <f t="shared" si="1226"/>
        <v/>
      </c>
      <c r="MJ116" s="22" t="str">
        <f t="shared" si="1227"/>
        <v/>
      </c>
      <c r="MK116" s="22" t="str">
        <f t="shared" si="1196"/>
        <v/>
      </c>
      <c r="ML116" s="22" t="str">
        <f t="shared" si="1197"/>
        <v/>
      </c>
      <c r="MM116" s="22" t="str">
        <f t="shared" si="1198"/>
        <v/>
      </c>
      <c r="MN116" s="22" t="str">
        <f t="shared" si="1199"/>
        <v/>
      </c>
      <c r="MO116" s="22" t="str">
        <f t="shared" si="1200"/>
        <v/>
      </c>
      <c r="MP116" s="22" t="str">
        <f t="shared" si="1201"/>
        <v/>
      </c>
      <c r="MQ116" s="22" t="str">
        <f t="shared" si="1202"/>
        <v/>
      </c>
      <c r="MR116" s="22" t="str">
        <f t="shared" si="1203"/>
        <v/>
      </c>
      <c r="MS116" s="22" t="str">
        <f t="shared" si="1204"/>
        <v/>
      </c>
      <c r="MT116" s="22" t="str">
        <f t="shared" si="1205"/>
        <v/>
      </c>
      <c r="MU116" s="22" t="str">
        <f t="shared" si="1206"/>
        <v/>
      </c>
      <c r="MV116" s="22" t="str">
        <f t="shared" si="1207"/>
        <v/>
      </c>
      <c r="MW116" s="22" t="str">
        <f t="shared" si="1208"/>
        <v/>
      </c>
      <c r="MX116" s="22" t="str">
        <f t="shared" si="1209"/>
        <v/>
      </c>
      <c r="MY116" s="22" t="str">
        <f t="shared" si="1210"/>
        <v/>
      </c>
      <c r="MZ116" s="22" t="str">
        <f t="shared" si="1211"/>
        <v/>
      </c>
      <c r="NA116" s="22" t="str">
        <f t="shared" si="1212"/>
        <v/>
      </c>
      <c r="NB116" s="22" t="str">
        <f t="shared" si="1213"/>
        <v/>
      </c>
      <c r="NC116" s="22">
        <f t="shared" si="1214"/>
        <v>2294241.46</v>
      </c>
      <c r="ND116" s="22" t="str">
        <f t="shared" si="1215"/>
        <v/>
      </c>
      <c r="NE116" s="22" t="str">
        <f t="shared" si="1216"/>
        <v/>
      </c>
      <c r="NF116" s="22" t="str">
        <f t="shared" si="1217"/>
        <v/>
      </c>
      <c r="NG116" s="22" t="str">
        <f t="shared" si="1218"/>
        <v/>
      </c>
      <c r="NH116" s="22" t="str">
        <f t="shared" si="1219"/>
        <v/>
      </c>
      <c r="NI116" s="22" t="str">
        <f t="shared" si="1220"/>
        <v/>
      </c>
      <c r="NJ116" s="22" t="str">
        <f t="shared" si="1221"/>
        <v/>
      </c>
      <c r="NK116" s="22" t="str">
        <f t="shared" si="1222"/>
        <v/>
      </c>
      <c r="NL116" s="22" t="str">
        <f t="shared" si="1223"/>
        <v/>
      </c>
      <c r="NM116" s="80">
        <v>2395482.6853999998</v>
      </c>
      <c r="NN116" s="80">
        <v>2395482.6853999998</v>
      </c>
      <c r="NO116" s="24">
        <f t="shared" si="1228"/>
        <v>1</v>
      </c>
      <c r="NP116" s="24">
        <f t="shared" si="1229"/>
        <v>0</v>
      </c>
      <c r="NQ116" s="25">
        <f t="shared" si="1230"/>
        <v>2294241.46</v>
      </c>
      <c r="NR116" s="26">
        <f t="shared" si="1231"/>
        <v>8603.4054749999996</v>
      </c>
      <c r="NS116" s="48">
        <v>108</v>
      </c>
      <c r="NT116" s="27" t="str">
        <f t="shared" si="1232"/>
        <v/>
      </c>
      <c r="NU116" s="27" t="str">
        <f t="shared" si="1233"/>
        <v/>
      </c>
      <c r="NV116" s="27" t="str">
        <f t="shared" si="1234"/>
        <v/>
      </c>
      <c r="NW116" s="27" t="str">
        <f t="shared" si="1235"/>
        <v/>
      </c>
      <c r="NX116" s="27" t="str">
        <f t="shared" si="1236"/>
        <v/>
      </c>
      <c r="NY116" s="27" t="str">
        <f t="shared" si="1237"/>
        <v/>
      </c>
      <c r="NZ116" s="27" t="str">
        <f t="shared" si="1238"/>
        <v/>
      </c>
      <c r="OA116" s="27" t="str">
        <f t="shared" si="1239"/>
        <v/>
      </c>
      <c r="OB116" s="27" t="str">
        <f t="shared" si="1240"/>
        <v/>
      </c>
      <c r="OC116" s="27" t="str">
        <f t="shared" si="1241"/>
        <v/>
      </c>
      <c r="OD116" s="27" t="str">
        <f t="shared" si="1242"/>
        <v/>
      </c>
      <c r="OE116" s="27" t="str">
        <f t="shared" si="1243"/>
        <v/>
      </c>
      <c r="OF116" s="27" t="str">
        <f t="shared" si="1244"/>
        <v/>
      </c>
      <c r="OG116" s="27" t="str">
        <f t="shared" si="1245"/>
        <v/>
      </c>
      <c r="OH116" s="27" t="str">
        <f t="shared" si="1246"/>
        <v/>
      </c>
      <c r="OI116" s="27" t="str">
        <f t="shared" si="1247"/>
        <v/>
      </c>
      <c r="OJ116" s="27" t="str">
        <f t="shared" si="672"/>
        <v/>
      </c>
      <c r="OK116" s="27" t="str">
        <f t="shared" si="673"/>
        <v/>
      </c>
      <c r="OL116" s="27" t="str">
        <f t="shared" si="674"/>
        <v/>
      </c>
      <c r="OM116" s="27" t="str">
        <f t="shared" si="675"/>
        <v/>
      </c>
      <c r="ON116" s="27" t="str">
        <f t="shared" si="676"/>
        <v/>
      </c>
      <c r="OO116" s="27" t="str">
        <f t="shared" si="677"/>
        <v/>
      </c>
      <c r="OP116" s="27" t="str">
        <f t="shared" si="678"/>
        <v/>
      </c>
      <c r="OQ116" s="27" t="str">
        <f t="shared" si="679"/>
        <v/>
      </c>
      <c r="OR116" s="27" t="str">
        <f t="shared" si="680"/>
        <v/>
      </c>
      <c r="OS116" s="27" t="str">
        <f t="shared" si="681"/>
        <v/>
      </c>
      <c r="OT116" s="27" t="str">
        <f t="shared" si="682"/>
        <v/>
      </c>
      <c r="OU116" s="27" t="str">
        <f t="shared" si="683"/>
        <v/>
      </c>
      <c r="OV116" s="27" t="str">
        <f t="shared" si="684"/>
        <v/>
      </c>
      <c r="OW116" s="27" t="str">
        <f t="shared" si="685"/>
        <v/>
      </c>
      <c r="OX116" s="27">
        <f t="shared" si="686"/>
        <v>26666.666666666668</v>
      </c>
      <c r="OY116" s="27" t="str">
        <f t="shared" si="687"/>
        <v/>
      </c>
      <c r="OZ116" s="27" t="str">
        <f t="shared" si="688"/>
        <v/>
      </c>
      <c r="PA116" s="27" t="str">
        <f t="shared" si="689"/>
        <v/>
      </c>
      <c r="PB116" s="27" t="str">
        <f t="shared" si="690"/>
        <v/>
      </c>
      <c r="PC116" s="27" t="str">
        <f t="shared" si="1248"/>
        <v/>
      </c>
      <c r="PD116" s="27" t="str">
        <f t="shared" si="1249"/>
        <v/>
      </c>
      <c r="PE116" s="27" t="str">
        <f t="shared" si="1250"/>
        <v/>
      </c>
      <c r="PF116" s="27" t="str">
        <f t="shared" si="1251"/>
        <v/>
      </c>
      <c r="PG116" s="27" t="str">
        <f t="shared" si="1252"/>
        <v/>
      </c>
      <c r="PH116" s="48">
        <v>108</v>
      </c>
      <c r="PI116" s="28" t="str">
        <f t="shared" si="1253"/>
        <v/>
      </c>
      <c r="PJ116" s="28" t="str">
        <f t="shared" si="1254"/>
        <v/>
      </c>
      <c r="PK116" s="28" t="str">
        <f t="shared" si="1255"/>
        <v/>
      </c>
      <c r="PL116" s="28" t="str">
        <f t="shared" si="1256"/>
        <v/>
      </c>
      <c r="PM116" s="28" t="str">
        <f t="shared" si="1257"/>
        <v/>
      </c>
      <c r="PN116" s="28" t="str">
        <f t="shared" si="1258"/>
        <v/>
      </c>
      <c r="PO116" s="28" t="str">
        <f t="shared" si="1259"/>
        <v/>
      </c>
      <c r="PP116" s="28" t="str">
        <f t="shared" si="1260"/>
        <v/>
      </c>
      <c r="PQ116" s="28" t="str">
        <f t="shared" si="1261"/>
        <v/>
      </c>
      <c r="PR116" s="28" t="str">
        <f t="shared" si="1262"/>
        <v/>
      </c>
      <c r="PS116" s="28" t="str">
        <f t="shared" si="1263"/>
        <v/>
      </c>
      <c r="PT116" s="28" t="str">
        <f t="shared" si="1264"/>
        <v/>
      </c>
      <c r="PU116" s="28" t="str">
        <f t="shared" si="1265"/>
        <v/>
      </c>
      <c r="PV116" s="28" t="str">
        <f t="shared" si="1266"/>
        <v/>
      </c>
      <c r="PW116" s="28" t="str">
        <f t="shared" si="1267"/>
        <v/>
      </c>
      <c r="PX116" s="28" t="str">
        <f t="shared" si="1268"/>
        <v/>
      </c>
      <c r="PY116" s="28" t="str">
        <f t="shared" si="712"/>
        <v/>
      </c>
      <c r="PZ116" s="28" t="str">
        <f t="shared" si="713"/>
        <v/>
      </c>
      <c r="QA116" s="28" t="str">
        <f t="shared" si="714"/>
        <v/>
      </c>
      <c r="QB116" s="28" t="str">
        <f t="shared" si="715"/>
        <v/>
      </c>
      <c r="QC116" s="28" t="str">
        <f t="shared" si="716"/>
        <v/>
      </c>
      <c r="QD116" s="28" t="str">
        <f t="shared" si="717"/>
        <v/>
      </c>
      <c r="QE116" s="28" t="str">
        <f t="shared" si="718"/>
        <v/>
      </c>
      <c r="QF116" s="28" t="str">
        <f t="shared" si="719"/>
        <v/>
      </c>
      <c r="QG116" s="28" t="str">
        <f t="shared" si="720"/>
        <v/>
      </c>
      <c r="QH116" s="28" t="str">
        <f t="shared" si="721"/>
        <v/>
      </c>
      <c r="QI116" s="28" t="str">
        <f t="shared" si="722"/>
        <v/>
      </c>
      <c r="QJ116" s="28" t="str">
        <f t="shared" si="723"/>
        <v/>
      </c>
      <c r="QK116" s="28" t="str">
        <f t="shared" si="724"/>
        <v/>
      </c>
      <c r="QL116" s="28" t="str">
        <f t="shared" si="725"/>
        <v/>
      </c>
      <c r="QM116" s="28">
        <f t="shared" si="726"/>
        <v>0</v>
      </c>
      <c r="QN116" s="28" t="str">
        <f t="shared" si="727"/>
        <v/>
      </c>
      <c r="QO116" s="28" t="str">
        <f t="shared" si="728"/>
        <v/>
      </c>
      <c r="QP116" s="28" t="str">
        <f t="shared" si="729"/>
        <v/>
      </c>
      <c r="QQ116" s="28" t="str">
        <f t="shared" si="730"/>
        <v/>
      </c>
      <c r="QR116" s="28" t="str">
        <f t="shared" si="731"/>
        <v/>
      </c>
      <c r="QS116" s="28" t="str">
        <f t="shared" si="1269"/>
        <v/>
      </c>
      <c r="QT116" s="28" t="str">
        <f t="shared" si="1270"/>
        <v/>
      </c>
      <c r="QU116" s="28" t="str">
        <f t="shared" si="1271"/>
        <v/>
      </c>
      <c r="QV116" s="28" t="str">
        <f t="shared" si="1272"/>
        <v/>
      </c>
      <c r="QW116" s="48">
        <v>108</v>
      </c>
      <c r="QX116" s="29" t="str">
        <f t="shared" si="1273"/>
        <v/>
      </c>
      <c r="QY116" s="29" t="str">
        <f t="shared" si="1038"/>
        <v/>
      </c>
      <c r="QZ116" s="29" t="str">
        <f t="shared" si="1039"/>
        <v/>
      </c>
      <c r="RA116" s="29" t="str">
        <f t="shared" si="1040"/>
        <v/>
      </c>
      <c r="RB116" s="29" t="str">
        <f t="shared" si="1041"/>
        <v/>
      </c>
      <c r="RC116" s="29" t="str">
        <f t="shared" si="1042"/>
        <v/>
      </c>
      <c r="RD116" s="29" t="str">
        <f t="shared" si="1043"/>
        <v/>
      </c>
      <c r="RE116" s="29" t="str">
        <f t="shared" si="1044"/>
        <v/>
      </c>
      <c r="RF116" s="29" t="str">
        <f t="shared" si="1045"/>
        <v/>
      </c>
      <c r="RG116" s="29" t="str">
        <f t="shared" si="1046"/>
        <v/>
      </c>
      <c r="RH116" s="29" t="str">
        <f t="shared" si="1047"/>
        <v/>
      </c>
      <c r="RI116" s="29" t="str">
        <f t="shared" si="1048"/>
        <v/>
      </c>
      <c r="RJ116" s="29" t="str">
        <f t="shared" si="1049"/>
        <v/>
      </c>
      <c r="RK116" s="29" t="str">
        <f t="shared" si="1281"/>
        <v/>
      </c>
      <c r="RL116" s="29" t="str">
        <f t="shared" si="1050"/>
        <v/>
      </c>
      <c r="RM116" s="29" t="str">
        <f t="shared" si="1051"/>
        <v/>
      </c>
      <c r="RN116" s="29" t="str">
        <f t="shared" si="1052"/>
        <v/>
      </c>
      <c r="RO116" s="29" t="str">
        <f t="shared" si="1053"/>
        <v/>
      </c>
      <c r="RP116" s="29" t="str">
        <f t="shared" si="1054"/>
        <v/>
      </c>
      <c r="RQ116" s="29" t="str">
        <f t="shared" si="1055"/>
        <v/>
      </c>
      <c r="RR116" s="29" t="str">
        <f t="shared" si="1056"/>
        <v/>
      </c>
      <c r="RS116" s="29" t="str">
        <f t="shared" si="1057"/>
        <v/>
      </c>
      <c r="RT116" s="29" t="str">
        <f t="shared" si="1058"/>
        <v/>
      </c>
      <c r="RU116" s="29" t="str">
        <f t="shared" si="1059"/>
        <v/>
      </c>
      <c r="RV116" s="29" t="str">
        <f t="shared" si="1060"/>
        <v/>
      </c>
      <c r="RW116" s="29" t="str">
        <f t="shared" si="1061"/>
        <v/>
      </c>
      <c r="RX116" s="29" t="str">
        <f t="shared" si="1062"/>
        <v/>
      </c>
      <c r="RY116" s="29" t="str">
        <f t="shared" si="1063"/>
        <v/>
      </c>
      <c r="RZ116" s="29" t="str">
        <f t="shared" si="1064"/>
        <v/>
      </c>
      <c r="SA116" s="29" t="str">
        <f t="shared" si="1065"/>
        <v/>
      </c>
      <c r="SB116" s="29">
        <f t="shared" si="1066"/>
        <v>0</v>
      </c>
      <c r="SC116" s="29" t="str">
        <f t="shared" si="1067"/>
        <v/>
      </c>
      <c r="SD116" s="29" t="str">
        <f t="shared" si="1068"/>
        <v/>
      </c>
      <c r="SE116" s="29" t="str">
        <f t="shared" si="1069"/>
        <v/>
      </c>
      <c r="SF116" s="29" t="str">
        <f t="shared" si="1070"/>
        <v/>
      </c>
      <c r="SG116" s="29" t="str">
        <f t="shared" si="1071"/>
        <v/>
      </c>
      <c r="SH116" s="29" t="str">
        <f t="shared" si="1072"/>
        <v/>
      </c>
      <c r="SI116" s="29" t="str">
        <f t="shared" si="1073"/>
        <v/>
      </c>
      <c r="SJ116" s="29" t="str">
        <f t="shared" si="1074"/>
        <v/>
      </c>
      <c r="SK116" s="29" t="str">
        <f t="shared" si="1075"/>
        <v/>
      </c>
      <c r="SL116" s="45">
        <f t="shared" si="1274"/>
        <v>0</v>
      </c>
      <c r="SM116" s="48">
        <v>108</v>
      </c>
      <c r="SN116" s="30" t="str">
        <f t="shared" si="1275"/>
        <v/>
      </c>
      <c r="SO116" s="30" t="str">
        <f t="shared" si="1276"/>
        <v/>
      </c>
      <c r="SP116" s="30" t="str">
        <f t="shared" si="1277"/>
        <v/>
      </c>
      <c r="SQ116" s="30" t="str">
        <f t="shared" si="1278"/>
        <v/>
      </c>
      <c r="SR116" s="30" t="str">
        <f t="shared" si="1279"/>
        <v/>
      </c>
      <c r="SS116" s="30" t="str">
        <f t="shared" si="1280"/>
        <v/>
      </c>
      <c r="ST116" s="30" t="str">
        <f t="shared" si="1076"/>
        <v/>
      </c>
      <c r="SU116" s="30" t="str">
        <f t="shared" si="1077"/>
        <v/>
      </c>
      <c r="SV116" s="30" t="str">
        <f t="shared" si="1078"/>
        <v/>
      </c>
      <c r="SW116" s="30" t="str">
        <f t="shared" si="1079"/>
        <v/>
      </c>
      <c r="SX116" s="30" t="str">
        <f t="shared" si="1080"/>
        <v/>
      </c>
      <c r="SY116" s="30" t="str">
        <f t="shared" si="1081"/>
        <v/>
      </c>
      <c r="SZ116" s="30" t="str">
        <f t="shared" si="1082"/>
        <v/>
      </c>
      <c r="TA116" s="30" t="str">
        <f t="shared" si="1083"/>
        <v/>
      </c>
      <c r="TB116" s="30" t="str">
        <f t="shared" si="1084"/>
        <v/>
      </c>
      <c r="TC116" s="30" t="str">
        <f t="shared" si="1085"/>
        <v/>
      </c>
      <c r="TD116" s="30" t="str">
        <f t="shared" si="1086"/>
        <v/>
      </c>
      <c r="TE116" s="30" t="str">
        <f t="shared" si="1087"/>
        <v/>
      </c>
      <c r="TF116" s="30" t="str">
        <f t="shared" si="1088"/>
        <v/>
      </c>
      <c r="TG116" s="30" t="str">
        <f t="shared" si="1089"/>
        <v/>
      </c>
      <c r="TH116" s="30" t="str">
        <f t="shared" si="1090"/>
        <v/>
      </c>
      <c r="TI116" s="30" t="str">
        <f t="shared" si="1091"/>
        <v/>
      </c>
      <c r="TJ116" s="30" t="str">
        <f t="shared" si="1092"/>
        <v/>
      </c>
      <c r="TK116" s="30" t="str">
        <f t="shared" si="1093"/>
        <v/>
      </c>
      <c r="TL116" s="30" t="str">
        <f t="shared" si="1094"/>
        <v/>
      </c>
      <c r="TM116" s="30" t="str">
        <f t="shared" si="1095"/>
        <v/>
      </c>
      <c r="TN116" s="30" t="str">
        <f t="shared" si="1096"/>
        <v/>
      </c>
      <c r="TO116" s="30" t="str">
        <f t="shared" si="1097"/>
        <v/>
      </c>
      <c r="TP116" s="30" t="str">
        <f t="shared" si="1098"/>
        <v/>
      </c>
      <c r="TQ116" s="30" t="str">
        <f t="shared" si="1099"/>
        <v/>
      </c>
      <c r="TR116" s="30">
        <f t="shared" si="807"/>
        <v>40</v>
      </c>
      <c r="TS116" s="30" t="str">
        <f t="shared" si="808"/>
        <v/>
      </c>
      <c r="TT116" s="30" t="str">
        <f t="shared" si="809"/>
        <v/>
      </c>
      <c r="TU116" s="30" t="str">
        <f t="shared" si="810"/>
        <v/>
      </c>
      <c r="TV116" s="30" t="str">
        <f t="shared" si="811"/>
        <v/>
      </c>
      <c r="TW116" s="30" t="str">
        <f t="shared" si="812"/>
        <v/>
      </c>
      <c r="TX116" s="30" t="str">
        <f t="shared" si="813"/>
        <v/>
      </c>
      <c r="TY116" s="30" t="str">
        <f t="shared" si="814"/>
        <v/>
      </c>
      <c r="TZ116" s="30" t="str">
        <f t="shared" si="815"/>
        <v/>
      </c>
      <c r="UA116" s="30" t="str">
        <f t="shared" si="816"/>
        <v/>
      </c>
      <c r="UB116" s="48">
        <v>108</v>
      </c>
      <c r="UC116" s="88"/>
      <c r="UD116" s="88"/>
      <c r="UE116" s="88"/>
      <c r="UF116" s="88"/>
      <c r="UG116" s="88"/>
      <c r="UH116" s="88"/>
      <c r="UI116" s="88"/>
      <c r="UJ116" s="88"/>
      <c r="UK116" s="88"/>
      <c r="UL116" s="88"/>
      <c r="UM116" s="88"/>
      <c r="UN116" s="88"/>
      <c r="UO116" s="88"/>
      <c r="UP116" s="88"/>
      <c r="UQ116" s="88"/>
      <c r="UR116" s="88"/>
      <c r="US116" s="88"/>
      <c r="UT116" s="88"/>
      <c r="UU116" s="88"/>
      <c r="UV116" s="88"/>
      <c r="UW116" s="88"/>
      <c r="UX116" s="88"/>
      <c r="UY116" s="88"/>
      <c r="UZ116" s="88"/>
      <c r="VA116" s="88"/>
      <c r="VB116" s="88"/>
      <c r="VC116" s="88"/>
      <c r="VD116" s="88"/>
      <c r="VE116" s="88"/>
      <c r="VF116" s="88"/>
      <c r="VG116" s="89">
        <v>36</v>
      </c>
      <c r="VH116" s="88"/>
      <c r="VI116" s="88"/>
      <c r="VJ116" s="88"/>
      <c r="VK116" s="88"/>
      <c r="VL116" s="88"/>
      <c r="VM116" s="88"/>
      <c r="VN116" s="88"/>
      <c r="VO116" s="88"/>
      <c r="VP116" s="88"/>
      <c r="VQ116" s="48">
        <v>108</v>
      </c>
      <c r="VR116" s="31">
        <f t="shared" si="1100"/>
        <v>0</v>
      </c>
      <c r="VS116" s="31">
        <f t="shared" si="1101"/>
        <v>0</v>
      </c>
      <c r="VT116" s="31">
        <f t="shared" si="1102"/>
        <v>0</v>
      </c>
      <c r="VU116" s="31">
        <f t="shared" si="1103"/>
        <v>0</v>
      </c>
      <c r="VV116" s="31">
        <f t="shared" si="1104"/>
        <v>0</v>
      </c>
      <c r="VW116" s="31">
        <f t="shared" si="1105"/>
        <v>0</v>
      </c>
      <c r="VX116" s="31">
        <f t="shared" si="1106"/>
        <v>0</v>
      </c>
      <c r="VY116" s="31">
        <f t="shared" si="1107"/>
        <v>0</v>
      </c>
      <c r="VZ116" s="31">
        <f t="shared" si="1108"/>
        <v>0</v>
      </c>
      <c r="WA116" s="31">
        <f t="shared" si="1109"/>
        <v>0</v>
      </c>
      <c r="WB116" s="31">
        <f t="shared" si="1110"/>
        <v>0</v>
      </c>
      <c r="WC116" s="31">
        <f t="shared" si="1111"/>
        <v>0</v>
      </c>
      <c r="WD116" s="31">
        <f t="shared" si="1112"/>
        <v>0</v>
      </c>
      <c r="WE116" s="31">
        <f t="shared" si="1113"/>
        <v>0</v>
      </c>
      <c r="WF116" s="31">
        <f t="shared" si="1114"/>
        <v>0</v>
      </c>
      <c r="WG116" s="31">
        <f t="shared" si="1115"/>
        <v>0</v>
      </c>
      <c r="WH116" s="31">
        <f t="shared" si="1116"/>
        <v>0</v>
      </c>
      <c r="WI116" s="31">
        <f t="shared" si="1117"/>
        <v>0</v>
      </c>
      <c r="WJ116" s="31">
        <f t="shared" si="1118"/>
        <v>0</v>
      </c>
      <c r="WK116" s="31">
        <f t="shared" si="1119"/>
        <v>0</v>
      </c>
      <c r="WL116" s="31">
        <f t="shared" si="1120"/>
        <v>0</v>
      </c>
      <c r="WM116" s="31">
        <f t="shared" si="1121"/>
        <v>0</v>
      </c>
      <c r="WN116" s="31">
        <f t="shared" si="1122"/>
        <v>0</v>
      </c>
      <c r="WO116" s="31">
        <f t="shared" si="1123"/>
        <v>0</v>
      </c>
      <c r="WP116" s="31">
        <f t="shared" si="1124"/>
        <v>0</v>
      </c>
      <c r="WQ116" s="31">
        <f t="shared" si="1125"/>
        <v>0</v>
      </c>
      <c r="WR116" s="31">
        <f t="shared" si="1126"/>
        <v>0</v>
      </c>
      <c r="WS116" s="31">
        <f t="shared" si="1127"/>
        <v>0</v>
      </c>
      <c r="WT116" s="31">
        <f t="shared" si="1128"/>
        <v>0</v>
      </c>
      <c r="WU116" s="31">
        <f t="shared" si="1129"/>
        <v>0</v>
      </c>
      <c r="WV116" s="31">
        <f t="shared" si="1130"/>
        <v>10</v>
      </c>
      <c r="WW116" s="31">
        <f t="shared" si="1131"/>
        <v>0</v>
      </c>
      <c r="WX116" s="31">
        <f t="shared" si="1132"/>
        <v>0</v>
      </c>
      <c r="WY116" s="31">
        <f t="shared" si="1133"/>
        <v>0</v>
      </c>
      <c r="WZ116" s="31">
        <f t="shared" si="1134"/>
        <v>0</v>
      </c>
      <c r="XA116" s="31">
        <f t="shared" si="1135"/>
        <v>0</v>
      </c>
      <c r="XB116" s="31">
        <f t="shared" si="1136"/>
        <v>0</v>
      </c>
      <c r="XC116" s="31">
        <f t="shared" si="1137"/>
        <v>0</v>
      </c>
      <c r="XD116" s="31">
        <f t="shared" si="1138"/>
        <v>0</v>
      </c>
      <c r="XE116" s="31">
        <f t="shared" si="1139"/>
        <v>0</v>
      </c>
      <c r="XF116" s="48">
        <v>108</v>
      </c>
      <c r="XG116" s="32" t="str">
        <f t="shared" si="1140"/>
        <v/>
      </c>
      <c r="XH116" s="32" t="str">
        <f t="shared" si="1141"/>
        <v/>
      </c>
      <c r="XI116" s="32" t="str">
        <f t="shared" si="1142"/>
        <v/>
      </c>
      <c r="XJ116" s="32" t="str">
        <f t="shared" si="1143"/>
        <v/>
      </c>
      <c r="XK116" s="32" t="str">
        <f t="shared" si="1144"/>
        <v/>
      </c>
      <c r="XL116" s="32" t="str">
        <f t="shared" si="1145"/>
        <v/>
      </c>
      <c r="XM116" s="32" t="str">
        <f t="shared" si="1146"/>
        <v/>
      </c>
      <c r="XN116" s="32" t="str">
        <f t="shared" si="1147"/>
        <v/>
      </c>
      <c r="XO116" s="32" t="str">
        <f t="shared" si="1148"/>
        <v/>
      </c>
      <c r="XP116" s="32" t="str">
        <f t="shared" si="1149"/>
        <v/>
      </c>
      <c r="XQ116" s="32" t="str">
        <f t="shared" si="1150"/>
        <v/>
      </c>
      <c r="XR116" s="32" t="str">
        <f t="shared" si="1151"/>
        <v/>
      </c>
      <c r="XS116" s="32" t="str">
        <f t="shared" si="1152"/>
        <v/>
      </c>
      <c r="XT116" s="32" t="str">
        <f t="shared" si="1153"/>
        <v/>
      </c>
      <c r="XU116" s="32" t="str">
        <f t="shared" si="1154"/>
        <v/>
      </c>
      <c r="XV116" s="32" t="str">
        <f t="shared" si="1155"/>
        <v/>
      </c>
      <c r="XW116" s="32" t="str">
        <f t="shared" si="1156"/>
        <v/>
      </c>
      <c r="XX116" s="32" t="str">
        <f t="shared" si="1157"/>
        <v/>
      </c>
      <c r="XY116" s="32" t="str">
        <f t="shared" si="1158"/>
        <v/>
      </c>
      <c r="XZ116" s="32" t="str">
        <f t="shared" si="1159"/>
        <v/>
      </c>
      <c r="YA116" s="32" t="str">
        <f t="shared" si="1160"/>
        <v/>
      </c>
      <c r="YB116" s="32" t="str">
        <f t="shared" si="1161"/>
        <v/>
      </c>
      <c r="YC116" s="32" t="str">
        <f t="shared" si="1162"/>
        <v/>
      </c>
      <c r="YD116" s="32" t="str">
        <f t="shared" si="1163"/>
        <v/>
      </c>
      <c r="YE116" s="32" t="str">
        <f t="shared" si="1164"/>
        <v/>
      </c>
      <c r="YF116" s="32" t="str">
        <f t="shared" si="1165"/>
        <v/>
      </c>
      <c r="YG116" s="32" t="str">
        <f t="shared" si="1166"/>
        <v/>
      </c>
      <c r="YH116" s="32" t="str">
        <f t="shared" si="1167"/>
        <v/>
      </c>
      <c r="YI116" s="32" t="str">
        <f t="shared" si="1168"/>
        <v/>
      </c>
      <c r="YJ116" s="32" t="str">
        <f t="shared" si="1169"/>
        <v/>
      </c>
      <c r="YK116" s="32">
        <f t="shared" si="1170"/>
        <v>50</v>
      </c>
      <c r="YL116" s="32" t="str">
        <f t="shared" si="1171"/>
        <v/>
      </c>
      <c r="YM116" s="32" t="str">
        <f t="shared" si="1172"/>
        <v/>
      </c>
      <c r="YN116" s="32" t="str">
        <f t="shared" si="1173"/>
        <v/>
      </c>
      <c r="YO116" s="32" t="str">
        <f t="shared" si="1174"/>
        <v/>
      </c>
      <c r="YP116" s="32" t="str">
        <f t="shared" si="1175"/>
        <v/>
      </c>
      <c r="YQ116" s="32" t="str">
        <f t="shared" si="1176"/>
        <v/>
      </c>
      <c r="YR116" s="32" t="str">
        <f t="shared" si="1177"/>
        <v/>
      </c>
      <c r="YS116" s="32" t="str">
        <f t="shared" si="1178"/>
        <v/>
      </c>
      <c r="YT116" s="32" t="str">
        <f t="shared" si="1179"/>
        <v/>
      </c>
      <c r="YU116" s="33">
        <f t="shared" si="1224"/>
        <v>50</v>
      </c>
      <c r="YV116" s="34" t="str">
        <f t="shared" si="949"/>
        <v/>
      </c>
      <c r="YW116" s="34" t="str">
        <f t="shared" si="950"/>
        <v/>
      </c>
      <c r="YX116" s="34" t="str">
        <f t="shared" si="951"/>
        <v/>
      </c>
      <c r="YY116" s="34" t="str">
        <f t="shared" si="952"/>
        <v/>
      </c>
      <c r="YZ116" s="34" t="str">
        <f t="shared" si="953"/>
        <v>31. TECHNO SKILLS ENGINEERING SERVICES SAS - NIT.900966150-7</v>
      </c>
      <c r="ZA116" s="34" t="str">
        <f t="shared" si="954"/>
        <v/>
      </c>
      <c r="ZB116" s="96" t="str">
        <f t="shared" si="955"/>
        <v>31. TECHNO SKILLS ENGINEERING SERVICES SAS - NIT.900966150-7</v>
      </c>
      <c r="ZC116" s="35" t="str">
        <f t="shared" si="1180"/>
        <v/>
      </c>
      <c r="ZD116" s="35" t="str">
        <f t="shared" si="1181"/>
        <v/>
      </c>
      <c r="ZE116" s="35" t="str">
        <f t="shared" si="1182"/>
        <v/>
      </c>
      <c r="ZF116" s="35" t="str">
        <f t="shared" si="1183"/>
        <v/>
      </c>
      <c r="ZG116" s="35">
        <f t="shared" si="1184"/>
        <v>2294241.46</v>
      </c>
      <c r="ZH116" s="35" t="str">
        <f t="shared" si="1185"/>
        <v/>
      </c>
      <c r="ZI116" s="101">
        <f t="shared" si="1186"/>
        <v>2294241.46</v>
      </c>
      <c r="ZJ116" s="48">
        <v>108</v>
      </c>
      <c r="ZK116" s="125">
        <f t="shared" si="956"/>
        <v>101241.22539999988</v>
      </c>
      <c r="ZL116" s="126">
        <f t="shared" si="957"/>
        <v>0</v>
      </c>
    </row>
    <row r="117" spans="2:688" s="37" customFormat="1" ht="31.5" customHeight="1" x14ac:dyDescent="0.15">
      <c r="B117" s="106" t="s">
        <v>251</v>
      </c>
      <c r="C117" s="106" t="s">
        <v>261</v>
      </c>
      <c r="D117" s="106" t="s">
        <v>262</v>
      </c>
      <c r="E117" s="106" t="s">
        <v>266</v>
      </c>
      <c r="F117" s="103">
        <v>10</v>
      </c>
      <c r="G117" s="63">
        <v>8676591.4269999992</v>
      </c>
      <c r="H117" s="48">
        <v>109</v>
      </c>
      <c r="I117" s="65" t="s">
        <v>86</v>
      </c>
      <c r="J117" s="65" t="s">
        <v>86</v>
      </c>
      <c r="K117" s="65" t="s">
        <v>86</v>
      </c>
      <c r="L117" s="65" t="s">
        <v>86</v>
      </c>
      <c r="M117" s="65" t="s">
        <v>86</v>
      </c>
      <c r="N117" s="65" t="s">
        <v>86</v>
      </c>
      <c r="O117" s="65" t="s">
        <v>86</v>
      </c>
      <c r="P117" s="65" t="s">
        <v>86</v>
      </c>
      <c r="Q117" s="65" t="s">
        <v>86</v>
      </c>
      <c r="R117" s="65" t="s">
        <v>86</v>
      </c>
      <c r="S117" s="65" t="s">
        <v>86</v>
      </c>
      <c r="T117" s="65" t="s">
        <v>86</v>
      </c>
      <c r="U117" s="65" t="s">
        <v>86</v>
      </c>
      <c r="V117" s="65" t="s">
        <v>86</v>
      </c>
      <c r="W117" s="65" t="s">
        <v>86</v>
      </c>
      <c r="X117" s="65" t="s">
        <v>86</v>
      </c>
      <c r="Y117" s="65" t="s">
        <v>86</v>
      </c>
      <c r="Z117" s="65" t="s">
        <v>86</v>
      </c>
      <c r="AA117" s="65" t="s">
        <v>86</v>
      </c>
      <c r="AB117" s="65" t="s">
        <v>86</v>
      </c>
      <c r="AC117" s="65" t="s">
        <v>86</v>
      </c>
      <c r="AD117" s="65" t="s">
        <v>86</v>
      </c>
      <c r="AE117" s="65" t="s">
        <v>86</v>
      </c>
      <c r="AF117" s="65" t="s">
        <v>86</v>
      </c>
      <c r="AG117" s="65" t="s">
        <v>86</v>
      </c>
      <c r="AH117" s="65" t="s">
        <v>86</v>
      </c>
      <c r="AI117" s="65" t="s">
        <v>86</v>
      </c>
      <c r="AJ117" s="65" t="s">
        <v>86</v>
      </c>
      <c r="AK117" s="65" t="s">
        <v>86</v>
      </c>
      <c r="AL117" s="65" t="s">
        <v>86</v>
      </c>
      <c r="AM117" s="69">
        <v>8473597.3000000007</v>
      </c>
      <c r="AN117" s="65" t="s">
        <v>86</v>
      </c>
      <c r="AO117" s="65" t="s">
        <v>86</v>
      </c>
      <c r="AP117" s="65" t="s">
        <v>86</v>
      </c>
      <c r="AQ117" s="65" t="s">
        <v>86</v>
      </c>
      <c r="AR117" s="65" t="s">
        <v>86</v>
      </c>
      <c r="AS117" s="65" t="s">
        <v>86</v>
      </c>
      <c r="AT117" s="65" t="s">
        <v>86</v>
      </c>
      <c r="AU117" s="65" t="s">
        <v>86</v>
      </c>
      <c r="AV117" s="65" t="s">
        <v>86</v>
      </c>
      <c r="AW117" s="52">
        <v>109</v>
      </c>
      <c r="AX117" s="22" t="str">
        <f t="shared" si="904"/>
        <v>NC</v>
      </c>
      <c r="AY117" s="22" t="str">
        <f t="shared" si="975"/>
        <v>NC</v>
      </c>
      <c r="AZ117" s="22" t="str">
        <f t="shared" si="976"/>
        <v>NC</v>
      </c>
      <c r="BA117" s="22" t="str">
        <f t="shared" si="977"/>
        <v>NC</v>
      </c>
      <c r="BB117" s="22" t="str">
        <f t="shared" si="978"/>
        <v>NC</v>
      </c>
      <c r="BC117" s="22" t="str">
        <f t="shared" si="979"/>
        <v>NC</v>
      </c>
      <c r="BD117" s="22" t="str">
        <f t="shared" si="980"/>
        <v>NC</v>
      </c>
      <c r="BE117" s="22" t="str">
        <f t="shared" si="981"/>
        <v>NC</v>
      </c>
      <c r="BF117" s="22" t="str">
        <f t="shared" si="982"/>
        <v>NC</v>
      </c>
      <c r="BG117" s="22" t="str">
        <f t="shared" si="983"/>
        <v>NC</v>
      </c>
      <c r="BH117" s="22" t="str">
        <f t="shared" si="984"/>
        <v>NC</v>
      </c>
      <c r="BI117" s="22" t="str">
        <f t="shared" si="985"/>
        <v>NC</v>
      </c>
      <c r="BJ117" s="22" t="str">
        <f t="shared" si="986"/>
        <v>NC</v>
      </c>
      <c r="BK117" s="22" t="str">
        <f t="shared" si="987"/>
        <v>NC</v>
      </c>
      <c r="BL117" s="22" t="str">
        <f t="shared" si="988"/>
        <v>NC</v>
      </c>
      <c r="BM117" s="22" t="str">
        <f t="shared" si="989"/>
        <v>NC</v>
      </c>
      <c r="BN117" s="22" t="str">
        <f t="shared" si="990"/>
        <v>NC</v>
      </c>
      <c r="BO117" s="22" t="str">
        <f t="shared" si="991"/>
        <v>NC</v>
      </c>
      <c r="BP117" s="22" t="str">
        <f t="shared" si="992"/>
        <v>NC</v>
      </c>
      <c r="BQ117" s="22" t="str">
        <f t="shared" si="993"/>
        <v>NC</v>
      </c>
      <c r="BR117" s="22" t="str">
        <f t="shared" si="994"/>
        <v>NC</v>
      </c>
      <c r="BS117" s="22" t="str">
        <f t="shared" si="995"/>
        <v>NC</v>
      </c>
      <c r="BT117" s="22" t="str">
        <f t="shared" si="958"/>
        <v>NC</v>
      </c>
      <c r="BU117" s="22" t="str">
        <f t="shared" si="959"/>
        <v>NC</v>
      </c>
      <c r="BV117" s="22" t="str">
        <f t="shared" si="960"/>
        <v>NC</v>
      </c>
      <c r="BW117" s="22" t="str">
        <f t="shared" si="961"/>
        <v>NC</v>
      </c>
      <c r="BX117" s="22" t="str">
        <f t="shared" si="962"/>
        <v>NC</v>
      </c>
      <c r="BY117" s="22" t="str">
        <f t="shared" si="963"/>
        <v>NC</v>
      </c>
      <c r="BZ117" s="22" t="str">
        <f t="shared" si="964"/>
        <v>NC</v>
      </c>
      <c r="CA117" s="22" t="str">
        <f t="shared" si="965"/>
        <v>NC</v>
      </c>
      <c r="CB117" s="22">
        <f t="shared" si="966"/>
        <v>8473597.3000000007</v>
      </c>
      <c r="CC117" s="22" t="str">
        <f t="shared" si="967"/>
        <v>NC</v>
      </c>
      <c r="CD117" s="22" t="str">
        <f t="shared" si="968"/>
        <v>NC</v>
      </c>
      <c r="CE117" s="22" t="str">
        <f t="shared" si="969"/>
        <v>NC</v>
      </c>
      <c r="CF117" s="22" t="str">
        <f t="shared" si="970"/>
        <v>NC</v>
      </c>
      <c r="CG117" s="22" t="str">
        <f t="shared" si="996"/>
        <v>NC</v>
      </c>
      <c r="CH117" s="22" t="str">
        <f t="shared" si="971"/>
        <v>NC</v>
      </c>
      <c r="CI117" s="22" t="str">
        <f t="shared" si="972"/>
        <v>NC</v>
      </c>
      <c r="CJ117" s="22" t="str">
        <f t="shared" si="973"/>
        <v>NC</v>
      </c>
      <c r="CK117" s="22" t="str">
        <f t="shared" si="974"/>
        <v>NC</v>
      </c>
      <c r="CL117" s="48">
        <v>109</v>
      </c>
      <c r="CM117" s="48" t="s">
        <v>87</v>
      </c>
      <c r="CN117" s="48" t="s">
        <v>87</v>
      </c>
      <c r="CO117" s="48" t="s">
        <v>87</v>
      </c>
      <c r="CP117" s="48" t="s">
        <v>87</v>
      </c>
      <c r="CQ117" s="48" t="s">
        <v>87</v>
      </c>
      <c r="CR117" s="65" t="s">
        <v>87</v>
      </c>
      <c r="CS117" s="48" t="s">
        <v>87</v>
      </c>
      <c r="CT117" s="48" t="s">
        <v>87</v>
      </c>
      <c r="CU117" s="48" t="s">
        <v>87</v>
      </c>
      <c r="CV117" s="48" t="s">
        <v>87</v>
      </c>
      <c r="CW117" s="48" t="s">
        <v>87</v>
      </c>
      <c r="CX117" s="48" t="s">
        <v>87</v>
      </c>
      <c r="CY117" s="48" t="s">
        <v>87</v>
      </c>
      <c r="CZ117" s="48" t="s">
        <v>87</v>
      </c>
      <c r="DA117" s="48" t="s">
        <v>87</v>
      </c>
      <c r="DB117" s="48" t="s">
        <v>87</v>
      </c>
      <c r="DC117" s="48" t="s">
        <v>87</v>
      </c>
      <c r="DD117" s="48" t="s">
        <v>87</v>
      </c>
      <c r="DE117" s="48" t="s">
        <v>87</v>
      </c>
      <c r="DF117" s="48" t="s">
        <v>87</v>
      </c>
      <c r="DG117" s="48" t="s">
        <v>87</v>
      </c>
      <c r="DH117" s="48" t="s">
        <v>87</v>
      </c>
      <c r="DI117" s="48" t="s">
        <v>87</v>
      </c>
      <c r="DJ117" s="48" t="s">
        <v>87</v>
      </c>
      <c r="DK117" s="48" t="s">
        <v>87</v>
      </c>
      <c r="DL117" s="48" t="s">
        <v>87</v>
      </c>
      <c r="DM117" s="48" t="s">
        <v>87</v>
      </c>
      <c r="DN117" s="48" t="s">
        <v>87</v>
      </c>
      <c r="DO117" s="48" t="s">
        <v>87</v>
      </c>
      <c r="DP117" s="48" t="s">
        <v>87</v>
      </c>
      <c r="DQ117" s="76" t="s">
        <v>88</v>
      </c>
      <c r="DR117" s="48" t="s">
        <v>87</v>
      </c>
      <c r="DS117" s="48" t="s">
        <v>87</v>
      </c>
      <c r="DT117" s="48" t="s">
        <v>87</v>
      </c>
      <c r="DU117" s="48" t="s">
        <v>87</v>
      </c>
      <c r="DV117" s="48" t="s">
        <v>87</v>
      </c>
      <c r="DW117" s="48" t="s">
        <v>87</v>
      </c>
      <c r="DX117" s="48" t="s">
        <v>87</v>
      </c>
      <c r="DY117" s="48" t="s">
        <v>87</v>
      </c>
      <c r="DZ117" s="48" t="s">
        <v>87</v>
      </c>
      <c r="EA117" s="48">
        <v>109</v>
      </c>
      <c r="EB117" s="81" t="s">
        <v>88</v>
      </c>
      <c r="EC117" s="81" t="s">
        <v>88</v>
      </c>
      <c r="ED117" s="81" t="s">
        <v>104</v>
      </c>
      <c r="EE117" s="81" t="s">
        <v>88</v>
      </c>
      <c r="EF117" s="81" t="s">
        <v>88</v>
      </c>
      <c r="EG117" s="81" t="s">
        <v>88</v>
      </c>
      <c r="EH117" s="81" t="s">
        <v>88</v>
      </c>
      <c r="EI117" s="81" t="s">
        <v>88</v>
      </c>
      <c r="EJ117" s="81" t="s">
        <v>88</v>
      </c>
      <c r="EK117" s="81" t="s">
        <v>88</v>
      </c>
      <c r="EL117" s="81" t="s">
        <v>88</v>
      </c>
      <c r="EM117" s="81" t="s">
        <v>88</v>
      </c>
      <c r="EN117" s="81" t="s">
        <v>88</v>
      </c>
      <c r="EO117" s="81" t="s">
        <v>88</v>
      </c>
      <c r="EP117" s="81" t="s">
        <v>88</v>
      </c>
      <c r="EQ117" s="81" t="s">
        <v>88</v>
      </c>
      <c r="ER117" s="81" t="s">
        <v>88</v>
      </c>
      <c r="ES117" s="81" t="s">
        <v>88</v>
      </c>
      <c r="ET117" s="81" t="s">
        <v>88</v>
      </c>
      <c r="EU117" s="81" t="s">
        <v>88</v>
      </c>
      <c r="EV117" s="81" t="s">
        <v>88</v>
      </c>
      <c r="EW117" s="81" t="s">
        <v>88</v>
      </c>
      <c r="EX117" s="81" t="s">
        <v>88</v>
      </c>
      <c r="EY117" s="81" t="s">
        <v>88</v>
      </c>
      <c r="EZ117" s="81" t="s">
        <v>88</v>
      </c>
      <c r="FA117" s="81" t="s">
        <v>87</v>
      </c>
      <c r="FB117" s="81" t="s">
        <v>88</v>
      </c>
      <c r="FC117" s="81" t="s">
        <v>88</v>
      </c>
      <c r="FD117" s="81" t="s">
        <v>88</v>
      </c>
      <c r="FE117" s="81" t="s">
        <v>88</v>
      </c>
      <c r="FF117" s="81" t="s">
        <v>88</v>
      </c>
      <c r="FG117" s="81" t="s">
        <v>88</v>
      </c>
      <c r="FH117" s="81" t="s">
        <v>88</v>
      </c>
      <c r="FI117" s="81" t="s">
        <v>87</v>
      </c>
      <c r="FJ117" s="81" t="s">
        <v>88</v>
      </c>
      <c r="FK117" s="81" t="s">
        <v>88</v>
      </c>
      <c r="FL117" s="81" t="s">
        <v>88</v>
      </c>
      <c r="FM117" s="81" t="s">
        <v>88</v>
      </c>
      <c r="FN117" s="81" t="s">
        <v>88</v>
      </c>
      <c r="FO117" s="81" t="s">
        <v>88</v>
      </c>
      <c r="FP117" s="48">
        <v>109</v>
      </c>
      <c r="FQ117" s="81" t="s">
        <v>88</v>
      </c>
      <c r="FR117" s="81" t="s">
        <v>88</v>
      </c>
      <c r="FS117" s="81" t="s">
        <v>88</v>
      </c>
      <c r="FT117" s="81" t="s">
        <v>88</v>
      </c>
      <c r="FU117" s="81" t="s">
        <v>88</v>
      </c>
      <c r="FV117" s="81" t="s">
        <v>88</v>
      </c>
      <c r="FW117" s="81" t="s">
        <v>88</v>
      </c>
      <c r="FX117" s="81" t="s">
        <v>88</v>
      </c>
      <c r="FY117" s="81" t="s">
        <v>88</v>
      </c>
      <c r="FZ117" s="81" t="s">
        <v>88</v>
      </c>
      <c r="GA117" s="81" t="s">
        <v>88</v>
      </c>
      <c r="GB117" s="81" t="s">
        <v>88</v>
      </c>
      <c r="GC117" s="81" t="s">
        <v>88</v>
      </c>
      <c r="GD117" s="81" t="s">
        <v>88</v>
      </c>
      <c r="GE117" s="81" t="s">
        <v>88</v>
      </c>
      <c r="GF117" s="81" t="s">
        <v>88</v>
      </c>
      <c r="GG117" s="81" t="s">
        <v>88</v>
      </c>
      <c r="GH117" s="81" t="s">
        <v>88</v>
      </c>
      <c r="GI117" s="81" t="s">
        <v>88</v>
      </c>
      <c r="GJ117" s="81" t="s">
        <v>88</v>
      </c>
      <c r="GK117" s="81" t="s">
        <v>88</v>
      </c>
      <c r="GL117" s="81" t="s">
        <v>88</v>
      </c>
      <c r="GM117" s="81" t="s">
        <v>88</v>
      </c>
      <c r="GN117" s="81" t="s">
        <v>88</v>
      </c>
      <c r="GO117" s="81" t="s">
        <v>88</v>
      </c>
      <c r="GP117" s="81" t="s">
        <v>88</v>
      </c>
      <c r="GQ117" s="81" t="s">
        <v>87</v>
      </c>
      <c r="GR117" s="81" t="s">
        <v>88</v>
      </c>
      <c r="GS117" s="81" t="s">
        <v>88</v>
      </c>
      <c r="GT117" s="81" t="s">
        <v>88</v>
      </c>
      <c r="GU117" s="81" t="s">
        <v>88</v>
      </c>
      <c r="GV117" s="81" t="s">
        <v>88</v>
      </c>
      <c r="GW117" s="81" t="s">
        <v>88</v>
      </c>
      <c r="GX117" s="81" t="s">
        <v>88</v>
      </c>
      <c r="GY117" s="81" t="s">
        <v>88</v>
      </c>
      <c r="GZ117" s="81" t="s">
        <v>88</v>
      </c>
      <c r="HA117" s="81" t="s">
        <v>88</v>
      </c>
      <c r="HB117" s="81" t="s">
        <v>88</v>
      </c>
      <c r="HC117" s="81" t="s">
        <v>88</v>
      </c>
      <c r="HD117" s="81" t="s">
        <v>88</v>
      </c>
      <c r="HE117" s="48">
        <v>109</v>
      </c>
      <c r="HF117" s="23" t="str">
        <f t="shared" si="998"/>
        <v>NO CUMPLE</v>
      </c>
      <c r="HG117" s="23" t="str">
        <f t="shared" si="999"/>
        <v>NO CUMPLE</v>
      </c>
      <c r="HH117" s="23" t="str">
        <f t="shared" si="1000"/>
        <v>NO CUMPLE</v>
      </c>
      <c r="HI117" s="23" t="str">
        <f t="shared" si="1001"/>
        <v>NO CUMPLE</v>
      </c>
      <c r="HJ117" s="23" t="str">
        <f t="shared" si="1002"/>
        <v>NO CUMPLE</v>
      </c>
      <c r="HK117" s="23" t="str">
        <f t="shared" si="1003"/>
        <v>NO CUMPLE</v>
      </c>
      <c r="HL117" s="23" t="str">
        <f t="shared" si="1004"/>
        <v>NO CUMPLE</v>
      </c>
      <c r="HM117" s="23" t="str">
        <f t="shared" si="1005"/>
        <v>NO CUMPLE</v>
      </c>
      <c r="HN117" s="23" t="str">
        <f t="shared" si="1006"/>
        <v>NO CUMPLE</v>
      </c>
      <c r="HO117" s="23" t="str">
        <f t="shared" si="1007"/>
        <v>NO CUMPLE</v>
      </c>
      <c r="HP117" s="23" t="str">
        <f t="shared" si="1008"/>
        <v>NO CUMPLE</v>
      </c>
      <c r="HQ117" s="23" t="str">
        <f t="shared" si="1009"/>
        <v>NO CUMPLE</v>
      </c>
      <c r="HR117" s="23" t="str">
        <f t="shared" si="1010"/>
        <v>NO CUMPLE</v>
      </c>
      <c r="HS117" s="23" t="str">
        <f t="shared" si="1011"/>
        <v>NO CUMPLE</v>
      </c>
      <c r="HT117" s="23" t="str">
        <f t="shared" si="1012"/>
        <v>NO CUMPLE</v>
      </c>
      <c r="HU117" s="23" t="str">
        <f t="shared" si="1013"/>
        <v>NO CUMPLE</v>
      </c>
      <c r="HV117" s="23" t="str">
        <f t="shared" si="1014"/>
        <v>NO CUMPLE</v>
      </c>
      <c r="HW117" s="23" t="str">
        <f t="shared" si="1015"/>
        <v>NO CUMPLE</v>
      </c>
      <c r="HX117" s="23" t="str">
        <f t="shared" si="1016"/>
        <v>NO CUMPLE</v>
      </c>
      <c r="HY117" s="23" t="str">
        <f t="shared" si="1017"/>
        <v>NO CUMPLE</v>
      </c>
      <c r="HZ117" s="23" t="str">
        <f t="shared" si="1018"/>
        <v>NO CUMPLE</v>
      </c>
      <c r="IA117" s="23" t="str">
        <f t="shared" si="1019"/>
        <v>NO CUMPLE</v>
      </c>
      <c r="IB117" s="23" t="str">
        <f t="shared" si="1020"/>
        <v>NO CUMPLE</v>
      </c>
      <c r="IC117" s="23" t="str">
        <f t="shared" si="1021"/>
        <v>NO CUMPLE</v>
      </c>
      <c r="ID117" s="23" t="str">
        <f t="shared" si="1022"/>
        <v>NO CUMPLE</v>
      </c>
      <c r="IE117" s="23" t="str">
        <f t="shared" si="1023"/>
        <v>NO CUMPLE</v>
      </c>
      <c r="IF117" s="23" t="str">
        <f t="shared" si="1024"/>
        <v>NO CUMPLE</v>
      </c>
      <c r="IG117" s="23" t="str">
        <f t="shared" si="1025"/>
        <v>NO CUMPLE</v>
      </c>
      <c r="IH117" s="23" t="str">
        <f t="shared" si="1026"/>
        <v>NO CUMPLE</v>
      </c>
      <c r="II117" s="23" t="str">
        <f t="shared" si="1027"/>
        <v>NO CUMPLE</v>
      </c>
      <c r="IJ117" s="23" t="str">
        <f t="shared" si="1028"/>
        <v>CUMPLE</v>
      </c>
      <c r="IK117" s="23" t="str">
        <f t="shared" si="1029"/>
        <v>NO CUMPLE</v>
      </c>
      <c r="IL117" s="23" t="str">
        <f t="shared" si="1030"/>
        <v>NO CUMPLE</v>
      </c>
      <c r="IM117" s="23" t="str">
        <f t="shared" si="1031"/>
        <v>NO CUMPLE</v>
      </c>
      <c r="IN117" s="23" t="str">
        <f t="shared" si="1032"/>
        <v>NO CUMPLE</v>
      </c>
      <c r="IO117" s="23" t="str">
        <f t="shared" si="1033"/>
        <v>NO CUMPLE</v>
      </c>
      <c r="IP117" s="23" t="str">
        <f t="shared" si="1034"/>
        <v>NO CUMPLE</v>
      </c>
      <c r="IQ117" s="23" t="str">
        <f t="shared" si="1035"/>
        <v>NO CUMPLE</v>
      </c>
      <c r="IR117" s="23" t="str">
        <f t="shared" si="1036"/>
        <v>NO CUMPLE</v>
      </c>
      <c r="IS117" s="23" t="str">
        <f t="shared" si="1037"/>
        <v>NO CUMPLE</v>
      </c>
      <c r="IT117" s="48">
        <v>109</v>
      </c>
      <c r="IU117" s="65" t="s">
        <v>86</v>
      </c>
      <c r="IV117" s="65" t="s">
        <v>86</v>
      </c>
      <c r="IW117" s="65" t="s">
        <v>86</v>
      </c>
      <c r="IX117" s="65" t="s">
        <v>86</v>
      </c>
      <c r="IY117" s="65" t="s">
        <v>86</v>
      </c>
      <c r="IZ117" s="65" t="s">
        <v>86</v>
      </c>
      <c r="JA117" s="65" t="s">
        <v>86</v>
      </c>
      <c r="JB117" s="65" t="s">
        <v>86</v>
      </c>
      <c r="JC117" s="65" t="s">
        <v>86</v>
      </c>
      <c r="JD117" s="65" t="s">
        <v>86</v>
      </c>
      <c r="JE117" s="65" t="s">
        <v>86</v>
      </c>
      <c r="JF117" s="65" t="s">
        <v>86</v>
      </c>
      <c r="JG117" s="65" t="s">
        <v>86</v>
      </c>
      <c r="JH117" s="65" t="s">
        <v>86</v>
      </c>
      <c r="JI117" s="65" t="s">
        <v>86</v>
      </c>
      <c r="JJ117" s="65" t="s">
        <v>86</v>
      </c>
      <c r="JK117" s="65" t="s">
        <v>86</v>
      </c>
      <c r="JL117" s="65" t="s">
        <v>86</v>
      </c>
      <c r="JM117" s="65" t="s">
        <v>86</v>
      </c>
      <c r="JN117" s="65" t="s">
        <v>86</v>
      </c>
      <c r="JO117" s="65" t="s">
        <v>86</v>
      </c>
      <c r="JP117" s="65" t="s">
        <v>86</v>
      </c>
      <c r="JQ117" s="65" t="s">
        <v>86</v>
      </c>
      <c r="JR117" s="65" t="s">
        <v>86</v>
      </c>
      <c r="JS117" s="65" t="s">
        <v>86</v>
      </c>
      <c r="JT117" s="65" t="s">
        <v>86</v>
      </c>
      <c r="JU117" s="65" t="s">
        <v>86</v>
      </c>
      <c r="JV117" s="65" t="s">
        <v>86</v>
      </c>
      <c r="JW117" s="65" t="s">
        <v>86</v>
      </c>
      <c r="JX117" s="65" t="s">
        <v>86</v>
      </c>
      <c r="JY117" s="93" t="s">
        <v>88</v>
      </c>
      <c r="JZ117" s="65" t="s">
        <v>86</v>
      </c>
      <c r="KA117" s="65" t="s">
        <v>86</v>
      </c>
      <c r="KB117" s="65" t="s">
        <v>86</v>
      </c>
      <c r="KC117" s="65" t="s">
        <v>86</v>
      </c>
      <c r="KD117" s="65" t="s">
        <v>86</v>
      </c>
      <c r="KE117" s="65" t="s">
        <v>86</v>
      </c>
      <c r="KF117" s="65" t="s">
        <v>86</v>
      </c>
      <c r="KG117" s="65" t="s">
        <v>86</v>
      </c>
      <c r="KH117" s="65" t="s">
        <v>86</v>
      </c>
      <c r="KI117" s="48">
        <v>109</v>
      </c>
      <c r="KJ117" s="56" t="s">
        <v>86</v>
      </c>
      <c r="KK117" s="56" t="s">
        <v>86</v>
      </c>
      <c r="KL117" s="56" t="s">
        <v>86</v>
      </c>
      <c r="KM117" s="56" t="s">
        <v>86</v>
      </c>
      <c r="KN117" s="56" t="s">
        <v>86</v>
      </c>
      <c r="KO117" s="56" t="s">
        <v>86</v>
      </c>
      <c r="KP117" s="56" t="s">
        <v>86</v>
      </c>
      <c r="KQ117" s="56" t="s">
        <v>86</v>
      </c>
      <c r="KR117" s="56" t="s">
        <v>86</v>
      </c>
      <c r="KS117" s="56" t="s">
        <v>86</v>
      </c>
      <c r="KT117" s="56" t="s">
        <v>86</v>
      </c>
      <c r="KU117" s="56" t="s">
        <v>86</v>
      </c>
      <c r="KV117" s="56" t="s">
        <v>86</v>
      </c>
      <c r="KW117" s="56" t="s">
        <v>86</v>
      </c>
      <c r="KX117" s="56" t="s">
        <v>86</v>
      </c>
      <c r="KY117" s="56" t="s">
        <v>86</v>
      </c>
      <c r="KZ117" s="56" t="s">
        <v>86</v>
      </c>
      <c r="LA117" s="56" t="s">
        <v>86</v>
      </c>
      <c r="LB117" s="56" t="s">
        <v>86</v>
      </c>
      <c r="LC117" s="56" t="s">
        <v>86</v>
      </c>
      <c r="LD117" s="56" t="s">
        <v>86</v>
      </c>
      <c r="LE117" s="56" t="s">
        <v>86</v>
      </c>
      <c r="LF117" s="56" t="s">
        <v>86</v>
      </c>
      <c r="LG117" s="56" t="s">
        <v>86</v>
      </c>
      <c r="LH117" s="56" t="s">
        <v>86</v>
      </c>
      <c r="LI117" s="56" t="s">
        <v>86</v>
      </c>
      <c r="LJ117" s="56" t="s">
        <v>86</v>
      </c>
      <c r="LK117" s="56" t="s">
        <v>86</v>
      </c>
      <c r="LL117" s="56" t="s">
        <v>86</v>
      </c>
      <c r="LM117" s="56" t="s">
        <v>86</v>
      </c>
      <c r="LN117" s="87" t="s">
        <v>88</v>
      </c>
      <c r="LO117" s="56" t="s">
        <v>86</v>
      </c>
      <c r="LP117" s="56" t="s">
        <v>86</v>
      </c>
      <c r="LQ117" s="56" t="s">
        <v>86</v>
      </c>
      <c r="LR117" s="56" t="s">
        <v>86</v>
      </c>
      <c r="LS117" s="56" t="s">
        <v>86</v>
      </c>
      <c r="LT117" s="56" t="s">
        <v>86</v>
      </c>
      <c r="LU117" s="56" t="s">
        <v>86</v>
      </c>
      <c r="LV117" s="56" t="s">
        <v>86</v>
      </c>
      <c r="LW117" s="56" t="s">
        <v>86</v>
      </c>
      <c r="LX117" s="48">
        <v>109</v>
      </c>
      <c r="LY117" s="22" t="str">
        <f t="shared" si="1225"/>
        <v/>
      </c>
      <c r="LZ117" s="22" t="str">
        <f t="shared" si="1187"/>
        <v/>
      </c>
      <c r="MA117" s="22" t="str">
        <f t="shared" si="1188"/>
        <v/>
      </c>
      <c r="MB117" s="22" t="str">
        <f t="shared" si="1189"/>
        <v/>
      </c>
      <c r="MC117" s="22" t="str">
        <f t="shared" si="1190"/>
        <v/>
      </c>
      <c r="MD117" s="22" t="str">
        <f t="shared" si="1191"/>
        <v/>
      </c>
      <c r="ME117" s="22" t="str">
        <f t="shared" si="1192"/>
        <v/>
      </c>
      <c r="MF117" s="22" t="str">
        <f t="shared" si="1193"/>
        <v/>
      </c>
      <c r="MG117" s="22" t="str">
        <f t="shared" si="1194"/>
        <v/>
      </c>
      <c r="MH117" s="22" t="str">
        <f t="shared" si="1195"/>
        <v/>
      </c>
      <c r="MI117" s="22" t="str">
        <f t="shared" si="1226"/>
        <v/>
      </c>
      <c r="MJ117" s="22" t="str">
        <f t="shared" si="1227"/>
        <v/>
      </c>
      <c r="MK117" s="22" t="str">
        <f t="shared" si="1196"/>
        <v/>
      </c>
      <c r="ML117" s="22" t="str">
        <f t="shared" si="1197"/>
        <v/>
      </c>
      <c r="MM117" s="22" t="str">
        <f t="shared" si="1198"/>
        <v/>
      </c>
      <c r="MN117" s="22" t="str">
        <f t="shared" si="1199"/>
        <v/>
      </c>
      <c r="MO117" s="22" t="str">
        <f t="shared" si="1200"/>
        <v/>
      </c>
      <c r="MP117" s="22" t="str">
        <f t="shared" si="1201"/>
        <v/>
      </c>
      <c r="MQ117" s="22" t="str">
        <f t="shared" si="1202"/>
        <v/>
      </c>
      <c r="MR117" s="22" t="str">
        <f t="shared" si="1203"/>
        <v/>
      </c>
      <c r="MS117" s="22" t="str">
        <f t="shared" si="1204"/>
        <v/>
      </c>
      <c r="MT117" s="22" t="str">
        <f t="shared" si="1205"/>
        <v/>
      </c>
      <c r="MU117" s="22" t="str">
        <f t="shared" si="1206"/>
        <v/>
      </c>
      <c r="MV117" s="22" t="str">
        <f t="shared" si="1207"/>
        <v/>
      </c>
      <c r="MW117" s="22" t="str">
        <f t="shared" si="1208"/>
        <v/>
      </c>
      <c r="MX117" s="22" t="str">
        <f t="shared" si="1209"/>
        <v/>
      </c>
      <c r="MY117" s="22" t="str">
        <f t="shared" si="1210"/>
        <v/>
      </c>
      <c r="MZ117" s="22" t="str">
        <f t="shared" si="1211"/>
        <v/>
      </c>
      <c r="NA117" s="22" t="str">
        <f t="shared" si="1212"/>
        <v/>
      </c>
      <c r="NB117" s="22" t="str">
        <f t="shared" si="1213"/>
        <v/>
      </c>
      <c r="NC117" s="22">
        <f t="shared" si="1214"/>
        <v>8473597.3000000007</v>
      </c>
      <c r="ND117" s="22" t="str">
        <f t="shared" si="1215"/>
        <v/>
      </c>
      <c r="NE117" s="22" t="str">
        <f t="shared" si="1216"/>
        <v/>
      </c>
      <c r="NF117" s="22" t="str">
        <f t="shared" si="1217"/>
        <v/>
      </c>
      <c r="NG117" s="22" t="str">
        <f t="shared" si="1218"/>
        <v/>
      </c>
      <c r="NH117" s="22" t="str">
        <f t="shared" si="1219"/>
        <v/>
      </c>
      <c r="NI117" s="22" t="str">
        <f t="shared" si="1220"/>
        <v/>
      </c>
      <c r="NJ117" s="22" t="str">
        <f t="shared" si="1221"/>
        <v/>
      </c>
      <c r="NK117" s="22" t="str">
        <f t="shared" si="1222"/>
        <v/>
      </c>
      <c r="NL117" s="22" t="str">
        <f t="shared" si="1223"/>
        <v/>
      </c>
      <c r="NM117" s="80">
        <v>8676591.4269999992</v>
      </c>
      <c r="NN117" s="80">
        <v>8676591.4269999992</v>
      </c>
      <c r="NO117" s="24">
        <f t="shared" si="1228"/>
        <v>1</v>
      </c>
      <c r="NP117" s="24">
        <f t="shared" si="1229"/>
        <v>0</v>
      </c>
      <c r="NQ117" s="25">
        <f t="shared" si="1230"/>
        <v>8473597.3000000007</v>
      </c>
      <c r="NR117" s="26">
        <f t="shared" si="1231"/>
        <v>31775.989874999999</v>
      </c>
      <c r="NS117" s="48">
        <v>109</v>
      </c>
      <c r="NT117" s="27" t="str">
        <f t="shared" si="1232"/>
        <v/>
      </c>
      <c r="NU117" s="27" t="str">
        <f t="shared" si="1233"/>
        <v/>
      </c>
      <c r="NV117" s="27" t="str">
        <f t="shared" si="1234"/>
        <v/>
      </c>
      <c r="NW117" s="27" t="str">
        <f t="shared" si="1235"/>
        <v/>
      </c>
      <c r="NX117" s="27" t="str">
        <f t="shared" si="1236"/>
        <v/>
      </c>
      <c r="NY117" s="27" t="str">
        <f t="shared" si="1237"/>
        <v/>
      </c>
      <c r="NZ117" s="27" t="str">
        <f t="shared" si="1238"/>
        <v/>
      </c>
      <c r="OA117" s="27" t="str">
        <f t="shared" si="1239"/>
        <v/>
      </c>
      <c r="OB117" s="27" t="str">
        <f t="shared" si="1240"/>
        <v/>
      </c>
      <c r="OC117" s="27" t="str">
        <f t="shared" si="1241"/>
        <v/>
      </c>
      <c r="OD117" s="27" t="str">
        <f t="shared" si="1242"/>
        <v/>
      </c>
      <c r="OE117" s="27" t="str">
        <f t="shared" si="1243"/>
        <v/>
      </c>
      <c r="OF117" s="27" t="str">
        <f t="shared" si="1244"/>
        <v/>
      </c>
      <c r="OG117" s="27" t="str">
        <f t="shared" si="1245"/>
        <v/>
      </c>
      <c r="OH117" s="27" t="str">
        <f t="shared" si="1246"/>
        <v/>
      </c>
      <c r="OI117" s="27" t="str">
        <f t="shared" si="1247"/>
        <v/>
      </c>
      <c r="OJ117" s="27" t="str">
        <f t="shared" si="672"/>
        <v/>
      </c>
      <c r="OK117" s="27" t="str">
        <f t="shared" si="673"/>
        <v/>
      </c>
      <c r="OL117" s="27" t="str">
        <f t="shared" si="674"/>
        <v/>
      </c>
      <c r="OM117" s="27" t="str">
        <f t="shared" si="675"/>
        <v/>
      </c>
      <c r="ON117" s="27" t="str">
        <f t="shared" si="676"/>
        <v/>
      </c>
      <c r="OO117" s="27" t="str">
        <f t="shared" si="677"/>
        <v/>
      </c>
      <c r="OP117" s="27" t="str">
        <f t="shared" si="678"/>
        <v/>
      </c>
      <c r="OQ117" s="27" t="str">
        <f t="shared" si="679"/>
        <v/>
      </c>
      <c r="OR117" s="27" t="str">
        <f t="shared" si="680"/>
        <v/>
      </c>
      <c r="OS117" s="27" t="str">
        <f t="shared" si="681"/>
        <v/>
      </c>
      <c r="OT117" s="27" t="str">
        <f t="shared" si="682"/>
        <v/>
      </c>
      <c r="OU117" s="27" t="str">
        <f t="shared" si="683"/>
        <v/>
      </c>
      <c r="OV117" s="27" t="str">
        <f t="shared" si="684"/>
        <v/>
      </c>
      <c r="OW117" s="27" t="str">
        <f t="shared" si="685"/>
        <v/>
      </c>
      <c r="OX117" s="27">
        <f t="shared" si="686"/>
        <v>26666.666666666672</v>
      </c>
      <c r="OY117" s="27" t="str">
        <f t="shared" si="687"/>
        <v/>
      </c>
      <c r="OZ117" s="27" t="str">
        <f t="shared" si="688"/>
        <v/>
      </c>
      <c r="PA117" s="27" t="str">
        <f t="shared" si="689"/>
        <v/>
      </c>
      <c r="PB117" s="27" t="str">
        <f t="shared" si="690"/>
        <v/>
      </c>
      <c r="PC117" s="27" t="str">
        <f t="shared" si="1248"/>
        <v/>
      </c>
      <c r="PD117" s="27" t="str">
        <f t="shared" si="1249"/>
        <v/>
      </c>
      <c r="PE117" s="27" t="str">
        <f t="shared" si="1250"/>
        <v/>
      </c>
      <c r="PF117" s="27" t="str">
        <f t="shared" si="1251"/>
        <v/>
      </c>
      <c r="PG117" s="27" t="str">
        <f t="shared" si="1252"/>
        <v/>
      </c>
      <c r="PH117" s="48">
        <v>109</v>
      </c>
      <c r="PI117" s="28" t="str">
        <f t="shared" si="1253"/>
        <v/>
      </c>
      <c r="PJ117" s="28" t="str">
        <f t="shared" si="1254"/>
        <v/>
      </c>
      <c r="PK117" s="28" t="str">
        <f t="shared" si="1255"/>
        <v/>
      </c>
      <c r="PL117" s="28" t="str">
        <f t="shared" si="1256"/>
        <v/>
      </c>
      <c r="PM117" s="28" t="str">
        <f t="shared" si="1257"/>
        <v/>
      </c>
      <c r="PN117" s="28" t="str">
        <f t="shared" si="1258"/>
        <v/>
      </c>
      <c r="PO117" s="28" t="str">
        <f t="shared" si="1259"/>
        <v/>
      </c>
      <c r="PP117" s="28" t="str">
        <f t="shared" si="1260"/>
        <v/>
      </c>
      <c r="PQ117" s="28" t="str">
        <f t="shared" si="1261"/>
        <v/>
      </c>
      <c r="PR117" s="28" t="str">
        <f t="shared" si="1262"/>
        <v/>
      </c>
      <c r="PS117" s="28" t="str">
        <f t="shared" si="1263"/>
        <v/>
      </c>
      <c r="PT117" s="28" t="str">
        <f t="shared" si="1264"/>
        <v/>
      </c>
      <c r="PU117" s="28" t="str">
        <f t="shared" si="1265"/>
        <v/>
      </c>
      <c r="PV117" s="28" t="str">
        <f t="shared" si="1266"/>
        <v/>
      </c>
      <c r="PW117" s="28" t="str">
        <f t="shared" si="1267"/>
        <v/>
      </c>
      <c r="PX117" s="28" t="str">
        <f t="shared" si="1268"/>
        <v/>
      </c>
      <c r="PY117" s="28" t="str">
        <f t="shared" si="712"/>
        <v/>
      </c>
      <c r="PZ117" s="28" t="str">
        <f t="shared" si="713"/>
        <v/>
      </c>
      <c r="QA117" s="28" t="str">
        <f t="shared" si="714"/>
        <v/>
      </c>
      <c r="QB117" s="28" t="str">
        <f t="shared" si="715"/>
        <v/>
      </c>
      <c r="QC117" s="28" t="str">
        <f t="shared" si="716"/>
        <v/>
      </c>
      <c r="QD117" s="28" t="str">
        <f t="shared" si="717"/>
        <v/>
      </c>
      <c r="QE117" s="28" t="str">
        <f t="shared" si="718"/>
        <v/>
      </c>
      <c r="QF117" s="28" t="str">
        <f t="shared" si="719"/>
        <v/>
      </c>
      <c r="QG117" s="28" t="str">
        <f t="shared" si="720"/>
        <v/>
      </c>
      <c r="QH117" s="28" t="str">
        <f t="shared" si="721"/>
        <v/>
      </c>
      <c r="QI117" s="28" t="str">
        <f t="shared" si="722"/>
        <v/>
      </c>
      <c r="QJ117" s="28" t="str">
        <f t="shared" si="723"/>
        <v/>
      </c>
      <c r="QK117" s="28" t="str">
        <f t="shared" si="724"/>
        <v/>
      </c>
      <c r="QL117" s="28" t="str">
        <f t="shared" si="725"/>
        <v/>
      </c>
      <c r="QM117" s="28">
        <f t="shared" si="726"/>
        <v>0</v>
      </c>
      <c r="QN117" s="28" t="str">
        <f t="shared" si="727"/>
        <v/>
      </c>
      <c r="QO117" s="28" t="str">
        <f t="shared" si="728"/>
        <v/>
      </c>
      <c r="QP117" s="28" t="str">
        <f t="shared" si="729"/>
        <v/>
      </c>
      <c r="QQ117" s="28" t="str">
        <f t="shared" si="730"/>
        <v/>
      </c>
      <c r="QR117" s="28" t="str">
        <f t="shared" si="731"/>
        <v/>
      </c>
      <c r="QS117" s="28" t="str">
        <f t="shared" si="1269"/>
        <v/>
      </c>
      <c r="QT117" s="28" t="str">
        <f t="shared" si="1270"/>
        <v/>
      </c>
      <c r="QU117" s="28" t="str">
        <f t="shared" si="1271"/>
        <v/>
      </c>
      <c r="QV117" s="28" t="str">
        <f t="shared" si="1272"/>
        <v/>
      </c>
      <c r="QW117" s="48">
        <v>109</v>
      </c>
      <c r="QX117" s="29" t="str">
        <f t="shared" si="1273"/>
        <v/>
      </c>
      <c r="QY117" s="29" t="str">
        <f t="shared" si="1038"/>
        <v/>
      </c>
      <c r="QZ117" s="29" t="str">
        <f t="shared" si="1039"/>
        <v/>
      </c>
      <c r="RA117" s="29" t="str">
        <f t="shared" si="1040"/>
        <v/>
      </c>
      <c r="RB117" s="29" t="str">
        <f t="shared" si="1041"/>
        <v/>
      </c>
      <c r="RC117" s="29" t="str">
        <f t="shared" si="1042"/>
        <v/>
      </c>
      <c r="RD117" s="29" t="str">
        <f t="shared" si="1043"/>
        <v/>
      </c>
      <c r="RE117" s="29" t="str">
        <f t="shared" si="1044"/>
        <v/>
      </c>
      <c r="RF117" s="29" t="str">
        <f t="shared" si="1045"/>
        <v/>
      </c>
      <c r="RG117" s="29" t="str">
        <f t="shared" si="1046"/>
        <v/>
      </c>
      <c r="RH117" s="29" t="str">
        <f t="shared" si="1047"/>
        <v/>
      </c>
      <c r="RI117" s="29" t="str">
        <f t="shared" si="1048"/>
        <v/>
      </c>
      <c r="RJ117" s="29" t="str">
        <f t="shared" si="1049"/>
        <v/>
      </c>
      <c r="RK117" s="29" t="str">
        <f t="shared" si="1281"/>
        <v/>
      </c>
      <c r="RL117" s="29" t="str">
        <f t="shared" si="1050"/>
        <v/>
      </c>
      <c r="RM117" s="29" t="str">
        <f t="shared" si="1051"/>
        <v/>
      </c>
      <c r="RN117" s="29" t="str">
        <f t="shared" si="1052"/>
        <v/>
      </c>
      <c r="RO117" s="29" t="str">
        <f t="shared" si="1053"/>
        <v/>
      </c>
      <c r="RP117" s="29" t="str">
        <f t="shared" si="1054"/>
        <v/>
      </c>
      <c r="RQ117" s="29" t="str">
        <f t="shared" si="1055"/>
        <v/>
      </c>
      <c r="RR117" s="29" t="str">
        <f t="shared" si="1056"/>
        <v/>
      </c>
      <c r="RS117" s="29" t="str">
        <f t="shared" si="1057"/>
        <v/>
      </c>
      <c r="RT117" s="29" t="str">
        <f t="shared" si="1058"/>
        <v/>
      </c>
      <c r="RU117" s="29" t="str">
        <f t="shared" si="1059"/>
        <v/>
      </c>
      <c r="RV117" s="29" t="str">
        <f t="shared" si="1060"/>
        <v/>
      </c>
      <c r="RW117" s="29" t="str">
        <f t="shared" si="1061"/>
        <v/>
      </c>
      <c r="RX117" s="29" t="str">
        <f t="shared" si="1062"/>
        <v/>
      </c>
      <c r="RY117" s="29" t="str">
        <f t="shared" si="1063"/>
        <v/>
      </c>
      <c r="RZ117" s="29" t="str">
        <f t="shared" si="1064"/>
        <v/>
      </c>
      <c r="SA117" s="29" t="str">
        <f t="shared" si="1065"/>
        <v/>
      </c>
      <c r="SB117" s="29">
        <f t="shared" si="1066"/>
        <v>0</v>
      </c>
      <c r="SC117" s="29" t="str">
        <f t="shared" si="1067"/>
        <v/>
      </c>
      <c r="SD117" s="29" t="str">
        <f t="shared" si="1068"/>
        <v/>
      </c>
      <c r="SE117" s="29" t="str">
        <f t="shared" si="1069"/>
        <v/>
      </c>
      <c r="SF117" s="29" t="str">
        <f t="shared" si="1070"/>
        <v/>
      </c>
      <c r="SG117" s="29" t="str">
        <f t="shared" si="1071"/>
        <v/>
      </c>
      <c r="SH117" s="29" t="str">
        <f t="shared" si="1072"/>
        <v/>
      </c>
      <c r="SI117" s="29" t="str">
        <f t="shared" si="1073"/>
        <v/>
      </c>
      <c r="SJ117" s="29" t="str">
        <f t="shared" si="1074"/>
        <v/>
      </c>
      <c r="SK117" s="29" t="str">
        <f t="shared" si="1075"/>
        <v/>
      </c>
      <c r="SL117" s="45">
        <f t="shared" si="1274"/>
        <v>0</v>
      </c>
      <c r="SM117" s="48">
        <v>109</v>
      </c>
      <c r="SN117" s="30" t="str">
        <f t="shared" si="1275"/>
        <v/>
      </c>
      <c r="SO117" s="30" t="str">
        <f t="shared" si="1276"/>
        <v/>
      </c>
      <c r="SP117" s="30" t="str">
        <f t="shared" si="1277"/>
        <v/>
      </c>
      <c r="SQ117" s="30" t="str">
        <f t="shared" si="1278"/>
        <v/>
      </c>
      <c r="SR117" s="30" t="str">
        <f t="shared" si="1279"/>
        <v/>
      </c>
      <c r="SS117" s="30" t="str">
        <f t="shared" si="1280"/>
        <v/>
      </c>
      <c r="ST117" s="30" t="str">
        <f t="shared" si="1076"/>
        <v/>
      </c>
      <c r="SU117" s="30" t="str">
        <f t="shared" si="1077"/>
        <v/>
      </c>
      <c r="SV117" s="30" t="str">
        <f t="shared" si="1078"/>
        <v/>
      </c>
      <c r="SW117" s="30" t="str">
        <f t="shared" si="1079"/>
        <v/>
      </c>
      <c r="SX117" s="30" t="str">
        <f t="shared" si="1080"/>
        <v/>
      </c>
      <c r="SY117" s="30" t="str">
        <f t="shared" si="1081"/>
        <v/>
      </c>
      <c r="SZ117" s="30" t="str">
        <f t="shared" si="1082"/>
        <v/>
      </c>
      <c r="TA117" s="30" t="str">
        <f t="shared" si="1083"/>
        <v/>
      </c>
      <c r="TB117" s="30" t="str">
        <f t="shared" si="1084"/>
        <v/>
      </c>
      <c r="TC117" s="30" t="str">
        <f t="shared" si="1085"/>
        <v/>
      </c>
      <c r="TD117" s="30" t="str">
        <f t="shared" si="1086"/>
        <v/>
      </c>
      <c r="TE117" s="30" t="str">
        <f t="shared" si="1087"/>
        <v/>
      </c>
      <c r="TF117" s="30" t="str">
        <f t="shared" si="1088"/>
        <v/>
      </c>
      <c r="TG117" s="30" t="str">
        <f t="shared" si="1089"/>
        <v/>
      </c>
      <c r="TH117" s="30" t="str">
        <f t="shared" si="1090"/>
        <v/>
      </c>
      <c r="TI117" s="30" t="str">
        <f t="shared" si="1091"/>
        <v/>
      </c>
      <c r="TJ117" s="30" t="str">
        <f t="shared" si="1092"/>
        <v/>
      </c>
      <c r="TK117" s="30" t="str">
        <f t="shared" si="1093"/>
        <v/>
      </c>
      <c r="TL117" s="30" t="str">
        <f t="shared" si="1094"/>
        <v/>
      </c>
      <c r="TM117" s="30" t="str">
        <f t="shared" si="1095"/>
        <v/>
      </c>
      <c r="TN117" s="30" t="str">
        <f t="shared" si="1096"/>
        <v/>
      </c>
      <c r="TO117" s="30" t="str">
        <f t="shared" si="1097"/>
        <v/>
      </c>
      <c r="TP117" s="30" t="str">
        <f t="shared" si="1098"/>
        <v/>
      </c>
      <c r="TQ117" s="30" t="str">
        <f t="shared" si="1099"/>
        <v/>
      </c>
      <c r="TR117" s="30">
        <f t="shared" si="807"/>
        <v>40</v>
      </c>
      <c r="TS117" s="30" t="str">
        <f t="shared" si="808"/>
        <v/>
      </c>
      <c r="TT117" s="30" t="str">
        <f t="shared" si="809"/>
        <v/>
      </c>
      <c r="TU117" s="30" t="str">
        <f t="shared" si="810"/>
        <v/>
      </c>
      <c r="TV117" s="30" t="str">
        <f t="shared" si="811"/>
        <v/>
      </c>
      <c r="TW117" s="30" t="str">
        <f t="shared" si="812"/>
        <v/>
      </c>
      <c r="TX117" s="30" t="str">
        <f t="shared" si="813"/>
        <v/>
      </c>
      <c r="TY117" s="30" t="str">
        <f t="shared" si="814"/>
        <v/>
      </c>
      <c r="TZ117" s="30" t="str">
        <f t="shared" si="815"/>
        <v/>
      </c>
      <c r="UA117" s="30" t="str">
        <f t="shared" si="816"/>
        <v/>
      </c>
      <c r="UB117" s="48">
        <v>109</v>
      </c>
      <c r="UC117" s="88"/>
      <c r="UD117" s="88"/>
      <c r="UE117" s="88"/>
      <c r="UF117" s="88"/>
      <c r="UG117" s="88"/>
      <c r="UH117" s="88"/>
      <c r="UI117" s="88"/>
      <c r="UJ117" s="88"/>
      <c r="UK117" s="88"/>
      <c r="UL117" s="88"/>
      <c r="UM117" s="88"/>
      <c r="UN117" s="88"/>
      <c r="UO117" s="88"/>
      <c r="UP117" s="88"/>
      <c r="UQ117" s="88"/>
      <c r="UR117" s="88"/>
      <c r="US117" s="88"/>
      <c r="UT117" s="88"/>
      <c r="UU117" s="88"/>
      <c r="UV117" s="88"/>
      <c r="UW117" s="88"/>
      <c r="UX117" s="88"/>
      <c r="UY117" s="88"/>
      <c r="UZ117" s="88"/>
      <c r="VA117" s="88"/>
      <c r="VB117" s="88"/>
      <c r="VC117" s="88"/>
      <c r="VD117" s="88"/>
      <c r="VE117" s="88"/>
      <c r="VF117" s="88"/>
      <c r="VG117" s="89">
        <v>36</v>
      </c>
      <c r="VH117" s="88"/>
      <c r="VI117" s="88"/>
      <c r="VJ117" s="88"/>
      <c r="VK117" s="88"/>
      <c r="VL117" s="88"/>
      <c r="VM117" s="88"/>
      <c r="VN117" s="88"/>
      <c r="VO117" s="88"/>
      <c r="VP117" s="88"/>
      <c r="VQ117" s="48">
        <v>109</v>
      </c>
      <c r="VR117" s="31">
        <f t="shared" si="1100"/>
        <v>0</v>
      </c>
      <c r="VS117" s="31">
        <f t="shared" si="1101"/>
        <v>0</v>
      </c>
      <c r="VT117" s="31">
        <f t="shared" si="1102"/>
        <v>0</v>
      </c>
      <c r="VU117" s="31">
        <f t="shared" si="1103"/>
        <v>0</v>
      </c>
      <c r="VV117" s="31">
        <f t="shared" si="1104"/>
        <v>0</v>
      </c>
      <c r="VW117" s="31">
        <f t="shared" si="1105"/>
        <v>0</v>
      </c>
      <c r="VX117" s="31">
        <f t="shared" si="1106"/>
        <v>0</v>
      </c>
      <c r="VY117" s="31">
        <f t="shared" si="1107"/>
        <v>0</v>
      </c>
      <c r="VZ117" s="31">
        <f t="shared" si="1108"/>
        <v>0</v>
      </c>
      <c r="WA117" s="31">
        <f t="shared" si="1109"/>
        <v>0</v>
      </c>
      <c r="WB117" s="31">
        <f t="shared" si="1110"/>
        <v>0</v>
      </c>
      <c r="WC117" s="31">
        <f t="shared" si="1111"/>
        <v>0</v>
      </c>
      <c r="WD117" s="31">
        <f t="shared" si="1112"/>
        <v>0</v>
      </c>
      <c r="WE117" s="31">
        <f t="shared" si="1113"/>
        <v>0</v>
      </c>
      <c r="WF117" s="31">
        <f t="shared" si="1114"/>
        <v>0</v>
      </c>
      <c r="WG117" s="31">
        <f t="shared" si="1115"/>
        <v>0</v>
      </c>
      <c r="WH117" s="31">
        <f t="shared" si="1116"/>
        <v>0</v>
      </c>
      <c r="WI117" s="31">
        <f t="shared" si="1117"/>
        <v>0</v>
      </c>
      <c r="WJ117" s="31">
        <f t="shared" si="1118"/>
        <v>0</v>
      </c>
      <c r="WK117" s="31">
        <f t="shared" si="1119"/>
        <v>0</v>
      </c>
      <c r="WL117" s="31">
        <f t="shared" si="1120"/>
        <v>0</v>
      </c>
      <c r="WM117" s="31">
        <f t="shared" si="1121"/>
        <v>0</v>
      </c>
      <c r="WN117" s="31">
        <f t="shared" si="1122"/>
        <v>0</v>
      </c>
      <c r="WO117" s="31">
        <f t="shared" si="1123"/>
        <v>0</v>
      </c>
      <c r="WP117" s="31">
        <f t="shared" si="1124"/>
        <v>0</v>
      </c>
      <c r="WQ117" s="31">
        <f t="shared" si="1125"/>
        <v>0</v>
      </c>
      <c r="WR117" s="31">
        <f t="shared" si="1126"/>
        <v>0</v>
      </c>
      <c r="WS117" s="31">
        <f t="shared" si="1127"/>
        <v>0</v>
      </c>
      <c r="WT117" s="31">
        <f t="shared" si="1128"/>
        <v>0</v>
      </c>
      <c r="WU117" s="31">
        <f t="shared" si="1129"/>
        <v>0</v>
      </c>
      <c r="WV117" s="31">
        <f t="shared" si="1130"/>
        <v>10</v>
      </c>
      <c r="WW117" s="31">
        <f t="shared" si="1131"/>
        <v>0</v>
      </c>
      <c r="WX117" s="31">
        <f t="shared" si="1132"/>
        <v>0</v>
      </c>
      <c r="WY117" s="31">
        <f t="shared" si="1133"/>
        <v>0</v>
      </c>
      <c r="WZ117" s="31">
        <f t="shared" si="1134"/>
        <v>0</v>
      </c>
      <c r="XA117" s="31">
        <f t="shared" si="1135"/>
        <v>0</v>
      </c>
      <c r="XB117" s="31">
        <f t="shared" si="1136"/>
        <v>0</v>
      </c>
      <c r="XC117" s="31">
        <f t="shared" si="1137"/>
        <v>0</v>
      </c>
      <c r="XD117" s="31">
        <f t="shared" si="1138"/>
        <v>0</v>
      </c>
      <c r="XE117" s="31">
        <f t="shared" si="1139"/>
        <v>0</v>
      </c>
      <c r="XF117" s="48">
        <v>109</v>
      </c>
      <c r="XG117" s="32" t="str">
        <f t="shared" si="1140"/>
        <v/>
      </c>
      <c r="XH117" s="32" t="str">
        <f t="shared" si="1141"/>
        <v/>
      </c>
      <c r="XI117" s="32" t="str">
        <f t="shared" si="1142"/>
        <v/>
      </c>
      <c r="XJ117" s="32" t="str">
        <f t="shared" si="1143"/>
        <v/>
      </c>
      <c r="XK117" s="32" t="str">
        <f t="shared" si="1144"/>
        <v/>
      </c>
      <c r="XL117" s="32" t="str">
        <f t="shared" si="1145"/>
        <v/>
      </c>
      <c r="XM117" s="32" t="str">
        <f t="shared" si="1146"/>
        <v/>
      </c>
      <c r="XN117" s="32" t="str">
        <f t="shared" si="1147"/>
        <v/>
      </c>
      <c r="XO117" s="32" t="str">
        <f t="shared" si="1148"/>
        <v/>
      </c>
      <c r="XP117" s="32" t="str">
        <f t="shared" si="1149"/>
        <v/>
      </c>
      <c r="XQ117" s="32" t="str">
        <f t="shared" si="1150"/>
        <v/>
      </c>
      <c r="XR117" s="32" t="str">
        <f t="shared" si="1151"/>
        <v/>
      </c>
      <c r="XS117" s="32" t="str">
        <f t="shared" si="1152"/>
        <v/>
      </c>
      <c r="XT117" s="32" t="str">
        <f t="shared" si="1153"/>
        <v/>
      </c>
      <c r="XU117" s="32" t="str">
        <f t="shared" si="1154"/>
        <v/>
      </c>
      <c r="XV117" s="32" t="str">
        <f t="shared" si="1155"/>
        <v/>
      </c>
      <c r="XW117" s="32" t="str">
        <f t="shared" si="1156"/>
        <v/>
      </c>
      <c r="XX117" s="32" t="str">
        <f t="shared" si="1157"/>
        <v/>
      </c>
      <c r="XY117" s="32" t="str">
        <f t="shared" si="1158"/>
        <v/>
      </c>
      <c r="XZ117" s="32" t="str">
        <f t="shared" si="1159"/>
        <v/>
      </c>
      <c r="YA117" s="32" t="str">
        <f t="shared" si="1160"/>
        <v/>
      </c>
      <c r="YB117" s="32" t="str">
        <f t="shared" si="1161"/>
        <v/>
      </c>
      <c r="YC117" s="32" t="str">
        <f t="shared" si="1162"/>
        <v/>
      </c>
      <c r="YD117" s="32" t="str">
        <f t="shared" si="1163"/>
        <v/>
      </c>
      <c r="YE117" s="32" t="str">
        <f t="shared" si="1164"/>
        <v/>
      </c>
      <c r="YF117" s="32" t="str">
        <f t="shared" si="1165"/>
        <v/>
      </c>
      <c r="YG117" s="32" t="str">
        <f t="shared" si="1166"/>
        <v/>
      </c>
      <c r="YH117" s="32" t="str">
        <f t="shared" si="1167"/>
        <v/>
      </c>
      <c r="YI117" s="32" t="str">
        <f t="shared" si="1168"/>
        <v/>
      </c>
      <c r="YJ117" s="32" t="str">
        <f t="shared" si="1169"/>
        <v/>
      </c>
      <c r="YK117" s="32">
        <f t="shared" si="1170"/>
        <v>50</v>
      </c>
      <c r="YL117" s="32" t="str">
        <f t="shared" si="1171"/>
        <v/>
      </c>
      <c r="YM117" s="32" t="str">
        <f t="shared" si="1172"/>
        <v/>
      </c>
      <c r="YN117" s="32" t="str">
        <f t="shared" si="1173"/>
        <v/>
      </c>
      <c r="YO117" s="32" t="str">
        <f t="shared" si="1174"/>
        <v/>
      </c>
      <c r="YP117" s="32" t="str">
        <f t="shared" si="1175"/>
        <v/>
      </c>
      <c r="YQ117" s="32" t="str">
        <f t="shared" si="1176"/>
        <v/>
      </c>
      <c r="YR117" s="32" t="str">
        <f t="shared" si="1177"/>
        <v/>
      </c>
      <c r="YS117" s="32" t="str">
        <f t="shared" si="1178"/>
        <v/>
      </c>
      <c r="YT117" s="32" t="str">
        <f t="shared" si="1179"/>
        <v/>
      </c>
      <c r="YU117" s="33">
        <f t="shared" si="1224"/>
        <v>50</v>
      </c>
      <c r="YV117" s="34" t="str">
        <f t="shared" si="949"/>
        <v/>
      </c>
      <c r="YW117" s="34" t="str">
        <f t="shared" si="950"/>
        <v/>
      </c>
      <c r="YX117" s="34" t="str">
        <f t="shared" si="951"/>
        <v/>
      </c>
      <c r="YY117" s="34" t="str">
        <f t="shared" si="952"/>
        <v/>
      </c>
      <c r="YZ117" s="34" t="str">
        <f t="shared" si="953"/>
        <v>31. TECHNO SKILLS ENGINEERING SERVICES SAS - NIT.900966150-7</v>
      </c>
      <c r="ZA117" s="34" t="str">
        <f t="shared" si="954"/>
        <v/>
      </c>
      <c r="ZB117" s="96" t="str">
        <f t="shared" si="955"/>
        <v>31. TECHNO SKILLS ENGINEERING SERVICES SAS - NIT.900966150-7</v>
      </c>
      <c r="ZC117" s="35" t="str">
        <f t="shared" si="1180"/>
        <v/>
      </c>
      <c r="ZD117" s="35" t="str">
        <f t="shared" si="1181"/>
        <v/>
      </c>
      <c r="ZE117" s="35" t="str">
        <f t="shared" si="1182"/>
        <v/>
      </c>
      <c r="ZF117" s="35" t="str">
        <f t="shared" si="1183"/>
        <v/>
      </c>
      <c r="ZG117" s="35">
        <f t="shared" si="1184"/>
        <v>8473597.3000000007</v>
      </c>
      <c r="ZH117" s="35" t="str">
        <f t="shared" si="1185"/>
        <v/>
      </c>
      <c r="ZI117" s="101">
        <f t="shared" si="1186"/>
        <v>8473597.3000000007</v>
      </c>
      <c r="ZJ117" s="48">
        <v>109</v>
      </c>
      <c r="ZK117" s="125">
        <f t="shared" si="956"/>
        <v>202994.12699999847</v>
      </c>
      <c r="ZL117" s="126">
        <f t="shared" si="957"/>
        <v>0</v>
      </c>
    </row>
    <row r="118" spans="2:688" s="37" customFormat="1" ht="45" x14ac:dyDescent="0.15">
      <c r="B118" s="106" t="s">
        <v>251</v>
      </c>
      <c r="C118" s="106" t="s">
        <v>261</v>
      </c>
      <c r="D118" s="106" t="s">
        <v>262</v>
      </c>
      <c r="E118" s="106" t="s">
        <v>267</v>
      </c>
      <c r="F118" s="103">
        <v>2</v>
      </c>
      <c r="G118" s="63">
        <v>13865306.42</v>
      </c>
      <c r="H118" s="48">
        <v>110</v>
      </c>
      <c r="I118" s="65" t="s">
        <v>86</v>
      </c>
      <c r="J118" s="65" t="s">
        <v>86</v>
      </c>
      <c r="K118" s="65" t="s">
        <v>86</v>
      </c>
      <c r="L118" s="65" t="s">
        <v>86</v>
      </c>
      <c r="M118" s="65" t="s">
        <v>86</v>
      </c>
      <c r="N118" s="65" t="s">
        <v>86</v>
      </c>
      <c r="O118" s="65" t="s">
        <v>86</v>
      </c>
      <c r="P118" s="65" t="s">
        <v>86</v>
      </c>
      <c r="Q118" s="65" t="s">
        <v>86</v>
      </c>
      <c r="R118" s="65" t="s">
        <v>86</v>
      </c>
      <c r="S118" s="65" t="s">
        <v>86</v>
      </c>
      <c r="T118" s="65" t="s">
        <v>86</v>
      </c>
      <c r="U118" s="65" t="s">
        <v>86</v>
      </c>
      <c r="V118" s="65" t="s">
        <v>86</v>
      </c>
      <c r="W118" s="65" t="s">
        <v>86</v>
      </c>
      <c r="X118" s="65" t="s">
        <v>86</v>
      </c>
      <c r="Y118" s="65" t="s">
        <v>86</v>
      </c>
      <c r="Z118" s="65" t="s">
        <v>86</v>
      </c>
      <c r="AA118" s="65" t="s">
        <v>86</v>
      </c>
      <c r="AB118" s="65" t="s">
        <v>86</v>
      </c>
      <c r="AC118" s="65" t="s">
        <v>86</v>
      </c>
      <c r="AD118" s="65" t="s">
        <v>86</v>
      </c>
      <c r="AE118" s="65" t="s">
        <v>86</v>
      </c>
      <c r="AF118" s="65" t="s">
        <v>86</v>
      </c>
      <c r="AG118" s="65" t="s">
        <v>86</v>
      </c>
      <c r="AH118" s="65" t="s">
        <v>86</v>
      </c>
      <c r="AI118" s="65" t="s">
        <v>86</v>
      </c>
      <c r="AJ118" s="65" t="s">
        <v>86</v>
      </c>
      <c r="AK118" s="65" t="s">
        <v>86</v>
      </c>
      <c r="AL118" s="65" t="s">
        <v>86</v>
      </c>
      <c r="AM118" s="69">
        <v>13642690.74</v>
      </c>
      <c r="AN118" s="65" t="s">
        <v>86</v>
      </c>
      <c r="AO118" s="65" t="s">
        <v>86</v>
      </c>
      <c r="AP118" s="65" t="s">
        <v>86</v>
      </c>
      <c r="AQ118" s="65" t="s">
        <v>86</v>
      </c>
      <c r="AR118" s="65" t="s">
        <v>86</v>
      </c>
      <c r="AS118" s="65" t="s">
        <v>86</v>
      </c>
      <c r="AT118" s="65" t="s">
        <v>86</v>
      </c>
      <c r="AU118" s="65" t="s">
        <v>86</v>
      </c>
      <c r="AV118" s="65" t="s">
        <v>86</v>
      </c>
      <c r="AW118" s="52">
        <v>110</v>
      </c>
      <c r="AX118" s="22" t="str">
        <f t="shared" si="904"/>
        <v>NC</v>
      </c>
      <c r="AY118" s="22" t="str">
        <f t="shared" si="975"/>
        <v>NC</v>
      </c>
      <c r="AZ118" s="22" t="str">
        <f t="shared" si="976"/>
        <v>NC</v>
      </c>
      <c r="BA118" s="22" t="str">
        <f t="shared" si="977"/>
        <v>NC</v>
      </c>
      <c r="BB118" s="22" t="str">
        <f t="shared" si="978"/>
        <v>NC</v>
      </c>
      <c r="BC118" s="22" t="str">
        <f t="shared" si="979"/>
        <v>NC</v>
      </c>
      <c r="BD118" s="22" t="str">
        <f t="shared" si="980"/>
        <v>NC</v>
      </c>
      <c r="BE118" s="22" t="str">
        <f t="shared" si="981"/>
        <v>NC</v>
      </c>
      <c r="BF118" s="22" t="str">
        <f t="shared" si="982"/>
        <v>NC</v>
      </c>
      <c r="BG118" s="22" t="str">
        <f t="shared" si="983"/>
        <v>NC</v>
      </c>
      <c r="BH118" s="22" t="str">
        <f t="shared" si="984"/>
        <v>NC</v>
      </c>
      <c r="BI118" s="22" t="str">
        <f t="shared" si="985"/>
        <v>NC</v>
      </c>
      <c r="BJ118" s="22" t="str">
        <f t="shared" si="986"/>
        <v>NC</v>
      </c>
      <c r="BK118" s="22" t="str">
        <f t="shared" si="987"/>
        <v>NC</v>
      </c>
      <c r="BL118" s="22" t="str">
        <f t="shared" si="988"/>
        <v>NC</v>
      </c>
      <c r="BM118" s="22" t="str">
        <f t="shared" si="989"/>
        <v>NC</v>
      </c>
      <c r="BN118" s="22" t="str">
        <f t="shared" si="990"/>
        <v>NC</v>
      </c>
      <c r="BO118" s="22" t="str">
        <f t="shared" si="991"/>
        <v>NC</v>
      </c>
      <c r="BP118" s="22" t="str">
        <f t="shared" si="992"/>
        <v>NC</v>
      </c>
      <c r="BQ118" s="22" t="str">
        <f t="shared" si="993"/>
        <v>NC</v>
      </c>
      <c r="BR118" s="22" t="str">
        <f t="shared" si="994"/>
        <v>NC</v>
      </c>
      <c r="BS118" s="22" t="str">
        <f t="shared" si="995"/>
        <v>NC</v>
      </c>
      <c r="BT118" s="22" t="str">
        <f t="shared" si="958"/>
        <v>NC</v>
      </c>
      <c r="BU118" s="22" t="str">
        <f t="shared" si="959"/>
        <v>NC</v>
      </c>
      <c r="BV118" s="22" t="str">
        <f t="shared" si="960"/>
        <v>NC</v>
      </c>
      <c r="BW118" s="22" t="str">
        <f t="shared" si="961"/>
        <v>NC</v>
      </c>
      <c r="BX118" s="22" t="str">
        <f t="shared" si="962"/>
        <v>NC</v>
      </c>
      <c r="BY118" s="22" t="str">
        <f t="shared" si="963"/>
        <v>NC</v>
      </c>
      <c r="BZ118" s="22" t="str">
        <f t="shared" si="964"/>
        <v>NC</v>
      </c>
      <c r="CA118" s="22" t="str">
        <f t="shared" si="965"/>
        <v>NC</v>
      </c>
      <c r="CB118" s="22">
        <f t="shared" si="966"/>
        <v>13642690.74</v>
      </c>
      <c r="CC118" s="22" t="str">
        <f t="shared" si="967"/>
        <v>NC</v>
      </c>
      <c r="CD118" s="22" t="str">
        <f t="shared" si="968"/>
        <v>NC</v>
      </c>
      <c r="CE118" s="22" t="str">
        <f t="shared" si="969"/>
        <v>NC</v>
      </c>
      <c r="CF118" s="22" t="str">
        <f t="shared" si="970"/>
        <v>NC</v>
      </c>
      <c r="CG118" s="22" t="str">
        <f t="shared" si="996"/>
        <v>NC</v>
      </c>
      <c r="CH118" s="22" t="str">
        <f t="shared" si="971"/>
        <v>NC</v>
      </c>
      <c r="CI118" s="22" t="str">
        <f t="shared" si="972"/>
        <v>NC</v>
      </c>
      <c r="CJ118" s="22" t="str">
        <f t="shared" si="973"/>
        <v>NC</v>
      </c>
      <c r="CK118" s="22" t="str">
        <f t="shared" si="974"/>
        <v>NC</v>
      </c>
      <c r="CL118" s="48">
        <v>110</v>
      </c>
      <c r="CM118" s="48" t="s">
        <v>87</v>
      </c>
      <c r="CN118" s="48" t="s">
        <v>87</v>
      </c>
      <c r="CO118" s="48" t="s">
        <v>87</v>
      </c>
      <c r="CP118" s="48" t="s">
        <v>87</v>
      </c>
      <c r="CQ118" s="48" t="s">
        <v>87</v>
      </c>
      <c r="CR118" s="65" t="s">
        <v>87</v>
      </c>
      <c r="CS118" s="48" t="s">
        <v>87</v>
      </c>
      <c r="CT118" s="48" t="s">
        <v>87</v>
      </c>
      <c r="CU118" s="48" t="s">
        <v>87</v>
      </c>
      <c r="CV118" s="48" t="s">
        <v>87</v>
      </c>
      <c r="CW118" s="48" t="s">
        <v>87</v>
      </c>
      <c r="CX118" s="48" t="s">
        <v>87</v>
      </c>
      <c r="CY118" s="48" t="s">
        <v>87</v>
      </c>
      <c r="CZ118" s="48" t="s">
        <v>87</v>
      </c>
      <c r="DA118" s="48" t="s">
        <v>87</v>
      </c>
      <c r="DB118" s="48" t="s">
        <v>87</v>
      </c>
      <c r="DC118" s="48" t="s">
        <v>87</v>
      </c>
      <c r="DD118" s="48" t="s">
        <v>87</v>
      </c>
      <c r="DE118" s="48" t="s">
        <v>87</v>
      </c>
      <c r="DF118" s="48" t="s">
        <v>87</v>
      </c>
      <c r="DG118" s="48" t="s">
        <v>87</v>
      </c>
      <c r="DH118" s="48" t="s">
        <v>87</v>
      </c>
      <c r="DI118" s="48" t="s">
        <v>87</v>
      </c>
      <c r="DJ118" s="48" t="s">
        <v>87</v>
      </c>
      <c r="DK118" s="48" t="s">
        <v>87</v>
      </c>
      <c r="DL118" s="48" t="s">
        <v>87</v>
      </c>
      <c r="DM118" s="48" t="s">
        <v>87</v>
      </c>
      <c r="DN118" s="48" t="s">
        <v>87</v>
      </c>
      <c r="DO118" s="48" t="s">
        <v>87</v>
      </c>
      <c r="DP118" s="48" t="s">
        <v>87</v>
      </c>
      <c r="DQ118" s="76" t="s">
        <v>88</v>
      </c>
      <c r="DR118" s="48" t="s">
        <v>87</v>
      </c>
      <c r="DS118" s="48" t="s">
        <v>87</v>
      </c>
      <c r="DT118" s="48" t="s">
        <v>87</v>
      </c>
      <c r="DU118" s="48" t="s">
        <v>87</v>
      </c>
      <c r="DV118" s="48" t="s">
        <v>87</v>
      </c>
      <c r="DW118" s="48" t="s">
        <v>87</v>
      </c>
      <c r="DX118" s="48" t="s">
        <v>87</v>
      </c>
      <c r="DY118" s="48" t="s">
        <v>87</v>
      </c>
      <c r="DZ118" s="48" t="s">
        <v>87</v>
      </c>
      <c r="EA118" s="48">
        <v>110</v>
      </c>
      <c r="EB118" s="81" t="s">
        <v>88</v>
      </c>
      <c r="EC118" s="81" t="s">
        <v>88</v>
      </c>
      <c r="ED118" s="81" t="s">
        <v>104</v>
      </c>
      <c r="EE118" s="81" t="s">
        <v>88</v>
      </c>
      <c r="EF118" s="81" t="s">
        <v>88</v>
      </c>
      <c r="EG118" s="81" t="s">
        <v>88</v>
      </c>
      <c r="EH118" s="81" t="s">
        <v>88</v>
      </c>
      <c r="EI118" s="81" t="s">
        <v>88</v>
      </c>
      <c r="EJ118" s="81" t="s">
        <v>88</v>
      </c>
      <c r="EK118" s="81" t="s">
        <v>88</v>
      </c>
      <c r="EL118" s="81" t="s">
        <v>88</v>
      </c>
      <c r="EM118" s="81" t="s">
        <v>88</v>
      </c>
      <c r="EN118" s="81" t="s">
        <v>88</v>
      </c>
      <c r="EO118" s="81" t="s">
        <v>88</v>
      </c>
      <c r="EP118" s="81" t="s">
        <v>88</v>
      </c>
      <c r="EQ118" s="81" t="s">
        <v>88</v>
      </c>
      <c r="ER118" s="81" t="s">
        <v>88</v>
      </c>
      <c r="ES118" s="81" t="s">
        <v>88</v>
      </c>
      <c r="ET118" s="81" t="s">
        <v>88</v>
      </c>
      <c r="EU118" s="81" t="s">
        <v>88</v>
      </c>
      <c r="EV118" s="81" t="s">
        <v>88</v>
      </c>
      <c r="EW118" s="81" t="s">
        <v>88</v>
      </c>
      <c r="EX118" s="81" t="s">
        <v>88</v>
      </c>
      <c r="EY118" s="81" t="s">
        <v>88</v>
      </c>
      <c r="EZ118" s="81" t="s">
        <v>88</v>
      </c>
      <c r="FA118" s="81" t="s">
        <v>87</v>
      </c>
      <c r="FB118" s="81" t="s">
        <v>88</v>
      </c>
      <c r="FC118" s="81" t="s">
        <v>88</v>
      </c>
      <c r="FD118" s="81" t="s">
        <v>88</v>
      </c>
      <c r="FE118" s="81" t="s">
        <v>88</v>
      </c>
      <c r="FF118" s="81" t="s">
        <v>88</v>
      </c>
      <c r="FG118" s="81" t="s">
        <v>88</v>
      </c>
      <c r="FH118" s="81" t="s">
        <v>88</v>
      </c>
      <c r="FI118" s="81" t="s">
        <v>87</v>
      </c>
      <c r="FJ118" s="81" t="s">
        <v>88</v>
      </c>
      <c r="FK118" s="81" t="s">
        <v>88</v>
      </c>
      <c r="FL118" s="81" t="s">
        <v>88</v>
      </c>
      <c r="FM118" s="81" t="s">
        <v>88</v>
      </c>
      <c r="FN118" s="81" t="s">
        <v>88</v>
      </c>
      <c r="FO118" s="81" t="s">
        <v>88</v>
      </c>
      <c r="FP118" s="48">
        <v>110</v>
      </c>
      <c r="FQ118" s="81" t="s">
        <v>88</v>
      </c>
      <c r="FR118" s="81" t="s">
        <v>88</v>
      </c>
      <c r="FS118" s="81" t="s">
        <v>88</v>
      </c>
      <c r="FT118" s="81" t="s">
        <v>88</v>
      </c>
      <c r="FU118" s="81" t="s">
        <v>88</v>
      </c>
      <c r="FV118" s="81" t="s">
        <v>88</v>
      </c>
      <c r="FW118" s="81" t="s">
        <v>88</v>
      </c>
      <c r="FX118" s="81" t="s">
        <v>88</v>
      </c>
      <c r="FY118" s="81" t="s">
        <v>88</v>
      </c>
      <c r="FZ118" s="81" t="s">
        <v>88</v>
      </c>
      <c r="GA118" s="81" t="s">
        <v>88</v>
      </c>
      <c r="GB118" s="81" t="s">
        <v>88</v>
      </c>
      <c r="GC118" s="81" t="s">
        <v>88</v>
      </c>
      <c r="GD118" s="81" t="s">
        <v>88</v>
      </c>
      <c r="GE118" s="81" t="s">
        <v>88</v>
      </c>
      <c r="GF118" s="81" t="s">
        <v>88</v>
      </c>
      <c r="GG118" s="81" t="s">
        <v>88</v>
      </c>
      <c r="GH118" s="81" t="s">
        <v>88</v>
      </c>
      <c r="GI118" s="81" t="s">
        <v>88</v>
      </c>
      <c r="GJ118" s="81" t="s">
        <v>88</v>
      </c>
      <c r="GK118" s="81" t="s">
        <v>88</v>
      </c>
      <c r="GL118" s="81" t="s">
        <v>88</v>
      </c>
      <c r="GM118" s="81" t="s">
        <v>88</v>
      </c>
      <c r="GN118" s="81" t="s">
        <v>88</v>
      </c>
      <c r="GO118" s="81" t="s">
        <v>88</v>
      </c>
      <c r="GP118" s="81" t="s">
        <v>88</v>
      </c>
      <c r="GQ118" s="81" t="s">
        <v>87</v>
      </c>
      <c r="GR118" s="81" t="s">
        <v>88</v>
      </c>
      <c r="GS118" s="81" t="s">
        <v>88</v>
      </c>
      <c r="GT118" s="81" t="s">
        <v>88</v>
      </c>
      <c r="GU118" s="81" t="s">
        <v>88</v>
      </c>
      <c r="GV118" s="81" t="s">
        <v>88</v>
      </c>
      <c r="GW118" s="81" t="s">
        <v>88</v>
      </c>
      <c r="GX118" s="81" t="s">
        <v>88</v>
      </c>
      <c r="GY118" s="81" t="s">
        <v>88</v>
      </c>
      <c r="GZ118" s="81" t="s">
        <v>88</v>
      </c>
      <c r="HA118" s="81" t="s">
        <v>88</v>
      </c>
      <c r="HB118" s="81" t="s">
        <v>88</v>
      </c>
      <c r="HC118" s="81" t="s">
        <v>88</v>
      </c>
      <c r="HD118" s="81" t="s">
        <v>88</v>
      </c>
      <c r="HE118" s="48">
        <v>110</v>
      </c>
      <c r="HF118" s="23" t="str">
        <f t="shared" si="998"/>
        <v>NO CUMPLE</v>
      </c>
      <c r="HG118" s="23" t="str">
        <f t="shared" si="999"/>
        <v>NO CUMPLE</v>
      </c>
      <c r="HH118" s="23" t="str">
        <f t="shared" si="1000"/>
        <v>NO CUMPLE</v>
      </c>
      <c r="HI118" s="23" t="str">
        <f t="shared" si="1001"/>
        <v>NO CUMPLE</v>
      </c>
      <c r="HJ118" s="23" t="str">
        <f t="shared" si="1002"/>
        <v>NO CUMPLE</v>
      </c>
      <c r="HK118" s="23" t="str">
        <f t="shared" si="1003"/>
        <v>NO CUMPLE</v>
      </c>
      <c r="HL118" s="23" t="str">
        <f t="shared" si="1004"/>
        <v>NO CUMPLE</v>
      </c>
      <c r="HM118" s="23" t="str">
        <f t="shared" si="1005"/>
        <v>NO CUMPLE</v>
      </c>
      <c r="HN118" s="23" t="str">
        <f t="shared" si="1006"/>
        <v>NO CUMPLE</v>
      </c>
      <c r="HO118" s="23" t="str">
        <f t="shared" si="1007"/>
        <v>NO CUMPLE</v>
      </c>
      <c r="HP118" s="23" t="str">
        <f t="shared" si="1008"/>
        <v>NO CUMPLE</v>
      </c>
      <c r="HQ118" s="23" t="str">
        <f t="shared" si="1009"/>
        <v>NO CUMPLE</v>
      </c>
      <c r="HR118" s="23" t="str">
        <f t="shared" si="1010"/>
        <v>NO CUMPLE</v>
      </c>
      <c r="HS118" s="23" t="str">
        <f t="shared" si="1011"/>
        <v>NO CUMPLE</v>
      </c>
      <c r="HT118" s="23" t="str">
        <f t="shared" si="1012"/>
        <v>NO CUMPLE</v>
      </c>
      <c r="HU118" s="23" t="str">
        <f t="shared" si="1013"/>
        <v>NO CUMPLE</v>
      </c>
      <c r="HV118" s="23" t="str">
        <f t="shared" si="1014"/>
        <v>NO CUMPLE</v>
      </c>
      <c r="HW118" s="23" t="str">
        <f t="shared" si="1015"/>
        <v>NO CUMPLE</v>
      </c>
      <c r="HX118" s="23" t="str">
        <f t="shared" si="1016"/>
        <v>NO CUMPLE</v>
      </c>
      <c r="HY118" s="23" t="str">
        <f t="shared" si="1017"/>
        <v>NO CUMPLE</v>
      </c>
      <c r="HZ118" s="23" t="str">
        <f t="shared" si="1018"/>
        <v>NO CUMPLE</v>
      </c>
      <c r="IA118" s="23" t="str">
        <f t="shared" si="1019"/>
        <v>NO CUMPLE</v>
      </c>
      <c r="IB118" s="23" t="str">
        <f t="shared" si="1020"/>
        <v>NO CUMPLE</v>
      </c>
      <c r="IC118" s="23" t="str">
        <f t="shared" si="1021"/>
        <v>NO CUMPLE</v>
      </c>
      <c r="ID118" s="23" t="str">
        <f t="shared" si="1022"/>
        <v>NO CUMPLE</v>
      </c>
      <c r="IE118" s="23" t="str">
        <f t="shared" si="1023"/>
        <v>NO CUMPLE</v>
      </c>
      <c r="IF118" s="23" t="str">
        <f t="shared" si="1024"/>
        <v>NO CUMPLE</v>
      </c>
      <c r="IG118" s="23" t="str">
        <f t="shared" si="1025"/>
        <v>NO CUMPLE</v>
      </c>
      <c r="IH118" s="23" t="str">
        <f t="shared" si="1026"/>
        <v>NO CUMPLE</v>
      </c>
      <c r="II118" s="23" t="str">
        <f t="shared" si="1027"/>
        <v>NO CUMPLE</v>
      </c>
      <c r="IJ118" s="23" t="str">
        <f t="shared" si="1028"/>
        <v>CUMPLE</v>
      </c>
      <c r="IK118" s="23" t="str">
        <f t="shared" si="1029"/>
        <v>NO CUMPLE</v>
      </c>
      <c r="IL118" s="23" t="str">
        <f t="shared" si="1030"/>
        <v>NO CUMPLE</v>
      </c>
      <c r="IM118" s="23" t="str">
        <f t="shared" si="1031"/>
        <v>NO CUMPLE</v>
      </c>
      <c r="IN118" s="23" t="str">
        <f t="shared" si="1032"/>
        <v>NO CUMPLE</v>
      </c>
      <c r="IO118" s="23" t="str">
        <f t="shared" si="1033"/>
        <v>NO CUMPLE</v>
      </c>
      <c r="IP118" s="23" t="str">
        <f t="shared" si="1034"/>
        <v>NO CUMPLE</v>
      </c>
      <c r="IQ118" s="23" t="str">
        <f t="shared" si="1035"/>
        <v>NO CUMPLE</v>
      </c>
      <c r="IR118" s="23" t="str">
        <f t="shared" si="1036"/>
        <v>NO CUMPLE</v>
      </c>
      <c r="IS118" s="23" t="str">
        <f t="shared" si="1037"/>
        <v>NO CUMPLE</v>
      </c>
      <c r="IT118" s="48">
        <v>110</v>
      </c>
      <c r="IU118" s="65" t="s">
        <v>86</v>
      </c>
      <c r="IV118" s="65" t="s">
        <v>86</v>
      </c>
      <c r="IW118" s="65" t="s">
        <v>86</v>
      </c>
      <c r="IX118" s="65" t="s">
        <v>86</v>
      </c>
      <c r="IY118" s="65" t="s">
        <v>86</v>
      </c>
      <c r="IZ118" s="65" t="s">
        <v>86</v>
      </c>
      <c r="JA118" s="65" t="s">
        <v>86</v>
      </c>
      <c r="JB118" s="65" t="s">
        <v>86</v>
      </c>
      <c r="JC118" s="65" t="s">
        <v>86</v>
      </c>
      <c r="JD118" s="65" t="s">
        <v>86</v>
      </c>
      <c r="JE118" s="65" t="s">
        <v>86</v>
      </c>
      <c r="JF118" s="65" t="s">
        <v>86</v>
      </c>
      <c r="JG118" s="65" t="s">
        <v>86</v>
      </c>
      <c r="JH118" s="65" t="s">
        <v>86</v>
      </c>
      <c r="JI118" s="65" t="s">
        <v>86</v>
      </c>
      <c r="JJ118" s="65" t="s">
        <v>86</v>
      </c>
      <c r="JK118" s="65" t="s">
        <v>86</v>
      </c>
      <c r="JL118" s="65" t="s">
        <v>86</v>
      </c>
      <c r="JM118" s="65" t="s">
        <v>86</v>
      </c>
      <c r="JN118" s="65" t="s">
        <v>86</v>
      </c>
      <c r="JO118" s="65" t="s">
        <v>86</v>
      </c>
      <c r="JP118" s="65" t="s">
        <v>86</v>
      </c>
      <c r="JQ118" s="65" t="s">
        <v>86</v>
      </c>
      <c r="JR118" s="65" t="s">
        <v>86</v>
      </c>
      <c r="JS118" s="65" t="s">
        <v>86</v>
      </c>
      <c r="JT118" s="65" t="s">
        <v>86</v>
      </c>
      <c r="JU118" s="65" t="s">
        <v>86</v>
      </c>
      <c r="JV118" s="65" t="s">
        <v>86</v>
      </c>
      <c r="JW118" s="65" t="s">
        <v>86</v>
      </c>
      <c r="JX118" s="65" t="s">
        <v>86</v>
      </c>
      <c r="JY118" s="93" t="s">
        <v>88</v>
      </c>
      <c r="JZ118" s="65" t="s">
        <v>86</v>
      </c>
      <c r="KA118" s="65" t="s">
        <v>86</v>
      </c>
      <c r="KB118" s="65" t="s">
        <v>86</v>
      </c>
      <c r="KC118" s="65" t="s">
        <v>86</v>
      </c>
      <c r="KD118" s="65" t="s">
        <v>86</v>
      </c>
      <c r="KE118" s="65" t="s">
        <v>86</v>
      </c>
      <c r="KF118" s="65" t="s">
        <v>86</v>
      </c>
      <c r="KG118" s="65" t="s">
        <v>86</v>
      </c>
      <c r="KH118" s="65" t="s">
        <v>86</v>
      </c>
      <c r="KI118" s="48">
        <v>110</v>
      </c>
      <c r="KJ118" s="56" t="s">
        <v>86</v>
      </c>
      <c r="KK118" s="56" t="s">
        <v>86</v>
      </c>
      <c r="KL118" s="56" t="s">
        <v>86</v>
      </c>
      <c r="KM118" s="56" t="s">
        <v>86</v>
      </c>
      <c r="KN118" s="56" t="s">
        <v>86</v>
      </c>
      <c r="KO118" s="56" t="s">
        <v>86</v>
      </c>
      <c r="KP118" s="56" t="s">
        <v>86</v>
      </c>
      <c r="KQ118" s="56" t="s">
        <v>86</v>
      </c>
      <c r="KR118" s="56" t="s">
        <v>86</v>
      </c>
      <c r="KS118" s="56" t="s">
        <v>86</v>
      </c>
      <c r="KT118" s="56" t="s">
        <v>86</v>
      </c>
      <c r="KU118" s="56" t="s">
        <v>86</v>
      </c>
      <c r="KV118" s="56" t="s">
        <v>86</v>
      </c>
      <c r="KW118" s="56" t="s">
        <v>86</v>
      </c>
      <c r="KX118" s="56" t="s">
        <v>86</v>
      </c>
      <c r="KY118" s="56" t="s">
        <v>86</v>
      </c>
      <c r="KZ118" s="56" t="s">
        <v>86</v>
      </c>
      <c r="LA118" s="56" t="s">
        <v>86</v>
      </c>
      <c r="LB118" s="56" t="s">
        <v>86</v>
      </c>
      <c r="LC118" s="56" t="s">
        <v>86</v>
      </c>
      <c r="LD118" s="56" t="s">
        <v>86</v>
      </c>
      <c r="LE118" s="56" t="s">
        <v>86</v>
      </c>
      <c r="LF118" s="56" t="s">
        <v>86</v>
      </c>
      <c r="LG118" s="56" t="s">
        <v>86</v>
      </c>
      <c r="LH118" s="56" t="s">
        <v>86</v>
      </c>
      <c r="LI118" s="56" t="s">
        <v>86</v>
      </c>
      <c r="LJ118" s="56" t="s">
        <v>86</v>
      </c>
      <c r="LK118" s="56" t="s">
        <v>86</v>
      </c>
      <c r="LL118" s="56" t="s">
        <v>86</v>
      </c>
      <c r="LM118" s="56" t="s">
        <v>86</v>
      </c>
      <c r="LN118" s="87" t="s">
        <v>88</v>
      </c>
      <c r="LO118" s="56" t="s">
        <v>86</v>
      </c>
      <c r="LP118" s="56" t="s">
        <v>86</v>
      </c>
      <c r="LQ118" s="56" t="s">
        <v>86</v>
      </c>
      <c r="LR118" s="56" t="s">
        <v>86</v>
      </c>
      <c r="LS118" s="56" t="s">
        <v>86</v>
      </c>
      <c r="LT118" s="56" t="s">
        <v>86</v>
      </c>
      <c r="LU118" s="56" t="s">
        <v>86</v>
      </c>
      <c r="LV118" s="56" t="s">
        <v>86</v>
      </c>
      <c r="LW118" s="56" t="s">
        <v>86</v>
      </c>
      <c r="LX118" s="48">
        <v>110</v>
      </c>
      <c r="LY118" s="22" t="str">
        <f t="shared" si="1225"/>
        <v/>
      </c>
      <c r="LZ118" s="22" t="str">
        <f t="shared" si="1187"/>
        <v/>
      </c>
      <c r="MA118" s="22" t="str">
        <f t="shared" si="1188"/>
        <v/>
      </c>
      <c r="MB118" s="22" t="str">
        <f t="shared" si="1189"/>
        <v/>
      </c>
      <c r="MC118" s="22" t="str">
        <f t="shared" si="1190"/>
        <v/>
      </c>
      <c r="MD118" s="22" t="str">
        <f t="shared" si="1191"/>
        <v/>
      </c>
      <c r="ME118" s="22" t="str">
        <f t="shared" si="1192"/>
        <v/>
      </c>
      <c r="MF118" s="22" t="str">
        <f t="shared" si="1193"/>
        <v/>
      </c>
      <c r="MG118" s="22" t="str">
        <f t="shared" si="1194"/>
        <v/>
      </c>
      <c r="MH118" s="22" t="str">
        <f t="shared" si="1195"/>
        <v/>
      </c>
      <c r="MI118" s="22" t="str">
        <f t="shared" si="1226"/>
        <v/>
      </c>
      <c r="MJ118" s="22" t="str">
        <f t="shared" si="1227"/>
        <v/>
      </c>
      <c r="MK118" s="22" t="str">
        <f t="shared" si="1196"/>
        <v/>
      </c>
      <c r="ML118" s="22" t="str">
        <f t="shared" si="1197"/>
        <v/>
      </c>
      <c r="MM118" s="22" t="str">
        <f t="shared" si="1198"/>
        <v/>
      </c>
      <c r="MN118" s="22" t="str">
        <f t="shared" si="1199"/>
        <v/>
      </c>
      <c r="MO118" s="22" t="str">
        <f t="shared" si="1200"/>
        <v/>
      </c>
      <c r="MP118" s="22" t="str">
        <f t="shared" si="1201"/>
        <v/>
      </c>
      <c r="MQ118" s="22" t="str">
        <f t="shared" si="1202"/>
        <v/>
      </c>
      <c r="MR118" s="22" t="str">
        <f t="shared" si="1203"/>
        <v/>
      </c>
      <c r="MS118" s="22" t="str">
        <f t="shared" si="1204"/>
        <v/>
      </c>
      <c r="MT118" s="22" t="str">
        <f t="shared" si="1205"/>
        <v/>
      </c>
      <c r="MU118" s="22" t="str">
        <f t="shared" si="1206"/>
        <v/>
      </c>
      <c r="MV118" s="22" t="str">
        <f t="shared" si="1207"/>
        <v/>
      </c>
      <c r="MW118" s="22" t="str">
        <f t="shared" si="1208"/>
        <v/>
      </c>
      <c r="MX118" s="22" t="str">
        <f t="shared" si="1209"/>
        <v/>
      </c>
      <c r="MY118" s="22" t="str">
        <f t="shared" si="1210"/>
        <v/>
      </c>
      <c r="MZ118" s="22" t="str">
        <f t="shared" si="1211"/>
        <v/>
      </c>
      <c r="NA118" s="22" t="str">
        <f t="shared" si="1212"/>
        <v/>
      </c>
      <c r="NB118" s="22" t="str">
        <f t="shared" si="1213"/>
        <v/>
      </c>
      <c r="NC118" s="22">
        <f t="shared" si="1214"/>
        <v>13642690.74</v>
      </c>
      <c r="ND118" s="22" t="str">
        <f t="shared" si="1215"/>
        <v/>
      </c>
      <c r="NE118" s="22" t="str">
        <f t="shared" si="1216"/>
        <v/>
      </c>
      <c r="NF118" s="22" t="str">
        <f t="shared" si="1217"/>
        <v/>
      </c>
      <c r="NG118" s="22" t="str">
        <f t="shared" si="1218"/>
        <v/>
      </c>
      <c r="NH118" s="22" t="str">
        <f t="shared" si="1219"/>
        <v/>
      </c>
      <c r="NI118" s="22" t="str">
        <f t="shared" si="1220"/>
        <v/>
      </c>
      <c r="NJ118" s="22" t="str">
        <f t="shared" si="1221"/>
        <v/>
      </c>
      <c r="NK118" s="22" t="str">
        <f t="shared" si="1222"/>
        <v/>
      </c>
      <c r="NL118" s="22" t="str">
        <f t="shared" si="1223"/>
        <v/>
      </c>
      <c r="NM118" s="80">
        <v>13865306.42</v>
      </c>
      <c r="NN118" s="80">
        <v>13865306.42</v>
      </c>
      <c r="NO118" s="24">
        <f t="shared" si="1228"/>
        <v>1</v>
      </c>
      <c r="NP118" s="24">
        <f t="shared" si="1229"/>
        <v>0</v>
      </c>
      <c r="NQ118" s="25">
        <f t="shared" si="1230"/>
        <v>13642690.74</v>
      </c>
      <c r="NR118" s="26">
        <f t="shared" si="1231"/>
        <v>51160.090275000002</v>
      </c>
      <c r="NS118" s="48">
        <v>110</v>
      </c>
      <c r="NT118" s="27" t="str">
        <f t="shared" si="1232"/>
        <v/>
      </c>
      <c r="NU118" s="27" t="str">
        <f t="shared" si="1233"/>
        <v/>
      </c>
      <c r="NV118" s="27" t="str">
        <f t="shared" si="1234"/>
        <v/>
      </c>
      <c r="NW118" s="27" t="str">
        <f t="shared" si="1235"/>
        <v/>
      </c>
      <c r="NX118" s="27" t="str">
        <f t="shared" si="1236"/>
        <v/>
      </c>
      <c r="NY118" s="27" t="str">
        <f t="shared" si="1237"/>
        <v/>
      </c>
      <c r="NZ118" s="27" t="str">
        <f t="shared" si="1238"/>
        <v/>
      </c>
      <c r="OA118" s="27" t="str">
        <f t="shared" si="1239"/>
        <v/>
      </c>
      <c r="OB118" s="27" t="str">
        <f t="shared" si="1240"/>
        <v/>
      </c>
      <c r="OC118" s="27" t="str">
        <f t="shared" si="1241"/>
        <v/>
      </c>
      <c r="OD118" s="27" t="str">
        <f t="shared" si="1242"/>
        <v/>
      </c>
      <c r="OE118" s="27" t="str">
        <f t="shared" si="1243"/>
        <v/>
      </c>
      <c r="OF118" s="27" t="str">
        <f t="shared" si="1244"/>
        <v/>
      </c>
      <c r="OG118" s="27" t="str">
        <f t="shared" si="1245"/>
        <v/>
      </c>
      <c r="OH118" s="27" t="str">
        <f t="shared" si="1246"/>
        <v/>
      </c>
      <c r="OI118" s="27" t="str">
        <f t="shared" si="1247"/>
        <v/>
      </c>
      <c r="OJ118" s="27" t="str">
        <f t="shared" si="672"/>
        <v/>
      </c>
      <c r="OK118" s="27" t="str">
        <f t="shared" si="673"/>
        <v/>
      </c>
      <c r="OL118" s="27" t="str">
        <f t="shared" si="674"/>
        <v/>
      </c>
      <c r="OM118" s="27" t="str">
        <f t="shared" si="675"/>
        <v/>
      </c>
      <c r="ON118" s="27" t="str">
        <f t="shared" si="676"/>
        <v/>
      </c>
      <c r="OO118" s="27" t="str">
        <f t="shared" si="677"/>
        <v/>
      </c>
      <c r="OP118" s="27" t="str">
        <f t="shared" si="678"/>
        <v/>
      </c>
      <c r="OQ118" s="27" t="str">
        <f t="shared" si="679"/>
        <v/>
      </c>
      <c r="OR118" s="27" t="str">
        <f t="shared" si="680"/>
        <v/>
      </c>
      <c r="OS118" s="27" t="str">
        <f t="shared" si="681"/>
        <v/>
      </c>
      <c r="OT118" s="27" t="str">
        <f t="shared" si="682"/>
        <v/>
      </c>
      <c r="OU118" s="27" t="str">
        <f t="shared" si="683"/>
        <v/>
      </c>
      <c r="OV118" s="27" t="str">
        <f t="shared" si="684"/>
        <v/>
      </c>
      <c r="OW118" s="27" t="str">
        <f t="shared" si="685"/>
        <v/>
      </c>
      <c r="OX118" s="27">
        <f t="shared" si="686"/>
        <v>26666.666666666664</v>
      </c>
      <c r="OY118" s="27" t="str">
        <f t="shared" si="687"/>
        <v/>
      </c>
      <c r="OZ118" s="27" t="str">
        <f t="shared" si="688"/>
        <v/>
      </c>
      <c r="PA118" s="27" t="str">
        <f t="shared" si="689"/>
        <v/>
      </c>
      <c r="PB118" s="27" t="str">
        <f t="shared" si="690"/>
        <v/>
      </c>
      <c r="PC118" s="27" t="str">
        <f t="shared" si="1248"/>
        <v/>
      </c>
      <c r="PD118" s="27" t="str">
        <f t="shared" si="1249"/>
        <v/>
      </c>
      <c r="PE118" s="27" t="str">
        <f t="shared" si="1250"/>
        <v/>
      </c>
      <c r="PF118" s="27" t="str">
        <f t="shared" si="1251"/>
        <v/>
      </c>
      <c r="PG118" s="27" t="str">
        <f t="shared" si="1252"/>
        <v/>
      </c>
      <c r="PH118" s="48">
        <v>110</v>
      </c>
      <c r="PI118" s="28" t="str">
        <f t="shared" si="1253"/>
        <v/>
      </c>
      <c r="PJ118" s="28" t="str">
        <f t="shared" si="1254"/>
        <v/>
      </c>
      <c r="PK118" s="28" t="str">
        <f t="shared" si="1255"/>
        <v/>
      </c>
      <c r="PL118" s="28" t="str">
        <f t="shared" si="1256"/>
        <v/>
      </c>
      <c r="PM118" s="28" t="str">
        <f t="shared" si="1257"/>
        <v/>
      </c>
      <c r="PN118" s="28" t="str">
        <f t="shared" si="1258"/>
        <v/>
      </c>
      <c r="PO118" s="28" t="str">
        <f t="shared" si="1259"/>
        <v/>
      </c>
      <c r="PP118" s="28" t="str">
        <f t="shared" si="1260"/>
        <v/>
      </c>
      <c r="PQ118" s="28" t="str">
        <f t="shared" si="1261"/>
        <v/>
      </c>
      <c r="PR118" s="28" t="str">
        <f t="shared" si="1262"/>
        <v/>
      </c>
      <c r="PS118" s="28" t="str">
        <f t="shared" si="1263"/>
        <v/>
      </c>
      <c r="PT118" s="28" t="str">
        <f t="shared" si="1264"/>
        <v/>
      </c>
      <c r="PU118" s="28" t="str">
        <f t="shared" si="1265"/>
        <v/>
      </c>
      <c r="PV118" s="28" t="str">
        <f t="shared" si="1266"/>
        <v/>
      </c>
      <c r="PW118" s="28" t="str">
        <f t="shared" si="1267"/>
        <v/>
      </c>
      <c r="PX118" s="28" t="str">
        <f t="shared" si="1268"/>
        <v/>
      </c>
      <c r="PY118" s="28" t="str">
        <f t="shared" si="712"/>
        <v/>
      </c>
      <c r="PZ118" s="28" t="str">
        <f t="shared" si="713"/>
        <v/>
      </c>
      <c r="QA118" s="28" t="str">
        <f t="shared" si="714"/>
        <v/>
      </c>
      <c r="QB118" s="28" t="str">
        <f t="shared" si="715"/>
        <v/>
      </c>
      <c r="QC118" s="28" t="str">
        <f t="shared" si="716"/>
        <v/>
      </c>
      <c r="QD118" s="28" t="str">
        <f t="shared" si="717"/>
        <v/>
      </c>
      <c r="QE118" s="28" t="str">
        <f t="shared" si="718"/>
        <v/>
      </c>
      <c r="QF118" s="28" t="str">
        <f t="shared" si="719"/>
        <v/>
      </c>
      <c r="QG118" s="28" t="str">
        <f t="shared" si="720"/>
        <v/>
      </c>
      <c r="QH118" s="28" t="str">
        <f t="shared" si="721"/>
        <v/>
      </c>
      <c r="QI118" s="28" t="str">
        <f t="shared" si="722"/>
        <v/>
      </c>
      <c r="QJ118" s="28" t="str">
        <f t="shared" si="723"/>
        <v/>
      </c>
      <c r="QK118" s="28" t="str">
        <f t="shared" si="724"/>
        <v/>
      </c>
      <c r="QL118" s="28" t="str">
        <f t="shared" si="725"/>
        <v/>
      </c>
      <c r="QM118" s="28">
        <f t="shared" si="726"/>
        <v>0</v>
      </c>
      <c r="QN118" s="28" t="str">
        <f t="shared" si="727"/>
        <v/>
      </c>
      <c r="QO118" s="28" t="str">
        <f t="shared" si="728"/>
        <v/>
      </c>
      <c r="QP118" s="28" t="str">
        <f t="shared" si="729"/>
        <v/>
      </c>
      <c r="QQ118" s="28" t="str">
        <f t="shared" si="730"/>
        <v/>
      </c>
      <c r="QR118" s="28" t="str">
        <f t="shared" si="731"/>
        <v/>
      </c>
      <c r="QS118" s="28" t="str">
        <f t="shared" si="1269"/>
        <v/>
      </c>
      <c r="QT118" s="28" t="str">
        <f t="shared" si="1270"/>
        <v/>
      </c>
      <c r="QU118" s="28" t="str">
        <f t="shared" si="1271"/>
        <v/>
      </c>
      <c r="QV118" s="28" t="str">
        <f t="shared" si="1272"/>
        <v/>
      </c>
      <c r="QW118" s="48">
        <v>110</v>
      </c>
      <c r="QX118" s="29" t="str">
        <f t="shared" si="1273"/>
        <v/>
      </c>
      <c r="QY118" s="29" t="str">
        <f t="shared" si="1038"/>
        <v/>
      </c>
      <c r="QZ118" s="29" t="str">
        <f t="shared" si="1039"/>
        <v/>
      </c>
      <c r="RA118" s="29" t="str">
        <f t="shared" si="1040"/>
        <v/>
      </c>
      <c r="RB118" s="29" t="str">
        <f t="shared" si="1041"/>
        <v/>
      </c>
      <c r="RC118" s="29" t="str">
        <f t="shared" si="1042"/>
        <v/>
      </c>
      <c r="RD118" s="29" t="str">
        <f t="shared" si="1043"/>
        <v/>
      </c>
      <c r="RE118" s="29" t="str">
        <f t="shared" si="1044"/>
        <v/>
      </c>
      <c r="RF118" s="29" t="str">
        <f t="shared" si="1045"/>
        <v/>
      </c>
      <c r="RG118" s="29" t="str">
        <f t="shared" si="1046"/>
        <v/>
      </c>
      <c r="RH118" s="29" t="str">
        <f t="shared" si="1047"/>
        <v/>
      </c>
      <c r="RI118" s="29" t="str">
        <f t="shared" si="1048"/>
        <v/>
      </c>
      <c r="RJ118" s="29" t="str">
        <f t="shared" si="1049"/>
        <v/>
      </c>
      <c r="RK118" s="29" t="str">
        <f t="shared" si="1281"/>
        <v/>
      </c>
      <c r="RL118" s="29" t="str">
        <f t="shared" si="1050"/>
        <v/>
      </c>
      <c r="RM118" s="29" t="str">
        <f t="shared" si="1051"/>
        <v/>
      </c>
      <c r="RN118" s="29" t="str">
        <f t="shared" si="1052"/>
        <v/>
      </c>
      <c r="RO118" s="29" t="str">
        <f t="shared" si="1053"/>
        <v/>
      </c>
      <c r="RP118" s="29" t="str">
        <f t="shared" si="1054"/>
        <v/>
      </c>
      <c r="RQ118" s="29" t="str">
        <f t="shared" si="1055"/>
        <v/>
      </c>
      <c r="RR118" s="29" t="str">
        <f t="shared" si="1056"/>
        <v/>
      </c>
      <c r="RS118" s="29" t="str">
        <f t="shared" si="1057"/>
        <v/>
      </c>
      <c r="RT118" s="29" t="str">
        <f t="shared" si="1058"/>
        <v/>
      </c>
      <c r="RU118" s="29" t="str">
        <f t="shared" si="1059"/>
        <v/>
      </c>
      <c r="RV118" s="29" t="str">
        <f t="shared" si="1060"/>
        <v/>
      </c>
      <c r="RW118" s="29" t="str">
        <f t="shared" si="1061"/>
        <v/>
      </c>
      <c r="RX118" s="29" t="str">
        <f t="shared" si="1062"/>
        <v/>
      </c>
      <c r="RY118" s="29" t="str">
        <f t="shared" si="1063"/>
        <v/>
      </c>
      <c r="RZ118" s="29" t="str">
        <f t="shared" si="1064"/>
        <v/>
      </c>
      <c r="SA118" s="29" t="str">
        <f t="shared" si="1065"/>
        <v/>
      </c>
      <c r="SB118" s="29">
        <f t="shared" si="1066"/>
        <v>0</v>
      </c>
      <c r="SC118" s="29" t="str">
        <f t="shared" si="1067"/>
        <v/>
      </c>
      <c r="SD118" s="29" t="str">
        <f t="shared" si="1068"/>
        <v/>
      </c>
      <c r="SE118" s="29" t="str">
        <f t="shared" si="1069"/>
        <v/>
      </c>
      <c r="SF118" s="29" t="str">
        <f t="shared" si="1070"/>
        <v/>
      </c>
      <c r="SG118" s="29" t="str">
        <f t="shared" si="1071"/>
        <v/>
      </c>
      <c r="SH118" s="29" t="str">
        <f t="shared" si="1072"/>
        <v/>
      </c>
      <c r="SI118" s="29" t="str">
        <f t="shared" si="1073"/>
        <v/>
      </c>
      <c r="SJ118" s="29" t="str">
        <f t="shared" si="1074"/>
        <v/>
      </c>
      <c r="SK118" s="29" t="str">
        <f t="shared" si="1075"/>
        <v/>
      </c>
      <c r="SL118" s="45">
        <f t="shared" si="1274"/>
        <v>0</v>
      </c>
      <c r="SM118" s="48">
        <v>110</v>
      </c>
      <c r="SN118" s="30" t="str">
        <f t="shared" si="1275"/>
        <v/>
      </c>
      <c r="SO118" s="30" t="str">
        <f t="shared" si="1276"/>
        <v/>
      </c>
      <c r="SP118" s="30" t="str">
        <f t="shared" si="1277"/>
        <v/>
      </c>
      <c r="SQ118" s="30" t="str">
        <f t="shared" si="1278"/>
        <v/>
      </c>
      <c r="SR118" s="30" t="str">
        <f t="shared" si="1279"/>
        <v/>
      </c>
      <c r="SS118" s="30" t="str">
        <f t="shared" si="1280"/>
        <v/>
      </c>
      <c r="ST118" s="30" t="str">
        <f t="shared" si="1076"/>
        <v/>
      </c>
      <c r="SU118" s="30" t="str">
        <f t="shared" si="1077"/>
        <v/>
      </c>
      <c r="SV118" s="30" t="str">
        <f t="shared" si="1078"/>
        <v/>
      </c>
      <c r="SW118" s="30" t="str">
        <f t="shared" si="1079"/>
        <v/>
      </c>
      <c r="SX118" s="30" t="str">
        <f t="shared" si="1080"/>
        <v/>
      </c>
      <c r="SY118" s="30" t="str">
        <f t="shared" si="1081"/>
        <v/>
      </c>
      <c r="SZ118" s="30" t="str">
        <f t="shared" si="1082"/>
        <v/>
      </c>
      <c r="TA118" s="30" t="str">
        <f t="shared" si="1083"/>
        <v/>
      </c>
      <c r="TB118" s="30" t="str">
        <f t="shared" si="1084"/>
        <v/>
      </c>
      <c r="TC118" s="30" t="str">
        <f t="shared" si="1085"/>
        <v/>
      </c>
      <c r="TD118" s="30" t="str">
        <f t="shared" si="1086"/>
        <v/>
      </c>
      <c r="TE118" s="30" t="str">
        <f t="shared" si="1087"/>
        <v/>
      </c>
      <c r="TF118" s="30" t="str">
        <f t="shared" si="1088"/>
        <v/>
      </c>
      <c r="TG118" s="30" t="str">
        <f t="shared" si="1089"/>
        <v/>
      </c>
      <c r="TH118" s="30" t="str">
        <f t="shared" si="1090"/>
        <v/>
      </c>
      <c r="TI118" s="30" t="str">
        <f t="shared" si="1091"/>
        <v/>
      </c>
      <c r="TJ118" s="30" t="str">
        <f t="shared" si="1092"/>
        <v/>
      </c>
      <c r="TK118" s="30" t="str">
        <f t="shared" si="1093"/>
        <v/>
      </c>
      <c r="TL118" s="30" t="str">
        <f t="shared" si="1094"/>
        <v/>
      </c>
      <c r="TM118" s="30" t="str">
        <f t="shared" si="1095"/>
        <v/>
      </c>
      <c r="TN118" s="30" t="str">
        <f t="shared" si="1096"/>
        <v/>
      </c>
      <c r="TO118" s="30" t="str">
        <f t="shared" si="1097"/>
        <v/>
      </c>
      <c r="TP118" s="30" t="str">
        <f t="shared" si="1098"/>
        <v/>
      </c>
      <c r="TQ118" s="30" t="str">
        <f t="shared" si="1099"/>
        <v/>
      </c>
      <c r="TR118" s="30">
        <f t="shared" si="807"/>
        <v>40</v>
      </c>
      <c r="TS118" s="30" t="str">
        <f t="shared" si="808"/>
        <v/>
      </c>
      <c r="TT118" s="30" t="str">
        <f t="shared" si="809"/>
        <v/>
      </c>
      <c r="TU118" s="30" t="str">
        <f t="shared" si="810"/>
        <v/>
      </c>
      <c r="TV118" s="30" t="str">
        <f t="shared" si="811"/>
        <v/>
      </c>
      <c r="TW118" s="30" t="str">
        <f t="shared" si="812"/>
        <v/>
      </c>
      <c r="TX118" s="30" t="str">
        <f t="shared" si="813"/>
        <v/>
      </c>
      <c r="TY118" s="30" t="str">
        <f t="shared" si="814"/>
        <v/>
      </c>
      <c r="TZ118" s="30" t="str">
        <f t="shared" si="815"/>
        <v/>
      </c>
      <c r="UA118" s="30" t="str">
        <f t="shared" si="816"/>
        <v/>
      </c>
      <c r="UB118" s="48">
        <v>110</v>
      </c>
      <c r="UC118" s="88"/>
      <c r="UD118" s="88"/>
      <c r="UE118" s="88"/>
      <c r="UF118" s="88"/>
      <c r="UG118" s="88"/>
      <c r="UH118" s="88"/>
      <c r="UI118" s="88"/>
      <c r="UJ118" s="88"/>
      <c r="UK118" s="88"/>
      <c r="UL118" s="88"/>
      <c r="UM118" s="88"/>
      <c r="UN118" s="88"/>
      <c r="UO118" s="88"/>
      <c r="UP118" s="88"/>
      <c r="UQ118" s="88"/>
      <c r="UR118" s="88"/>
      <c r="US118" s="88"/>
      <c r="UT118" s="88"/>
      <c r="UU118" s="88"/>
      <c r="UV118" s="88"/>
      <c r="UW118" s="88"/>
      <c r="UX118" s="88"/>
      <c r="UY118" s="88"/>
      <c r="UZ118" s="88"/>
      <c r="VA118" s="88"/>
      <c r="VB118" s="88"/>
      <c r="VC118" s="88"/>
      <c r="VD118" s="88"/>
      <c r="VE118" s="88"/>
      <c r="VF118" s="88"/>
      <c r="VG118" s="89">
        <v>36</v>
      </c>
      <c r="VH118" s="88"/>
      <c r="VI118" s="88"/>
      <c r="VJ118" s="88"/>
      <c r="VK118" s="88"/>
      <c r="VL118" s="88"/>
      <c r="VM118" s="88"/>
      <c r="VN118" s="88"/>
      <c r="VO118" s="88"/>
      <c r="VP118" s="88"/>
      <c r="VQ118" s="48">
        <v>110</v>
      </c>
      <c r="VR118" s="31">
        <f t="shared" si="1100"/>
        <v>0</v>
      </c>
      <c r="VS118" s="31">
        <f t="shared" si="1101"/>
        <v>0</v>
      </c>
      <c r="VT118" s="31">
        <f t="shared" si="1102"/>
        <v>0</v>
      </c>
      <c r="VU118" s="31">
        <f t="shared" si="1103"/>
        <v>0</v>
      </c>
      <c r="VV118" s="31">
        <f t="shared" si="1104"/>
        <v>0</v>
      </c>
      <c r="VW118" s="31">
        <f t="shared" si="1105"/>
        <v>0</v>
      </c>
      <c r="VX118" s="31">
        <f t="shared" si="1106"/>
        <v>0</v>
      </c>
      <c r="VY118" s="31">
        <f t="shared" si="1107"/>
        <v>0</v>
      </c>
      <c r="VZ118" s="31">
        <f t="shared" si="1108"/>
        <v>0</v>
      </c>
      <c r="WA118" s="31">
        <f t="shared" si="1109"/>
        <v>0</v>
      </c>
      <c r="WB118" s="31">
        <f t="shared" si="1110"/>
        <v>0</v>
      </c>
      <c r="WC118" s="31">
        <f t="shared" si="1111"/>
        <v>0</v>
      </c>
      <c r="WD118" s="31">
        <f t="shared" si="1112"/>
        <v>0</v>
      </c>
      <c r="WE118" s="31">
        <f t="shared" si="1113"/>
        <v>0</v>
      </c>
      <c r="WF118" s="31">
        <f t="shared" si="1114"/>
        <v>0</v>
      </c>
      <c r="WG118" s="31">
        <f t="shared" si="1115"/>
        <v>0</v>
      </c>
      <c r="WH118" s="31">
        <f t="shared" si="1116"/>
        <v>0</v>
      </c>
      <c r="WI118" s="31">
        <f t="shared" si="1117"/>
        <v>0</v>
      </c>
      <c r="WJ118" s="31">
        <f t="shared" si="1118"/>
        <v>0</v>
      </c>
      <c r="WK118" s="31">
        <f t="shared" si="1119"/>
        <v>0</v>
      </c>
      <c r="WL118" s="31">
        <f t="shared" si="1120"/>
        <v>0</v>
      </c>
      <c r="WM118" s="31">
        <f t="shared" si="1121"/>
        <v>0</v>
      </c>
      <c r="WN118" s="31">
        <f t="shared" si="1122"/>
        <v>0</v>
      </c>
      <c r="WO118" s="31">
        <f t="shared" si="1123"/>
        <v>0</v>
      </c>
      <c r="WP118" s="31">
        <f t="shared" si="1124"/>
        <v>0</v>
      </c>
      <c r="WQ118" s="31">
        <f t="shared" si="1125"/>
        <v>0</v>
      </c>
      <c r="WR118" s="31">
        <f t="shared" si="1126"/>
        <v>0</v>
      </c>
      <c r="WS118" s="31">
        <f t="shared" si="1127"/>
        <v>0</v>
      </c>
      <c r="WT118" s="31">
        <f t="shared" si="1128"/>
        <v>0</v>
      </c>
      <c r="WU118" s="31">
        <f t="shared" si="1129"/>
        <v>0</v>
      </c>
      <c r="WV118" s="31">
        <f t="shared" si="1130"/>
        <v>10</v>
      </c>
      <c r="WW118" s="31">
        <f t="shared" si="1131"/>
        <v>0</v>
      </c>
      <c r="WX118" s="31">
        <f t="shared" si="1132"/>
        <v>0</v>
      </c>
      <c r="WY118" s="31">
        <f t="shared" si="1133"/>
        <v>0</v>
      </c>
      <c r="WZ118" s="31">
        <f t="shared" si="1134"/>
        <v>0</v>
      </c>
      <c r="XA118" s="31">
        <f t="shared" si="1135"/>
        <v>0</v>
      </c>
      <c r="XB118" s="31">
        <f t="shared" si="1136"/>
        <v>0</v>
      </c>
      <c r="XC118" s="31">
        <f t="shared" si="1137"/>
        <v>0</v>
      </c>
      <c r="XD118" s="31">
        <f t="shared" si="1138"/>
        <v>0</v>
      </c>
      <c r="XE118" s="31">
        <f t="shared" si="1139"/>
        <v>0</v>
      </c>
      <c r="XF118" s="48">
        <v>110</v>
      </c>
      <c r="XG118" s="32" t="str">
        <f t="shared" si="1140"/>
        <v/>
      </c>
      <c r="XH118" s="32" t="str">
        <f t="shared" si="1141"/>
        <v/>
      </c>
      <c r="XI118" s="32" t="str">
        <f t="shared" si="1142"/>
        <v/>
      </c>
      <c r="XJ118" s="32" t="str">
        <f t="shared" si="1143"/>
        <v/>
      </c>
      <c r="XK118" s="32" t="str">
        <f t="shared" si="1144"/>
        <v/>
      </c>
      <c r="XL118" s="32" t="str">
        <f t="shared" si="1145"/>
        <v/>
      </c>
      <c r="XM118" s="32" t="str">
        <f t="shared" si="1146"/>
        <v/>
      </c>
      <c r="XN118" s="32" t="str">
        <f t="shared" si="1147"/>
        <v/>
      </c>
      <c r="XO118" s="32" t="str">
        <f t="shared" si="1148"/>
        <v/>
      </c>
      <c r="XP118" s="32" t="str">
        <f t="shared" si="1149"/>
        <v/>
      </c>
      <c r="XQ118" s="32" t="str">
        <f t="shared" si="1150"/>
        <v/>
      </c>
      <c r="XR118" s="32" t="str">
        <f t="shared" si="1151"/>
        <v/>
      </c>
      <c r="XS118" s="32" t="str">
        <f t="shared" si="1152"/>
        <v/>
      </c>
      <c r="XT118" s="32" t="str">
        <f t="shared" si="1153"/>
        <v/>
      </c>
      <c r="XU118" s="32" t="str">
        <f t="shared" si="1154"/>
        <v/>
      </c>
      <c r="XV118" s="32" t="str">
        <f t="shared" si="1155"/>
        <v/>
      </c>
      <c r="XW118" s="32" t="str">
        <f t="shared" si="1156"/>
        <v/>
      </c>
      <c r="XX118" s="32" t="str">
        <f t="shared" si="1157"/>
        <v/>
      </c>
      <c r="XY118" s="32" t="str">
        <f t="shared" si="1158"/>
        <v/>
      </c>
      <c r="XZ118" s="32" t="str">
        <f t="shared" si="1159"/>
        <v/>
      </c>
      <c r="YA118" s="32" t="str">
        <f t="shared" si="1160"/>
        <v/>
      </c>
      <c r="YB118" s="32" t="str">
        <f t="shared" si="1161"/>
        <v/>
      </c>
      <c r="YC118" s="32" t="str">
        <f t="shared" si="1162"/>
        <v/>
      </c>
      <c r="YD118" s="32" t="str">
        <f t="shared" si="1163"/>
        <v/>
      </c>
      <c r="YE118" s="32" t="str">
        <f t="shared" si="1164"/>
        <v/>
      </c>
      <c r="YF118" s="32" t="str">
        <f t="shared" si="1165"/>
        <v/>
      </c>
      <c r="YG118" s="32" t="str">
        <f t="shared" si="1166"/>
        <v/>
      </c>
      <c r="YH118" s="32" t="str">
        <f t="shared" si="1167"/>
        <v/>
      </c>
      <c r="YI118" s="32" t="str">
        <f t="shared" si="1168"/>
        <v/>
      </c>
      <c r="YJ118" s="32" t="str">
        <f t="shared" si="1169"/>
        <v/>
      </c>
      <c r="YK118" s="32">
        <f t="shared" si="1170"/>
        <v>50</v>
      </c>
      <c r="YL118" s="32" t="str">
        <f t="shared" si="1171"/>
        <v/>
      </c>
      <c r="YM118" s="32" t="str">
        <f t="shared" si="1172"/>
        <v/>
      </c>
      <c r="YN118" s="32" t="str">
        <f t="shared" si="1173"/>
        <v/>
      </c>
      <c r="YO118" s="32" t="str">
        <f t="shared" si="1174"/>
        <v/>
      </c>
      <c r="YP118" s="32" t="str">
        <f t="shared" si="1175"/>
        <v/>
      </c>
      <c r="YQ118" s="32" t="str">
        <f t="shared" si="1176"/>
        <v/>
      </c>
      <c r="YR118" s="32" t="str">
        <f t="shared" si="1177"/>
        <v/>
      </c>
      <c r="YS118" s="32" t="str">
        <f t="shared" si="1178"/>
        <v/>
      </c>
      <c r="YT118" s="32" t="str">
        <f t="shared" si="1179"/>
        <v/>
      </c>
      <c r="YU118" s="33">
        <f t="shared" si="1224"/>
        <v>50</v>
      </c>
      <c r="YV118" s="34" t="str">
        <f t="shared" si="949"/>
        <v/>
      </c>
      <c r="YW118" s="34" t="str">
        <f t="shared" si="950"/>
        <v/>
      </c>
      <c r="YX118" s="34" t="str">
        <f t="shared" si="951"/>
        <v/>
      </c>
      <c r="YY118" s="34" t="str">
        <f t="shared" si="952"/>
        <v/>
      </c>
      <c r="YZ118" s="34" t="str">
        <f t="shared" si="953"/>
        <v>31. TECHNO SKILLS ENGINEERING SERVICES SAS - NIT.900966150-7</v>
      </c>
      <c r="ZA118" s="34" t="str">
        <f t="shared" si="954"/>
        <v/>
      </c>
      <c r="ZB118" s="96" t="str">
        <f t="shared" si="955"/>
        <v>31. TECHNO SKILLS ENGINEERING SERVICES SAS - NIT.900966150-7</v>
      </c>
      <c r="ZC118" s="35" t="str">
        <f t="shared" si="1180"/>
        <v/>
      </c>
      <c r="ZD118" s="35" t="str">
        <f t="shared" si="1181"/>
        <v/>
      </c>
      <c r="ZE118" s="35" t="str">
        <f t="shared" si="1182"/>
        <v/>
      </c>
      <c r="ZF118" s="35" t="str">
        <f t="shared" si="1183"/>
        <v/>
      </c>
      <c r="ZG118" s="35">
        <f t="shared" si="1184"/>
        <v>13642690.74</v>
      </c>
      <c r="ZH118" s="35" t="str">
        <f t="shared" si="1185"/>
        <v/>
      </c>
      <c r="ZI118" s="101">
        <f t="shared" si="1186"/>
        <v>13642690.74</v>
      </c>
      <c r="ZJ118" s="48">
        <v>110</v>
      </c>
      <c r="ZK118" s="125">
        <f t="shared" si="956"/>
        <v>222615.6799999997</v>
      </c>
      <c r="ZL118" s="126">
        <f t="shared" si="957"/>
        <v>0</v>
      </c>
    </row>
    <row r="119" spans="2:688" s="37" customFormat="1" ht="28.5" customHeight="1" x14ac:dyDescent="0.15">
      <c r="B119" s="106" t="s">
        <v>251</v>
      </c>
      <c r="C119" s="106" t="s">
        <v>261</v>
      </c>
      <c r="D119" s="106" t="s">
        <v>262</v>
      </c>
      <c r="E119" s="106" t="s">
        <v>268</v>
      </c>
      <c r="F119" s="103">
        <v>5</v>
      </c>
      <c r="G119" s="63">
        <v>20220511.713500001</v>
      </c>
      <c r="H119" s="48">
        <v>111</v>
      </c>
      <c r="I119" s="65" t="s">
        <v>86</v>
      </c>
      <c r="J119" s="65" t="s">
        <v>86</v>
      </c>
      <c r="K119" s="65" t="s">
        <v>86</v>
      </c>
      <c r="L119" s="65" t="s">
        <v>86</v>
      </c>
      <c r="M119" s="65" t="s">
        <v>86</v>
      </c>
      <c r="N119" s="65" t="s">
        <v>86</v>
      </c>
      <c r="O119" s="65" t="s">
        <v>86</v>
      </c>
      <c r="P119" s="65" t="s">
        <v>86</v>
      </c>
      <c r="Q119" s="65" t="s">
        <v>86</v>
      </c>
      <c r="R119" s="65" t="s">
        <v>86</v>
      </c>
      <c r="S119" s="65" t="s">
        <v>86</v>
      </c>
      <c r="T119" s="65" t="s">
        <v>86</v>
      </c>
      <c r="U119" s="65" t="s">
        <v>86</v>
      </c>
      <c r="V119" s="65" t="s">
        <v>86</v>
      </c>
      <c r="W119" s="65" t="s">
        <v>86</v>
      </c>
      <c r="X119" s="65" t="s">
        <v>86</v>
      </c>
      <c r="Y119" s="65" t="s">
        <v>86</v>
      </c>
      <c r="Z119" s="65" t="s">
        <v>86</v>
      </c>
      <c r="AA119" s="65" t="s">
        <v>86</v>
      </c>
      <c r="AB119" s="65" t="s">
        <v>86</v>
      </c>
      <c r="AC119" s="65" t="s">
        <v>86</v>
      </c>
      <c r="AD119" s="65" t="s">
        <v>86</v>
      </c>
      <c r="AE119" s="65" t="s">
        <v>86</v>
      </c>
      <c r="AF119" s="65" t="s">
        <v>86</v>
      </c>
      <c r="AG119" s="65" t="s">
        <v>86</v>
      </c>
      <c r="AH119" s="65" t="s">
        <v>86</v>
      </c>
      <c r="AI119" s="65" t="s">
        <v>86</v>
      </c>
      <c r="AJ119" s="69">
        <v>20218100</v>
      </c>
      <c r="AK119" s="65" t="s">
        <v>86</v>
      </c>
      <c r="AL119" s="65" t="s">
        <v>86</v>
      </c>
      <c r="AM119" s="69">
        <v>20090234.5</v>
      </c>
      <c r="AN119" s="65" t="s">
        <v>86</v>
      </c>
      <c r="AO119" s="65" t="s">
        <v>86</v>
      </c>
      <c r="AP119" s="65" t="s">
        <v>86</v>
      </c>
      <c r="AQ119" s="65" t="s">
        <v>86</v>
      </c>
      <c r="AR119" s="65" t="s">
        <v>86</v>
      </c>
      <c r="AS119" s="65" t="s">
        <v>86</v>
      </c>
      <c r="AT119" s="65" t="s">
        <v>86</v>
      </c>
      <c r="AU119" s="65" t="s">
        <v>86</v>
      </c>
      <c r="AV119" s="65" t="s">
        <v>86</v>
      </c>
      <c r="AW119" s="52">
        <v>111</v>
      </c>
      <c r="AX119" s="22" t="str">
        <f t="shared" si="904"/>
        <v>NC</v>
      </c>
      <c r="AY119" s="22" t="str">
        <f t="shared" si="975"/>
        <v>NC</v>
      </c>
      <c r="AZ119" s="22" t="str">
        <f t="shared" si="976"/>
        <v>NC</v>
      </c>
      <c r="BA119" s="22" t="str">
        <f t="shared" si="977"/>
        <v>NC</v>
      </c>
      <c r="BB119" s="22" t="str">
        <f t="shared" si="978"/>
        <v>NC</v>
      </c>
      <c r="BC119" s="22" t="str">
        <f t="shared" si="979"/>
        <v>NC</v>
      </c>
      <c r="BD119" s="22" t="str">
        <f t="shared" si="980"/>
        <v>NC</v>
      </c>
      <c r="BE119" s="22" t="str">
        <f t="shared" si="981"/>
        <v>NC</v>
      </c>
      <c r="BF119" s="22" t="str">
        <f t="shared" si="982"/>
        <v>NC</v>
      </c>
      <c r="BG119" s="22" t="str">
        <f t="shared" si="983"/>
        <v>NC</v>
      </c>
      <c r="BH119" s="22" t="str">
        <f t="shared" si="984"/>
        <v>NC</v>
      </c>
      <c r="BI119" s="22" t="str">
        <f t="shared" si="985"/>
        <v>NC</v>
      </c>
      <c r="BJ119" s="22" t="str">
        <f t="shared" si="986"/>
        <v>NC</v>
      </c>
      <c r="BK119" s="22" t="str">
        <f t="shared" si="987"/>
        <v>NC</v>
      </c>
      <c r="BL119" s="22" t="str">
        <f t="shared" si="988"/>
        <v>NC</v>
      </c>
      <c r="BM119" s="22" t="str">
        <f t="shared" si="989"/>
        <v>NC</v>
      </c>
      <c r="BN119" s="22" t="str">
        <f t="shared" si="990"/>
        <v>NC</v>
      </c>
      <c r="BO119" s="22" t="str">
        <f t="shared" si="991"/>
        <v>NC</v>
      </c>
      <c r="BP119" s="22" t="str">
        <f t="shared" si="992"/>
        <v>NC</v>
      </c>
      <c r="BQ119" s="22" t="str">
        <f t="shared" si="993"/>
        <v>NC</v>
      </c>
      <c r="BR119" s="22" t="str">
        <f t="shared" si="994"/>
        <v>NC</v>
      </c>
      <c r="BS119" s="22" t="str">
        <f t="shared" si="995"/>
        <v>NC</v>
      </c>
      <c r="BT119" s="22" t="str">
        <f t="shared" si="958"/>
        <v>NC</v>
      </c>
      <c r="BU119" s="22" t="str">
        <f t="shared" si="959"/>
        <v>NC</v>
      </c>
      <c r="BV119" s="22" t="str">
        <f t="shared" si="960"/>
        <v>NC</v>
      </c>
      <c r="BW119" s="22" t="str">
        <f t="shared" si="961"/>
        <v>NC</v>
      </c>
      <c r="BX119" s="22" t="str">
        <f t="shared" si="962"/>
        <v>NC</v>
      </c>
      <c r="BY119" s="22">
        <f t="shared" si="963"/>
        <v>20218100</v>
      </c>
      <c r="BZ119" s="22" t="str">
        <f t="shared" si="964"/>
        <v>NC</v>
      </c>
      <c r="CA119" s="22" t="str">
        <f t="shared" si="965"/>
        <v>NC</v>
      </c>
      <c r="CB119" s="22">
        <f t="shared" si="966"/>
        <v>20090234.5</v>
      </c>
      <c r="CC119" s="22" t="str">
        <f t="shared" si="967"/>
        <v>NC</v>
      </c>
      <c r="CD119" s="22" t="str">
        <f t="shared" si="968"/>
        <v>NC</v>
      </c>
      <c r="CE119" s="22" t="str">
        <f t="shared" si="969"/>
        <v>NC</v>
      </c>
      <c r="CF119" s="22" t="str">
        <f t="shared" si="970"/>
        <v>NC</v>
      </c>
      <c r="CG119" s="22" t="str">
        <f t="shared" si="996"/>
        <v>NC</v>
      </c>
      <c r="CH119" s="22" t="str">
        <f t="shared" si="971"/>
        <v>NC</v>
      </c>
      <c r="CI119" s="22" t="str">
        <f t="shared" si="972"/>
        <v>NC</v>
      </c>
      <c r="CJ119" s="22" t="str">
        <f t="shared" si="973"/>
        <v>NC</v>
      </c>
      <c r="CK119" s="22" t="str">
        <f t="shared" si="974"/>
        <v>NC</v>
      </c>
      <c r="CL119" s="48">
        <v>111</v>
      </c>
      <c r="CM119" s="48" t="s">
        <v>87</v>
      </c>
      <c r="CN119" s="48" t="s">
        <v>87</v>
      </c>
      <c r="CO119" s="48" t="s">
        <v>87</v>
      </c>
      <c r="CP119" s="48" t="s">
        <v>87</v>
      </c>
      <c r="CQ119" s="48" t="s">
        <v>87</v>
      </c>
      <c r="CR119" s="65" t="s">
        <v>87</v>
      </c>
      <c r="CS119" s="48" t="s">
        <v>87</v>
      </c>
      <c r="CT119" s="48" t="s">
        <v>87</v>
      </c>
      <c r="CU119" s="48" t="s">
        <v>87</v>
      </c>
      <c r="CV119" s="48" t="s">
        <v>87</v>
      </c>
      <c r="CW119" s="48" t="s">
        <v>87</v>
      </c>
      <c r="CX119" s="48" t="s">
        <v>87</v>
      </c>
      <c r="CY119" s="48" t="s">
        <v>87</v>
      </c>
      <c r="CZ119" s="48" t="s">
        <v>87</v>
      </c>
      <c r="DA119" s="48" t="s">
        <v>87</v>
      </c>
      <c r="DB119" s="48" t="s">
        <v>87</v>
      </c>
      <c r="DC119" s="48" t="s">
        <v>87</v>
      </c>
      <c r="DD119" s="48" t="s">
        <v>87</v>
      </c>
      <c r="DE119" s="48" t="s">
        <v>87</v>
      </c>
      <c r="DF119" s="48" t="s">
        <v>87</v>
      </c>
      <c r="DG119" s="48" t="s">
        <v>87</v>
      </c>
      <c r="DH119" s="48" t="s">
        <v>87</v>
      </c>
      <c r="DI119" s="48" t="s">
        <v>87</v>
      </c>
      <c r="DJ119" s="48" t="s">
        <v>87</v>
      </c>
      <c r="DK119" s="48" t="s">
        <v>87</v>
      </c>
      <c r="DL119" s="48" t="s">
        <v>87</v>
      </c>
      <c r="DM119" s="48" t="s">
        <v>87</v>
      </c>
      <c r="DN119" s="48" t="s">
        <v>87</v>
      </c>
      <c r="DO119" s="48" t="s">
        <v>87</v>
      </c>
      <c r="DP119" s="48" t="s">
        <v>87</v>
      </c>
      <c r="DQ119" s="76" t="s">
        <v>88</v>
      </c>
      <c r="DR119" s="48" t="s">
        <v>87</v>
      </c>
      <c r="DS119" s="48" t="s">
        <v>87</v>
      </c>
      <c r="DT119" s="48" t="s">
        <v>87</v>
      </c>
      <c r="DU119" s="48" t="s">
        <v>87</v>
      </c>
      <c r="DV119" s="48" t="s">
        <v>87</v>
      </c>
      <c r="DW119" s="48" t="s">
        <v>87</v>
      </c>
      <c r="DX119" s="48" t="s">
        <v>87</v>
      </c>
      <c r="DY119" s="48" t="s">
        <v>87</v>
      </c>
      <c r="DZ119" s="48" t="s">
        <v>87</v>
      </c>
      <c r="EA119" s="48">
        <v>111</v>
      </c>
      <c r="EB119" s="81" t="s">
        <v>88</v>
      </c>
      <c r="EC119" s="81" t="s">
        <v>88</v>
      </c>
      <c r="ED119" s="81" t="s">
        <v>104</v>
      </c>
      <c r="EE119" s="81" t="s">
        <v>88</v>
      </c>
      <c r="EF119" s="81" t="s">
        <v>88</v>
      </c>
      <c r="EG119" s="81" t="s">
        <v>88</v>
      </c>
      <c r="EH119" s="81" t="s">
        <v>88</v>
      </c>
      <c r="EI119" s="81" t="s">
        <v>88</v>
      </c>
      <c r="EJ119" s="81" t="s">
        <v>88</v>
      </c>
      <c r="EK119" s="81" t="s">
        <v>88</v>
      </c>
      <c r="EL119" s="81" t="s">
        <v>88</v>
      </c>
      <c r="EM119" s="81" t="s">
        <v>88</v>
      </c>
      <c r="EN119" s="81" t="s">
        <v>88</v>
      </c>
      <c r="EO119" s="81" t="s">
        <v>88</v>
      </c>
      <c r="EP119" s="81" t="s">
        <v>88</v>
      </c>
      <c r="EQ119" s="81" t="s">
        <v>88</v>
      </c>
      <c r="ER119" s="81" t="s">
        <v>88</v>
      </c>
      <c r="ES119" s="81" t="s">
        <v>88</v>
      </c>
      <c r="ET119" s="81" t="s">
        <v>88</v>
      </c>
      <c r="EU119" s="81" t="s">
        <v>88</v>
      </c>
      <c r="EV119" s="81" t="s">
        <v>88</v>
      </c>
      <c r="EW119" s="81" t="s">
        <v>88</v>
      </c>
      <c r="EX119" s="81" t="s">
        <v>88</v>
      </c>
      <c r="EY119" s="81" t="s">
        <v>88</v>
      </c>
      <c r="EZ119" s="81" t="s">
        <v>88</v>
      </c>
      <c r="FA119" s="81" t="s">
        <v>87</v>
      </c>
      <c r="FB119" s="81" t="s">
        <v>88</v>
      </c>
      <c r="FC119" s="81" t="s">
        <v>88</v>
      </c>
      <c r="FD119" s="81" t="s">
        <v>88</v>
      </c>
      <c r="FE119" s="81" t="s">
        <v>88</v>
      </c>
      <c r="FF119" s="81" t="s">
        <v>88</v>
      </c>
      <c r="FG119" s="81" t="s">
        <v>88</v>
      </c>
      <c r="FH119" s="81" t="s">
        <v>88</v>
      </c>
      <c r="FI119" s="81" t="s">
        <v>87</v>
      </c>
      <c r="FJ119" s="81" t="s">
        <v>88</v>
      </c>
      <c r="FK119" s="81" t="s">
        <v>88</v>
      </c>
      <c r="FL119" s="81" t="s">
        <v>88</v>
      </c>
      <c r="FM119" s="81" t="s">
        <v>88</v>
      </c>
      <c r="FN119" s="81" t="s">
        <v>88</v>
      </c>
      <c r="FO119" s="81" t="s">
        <v>88</v>
      </c>
      <c r="FP119" s="48">
        <v>111</v>
      </c>
      <c r="FQ119" s="81" t="s">
        <v>88</v>
      </c>
      <c r="FR119" s="81" t="s">
        <v>88</v>
      </c>
      <c r="FS119" s="81" t="s">
        <v>88</v>
      </c>
      <c r="FT119" s="81" t="s">
        <v>88</v>
      </c>
      <c r="FU119" s="81" t="s">
        <v>88</v>
      </c>
      <c r="FV119" s="81" t="s">
        <v>88</v>
      </c>
      <c r="FW119" s="81" t="s">
        <v>88</v>
      </c>
      <c r="FX119" s="81" t="s">
        <v>88</v>
      </c>
      <c r="FY119" s="81" t="s">
        <v>88</v>
      </c>
      <c r="FZ119" s="81" t="s">
        <v>88</v>
      </c>
      <c r="GA119" s="81" t="s">
        <v>88</v>
      </c>
      <c r="GB119" s="81" t="s">
        <v>88</v>
      </c>
      <c r="GC119" s="81" t="s">
        <v>88</v>
      </c>
      <c r="GD119" s="81" t="s">
        <v>88</v>
      </c>
      <c r="GE119" s="81" t="s">
        <v>88</v>
      </c>
      <c r="GF119" s="81" t="s">
        <v>88</v>
      </c>
      <c r="GG119" s="81" t="s">
        <v>88</v>
      </c>
      <c r="GH119" s="81" t="s">
        <v>88</v>
      </c>
      <c r="GI119" s="81" t="s">
        <v>88</v>
      </c>
      <c r="GJ119" s="81" t="s">
        <v>88</v>
      </c>
      <c r="GK119" s="81" t="s">
        <v>88</v>
      </c>
      <c r="GL119" s="81" t="s">
        <v>88</v>
      </c>
      <c r="GM119" s="81" t="s">
        <v>88</v>
      </c>
      <c r="GN119" s="81" t="s">
        <v>88</v>
      </c>
      <c r="GO119" s="81" t="s">
        <v>88</v>
      </c>
      <c r="GP119" s="81" t="s">
        <v>88</v>
      </c>
      <c r="GQ119" s="81" t="s">
        <v>87</v>
      </c>
      <c r="GR119" s="81" t="s">
        <v>88</v>
      </c>
      <c r="GS119" s="81" t="s">
        <v>88</v>
      </c>
      <c r="GT119" s="81" t="s">
        <v>88</v>
      </c>
      <c r="GU119" s="81" t="s">
        <v>88</v>
      </c>
      <c r="GV119" s="81" t="s">
        <v>88</v>
      </c>
      <c r="GW119" s="81" t="s">
        <v>88</v>
      </c>
      <c r="GX119" s="81" t="s">
        <v>88</v>
      </c>
      <c r="GY119" s="81" t="s">
        <v>88</v>
      </c>
      <c r="GZ119" s="81" t="s">
        <v>88</v>
      </c>
      <c r="HA119" s="81" t="s">
        <v>88</v>
      </c>
      <c r="HB119" s="81" t="s">
        <v>88</v>
      </c>
      <c r="HC119" s="81" t="s">
        <v>88</v>
      </c>
      <c r="HD119" s="81" t="s">
        <v>88</v>
      </c>
      <c r="HE119" s="48">
        <v>111</v>
      </c>
      <c r="HF119" s="23" t="str">
        <f t="shared" si="998"/>
        <v>NO CUMPLE</v>
      </c>
      <c r="HG119" s="23" t="str">
        <f t="shared" si="999"/>
        <v>NO CUMPLE</v>
      </c>
      <c r="HH119" s="23" t="str">
        <f t="shared" si="1000"/>
        <v>NO CUMPLE</v>
      </c>
      <c r="HI119" s="23" t="str">
        <f t="shared" si="1001"/>
        <v>NO CUMPLE</v>
      </c>
      <c r="HJ119" s="23" t="str">
        <f t="shared" si="1002"/>
        <v>NO CUMPLE</v>
      </c>
      <c r="HK119" s="23" t="str">
        <f t="shared" si="1003"/>
        <v>NO CUMPLE</v>
      </c>
      <c r="HL119" s="23" t="str">
        <f t="shared" si="1004"/>
        <v>NO CUMPLE</v>
      </c>
      <c r="HM119" s="23" t="str">
        <f t="shared" si="1005"/>
        <v>NO CUMPLE</v>
      </c>
      <c r="HN119" s="23" t="str">
        <f t="shared" si="1006"/>
        <v>NO CUMPLE</v>
      </c>
      <c r="HO119" s="23" t="str">
        <f t="shared" si="1007"/>
        <v>NO CUMPLE</v>
      </c>
      <c r="HP119" s="23" t="str">
        <f t="shared" si="1008"/>
        <v>NO CUMPLE</v>
      </c>
      <c r="HQ119" s="23" t="str">
        <f t="shared" si="1009"/>
        <v>NO CUMPLE</v>
      </c>
      <c r="HR119" s="23" t="str">
        <f t="shared" si="1010"/>
        <v>NO CUMPLE</v>
      </c>
      <c r="HS119" s="23" t="str">
        <f t="shared" si="1011"/>
        <v>NO CUMPLE</v>
      </c>
      <c r="HT119" s="23" t="str">
        <f t="shared" si="1012"/>
        <v>NO CUMPLE</v>
      </c>
      <c r="HU119" s="23" t="str">
        <f t="shared" si="1013"/>
        <v>NO CUMPLE</v>
      </c>
      <c r="HV119" s="23" t="str">
        <f t="shared" si="1014"/>
        <v>NO CUMPLE</v>
      </c>
      <c r="HW119" s="23" t="str">
        <f t="shared" si="1015"/>
        <v>NO CUMPLE</v>
      </c>
      <c r="HX119" s="23" t="str">
        <f t="shared" si="1016"/>
        <v>NO CUMPLE</v>
      </c>
      <c r="HY119" s="23" t="str">
        <f t="shared" si="1017"/>
        <v>NO CUMPLE</v>
      </c>
      <c r="HZ119" s="23" t="str">
        <f t="shared" si="1018"/>
        <v>NO CUMPLE</v>
      </c>
      <c r="IA119" s="23" t="str">
        <f t="shared" si="1019"/>
        <v>NO CUMPLE</v>
      </c>
      <c r="IB119" s="23" t="str">
        <f t="shared" si="1020"/>
        <v>NO CUMPLE</v>
      </c>
      <c r="IC119" s="23" t="str">
        <f t="shared" si="1021"/>
        <v>NO CUMPLE</v>
      </c>
      <c r="ID119" s="23" t="str">
        <f t="shared" si="1022"/>
        <v>NO CUMPLE</v>
      </c>
      <c r="IE119" s="23" t="str">
        <f t="shared" si="1023"/>
        <v>NO CUMPLE</v>
      </c>
      <c r="IF119" s="23" t="str">
        <f t="shared" si="1024"/>
        <v>NO CUMPLE</v>
      </c>
      <c r="IG119" s="23" t="str">
        <f t="shared" si="1025"/>
        <v>NO CUMPLE</v>
      </c>
      <c r="IH119" s="23" t="str">
        <f t="shared" si="1026"/>
        <v>NO CUMPLE</v>
      </c>
      <c r="II119" s="23" t="str">
        <f t="shared" si="1027"/>
        <v>NO CUMPLE</v>
      </c>
      <c r="IJ119" s="23" t="str">
        <f t="shared" si="1028"/>
        <v>CUMPLE</v>
      </c>
      <c r="IK119" s="23" t="str">
        <f t="shared" si="1029"/>
        <v>NO CUMPLE</v>
      </c>
      <c r="IL119" s="23" t="str">
        <f t="shared" si="1030"/>
        <v>NO CUMPLE</v>
      </c>
      <c r="IM119" s="23" t="str">
        <f t="shared" si="1031"/>
        <v>NO CUMPLE</v>
      </c>
      <c r="IN119" s="23" t="str">
        <f t="shared" si="1032"/>
        <v>NO CUMPLE</v>
      </c>
      <c r="IO119" s="23" t="str">
        <f t="shared" si="1033"/>
        <v>NO CUMPLE</v>
      </c>
      <c r="IP119" s="23" t="str">
        <f t="shared" si="1034"/>
        <v>NO CUMPLE</v>
      </c>
      <c r="IQ119" s="23" t="str">
        <f t="shared" si="1035"/>
        <v>NO CUMPLE</v>
      </c>
      <c r="IR119" s="23" t="str">
        <f t="shared" si="1036"/>
        <v>NO CUMPLE</v>
      </c>
      <c r="IS119" s="23" t="str">
        <f t="shared" si="1037"/>
        <v>NO CUMPLE</v>
      </c>
      <c r="IT119" s="48">
        <v>111</v>
      </c>
      <c r="IU119" s="65" t="s">
        <v>86</v>
      </c>
      <c r="IV119" s="65" t="s">
        <v>86</v>
      </c>
      <c r="IW119" s="65" t="s">
        <v>86</v>
      </c>
      <c r="IX119" s="65" t="s">
        <v>86</v>
      </c>
      <c r="IY119" s="65" t="s">
        <v>86</v>
      </c>
      <c r="IZ119" s="65" t="s">
        <v>86</v>
      </c>
      <c r="JA119" s="65" t="s">
        <v>86</v>
      </c>
      <c r="JB119" s="65" t="s">
        <v>86</v>
      </c>
      <c r="JC119" s="65" t="s">
        <v>86</v>
      </c>
      <c r="JD119" s="65" t="s">
        <v>86</v>
      </c>
      <c r="JE119" s="65" t="s">
        <v>86</v>
      </c>
      <c r="JF119" s="65" t="s">
        <v>86</v>
      </c>
      <c r="JG119" s="65" t="s">
        <v>86</v>
      </c>
      <c r="JH119" s="65" t="s">
        <v>86</v>
      </c>
      <c r="JI119" s="65" t="s">
        <v>86</v>
      </c>
      <c r="JJ119" s="65" t="s">
        <v>86</v>
      </c>
      <c r="JK119" s="65" t="s">
        <v>86</v>
      </c>
      <c r="JL119" s="65" t="s">
        <v>86</v>
      </c>
      <c r="JM119" s="65" t="s">
        <v>86</v>
      </c>
      <c r="JN119" s="65" t="s">
        <v>86</v>
      </c>
      <c r="JO119" s="65" t="s">
        <v>86</v>
      </c>
      <c r="JP119" s="65" t="s">
        <v>86</v>
      </c>
      <c r="JQ119" s="65" t="s">
        <v>86</v>
      </c>
      <c r="JR119" s="65" t="s">
        <v>86</v>
      </c>
      <c r="JS119" s="65" t="s">
        <v>86</v>
      </c>
      <c r="JT119" s="65" t="s">
        <v>86</v>
      </c>
      <c r="JU119" s="65" t="s">
        <v>86</v>
      </c>
      <c r="JV119" s="93" t="s">
        <v>88</v>
      </c>
      <c r="JW119" s="65" t="s">
        <v>86</v>
      </c>
      <c r="JX119" s="65" t="s">
        <v>86</v>
      </c>
      <c r="JY119" s="93" t="s">
        <v>88</v>
      </c>
      <c r="JZ119" s="65" t="s">
        <v>86</v>
      </c>
      <c r="KA119" s="65" t="s">
        <v>86</v>
      </c>
      <c r="KB119" s="65" t="s">
        <v>86</v>
      </c>
      <c r="KC119" s="65" t="s">
        <v>86</v>
      </c>
      <c r="KD119" s="65" t="s">
        <v>86</v>
      </c>
      <c r="KE119" s="65" t="s">
        <v>86</v>
      </c>
      <c r="KF119" s="65" t="s">
        <v>86</v>
      </c>
      <c r="KG119" s="65" t="s">
        <v>86</v>
      </c>
      <c r="KH119" s="65" t="s">
        <v>86</v>
      </c>
      <c r="KI119" s="48">
        <v>111</v>
      </c>
      <c r="KJ119" s="56" t="s">
        <v>86</v>
      </c>
      <c r="KK119" s="56" t="s">
        <v>86</v>
      </c>
      <c r="KL119" s="56" t="s">
        <v>86</v>
      </c>
      <c r="KM119" s="56" t="s">
        <v>86</v>
      </c>
      <c r="KN119" s="56" t="s">
        <v>86</v>
      </c>
      <c r="KO119" s="56" t="s">
        <v>86</v>
      </c>
      <c r="KP119" s="56" t="s">
        <v>86</v>
      </c>
      <c r="KQ119" s="56" t="s">
        <v>86</v>
      </c>
      <c r="KR119" s="56" t="s">
        <v>86</v>
      </c>
      <c r="KS119" s="56" t="s">
        <v>86</v>
      </c>
      <c r="KT119" s="56" t="s">
        <v>86</v>
      </c>
      <c r="KU119" s="56" t="s">
        <v>86</v>
      </c>
      <c r="KV119" s="56" t="s">
        <v>86</v>
      </c>
      <c r="KW119" s="56" t="s">
        <v>86</v>
      </c>
      <c r="KX119" s="56" t="s">
        <v>86</v>
      </c>
      <c r="KY119" s="56" t="s">
        <v>86</v>
      </c>
      <c r="KZ119" s="56" t="s">
        <v>86</v>
      </c>
      <c r="LA119" s="56" t="s">
        <v>86</v>
      </c>
      <c r="LB119" s="56" t="s">
        <v>86</v>
      </c>
      <c r="LC119" s="56" t="s">
        <v>86</v>
      </c>
      <c r="LD119" s="56" t="s">
        <v>86</v>
      </c>
      <c r="LE119" s="56" t="s">
        <v>86</v>
      </c>
      <c r="LF119" s="56" t="s">
        <v>86</v>
      </c>
      <c r="LG119" s="56" t="s">
        <v>86</v>
      </c>
      <c r="LH119" s="56" t="s">
        <v>86</v>
      </c>
      <c r="LI119" s="56" t="s">
        <v>86</v>
      </c>
      <c r="LJ119" s="56" t="s">
        <v>86</v>
      </c>
      <c r="LK119" s="87" t="s">
        <v>87</v>
      </c>
      <c r="LL119" s="56" t="s">
        <v>86</v>
      </c>
      <c r="LM119" s="56" t="s">
        <v>86</v>
      </c>
      <c r="LN119" s="87" t="s">
        <v>88</v>
      </c>
      <c r="LO119" s="56" t="s">
        <v>86</v>
      </c>
      <c r="LP119" s="56" t="s">
        <v>86</v>
      </c>
      <c r="LQ119" s="56" t="s">
        <v>86</v>
      </c>
      <c r="LR119" s="56" t="s">
        <v>86</v>
      </c>
      <c r="LS119" s="56" t="s">
        <v>86</v>
      </c>
      <c r="LT119" s="56" t="s">
        <v>86</v>
      </c>
      <c r="LU119" s="56" t="s">
        <v>86</v>
      </c>
      <c r="LV119" s="56" t="s">
        <v>86</v>
      </c>
      <c r="LW119" s="56" t="s">
        <v>86</v>
      </c>
      <c r="LX119" s="48">
        <v>111</v>
      </c>
      <c r="LY119" s="22" t="str">
        <f t="shared" si="1225"/>
        <v/>
      </c>
      <c r="LZ119" s="22" t="str">
        <f t="shared" si="1187"/>
        <v/>
      </c>
      <c r="MA119" s="22" t="str">
        <f t="shared" si="1188"/>
        <v/>
      </c>
      <c r="MB119" s="22" t="str">
        <f t="shared" si="1189"/>
        <v/>
      </c>
      <c r="MC119" s="22" t="str">
        <f t="shared" si="1190"/>
        <v/>
      </c>
      <c r="MD119" s="22" t="str">
        <f t="shared" si="1191"/>
        <v/>
      </c>
      <c r="ME119" s="22" t="str">
        <f t="shared" si="1192"/>
        <v/>
      </c>
      <c r="MF119" s="22" t="str">
        <f t="shared" si="1193"/>
        <v/>
      </c>
      <c r="MG119" s="22" t="str">
        <f t="shared" si="1194"/>
        <v/>
      </c>
      <c r="MH119" s="22" t="str">
        <f t="shared" si="1195"/>
        <v/>
      </c>
      <c r="MI119" s="22" t="str">
        <f t="shared" si="1226"/>
        <v/>
      </c>
      <c r="MJ119" s="22" t="str">
        <f t="shared" si="1227"/>
        <v/>
      </c>
      <c r="MK119" s="22" t="str">
        <f t="shared" si="1196"/>
        <v/>
      </c>
      <c r="ML119" s="22" t="str">
        <f t="shared" si="1197"/>
        <v/>
      </c>
      <c r="MM119" s="22" t="str">
        <f t="shared" si="1198"/>
        <v/>
      </c>
      <c r="MN119" s="22" t="str">
        <f t="shared" si="1199"/>
        <v/>
      </c>
      <c r="MO119" s="22" t="str">
        <f t="shared" si="1200"/>
        <v/>
      </c>
      <c r="MP119" s="22" t="str">
        <f t="shared" si="1201"/>
        <v/>
      </c>
      <c r="MQ119" s="22" t="str">
        <f t="shared" si="1202"/>
        <v/>
      </c>
      <c r="MR119" s="22" t="str">
        <f t="shared" si="1203"/>
        <v/>
      </c>
      <c r="MS119" s="22" t="str">
        <f t="shared" si="1204"/>
        <v/>
      </c>
      <c r="MT119" s="22" t="str">
        <f t="shared" si="1205"/>
        <v/>
      </c>
      <c r="MU119" s="22" t="str">
        <f t="shared" si="1206"/>
        <v/>
      </c>
      <c r="MV119" s="22" t="str">
        <f t="shared" si="1207"/>
        <v/>
      </c>
      <c r="MW119" s="22" t="str">
        <f t="shared" si="1208"/>
        <v/>
      </c>
      <c r="MX119" s="22" t="str">
        <f t="shared" si="1209"/>
        <v/>
      </c>
      <c r="MY119" s="22" t="str">
        <f t="shared" si="1210"/>
        <v/>
      </c>
      <c r="MZ119" s="22" t="str">
        <f t="shared" si="1211"/>
        <v/>
      </c>
      <c r="NA119" s="22" t="str">
        <f t="shared" si="1212"/>
        <v/>
      </c>
      <c r="NB119" s="22" t="str">
        <f t="shared" si="1213"/>
        <v/>
      </c>
      <c r="NC119" s="22">
        <f t="shared" si="1214"/>
        <v>20090234.5</v>
      </c>
      <c r="ND119" s="22" t="str">
        <f t="shared" si="1215"/>
        <v/>
      </c>
      <c r="NE119" s="22" t="str">
        <f t="shared" si="1216"/>
        <v/>
      </c>
      <c r="NF119" s="22" t="str">
        <f t="shared" si="1217"/>
        <v/>
      </c>
      <c r="NG119" s="22" t="str">
        <f t="shared" si="1218"/>
        <v/>
      </c>
      <c r="NH119" s="22" t="str">
        <f t="shared" si="1219"/>
        <v/>
      </c>
      <c r="NI119" s="22" t="str">
        <f t="shared" si="1220"/>
        <v/>
      </c>
      <c r="NJ119" s="22" t="str">
        <f t="shared" si="1221"/>
        <v/>
      </c>
      <c r="NK119" s="22" t="str">
        <f t="shared" si="1222"/>
        <v/>
      </c>
      <c r="NL119" s="22" t="str">
        <f t="shared" si="1223"/>
        <v/>
      </c>
      <c r="NM119" s="80">
        <v>20220511.713500001</v>
      </c>
      <c r="NN119" s="80">
        <v>20220511.713500001</v>
      </c>
      <c r="NO119" s="24">
        <f t="shared" si="1228"/>
        <v>1</v>
      </c>
      <c r="NP119" s="24">
        <f t="shared" si="1229"/>
        <v>0</v>
      </c>
      <c r="NQ119" s="25">
        <f t="shared" si="1230"/>
        <v>20090234.5</v>
      </c>
      <c r="NR119" s="26">
        <f t="shared" si="1231"/>
        <v>75338.37937499999</v>
      </c>
      <c r="NS119" s="48">
        <v>111</v>
      </c>
      <c r="NT119" s="27" t="str">
        <f t="shared" si="1232"/>
        <v/>
      </c>
      <c r="NU119" s="27" t="str">
        <f t="shared" si="1233"/>
        <v/>
      </c>
      <c r="NV119" s="27" t="str">
        <f t="shared" si="1234"/>
        <v/>
      </c>
      <c r="NW119" s="27" t="str">
        <f t="shared" si="1235"/>
        <v/>
      </c>
      <c r="NX119" s="27" t="str">
        <f t="shared" si="1236"/>
        <v/>
      </c>
      <c r="NY119" s="27" t="str">
        <f t="shared" si="1237"/>
        <v/>
      </c>
      <c r="NZ119" s="27" t="str">
        <f t="shared" si="1238"/>
        <v/>
      </c>
      <c r="OA119" s="27" t="str">
        <f t="shared" si="1239"/>
        <v/>
      </c>
      <c r="OB119" s="27" t="str">
        <f t="shared" si="1240"/>
        <v/>
      </c>
      <c r="OC119" s="27" t="str">
        <f t="shared" si="1241"/>
        <v/>
      </c>
      <c r="OD119" s="27" t="str">
        <f t="shared" si="1242"/>
        <v/>
      </c>
      <c r="OE119" s="27" t="str">
        <f t="shared" si="1243"/>
        <v/>
      </c>
      <c r="OF119" s="27" t="str">
        <f t="shared" si="1244"/>
        <v/>
      </c>
      <c r="OG119" s="27" t="str">
        <f t="shared" si="1245"/>
        <v/>
      </c>
      <c r="OH119" s="27" t="str">
        <f t="shared" si="1246"/>
        <v/>
      </c>
      <c r="OI119" s="27" t="str">
        <f t="shared" si="1247"/>
        <v/>
      </c>
      <c r="OJ119" s="27" t="str">
        <f t="shared" si="672"/>
        <v/>
      </c>
      <c r="OK119" s="27" t="str">
        <f t="shared" si="673"/>
        <v/>
      </c>
      <c r="OL119" s="27" t="str">
        <f t="shared" si="674"/>
        <v/>
      </c>
      <c r="OM119" s="27" t="str">
        <f t="shared" si="675"/>
        <v/>
      </c>
      <c r="ON119" s="27" t="str">
        <f t="shared" si="676"/>
        <v/>
      </c>
      <c r="OO119" s="27" t="str">
        <f t="shared" si="677"/>
        <v/>
      </c>
      <c r="OP119" s="27" t="str">
        <f t="shared" si="678"/>
        <v/>
      </c>
      <c r="OQ119" s="27" t="str">
        <f t="shared" si="679"/>
        <v/>
      </c>
      <c r="OR119" s="27" t="str">
        <f t="shared" si="680"/>
        <v/>
      </c>
      <c r="OS119" s="27" t="str">
        <f t="shared" si="681"/>
        <v/>
      </c>
      <c r="OT119" s="27" t="str">
        <f t="shared" si="682"/>
        <v/>
      </c>
      <c r="OU119" s="27" t="str">
        <f t="shared" si="683"/>
        <v/>
      </c>
      <c r="OV119" s="27" t="str">
        <f t="shared" si="684"/>
        <v/>
      </c>
      <c r="OW119" s="27" t="str">
        <f t="shared" si="685"/>
        <v/>
      </c>
      <c r="OX119" s="27">
        <f t="shared" si="686"/>
        <v>26666.666666666672</v>
      </c>
      <c r="OY119" s="27" t="str">
        <f t="shared" si="687"/>
        <v/>
      </c>
      <c r="OZ119" s="27" t="str">
        <f t="shared" si="688"/>
        <v/>
      </c>
      <c r="PA119" s="27" t="str">
        <f t="shared" si="689"/>
        <v/>
      </c>
      <c r="PB119" s="27" t="str">
        <f t="shared" si="690"/>
        <v/>
      </c>
      <c r="PC119" s="27" t="str">
        <f t="shared" si="1248"/>
        <v/>
      </c>
      <c r="PD119" s="27" t="str">
        <f t="shared" si="1249"/>
        <v/>
      </c>
      <c r="PE119" s="27" t="str">
        <f t="shared" si="1250"/>
        <v/>
      </c>
      <c r="PF119" s="27" t="str">
        <f t="shared" si="1251"/>
        <v/>
      </c>
      <c r="PG119" s="27" t="str">
        <f t="shared" si="1252"/>
        <v/>
      </c>
      <c r="PH119" s="48">
        <v>111</v>
      </c>
      <c r="PI119" s="28" t="str">
        <f t="shared" si="1253"/>
        <v/>
      </c>
      <c r="PJ119" s="28" t="str">
        <f t="shared" si="1254"/>
        <v/>
      </c>
      <c r="PK119" s="28" t="str">
        <f t="shared" si="1255"/>
        <v/>
      </c>
      <c r="PL119" s="28" t="str">
        <f t="shared" si="1256"/>
        <v/>
      </c>
      <c r="PM119" s="28" t="str">
        <f t="shared" si="1257"/>
        <v/>
      </c>
      <c r="PN119" s="28" t="str">
        <f t="shared" si="1258"/>
        <v/>
      </c>
      <c r="PO119" s="28" t="str">
        <f t="shared" si="1259"/>
        <v/>
      </c>
      <c r="PP119" s="28" t="str">
        <f t="shared" si="1260"/>
        <v/>
      </c>
      <c r="PQ119" s="28" t="str">
        <f t="shared" si="1261"/>
        <v/>
      </c>
      <c r="PR119" s="28" t="str">
        <f t="shared" si="1262"/>
        <v/>
      </c>
      <c r="PS119" s="28" t="str">
        <f t="shared" si="1263"/>
        <v/>
      </c>
      <c r="PT119" s="28" t="str">
        <f t="shared" si="1264"/>
        <v/>
      </c>
      <c r="PU119" s="28" t="str">
        <f t="shared" si="1265"/>
        <v/>
      </c>
      <c r="PV119" s="28" t="str">
        <f t="shared" si="1266"/>
        <v/>
      </c>
      <c r="PW119" s="28" t="str">
        <f t="shared" si="1267"/>
        <v/>
      </c>
      <c r="PX119" s="28" t="str">
        <f t="shared" si="1268"/>
        <v/>
      </c>
      <c r="PY119" s="28" t="str">
        <f t="shared" si="712"/>
        <v/>
      </c>
      <c r="PZ119" s="28" t="str">
        <f t="shared" si="713"/>
        <v/>
      </c>
      <c r="QA119" s="28" t="str">
        <f t="shared" si="714"/>
        <v/>
      </c>
      <c r="QB119" s="28" t="str">
        <f t="shared" si="715"/>
        <v/>
      </c>
      <c r="QC119" s="28" t="str">
        <f t="shared" si="716"/>
        <v/>
      </c>
      <c r="QD119" s="28" t="str">
        <f t="shared" si="717"/>
        <v/>
      </c>
      <c r="QE119" s="28" t="str">
        <f t="shared" si="718"/>
        <v/>
      </c>
      <c r="QF119" s="28" t="str">
        <f t="shared" si="719"/>
        <v/>
      </c>
      <c r="QG119" s="28" t="str">
        <f t="shared" si="720"/>
        <v/>
      </c>
      <c r="QH119" s="28" t="str">
        <f t="shared" si="721"/>
        <v/>
      </c>
      <c r="QI119" s="28" t="str">
        <f t="shared" si="722"/>
        <v/>
      </c>
      <c r="QJ119" s="28" t="str">
        <f t="shared" si="723"/>
        <v/>
      </c>
      <c r="QK119" s="28" t="str">
        <f t="shared" si="724"/>
        <v/>
      </c>
      <c r="QL119" s="28" t="str">
        <f t="shared" si="725"/>
        <v/>
      </c>
      <c r="QM119" s="28">
        <f t="shared" si="726"/>
        <v>0</v>
      </c>
      <c r="QN119" s="28" t="str">
        <f t="shared" si="727"/>
        <v/>
      </c>
      <c r="QO119" s="28" t="str">
        <f t="shared" si="728"/>
        <v/>
      </c>
      <c r="QP119" s="28" t="str">
        <f t="shared" si="729"/>
        <v/>
      </c>
      <c r="QQ119" s="28" t="str">
        <f t="shared" si="730"/>
        <v/>
      </c>
      <c r="QR119" s="28" t="str">
        <f t="shared" si="731"/>
        <v/>
      </c>
      <c r="QS119" s="28" t="str">
        <f t="shared" si="1269"/>
        <v/>
      </c>
      <c r="QT119" s="28" t="str">
        <f t="shared" si="1270"/>
        <v/>
      </c>
      <c r="QU119" s="28" t="str">
        <f t="shared" si="1271"/>
        <v/>
      </c>
      <c r="QV119" s="28" t="str">
        <f t="shared" si="1272"/>
        <v/>
      </c>
      <c r="QW119" s="48">
        <v>111</v>
      </c>
      <c r="QX119" s="29" t="str">
        <f t="shared" si="1273"/>
        <v/>
      </c>
      <c r="QY119" s="29" t="str">
        <f t="shared" si="1038"/>
        <v/>
      </c>
      <c r="QZ119" s="29" t="str">
        <f t="shared" si="1039"/>
        <v/>
      </c>
      <c r="RA119" s="29" t="str">
        <f t="shared" si="1040"/>
        <v/>
      </c>
      <c r="RB119" s="29" t="str">
        <f t="shared" si="1041"/>
        <v/>
      </c>
      <c r="RC119" s="29" t="str">
        <f t="shared" si="1042"/>
        <v/>
      </c>
      <c r="RD119" s="29" t="str">
        <f t="shared" si="1043"/>
        <v/>
      </c>
      <c r="RE119" s="29" t="str">
        <f t="shared" si="1044"/>
        <v/>
      </c>
      <c r="RF119" s="29" t="str">
        <f t="shared" si="1045"/>
        <v/>
      </c>
      <c r="RG119" s="29" t="str">
        <f t="shared" si="1046"/>
        <v/>
      </c>
      <c r="RH119" s="29" t="str">
        <f t="shared" si="1047"/>
        <v/>
      </c>
      <c r="RI119" s="29" t="str">
        <f t="shared" si="1048"/>
        <v/>
      </c>
      <c r="RJ119" s="29" t="str">
        <f t="shared" si="1049"/>
        <v/>
      </c>
      <c r="RK119" s="29" t="str">
        <f t="shared" si="1281"/>
        <v/>
      </c>
      <c r="RL119" s="29" t="str">
        <f t="shared" si="1050"/>
        <v/>
      </c>
      <c r="RM119" s="29" t="str">
        <f t="shared" si="1051"/>
        <v/>
      </c>
      <c r="RN119" s="29" t="str">
        <f t="shared" si="1052"/>
        <v/>
      </c>
      <c r="RO119" s="29" t="str">
        <f t="shared" si="1053"/>
        <v/>
      </c>
      <c r="RP119" s="29" t="str">
        <f t="shared" si="1054"/>
        <v/>
      </c>
      <c r="RQ119" s="29" t="str">
        <f t="shared" si="1055"/>
        <v/>
      </c>
      <c r="RR119" s="29" t="str">
        <f t="shared" si="1056"/>
        <v/>
      </c>
      <c r="RS119" s="29" t="str">
        <f t="shared" si="1057"/>
        <v/>
      </c>
      <c r="RT119" s="29" t="str">
        <f t="shared" si="1058"/>
        <v/>
      </c>
      <c r="RU119" s="29" t="str">
        <f t="shared" si="1059"/>
        <v/>
      </c>
      <c r="RV119" s="29" t="str">
        <f t="shared" si="1060"/>
        <v/>
      </c>
      <c r="RW119" s="29" t="str">
        <f t="shared" si="1061"/>
        <v/>
      </c>
      <c r="RX119" s="29" t="str">
        <f t="shared" si="1062"/>
        <v/>
      </c>
      <c r="RY119" s="29" t="str">
        <f t="shared" si="1063"/>
        <v/>
      </c>
      <c r="RZ119" s="29" t="str">
        <f t="shared" si="1064"/>
        <v/>
      </c>
      <c r="SA119" s="29" t="str">
        <f t="shared" si="1065"/>
        <v/>
      </c>
      <c r="SB119" s="29">
        <f t="shared" si="1066"/>
        <v>0</v>
      </c>
      <c r="SC119" s="29" t="str">
        <f t="shared" si="1067"/>
        <v/>
      </c>
      <c r="SD119" s="29" t="str">
        <f t="shared" si="1068"/>
        <v/>
      </c>
      <c r="SE119" s="29" t="str">
        <f t="shared" si="1069"/>
        <v/>
      </c>
      <c r="SF119" s="29" t="str">
        <f t="shared" si="1070"/>
        <v/>
      </c>
      <c r="SG119" s="29" t="str">
        <f t="shared" si="1071"/>
        <v/>
      </c>
      <c r="SH119" s="29" t="str">
        <f t="shared" si="1072"/>
        <v/>
      </c>
      <c r="SI119" s="29" t="str">
        <f t="shared" si="1073"/>
        <v/>
      </c>
      <c r="SJ119" s="29" t="str">
        <f t="shared" si="1074"/>
        <v/>
      </c>
      <c r="SK119" s="29" t="str">
        <f t="shared" si="1075"/>
        <v/>
      </c>
      <c r="SL119" s="45">
        <f t="shared" si="1274"/>
        <v>0</v>
      </c>
      <c r="SM119" s="48">
        <v>111</v>
      </c>
      <c r="SN119" s="30" t="str">
        <f t="shared" si="1275"/>
        <v/>
      </c>
      <c r="SO119" s="30" t="str">
        <f t="shared" si="1276"/>
        <v/>
      </c>
      <c r="SP119" s="30" t="str">
        <f t="shared" si="1277"/>
        <v/>
      </c>
      <c r="SQ119" s="30" t="str">
        <f t="shared" si="1278"/>
        <v/>
      </c>
      <c r="SR119" s="30" t="str">
        <f t="shared" si="1279"/>
        <v/>
      </c>
      <c r="SS119" s="30" t="str">
        <f t="shared" si="1280"/>
        <v/>
      </c>
      <c r="ST119" s="30" t="str">
        <f t="shared" si="1076"/>
        <v/>
      </c>
      <c r="SU119" s="30" t="str">
        <f t="shared" si="1077"/>
        <v/>
      </c>
      <c r="SV119" s="30" t="str">
        <f t="shared" si="1078"/>
        <v/>
      </c>
      <c r="SW119" s="30" t="str">
        <f t="shared" si="1079"/>
        <v/>
      </c>
      <c r="SX119" s="30" t="str">
        <f t="shared" si="1080"/>
        <v/>
      </c>
      <c r="SY119" s="30" t="str">
        <f t="shared" si="1081"/>
        <v/>
      </c>
      <c r="SZ119" s="30" t="str">
        <f t="shared" si="1082"/>
        <v/>
      </c>
      <c r="TA119" s="30" t="str">
        <f t="shared" si="1083"/>
        <v/>
      </c>
      <c r="TB119" s="30" t="str">
        <f t="shared" si="1084"/>
        <v/>
      </c>
      <c r="TC119" s="30" t="str">
        <f t="shared" si="1085"/>
        <v/>
      </c>
      <c r="TD119" s="30" t="str">
        <f t="shared" si="1086"/>
        <v/>
      </c>
      <c r="TE119" s="30" t="str">
        <f t="shared" si="1087"/>
        <v/>
      </c>
      <c r="TF119" s="30" t="str">
        <f t="shared" si="1088"/>
        <v/>
      </c>
      <c r="TG119" s="30" t="str">
        <f t="shared" si="1089"/>
        <v/>
      </c>
      <c r="TH119" s="30" t="str">
        <f t="shared" si="1090"/>
        <v/>
      </c>
      <c r="TI119" s="30" t="str">
        <f t="shared" si="1091"/>
        <v/>
      </c>
      <c r="TJ119" s="30" t="str">
        <f t="shared" si="1092"/>
        <v/>
      </c>
      <c r="TK119" s="30" t="str">
        <f t="shared" si="1093"/>
        <v/>
      </c>
      <c r="TL119" s="30" t="str">
        <f t="shared" si="1094"/>
        <v/>
      </c>
      <c r="TM119" s="30" t="str">
        <f t="shared" si="1095"/>
        <v/>
      </c>
      <c r="TN119" s="30" t="str">
        <f t="shared" si="1096"/>
        <v/>
      </c>
      <c r="TO119" s="30" t="str">
        <f t="shared" si="1097"/>
        <v/>
      </c>
      <c r="TP119" s="30" t="str">
        <f t="shared" si="1098"/>
        <v/>
      </c>
      <c r="TQ119" s="30" t="str">
        <f t="shared" si="1099"/>
        <v/>
      </c>
      <c r="TR119" s="30">
        <f t="shared" si="807"/>
        <v>40</v>
      </c>
      <c r="TS119" s="30" t="str">
        <f t="shared" si="808"/>
        <v/>
      </c>
      <c r="TT119" s="30" t="str">
        <f t="shared" si="809"/>
        <v/>
      </c>
      <c r="TU119" s="30" t="str">
        <f t="shared" si="810"/>
        <v/>
      </c>
      <c r="TV119" s="30" t="str">
        <f t="shared" si="811"/>
        <v/>
      </c>
      <c r="TW119" s="30" t="str">
        <f t="shared" si="812"/>
        <v/>
      </c>
      <c r="TX119" s="30" t="str">
        <f t="shared" si="813"/>
        <v/>
      </c>
      <c r="TY119" s="30" t="str">
        <f t="shared" si="814"/>
        <v/>
      </c>
      <c r="TZ119" s="30" t="str">
        <f t="shared" si="815"/>
        <v/>
      </c>
      <c r="UA119" s="30" t="str">
        <f t="shared" si="816"/>
        <v/>
      </c>
      <c r="UB119" s="48">
        <v>111</v>
      </c>
      <c r="UC119" s="88"/>
      <c r="UD119" s="88"/>
      <c r="UE119" s="88"/>
      <c r="UF119" s="88"/>
      <c r="UG119" s="88"/>
      <c r="UH119" s="88"/>
      <c r="UI119" s="88"/>
      <c r="UJ119" s="88"/>
      <c r="UK119" s="88"/>
      <c r="UL119" s="88"/>
      <c r="UM119" s="88"/>
      <c r="UN119" s="88"/>
      <c r="UO119" s="88"/>
      <c r="UP119" s="88"/>
      <c r="UQ119" s="88"/>
      <c r="UR119" s="88"/>
      <c r="US119" s="88"/>
      <c r="UT119" s="88"/>
      <c r="UU119" s="88"/>
      <c r="UV119" s="88"/>
      <c r="UW119" s="88"/>
      <c r="UX119" s="88"/>
      <c r="UY119" s="88"/>
      <c r="UZ119" s="88"/>
      <c r="VA119" s="88"/>
      <c r="VB119" s="88"/>
      <c r="VC119" s="88"/>
      <c r="VD119" s="89">
        <v>73</v>
      </c>
      <c r="VE119" s="88"/>
      <c r="VF119" s="88"/>
      <c r="VG119" s="89">
        <v>36</v>
      </c>
      <c r="VH119" s="88"/>
      <c r="VI119" s="88"/>
      <c r="VJ119" s="88"/>
      <c r="VK119" s="88"/>
      <c r="VL119" s="88"/>
      <c r="VM119" s="88"/>
      <c r="VN119" s="88"/>
      <c r="VO119" s="88"/>
      <c r="VP119" s="88"/>
      <c r="VQ119" s="48">
        <v>111</v>
      </c>
      <c r="VR119" s="31">
        <f t="shared" si="1100"/>
        <v>0</v>
      </c>
      <c r="VS119" s="31">
        <f t="shared" si="1101"/>
        <v>0</v>
      </c>
      <c r="VT119" s="31">
        <f t="shared" si="1102"/>
        <v>0</v>
      </c>
      <c r="VU119" s="31">
        <f t="shared" si="1103"/>
        <v>0</v>
      </c>
      <c r="VV119" s="31">
        <f t="shared" si="1104"/>
        <v>0</v>
      </c>
      <c r="VW119" s="31">
        <f t="shared" si="1105"/>
        <v>0</v>
      </c>
      <c r="VX119" s="31">
        <f t="shared" si="1106"/>
        <v>0</v>
      </c>
      <c r="VY119" s="31">
        <f t="shared" si="1107"/>
        <v>0</v>
      </c>
      <c r="VZ119" s="31">
        <f t="shared" si="1108"/>
        <v>0</v>
      </c>
      <c r="WA119" s="31">
        <f t="shared" si="1109"/>
        <v>0</v>
      </c>
      <c r="WB119" s="31">
        <f t="shared" si="1110"/>
        <v>0</v>
      </c>
      <c r="WC119" s="31">
        <f t="shared" si="1111"/>
        <v>0</v>
      </c>
      <c r="WD119" s="31">
        <f t="shared" si="1112"/>
        <v>0</v>
      </c>
      <c r="WE119" s="31">
        <f t="shared" si="1113"/>
        <v>0</v>
      </c>
      <c r="WF119" s="31">
        <f t="shared" si="1114"/>
        <v>0</v>
      </c>
      <c r="WG119" s="31">
        <f t="shared" si="1115"/>
        <v>0</v>
      </c>
      <c r="WH119" s="31">
        <f t="shared" si="1116"/>
        <v>0</v>
      </c>
      <c r="WI119" s="31">
        <f t="shared" si="1117"/>
        <v>0</v>
      </c>
      <c r="WJ119" s="31">
        <f t="shared" si="1118"/>
        <v>0</v>
      </c>
      <c r="WK119" s="31">
        <f t="shared" si="1119"/>
        <v>0</v>
      </c>
      <c r="WL119" s="31">
        <f t="shared" si="1120"/>
        <v>0</v>
      </c>
      <c r="WM119" s="31">
        <f t="shared" si="1121"/>
        <v>0</v>
      </c>
      <c r="WN119" s="31">
        <f t="shared" si="1122"/>
        <v>0</v>
      </c>
      <c r="WO119" s="31">
        <f t="shared" si="1123"/>
        <v>0</v>
      </c>
      <c r="WP119" s="31">
        <f t="shared" si="1124"/>
        <v>0</v>
      </c>
      <c r="WQ119" s="31">
        <f t="shared" si="1125"/>
        <v>0</v>
      </c>
      <c r="WR119" s="31">
        <f t="shared" si="1126"/>
        <v>0</v>
      </c>
      <c r="WS119" s="31">
        <f t="shared" si="1127"/>
        <v>60</v>
      </c>
      <c r="WT119" s="31">
        <f t="shared" si="1128"/>
        <v>0</v>
      </c>
      <c r="WU119" s="31">
        <f t="shared" si="1129"/>
        <v>0</v>
      </c>
      <c r="WV119" s="31">
        <f t="shared" si="1130"/>
        <v>10</v>
      </c>
      <c r="WW119" s="31">
        <f t="shared" si="1131"/>
        <v>0</v>
      </c>
      <c r="WX119" s="31">
        <f t="shared" si="1132"/>
        <v>0</v>
      </c>
      <c r="WY119" s="31">
        <f t="shared" si="1133"/>
        <v>0</v>
      </c>
      <c r="WZ119" s="31">
        <f t="shared" si="1134"/>
        <v>0</v>
      </c>
      <c r="XA119" s="31">
        <f t="shared" si="1135"/>
        <v>0</v>
      </c>
      <c r="XB119" s="31">
        <f t="shared" si="1136"/>
        <v>0</v>
      </c>
      <c r="XC119" s="31">
        <f t="shared" si="1137"/>
        <v>0</v>
      </c>
      <c r="XD119" s="31">
        <f t="shared" si="1138"/>
        <v>0</v>
      </c>
      <c r="XE119" s="31">
        <f t="shared" si="1139"/>
        <v>0</v>
      </c>
      <c r="XF119" s="48">
        <v>111</v>
      </c>
      <c r="XG119" s="32" t="str">
        <f t="shared" si="1140"/>
        <v/>
      </c>
      <c r="XH119" s="32" t="str">
        <f t="shared" si="1141"/>
        <v/>
      </c>
      <c r="XI119" s="32" t="str">
        <f t="shared" si="1142"/>
        <v/>
      </c>
      <c r="XJ119" s="32" t="str">
        <f t="shared" si="1143"/>
        <v/>
      </c>
      <c r="XK119" s="32" t="str">
        <f t="shared" si="1144"/>
        <v/>
      </c>
      <c r="XL119" s="32" t="str">
        <f t="shared" si="1145"/>
        <v/>
      </c>
      <c r="XM119" s="32" t="str">
        <f t="shared" si="1146"/>
        <v/>
      </c>
      <c r="XN119" s="32" t="str">
        <f t="shared" si="1147"/>
        <v/>
      </c>
      <c r="XO119" s="32" t="str">
        <f t="shared" si="1148"/>
        <v/>
      </c>
      <c r="XP119" s="32" t="str">
        <f t="shared" si="1149"/>
        <v/>
      </c>
      <c r="XQ119" s="32" t="str">
        <f t="shared" si="1150"/>
        <v/>
      </c>
      <c r="XR119" s="32" t="str">
        <f t="shared" si="1151"/>
        <v/>
      </c>
      <c r="XS119" s="32" t="str">
        <f t="shared" si="1152"/>
        <v/>
      </c>
      <c r="XT119" s="32" t="str">
        <f t="shared" si="1153"/>
        <v/>
      </c>
      <c r="XU119" s="32" t="str">
        <f t="shared" si="1154"/>
        <v/>
      </c>
      <c r="XV119" s="32" t="str">
        <f t="shared" si="1155"/>
        <v/>
      </c>
      <c r="XW119" s="32" t="str">
        <f t="shared" si="1156"/>
        <v/>
      </c>
      <c r="XX119" s="32" t="str">
        <f t="shared" si="1157"/>
        <v/>
      </c>
      <c r="XY119" s="32" t="str">
        <f t="shared" si="1158"/>
        <v/>
      </c>
      <c r="XZ119" s="32" t="str">
        <f t="shared" si="1159"/>
        <v/>
      </c>
      <c r="YA119" s="32" t="str">
        <f t="shared" si="1160"/>
        <v/>
      </c>
      <c r="YB119" s="32" t="str">
        <f t="shared" si="1161"/>
        <v/>
      </c>
      <c r="YC119" s="32" t="str">
        <f t="shared" si="1162"/>
        <v/>
      </c>
      <c r="YD119" s="32" t="str">
        <f t="shared" si="1163"/>
        <v/>
      </c>
      <c r="YE119" s="32" t="str">
        <f t="shared" si="1164"/>
        <v/>
      </c>
      <c r="YF119" s="32" t="str">
        <f t="shared" si="1165"/>
        <v/>
      </c>
      <c r="YG119" s="32" t="str">
        <f t="shared" si="1166"/>
        <v/>
      </c>
      <c r="YH119" s="32" t="str">
        <f t="shared" si="1167"/>
        <v/>
      </c>
      <c r="YI119" s="32" t="str">
        <f t="shared" si="1168"/>
        <v/>
      </c>
      <c r="YJ119" s="32" t="str">
        <f t="shared" si="1169"/>
        <v/>
      </c>
      <c r="YK119" s="32">
        <f t="shared" si="1170"/>
        <v>50</v>
      </c>
      <c r="YL119" s="32" t="str">
        <f t="shared" si="1171"/>
        <v/>
      </c>
      <c r="YM119" s="32" t="str">
        <f t="shared" si="1172"/>
        <v/>
      </c>
      <c r="YN119" s="32" t="str">
        <f t="shared" si="1173"/>
        <v/>
      </c>
      <c r="YO119" s="32" t="str">
        <f t="shared" si="1174"/>
        <v/>
      </c>
      <c r="YP119" s="32" t="str">
        <f t="shared" si="1175"/>
        <v/>
      </c>
      <c r="YQ119" s="32" t="str">
        <f t="shared" si="1176"/>
        <v/>
      </c>
      <c r="YR119" s="32" t="str">
        <f t="shared" si="1177"/>
        <v/>
      </c>
      <c r="YS119" s="32" t="str">
        <f t="shared" si="1178"/>
        <v/>
      </c>
      <c r="YT119" s="32" t="str">
        <f t="shared" si="1179"/>
        <v/>
      </c>
      <c r="YU119" s="33">
        <f t="shared" si="1224"/>
        <v>50</v>
      </c>
      <c r="YV119" s="34" t="str">
        <f t="shared" si="949"/>
        <v/>
      </c>
      <c r="YW119" s="34" t="str">
        <f t="shared" si="950"/>
        <v/>
      </c>
      <c r="YX119" s="34" t="str">
        <f t="shared" si="951"/>
        <v/>
      </c>
      <c r="YY119" s="34" t="str">
        <f t="shared" si="952"/>
        <v/>
      </c>
      <c r="YZ119" s="34" t="str">
        <f t="shared" si="953"/>
        <v>31. TECHNO SKILLS ENGINEERING SERVICES SAS - NIT.900966150-7</v>
      </c>
      <c r="ZA119" s="34" t="str">
        <f t="shared" si="954"/>
        <v/>
      </c>
      <c r="ZB119" s="96" t="str">
        <f t="shared" si="955"/>
        <v>31. TECHNO SKILLS ENGINEERING SERVICES SAS - NIT.900966150-7</v>
      </c>
      <c r="ZC119" s="35" t="str">
        <f t="shared" si="1180"/>
        <v/>
      </c>
      <c r="ZD119" s="35" t="str">
        <f t="shared" si="1181"/>
        <v/>
      </c>
      <c r="ZE119" s="35" t="str">
        <f t="shared" si="1182"/>
        <v/>
      </c>
      <c r="ZF119" s="35" t="str">
        <f t="shared" si="1183"/>
        <v/>
      </c>
      <c r="ZG119" s="35">
        <f t="shared" si="1184"/>
        <v>20090234.5</v>
      </c>
      <c r="ZH119" s="35" t="str">
        <f t="shared" si="1185"/>
        <v/>
      </c>
      <c r="ZI119" s="101">
        <f t="shared" si="1186"/>
        <v>20090234.5</v>
      </c>
      <c r="ZJ119" s="48">
        <v>111</v>
      </c>
      <c r="ZK119" s="125">
        <f t="shared" si="956"/>
        <v>130277.21350000054</v>
      </c>
      <c r="ZL119" s="126">
        <f t="shared" si="957"/>
        <v>0</v>
      </c>
    </row>
    <row r="120" spans="2:688" s="37" customFormat="1" ht="28.5" customHeight="1" x14ac:dyDescent="0.15">
      <c r="B120" s="106" t="s">
        <v>251</v>
      </c>
      <c r="C120" s="106" t="s">
        <v>261</v>
      </c>
      <c r="D120" s="106" t="s">
        <v>262</v>
      </c>
      <c r="E120" s="106" t="s">
        <v>269</v>
      </c>
      <c r="F120" s="103">
        <v>5</v>
      </c>
      <c r="G120" s="63">
        <v>2697644.7365000001</v>
      </c>
      <c r="H120" s="48">
        <v>112</v>
      </c>
      <c r="I120" s="65" t="s">
        <v>86</v>
      </c>
      <c r="J120" s="65" t="s">
        <v>86</v>
      </c>
      <c r="K120" s="65" t="s">
        <v>86</v>
      </c>
      <c r="L120" s="65" t="s">
        <v>86</v>
      </c>
      <c r="M120" s="65" t="s">
        <v>86</v>
      </c>
      <c r="N120" s="65" t="s">
        <v>86</v>
      </c>
      <c r="O120" s="65" t="s">
        <v>86</v>
      </c>
      <c r="P120" s="65" t="s">
        <v>86</v>
      </c>
      <c r="Q120" s="65" t="s">
        <v>86</v>
      </c>
      <c r="R120" s="65" t="s">
        <v>86</v>
      </c>
      <c r="S120" s="65" t="s">
        <v>86</v>
      </c>
      <c r="T120" s="65" t="s">
        <v>86</v>
      </c>
      <c r="U120" s="65" t="s">
        <v>86</v>
      </c>
      <c r="V120" s="65" t="s">
        <v>86</v>
      </c>
      <c r="W120" s="65" t="s">
        <v>86</v>
      </c>
      <c r="X120" s="65" t="s">
        <v>86</v>
      </c>
      <c r="Y120" s="65" t="s">
        <v>86</v>
      </c>
      <c r="Z120" s="65" t="s">
        <v>86</v>
      </c>
      <c r="AA120" s="65" t="s">
        <v>86</v>
      </c>
      <c r="AB120" s="65" t="s">
        <v>86</v>
      </c>
      <c r="AC120" s="65" t="s">
        <v>86</v>
      </c>
      <c r="AD120" s="65" t="s">
        <v>86</v>
      </c>
      <c r="AE120" s="65" t="s">
        <v>86</v>
      </c>
      <c r="AF120" s="65" t="s">
        <v>86</v>
      </c>
      <c r="AG120" s="65" t="s">
        <v>86</v>
      </c>
      <c r="AH120" s="65" t="s">
        <v>86</v>
      </c>
      <c r="AI120" s="65" t="s">
        <v>86</v>
      </c>
      <c r="AJ120" s="65" t="s">
        <v>86</v>
      </c>
      <c r="AK120" s="65" t="s">
        <v>86</v>
      </c>
      <c r="AL120" s="65" t="s">
        <v>86</v>
      </c>
      <c r="AM120" s="69">
        <v>2617274.1</v>
      </c>
      <c r="AN120" s="65" t="s">
        <v>86</v>
      </c>
      <c r="AO120" s="65" t="s">
        <v>86</v>
      </c>
      <c r="AP120" s="65" t="s">
        <v>86</v>
      </c>
      <c r="AQ120" s="65" t="s">
        <v>86</v>
      </c>
      <c r="AR120" s="65" t="s">
        <v>86</v>
      </c>
      <c r="AS120" s="65" t="s">
        <v>86</v>
      </c>
      <c r="AT120" s="65" t="s">
        <v>86</v>
      </c>
      <c r="AU120" s="65" t="s">
        <v>86</v>
      </c>
      <c r="AV120" s="65" t="s">
        <v>86</v>
      </c>
      <c r="AW120" s="52">
        <v>112</v>
      </c>
      <c r="AX120" s="22" t="str">
        <f t="shared" si="904"/>
        <v>NC</v>
      </c>
      <c r="AY120" s="22" t="str">
        <f t="shared" si="975"/>
        <v>NC</v>
      </c>
      <c r="AZ120" s="22" t="str">
        <f t="shared" si="976"/>
        <v>NC</v>
      </c>
      <c r="BA120" s="22" t="str">
        <f t="shared" si="977"/>
        <v>NC</v>
      </c>
      <c r="BB120" s="22" t="str">
        <f t="shared" si="978"/>
        <v>NC</v>
      </c>
      <c r="BC120" s="22" t="str">
        <f t="shared" si="979"/>
        <v>NC</v>
      </c>
      <c r="BD120" s="22" t="str">
        <f t="shared" si="980"/>
        <v>NC</v>
      </c>
      <c r="BE120" s="22" t="str">
        <f t="shared" si="981"/>
        <v>NC</v>
      </c>
      <c r="BF120" s="22" t="str">
        <f t="shared" si="982"/>
        <v>NC</v>
      </c>
      <c r="BG120" s="22" t="str">
        <f t="shared" si="983"/>
        <v>NC</v>
      </c>
      <c r="BH120" s="22" t="str">
        <f t="shared" si="984"/>
        <v>NC</v>
      </c>
      <c r="BI120" s="22" t="str">
        <f t="shared" si="985"/>
        <v>NC</v>
      </c>
      <c r="BJ120" s="22" t="str">
        <f t="shared" si="986"/>
        <v>NC</v>
      </c>
      <c r="BK120" s="22" t="str">
        <f t="shared" si="987"/>
        <v>NC</v>
      </c>
      <c r="BL120" s="22" t="str">
        <f t="shared" si="988"/>
        <v>NC</v>
      </c>
      <c r="BM120" s="22" t="str">
        <f t="shared" si="989"/>
        <v>NC</v>
      </c>
      <c r="BN120" s="22" t="str">
        <f t="shared" si="990"/>
        <v>NC</v>
      </c>
      <c r="BO120" s="22" t="str">
        <f t="shared" si="991"/>
        <v>NC</v>
      </c>
      <c r="BP120" s="22" t="str">
        <f t="shared" si="992"/>
        <v>NC</v>
      </c>
      <c r="BQ120" s="22" t="str">
        <f t="shared" si="993"/>
        <v>NC</v>
      </c>
      <c r="BR120" s="22" t="str">
        <f t="shared" si="994"/>
        <v>NC</v>
      </c>
      <c r="BS120" s="22" t="str">
        <f t="shared" si="995"/>
        <v>NC</v>
      </c>
      <c r="BT120" s="22" t="str">
        <f t="shared" si="958"/>
        <v>NC</v>
      </c>
      <c r="BU120" s="22" t="str">
        <f t="shared" si="959"/>
        <v>NC</v>
      </c>
      <c r="BV120" s="22" t="str">
        <f t="shared" si="960"/>
        <v>NC</v>
      </c>
      <c r="BW120" s="22" t="str">
        <f t="shared" si="961"/>
        <v>NC</v>
      </c>
      <c r="BX120" s="22" t="str">
        <f t="shared" si="962"/>
        <v>NC</v>
      </c>
      <c r="BY120" s="22" t="str">
        <f t="shared" si="963"/>
        <v>NC</v>
      </c>
      <c r="BZ120" s="22" t="str">
        <f t="shared" si="964"/>
        <v>NC</v>
      </c>
      <c r="CA120" s="22" t="str">
        <f t="shared" si="965"/>
        <v>NC</v>
      </c>
      <c r="CB120" s="22">
        <f t="shared" si="966"/>
        <v>2617274.1</v>
      </c>
      <c r="CC120" s="22" t="str">
        <f t="shared" si="967"/>
        <v>NC</v>
      </c>
      <c r="CD120" s="22" t="str">
        <f t="shared" si="968"/>
        <v>NC</v>
      </c>
      <c r="CE120" s="22" t="str">
        <f t="shared" si="969"/>
        <v>NC</v>
      </c>
      <c r="CF120" s="22" t="str">
        <f t="shared" si="970"/>
        <v>NC</v>
      </c>
      <c r="CG120" s="22" t="str">
        <f t="shared" si="996"/>
        <v>NC</v>
      </c>
      <c r="CH120" s="22" t="str">
        <f t="shared" si="971"/>
        <v>NC</v>
      </c>
      <c r="CI120" s="22" t="str">
        <f t="shared" si="972"/>
        <v>NC</v>
      </c>
      <c r="CJ120" s="22" t="str">
        <f t="shared" si="973"/>
        <v>NC</v>
      </c>
      <c r="CK120" s="22" t="str">
        <f t="shared" si="974"/>
        <v>NC</v>
      </c>
      <c r="CL120" s="48">
        <v>112</v>
      </c>
      <c r="CM120" s="48" t="s">
        <v>87</v>
      </c>
      <c r="CN120" s="48" t="s">
        <v>87</v>
      </c>
      <c r="CO120" s="48" t="s">
        <v>87</v>
      </c>
      <c r="CP120" s="48" t="s">
        <v>87</v>
      </c>
      <c r="CQ120" s="48" t="s">
        <v>87</v>
      </c>
      <c r="CR120" s="65" t="s">
        <v>87</v>
      </c>
      <c r="CS120" s="48" t="s">
        <v>87</v>
      </c>
      <c r="CT120" s="48" t="s">
        <v>87</v>
      </c>
      <c r="CU120" s="48" t="s">
        <v>87</v>
      </c>
      <c r="CV120" s="48" t="s">
        <v>87</v>
      </c>
      <c r="CW120" s="48" t="s">
        <v>87</v>
      </c>
      <c r="CX120" s="48" t="s">
        <v>87</v>
      </c>
      <c r="CY120" s="48" t="s">
        <v>87</v>
      </c>
      <c r="CZ120" s="48" t="s">
        <v>87</v>
      </c>
      <c r="DA120" s="48" t="s">
        <v>87</v>
      </c>
      <c r="DB120" s="48" t="s">
        <v>87</v>
      </c>
      <c r="DC120" s="48" t="s">
        <v>87</v>
      </c>
      <c r="DD120" s="48" t="s">
        <v>87</v>
      </c>
      <c r="DE120" s="48" t="s">
        <v>87</v>
      </c>
      <c r="DF120" s="48" t="s">
        <v>87</v>
      </c>
      <c r="DG120" s="48" t="s">
        <v>87</v>
      </c>
      <c r="DH120" s="48" t="s">
        <v>87</v>
      </c>
      <c r="DI120" s="48" t="s">
        <v>87</v>
      </c>
      <c r="DJ120" s="48" t="s">
        <v>87</v>
      </c>
      <c r="DK120" s="48" t="s">
        <v>87</v>
      </c>
      <c r="DL120" s="48" t="s">
        <v>87</v>
      </c>
      <c r="DM120" s="48" t="s">
        <v>87</v>
      </c>
      <c r="DN120" s="48" t="s">
        <v>87</v>
      </c>
      <c r="DO120" s="48" t="s">
        <v>87</v>
      </c>
      <c r="DP120" s="48" t="s">
        <v>87</v>
      </c>
      <c r="DQ120" s="76" t="s">
        <v>88</v>
      </c>
      <c r="DR120" s="48" t="s">
        <v>87</v>
      </c>
      <c r="DS120" s="48" t="s">
        <v>87</v>
      </c>
      <c r="DT120" s="48" t="s">
        <v>87</v>
      </c>
      <c r="DU120" s="48" t="s">
        <v>87</v>
      </c>
      <c r="DV120" s="48" t="s">
        <v>87</v>
      </c>
      <c r="DW120" s="48" t="s">
        <v>87</v>
      </c>
      <c r="DX120" s="48" t="s">
        <v>87</v>
      </c>
      <c r="DY120" s="48" t="s">
        <v>87</v>
      </c>
      <c r="DZ120" s="48" t="s">
        <v>87</v>
      </c>
      <c r="EA120" s="48">
        <v>112</v>
      </c>
      <c r="EB120" s="81" t="s">
        <v>88</v>
      </c>
      <c r="EC120" s="81" t="s">
        <v>88</v>
      </c>
      <c r="ED120" s="81" t="s">
        <v>104</v>
      </c>
      <c r="EE120" s="81" t="s">
        <v>88</v>
      </c>
      <c r="EF120" s="81" t="s">
        <v>88</v>
      </c>
      <c r="EG120" s="81" t="s">
        <v>88</v>
      </c>
      <c r="EH120" s="81" t="s">
        <v>88</v>
      </c>
      <c r="EI120" s="81" t="s">
        <v>88</v>
      </c>
      <c r="EJ120" s="81" t="s">
        <v>88</v>
      </c>
      <c r="EK120" s="81" t="s">
        <v>88</v>
      </c>
      <c r="EL120" s="81" t="s">
        <v>88</v>
      </c>
      <c r="EM120" s="81" t="s">
        <v>88</v>
      </c>
      <c r="EN120" s="81" t="s">
        <v>88</v>
      </c>
      <c r="EO120" s="81" t="s">
        <v>88</v>
      </c>
      <c r="EP120" s="81" t="s">
        <v>88</v>
      </c>
      <c r="EQ120" s="81" t="s">
        <v>88</v>
      </c>
      <c r="ER120" s="81" t="s">
        <v>88</v>
      </c>
      <c r="ES120" s="81" t="s">
        <v>88</v>
      </c>
      <c r="ET120" s="81" t="s">
        <v>88</v>
      </c>
      <c r="EU120" s="81" t="s">
        <v>88</v>
      </c>
      <c r="EV120" s="81" t="s">
        <v>88</v>
      </c>
      <c r="EW120" s="81" t="s">
        <v>88</v>
      </c>
      <c r="EX120" s="81" t="s">
        <v>88</v>
      </c>
      <c r="EY120" s="81" t="s">
        <v>88</v>
      </c>
      <c r="EZ120" s="81" t="s">
        <v>88</v>
      </c>
      <c r="FA120" s="81" t="s">
        <v>87</v>
      </c>
      <c r="FB120" s="81" t="s">
        <v>88</v>
      </c>
      <c r="FC120" s="81" t="s">
        <v>88</v>
      </c>
      <c r="FD120" s="81" t="s">
        <v>88</v>
      </c>
      <c r="FE120" s="81" t="s">
        <v>88</v>
      </c>
      <c r="FF120" s="81" t="s">
        <v>88</v>
      </c>
      <c r="FG120" s="81" t="s">
        <v>88</v>
      </c>
      <c r="FH120" s="81" t="s">
        <v>88</v>
      </c>
      <c r="FI120" s="81" t="s">
        <v>87</v>
      </c>
      <c r="FJ120" s="81" t="s">
        <v>88</v>
      </c>
      <c r="FK120" s="81" t="s">
        <v>88</v>
      </c>
      <c r="FL120" s="81" t="s">
        <v>88</v>
      </c>
      <c r="FM120" s="81" t="s">
        <v>88</v>
      </c>
      <c r="FN120" s="81" t="s">
        <v>88</v>
      </c>
      <c r="FO120" s="81" t="s">
        <v>88</v>
      </c>
      <c r="FP120" s="48">
        <v>112</v>
      </c>
      <c r="FQ120" s="81" t="s">
        <v>88</v>
      </c>
      <c r="FR120" s="81" t="s">
        <v>88</v>
      </c>
      <c r="FS120" s="81" t="s">
        <v>88</v>
      </c>
      <c r="FT120" s="81" t="s">
        <v>88</v>
      </c>
      <c r="FU120" s="81" t="s">
        <v>88</v>
      </c>
      <c r="FV120" s="81" t="s">
        <v>88</v>
      </c>
      <c r="FW120" s="81" t="s">
        <v>88</v>
      </c>
      <c r="FX120" s="81" t="s">
        <v>88</v>
      </c>
      <c r="FY120" s="81" t="s">
        <v>88</v>
      </c>
      <c r="FZ120" s="81" t="s">
        <v>88</v>
      </c>
      <c r="GA120" s="81" t="s">
        <v>88</v>
      </c>
      <c r="GB120" s="81" t="s">
        <v>88</v>
      </c>
      <c r="GC120" s="81" t="s">
        <v>88</v>
      </c>
      <c r="GD120" s="81" t="s">
        <v>88</v>
      </c>
      <c r="GE120" s="81" t="s">
        <v>88</v>
      </c>
      <c r="GF120" s="81" t="s">
        <v>88</v>
      </c>
      <c r="GG120" s="81" t="s">
        <v>88</v>
      </c>
      <c r="GH120" s="81" t="s">
        <v>88</v>
      </c>
      <c r="GI120" s="81" t="s">
        <v>88</v>
      </c>
      <c r="GJ120" s="81" t="s">
        <v>88</v>
      </c>
      <c r="GK120" s="81" t="s">
        <v>88</v>
      </c>
      <c r="GL120" s="81" t="s">
        <v>88</v>
      </c>
      <c r="GM120" s="81" t="s">
        <v>88</v>
      </c>
      <c r="GN120" s="81" t="s">
        <v>88</v>
      </c>
      <c r="GO120" s="81" t="s">
        <v>88</v>
      </c>
      <c r="GP120" s="81" t="s">
        <v>88</v>
      </c>
      <c r="GQ120" s="81" t="s">
        <v>87</v>
      </c>
      <c r="GR120" s="81" t="s">
        <v>88</v>
      </c>
      <c r="GS120" s="81" t="s">
        <v>88</v>
      </c>
      <c r="GT120" s="81" t="s">
        <v>88</v>
      </c>
      <c r="GU120" s="81" t="s">
        <v>88</v>
      </c>
      <c r="GV120" s="81" t="s">
        <v>88</v>
      </c>
      <c r="GW120" s="81" t="s">
        <v>88</v>
      </c>
      <c r="GX120" s="81" t="s">
        <v>88</v>
      </c>
      <c r="GY120" s="81" t="s">
        <v>88</v>
      </c>
      <c r="GZ120" s="81" t="s">
        <v>88</v>
      </c>
      <c r="HA120" s="81" t="s">
        <v>88</v>
      </c>
      <c r="HB120" s="81" t="s">
        <v>88</v>
      </c>
      <c r="HC120" s="81" t="s">
        <v>88</v>
      </c>
      <c r="HD120" s="81" t="s">
        <v>88</v>
      </c>
      <c r="HE120" s="48">
        <v>112</v>
      </c>
      <c r="HF120" s="23" t="str">
        <f t="shared" si="998"/>
        <v>NO CUMPLE</v>
      </c>
      <c r="HG120" s="23" t="str">
        <f t="shared" si="999"/>
        <v>NO CUMPLE</v>
      </c>
      <c r="HH120" s="23" t="str">
        <f t="shared" si="1000"/>
        <v>NO CUMPLE</v>
      </c>
      <c r="HI120" s="23" t="str">
        <f t="shared" si="1001"/>
        <v>NO CUMPLE</v>
      </c>
      <c r="HJ120" s="23" t="str">
        <f t="shared" si="1002"/>
        <v>NO CUMPLE</v>
      </c>
      <c r="HK120" s="23" t="str">
        <f t="shared" si="1003"/>
        <v>NO CUMPLE</v>
      </c>
      <c r="HL120" s="23" t="str">
        <f t="shared" si="1004"/>
        <v>NO CUMPLE</v>
      </c>
      <c r="HM120" s="23" t="str">
        <f t="shared" si="1005"/>
        <v>NO CUMPLE</v>
      </c>
      <c r="HN120" s="23" t="str">
        <f t="shared" si="1006"/>
        <v>NO CUMPLE</v>
      </c>
      <c r="HO120" s="23" t="str">
        <f t="shared" si="1007"/>
        <v>NO CUMPLE</v>
      </c>
      <c r="HP120" s="23" t="str">
        <f t="shared" si="1008"/>
        <v>NO CUMPLE</v>
      </c>
      <c r="HQ120" s="23" t="str">
        <f t="shared" si="1009"/>
        <v>NO CUMPLE</v>
      </c>
      <c r="HR120" s="23" t="str">
        <f t="shared" si="1010"/>
        <v>NO CUMPLE</v>
      </c>
      <c r="HS120" s="23" t="str">
        <f t="shared" si="1011"/>
        <v>NO CUMPLE</v>
      </c>
      <c r="HT120" s="23" t="str">
        <f t="shared" si="1012"/>
        <v>NO CUMPLE</v>
      </c>
      <c r="HU120" s="23" t="str">
        <f t="shared" si="1013"/>
        <v>NO CUMPLE</v>
      </c>
      <c r="HV120" s="23" t="str">
        <f t="shared" si="1014"/>
        <v>NO CUMPLE</v>
      </c>
      <c r="HW120" s="23" t="str">
        <f t="shared" si="1015"/>
        <v>NO CUMPLE</v>
      </c>
      <c r="HX120" s="23" t="str">
        <f t="shared" si="1016"/>
        <v>NO CUMPLE</v>
      </c>
      <c r="HY120" s="23" t="str">
        <f t="shared" si="1017"/>
        <v>NO CUMPLE</v>
      </c>
      <c r="HZ120" s="23" t="str">
        <f t="shared" si="1018"/>
        <v>NO CUMPLE</v>
      </c>
      <c r="IA120" s="23" t="str">
        <f t="shared" si="1019"/>
        <v>NO CUMPLE</v>
      </c>
      <c r="IB120" s="23" t="str">
        <f t="shared" si="1020"/>
        <v>NO CUMPLE</v>
      </c>
      <c r="IC120" s="23" t="str">
        <f t="shared" si="1021"/>
        <v>NO CUMPLE</v>
      </c>
      <c r="ID120" s="23" t="str">
        <f t="shared" si="1022"/>
        <v>NO CUMPLE</v>
      </c>
      <c r="IE120" s="23" t="str">
        <f t="shared" si="1023"/>
        <v>NO CUMPLE</v>
      </c>
      <c r="IF120" s="23" t="str">
        <f t="shared" si="1024"/>
        <v>NO CUMPLE</v>
      </c>
      <c r="IG120" s="23" t="str">
        <f t="shared" si="1025"/>
        <v>NO CUMPLE</v>
      </c>
      <c r="IH120" s="23" t="str">
        <f t="shared" si="1026"/>
        <v>NO CUMPLE</v>
      </c>
      <c r="II120" s="23" t="str">
        <f t="shared" si="1027"/>
        <v>NO CUMPLE</v>
      </c>
      <c r="IJ120" s="23" t="str">
        <f t="shared" si="1028"/>
        <v>CUMPLE</v>
      </c>
      <c r="IK120" s="23" t="str">
        <f t="shared" si="1029"/>
        <v>NO CUMPLE</v>
      </c>
      <c r="IL120" s="23" t="str">
        <f t="shared" si="1030"/>
        <v>NO CUMPLE</v>
      </c>
      <c r="IM120" s="23" t="str">
        <f t="shared" si="1031"/>
        <v>NO CUMPLE</v>
      </c>
      <c r="IN120" s="23" t="str">
        <f t="shared" si="1032"/>
        <v>NO CUMPLE</v>
      </c>
      <c r="IO120" s="23" t="str">
        <f t="shared" si="1033"/>
        <v>NO CUMPLE</v>
      </c>
      <c r="IP120" s="23" t="str">
        <f t="shared" si="1034"/>
        <v>NO CUMPLE</v>
      </c>
      <c r="IQ120" s="23" t="str">
        <f t="shared" si="1035"/>
        <v>NO CUMPLE</v>
      </c>
      <c r="IR120" s="23" t="str">
        <f t="shared" si="1036"/>
        <v>NO CUMPLE</v>
      </c>
      <c r="IS120" s="23" t="str">
        <f t="shared" si="1037"/>
        <v>NO CUMPLE</v>
      </c>
      <c r="IT120" s="48">
        <v>112</v>
      </c>
      <c r="IU120" s="65" t="s">
        <v>86</v>
      </c>
      <c r="IV120" s="65" t="s">
        <v>86</v>
      </c>
      <c r="IW120" s="65" t="s">
        <v>86</v>
      </c>
      <c r="IX120" s="65" t="s">
        <v>86</v>
      </c>
      <c r="IY120" s="65" t="s">
        <v>86</v>
      </c>
      <c r="IZ120" s="65" t="s">
        <v>86</v>
      </c>
      <c r="JA120" s="65" t="s">
        <v>86</v>
      </c>
      <c r="JB120" s="65" t="s">
        <v>86</v>
      </c>
      <c r="JC120" s="65" t="s">
        <v>86</v>
      </c>
      <c r="JD120" s="65" t="s">
        <v>86</v>
      </c>
      <c r="JE120" s="65" t="s">
        <v>86</v>
      </c>
      <c r="JF120" s="65" t="s">
        <v>86</v>
      </c>
      <c r="JG120" s="65" t="s">
        <v>86</v>
      </c>
      <c r="JH120" s="65" t="s">
        <v>86</v>
      </c>
      <c r="JI120" s="65" t="s">
        <v>86</v>
      </c>
      <c r="JJ120" s="65" t="s">
        <v>86</v>
      </c>
      <c r="JK120" s="65" t="s">
        <v>86</v>
      </c>
      <c r="JL120" s="65" t="s">
        <v>86</v>
      </c>
      <c r="JM120" s="65" t="s">
        <v>86</v>
      </c>
      <c r="JN120" s="65" t="s">
        <v>86</v>
      </c>
      <c r="JO120" s="65" t="s">
        <v>86</v>
      </c>
      <c r="JP120" s="65" t="s">
        <v>86</v>
      </c>
      <c r="JQ120" s="65" t="s">
        <v>86</v>
      </c>
      <c r="JR120" s="65" t="s">
        <v>86</v>
      </c>
      <c r="JS120" s="65" t="s">
        <v>86</v>
      </c>
      <c r="JT120" s="65" t="s">
        <v>86</v>
      </c>
      <c r="JU120" s="65" t="s">
        <v>86</v>
      </c>
      <c r="JV120" s="65" t="s">
        <v>86</v>
      </c>
      <c r="JW120" s="65" t="s">
        <v>86</v>
      </c>
      <c r="JX120" s="65" t="s">
        <v>86</v>
      </c>
      <c r="JY120" s="93" t="s">
        <v>88</v>
      </c>
      <c r="JZ120" s="65" t="s">
        <v>86</v>
      </c>
      <c r="KA120" s="65" t="s">
        <v>86</v>
      </c>
      <c r="KB120" s="65" t="s">
        <v>86</v>
      </c>
      <c r="KC120" s="65" t="s">
        <v>86</v>
      </c>
      <c r="KD120" s="65" t="s">
        <v>86</v>
      </c>
      <c r="KE120" s="65" t="s">
        <v>86</v>
      </c>
      <c r="KF120" s="65" t="s">
        <v>86</v>
      </c>
      <c r="KG120" s="65" t="s">
        <v>86</v>
      </c>
      <c r="KH120" s="65" t="s">
        <v>86</v>
      </c>
      <c r="KI120" s="48">
        <v>112</v>
      </c>
      <c r="KJ120" s="56" t="s">
        <v>86</v>
      </c>
      <c r="KK120" s="56" t="s">
        <v>86</v>
      </c>
      <c r="KL120" s="56" t="s">
        <v>86</v>
      </c>
      <c r="KM120" s="56" t="s">
        <v>86</v>
      </c>
      <c r="KN120" s="56" t="s">
        <v>86</v>
      </c>
      <c r="KO120" s="56" t="s">
        <v>86</v>
      </c>
      <c r="KP120" s="56" t="s">
        <v>86</v>
      </c>
      <c r="KQ120" s="56" t="s">
        <v>86</v>
      </c>
      <c r="KR120" s="56" t="s">
        <v>86</v>
      </c>
      <c r="KS120" s="56" t="s">
        <v>86</v>
      </c>
      <c r="KT120" s="56" t="s">
        <v>86</v>
      </c>
      <c r="KU120" s="56" t="s">
        <v>86</v>
      </c>
      <c r="KV120" s="56" t="s">
        <v>86</v>
      </c>
      <c r="KW120" s="56" t="s">
        <v>86</v>
      </c>
      <c r="KX120" s="56" t="s">
        <v>86</v>
      </c>
      <c r="KY120" s="56" t="s">
        <v>86</v>
      </c>
      <c r="KZ120" s="56" t="s">
        <v>86</v>
      </c>
      <c r="LA120" s="56" t="s">
        <v>86</v>
      </c>
      <c r="LB120" s="56" t="s">
        <v>86</v>
      </c>
      <c r="LC120" s="56" t="s">
        <v>86</v>
      </c>
      <c r="LD120" s="56" t="s">
        <v>86</v>
      </c>
      <c r="LE120" s="56" t="s">
        <v>86</v>
      </c>
      <c r="LF120" s="56" t="s">
        <v>86</v>
      </c>
      <c r="LG120" s="56" t="s">
        <v>86</v>
      </c>
      <c r="LH120" s="56" t="s">
        <v>86</v>
      </c>
      <c r="LI120" s="56" t="s">
        <v>86</v>
      </c>
      <c r="LJ120" s="56" t="s">
        <v>86</v>
      </c>
      <c r="LK120" s="56" t="s">
        <v>86</v>
      </c>
      <c r="LL120" s="56" t="s">
        <v>86</v>
      </c>
      <c r="LM120" s="56" t="s">
        <v>86</v>
      </c>
      <c r="LN120" s="87" t="s">
        <v>88</v>
      </c>
      <c r="LO120" s="56" t="s">
        <v>86</v>
      </c>
      <c r="LP120" s="56" t="s">
        <v>86</v>
      </c>
      <c r="LQ120" s="56" t="s">
        <v>86</v>
      </c>
      <c r="LR120" s="56" t="s">
        <v>86</v>
      </c>
      <c r="LS120" s="56" t="s">
        <v>86</v>
      </c>
      <c r="LT120" s="56" t="s">
        <v>86</v>
      </c>
      <c r="LU120" s="56" t="s">
        <v>86</v>
      </c>
      <c r="LV120" s="56" t="s">
        <v>86</v>
      </c>
      <c r="LW120" s="56" t="s">
        <v>86</v>
      </c>
      <c r="LX120" s="48">
        <v>112</v>
      </c>
      <c r="LY120" s="22" t="str">
        <f t="shared" si="1225"/>
        <v/>
      </c>
      <c r="LZ120" s="22" t="str">
        <f t="shared" si="1187"/>
        <v/>
      </c>
      <c r="MA120" s="22" t="str">
        <f t="shared" si="1188"/>
        <v/>
      </c>
      <c r="MB120" s="22" t="str">
        <f t="shared" si="1189"/>
        <v/>
      </c>
      <c r="MC120" s="22" t="str">
        <f t="shared" si="1190"/>
        <v/>
      </c>
      <c r="MD120" s="22" t="str">
        <f t="shared" si="1191"/>
        <v/>
      </c>
      <c r="ME120" s="22" t="str">
        <f t="shared" si="1192"/>
        <v/>
      </c>
      <c r="MF120" s="22" t="str">
        <f t="shared" si="1193"/>
        <v/>
      </c>
      <c r="MG120" s="22" t="str">
        <f t="shared" si="1194"/>
        <v/>
      </c>
      <c r="MH120" s="22" t="str">
        <f t="shared" si="1195"/>
        <v/>
      </c>
      <c r="MI120" s="22" t="str">
        <f t="shared" si="1226"/>
        <v/>
      </c>
      <c r="MJ120" s="22" t="str">
        <f t="shared" si="1227"/>
        <v/>
      </c>
      <c r="MK120" s="22" t="str">
        <f t="shared" si="1196"/>
        <v/>
      </c>
      <c r="ML120" s="22" t="str">
        <f t="shared" si="1197"/>
        <v/>
      </c>
      <c r="MM120" s="22" t="str">
        <f t="shared" si="1198"/>
        <v/>
      </c>
      <c r="MN120" s="22" t="str">
        <f t="shared" si="1199"/>
        <v/>
      </c>
      <c r="MO120" s="22" t="str">
        <f t="shared" si="1200"/>
        <v/>
      </c>
      <c r="MP120" s="22" t="str">
        <f t="shared" si="1201"/>
        <v/>
      </c>
      <c r="MQ120" s="22" t="str">
        <f t="shared" si="1202"/>
        <v/>
      </c>
      <c r="MR120" s="22" t="str">
        <f t="shared" si="1203"/>
        <v/>
      </c>
      <c r="MS120" s="22" t="str">
        <f t="shared" si="1204"/>
        <v/>
      </c>
      <c r="MT120" s="22" t="str">
        <f t="shared" si="1205"/>
        <v/>
      </c>
      <c r="MU120" s="22" t="str">
        <f t="shared" si="1206"/>
        <v/>
      </c>
      <c r="MV120" s="22" t="str">
        <f t="shared" si="1207"/>
        <v/>
      </c>
      <c r="MW120" s="22" t="str">
        <f t="shared" si="1208"/>
        <v/>
      </c>
      <c r="MX120" s="22" t="str">
        <f t="shared" si="1209"/>
        <v/>
      </c>
      <c r="MY120" s="22" t="str">
        <f t="shared" si="1210"/>
        <v/>
      </c>
      <c r="MZ120" s="22" t="str">
        <f t="shared" si="1211"/>
        <v/>
      </c>
      <c r="NA120" s="22" t="str">
        <f t="shared" si="1212"/>
        <v/>
      </c>
      <c r="NB120" s="22" t="str">
        <f t="shared" si="1213"/>
        <v/>
      </c>
      <c r="NC120" s="22">
        <f t="shared" si="1214"/>
        <v>2617274.1</v>
      </c>
      <c r="ND120" s="22" t="str">
        <f t="shared" si="1215"/>
        <v/>
      </c>
      <c r="NE120" s="22" t="str">
        <f t="shared" si="1216"/>
        <v/>
      </c>
      <c r="NF120" s="22" t="str">
        <f t="shared" si="1217"/>
        <v/>
      </c>
      <c r="NG120" s="22" t="str">
        <f t="shared" si="1218"/>
        <v/>
      </c>
      <c r="NH120" s="22" t="str">
        <f t="shared" si="1219"/>
        <v/>
      </c>
      <c r="NI120" s="22" t="str">
        <f t="shared" si="1220"/>
        <v/>
      </c>
      <c r="NJ120" s="22" t="str">
        <f t="shared" si="1221"/>
        <v/>
      </c>
      <c r="NK120" s="22" t="str">
        <f t="shared" si="1222"/>
        <v/>
      </c>
      <c r="NL120" s="22" t="str">
        <f t="shared" si="1223"/>
        <v/>
      </c>
      <c r="NM120" s="80">
        <v>2697644.7365000001</v>
      </c>
      <c r="NN120" s="80">
        <v>2697644.7365000001</v>
      </c>
      <c r="NO120" s="24">
        <f t="shared" si="1228"/>
        <v>1</v>
      </c>
      <c r="NP120" s="24">
        <f t="shared" si="1229"/>
        <v>0</v>
      </c>
      <c r="NQ120" s="25">
        <f t="shared" si="1230"/>
        <v>2617274.1</v>
      </c>
      <c r="NR120" s="26">
        <f t="shared" si="1231"/>
        <v>9814.7778749999998</v>
      </c>
      <c r="NS120" s="48">
        <v>112</v>
      </c>
      <c r="NT120" s="27" t="str">
        <f t="shared" si="1232"/>
        <v/>
      </c>
      <c r="NU120" s="27" t="str">
        <f t="shared" si="1233"/>
        <v/>
      </c>
      <c r="NV120" s="27" t="str">
        <f t="shared" si="1234"/>
        <v/>
      </c>
      <c r="NW120" s="27" t="str">
        <f t="shared" si="1235"/>
        <v/>
      </c>
      <c r="NX120" s="27" t="str">
        <f t="shared" si="1236"/>
        <v/>
      </c>
      <c r="NY120" s="27" t="str">
        <f t="shared" si="1237"/>
        <v/>
      </c>
      <c r="NZ120" s="27" t="str">
        <f t="shared" si="1238"/>
        <v/>
      </c>
      <c r="OA120" s="27" t="str">
        <f t="shared" si="1239"/>
        <v/>
      </c>
      <c r="OB120" s="27" t="str">
        <f t="shared" si="1240"/>
        <v/>
      </c>
      <c r="OC120" s="27" t="str">
        <f t="shared" si="1241"/>
        <v/>
      </c>
      <c r="OD120" s="27" t="str">
        <f t="shared" si="1242"/>
        <v/>
      </c>
      <c r="OE120" s="27" t="str">
        <f t="shared" si="1243"/>
        <v/>
      </c>
      <c r="OF120" s="27" t="str">
        <f t="shared" si="1244"/>
        <v/>
      </c>
      <c r="OG120" s="27" t="str">
        <f t="shared" si="1245"/>
        <v/>
      </c>
      <c r="OH120" s="27" t="str">
        <f t="shared" si="1246"/>
        <v/>
      </c>
      <c r="OI120" s="27" t="str">
        <f t="shared" si="1247"/>
        <v/>
      </c>
      <c r="OJ120" s="27" t="str">
        <f t="shared" si="672"/>
        <v/>
      </c>
      <c r="OK120" s="27" t="str">
        <f t="shared" si="673"/>
        <v/>
      </c>
      <c r="OL120" s="27" t="str">
        <f t="shared" si="674"/>
        <v/>
      </c>
      <c r="OM120" s="27" t="str">
        <f t="shared" si="675"/>
        <v/>
      </c>
      <c r="ON120" s="27" t="str">
        <f t="shared" si="676"/>
        <v/>
      </c>
      <c r="OO120" s="27" t="str">
        <f t="shared" si="677"/>
        <v/>
      </c>
      <c r="OP120" s="27" t="str">
        <f t="shared" si="678"/>
        <v/>
      </c>
      <c r="OQ120" s="27" t="str">
        <f t="shared" si="679"/>
        <v/>
      </c>
      <c r="OR120" s="27" t="str">
        <f t="shared" si="680"/>
        <v/>
      </c>
      <c r="OS120" s="27" t="str">
        <f t="shared" si="681"/>
        <v/>
      </c>
      <c r="OT120" s="27" t="str">
        <f t="shared" si="682"/>
        <v/>
      </c>
      <c r="OU120" s="27" t="str">
        <f t="shared" si="683"/>
        <v/>
      </c>
      <c r="OV120" s="27" t="str">
        <f t="shared" si="684"/>
        <v/>
      </c>
      <c r="OW120" s="27" t="str">
        <f t="shared" si="685"/>
        <v/>
      </c>
      <c r="OX120" s="27">
        <f t="shared" si="686"/>
        <v>26666.666666666668</v>
      </c>
      <c r="OY120" s="27" t="str">
        <f t="shared" si="687"/>
        <v/>
      </c>
      <c r="OZ120" s="27" t="str">
        <f t="shared" si="688"/>
        <v/>
      </c>
      <c r="PA120" s="27" t="str">
        <f t="shared" si="689"/>
        <v/>
      </c>
      <c r="PB120" s="27" t="str">
        <f t="shared" si="690"/>
        <v/>
      </c>
      <c r="PC120" s="27" t="str">
        <f t="shared" si="1248"/>
        <v/>
      </c>
      <c r="PD120" s="27" t="str">
        <f t="shared" si="1249"/>
        <v/>
      </c>
      <c r="PE120" s="27" t="str">
        <f t="shared" si="1250"/>
        <v/>
      </c>
      <c r="PF120" s="27" t="str">
        <f t="shared" si="1251"/>
        <v/>
      </c>
      <c r="PG120" s="27" t="str">
        <f t="shared" si="1252"/>
        <v/>
      </c>
      <c r="PH120" s="48">
        <v>112</v>
      </c>
      <c r="PI120" s="28" t="str">
        <f t="shared" si="1253"/>
        <v/>
      </c>
      <c r="PJ120" s="28" t="str">
        <f t="shared" si="1254"/>
        <v/>
      </c>
      <c r="PK120" s="28" t="str">
        <f t="shared" si="1255"/>
        <v/>
      </c>
      <c r="PL120" s="28" t="str">
        <f t="shared" si="1256"/>
        <v/>
      </c>
      <c r="PM120" s="28" t="str">
        <f t="shared" si="1257"/>
        <v/>
      </c>
      <c r="PN120" s="28" t="str">
        <f t="shared" si="1258"/>
        <v/>
      </c>
      <c r="PO120" s="28" t="str">
        <f t="shared" si="1259"/>
        <v/>
      </c>
      <c r="PP120" s="28" t="str">
        <f t="shared" si="1260"/>
        <v/>
      </c>
      <c r="PQ120" s="28" t="str">
        <f t="shared" si="1261"/>
        <v/>
      </c>
      <c r="PR120" s="28" t="str">
        <f t="shared" si="1262"/>
        <v/>
      </c>
      <c r="PS120" s="28" t="str">
        <f t="shared" si="1263"/>
        <v/>
      </c>
      <c r="PT120" s="28" t="str">
        <f t="shared" si="1264"/>
        <v/>
      </c>
      <c r="PU120" s="28" t="str">
        <f t="shared" si="1265"/>
        <v/>
      </c>
      <c r="PV120" s="28" t="str">
        <f t="shared" si="1266"/>
        <v/>
      </c>
      <c r="PW120" s="28" t="str">
        <f t="shared" si="1267"/>
        <v/>
      </c>
      <c r="PX120" s="28" t="str">
        <f t="shared" si="1268"/>
        <v/>
      </c>
      <c r="PY120" s="28" t="str">
        <f t="shared" si="712"/>
        <v/>
      </c>
      <c r="PZ120" s="28" t="str">
        <f t="shared" si="713"/>
        <v/>
      </c>
      <c r="QA120" s="28" t="str">
        <f t="shared" si="714"/>
        <v/>
      </c>
      <c r="QB120" s="28" t="str">
        <f t="shared" si="715"/>
        <v/>
      </c>
      <c r="QC120" s="28" t="str">
        <f t="shared" si="716"/>
        <v/>
      </c>
      <c r="QD120" s="28" t="str">
        <f t="shared" si="717"/>
        <v/>
      </c>
      <c r="QE120" s="28" t="str">
        <f t="shared" si="718"/>
        <v/>
      </c>
      <c r="QF120" s="28" t="str">
        <f t="shared" si="719"/>
        <v/>
      </c>
      <c r="QG120" s="28" t="str">
        <f t="shared" si="720"/>
        <v/>
      </c>
      <c r="QH120" s="28" t="str">
        <f t="shared" si="721"/>
        <v/>
      </c>
      <c r="QI120" s="28" t="str">
        <f t="shared" si="722"/>
        <v/>
      </c>
      <c r="QJ120" s="28" t="str">
        <f t="shared" si="723"/>
        <v/>
      </c>
      <c r="QK120" s="28" t="str">
        <f t="shared" si="724"/>
        <v/>
      </c>
      <c r="QL120" s="28" t="str">
        <f t="shared" si="725"/>
        <v/>
      </c>
      <c r="QM120" s="28">
        <f t="shared" si="726"/>
        <v>0</v>
      </c>
      <c r="QN120" s="28" t="str">
        <f t="shared" si="727"/>
        <v/>
      </c>
      <c r="QO120" s="28" t="str">
        <f t="shared" si="728"/>
        <v/>
      </c>
      <c r="QP120" s="28" t="str">
        <f t="shared" si="729"/>
        <v/>
      </c>
      <c r="QQ120" s="28" t="str">
        <f t="shared" si="730"/>
        <v/>
      </c>
      <c r="QR120" s="28" t="str">
        <f t="shared" si="731"/>
        <v/>
      </c>
      <c r="QS120" s="28" t="str">
        <f t="shared" si="1269"/>
        <v/>
      </c>
      <c r="QT120" s="28" t="str">
        <f t="shared" si="1270"/>
        <v/>
      </c>
      <c r="QU120" s="28" t="str">
        <f t="shared" si="1271"/>
        <v/>
      </c>
      <c r="QV120" s="28" t="str">
        <f t="shared" si="1272"/>
        <v/>
      </c>
      <c r="QW120" s="48">
        <v>112</v>
      </c>
      <c r="QX120" s="29" t="str">
        <f t="shared" si="1273"/>
        <v/>
      </c>
      <c r="QY120" s="29" t="str">
        <f t="shared" si="1038"/>
        <v/>
      </c>
      <c r="QZ120" s="29" t="str">
        <f t="shared" si="1039"/>
        <v/>
      </c>
      <c r="RA120" s="29" t="str">
        <f t="shared" si="1040"/>
        <v/>
      </c>
      <c r="RB120" s="29" t="str">
        <f t="shared" si="1041"/>
        <v/>
      </c>
      <c r="RC120" s="29" t="str">
        <f t="shared" si="1042"/>
        <v/>
      </c>
      <c r="RD120" s="29" t="str">
        <f t="shared" si="1043"/>
        <v/>
      </c>
      <c r="RE120" s="29" t="str">
        <f t="shared" si="1044"/>
        <v/>
      </c>
      <c r="RF120" s="29" t="str">
        <f t="shared" si="1045"/>
        <v/>
      </c>
      <c r="RG120" s="29" t="str">
        <f t="shared" si="1046"/>
        <v/>
      </c>
      <c r="RH120" s="29" t="str">
        <f t="shared" si="1047"/>
        <v/>
      </c>
      <c r="RI120" s="29" t="str">
        <f t="shared" si="1048"/>
        <v/>
      </c>
      <c r="RJ120" s="29" t="str">
        <f t="shared" si="1049"/>
        <v/>
      </c>
      <c r="RK120" s="29" t="str">
        <f t="shared" si="1281"/>
        <v/>
      </c>
      <c r="RL120" s="29" t="str">
        <f t="shared" si="1050"/>
        <v/>
      </c>
      <c r="RM120" s="29" t="str">
        <f t="shared" si="1051"/>
        <v/>
      </c>
      <c r="RN120" s="29" t="str">
        <f t="shared" si="1052"/>
        <v/>
      </c>
      <c r="RO120" s="29" t="str">
        <f t="shared" si="1053"/>
        <v/>
      </c>
      <c r="RP120" s="29" t="str">
        <f t="shared" si="1054"/>
        <v/>
      </c>
      <c r="RQ120" s="29" t="str">
        <f t="shared" si="1055"/>
        <v/>
      </c>
      <c r="RR120" s="29" t="str">
        <f t="shared" si="1056"/>
        <v/>
      </c>
      <c r="RS120" s="29" t="str">
        <f t="shared" si="1057"/>
        <v/>
      </c>
      <c r="RT120" s="29" t="str">
        <f t="shared" si="1058"/>
        <v/>
      </c>
      <c r="RU120" s="29" t="str">
        <f t="shared" si="1059"/>
        <v/>
      </c>
      <c r="RV120" s="29" t="str">
        <f t="shared" si="1060"/>
        <v/>
      </c>
      <c r="RW120" s="29" t="str">
        <f t="shared" si="1061"/>
        <v/>
      </c>
      <c r="RX120" s="29" t="str">
        <f t="shared" si="1062"/>
        <v/>
      </c>
      <c r="RY120" s="29" t="str">
        <f t="shared" si="1063"/>
        <v/>
      </c>
      <c r="RZ120" s="29" t="str">
        <f t="shared" si="1064"/>
        <v/>
      </c>
      <c r="SA120" s="29" t="str">
        <f t="shared" si="1065"/>
        <v/>
      </c>
      <c r="SB120" s="29">
        <f t="shared" si="1066"/>
        <v>0</v>
      </c>
      <c r="SC120" s="29" t="str">
        <f t="shared" si="1067"/>
        <v/>
      </c>
      <c r="SD120" s="29" t="str">
        <f t="shared" si="1068"/>
        <v/>
      </c>
      <c r="SE120" s="29" t="str">
        <f t="shared" si="1069"/>
        <v/>
      </c>
      <c r="SF120" s="29" t="str">
        <f t="shared" si="1070"/>
        <v/>
      </c>
      <c r="SG120" s="29" t="str">
        <f t="shared" si="1071"/>
        <v/>
      </c>
      <c r="SH120" s="29" t="str">
        <f t="shared" si="1072"/>
        <v/>
      </c>
      <c r="SI120" s="29" t="str">
        <f t="shared" si="1073"/>
        <v/>
      </c>
      <c r="SJ120" s="29" t="str">
        <f t="shared" si="1074"/>
        <v/>
      </c>
      <c r="SK120" s="29" t="str">
        <f t="shared" si="1075"/>
        <v/>
      </c>
      <c r="SL120" s="45">
        <f t="shared" si="1274"/>
        <v>0</v>
      </c>
      <c r="SM120" s="48">
        <v>112</v>
      </c>
      <c r="SN120" s="30" t="str">
        <f t="shared" si="1275"/>
        <v/>
      </c>
      <c r="SO120" s="30" t="str">
        <f t="shared" si="1276"/>
        <v/>
      </c>
      <c r="SP120" s="30" t="str">
        <f t="shared" si="1277"/>
        <v/>
      </c>
      <c r="SQ120" s="30" t="str">
        <f t="shared" si="1278"/>
        <v/>
      </c>
      <c r="SR120" s="30" t="str">
        <f t="shared" si="1279"/>
        <v/>
      </c>
      <c r="SS120" s="30" t="str">
        <f t="shared" si="1280"/>
        <v/>
      </c>
      <c r="ST120" s="30" t="str">
        <f t="shared" si="1076"/>
        <v/>
      </c>
      <c r="SU120" s="30" t="str">
        <f t="shared" si="1077"/>
        <v/>
      </c>
      <c r="SV120" s="30" t="str">
        <f t="shared" si="1078"/>
        <v/>
      </c>
      <c r="SW120" s="30" t="str">
        <f t="shared" si="1079"/>
        <v/>
      </c>
      <c r="SX120" s="30" t="str">
        <f t="shared" si="1080"/>
        <v/>
      </c>
      <c r="SY120" s="30" t="str">
        <f t="shared" si="1081"/>
        <v/>
      </c>
      <c r="SZ120" s="30" t="str">
        <f t="shared" si="1082"/>
        <v/>
      </c>
      <c r="TA120" s="30" t="str">
        <f t="shared" si="1083"/>
        <v/>
      </c>
      <c r="TB120" s="30" t="str">
        <f t="shared" si="1084"/>
        <v/>
      </c>
      <c r="TC120" s="30" t="str">
        <f t="shared" si="1085"/>
        <v/>
      </c>
      <c r="TD120" s="30" t="str">
        <f t="shared" si="1086"/>
        <v/>
      </c>
      <c r="TE120" s="30" t="str">
        <f t="shared" si="1087"/>
        <v/>
      </c>
      <c r="TF120" s="30" t="str">
        <f t="shared" si="1088"/>
        <v/>
      </c>
      <c r="TG120" s="30" t="str">
        <f t="shared" si="1089"/>
        <v/>
      </c>
      <c r="TH120" s="30" t="str">
        <f t="shared" si="1090"/>
        <v/>
      </c>
      <c r="TI120" s="30" t="str">
        <f t="shared" si="1091"/>
        <v/>
      </c>
      <c r="TJ120" s="30" t="str">
        <f t="shared" si="1092"/>
        <v/>
      </c>
      <c r="TK120" s="30" t="str">
        <f t="shared" si="1093"/>
        <v/>
      </c>
      <c r="TL120" s="30" t="str">
        <f t="shared" si="1094"/>
        <v/>
      </c>
      <c r="TM120" s="30" t="str">
        <f t="shared" si="1095"/>
        <v/>
      </c>
      <c r="TN120" s="30" t="str">
        <f t="shared" si="1096"/>
        <v/>
      </c>
      <c r="TO120" s="30" t="str">
        <f t="shared" si="1097"/>
        <v/>
      </c>
      <c r="TP120" s="30" t="str">
        <f t="shared" si="1098"/>
        <v/>
      </c>
      <c r="TQ120" s="30" t="str">
        <f t="shared" si="1099"/>
        <v/>
      </c>
      <c r="TR120" s="30">
        <f t="shared" si="807"/>
        <v>40</v>
      </c>
      <c r="TS120" s="30" t="str">
        <f t="shared" si="808"/>
        <v/>
      </c>
      <c r="TT120" s="30" t="str">
        <f t="shared" si="809"/>
        <v/>
      </c>
      <c r="TU120" s="30" t="str">
        <f t="shared" si="810"/>
        <v/>
      </c>
      <c r="TV120" s="30" t="str">
        <f t="shared" si="811"/>
        <v/>
      </c>
      <c r="TW120" s="30" t="str">
        <f t="shared" si="812"/>
        <v/>
      </c>
      <c r="TX120" s="30" t="str">
        <f t="shared" si="813"/>
        <v/>
      </c>
      <c r="TY120" s="30" t="str">
        <f t="shared" si="814"/>
        <v/>
      </c>
      <c r="TZ120" s="30" t="str">
        <f t="shared" si="815"/>
        <v/>
      </c>
      <c r="UA120" s="30" t="str">
        <f t="shared" si="816"/>
        <v/>
      </c>
      <c r="UB120" s="48">
        <v>112</v>
      </c>
      <c r="UC120" s="88"/>
      <c r="UD120" s="88"/>
      <c r="UE120" s="88"/>
      <c r="UF120" s="88"/>
      <c r="UG120" s="88"/>
      <c r="UH120" s="88"/>
      <c r="UI120" s="88"/>
      <c r="UJ120" s="88"/>
      <c r="UK120" s="88"/>
      <c r="UL120" s="88"/>
      <c r="UM120" s="88"/>
      <c r="UN120" s="88"/>
      <c r="UO120" s="88"/>
      <c r="UP120" s="88"/>
      <c r="UQ120" s="88"/>
      <c r="UR120" s="88"/>
      <c r="US120" s="88"/>
      <c r="UT120" s="88"/>
      <c r="UU120" s="88"/>
      <c r="UV120" s="88"/>
      <c r="UW120" s="88"/>
      <c r="UX120" s="88"/>
      <c r="UY120" s="88"/>
      <c r="UZ120" s="88"/>
      <c r="VA120" s="88"/>
      <c r="VB120" s="88"/>
      <c r="VC120" s="88"/>
      <c r="VD120" s="88"/>
      <c r="VE120" s="88"/>
      <c r="VF120" s="88"/>
      <c r="VG120" s="89">
        <v>36</v>
      </c>
      <c r="VH120" s="88"/>
      <c r="VI120" s="88"/>
      <c r="VJ120" s="88"/>
      <c r="VK120" s="88"/>
      <c r="VL120" s="88"/>
      <c r="VM120" s="88"/>
      <c r="VN120" s="88"/>
      <c r="VO120" s="88"/>
      <c r="VP120" s="88"/>
      <c r="VQ120" s="48">
        <v>112</v>
      </c>
      <c r="VR120" s="31">
        <f t="shared" si="1100"/>
        <v>0</v>
      </c>
      <c r="VS120" s="31">
        <f t="shared" si="1101"/>
        <v>0</v>
      </c>
      <c r="VT120" s="31">
        <f t="shared" si="1102"/>
        <v>0</v>
      </c>
      <c r="VU120" s="31">
        <f t="shared" si="1103"/>
        <v>0</v>
      </c>
      <c r="VV120" s="31">
        <f t="shared" si="1104"/>
        <v>0</v>
      </c>
      <c r="VW120" s="31">
        <f t="shared" si="1105"/>
        <v>0</v>
      </c>
      <c r="VX120" s="31">
        <f t="shared" si="1106"/>
        <v>0</v>
      </c>
      <c r="VY120" s="31">
        <f t="shared" si="1107"/>
        <v>0</v>
      </c>
      <c r="VZ120" s="31">
        <f t="shared" si="1108"/>
        <v>0</v>
      </c>
      <c r="WA120" s="31">
        <f t="shared" si="1109"/>
        <v>0</v>
      </c>
      <c r="WB120" s="31">
        <f t="shared" si="1110"/>
        <v>0</v>
      </c>
      <c r="WC120" s="31">
        <f t="shared" si="1111"/>
        <v>0</v>
      </c>
      <c r="WD120" s="31">
        <f t="shared" si="1112"/>
        <v>0</v>
      </c>
      <c r="WE120" s="31">
        <f t="shared" si="1113"/>
        <v>0</v>
      </c>
      <c r="WF120" s="31">
        <f t="shared" si="1114"/>
        <v>0</v>
      </c>
      <c r="WG120" s="31">
        <f t="shared" si="1115"/>
        <v>0</v>
      </c>
      <c r="WH120" s="31">
        <f t="shared" si="1116"/>
        <v>0</v>
      </c>
      <c r="WI120" s="31">
        <f t="shared" si="1117"/>
        <v>0</v>
      </c>
      <c r="WJ120" s="31">
        <f t="shared" si="1118"/>
        <v>0</v>
      </c>
      <c r="WK120" s="31">
        <f t="shared" si="1119"/>
        <v>0</v>
      </c>
      <c r="WL120" s="31">
        <f t="shared" si="1120"/>
        <v>0</v>
      </c>
      <c r="WM120" s="31">
        <f t="shared" si="1121"/>
        <v>0</v>
      </c>
      <c r="WN120" s="31">
        <f t="shared" si="1122"/>
        <v>0</v>
      </c>
      <c r="WO120" s="31">
        <f t="shared" si="1123"/>
        <v>0</v>
      </c>
      <c r="WP120" s="31">
        <f t="shared" si="1124"/>
        <v>0</v>
      </c>
      <c r="WQ120" s="31">
        <f t="shared" si="1125"/>
        <v>0</v>
      </c>
      <c r="WR120" s="31">
        <f t="shared" si="1126"/>
        <v>0</v>
      </c>
      <c r="WS120" s="31">
        <f t="shared" si="1127"/>
        <v>0</v>
      </c>
      <c r="WT120" s="31">
        <f t="shared" si="1128"/>
        <v>0</v>
      </c>
      <c r="WU120" s="31">
        <f t="shared" si="1129"/>
        <v>0</v>
      </c>
      <c r="WV120" s="31">
        <f t="shared" si="1130"/>
        <v>10</v>
      </c>
      <c r="WW120" s="31">
        <f t="shared" si="1131"/>
        <v>0</v>
      </c>
      <c r="WX120" s="31">
        <f t="shared" si="1132"/>
        <v>0</v>
      </c>
      <c r="WY120" s="31">
        <f t="shared" si="1133"/>
        <v>0</v>
      </c>
      <c r="WZ120" s="31">
        <f t="shared" si="1134"/>
        <v>0</v>
      </c>
      <c r="XA120" s="31">
        <f t="shared" si="1135"/>
        <v>0</v>
      </c>
      <c r="XB120" s="31">
        <f t="shared" si="1136"/>
        <v>0</v>
      </c>
      <c r="XC120" s="31">
        <f t="shared" si="1137"/>
        <v>0</v>
      </c>
      <c r="XD120" s="31">
        <f t="shared" si="1138"/>
        <v>0</v>
      </c>
      <c r="XE120" s="31">
        <f t="shared" si="1139"/>
        <v>0</v>
      </c>
      <c r="XF120" s="48">
        <v>112</v>
      </c>
      <c r="XG120" s="32" t="str">
        <f t="shared" si="1140"/>
        <v/>
      </c>
      <c r="XH120" s="32" t="str">
        <f t="shared" si="1141"/>
        <v/>
      </c>
      <c r="XI120" s="32" t="str">
        <f t="shared" si="1142"/>
        <v/>
      </c>
      <c r="XJ120" s="32" t="str">
        <f t="shared" si="1143"/>
        <v/>
      </c>
      <c r="XK120" s="32" t="str">
        <f t="shared" si="1144"/>
        <v/>
      </c>
      <c r="XL120" s="32" t="str">
        <f t="shared" si="1145"/>
        <v/>
      </c>
      <c r="XM120" s="32" t="str">
        <f t="shared" si="1146"/>
        <v/>
      </c>
      <c r="XN120" s="32" t="str">
        <f t="shared" si="1147"/>
        <v/>
      </c>
      <c r="XO120" s="32" t="str">
        <f t="shared" si="1148"/>
        <v/>
      </c>
      <c r="XP120" s="32" t="str">
        <f t="shared" si="1149"/>
        <v/>
      </c>
      <c r="XQ120" s="32" t="str">
        <f t="shared" si="1150"/>
        <v/>
      </c>
      <c r="XR120" s="32" t="str">
        <f t="shared" si="1151"/>
        <v/>
      </c>
      <c r="XS120" s="32" t="str">
        <f t="shared" si="1152"/>
        <v/>
      </c>
      <c r="XT120" s="32" t="str">
        <f t="shared" si="1153"/>
        <v/>
      </c>
      <c r="XU120" s="32" t="str">
        <f t="shared" si="1154"/>
        <v/>
      </c>
      <c r="XV120" s="32" t="str">
        <f t="shared" si="1155"/>
        <v/>
      </c>
      <c r="XW120" s="32" t="str">
        <f t="shared" si="1156"/>
        <v/>
      </c>
      <c r="XX120" s="32" t="str">
        <f t="shared" si="1157"/>
        <v/>
      </c>
      <c r="XY120" s="32" t="str">
        <f t="shared" si="1158"/>
        <v/>
      </c>
      <c r="XZ120" s="32" t="str">
        <f t="shared" si="1159"/>
        <v/>
      </c>
      <c r="YA120" s="32" t="str">
        <f t="shared" si="1160"/>
        <v/>
      </c>
      <c r="YB120" s="32" t="str">
        <f t="shared" si="1161"/>
        <v/>
      </c>
      <c r="YC120" s="32" t="str">
        <f t="shared" si="1162"/>
        <v/>
      </c>
      <c r="YD120" s="32" t="str">
        <f t="shared" si="1163"/>
        <v/>
      </c>
      <c r="YE120" s="32" t="str">
        <f t="shared" si="1164"/>
        <v/>
      </c>
      <c r="YF120" s="32" t="str">
        <f t="shared" si="1165"/>
        <v/>
      </c>
      <c r="YG120" s="32" t="str">
        <f t="shared" si="1166"/>
        <v/>
      </c>
      <c r="YH120" s="32" t="str">
        <f t="shared" si="1167"/>
        <v/>
      </c>
      <c r="YI120" s="32" t="str">
        <f t="shared" si="1168"/>
        <v/>
      </c>
      <c r="YJ120" s="32" t="str">
        <f t="shared" si="1169"/>
        <v/>
      </c>
      <c r="YK120" s="32">
        <f t="shared" si="1170"/>
        <v>50</v>
      </c>
      <c r="YL120" s="32" t="str">
        <f t="shared" si="1171"/>
        <v/>
      </c>
      <c r="YM120" s="32" t="str">
        <f t="shared" si="1172"/>
        <v/>
      </c>
      <c r="YN120" s="32" t="str">
        <f t="shared" si="1173"/>
        <v/>
      </c>
      <c r="YO120" s="32" t="str">
        <f t="shared" si="1174"/>
        <v/>
      </c>
      <c r="YP120" s="32" t="str">
        <f t="shared" si="1175"/>
        <v/>
      </c>
      <c r="YQ120" s="32" t="str">
        <f t="shared" si="1176"/>
        <v/>
      </c>
      <c r="YR120" s="32" t="str">
        <f t="shared" si="1177"/>
        <v/>
      </c>
      <c r="YS120" s="32" t="str">
        <f t="shared" si="1178"/>
        <v/>
      </c>
      <c r="YT120" s="32" t="str">
        <f t="shared" si="1179"/>
        <v/>
      </c>
      <c r="YU120" s="33">
        <f t="shared" si="1224"/>
        <v>50</v>
      </c>
      <c r="YV120" s="34" t="str">
        <f t="shared" si="949"/>
        <v/>
      </c>
      <c r="YW120" s="34" t="str">
        <f t="shared" si="950"/>
        <v/>
      </c>
      <c r="YX120" s="34" t="str">
        <f t="shared" si="951"/>
        <v/>
      </c>
      <c r="YY120" s="34" t="str">
        <f t="shared" si="952"/>
        <v/>
      </c>
      <c r="YZ120" s="34" t="str">
        <f t="shared" si="953"/>
        <v>31. TECHNO SKILLS ENGINEERING SERVICES SAS - NIT.900966150-7</v>
      </c>
      <c r="ZA120" s="34" t="str">
        <f t="shared" si="954"/>
        <v/>
      </c>
      <c r="ZB120" s="96" t="str">
        <f t="shared" si="955"/>
        <v>31. TECHNO SKILLS ENGINEERING SERVICES SAS - NIT.900966150-7</v>
      </c>
      <c r="ZC120" s="35" t="str">
        <f t="shared" si="1180"/>
        <v/>
      </c>
      <c r="ZD120" s="35" t="str">
        <f t="shared" si="1181"/>
        <v/>
      </c>
      <c r="ZE120" s="35" t="str">
        <f t="shared" si="1182"/>
        <v/>
      </c>
      <c r="ZF120" s="35" t="str">
        <f t="shared" si="1183"/>
        <v/>
      </c>
      <c r="ZG120" s="35">
        <f t="shared" si="1184"/>
        <v>2617274.1</v>
      </c>
      <c r="ZH120" s="35" t="str">
        <f t="shared" si="1185"/>
        <v/>
      </c>
      <c r="ZI120" s="101">
        <f t="shared" si="1186"/>
        <v>2617274.1</v>
      </c>
      <c r="ZJ120" s="48">
        <v>112</v>
      </c>
      <c r="ZK120" s="125">
        <f t="shared" si="956"/>
        <v>80370.636500000022</v>
      </c>
      <c r="ZL120" s="126">
        <f t="shared" si="957"/>
        <v>0</v>
      </c>
    </row>
    <row r="121" spans="2:688" s="37" customFormat="1" ht="45" x14ac:dyDescent="0.15">
      <c r="B121" s="106" t="s">
        <v>251</v>
      </c>
      <c r="C121" s="106" t="s">
        <v>261</v>
      </c>
      <c r="D121" s="106" t="s">
        <v>262</v>
      </c>
      <c r="E121" s="106" t="s">
        <v>270</v>
      </c>
      <c r="F121" s="103">
        <v>5</v>
      </c>
      <c r="G121" s="63">
        <v>1150743.0900000001</v>
      </c>
      <c r="H121" s="48">
        <v>113</v>
      </c>
      <c r="I121" s="65" t="s">
        <v>86</v>
      </c>
      <c r="J121" s="65" t="s">
        <v>86</v>
      </c>
      <c r="K121" s="65" t="s">
        <v>86</v>
      </c>
      <c r="L121" s="65" t="s">
        <v>86</v>
      </c>
      <c r="M121" s="65" t="s">
        <v>86</v>
      </c>
      <c r="N121" s="65" t="s">
        <v>86</v>
      </c>
      <c r="O121" s="65" t="s">
        <v>86</v>
      </c>
      <c r="P121" s="65" t="s">
        <v>86</v>
      </c>
      <c r="Q121" s="65" t="s">
        <v>86</v>
      </c>
      <c r="R121" s="65" t="s">
        <v>86</v>
      </c>
      <c r="S121" s="65" t="s">
        <v>86</v>
      </c>
      <c r="T121" s="65" t="s">
        <v>86</v>
      </c>
      <c r="U121" s="65" t="s">
        <v>86</v>
      </c>
      <c r="V121" s="65" t="s">
        <v>86</v>
      </c>
      <c r="W121" s="65" t="s">
        <v>86</v>
      </c>
      <c r="X121" s="65" t="s">
        <v>86</v>
      </c>
      <c r="Y121" s="65" t="s">
        <v>86</v>
      </c>
      <c r="Z121" s="65" t="s">
        <v>86</v>
      </c>
      <c r="AA121" s="65" t="s">
        <v>86</v>
      </c>
      <c r="AB121" s="65" t="s">
        <v>86</v>
      </c>
      <c r="AC121" s="65" t="s">
        <v>86</v>
      </c>
      <c r="AD121" s="65" t="s">
        <v>86</v>
      </c>
      <c r="AE121" s="65" t="s">
        <v>86</v>
      </c>
      <c r="AF121" s="65" t="s">
        <v>86</v>
      </c>
      <c r="AG121" s="65" t="s">
        <v>86</v>
      </c>
      <c r="AH121" s="65" t="s">
        <v>86</v>
      </c>
      <c r="AI121" s="65" t="s">
        <v>86</v>
      </c>
      <c r="AJ121" s="65" t="s">
        <v>86</v>
      </c>
      <c r="AK121" s="65" t="s">
        <v>86</v>
      </c>
      <c r="AL121" s="65" t="s">
        <v>86</v>
      </c>
      <c r="AM121" s="69">
        <v>1095198.6499999999</v>
      </c>
      <c r="AN121" s="65" t="s">
        <v>86</v>
      </c>
      <c r="AO121" s="65" t="s">
        <v>86</v>
      </c>
      <c r="AP121" s="65" t="s">
        <v>86</v>
      </c>
      <c r="AQ121" s="65" t="s">
        <v>86</v>
      </c>
      <c r="AR121" s="65" t="s">
        <v>86</v>
      </c>
      <c r="AS121" s="65" t="s">
        <v>86</v>
      </c>
      <c r="AT121" s="65" t="s">
        <v>86</v>
      </c>
      <c r="AU121" s="65" t="s">
        <v>86</v>
      </c>
      <c r="AV121" s="65" t="s">
        <v>86</v>
      </c>
      <c r="AW121" s="52">
        <v>113</v>
      </c>
      <c r="AX121" s="22" t="str">
        <f t="shared" si="904"/>
        <v>NC</v>
      </c>
      <c r="AY121" s="22" t="str">
        <f t="shared" si="975"/>
        <v>NC</v>
      </c>
      <c r="AZ121" s="22" t="str">
        <f t="shared" si="976"/>
        <v>NC</v>
      </c>
      <c r="BA121" s="22" t="str">
        <f t="shared" si="977"/>
        <v>NC</v>
      </c>
      <c r="BB121" s="22" t="str">
        <f t="shared" si="978"/>
        <v>NC</v>
      </c>
      <c r="BC121" s="22" t="str">
        <f t="shared" si="979"/>
        <v>NC</v>
      </c>
      <c r="BD121" s="22" t="str">
        <f t="shared" si="980"/>
        <v>NC</v>
      </c>
      <c r="BE121" s="22" t="str">
        <f t="shared" si="981"/>
        <v>NC</v>
      </c>
      <c r="BF121" s="22" t="str">
        <f t="shared" si="982"/>
        <v>NC</v>
      </c>
      <c r="BG121" s="22" t="str">
        <f t="shared" si="983"/>
        <v>NC</v>
      </c>
      <c r="BH121" s="22" t="str">
        <f t="shared" si="984"/>
        <v>NC</v>
      </c>
      <c r="BI121" s="22" t="str">
        <f t="shared" si="985"/>
        <v>NC</v>
      </c>
      <c r="BJ121" s="22" t="str">
        <f t="shared" si="986"/>
        <v>NC</v>
      </c>
      <c r="BK121" s="22" t="str">
        <f t="shared" si="987"/>
        <v>NC</v>
      </c>
      <c r="BL121" s="22" t="str">
        <f t="shared" si="988"/>
        <v>NC</v>
      </c>
      <c r="BM121" s="22" t="str">
        <f t="shared" si="989"/>
        <v>NC</v>
      </c>
      <c r="BN121" s="22" t="str">
        <f t="shared" si="990"/>
        <v>NC</v>
      </c>
      <c r="BO121" s="22" t="str">
        <f t="shared" si="991"/>
        <v>NC</v>
      </c>
      <c r="BP121" s="22" t="str">
        <f t="shared" si="992"/>
        <v>NC</v>
      </c>
      <c r="BQ121" s="22" t="str">
        <f t="shared" si="993"/>
        <v>NC</v>
      </c>
      <c r="BR121" s="22" t="str">
        <f t="shared" si="994"/>
        <v>NC</v>
      </c>
      <c r="BS121" s="22" t="str">
        <f t="shared" si="995"/>
        <v>NC</v>
      </c>
      <c r="BT121" s="22" t="str">
        <f t="shared" si="958"/>
        <v>NC</v>
      </c>
      <c r="BU121" s="22" t="str">
        <f t="shared" si="959"/>
        <v>NC</v>
      </c>
      <c r="BV121" s="22" t="str">
        <f t="shared" si="960"/>
        <v>NC</v>
      </c>
      <c r="BW121" s="22" t="str">
        <f t="shared" si="961"/>
        <v>NC</v>
      </c>
      <c r="BX121" s="22" t="str">
        <f t="shared" si="962"/>
        <v>NC</v>
      </c>
      <c r="BY121" s="22" t="str">
        <f t="shared" si="963"/>
        <v>NC</v>
      </c>
      <c r="BZ121" s="22" t="str">
        <f t="shared" si="964"/>
        <v>NC</v>
      </c>
      <c r="CA121" s="22" t="str">
        <f t="shared" si="965"/>
        <v>NC</v>
      </c>
      <c r="CB121" s="22">
        <f t="shared" si="966"/>
        <v>1095198.6499999999</v>
      </c>
      <c r="CC121" s="22" t="str">
        <f t="shared" si="967"/>
        <v>NC</v>
      </c>
      <c r="CD121" s="22" t="str">
        <f t="shared" si="968"/>
        <v>NC</v>
      </c>
      <c r="CE121" s="22" t="str">
        <f t="shared" si="969"/>
        <v>NC</v>
      </c>
      <c r="CF121" s="22" t="str">
        <f t="shared" si="970"/>
        <v>NC</v>
      </c>
      <c r="CG121" s="22" t="str">
        <f t="shared" si="996"/>
        <v>NC</v>
      </c>
      <c r="CH121" s="22" t="str">
        <f t="shared" si="971"/>
        <v>NC</v>
      </c>
      <c r="CI121" s="22" t="str">
        <f t="shared" si="972"/>
        <v>NC</v>
      </c>
      <c r="CJ121" s="22" t="str">
        <f t="shared" si="973"/>
        <v>NC</v>
      </c>
      <c r="CK121" s="22" t="str">
        <f t="shared" si="974"/>
        <v>NC</v>
      </c>
      <c r="CL121" s="48">
        <v>113</v>
      </c>
      <c r="CM121" s="48" t="s">
        <v>87</v>
      </c>
      <c r="CN121" s="48" t="s">
        <v>87</v>
      </c>
      <c r="CO121" s="48" t="s">
        <v>87</v>
      </c>
      <c r="CP121" s="48" t="s">
        <v>87</v>
      </c>
      <c r="CQ121" s="48" t="s">
        <v>87</v>
      </c>
      <c r="CR121" s="65" t="s">
        <v>87</v>
      </c>
      <c r="CS121" s="48" t="s">
        <v>87</v>
      </c>
      <c r="CT121" s="48" t="s">
        <v>87</v>
      </c>
      <c r="CU121" s="48" t="s">
        <v>87</v>
      </c>
      <c r="CV121" s="48" t="s">
        <v>87</v>
      </c>
      <c r="CW121" s="48" t="s">
        <v>87</v>
      </c>
      <c r="CX121" s="48" t="s">
        <v>87</v>
      </c>
      <c r="CY121" s="48" t="s">
        <v>87</v>
      </c>
      <c r="CZ121" s="48" t="s">
        <v>87</v>
      </c>
      <c r="DA121" s="48" t="s">
        <v>87</v>
      </c>
      <c r="DB121" s="48" t="s">
        <v>87</v>
      </c>
      <c r="DC121" s="48" t="s">
        <v>87</v>
      </c>
      <c r="DD121" s="48" t="s">
        <v>87</v>
      </c>
      <c r="DE121" s="48" t="s">
        <v>87</v>
      </c>
      <c r="DF121" s="48" t="s">
        <v>87</v>
      </c>
      <c r="DG121" s="48" t="s">
        <v>87</v>
      </c>
      <c r="DH121" s="48" t="s">
        <v>87</v>
      </c>
      <c r="DI121" s="48" t="s">
        <v>87</v>
      </c>
      <c r="DJ121" s="48" t="s">
        <v>87</v>
      </c>
      <c r="DK121" s="48" t="s">
        <v>87</v>
      </c>
      <c r="DL121" s="48" t="s">
        <v>87</v>
      </c>
      <c r="DM121" s="48" t="s">
        <v>87</v>
      </c>
      <c r="DN121" s="48" t="s">
        <v>87</v>
      </c>
      <c r="DO121" s="48" t="s">
        <v>87</v>
      </c>
      <c r="DP121" s="48" t="s">
        <v>87</v>
      </c>
      <c r="DQ121" s="76" t="s">
        <v>88</v>
      </c>
      <c r="DR121" s="48" t="s">
        <v>87</v>
      </c>
      <c r="DS121" s="48" t="s">
        <v>87</v>
      </c>
      <c r="DT121" s="48" t="s">
        <v>87</v>
      </c>
      <c r="DU121" s="48" t="s">
        <v>87</v>
      </c>
      <c r="DV121" s="48" t="s">
        <v>87</v>
      </c>
      <c r="DW121" s="48" t="s">
        <v>87</v>
      </c>
      <c r="DX121" s="48" t="s">
        <v>87</v>
      </c>
      <c r="DY121" s="48" t="s">
        <v>87</v>
      </c>
      <c r="DZ121" s="48" t="s">
        <v>87</v>
      </c>
      <c r="EA121" s="48">
        <v>113</v>
      </c>
      <c r="EB121" s="81" t="s">
        <v>88</v>
      </c>
      <c r="EC121" s="81" t="s">
        <v>88</v>
      </c>
      <c r="ED121" s="81" t="s">
        <v>104</v>
      </c>
      <c r="EE121" s="81" t="s">
        <v>88</v>
      </c>
      <c r="EF121" s="81" t="s">
        <v>88</v>
      </c>
      <c r="EG121" s="81" t="s">
        <v>88</v>
      </c>
      <c r="EH121" s="81" t="s">
        <v>88</v>
      </c>
      <c r="EI121" s="81" t="s">
        <v>88</v>
      </c>
      <c r="EJ121" s="81" t="s">
        <v>88</v>
      </c>
      <c r="EK121" s="81" t="s">
        <v>88</v>
      </c>
      <c r="EL121" s="81" t="s">
        <v>88</v>
      </c>
      <c r="EM121" s="81" t="s">
        <v>88</v>
      </c>
      <c r="EN121" s="81" t="s">
        <v>88</v>
      </c>
      <c r="EO121" s="81" t="s">
        <v>88</v>
      </c>
      <c r="EP121" s="81" t="s">
        <v>88</v>
      </c>
      <c r="EQ121" s="81" t="s">
        <v>88</v>
      </c>
      <c r="ER121" s="81" t="s">
        <v>88</v>
      </c>
      <c r="ES121" s="81" t="s">
        <v>88</v>
      </c>
      <c r="ET121" s="81" t="s">
        <v>88</v>
      </c>
      <c r="EU121" s="81" t="s">
        <v>88</v>
      </c>
      <c r="EV121" s="81" t="s">
        <v>88</v>
      </c>
      <c r="EW121" s="81" t="s">
        <v>88</v>
      </c>
      <c r="EX121" s="81" t="s">
        <v>88</v>
      </c>
      <c r="EY121" s="81" t="s">
        <v>88</v>
      </c>
      <c r="EZ121" s="81" t="s">
        <v>88</v>
      </c>
      <c r="FA121" s="81" t="s">
        <v>87</v>
      </c>
      <c r="FB121" s="81" t="s">
        <v>88</v>
      </c>
      <c r="FC121" s="81" t="s">
        <v>88</v>
      </c>
      <c r="FD121" s="81" t="s">
        <v>88</v>
      </c>
      <c r="FE121" s="81" t="s">
        <v>88</v>
      </c>
      <c r="FF121" s="81" t="s">
        <v>88</v>
      </c>
      <c r="FG121" s="81" t="s">
        <v>88</v>
      </c>
      <c r="FH121" s="81" t="s">
        <v>88</v>
      </c>
      <c r="FI121" s="81" t="s">
        <v>87</v>
      </c>
      <c r="FJ121" s="81" t="s">
        <v>88</v>
      </c>
      <c r="FK121" s="81" t="s">
        <v>88</v>
      </c>
      <c r="FL121" s="81" t="s">
        <v>88</v>
      </c>
      <c r="FM121" s="81" t="s">
        <v>88</v>
      </c>
      <c r="FN121" s="81" t="s">
        <v>88</v>
      </c>
      <c r="FO121" s="81" t="s">
        <v>88</v>
      </c>
      <c r="FP121" s="48">
        <v>113</v>
      </c>
      <c r="FQ121" s="81" t="s">
        <v>88</v>
      </c>
      <c r="FR121" s="81" t="s">
        <v>88</v>
      </c>
      <c r="FS121" s="81" t="s">
        <v>88</v>
      </c>
      <c r="FT121" s="81" t="s">
        <v>88</v>
      </c>
      <c r="FU121" s="81" t="s">
        <v>88</v>
      </c>
      <c r="FV121" s="81" t="s">
        <v>88</v>
      </c>
      <c r="FW121" s="81" t="s">
        <v>88</v>
      </c>
      <c r="FX121" s="81" t="s">
        <v>88</v>
      </c>
      <c r="FY121" s="81" t="s">
        <v>88</v>
      </c>
      <c r="FZ121" s="81" t="s">
        <v>88</v>
      </c>
      <c r="GA121" s="81" t="s">
        <v>88</v>
      </c>
      <c r="GB121" s="81" t="s">
        <v>88</v>
      </c>
      <c r="GC121" s="81" t="s">
        <v>88</v>
      </c>
      <c r="GD121" s="81" t="s">
        <v>88</v>
      </c>
      <c r="GE121" s="81" t="s">
        <v>88</v>
      </c>
      <c r="GF121" s="81" t="s">
        <v>88</v>
      </c>
      <c r="GG121" s="81" t="s">
        <v>88</v>
      </c>
      <c r="GH121" s="81" t="s">
        <v>88</v>
      </c>
      <c r="GI121" s="81" t="s">
        <v>88</v>
      </c>
      <c r="GJ121" s="81" t="s">
        <v>88</v>
      </c>
      <c r="GK121" s="81" t="s">
        <v>88</v>
      </c>
      <c r="GL121" s="81" t="s">
        <v>88</v>
      </c>
      <c r="GM121" s="81" t="s">
        <v>88</v>
      </c>
      <c r="GN121" s="81" t="s">
        <v>88</v>
      </c>
      <c r="GO121" s="81" t="s">
        <v>88</v>
      </c>
      <c r="GP121" s="81" t="s">
        <v>88</v>
      </c>
      <c r="GQ121" s="81" t="s">
        <v>87</v>
      </c>
      <c r="GR121" s="81" t="s">
        <v>88</v>
      </c>
      <c r="GS121" s="81" t="s">
        <v>88</v>
      </c>
      <c r="GT121" s="81" t="s">
        <v>88</v>
      </c>
      <c r="GU121" s="81" t="s">
        <v>88</v>
      </c>
      <c r="GV121" s="81" t="s">
        <v>88</v>
      </c>
      <c r="GW121" s="81" t="s">
        <v>88</v>
      </c>
      <c r="GX121" s="81" t="s">
        <v>88</v>
      </c>
      <c r="GY121" s="81" t="s">
        <v>88</v>
      </c>
      <c r="GZ121" s="81" t="s">
        <v>88</v>
      </c>
      <c r="HA121" s="81" t="s">
        <v>88</v>
      </c>
      <c r="HB121" s="81" t="s">
        <v>88</v>
      </c>
      <c r="HC121" s="81" t="s">
        <v>88</v>
      </c>
      <c r="HD121" s="81" t="s">
        <v>88</v>
      </c>
      <c r="HE121" s="48">
        <v>113</v>
      </c>
      <c r="HF121" s="23" t="str">
        <f t="shared" si="998"/>
        <v>NO CUMPLE</v>
      </c>
      <c r="HG121" s="23" t="str">
        <f t="shared" si="999"/>
        <v>NO CUMPLE</v>
      </c>
      <c r="HH121" s="23" t="str">
        <f t="shared" si="1000"/>
        <v>NO CUMPLE</v>
      </c>
      <c r="HI121" s="23" t="str">
        <f t="shared" si="1001"/>
        <v>NO CUMPLE</v>
      </c>
      <c r="HJ121" s="23" t="str">
        <f t="shared" si="1002"/>
        <v>NO CUMPLE</v>
      </c>
      <c r="HK121" s="23" t="str">
        <f t="shared" si="1003"/>
        <v>NO CUMPLE</v>
      </c>
      <c r="HL121" s="23" t="str">
        <f t="shared" si="1004"/>
        <v>NO CUMPLE</v>
      </c>
      <c r="HM121" s="23" t="str">
        <f t="shared" si="1005"/>
        <v>NO CUMPLE</v>
      </c>
      <c r="HN121" s="23" t="str">
        <f t="shared" si="1006"/>
        <v>NO CUMPLE</v>
      </c>
      <c r="HO121" s="23" t="str">
        <f t="shared" si="1007"/>
        <v>NO CUMPLE</v>
      </c>
      <c r="HP121" s="23" t="str">
        <f t="shared" si="1008"/>
        <v>NO CUMPLE</v>
      </c>
      <c r="HQ121" s="23" t="str">
        <f t="shared" si="1009"/>
        <v>NO CUMPLE</v>
      </c>
      <c r="HR121" s="23" t="str">
        <f t="shared" si="1010"/>
        <v>NO CUMPLE</v>
      </c>
      <c r="HS121" s="23" t="str">
        <f t="shared" si="1011"/>
        <v>NO CUMPLE</v>
      </c>
      <c r="HT121" s="23" t="str">
        <f t="shared" si="1012"/>
        <v>NO CUMPLE</v>
      </c>
      <c r="HU121" s="23" t="str">
        <f t="shared" si="1013"/>
        <v>NO CUMPLE</v>
      </c>
      <c r="HV121" s="23" t="str">
        <f t="shared" si="1014"/>
        <v>NO CUMPLE</v>
      </c>
      <c r="HW121" s="23" t="str">
        <f t="shared" si="1015"/>
        <v>NO CUMPLE</v>
      </c>
      <c r="HX121" s="23" t="str">
        <f t="shared" si="1016"/>
        <v>NO CUMPLE</v>
      </c>
      <c r="HY121" s="23" t="str">
        <f t="shared" si="1017"/>
        <v>NO CUMPLE</v>
      </c>
      <c r="HZ121" s="23" t="str">
        <f t="shared" si="1018"/>
        <v>NO CUMPLE</v>
      </c>
      <c r="IA121" s="23" t="str">
        <f t="shared" si="1019"/>
        <v>NO CUMPLE</v>
      </c>
      <c r="IB121" s="23" t="str">
        <f t="shared" si="1020"/>
        <v>NO CUMPLE</v>
      </c>
      <c r="IC121" s="23" t="str">
        <f t="shared" si="1021"/>
        <v>NO CUMPLE</v>
      </c>
      <c r="ID121" s="23" t="str">
        <f t="shared" si="1022"/>
        <v>NO CUMPLE</v>
      </c>
      <c r="IE121" s="23" t="str">
        <f t="shared" si="1023"/>
        <v>NO CUMPLE</v>
      </c>
      <c r="IF121" s="23" t="str">
        <f t="shared" si="1024"/>
        <v>NO CUMPLE</v>
      </c>
      <c r="IG121" s="23" t="str">
        <f t="shared" si="1025"/>
        <v>NO CUMPLE</v>
      </c>
      <c r="IH121" s="23" t="str">
        <f t="shared" si="1026"/>
        <v>NO CUMPLE</v>
      </c>
      <c r="II121" s="23" t="str">
        <f t="shared" si="1027"/>
        <v>NO CUMPLE</v>
      </c>
      <c r="IJ121" s="23" t="str">
        <f t="shared" si="1028"/>
        <v>CUMPLE</v>
      </c>
      <c r="IK121" s="23" t="str">
        <f t="shared" si="1029"/>
        <v>NO CUMPLE</v>
      </c>
      <c r="IL121" s="23" t="str">
        <f t="shared" si="1030"/>
        <v>NO CUMPLE</v>
      </c>
      <c r="IM121" s="23" t="str">
        <f t="shared" si="1031"/>
        <v>NO CUMPLE</v>
      </c>
      <c r="IN121" s="23" t="str">
        <f t="shared" si="1032"/>
        <v>NO CUMPLE</v>
      </c>
      <c r="IO121" s="23" t="str">
        <f t="shared" si="1033"/>
        <v>NO CUMPLE</v>
      </c>
      <c r="IP121" s="23" t="str">
        <f t="shared" si="1034"/>
        <v>NO CUMPLE</v>
      </c>
      <c r="IQ121" s="23" t="str">
        <f t="shared" si="1035"/>
        <v>NO CUMPLE</v>
      </c>
      <c r="IR121" s="23" t="str">
        <f t="shared" si="1036"/>
        <v>NO CUMPLE</v>
      </c>
      <c r="IS121" s="23" t="str">
        <f t="shared" si="1037"/>
        <v>NO CUMPLE</v>
      </c>
      <c r="IT121" s="48">
        <v>113</v>
      </c>
      <c r="IU121" s="65" t="s">
        <v>86</v>
      </c>
      <c r="IV121" s="65" t="s">
        <v>86</v>
      </c>
      <c r="IW121" s="65" t="s">
        <v>86</v>
      </c>
      <c r="IX121" s="65" t="s">
        <v>86</v>
      </c>
      <c r="IY121" s="65" t="s">
        <v>86</v>
      </c>
      <c r="IZ121" s="65" t="s">
        <v>86</v>
      </c>
      <c r="JA121" s="65" t="s">
        <v>86</v>
      </c>
      <c r="JB121" s="65" t="s">
        <v>86</v>
      </c>
      <c r="JC121" s="65" t="s">
        <v>86</v>
      </c>
      <c r="JD121" s="65" t="s">
        <v>86</v>
      </c>
      <c r="JE121" s="65" t="s">
        <v>86</v>
      </c>
      <c r="JF121" s="65" t="s">
        <v>86</v>
      </c>
      <c r="JG121" s="65" t="s">
        <v>86</v>
      </c>
      <c r="JH121" s="65" t="s">
        <v>86</v>
      </c>
      <c r="JI121" s="65" t="s">
        <v>86</v>
      </c>
      <c r="JJ121" s="65" t="s">
        <v>86</v>
      </c>
      <c r="JK121" s="65" t="s">
        <v>86</v>
      </c>
      <c r="JL121" s="65" t="s">
        <v>86</v>
      </c>
      <c r="JM121" s="65" t="s">
        <v>86</v>
      </c>
      <c r="JN121" s="65" t="s">
        <v>86</v>
      </c>
      <c r="JO121" s="65" t="s">
        <v>86</v>
      </c>
      <c r="JP121" s="65" t="s">
        <v>86</v>
      </c>
      <c r="JQ121" s="65" t="s">
        <v>86</v>
      </c>
      <c r="JR121" s="65" t="s">
        <v>86</v>
      </c>
      <c r="JS121" s="65" t="s">
        <v>86</v>
      </c>
      <c r="JT121" s="65" t="s">
        <v>86</v>
      </c>
      <c r="JU121" s="65" t="s">
        <v>86</v>
      </c>
      <c r="JV121" s="65" t="s">
        <v>86</v>
      </c>
      <c r="JW121" s="65" t="s">
        <v>86</v>
      </c>
      <c r="JX121" s="65" t="s">
        <v>86</v>
      </c>
      <c r="JY121" s="93" t="s">
        <v>88</v>
      </c>
      <c r="JZ121" s="65" t="s">
        <v>86</v>
      </c>
      <c r="KA121" s="65" t="s">
        <v>86</v>
      </c>
      <c r="KB121" s="65" t="s">
        <v>86</v>
      </c>
      <c r="KC121" s="65" t="s">
        <v>86</v>
      </c>
      <c r="KD121" s="65" t="s">
        <v>86</v>
      </c>
      <c r="KE121" s="65" t="s">
        <v>86</v>
      </c>
      <c r="KF121" s="65" t="s">
        <v>86</v>
      </c>
      <c r="KG121" s="65" t="s">
        <v>86</v>
      </c>
      <c r="KH121" s="65" t="s">
        <v>86</v>
      </c>
      <c r="KI121" s="48">
        <v>113</v>
      </c>
      <c r="KJ121" s="56" t="s">
        <v>86</v>
      </c>
      <c r="KK121" s="56" t="s">
        <v>86</v>
      </c>
      <c r="KL121" s="56" t="s">
        <v>86</v>
      </c>
      <c r="KM121" s="56" t="s">
        <v>86</v>
      </c>
      <c r="KN121" s="56" t="s">
        <v>86</v>
      </c>
      <c r="KO121" s="56" t="s">
        <v>86</v>
      </c>
      <c r="KP121" s="56" t="s">
        <v>86</v>
      </c>
      <c r="KQ121" s="56" t="s">
        <v>86</v>
      </c>
      <c r="KR121" s="56" t="s">
        <v>86</v>
      </c>
      <c r="KS121" s="56" t="s">
        <v>86</v>
      </c>
      <c r="KT121" s="56" t="s">
        <v>86</v>
      </c>
      <c r="KU121" s="56" t="s">
        <v>86</v>
      </c>
      <c r="KV121" s="56" t="s">
        <v>86</v>
      </c>
      <c r="KW121" s="56" t="s">
        <v>86</v>
      </c>
      <c r="KX121" s="56" t="s">
        <v>86</v>
      </c>
      <c r="KY121" s="56" t="s">
        <v>86</v>
      </c>
      <c r="KZ121" s="56" t="s">
        <v>86</v>
      </c>
      <c r="LA121" s="56" t="s">
        <v>86</v>
      </c>
      <c r="LB121" s="56" t="s">
        <v>86</v>
      </c>
      <c r="LC121" s="56" t="s">
        <v>86</v>
      </c>
      <c r="LD121" s="56" t="s">
        <v>86</v>
      </c>
      <c r="LE121" s="56" t="s">
        <v>86</v>
      </c>
      <c r="LF121" s="56" t="s">
        <v>86</v>
      </c>
      <c r="LG121" s="56" t="s">
        <v>86</v>
      </c>
      <c r="LH121" s="56" t="s">
        <v>86</v>
      </c>
      <c r="LI121" s="56" t="s">
        <v>86</v>
      </c>
      <c r="LJ121" s="56" t="s">
        <v>86</v>
      </c>
      <c r="LK121" s="56" t="s">
        <v>86</v>
      </c>
      <c r="LL121" s="56" t="s">
        <v>86</v>
      </c>
      <c r="LM121" s="56" t="s">
        <v>86</v>
      </c>
      <c r="LN121" s="87" t="s">
        <v>88</v>
      </c>
      <c r="LO121" s="56" t="s">
        <v>86</v>
      </c>
      <c r="LP121" s="56" t="s">
        <v>86</v>
      </c>
      <c r="LQ121" s="56" t="s">
        <v>86</v>
      </c>
      <c r="LR121" s="56" t="s">
        <v>86</v>
      </c>
      <c r="LS121" s="56" t="s">
        <v>86</v>
      </c>
      <c r="LT121" s="56" t="s">
        <v>86</v>
      </c>
      <c r="LU121" s="56" t="s">
        <v>86</v>
      </c>
      <c r="LV121" s="56" t="s">
        <v>86</v>
      </c>
      <c r="LW121" s="56" t="s">
        <v>86</v>
      </c>
      <c r="LX121" s="48">
        <v>113</v>
      </c>
      <c r="LY121" s="22" t="str">
        <f t="shared" si="1225"/>
        <v/>
      </c>
      <c r="LZ121" s="22" t="str">
        <f t="shared" si="1187"/>
        <v/>
      </c>
      <c r="MA121" s="22" t="str">
        <f t="shared" si="1188"/>
        <v/>
      </c>
      <c r="MB121" s="22" t="str">
        <f t="shared" si="1189"/>
        <v/>
      </c>
      <c r="MC121" s="22" t="str">
        <f t="shared" si="1190"/>
        <v/>
      </c>
      <c r="MD121" s="22" t="str">
        <f t="shared" si="1191"/>
        <v/>
      </c>
      <c r="ME121" s="22" t="str">
        <f t="shared" si="1192"/>
        <v/>
      </c>
      <c r="MF121" s="22" t="str">
        <f t="shared" si="1193"/>
        <v/>
      </c>
      <c r="MG121" s="22" t="str">
        <f t="shared" si="1194"/>
        <v/>
      </c>
      <c r="MH121" s="22" t="str">
        <f t="shared" si="1195"/>
        <v/>
      </c>
      <c r="MI121" s="22" t="str">
        <f t="shared" si="1226"/>
        <v/>
      </c>
      <c r="MJ121" s="22" t="str">
        <f t="shared" si="1227"/>
        <v/>
      </c>
      <c r="MK121" s="22" t="str">
        <f t="shared" si="1196"/>
        <v/>
      </c>
      <c r="ML121" s="22" t="str">
        <f t="shared" si="1197"/>
        <v/>
      </c>
      <c r="MM121" s="22" t="str">
        <f t="shared" si="1198"/>
        <v/>
      </c>
      <c r="MN121" s="22" t="str">
        <f t="shared" si="1199"/>
        <v/>
      </c>
      <c r="MO121" s="22" t="str">
        <f t="shared" si="1200"/>
        <v/>
      </c>
      <c r="MP121" s="22" t="str">
        <f t="shared" si="1201"/>
        <v/>
      </c>
      <c r="MQ121" s="22" t="str">
        <f t="shared" si="1202"/>
        <v/>
      </c>
      <c r="MR121" s="22" t="str">
        <f t="shared" si="1203"/>
        <v/>
      </c>
      <c r="MS121" s="22" t="str">
        <f t="shared" si="1204"/>
        <v/>
      </c>
      <c r="MT121" s="22" t="str">
        <f t="shared" si="1205"/>
        <v/>
      </c>
      <c r="MU121" s="22" t="str">
        <f t="shared" si="1206"/>
        <v/>
      </c>
      <c r="MV121" s="22" t="str">
        <f t="shared" si="1207"/>
        <v/>
      </c>
      <c r="MW121" s="22" t="str">
        <f t="shared" si="1208"/>
        <v/>
      </c>
      <c r="MX121" s="22" t="str">
        <f t="shared" si="1209"/>
        <v/>
      </c>
      <c r="MY121" s="22" t="str">
        <f t="shared" si="1210"/>
        <v/>
      </c>
      <c r="MZ121" s="22" t="str">
        <f t="shared" si="1211"/>
        <v/>
      </c>
      <c r="NA121" s="22" t="str">
        <f t="shared" si="1212"/>
        <v/>
      </c>
      <c r="NB121" s="22" t="str">
        <f t="shared" si="1213"/>
        <v/>
      </c>
      <c r="NC121" s="22">
        <f t="shared" si="1214"/>
        <v>1095198.6499999999</v>
      </c>
      <c r="ND121" s="22" t="str">
        <f t="shared" si="1215"/>
        <v/>
      </c>
      <c r="NE121" s="22" t="str">
        <f t="shared" si="1216"/>
        <v/>
      </c>
      <c r="NF121" s="22" t="str">
        <f t="shared" si="1217"/>
        <v/>
      </c>
      <c r="NG121" s="22" t="str">
        <f t="shared" si="1218"/>
        <v/>
      </c>
      <c r="NH121" s="22" t="str">
        <f t="shared" si="1219"/>
        <v/>
      </c>
      <c r="NI121" s="22" t="str">
        <f t="shared" si="1220"/>
        <v/>
      </c>
      <c r="NJ121" s="22" t="str">
        <f t="shared" si="1221"/>
        <v/>
      </c>
      <c r="NK121" s="22" t="str">
        <f t="shared" si="1222"/>
        <v/>
      </c>
      <c r="NL121" s="22" t="str">
        <f t="shared" si="1223"/>
        <v/>
      </c>
      <c r="NM121" s="80">
        <v>1150743.0900000001</v>
      </c>
      <c r="NN121" s="80">
        <v>1150743.0900000001</v>
      </c>
      <c r="NO121" s="24">
        <f t="shared" si="1228"/>
        <v>1</v>
      </c>
      <c r="NP121" s="24">
        <f t="shared" si="1229"/>
        <v>0</v>
      </c>
      <c r="NQ121" s="25">
        <f t="shared" si="1230"/>
        <v>1095198.6499999999</v>
      </c>
      <c r="NR121" s="26">
        <f t="shared" si="1231"/>
        <v>4106.9949374999997</v>
      </c>
      <c r="NS121" s="48">
        <v>113</v>
      </c>
      <c r="NT121" s="27" t="str">
        <f t="shared" si="1232"/>
        <v/>
      </c>
      <c r="NU121" s="27" t="str">
        <f t="shared" si="1233"/>
        <v/>
      </c>
      <c r="NV121" s="27" t="str">
        <f t="shared" si="1234"/>
        <v/>
      </c>
      <c r="NW121" s="27" t="str">
        <f t="shared" si="1235"/>
        <v/>
      </c>
      <c r="NX121" s="27" t="str">
        <f t="shared" si="1236"/>
        <v/>
      </c>
      <c r="NY121" s="27" t="str">
        <f t="shared" si="1237"/>
        <v/>
      </c>
      <c r="NZ121" s="27" t="str">
        <f t="shared" si="1238"/>
        <v/>
      </c>
      <c r="OA121" s="27" t="str">
        <f t="shared" si="1239"/>
        <v/>
      </c>
      <c r="OB121" s="27" t="str">
        <f t="shared" si="1240"/>
        <v/>
      </c>
      <c r="OC121" s="27" t="str">
        <f t="shared" si="1241"/>
        <v/>
      </c>
      <c r="OD121" s="27" t="str">
        <f t="shared" si="1242"/>
        <v/>
      </c>
      <c r="OE121" s="27" t="str">
        <f t="shared" si="1243"/>
        <v/>
      </c>
      <c r="OF121" s="27" t="str">
        <f t="shared" si="1244"/>
        <v/>
      </c>
      <c r="OG121" s="27" t="str">
        <f t="shared" si="1245"/>
        <v/>
      </c>
      <c r="OH121" s="27" t="str">
        <f t="shared" si="1246"/>
        <v/>
      </c>
      <c r="OI121" s="27" t="str">
        <f t="shared" si="1247"/>
        <v/>
      </c>
      <c r="OJ121" s="27" t="str">
        <f t="shared" si="672"/>
        <v/>
      </c>
      <c r="OK121" s="27" t="str">
        <f t="shared" si="673"/>
        <v/>
      </c>
      <c r="OL121" s="27" t="str">
        <f t="shared" si="674"/>
        <v/>
      </c>
      <c r="OM121" s="27" t="str">
        <f t="shared" si="675"/>
        <v/>
      </c>
      <c r="ON121" s="27" t="str">
        <f t="shared" si="676"/>
        <v/>
      </c>
      <c r="OO121" s="27" t="str">
        <f t="shared" si="677"/>
        <v/>
      </c>
      <c r="OP121" s="27" t="str">
        <f t="shared" si="678"/>
        <v/>
      </c>
      <c r="OQ121" s="27" t="str">
        <f t="shared" si="679"/>
        <v/>
      </c>
      <c r="OR121" s="27" t="str">
        <f t="shared" si="680"/>
        <v/>
      </c>
      <c r="OS121" s="27" t="str">
        <f t="shared" si="681"/>
        <v/>
      </c>
      <c r="OT121" s="27" t="str">
        <f t="shared" si="682"/>
        <v/>
      </c>
      <c r="OU121" s="27" t="str">
        <f t="shared" si="683"/>
        <v/>
      </c>
      <c r="OV121" s="27" t="str">
        <f t="shared" si="684"/>
        <v/>
      </c>
      <c r="OW121" s="27" t="str">
        <f t="shared" si="685"/>
        <v/>
      </c>
      <c r="OX121" s="27">
        <f t="shared" si="686"/>
        <v>26666.666666666664</v>
      </c>
      <c r="OY121" s="27" t="str">
        <f t="shared" si="687"/>
        <v/>
      </c>
      <c r="OZ121" s="27" t="str">
        <f t="shared" si="688"/>
        <v/>
      </c>
      <c r="PA121" s="27" t="str">
        <f t="shared" si="689"/>
        <v/>
      </c>
      <c r="PB121" s="27" t="str">
        <f t="shared" si="690"/>
        <v/>
      </c>
      <c r="PC121" s="27" t="str">
        <f t="shared" si="1248"/>
        <v/>
      </c>
      <c r="PD121" s="27" t="str">
        <f t="shared" si="1249"/>
        <v/>
      </c>
      <c r="PE121" s="27" t="str">
        <f t="shared" si="1250"/>
        <v/>
      </c>
      <c r="PF121" s="27" t="str">
        <f t="shared" si="1251"/>
        <v/>
      </c>
      <c r="PG121" s="27" t="str">
        <f t="shared" si="1252"/>
        <v/>
      </c>
      <c r="PH121" s="48">
        <v>113</v>
      </c>
      <c r="PI121" s="28" t="str">
        <f t="shared" si="1253"/>
        <v/>
      </c>
      <c r="PJ121" s="28" t="str">
        <f t="shared" si="1254"/>
        <v/>
      </c>
      <c r="PK121" s="28" t="str">
        <f t="shared" si="1255"/>
        <v/>
      </c>
      <c r="PL121" s="28" t="str">
        <f t="shared" si="1256"/>
        <v/>
      </c>
      <c r="PM121" s="28" t="str">
        <f t="shared" si="1257"/>
        <v/>
      </c>
      <c r="PN121" s="28" t="str">
        <f t="shared" si="1258"/>
        <v/>
      </c>
      <c r="PO121" s="28" t="str">
        <f t="shared" si="1259"/>
        <v/>
      </c>
      <c r="PP121" s="28" t="str">
        <f t="shared" si="1260"/>
        <v/>
      </c>
      <c r="PQ121" s="28" t="str">
        <f t="shared" si="1261"/>
        <v/>
      </c>
      <c r="PR121" s="28" t="str">
        <f t="shared" si="1262"/>
        <v/>
      </c>
      <c r="PS121" s="28" t="str">
        <f t="shared" si="1263"/>
        <v/>
      </c>
      <c r="PT121" s="28" t="str">
        <f t="shared" si="1264"/>
        <v/>
      </c>
      <c r="PU121" s="28" t="str">
        <f t="shared" si="1265"/>
        <v/>
      </c>
      <c r="PV121" s="28" t="str">
        <f t="shared" si="1266"/>
        <v/>
      </c>
      <c r="PW121" s="28" t="str">
        <f t="shared" si="1267"/>
        <v/>
      </c>
      <c r="PX121" s="28" t="str">
        <f t="shared" si="1268"/>
        <v/>
      </c>
      <c r="PY121" s="28" t="str">
        <f t="shared" si="712"/>
        <v/>
      </c>
      <c r="PZ121" s="28" t="str">
        <f t="shared" si="713"/>
        <v/>
      </c>
      <c r="QA121" s="28" t="str">
        <f t="shared" si="714"/>
        <v/>
      </c>
      <c r="QB121" s="28" t="str">
        <f t="shared" si="715"/>
        <v/>
      </c>
      <c r="QC121" s="28" t="str">
        <f t="shared" si="716"/>
        <v/>
      </c>
      <c r="QD121" s="28" t="str">
        <f t="shared" si="717"/>
        <v/>
      </c>
      <c r="QE121" s="28" t="str">
        <f t="shared" si="718"/>
        <v/>
      </c>
      <c r="QF121" s="28" t="str">
        <f t="shared" si="719"/>
        <v/>
      </c>
      <c r="QG121" s="28" t="str">
        <f t="shared" si="720"/>
        <v/>
      </c>
      <c r="QH121" s="28" t="str">
        <f t="shared" si="721"/>
        <v/>
      </c>
      <c r="QI121" s="28" t="str">
        <f t="shared" si="722"/>
        <v/>
      </c>
      <c r="QJ121" s="28" t="str">
        <f t="shared" si="723"/>
        <v/>
      </c>
      <c r="QK121" s="28" t="str">
        <f t="shared" si="724"/>
        <v/>
      </c>
      <c r="QL121" s="28" t="str">
        <f t="shared" si="725"/>
        <v/>
      </c>
      <c r="QM121" s="28">
        <f t="shared" si="726"/>
        <v>0</v>
      </c>
      <c r="QN121" s="28" t="str">
        <f t="shared" si="727"/>
        <v/>
      </c>
      <c r="QO121" s="28" t="str">
        <f t="shared" si="728"/>
        <v/>
      </c>
      <c r="QP121" s="28" t="str">
        <f t="shared" si="729"/>
        <v/>
      </c>
      <c r="QQ121" s="28" t="str">
        <f t="shared" si="730"/>
        <v/>
      </c>
      <c r="QR121" s="28" t="str">
        <f t="shared" si="731"/>
        <v/>
      </c>
      <c r="QS121" s="28" t="str">
        <f t="shared" si="1269"/>
        <v/>
      </c>
      <c r="QT121" s="28" t="str">
        <f t="shared" si="1270"/>
        <v/>
      </c>
      <c r="QU121" s="28" t="str">
        <f t="shared" si="1271"/>
        <v/>
      </c>
      <c r="QV121" s="28" t="str">
        <f t="shared" si="1272"/>
        <v/>
      </c>
      <c r="QW121" s="48">
        <v>113</v>
      </c>
      <c r="QX121" s="29" t="str">
        <f t="shared" si="1273"/>
        <v/>
      </c>
      <c r="QY121" s="29" t="str">
        <f t="shared" si="1038"/>
        <v/>
      </c>
      <c r="QZ121" s="29" t="str">
        <f t="shared" si="1039"/>
        <v/>
      </c>
      <c r="RA121" s="29" t="str">
        <f t="shared" si="1040"/>
        <v/>
      </c>
      <c r="RB121" s="29" t="str">
        <f t="shared" si="1041"/>
        <v/>
      </c>
      <c r="RC121" s="29" t="str">
        <f t="shared" si="1042"/>
        <v/>
      </c>
      <c r="RD121" s="29" t="str">
        <f t="shared" si="1043"/>
        <v/>
      </c>
      <c r="RE121" s="29" t="str">
        <f t="shared" si="1044"/>
        <v/>
      </c>
      <c r="RF121" s="29" t="str">
        <f t="shared" si="1045"/>
        <v/>
      </c>
      <c r="RG121" s="29" t="str">
        <f t="shared" si="1046"/>
        <v/>
      </c>
      <c r="RH121" s="29" t="str">
        <f t="shared" si="1047"/>
        <v/>
      </c>
      <c r="RI121" s="29" t="str">
        <f t="shared" si="1048"/>
        <v/>
      </c>
      <c r="RJ121" s="29" t="str">
        <f t="shared" si="1049"/>
        <v/>
      </c>
      <c r="RK121" s="29" t="str">
        <f t="shared" si="1281"/>
        <v/>
      </c>
      <c r="RL121" s="29" t="str">
        <f t="shared" si="1050"/>
        <v/>
      </c>
      <c r="RM121" s="29" t="str">
        <f t="shared" si="1051"/>
        <v/>
      </c>
      <c r="RN121" s="29" t="str">
        <f t="shared" si="1052"/>
        <v/>
      </c>
      <c r="RO121" s="29" t="str">
        <f t="shared" si="1053"/>
        <v/>
      </c>
      <c r="RP121" s="29" t="str">
        <f t="shared" si="1054"/>
        <v/>
      </c>
      <c r="RQ121" s="29" t="str">
        <f t="shared" si="1055"/>
        <v/>
      </c>
      <c r="RR121" s="29" t="str">
        <f t="shared" si="1056"/>
        <v/>
      </c>
      <c r="RS121" s="29" t="str">
        <f t="shared" si="1057"/>
        <v/>
      </c>
      <c r="RT121" s="29" t="str">
        <f t="shared" si="1058"/>
        <v/>
      </c>
      <c r="RU121" s="29" t="str">
        <f t="shared" si="1059"/>
        <v/>
      </c>
      <c r="RV121" s="29" t="str">
        <f t="shared" si="1060"/>
        <v/>
      </c>
      <c r="RW121" s="29" t="str">
        <f t="shared" si="1061"/>
        <v/>
      </c>
      <c r="RX121" s="29" t="str">
        <f t="shared" si="1062"/>
        <v/>
      </c>
      <c r="RY121" s="29" t="str">
        <f t="shared" si="1063"/>
        <v/>
      </c>
      <c r="RZ121" s="29" t="str">
        <f t="shared" si="1064"/>
        <v/>
      </c>
      <c r="SA121" s="29" t="str">
        <f t="shared" si="1065"/>
        <v/>
      </c>
      <c r="SB121" s="29">
        <f t="shared" si="1066"/>
        <v>0</v>
      </c>
      <c r="SC121" s="29" t="str">
        <f t="shared" si="1067"/>
        <v/>
      </c>
      <c r="SD121" s="29" t="str">
        <f t="shared" si="1068"/>
        <v/>
      </c>
      <c r="SE121" s="29" t="str">
        <f t="shared" si="1069"/>
        <v/>
      </c>
      <c r="SF121" s="29" t="str">
        <f t="shared" si="1070"/>
        <v/>
      </c>
      <c r="SG121" s="29" t="str">
        <f t="shared" si="1071"/>
        <v/>
      </c>
      <c r="SH121" s="29" t="str">
        <f t="shared" si="1072"/>
        <v/>
      </c>
      <c r="SI121" s="29" t="str">
        <f t="shared" si="1073"/>
        <v/>
      </c>
      <c r="SJ121" s="29" t="str">
        <f t="shared" si="1074"/>
        <v/>
      </c>
      <c r="SK121" s="29" t="str">
        <f t="shared" si="1075"/>
        <v/>
      </c>
      <c r="SL121" s="45">
        <f t="shared" si="1274"/>
        <v>0</v>
      </c>
      <c r="SM121" s="48">
        <v>113</v>
      </c>
      <c r="SN121" s="30" t="str">
        <f t="shared" si="1275"/>
        <v/>
      </c>
      <c r="SO121" s="30" t="str">
        <f t="shared" si="1276"/>
        <v/>
      </c>
      <c r="SP121" s="30" t="str">
        <f t="shared" si="1277"/>
        <v/>
      </c>
      <c r="SQ121" s="30" t="str">
        <f t="shared" si="1278"/>
        <v/>
      </c>
      <c r="SR121" s="30" t="str">
        <f t="shared" si="1279"/>
        <v/>
      </c>
      <c r="SS121" s="30" t="str">
        <f t="shared" si="1280"/>
        <v/>
      </c>
      <c r="ST121" s="30" t="str">
        <f t="shared" si="1076"/>
        <v/>
      </c>
      <c r="SU121" s="30" t="str">
        <f t="shared" si="1077"/>
        <v/>
      </c>
      <c r="SV121" s="30" t="str">
        <f t="shared" si="1078"/>
        <v/>
      </c>
      <c r="SW121" s="30" t="str">
        <f t="shared" si="1079"/>
        <v/>
      </c>
      <c r="SX121" s="30" t="str">
        <f t="shared" si="1080"/>
        <v/>
      </c>
      <c r="SY121" s="30" t="str">
        <f t="shared" si="1081"/>
        <v/>
      </c>
      <c r="SZ121" s="30" t="str">
        <f t="shared" si="1082"/>
        <v/>
      </c>
      <c r="TA121" s="30" t="str">
        <f t="shared" si="1083"/>
        <v/>
      </c>
      <c r="TB121" s="30" t="str">
        <f t="shared" si="1084"/>
        <v/>
      </c>
      <c r="TC121" s="30" t="str">
        <f t="shared" si="1085"/>
        <v/>
      </c>
      <c r="TD121" s="30" t="str">
        <f t="shared" si="1086"/>
        <v/>
      </c>
      <c r="TE121" s="30" t="str">
        <f t="shared" si="1087"/>
        <v/>
      </c>
      <c r="TF121" s="30" t="str">
        <f t="shared" si="1088"/>
        <v/>
      </c>
      <c r="TG121" s="30" t="str">
        <f t="shared" si="1089"/>
        <v/>
      </c>
      <c r="TH121" s="30" t="str">
        <f t="shared" si="1090"/>
        <v/>
      </c>
      <c r="TI121" s="30" t="str">
        <f t="shared" si="1091"/>
        <v/>
      </c>
      <c r="TJ121" s="30" t="str">
        <f t="shared" si="1092"/>
        <v/>
      </c>
      <c r="TK121" s="30" t="str">
        <f t="shared" si="1093"/>
        <v/>
      </c>
      <c r="TL121" s="30" t="str">
        <f t="shared" si="1094"/>
        <v/>
      </c>
      <c r="TM121" s="30" t="str">
        <f t="shared" si="1095"/>
        <v/>
      </c>
      <c r="TN121" s="30" t="str">
        <f t="shared" si="1096"/>
        <v/>
      </c>
      <c r="TO121" s="30" t="str">
        <f t="shared" si="1097"/>
        <v/>
      </c>
      <c r="TP121" s="30" t="str">
        <f t="shared" si="1098"/>
        <v/>
      </c>
      <c r="TQ121" s="30" t="str">
        <f t="shared" si="1099"/>
        <v/>
      </c>
      <c r="TR121" s="30">
        <f t="shared" si="807"/>
        <v>40</v>
      </c>
      <c r="TS121" s="30" t="str">
        <f t="shared" si="808"/>
        <v/>
      </c>
      <c r="TT121" s="30" t="str">
        <f t="shared" si="809"/>
        <v/>
      </c>
      <c r="TU121" s="30" t="str">
        <f t="shared" si="810"/>
        <v/>
      </c>
      <c r="TV121" s="30" t="str">
        <f t="shared" si="811"/>
        <v/>
      </c>
      <c r="TW121" s="30" t="str">
        <f t="shared" si="812"/>
        <v/>
      </c>
      <c r="TX121" s="30" t="str">
        <f t="shared" si="813"/>
        <v/>
      </c>
      <c r="TY121" s="30" t="str">
        <f t="shared" si="814"/>
        <v/>
      </c>
      <c r="TZ121" s="30" t="str">
        <f t="shared" si="815"/>
        <v/>
      </c>
      <c r="UA121" s="30" t="str">
        <f t="shared" si="816"/>
        <v/>
      </c>
      <c r="UB121" s="48">
        <v>113</v>
      </c>
      <c r="UC121" s="88"/>
      <c r="UD121" s="88"/>
      <c r="UE121" s="88"/>
      <c r="UF121" s="88"/>
      <c r="UG121" s="88"/>
      <c r="UH121" s="88"/>
      <c r="UI121" s="88"/>
      <c r="UJ121" s="88"/>
      <c r="UK121" s="88"/>
      <c r="UL121" s="88"/>
      <c r="UM121" s="88"/>
      <c r="UN121" s="88"/>
      <c r="UO121" s="88"/>
      <c r="UP121" s="88"/>
      <c r="UQ121" s="88"/>
      <c r="UR121" s="88"/>
      <c r="US121" s="88"/>
      <c r="UT121" s="88"/>
      <c r="UU121" s="88"/>
      <c r="UV121" s="88"/>
      <c r="UW121" s="88"/>
      <c r="UX121" s="88"/>
      <c r="UY121" s="88"/>
      <c r="UZ121" s="88"/>
      <c r="VA121" s="88"/>
      <c r="VB121" s="88"/>
      <c r="VC121" s="88"/>
      <c r="VD121" s="88"/>
      <c r="VE121" s="88"/>
      <c r="VF121" s="88"/>
      <c r="VG121" s="89">
        <v>36</v>
      </c>
      <c r="VH121" s="88"/>
      <c r="VI121" s="88"/>
      <c r="VJ121" s="88"/>
      <c r="VK121" s="88"/>
      <c r="VL121" s="88"/>
      <c r="VM121" s="88"/>
      <c r="VN121" s="88"/>
      <c r="VO121" s="88"/>
      <c r="VP121" s="88"/>
      <c r="VQ121" s="48">
        <v>113</v>
      </c>
      <c r="VR121" s="31">
        <f t="shared" si="1100"/>
        <v>0</v>
      </c>
      <c r="VS121" s="31">
        <f t="shared" si="1101"/>
        <v>0</v>
      </c>
      <c r="VT121" s="31">
        <f t="shared" si="1102"/>
        <v>0</v>
      </c>
      <c r="VU121" s="31">
        <f t="shared" si="1103"/>
        <v>0</v>
      </c>
      <c r="VV121" s="31">
        <f t="shared" si="1104"/>
        <v>0</v>
      </c>
      <c r="VW121" s="31">
        <f t="shared" si="1105"/>
        <v>0</v>
      </c>
      <c r="VX121" s="31">
        <f t="shared" si="1106"/>
        <v>0</v>
      </c>
      <c r="VY121" s="31">
        <f t="shared" si="1107"/>
        <v>0</v>
      </c>
      <c r="VZ121" s="31">
        <f t="shared" si="1108"/>
        <v>0</v>
      </c>
      <c r="WA121" s="31">
        <f t="shared" si="1109"/>
        <v>0</v>
      </c>
      <c r="WB121" s="31">
        <f t="shared" si="1110"/>
        <v>0</v>
      </c>
      <c r="WC121" s="31">
        <f t="shared" si="1111"/>
        <v>0</v>
      </c>
      <c r="WD121" s="31">
        <f t="shared" si="1112"/>
        <v>0</v>
      </c>
      <c r="WE121" s="31">
        <f t="shared" si="1113"/>
        <v>0</v>
      </c>
      <c r="WF121" s="31">
        <f t="shared" si="1114"/>
        <v>0</v>
      </c>
      <c r="WG121" s="31">
        <f t="shared" si="1115"/>
        <v>0</v>
      </c>
      <c r="WH121" s="31">
        <f t="shared" si="1116"/>
        <v>0</v>
      </c>
      <c r="WI121" s="31">
        <f t="shared" si="1117"/>
        <v>0</v>
      </c>
      <c r="WJ121" s="31">
        <f t="shared" si="1118"/>
        <v>0</v>
      </c>
      <c r="WK121" s="31">
        <f t="shared" si="1119"/>
        <v>0</v>
      </c>
      <c r="WL121" s="31">
        <f t="shared" si="1120"/>
        <v>0</v>
      </c>
      <c r="WM121" s="31">
        <f t="shared" si="1121"/>
        <v>0</v>
      </c>
      <c r="WN121" s="31">
        <f t="shared" si="1122"/>
        <v>0</v>
      </c>
      <c r="WO121" s="31">
        <f t="shared" si="1123"/>
        <v>0</v>
      </c>
      <c r="WP121" s="31">
        <f t="shared" si="1124"/>
        <v>0</v>
      </c>
      <c r="WQ121" s="31">
        <f t="shared" si="1125"/>
        <v>0</v>
      </c>
      <c r="WR121" s="31">
        <f t="shared" si="1126"/>
        <v>0</v>
      </c>
      <c r="WS121" s="31">
        <f t="shared" si="1127"/>
        <v>0</v>
      </c>
      <c r="WT121" s="31">
        <f t="shared" si="1128"/>
        <v>0</v>
      </c>
      <c r="WU121" s="31">
        <f t="shared" si="1129"/>
        <v>0</v>
      </c>
      <c r="WV121" s="31">
        <f t="shared" si="1130"/>
        <v>10</v>
      </c>
      <c r="WW121" s="31">
        <f t="shared" si="1131"/>
        <v>0</v>
      </c>
      <c r="WX121" s="31">
        <f t="shared" si="1132"/>
        <v>0</v>
      </c>
      <c r="WY121" s="31">
        <f t="shared" si="1133"/>
        <v>0</v>
      </c>
      <c r="WZ121" s="31">
        <f t="shared" si="1134"/>
        <v>0</v>
      </c>
      <c r="XA121" s="31">
        <f t="shared" si="1135"/>
        <v>0</v>
      </c>
      <c r="XB121" s="31">
        <f t="shared" si="1136"/>
        <v>0</v>
      </c>
      <c r="XC121" s="31">
        <f t="shared" si="1137"/>
        <v>0</v>
      </c>
      <c r="XD121" s="31">
        <f t="shared" si="1138"/>
        <v>0</v>
      </c>
      <c r="XE121" s="31">
        <f t="shared" si="1139"/>
        <v>0</v>
      </c>
      <c r="XF121" s="48">
        <v>113</v>
      </c>
      <c r="XG121" s="32" t="str">
        <f t="shared" si="1140"/>
        <v/>
      </c>
      <c r="XH121" s="32" t="str">
        <f t="shared" si="1141"/>
        <v/>
      </c>
      <c r="XI121" s="32" t="str">
        <f t="shared" si="1142"/>
        <v/>
      </c>
      <c r="XJ121" s="32" t="str">
        <f t="shared" si="1143"/>
        <v/>
      </c>
      <c r="XK121" s="32" t="str">
        <f t="shared" si="1144"/>
        <v/>
      </c>
      <c r="XL121" s="32" t="str">
        <f t="shared" si="1145"/>
        <v/>
      </c>
      <c r="XM121" s="32" t="str">
        <f t="shared" si="1146"/>
        <v/>
      </c>
      <c r="XN121" s="32" t="str">
        <f t="shared" si="1147"/>
        <v/>
      </c>
      <c r="XO121" s="32" t="str">
        <f t="shared" si="1148"/>
        <v/>
      </c>
      <c r="XP121" s="32" t="str">
        <f t="shared" si="1149"/>
        <v/>
      </c>
      <c r="XQ121" s="32" t="str">
        <f t="shared" si="1150"/>
        <v/>
      </c>
      <c r="XR121" s="32" t="str">
        <f t="shared" si="1151"/>
        <v/>
      </c>
      <c r="XS121" s="32" t="str">
        <f t="shared" si="1152"/>
        <v/>
      </c>
      <c r="XT121" s="32" t="str">
        <f t="shared" si="1153"/>
        <v/>
      </c>
      <c r="XU121" s="32" t="str">
        <f t="shared" si="1154"/>
        <v/>
      </c>
      <c r="XV121" s="32" t="str">
        <f t="shared" si="1155"/>
        <v/>
      </c>
      <c r="XW121" s="32" t="str">
        <f t="shared" si="1156"/>
        <v/>
      </c>
      <c r="XX121" s="32" t="str">
        <f t="shared" si="1157"/>
        <v/>
      </c>
      <c r="XY121" s="32" t="str">
        <f t="shared" si="1158"/>
        <v/>
      </c>
      <c r="XZ121" s="32" t="str">
        <f t="shared" si="1159"/>
        <v/>
      </c>
      <c r="YA121" s="32" t="str">
        <f t="shared" si="1160"/>
        <v/>
      </c>
      <c r="YB121" s="32" t="str">
        <f t="shared" si="1161"/>
        <v/>
      </c>
      <c r="YC121" s="32" t="str">
        <f t="shared" si="1162"/>
        <v/>
      </c>
      <c r="YD121" s="32" t="str">
        <f t="shared" si="1163"/>
        <v/>
      </c>
      <c r="YE121" s="32" t="str">
        <f t="shared" si="1164"/>
        <v/>
      </c>
      <c r="YF121" s="32" t="str">
        <f t="shared" si="1165"/>
        <v/>
      </c>
      <c r="YG121" s="32" t="str">
        <f t="shared" si="1166"/>
        <v/>
      </c>
      <c r="YH121" s="32" t="str">
        <f t="shared" si="1167"/>
        <v/>
      </c>
      <c r="YI121" s="32" t="str">
        <f t="shared" si="1168"/>
        <v/>
      </c>
      <c r="YJ121" s="32" t="str">
        <f t="shared" si="1169"/>
        <v/>
      </c>
      <c r="YK121" s="32">
        <f t="shared" si="1170"/>
        <v>50</v>
      </c>
      <c r="YL121" s="32" t="str">
        <f t="shared" si="1171"/>
        <v/>
      </c>
      <c r="YM121" s="32" t="str">
        <f t="shared" si="1172"/>
        <v/>
      </c>
      <c r="YN121" s="32" t="str">
        <f t="shared" si="1173"/>
        <v/>
      </c>
      <c r="YO121" s="32" t="str">
        <f t="shared" si="1174"/>
        <v/>
      </c>
      <c r="YP121" s="32" t="str">
        <f t="shared" si="1175"/>
        <v/>
      </c>
      <c r="YQ121" s="32" t="str">
        <f t="shared" si="1176"/>
        <v/>
      </c>
      <c r="YR121" s="32" t="str">
        <f t="shared" si="1177"/>
        <v/>
      </c>
      <c r="YS121" s="32" t="str">
        <f t="shared" si="1178"/>
        <v/>
      </c>
      <c r="YT121" s="32" t="str">
        <f t="shared" si="1179"/>
        <v/>
      </c>
      <c r="YU121" s="33">
        <f t="shared" si="1224"/>
        <v>50</v>
      </c>
      <c r="YV121" s="34" t="str">
        <f t="shared" si="949"/>
        <v/>
      </c>
      <c r="YW121" s="34" t="str">
        <f t="shared" si="950"/>
        <v/>
      </c>
      <c r="YX121" s="34" t="str">
        <f t="shared" si="951"/>
        <v/>
      </c>
      <c r="YY121" s="34" t="str">
        <f t="shared" si="952"/>
        <v/>
      </c>
      <c r="YZ121" s="34" t="str">
        <f t="shared" si="953"/>
        <v>31. TECHNO SKILLS ENGINEERING SERVICES SAS - NIT.900966150-7</v>
      </c>
      <c r="ZA121" s="34" t="str">
        <f t="shared" si="954"/>
        <v/>
      </c>
      <c r="ZB121" s="96" t="str">
        <f t="shared" si="955"/>
        <v>31. TECHNO SKILLS ENGINEERING SERVICES SAS - NIT.900966150-7</v>
      </c>
      <c r="ZC121" s="35" t="str">
        <f t="shared" si="1180"/>
        <v/>
      </c>
      <c r="ZD121" s="35" t="str">
        <f t="shared" si="1181"/>
        <v/>
      </c>
      <c r="ZE121" s="35" t="str">
        <f t="shared" si="1182"/>
        <v/>
      </c>
      <c r="ZF121" s="35" t="str">
        <f t="shared" si="1183"/>
        <v/>
      </c>
      <c r="ZG121" s="35">
        <f t="shared" si="1184"/>
        <v>1095198.6499999999</v>
      </c>
      <c r="ZH121" s="35" t="str">
        <f t="shared" si="1185"/>
        <v/>
      </c>
      <c r="ZI121" s="101">
        <f t="shared" si="1186"/>
        <v>1095198.6499999999</v>
      </c>
      <c r="ZJ121" s="48">
        <v>113</v>
      </c>
      <c r="ZK121" s="125">
        <f t="shared" si="956"/>
        <v>55544.440000000177</v>
      </c>
      <c r="ZL121" s="126">
        <f t="shared" si="957"/>
        <v>0</v>
      </c>
    </row>
    <row r="122" spans="2:688" s="37" customFormat="1" ht="32.25" customHeight="1" x14ac:dyDescent="0.15">
      <c r="B122" s="106" t="s">
        <v>251</v>
      </c>
      <c r="C122" s="106" t="s">
        <v>261</v>
      </c>
      <c r="D122" s="106" t="s">
        <v>262</v>
      </c>
      <c r="E122" s="106" t="s">
        <v>271</v>
      </c>
      <c r="F122" s="103">
        <v>5</v>
      </c>
      <c r="G122" s="63">
        <v>1343073.6865000003</v>
      </c>
      <c r="H122" s="48">
        <v>114</v>
      </c>
      <c r="I122" s="65" t="s">
        <v>86</v>
      </c>
      <c r="J122" s="65" t="s">
        <v>86</v>
      </c>
      <c r="K122" s="65" t="s">
        <v>86</v>
      </c>
      <c r="L122" s="65" t="s">
        <v>86</v>
      </c>
      <c r="M122" s="65" t="s">
        <v>86</v>
      </c>
      <c r="N122" s="65" t="s">
        <v>86</v>
      </c>
      <c r="O122" s="65" t="s">
        <v>86</v>
      </c>
      <c r="P122" s="65" t="s">
        <v>86</v>
      </c>
      <c r="Q122" s="65" t="s">
        <v>86</v>
      </c>
      <c r="R122" s="65" t="s">
        <v>86</v>
      </c>
      <c r="S122" s="65" t="s">
        <v>86</v>
      </c>
      <c r="T122" s="65" t="s">
        <v>86</v>
      </c>
      <c r="U122" s="65" t="s">
        <v>86</v>
      </c>
      <c r="V122" s="65" t="s">
        <v>86</v>
      </c>
      <c r="W122" s="65" t="s">
        <v>86</v>
      </c>
      <c r="X122" s="65" t="s">
        <v>86</v>
      </c>
      <c r="Y122" s="65" t="s">
        <v>86</v>
      </c>
      <c r="Z122" s="65" t="s">
        <v>86</v>
      </c>
      <c r="AA122" s="65" t="s">
        <v>86</v>
      </c>
      <c r="AB122" s="65" t="s">
        <v>86</v>
      </c>
      <c r="AC122" s="65" t="s">
        <v>86</v>
      </c>
      <c r="AD122" s="65" t="s">
        <v>86</v>
      </c>
      <c r="AE122" s="65" t="s">
        <v>86</v>
      </c>
      <c r="AF122" s="65" t="s">
        <v>86</v>
      </c>
      <c r="AG122" s="65" t="s">
        <v>86</v>
      </c>
      <c r="AH122" s="65" t="s">
        <v>86</v>
      </c>
      <c r="AI122" s="65" t="s">
        <v>86</v>
      </c>
      <c r="AJ122" s="65" t="s">
        <v>86</v>
      </c>
      <c r="AK122" s="65" t="s">
        <v>86</v>
      </c>
      <c r="AL122" s="65" t="s">
        <v>86</v>
      </c>
      <c r="AM122" s="69">
        <v>1279916.3999999999</v>
      </c>
      <c r="AN122" s="65" t="s">
        <v>86</v>
      </c>
      <c r="AO122" s="65" t="s">
        <v>86</v>
      </c>
      <c r="AP122" s="65" t="s">
        <v>86</v>
      </c>
      <c r="AQ122" s="65" t="s">
        <v>86</v>
      </c>
      <c r="AR122" s="65" t="s">
        <v>86</v>
      </c>
      <c r="AS122" s="65" t="s">
        <v>86</v>
      </c>
      <c r="AT122" s="65" t="s">
        <v>86</v>
      </c>
      <c r="AU122" s="65" t="s">
        <v>86</v>
      </c>
      <c r="AV122" s="65" t="s">
        <v>86</v>
      </c>
      <c r="AW122" s="52">
        <v>114</v>
      </c>
      <c r="AX122" s="22" t="str">
        <f t="shared" si="904"/>
        <v>NC</v>
      </c>
      <c r="AY122" s="22" t="str">
        <f t="shared" si="975"/>
        <v>NC</v>
      </c>
      <c r="AZ122" s="22" t="str">
        <f t="shared" si="976"/>
        <v>NC</v>
      </c>
      <c r="BA122" s="22" t="str">
        <f t="shared" si="977"/>
        <v>NC</v>
      </c>
      <c r="BB122" s="22" t="str">
        <f t="shared" si="978"/>
        <v>NC</v>
      </c>
      <c r="BC122" s="22" t="str">
        <f t="shared" si="979"/>
        <v>NC</v>
      </c>
      <c r="BD122" s="22" t="str">
        <f t="shared" si="980"/>
        <v>NC</v>
      </c>
      <c r="BE122" s="22" t="str">
        <f t="shared" si="981"/>
        <v>NC</v>
      </c>
      <c r="BF122" s="22" t="str">
        <f t="shared" si="982"/>
        <v>NC</v>
      </c>
      <c r="BG122" s="22" t="str">
        <f t="shared" si="983"/>
        <v>NC</v>
      </c>
      <c r="BH122" s="22" t="str">
        <f t="shared" si="984"/>
        <v>NC</v>
      </c>
      <c r="BI122" s="22" t="str">
        <f t="shared" si="985"/>
        <v>NC</v>
      </c>
      <c r="BJ122" s="22" t="str">
        <f t="shared" si="986"/>
        <v>NC</v>
      </c>
      <c r="BK122" s="22" t="str">
        <f t="shared" si="987"/>
        <v>NC</v>
      </c>
      <c r="BL122" s="22" t="str">
        <f t="shared" si="988"/>
        <v>NC</v>
      </c>
      <c r="BM122" s="22" t="str">
        <f t="shared" si="989"/>
        <v>NC</v>
      </c>
      <c r="BN122" s="22" t="str">
        <f t="shared" si="990"/>
        <v>NC</v>
      </c>
      <c r="BO122" s="22" t="str">
        <f t="shared" si="991"/>
        <v>NC</v>
      </c>
      <c r="BP122" s="22" t="str">
        <f t="shared" si="992"/>
        <v>NC</v>
      </c>
      <c r="BQ122" s="22" t="str">
        <f t="shared" si="993"/>
        <v>NC</v>
      </c>
      <c r="BR122" s="22" t="str">
        <f t="shared" si="994"/>
        <v>NC</v>
      </c>
      <c r="BS122" s="22" t="str">
        <f t="shared" si="995"/>
        <v>NC</v>
      </c>
      <c r="BT122" s="22" t="str">
        <f t="shared" si="958"/>
        <v>NC</v>
      </c>
      <c r="BU122" s="22" t="str">
        <f t="shared" si="959"/>
        <v>NC</v>
      </c>
      <c r="BV122" s="22" t="str">
        <f t="shared" si="960"/>
        <v>NC</v>
      </c>
      <c r="BW122" s="22" t="str">
        <f t="shared" si="961"/>
        <v>NC</v>
      </c>
      <c r="BX122" s="22" t="str">
        <f t="shared" si="962"/>
        <v>NC</v>
      </c>
      <c r="BY122" s="22" t="str">
        <f t="shared" si="963"/>
        <v>NC</v>
      </c>
      <c r="BZ122" s="22" t="str">
        <f t="shared" si="964"/>
        <v>NC</v>
      </c>
      <c r="CA122" s="22" t="str">
        <f t="shared" si="965"/>
        <v>NC</v>
      </c>
      <c r="CB122" s="22">
        <f t="shared" si="966"/>
        <v>1279916.3999999999</v>
      </c>
      <c r="CC122" s="22" t="str">
        <f t="shared" si="967"/>
        <v>NC</v>
      </c>
      <c r="CD122" s="22" t="str">
        <f t="shared" si="968"/>
        <v>NC</v>
      </c>
      <c r="CE122" s="22" t="str">
        <f t="shared" si="969"/>
        <v>NC</v>
      </c>
      <c r="CF122" s="22" t="str">
        <f t="shared" si="970"/>
        <v>NC</v>
      </c>
      <c r="CG122" s="22" t="str">
        <f t="shared" si="996"/>
        <v>NC</v>
      </c>
      <c r="CH122" s="22" t="str">
        <f t="shared" si="971"/>
        <v>NC</v>
      </c>
      <c r="CI122" s="22" t="str">
        <f t="shared" si="972"/>
        <v>NC</v>
      </c>
      <c r="CJ122" s="22" t="str">
        <f t="shared" si="973"/>
        <v>NC</v>
      </c>
      <c r="CK122" s="22" t="str">
        <f t="shared" si="974"/>
        <v>NC</v>
      </c>
      <c r="CL122" s="48">
        <v>114</v>
      </c>
      <c r="CM122" s="48" t="s">
        <v>87</v>
      </c>
      <c r="CN122" s="48" t="s">
        <v>87</v>
      </c>
      <c r="CO122" s="48" t="s">
        <v>87</v>
      </c>
      <c r="CP122" s="48" t="s">
        <v>87</v>
      </c>
      <c r="CQ122" s="48" t="s">
        <v>87</v>
      </c>
      <c r="CR122" s="65" t="s">
        <v>87</v>
      </c>
      <c r="CS122" s="48" t="s">
        <v>87</v>
      </c>
      <c r="CT122" s="48" t="s">
        <v>87</v>
      </c>
      <c r="CU122" s="48" t="s">
        <v>87</v>
      </c>
      <c r="CV122" s="48" t="s">
        <v>87</v>
      </c>
      <c r="CW122" s="48" t="s">
        <v>87</v>
      </c>
      <c r="CX122" s="48" t="s">
        <v>87</v>
      </c>
      <c r="CY122" s="48" t="s">
        <v>87</v>
      </c>
      <c r="CZ122" s="48" t="s">
        <v>87</v>
      </c>
      <c r="DA122" s="48" t="s">
        <v>87</v>
      </c>
      <c r="DB122" s="48" t="s">
        <v>87</v>
      </c>
      <c r="DC122" s="48" t="s">
        <v>87</v>
      </c>
      <c r="DD122" s="48" t="s">
        <v>87</v>
      </c>
      <c r="DE122" s="48" t="s">
        <v>87</v>
      </c>
      <c r="DF122" s="48" t="s">
        <v>87</v>
      </c>
      <c r="DG122" s="48" t="s">
        <v>87</v>
      </c>
      <c r="DH122" s="48" t="s">
        <v>87</v>
      </c>
      <c r="DI122" s="48" t="s">
        <v>87</v>
      </c>
      <c r="DJ122" s="48" t="s">
        <v>87</v>
      </c>
      <c r="DK122" s="48" t="s">
        <v>87</v>
      </c>
      <c r="DL122" s="48" t="s">
        <v>87</v>
      </c>
      <c r="DM122" s="48" t="s">
        <v>87</v>
      </c>
      <c r="DN122" s="48" t="s">
        <v>87</v>
      </c>
      <c r="DO122" s="48" t="s">
        <v>87</v>
      </c>
      <c r="DP122" s="48" t="s">
        <v>87</v>
      </c>
      <c r="DQ122" s="76" t="s">
        <v>88</v>
      </c>
      <c r="DR122" s="48" t="s">
        <v>87</v>
      </c>
      <c r="DS122" s="48" t="s">
        <v>87</v>
      </c>
      <c r="DT122" s="48" t="s">
        <v>87</v>
      </c>
      <c r="DU122" s="48" t="s">
        <v>87</v>
      </c>
      <c r="DV122" s="48" t="s">
        <v>87</v>
      </c>
      <c r="DW122" s="48" t="s">
        <v>87</v>
      </c>
      <c r="DX122" s="48" t="s">
        <v>87</v>
      </c>
      <c r="DY122" s="48" t="s">
        <v>87</v>
      </c>
      <c r="DZ122" s="48" t="s">
        <v>87</v>
      </c>
      <c r="EA122" s="48">
        <v>114</v>
      </c>
      <c r="EB122" s="81" t="s">
        <v>88</v>
      </c>
      <c r="EC122" s="81" t="s">
        <v>88</v>
      </c>
      <c r="ED122" s="81" t="s">
        <v>104</v>
      </c>
      <c r="EE122" s="81" t="s">
        <v>88</v>
      </c>
      <c r="EF122" s="81" t="s">
        <v>88</v>
      </c>
      <c r="EG122" s="81" t="s">
        <v>88</v>
      </c>
      <c r="EH122" s="81" t="s">
        <v>88</v>
      </c>
      <c r="EI122" s="81" t="s">
        <v>88</v>
      </c>
      <c r="EJ122" s="81" t="s">
        <v>88</v>
      </c>
      <c r="EK122" s="81" t="s">
        <v>88</v>
      </c>
      <c r="EL122" s="81" t="s">
        <v>88</v>
      </c>
      <c r="EM122" s="81" t="s">
        <v>88</v>
      </c>
      <c r="EN122" s="81" t="s">
        <v>88</v>
      </c>
      <c r="EO122" s="81" t="s">
        <v>88</v>
      </c>
      <c r="EP122" s="81" t="s">
        <v>88</v>
      </c>
      <c r="EQ122" s="81" t="s">
        <v>88</v>
      </c>
      <c r="ER122" s="81" t="s">
        <v>88</v>
      </c>
      <c r="ES122" s="81" t="s">
        <v>88</v>
      </c>
      <c r="ET122" s="81" t="s">
        <v>88</v>
      </c>
      <c r="EU122" s="81" t="s">
        <v>88</v>
      </c>
      <c r="EV122" s="81" t="s">
        <v>88</v>
      </c>
      <c r="EW122" s="81" t="s">
        <v>88</v>
      </c>
      <c r="EX122" s="81" t="s">
        <v>88</v>
      </c>
      <c r="EY122" s="81" t="s">
        <v>88</v>
      </c>
      <c r="EZ122" s="81" t="s">
        <v>88</v>
      </c>
      <c r="FA122" s="81" t="s">
        <v>87</v>
      </c>
      <c r="FB122" s="81" t="s">
        <v>88</v>
      </c>
      <c r="FC122" s="81" t="s">
        <v>88</v>
      </c>
      <c r="FD122" s="81" t="s">
        <v>88</v>
      </c>
      <c r="FE122" s="81" t="s">
        <v>88</v>
      </c>
      <c r="FF122" s="81" t="s">
        <v>88</v>
      </c>
      <c r="FG122" s="81" t="s">
        <v>88</v>
      </c>
      <c r="FH122" s="81" t="s">
        <v>88</v>
      </c>
      <c r="FI122" s="81" t="s">
        <v>87</v>
      </c>
      <c r="FJ122" s="81" t="s">
        <v>88</v>
      </c>
      <c r="FK122" s="81" t="s">
        <v>88</v>
      </c>
      <c r="FL122" s="81" t="s">
        <v>88</v>
      </c>
      <c r="FM122" s="81" t="s">
        <v>88</v>
      </c>
      <c r="FN122" s="81" t="s">
        <v>88</v>
      </c>
      <c r="FO122" s="81" t="s">
        <v>88</v>
      </c>
      <c r="FP122" s="48">
        <v>114</v>
      </c>
      <c r="FQ122" s="81" t="s">
        <v>88</v>
      </c>
      <c r="FR122" s="81" t="s">
        <v>88</v>
      </c>
      <c r="FS122" s="81" t="s">
        <v>88</v>
      </c>
      <c r="FT122" s="81" t="s">
        <v>88</v>
      </c>
      <c r="FU122" s="81" t="s">
        <v>88</v>
      </c>
      <c r="FV122" s="81" t="s">
        <v>88</v>
      </c>
      <c r="FW122" s="81" t="s">
        <v>88</v>
      </c>
      <c r="FX122" s="81" t="s">
        <v>88</v>
      </c>
      <c r="FY122" s="81" t="s">
        <v>88</v>
      </c>
      <c r="FZ122" s="81" t="s">
        <v>88</v>
      </c>
      <c r="GA122" s="81" t="s">
        <v>88</v>
      </c>
      <c r="GB122" s="81" t="s">
        <v>88</v>
      </c>
      <c r="GC122" s="81" t="s">
        <v>88</v>
      </c>
      <c r="GD122" s="81" t="s">
        <v>88</v>
      </c>
      <c r="GE122" s="81" t="s">
        <v>88</v>
      </c>
      <c r="GF122" s="81" t="s">
        <v>88</v>
      </c>
      <c r="GG122" s="81" t="s">
        <v>88</v>
      </c>
      <c r="GH122" s="81" t="s">
        <v>88</v>
      </c>
      <c r="GI122" s="81" t="s">
        <v>88</v>
      </c>
      <c r="GJ122" s="81" t="s">
        <v>88</v>
      </c>
      <c r="GK122" s="81" t="s">
        <v>88</v>
      </c>
      <c r="GL122" s="81" t="s">
        <v>88</v>
      </c>
      <c r="GM122" s="81" t="s">
        <v>88</v>
      </c>
      <c r="GN122" s="81" t="s">
        <v>88</v>
      </c>
      <c r="GO122" s="81" t="s">
        <v>88</v>
      </c>
      <c r="GP122" s="81" t="s">
        <v>88</v>
      </c>
      <c r="GQ122" s="81" t="s">
        <v>87</v>
      </c>
      <c r="GR122" s="81" t="s">
        <v>88</v>
      </c>
      <c r="GS122" s="81" t="s">
        <v>88</v>
      </c>
      <c r="GT122" s="81" t="s">
        <v>88</v>
      </c>
      <c r="GU122" s="81" t="s">
        <v>88</v>
      </c>
      <c r="GV122" s="81" t="s">
        <v>88</v>
      </c>
      <c r="GW122" s="81" t="s">
        <v>88</v>
      </c>
      <c r="GX122" s="81" t="s">
        <v>88</v>
      </c>
      <c r="GY122" s="81" t="s">
        <v>88</v>
      </c>
      <c r="GZ122" s="81" t="s">
        <v>88</v>
      </c>
      <c r="HA122" s="81" t="s">
        <v>88</v>
      </c>
      <c r="HB122" s="81" t="s">
        <v>88</v>
      </c>
      <c r="HC122" s="81" t="s">
        <v>88</v>
      </c>
      <c r="HD122" s="81" t="s">
        <v>88</v>
      </c>
      <c r="HE122" s="48">
        <v>114</v>
      </c>
      <c r="HF122" s="23" t="str">
        <f t="shared" si="998"/>
        <v>NO CUMPLE</v>
      </c>
      <c r="HG122" s="23" t="str">
        <f t="shared" si="999"/>
        <v>NO CUMPLE</v>
      </c>
      <c r="HH122" s="23" t="str">
        <f t="shared" si="1000"/>
        <v>NO CUMPLE</v>
      </c>
      <c r="HI122" s="23" t="str">
        <f t="shared" si="1001"/>
        <v>NO CUMPLE</v>
      </c>
      <c r="HJ122" s="23" t="str">
        <f t="shared" si="1002"/>
        <v>NO CUMPLE</v>
      </c>
      <c r="HK122" s="23" t="str">
        <f t="shared" si="1003"/>
        <v>NO CUMPLE</v>
      </c>
      <c r="HL122" s="23" t="str">
        <f t="shared" si="1004"/>
        <v>NO CUMPLE</v>
      </c>
      <c r="HM122" s="23" t="str">
        <f t="shared" si="1005"/>
        <v>NO CUMPLE</v>
      </c>
      <c r="HN122" s="23" t="str">
        <f t="shared" si="1006"/>
        <v>NO CUMPLE</v>
      </c>
      <c r="HO122" s="23" t="str">
        <f t="shared" si="1007"/>
        <v>NO CUMPLE</v>
      </c>
      <c r="HP122" s="23" t="str">
        <f t="shared" si="1008"/>
        <v>NO CUMPLE</v>
      </c>
      <c r="HQ122" s="23" t="str">
        <f t="shared" si="1009"/>
        <v>NO CUMPLE</v>
      </c>
      <c r="HR122" s="23" t="str">
        <f t="shared" si="1010"/>
        <v>NO CUMPLE</v>
      </c>
      <c r="HS122" s="23" t="str">
        <f t="shared" si="1011"/>
        <v>NO CUMPLE</v>
      </c>
      <c r="HT122" s="23" t="str">
        <f t="shared" si="1012"/>
        <v>NO CUMPLE</v>
      </c>
      <c r="HU122" s="23" t="str">
        <f t="shared" si="1013"/>
        <v>NO CUMPLE</v>
      </c>
      <c r="HV122" s="23" t="str">
        <f t="shared" si="1014"/>
        <v>NO CUMPLE</v>
      </c>
      <c r="HW122" s="23" t="str">
        <f t="shared" si="1015"/>
        <v>NO CUMPLE</v>
      </c>
      <c r="HX122" s="23" t="str">
        <f t="shared" si="1016"/>
        <v>NO CUMPLE</v>
      </c>
      <c r="HY122" s="23" t="str">
        <f t="shared" si="1017"/>
        <v>NO CUMPLE</v>
      </c>
      <c r="HZ122" s="23" t="str">
        <f t="shared" si="1018"/>
        <v>NO CUMPLE</v>
      </c>
      <c r="IA122" s="23" t="str">
        <f t="shared" si="1019"/>
        <v>NO CUMPLE</v>
      </c>
      <c r="IB122" s="23" t="str">
        <f t="shared" si="1020"/>
        <v>NO CUMPLE</v>
      </c>
      <c r="IC122" s="23" t="str">
        <f t="shared" si="1021"/>
        <v>NO CUMPLE</v>
      </c>
      <c r="ID122" s="23" t="str">
        <f t="shared" si="1022"/>
        <v>NO CUMPLE</v>
      </c>
      <c r="IE122" s="23" t="str">
        <f t="shared" si="1023"/>
        <v>NO CUMPLE</v>
      </c>
      <c r="IF122" s="23" t="str">
        <f t="shared" si="1024"/>
        <v>NO CUMPLE</v>
      </c>
      <c r="IG122" s="23" t="str">
        <f t="shared" si="1025"/>
        <v>NO CUMPLE</v>
      </c>
      <c r="IH122" s="23" t="str">
        <f t="shared" si="1026"/>
        <v>NO CUMPLE</v>
      </c>
      <c r="II122" s="23" t="str">
        <f t="shared" si="1027"/>
        <v>NO CUMPLE</v>
      </c>
      <c r="IJ122" s="23" t="str">
        <f t="shared" si="1028"/>
        <v>CUMPLE</v>
      </c>
      <c r="IK122" s="23" t="str">
        <f t="shared" si="1029"/>
        <v>NO CUMPLE</v>
      </c>
      <c r="IL122" s="23" t="str">
        <f t="shared" si="1030"/>
        <v>NO CUMPLE</v>
      </c>
      <c r="IM122" s="23" t="str">
        <f t="shared" si="1031"/>
        <v>NO CUMPLE</v>
      </c>
      <c r="IN122" s="23" t="str">
        <f t="shared" si="1032"/>
        <v>NO CUMPLE</v>
      </c>
      <c r="IO122" s="23" t="str">
        <f t="shared" si="1033"/>
        <v>NO CUMPLE</v>
      </c>
      <c r="IP122" s="23" t="str">
        <f t="shared" si="1034"/>
        <v>NO CUMPLE</v>
      </c>
      <c r="IQ122" s="23" t="str">
        <f t="shared" si="1035"/>
        <v>NO CUMPLE</v>
      </c>
      <c r="IR122" s="23" t="str">
        <f t="shared" si="1036"/>
        <v>NO CUMPLE</v>
      </c>
      <c r="IS122" s="23" t="str">
        <f t="shared" si="1037"/>
        <v>NO CUMPLE</v>
      </c>
      <c r="IT122" s="48">
        <v>114</v>
      </c>
      <c r="IU122" s="65" t="s">
        <v>86</v>
      </c>
      <c r="IV122" s="65" t="s">
        <v>86</v>
      </c>
      <c r="IW122" s="65" t="s">
        <v>86</v>
      </c>
      <c r="IX122" s="65" t="s">
        <v>86</v>
      </c>
      <c r="IY122" s="65" t="s">
        <v>86</v>
      </c>
      <c r="IZ122" s="65" t="s">
        <v>86</v>
      </c>
      <c r="JA122" s="65" t="s">
        <v>86</v>
      </c>
      <c r="JB122" s="65" t="s">
        <v>86</v>
      </c>
      <c r="JC122" s="65" t="s">
        <v>86</v>
      </c>
      <c r="JD122" s="65" t="s">
        <v>86</v>
      </c>
      <c r="JE122" s="65" t="s">
        <v>86</v>
      </c>
      <c r="JF122" s="65" t="s">
        <v>86</v>
      </c>
      <c r="JG122" s="65" t="s">
        <v>86</v>
      </c>
      <c r="JH122" s="65" t="s">
        <v>86</v>
      </c>
      <c r="JI122" s="65" t="s">
        <v>86</v>
      </c>
      <c r="JJ122" s="65" t="s">
        <v>86</v>
      </c>
      <c r="JK122" s="65" t="s">
        <v>86</v>
      </c>
      <c r="JL122" s="65" t="s">
        <v>86</v>
      </c>
      <c r="JM122" s="65" t="s">
        <v>86</v>
      </c>
      <c r="JN122" s="65" t="s">
        <v>86</v>
      </c>
      <c r="JO122" s="65" t="s">
        <v>86</v>
      </c>
      <c r="JP122" s="65" t="s">
        <v>86</v>
      </c>
      <c r="JQ122" s="65" t="s">
        <v>86</v>
      </c>
      <c r="JR122" s="65" t="s">
        <v>86</v>
      </c>
      <c r="JS122" s="65" t="s">
        <v>86</v>
      </c>
      <c r="JT122" s="65" t="s">
        <v>86</v>
      </c>
      <c r="JU122" s="65" t="s">
        <v>86</v>
      </c>
      <c r="JV122" s="65" t="s">
        <v>86</v>
      </c>
      <c r="JW122" s="65" t="s">
        <v>86</v>
      </c>
      <c r="JX122" s="65" t="s">
        <v>86</v>
      </c>
      <c r="JY122" s="93" t="s">
        <v>88</v>
      </c>
      <c r="JZ122" s="65" t="s">
        <v>86</v>
      </c>
      <c r="KA122" s="65" t="s">
        <v>86</v>
      </c>
      <c r="KB122" s="65" t="s">
        <v>86</v>
      </c>
      <c r="KC122" s="65" t="s">
        <v>86</v>
      </c>
      <c r="KD122" s="65" t="s">
        <v>86</v>
      </c>
      <c r="KE122" s="65" t="s">
        <v>86</v>
      </c>
      <c r="KF122" s="65" t="s">
        <v>86</v>
      </c>
      <c r="KG122" s="65" t="s">
        <v>86</v>
      </c>
      <c r="KH122" s="65" t="s">
        <v>86</v>
      </c>
      <c r="KI122" s="48">
        <v>114</v>
      </c>
      <c r="KJ122" s="56" t="s">
        <v>86</v>
      </c>
      <c r="KK122" s="56" t="s">
        <v>86</v>
      </c>
      <c r="KL122" s="56" t="s">
        <v>86</v>
      </c>
      <c r="KM122" s="56" t="s">
        <v>86</v>
      </c>
      <c r="KN122" s="56" t="s">
        <v>86</v>
      </c>
      <c r="KO122" s="56" t="s">
        <v>86</v>
      </c>
      <c r="KP122" s="56" t="s">
        <v>86</v>
      </c>
      <c r="KQ122" s="56" t="s">
        <v>86</v>
      </c>
      <c r="KR122" s="56" t="s">
        <v>86</v>
      </c>
      <c r="KS122" s="56" t="s">
        <v>86</v>
      </c>
      <c r="KT122" s="56" t="s">
        <v>86</v>
      </c>
      <c r="KU122" s="56" t="s">
        <v>86</v>
      </c>
      <c r="KV122" s="56" t="s">
        <v>86</v>
      </c>
      <c r="KW122" s="56" t="s">
        <v>86</v>
      </c>
      <c r="KX122" s="56" t="s">
        <v>86</v>
      </c>
      <c r="KY122" s="56" t="s">
        <v>86</v>
      </c>
      <c r="KZ122" s="56" t="s">
        <v>86</v>
      </c>
      <c r="LA122" s="56" t="s">
        <v>86</v>
      </c>
      <c r="LB122" s="56" t="s">
        <v>86</v>
      </c>
      <c r="LC122" s="56" t="s">
        <v>86</v>
      </c>
      <c r="LD122" s="56" t="s">
        <v>86</v>
      </c>
      <c r="LE122" s="56" t="s">
        <v>86</v>
      </c>
      <c r="LF122" s="56" t="s">
        <v>86</v>
      </c>
      <c r="LG122" s="56" t="s">
        <v>86</v>
      </c>
      <c r="LH122" s="56" t="s">
        <v>86</v>
      </c>
      <c r="LI122" s="56" t="s">
        <v>86</v>
      </c>
      <c r="LJ122" s="56" t="s">
        <v>86</v>
      </c>
      <c r="LK122" s="56" t="s">
        <v>86</v>
      </c>
      <c r="LL122" s="56" t="s">
        <v>86</v>
      </c>
      <c r="LM122" s="56" t="s">
        <v>86</v>
      </c>
      <c r="LN122" s="87" t="s">
        <v>88</v>
      </c>
      <c r="LO122" s="56" t="s">
        <v>86</v>
      </c>
      <c r="LP122" s="56" t="s">
        <v>86</v>
      </c>
      <c r="LQ122" s="56" t="s">
        <v>86</v>
      </c>
      <c r="LR122" s="56" t="s">
        <v>86</v>
      </c>
      <c r="LS122" s="56" t="s">
        <v>86</v>
      </c>
      <c r="LT122" s="56" t="s">
        <v>86</v>
      </c>
      <c r="LU122" s="56" t="s">
        <v>86</v>
      </c>
      <c r="LV122" s="56" t="s">
        <v>86</v>
      </c>
      <c r="LW122" s="56" t="s">
        <v>86</v>
      </c>
      <c r="LX122" s="48">
        <v>114</v>
      </c>
      <c r="LY122" s="22" t="str">
        <f t="shared" si="1225"/>
        <v/>
      </c>
      <c r="LZ122" s="22" t="str">
        <f t="shared" si="1187"/>
        <v/>
      </c>
      <c r="MA122" s="22" t="str">
        <f t="shared" si="1188"/>
        <v/>
      </c>
      <c r="MB122" s="22" t="str">
        <f t="shared" si="1189"/>
        <v/>
      </c>
      <c r="MC122" s="22" t="str">
        <f t="shared" si="1190"/>
        <v/>
      </c>
      <c r="MD122" s="22" t="str">
        <f t="shared" si="1191"/>
        <v/>
      </c>
      <c r="ME122" s="22" t="str">
        <f t="shared" si="1192"/>
        <v/>
      </c>
      <c r="MF122" s="22" t="str">
        <f t="shared" si="1193"/>
        <v/>
      </c>
      <c r="MG122" s="22" t="str">
        <f t="shared" si="1194"/>
        <v/>
      </c>
      <c r="MH122" s="22" t="str">
        <f t="shared" si="1195"/>
        <v/>
      </c>
      <c r="MI122" s="22" t="str">
        <f t="shared" si="1226"/>
        <v/>
      </c>
      <c r="MJ122" s="22" t="str">
        <f t="shared" si="1227"/>
        <v/>
      </c>
      <c r="MK122" s="22" t="str">
        <f t="shared" si="1196"/>
        <v/>
      </c>
      <c r="ML122" s="22" t="str">
        <f t="shared" si="1197"/>
        <v/>
      </c>
      <c r="MM122" s="22" t="str">
        <f t="shared" si="1198"/>
        <v/>
      </c>
      <c r="MN122" s="22" t="str">
        <f t="shared" si="1199"/>
        <v/>
      </c>
      <c r="MO122" s="22" t="str">
        <f t="shared" si="1200"/>
        <v/>
      </c>
      <c r="MP122" s="22" t="str">
        <f t="shared" si="1201"/>
        <v/>
      </c>
      <c r="MQ122" s="22" t="str">
        <f t="shared" si="1202"/>
        <v/>
      </c>
      <c r="MR122" s="22" t="str">
        <f t="shared" si="1203"/>
        <v/>
      </c>
      <c r="MS122" s="22" t="str">
        <f t="shared" si="1204"/>
        <v/>
      </c>
      <c r="MT122" s="22" t="str">
        <f t="shared" si="1205"/>
        <v/>
      </c>
      <c r="MU122" s="22" t="str">
        <f t="shared" si="1206"/>
        <v/>
      </c>
      <c r="MV122" s="22" t="str">
        <f t="shared" si="1207"/>
        <v/>
      </c>
      <c r="MW122" s="22" t="str">
        <f t="shared" si="1208"/>
        <v/>
      </c>
      <c r="MX122" s="22" t="str">
        <f t="shared" si="1209"/>
        <v/>
      </c>
      <c r="MY122" s="22" t="str">
        <f t="shared" si="1210"/>
        <v/>
      </c>
      <c r="MZ122" s="22" t="str">
        <f t="shared" si="1211"/>
        <v/>
      </c>
      <c r="NA122" s="22" t="str">
        <f t="shared" si="1212"/>
        <v/>
      </c>
      <c r="NB122" s="22" t="str">
        <f t="shared" si="1213"/>
        <v/>
      </c>
      <c r="NC122" s="22">
        <f t="shared" si="1214"/>
        <v>1279916.3999999999</v>
      </c>
      <c r="ND122" s="22" t="str">
        <f t="shared" si="1215"/>
        <v/>
      </c>
      <c r="NE122" s="22" t="str">
        <f t="shared" si="1216"/>
        <v/>
      </c>
      <c r="NF122" s="22" t="str">
        <f t="shared" si="1217"/>
        <v/>
      </c>
      <c r="NG122" s="22" t="str">
        <f t="shared" si="1218"/>
        <v/>
      </c>
      <c r="NH122" s="22" t="str">
        <f t="shared" si="1219"/>
        <v/>
      </c>
      <c r="NI122" s="22" t="str">
        <f t="shared" si="1220"/>
        <v/>
      </c>
      <c r="NJ122" s="22" t="str">
        <f t="shared" si="1221"/>
        <v/>
      </c>
      <c r="NK122" s="22" t="str">
        <f t="shared" si="1222"/>
        <v/>
      </c>
      <c r="NL122" s="22" t="str">
        <f t="shared" si="1223"/>
        <v/>
      </c>
      <c r="NM122" s="80">
        <v>1343073.6865000003</v>
      </c>
      <c r="NN122" s="80">
        <v>1343073.6865000003</v>
      </c>
      <c r="NO122" s="24">
        <f t="shared" si="1228"/>
        <v>1</v>
      </c>
      <c r="NP122" s="24">
        <f t="shared" si="1229"/>
        <v>0</v>
      </c>
      <c r="NQ122" s="25">
        <f t="shared" si="1230"/>
        <v>1279916.3999999999</v>
      </c>
      <c r="NR122" s="26">
        <f t="shared" si="1231"/>
        <v>4799.6864999999998</v>
      </c>
      <c r="NS122" s="48">
        <v>114</v>
      </c>
      <c r="NT122" s="27" t="str">
        <f t="shared" si="1232"/>
        <v/>
      </c>
      <c r="NU122" s="27" t="str">
        <f t="shared" si="1233"/>
        <v/>
      </c>
      <c r="NV122" s="27" t="str">
        <f t="shared" si="1234"/>
        <v/>
      </c>
      <c r="NW122" s="27" t="str">
        <f t="shared" si="1235"/>
        <v/>
      </c>
      <c r="NX122" s="27" t="str">
        <f t="shared" si="1236"/>
        <v/>
      </c>
      <c r="NY122" s="27" t="str">
        <f t="shared" si="1237"/>
        <v/>
      </c>
      <c r="NZ122" s="27" t="str">
        <f t="shared" si="1238"/>
        <v/>
      </c>
      <c r="OA122" s="27" t="str">
        <f t="shared" si="1239"/>
        <v/>
      </c>
      <c r="OB122" s="27" t="str">
        <f t="shared" si="1240"/>
        <v/>
      </c>
      <c r="OC122" s="27" t="str">
        <f t="shared" si="1241"/>
        <v/>
      </c>
      <c r="OD122" s="27" t="str">
        <f t="shared" si="1242"/>
        <v/>
      </c>
      <c r="OE122" s="27" t="str">
        <f t="shared" si="1243"/>
        <v/>
      </c>
      <c r="OF122" s="27" t="str">
        <f t="shared" si="1244"/>
        <v/>
      </c>
      <c r="OG122" s="27" t="str">
        <f t="shared" si="1245"/>
        <v/>
      </c>
      <c r="OH122" s="27" t="str">
        <f t="shared" si="1246"/>
        <v/>
      </c>
      <c r="OI122" s="27" t="str">
        <f t="shared" si="1247"/>
        <v/>
      </c>
      <c r="OJ122" s="27" t="str">
        <f t="shared" si="672"/>
        <v/>
      </c>
      <c r="OK122" s="27" t="str">
        <f t="shared" si="673"/>
        <v/>
      </c>
      <c r="OL122" s="27" t="str">
        <f t="shared" si="674"/>
        <v/>
      </c>
      <c r="OM122" s="27" t="str">
        <f t="shared" si="675"/>
        <v/>
      </c>
      <c r="ON122" s="27" t="str">
        <f t="shared" si="676"/>
        <v/>
      </c>
      <c r="OO122" s="27" t="str">
        <f t="shared" si="677"/>
        <v/>
      </c>
      <c r="OP122" s="27" t="str">
        <f t="shared" si="678"/>
        <v/>
      </c>
      <c r="OQ122" s="27" t="str">
        <f t="shared" si="679"/>
        <v/>
      </c>
      <c r="OR122" s="27" t="str">
        <f t="shared" si="680"/>
        <v/>
      </c>
      <c r="OS122" s="27" t="str">
        <f t="shared" si="681"/>
        <v/>
      </c>
      <c r="OT122" s="27" t="str">
        <f t="shared" si="682"/>
        <v/>
      </c>
      <c r="OU122" s="27" t="str">
        <f t="shared" si="683"/>
        <v/>
      </c>
      <c r="OV122" s="27" t="str">
        <f t="shared" si="684"/>
        <v/>
      </c>
      <c r="OW122" s="27" t="str">
        <f t="shared" si="685"/>
        <v/>
      </c>
      <c r="OX122" s="27">
        <f t="shared" si="686"/>
        <v>26666.666666666664</v>
      </c>
      <c r="OY122" s="27" t="str">
        <f t="shared" si="687"/>
        <v/>
      </c>
      <c r="OZ122" s="27" t="str">
        <f t="shared" si="688"/>
        <v/>
      </c>
      <c r="PA122" s="27" t="str">
        <f t="shared" si="689"/>
        <v/>
      </c>
      <c r="PB122" s="27" t="str">
        <f t="shared" si="690"/>
        <v/>
      </c>
      <c r="PC122" s="27" t="str">
        <f t="shared" si="1248"/>
        <v/>
      </c>
      <c r="PD122" s="27" t="str">
        <f t="shared" si="1249"/>
        <v/>
      </c>
      <c r="PE122" s="27" t="str">
        <f t="shared" si="1250"/>
        <v/>
      </c>
      <c r="PF122" s="27" t="str">
        <f t="shared" si="1251"/>
        <v/>
      </c>
      <c r="PG122" s="27" t="str">
        <f t="shared" si="1252"/>
        <v/>
      </c>
      <c r="PH122" s="48">
        <v>114</v>
      </c>
      <c r="PI122" s="28" t="str">
        <f t="shared" si="1253"/>
        <v/>
      </c>
      <c r="PJ122" s="28" t="str">
        <f t="shared" si="1254"/>
        <v/>
      </c>
      <c r="PK122" s="28" t="str">
        <f t="shared" si="1255"/>
        <v/>
      </c>
      <c r="PL122" s="28" t="str">
        <f t="shared" si="1256"/>
        <v/>
      </c>
      <c r="PM122" s="28" t="str">
        <f t="shared" si="1257"/>
        <v/>
      </c>
      <c r="PN122" s="28" t="str">
        <f t="shared" si="1258"/>
        <v/>
      </c>
      <c r="PO122" s="28" t="str">
        <f t="shared" si="1259"/>
        <v/>
      </c>
      <c r="PP122" s="28" t="str">
        <f t="shared" si="1260"/>
        <v/>
      </c>
      <c r="PQ122" s="28" t="str">
        <f t="shared" si="1261"/>
        <v/>
      </c>
      <c r="PR122" s="28" t="str">
        <f t="shared" si="1262"/>
        <v/>
      </c>
      <c r="PS122" s="28" t="str">
        <f t="shared" si="1263"/>
        <v/>
      </c>
      <c r="PT122" s="28" t="str">
        <f t="shared" si="1264"/>
        <v/>
      </c>
      <c r="PU122" s="28" t="str">
        <f t="shared" si="1265"/>
        <v/>
      </c>
      <c r="PV122" s="28" t="str">
        <f t="shared" si="1266"/>
        <v/>
      </c>
      <c r="PW122" s="28" t="str">
        <f t="shared" si="1267"/>
        <v/>
      </c>
      <c r="PX122" s="28" t="str">
        <f t="shared" si="1268"/>
        <v/>
      </c>
      <c r="PY122" s="28" t="str">
        <f t="shared" si="712"/>
        <v/>
      </c>
      <c r="PZ122" s="28" t="str">
        <f t="shared" si="713"/>
        <v/>
      </c>
      <c r="QA122" s="28" t="str">
        <f t="shared" si="714"/>
        <v/>
      </c>
      <c r="QB122" s="28" t="str">
        <f t="shared" si="715"/>
        <v/>
      </c>
      <c r="QC122" s="28" t="str">
        <f t="shared" si="716"/>
        <v/>
      </c>
      <c r="QD122" s="28" t="str">
        <f t="shared" si="717"/>
        <v/>
      </c>
      <c r="QE122" s="28" t="str">
        <f t="shared" si="718"/>
        <v/>
      </c>
      <c r="QF122" s="28" t="str">
        <f t="shared" si="719"/>
        <v/>
      </c>
      <c r="QG122" s="28" t="str">
        <f t="shared" si="720"/>
        <v/>
      </c>
      <c r="QH122" s="28" t="str">
        <f t="shared" si="721"/>
        <v/>
      </c>
      <c r="QI122" s="28" t="str">
        <f t="shared" si="722"/>
        <v/>
      </c>
      <c r="QJ122" s="28" t="str">
        <f t="shared" si="723"/>
        <v/>
      </c>
      <c r="QK122" s="28" t="str">
        <f t="shared" si="724"/>
        <v/>
      </c>
      <c r="QL122" s="28" t="str">
        <f t="shared" si="725"/>
        <v/>
      </c>
      <c r="QM122" s="28">
        <f t="shared" si="726"/>
        <v>0</v>
      </c>
      <c r="QN122" s="28" t="str">
        <f t="shared" si="727"/>
        <v/>
      </c>
      <c r="QO122" s="28" t="str">
        <f t="shared" si="728"/>
        <v/>
      </c>
      <c r="QP122" s="28" t="str">
        <f t="shared" si="729"/>
        <v/>
      </c>
      <c r="QQ122" s="28" t="str">
        <f t="shared" si="730"/>
        <v/>
      </c>
      <c r="QR122" s="28" t="str">
        <f t="shared" si="731"/>
        <v/>
      </c>
      <c r="QS122" s="28" t="str">
        <f t="shared" si="1269"/>
        <v/>
      </c>
      <c r="QT122" s="28" t="str">
        <f t="shared" si="1270"/>
        <v/>
      </c>
      <c r="QU122" s="28" t="str">
        <f t="shared" si="1271"/>
        <v/>
      </c>
      <c r="QV122" s="28" t="str">
        <f t="shared" si="1272"/>
        <v/>
      </c>
      <c r="QW122" s="48">
        <v>114</v>
      </c>
      <c r="QX122" s="29" t="str">
        <f t="shared" si="1273"/>
        <v/>
      </c>
      <c r="QY122" s="29" t="str">
        <f t="shared" si="1038"/>
        <v/>
      </c>
      <c r="QZ122" s="29" t="str">
        <f t="shared" si="1039"/>
        <v/>
      </c>
      <c r="RA122" s="29" t="str">
        <f t="shared" si="1040"/>
        <v/>
      </c>
      <c r="RB122" s="29" t="str">
        <f t="shared" si="1041"/>
        <v/>
      </c>
      <c r="RC122" s="29" t="str">
        <f t="shared" si="1042"/>
        <v/>
      </c>
      <c r="RD122" s="29" t="str">
        <f t="shared" si="1043"/>
        <v/>
      </c>
      <c r="RE122" s="29" t="str">
        <f t="shared" si="1044"/>
        <v/>
      </c>
      <c r="RF122" s="29" t="str">
        <f t="shared" si="1045"/>
        <v/>
      </c>
      <c r="RG122" s="29" t="str">
        <f t="shared" si="1046"/>
        <v/>
      </c>
      <c r="RH122" s="29" t="str">
        <f t="shared" si="1047"/>
        <v/>
      </c>
      <c r="RI122" s="29" t="str">
        <f t="shared" si="1048"/>
        <v/>
      </c>
      <c r="RJ122" s="29" t="str">
        <f t="shared" si="1049"/>
        <v/>
      </c>
      <c r="RK122" s="29" t="str">
        <f t="shared" si="1281"/>
        <v/>
      </c>
      <c r="RL122" s="29" t="str">
        <f t="shared" si="1050"/>
        <v/>
      </c>
      <c r="RM122" s="29" t="str">
        <f t="shared" si="1051"/>
        <v/>
      </c>
      <c r="RN122" s="29" t="str">
        <f t="shared" si="1052"/>
        <v/>
      </c>
      <c r="RO122" s="29" t="str">
        <f t="shared" si="1053"/>
        <v/>
      </c>
      <c r="RP122" s="29" t="str">
        <f t="shared" si="1054"/>
        <v/>
      </c>
      <c r="RQ122" s="29" t="str">
        <f t="shared" si="1055"/>
        <v/>
      </c>
      <c r="RR122" s="29" t="str">
        <f t="shared" si="1056"/>
        <v/>
      </c>
      <c r="RS122" s="29" t="str">
        <f t="shared" si="1057"/>
        <v/>
      </c>
      <c r="RT122" s="29" t="str">
        <f t="shared" si="1058"/>
        <v/>
      </c>
      <c r="RU122" s="29" t="str">
        <f t="shared" si="1059"/>
        <v/>
      </c>
      <c r="RV122" s="29" t="str">
        <f t="shared" si="1060"/>
        <v/>
      </c>
      <c r="RW122" s="29" t="str">
        <f t="shared" si="1061"/>
        <v/>
      </c>
      <c r="RX122" s="29" t="str">
        <f t="shared" si="1062"/>
        <v/>
      </c>
      <c r="RY122" s="29" t="str">
        <f t="shared" si="1063"/>
        <v/>
      </c>
      <c r="RZ122" s="29" t="str">
        <f t="shared" si="1064"/>
        <v/>
      </c>
      <c r="SA122" s="29" t="str">
        <f t="shared" si="1065"/>
        <v/>
      </c>
      <c r="SB122" s="29">
        <f t="shared" si="1066"/>
        <v>0</v>
      </c>
      <c r="SC122" s="29" t="str">
        <f t="shared" si="1067"/>
        <v/>
      </c>
      <c r="SD122" s="29" t="str">
        <f t="shared" si="1068"/>
        <v/>
      </c>
      <c r="SE122" s="29" t="str">
        <f t="shared" si="1069"/>
        <v/>
      </c>
      <c r="SF122" s="29" t="str">
        <f t="shared" si="1070"/>
        <v/>
      </c>
      <c r="SG122" s="29" t="str">
        <f t="shared" si="1071"/>
        <v/>
      </c>
      <c r="SH122" s="29" t="str">
        <f t="shared" si="1072"/>
        <v/>
      </c>
      <c r="SI122" s="29" t="str">
        <f t="shared" si="1073"/>
        <v/>
      </c>
      <c r="SJ122" s="29" t="str">
        <f t="shared" si="1074"/>
        <v/>
      </c>
      <c r="SK122" s="29" t="str">
        <f t="shared" si="1075"/>
        <v/>
      </c>
      <c r="SL122" s="45">
        <f t="shared" si="1274"/>
        <v>0</v>
      </c>
      <c r="SM122" s="48">
        <v>114</v>
      </c>
      <c r="SN122" s="30" t="str">
        <f t="shared" si="1275"/>
        <v/>
      </c>
      <c r="SO122" s="30" t="str">
        <f t="shared" si="1276"/>
        <v/>
      </c>
      <c r="SP122" s="30" t="str">
        <f t="shared" si="1277"/>
        <v/>
      </c>
      <c r="SQ122" s="30" t="str">
        <f t="shared" si="1278"/>
        <v/>
      </c>
      <c r="SR122" s="30" t="str">
        <f t="shared" si="1279"/>
        <v/>
      </c>
      <c r="SS122" s="30" t="str">
        <f t="shared" si="1280"/>
        <v/>
      </c>
      <c r="ST122" s="30" t="str">
        <f t="shared" si="1076"/>
        <v/>
      </c>
      <c r="SU122" s="30" t="str">
        <f t="shared" si="1077"/>
        <v/>
      </c>
      <c r="SV122" s="30" t="str">
        <f t="shared" si="1078"/>
        <v/>
      </c>
      <c r="SW122" s="30" t="str">
        <f t="shared" si="1079"/>
        <v/>
      </c>
      <c r="SX122" s="30" t="str">
        <f t="shared" si="1080"/>
        <v/>
      </c>
      <c r="SY122" s="30" t="str">
        <f t="shared" si="1081"/>
        <v/>
      </c>
      <c r="SZ122" s="30" t="str">
        <f t="shared" si="1082"/>
        <v/>
      </c>
      <c r="TA122" s="30" t="str">
        <f t="shared" si="1083"/>
        <v/>
      </c>
      <c r="TB122" s="30" t="str">
        <f t="shared" si="1084"/>
        <v/>
      </c>
      <c r="TC122" s="30" t="str">
        <f t="shared" si="1085"/>
        <v/>
      </c>
      <c r="TD122" s="30" t="str">
        <f t="shared" si="1086"/>
        <v/>
      </c>
      <c r="TE122" s="30" t="str">
        <f t="shared" si="1087"/>
        <v/>
      </c>
      <c r="TF122" s="30" t="str">
        <f t="shared" si="1088"/>
        <v/>
      </c>
      <c r="TG122" s="30" t="str">
        <f t="shared" si="1089"/>
        <v/>
      </c>
      <c r="TH122" s="30" t="str">
        <f t="shared" si="1090"/>
        <v/>
      </c>
      <c r="TI122" s="30" t="str">
        <f t="shared" si="1091"/>
        <v/>
      </c>
      <c r="TJ122" s="30" t="str">
        <f t="shared" si="1092"/>
        <v/>
      </c>
      <c r="TK122" s="30" t="str">
        <f t="shared" si="1093"/>
        <v/>
      </c>
      <c r="TL122" s="30" t="str">
        <f t="shared" si="1094"/>
        <v/>
      </c>
      <c r="TM122" s="30" t="str">
        <f t="shared" si="1095"/>
        <v/>
      </c>
      <c r="TN122" s="30" t="str">
        <f t="shared" si="1096"/>
        <v/>
      </c>
      <c r="TO122" s="30" t="str">
        <f t="shared" si="1097"/>
        <v/>
      </c>
      <c r="TP122" s="30" t="str">
        <f t="shared" si="1098"/>
        <v/>
      </c>
      <c r="TQ122" s="30" t="str">
        <f t="shared" si="1099"/>
        <v/>
      </c>
      <c r="TR122" s="30">
        <f t="shared" si="807"/>
        <v>40</v>
      </c>
      <c r="TS122" s="30" t="str">
        <f t="shared" si="808"/>
        <v/>
      </c>
      <c r="TT122" s="30" t="str">
        <f t="shared" si="809"/>
        <v/>
      </c>
      <c r="TU122" s="30" t="str">
        <f t="shared" si="810"/>
        <v/>
      </c>
      <c r="TV122" s="30" t="str">
        <f t="shared" si="811"/>
        <v/>
      </c>
      <c r="TW122" s="30" t="str">
        <f t="shared" si="812"/>
        <v/>
      </c>
      <c r="TX122" s="30" t="str">
        <f t="shared" si="813"/>
        <v/>
      </c>
      <c r="TY122" s="30" t="str">
        <f t="shared" si="814"/>
        <v/>
      </c>
      <c r="TZ122" s="30" t="str">
        <f t="shared" si="815"/>
        <v/>
      </c>
      <c r="UA122" s="30" t="str">
        <f t="shared" si="816"/>
        <v/>
      </c>
      <c r="UB122" s="48">
        <v>114</v>
      </c>
      <c r="UC122" s="88"/>
      <c r="UD122" s="88"/>
      <c r="UE122" s="88"/>
      <c r="UF122" s="88"/>
      <c r="UG122" s="88"/>
      <c r="UH122" s="88"/>
      <c r="UI122" s="88"/>
      <c r="UJ122" s="88"/>
      <c r="UK122" s="88"/>
      <c r="UL122" s="88"/>
      <c r="UM122" s="88"/>
      <c r="UN122" s="88"/>
      <c r="UO122" s="88"/>
      <c r="UP122" s="88"/>
      <c r="UQ122" s="88"/>
      <c r="UR122" s="88"/>
      <c r="US122" s="88"/>
      <c r="UT122" s="88"/>
      <c r="UU122" s="88"/>
      <c r="UV122" s="88"/>
      <c r="UW122" s="88"/>
      <c r="UX122" s="88"/>
      <c r="UY122" s="88"/>
      <c r="UZ122" s="88"/>
      <c r="VA122" s="88"/>
      <c r="VB122" s="88"/>
      <c r="VC122" s="88"/>
      <c r="VD122" s="88"/>
      <c r="VE122" s="88"/>
      <c r="VF122" s="88"/>
      <c r="VG122" s="89">
        <v>36</v>
      </c>
      <c r="VH122" s="88"/>
      <c r="VI122" s="88"/>
      <c r="VJ122" s="88"/>
      <c r="VK122" s="88"/>
      <c r="VL122" s="88"/>
      <c r="VM122" s="88"/>
      <c r="VN122" s="88"/>
      <c r="VO122" s="88"/>
      <c r="VP122" s="88"/>
      <c r="VQ122" s="48">
        <v>114</v>
      </c>
      <c r="VR122" s="31">
        <f t="shared" si="1100"/>
        <v>0</v>
      </c>
      <c r="VS122" s="31">
        <f t="shared" si="1101"/>
        <v>0</v>
      </c>
      <c r="VT122" s="31">
        <f t="shared" si="1102"/>
        <v>0</v>
      </c>
      <c r="VU122" s="31">
        <f t="shared" si="1103"/>
        <v>0</v>
      </c>
      <c r="VV122" s="31">
        <f t="shared" si="1104"/>
        <v>0</v>
      </c>
      <c r="VW122" s="31">
        <f t="shared" si="1105"/>
        <v>0</v>
      </c>
      <c r="VX122" s="31">
        <f t="shared" si="1106"/>
        <v>0</v>
      </c>
      <c r="VY122" s="31">
        <f t="shared" si="1107"/>
        <v>0</v>
      </c>
      <c r="VZ122" s="31">
        <f t="shared" si="1108"/>
        <v>0</v>
      </c>
      <c r="WA122" s="31">
        <f t="shared" si="1109"/>
        <v>0</v>
      </c>
      <c r="WB122" s="31">
        <f t="shared" si="1110"/>
        <v>0</v>
      </c>
      <c r="WC122" s="31">
        <f t="shared" si="1111"/>
        <v>0</v>
      </c>
      <c r="WD122" s="31">
        <f t="shared" si="1112"/>
        <v>0</v>
      </c>
      <c r="WE122" s="31">
        <f t="shared" si="1113"/>
        <v>0</v>
      </c>
      <c r="WF122" s="31">
        <f t="shared" si="1114"/>
        <v>0</v>
      </c>
      <c r="WG122" s="31">
        <f t="shared" si="1115"/>
        <v>0</v>
      </c>
      <c r="WH122" s="31">
        <f t="shared" si="1116"/>
        <v>0</v>
      </c>
      <c r="WI122" s="31">
        <f t="shared" si="1117"/>
        <v>0</v>
      </c>
      <c r="WJ122" s="31">
        <f t="shared" si="1118"/>
        <v>0</v>
      </c>
      <c r="WK122" s="31">
        <f t="shared" si="1119"/>
        <v>0</v>
      </c>
      <c r="WL122" s="31">
        <f t="shared" si="1120"/>
        <v>0</v>
      </c>
      <c r="WM122" s="31">
        <f t="shared" si="1121"/>
        <v>0</v>
      </c>
      <c r="WN122" s="31">
        <f t="shared" si="1122"/>
        <v>0</v>
      </c>
      <c r="WO122" s="31">
        <f t="shared" si="1123"/>
        <v>0</v>
      </c>
      <c r="WP122" s="31">
        <f t="shared" si="1124"/>
        <v>0</v>
      </c>
      <c r="WQ122" s="31">
        <f t="shared" si="1125"/>
        <v>0</v>
      </c>
      <c r="WR122" s="31">
        <f t="shared" si="1126"/>
        <v>0</v>
      </c>
      <c r="WS122" s="31">
        <f t="shared" si="1127"/>
        <v>0</v>
      </c>
      <c r="WT122" s="31">
        <f t="shared" si="1128"/>
        <v>0</v>
      </c>
      <c r="WU122" s="31">
        <f t="shared" si="1129"/>
        <v>0</v>
      </c>
      <c r="WV122" s="31">
        <f t="shared" si="1130"/>
        <v>10</v>
      </c>
      <c r="WW122" s="31">
        <f t="shared" si="1131"/>
        <v>0</v>
      </c>
      <c r="WX122" s="31">
        <f t="shared" si="1132"/>
        <v>0</v>
      </c>
      <c r="WY122" s="31">
        <f t="shared" si="1133"/>
        <v>0</v>
      </c>
      <c r="WZ122" s="31">
        <f t="shared" si="1134"/>
        <v>0</v>
      </c>
      <c r="XA122" s="31">
        <f t="shared" si="1135"/>
        <v>0</v>
      </c>
      <c r="XB122" s="31">
        <f t="shared" si="1136"/>
        <v>0</v>
      </c>
      <c r="XC122" s="31">
        <f t="shared" si="1137"/>
        <v>0</v>
      </c>
      <c r="XD122" s="31">
        <f t="shared" si="1138"/>
        <v>0</v>
      </c>
      <c r="XE122" s="31">
        <f t="shared" si="1139"/>
        <v>0</v>
      </c>
      <c r="XF122" s="48">
        <v>114</v>
      </c>
      <c r="XG122" s="32" t="str">
        <f t="shared" si="1140"/>
        <v/>
      </c>
      <c r="XH122" s="32" t="str">
        <f t="shared" si="1141"/>
        <v/>
      </c>
      <c r="XI122" s="32" t="str">
        <f t="shared" si="1142"/>
        <v/>
      </c>
      <c r="XJ122" s="32" t="str">
        <f t="shared" si="1143"/>
        <v/>
      </c>
      <c r="XK122" s="32" t="str">
        <f t="shared" si="1144"/>
        <v/>
      </c>
      <c r="XL122" s="32" t="str">
        <f t="shared" si="1145"/>
        <v/>
      </c>
      <c r="XM122" s="32" t="str">
        <f t="shared" si="1146"/>
        <v/>
      </c>
      <c r="XN122" s="32" t="str">
        <f t="shared" si="1147"/>
        <v/>
      </c>
      <c r="XO122" s="32" t="str">
        <f t="shared" si="1148"/>
        <v/>
      </c>
      <c r="XP122" s="32" t="str">
        <f t="shared" si="1149"/>
        <v/>
      </c>
      <c r="XQ122" s="32" t="str">
        <f t="shared" si="1150"/>
        <v/>
      </c>
      <c r="XR122" s="32" t="str">
        <f t="shared" si="1151"/>
        <v/>
      </c>
      <c r="XS122" s="32" t="str">
        <f t="shared" si="1152"/>
        <v/>
      </c>
      <c r="XT122" s="32" t="str">
        <f t="shared" si="1153"/>
        <v/>
      </c>
      <c r="XU122" s="32" t="str">
        <f t="shared" si="1154"/>
        <v/>
      </c>
      <c r="XV122" s="32" t="str">
        <f t="shared" si="1155"/>
        <v/>
      </c>
      <c r="XW122" s="32" t="str">
        <f t="shared" si="1156"/>
        <v/>
      </c>
      <c r="XX122" s="32" t="str">
        <f t="shared" si="1157"/>
        <v/>
      </c>
      <c r="XY122" s="32" t="str">
        <f t="shared" si="1158"/>
        <v/>
      </c>
      <c r="XZ122" s="32" t="str">
        <f t="shared" si="1159"/>
        <v/>
      </c>
      <c r="YA122" s="32" t="str">
        <f t="shared" si="1160"/>
        <v/>
      </c>
      <c r="YB122" s="32" t="str">
        <f t="shared" si="1161"/>
        <v/>
      </c>
      <c r="YC122" s="32" t="str">
        <f t="shared" si="1162"/>
        <v/>
      </c>
      <c r="YD122" s="32" t="str">
        <f t="shared" si="1163"/>
        <v/>
      </c>
      <c r="YE122" s="32" t="str">
        <f t="shared" si="1164"/>
        <v/>
      </c>
      <c r="YF122" s="32" t="str">
        <f t="shared" si="1165"/>
        <v/>
      </c>
      <c r="YG122" s="32" t="str">
        <f t="shared" si="1166"/>
        <v/>
      </c>
      <c r="YH122" s="32" t="str">
        <f t="shared" si="1167"/>
        <v/>
      </c>
      <c r="YI122" s="32" t="str">
        <f t="shared" si="1168"/>
        <v/>
      </c>
      <c r="YJ122" s="32" t="str">
        <f t="shared" si="1169"/>
        <v/>
      </c>
      <c r="YK122" s="32">
        <f t="shared" si="1170"/>
        <v>50</v>
      </c>
      <c r="YL122" s="32" t="str">
        <f t="shared" si="1171"/>
        <v/>
      </c>
      <c r="YM122" s="32" t="str">
        <f t="shared" si="1172"/>
        <v/>
      </c>
      <c r="YN122" s="32" t="str">
        <f t="shared" si="1173"/>
        <v/>
      </c>
      <c r="YO122" s="32" t="str">
        <f t="shared" si="1174"/>
        <v/>
      </c>
      <c r="YP122" s="32" t="str">
        <f t="shared" si="1175"/>
        <v/>
      </c>
      <c r="YQ122" s="32" t="str">
        <f t="shared" si="1176"/>
        <v/>
      </c>
      <c r="YR122" s="32" t="str">
        <f t="shared" si="1177"/>
        <v/>
      </c>
      <c r="YS122" s="32" t="str">
        <f t="shared" si="1178"/>
        <v/>
      </c>
      <c r="YT122" s="32" t="str">
        <f t="shared" si="1179"/>
        <v/>
      </c>
      <c r="YU122" s="33">
        <f t="shared" si="1224"/>
        <v>50</v>
      </c>
      <c r="YV122" s="34" t="str">
        <f t="shared" si="949"/>
        <v/>
      </c>
      <c r="YW122" s="34" t="str">
        <f t="shared" si="950"/>
        <v/>
      </c>
      <c r="YX122" s="34" t="str">
        <f t="shared" si="951"/>
        <v/>
      </c>
      <c r="YY122" s="34" t="str">
        <f t="shared" si="952"/>
        <v/>
      </c>
      <c r="YZ122" s="34" t="str">
        <f t="shared" si="953"/>
        <v>31. TECHNO SKILLS ENGINEERING SERVICES SAS - NIT.900966150-7</v>
      </c>
      <c r="ZA122" s="34" t="str">
        <f t="shared" si="954"/>
        <v/>
      </c>
      <c r="ZB122" s="96" t="str">
        <f t="shared" si="955"/>
        <v>31. TECHNO SKILLS ENGINEERING SERVICES SAS - NIT.900966150-7</v>
      </c>
      <c r="ZC122" s="35" t="str">
        <f t="shared" si="1180"/>
        <v/>
      </c>
      <c r="ZD122" s="35" t="str">
        <f t="shared" si="1181"/>
        <v/>
      </c>
      <c r="ZE122" s="35" t="str">
        <f t="shared" si="1182"/>
        <v/>
      </c>
      <c r="ZF122" s="35" t="str">
        <f t="shared" si="1183"/>
        <v/>
      </c>
      <c r="ZG122" s="35">
        <f t="shared" si="1184"/>
        <v>1279916.3999999999</v>
      </c>
      <c r="ZH122" s="35" t="str">
        <f t="shared" si="1185"/>
        <v/>
      </c>
      <c r="ZI122" s="101">
        <f t="shared" si="1186"/>
        <v>1279916.3999999999</v>
      </c>
      <c r="ZJ122" s="48">
        <v>114</v>
      </c>
      <c r="ZK122" s="125">
        <f t="shared" si="956"/>
        <v>63157.286500000395</v>
      </c>
      <c r="ZL122" s="126">
        <f t="shared" si="957"/>
        <v>0</v>
      </c>
    </row>
    <row r="123" spans="2:688" s="37" customFormat="1" ht="32.25" customHeight="1" x14ac:dyDescent="0.15">
      <c r="B123" s="106" t="s">
        <v>251</v>
      </c>
      <c r="C123" s="106" t="s">
        <v>261</v>
      </c>
      <c r="D123" s="106" t="s">
        <v>262</v>
      </c>
      <c r="E123" s="106" t="s">
        <v>272</v>
      </c>
      <c r="F123" s="103">
        <v>15</v>
      </c>
      <c r="G123" s="63">
        <v>5287752.9809999997</v>
      </c>
      <c r="H123" s="48">
        <v>115</v>
      </c>
      <c r="I123" s="65" t="s">
        <v>86</v>
      </c>
      <c r="J123" s="65" t="s">
        <v>86</v>
      </c>
      <c r="K123" s="65" t="s">
        <v>86</v>
      </c>
      <c r="L123" s="65" t="s">
        <v>86</v>
      </c>
      <c r="M123" s="65" t="s">
        <v>86</v>
      </c>
      <c r="N123" s="65" t="s">
        <v>86</v>
      </c>
      <c r="O123" s="65" t="s">
        <v>86</v>
      </c>
      <c r="P123" s="65" t="s">
        <v>86</v>
      </c>
      <c r="Q123" s="65" t="s">
        <v>86</v>
      </c>
      <c r="R123" s="65" t="s">
        <v>86</v>
      </c>
      <c r="S123" s="65" t="s">
        <v>86</v>
      </c>
      <c r="T123" s="65" t="s">
        <v>86</v>
      </c>
      <c r="U123" s="65" t="s">
        <v>86</v>
      </c>
      <c r="V123" s="65" t="s">
        <v>86</v>
      </c>
      <c r="W123" s="65" t="s">
        <v>86</v>
      </c>
      <c r="X123" s="65" t="s">
        <v>86</v>
      </c>
      <c r="Y123" s="65" t="s">
        <v>86</v>
      </c>
      <c r="Z123" s="65" t="s">
        <v>86</v>
      </c>
      <c r="AA123" s="65" t="s">
        <v>86</v>
      </c>
      <c r="AB123" s="65" t="s">
        <v>86</v>
      </c>
      <c r="AC123" s="65" t="s">
        <v>86</v>
      </c>
      <c r="AD123" s="65" t="s">
        <v>86</v>
      </c>
      <c r="AE123" s="65" t="s">
        <v>86</v>
      </c>
      <c r="AF123" s="65" t="s">
        <v>86</v>
      </c>
      <c r="AG123" s="65" t="s">
        <v>86</v>
      </c>
      <c r="AH123" s="65" t="s">
        <v>86</v>
      </c>
      <c r="AI123" s="65" t="s">
        <v>86</v>
      </c>
      <c r="AJ123" s="65" t="s">
        <v>86</v>
      </c>
      <c r="AK123" s="65" t="s">
        <v>86</v>
      </c>
      <c r="AL123" s="65" t="s">
        <v>86</v>
      </c>
      <c r="AM123" s="69">
        <v>4009895.4</v>
      </c>
      <c r="AN123" s="65" t="s">
        <v>86</v>
      </c>
      <c r="AO123" s="65" t="s">
        <v>86</v>
      </c>
      <c r="AP123" s="65" t="s">
        <v>86</v>
      </c>
      <c r="AQ123" s="65" t="s">
        <v>86</v>
      </c>
      <c r="AR123" s="65" t="s">
        <v>86</v>
      </c>
      <c r="AS123" s="65" t="s">
        <v>86</v>
      </c>
      <c r="AT123" s="65" t="s">
        <v>86</v>
      </c>
      <c r="AU123" s="65" t="s">
        <v>86</v>
      </c>
      <c r="AV123" s="65" t="s">
        <v>86</v>
      </c>
      <c r="AW123" s="52">
        <v>115</v>
      </c>
      <c r="AX123" s="22" t="str">
        <f t="shared" si="904"/>
        <v>NC</v>
      </c>
      <c r="AY123" s="22" t="str">
        <f t="shared" si="975"/>
        <v>NC</v>
      </c>
      <c r="AZ123" s="22" t="str">
        <f t="shared" si="976"/>
        <v>NC</v>
      </c>
      <c r="BA123" s="22" t="str">
        <f t="shared" si="977"/>
        <v>NC</v>
      </c>
      <c r="BB123" s="22" t="str">
        <f t="shared" si="978"/>
        <v>NC</v>
      </c>
      <c r="BC123" s="22" t="str">
        <f t="shared" si="979"/>
        <v>NC</v>
      </c>
      <c r="BD123" s="22" t="str">
        <f t="shared" si="980"/>
        <v>NC</v>
      </c>
      <c r="BE123" s="22" t="str">
        <f t="shared" si="981"/>
        <v>NC</v>
      </c>
      <c r="BF123" s="22" t="str">
        <f t="shared" si="982"/>
        <v>NC</v>
      </c>
      <c r="BG123" s="22" t="str">
        <f t="shared" si="983"/>
        <v>NC</v>
      </c>
      <c r="BH123" s="22" t="str">
        <f t="shared" si="984"/>
        <v>NC</v>
      </c>
      <c r="BI123" s="22" t="str">
        <f t="shared" si="985"/>
        <v>NC</v>
      </c>
      <c r="BJ123" s="22" t="str">
        <f t="shared" si="986"/>
        <v>NC</v>
      </c>
      <c r="BK123" s="22" t="str">
        <f t="shared" si="987"/>
        <v>NC</v>
      </c>
      <c r="BL123" s="22" t="str">
        <f t="shared" si="988"/>
        <v>NC</v>
      </c>
      <c r="BM123" s="22" t="str">
        <f t="shared" si="989"/>
        <v>NC</v>
      </c>
      <c r="BN123" s="22" t="str">
        <f t="shared" si="990"/>
        <v>NC</v>
      </c>
      <c r="BO123" s="22" t="str">
        <f t="shared" si="991"/>
        <v>NC</v>
      </c>
      <c r="BP123" s="22" t="str">
        <f t="shared" si="992"/>
        <v>NC</v>
      </c>
      <c r="BQ123" s="22" t="str">
        <f t="shared" si="993"/>
        <v>NC</v>
      </c>
      <c r="BR123" s="22" t="str">
        <f t="shared" si="994"/>
        <v>NC</v>
      </c>
      <c r="BS123" s="22" t="str">
        <f t="shared" si="995"/>
        <v>NC</v>
      </c>
      <c r="BT123" s="22" t="str">
        <f t="shared" si="958"/>
        <v>NC</v>
      </c>
      <c r="BU123" s="22" t="str">
        <f t="shared" si="959"/>
        <v>NC</v>
      </c>
      <c r="BV123" s="22" t="str">
        <f t="shared" si="960"/>
        <v>NC</v>
      </c>
      <c r="BW123" s="22" t="str">
        <f t="shared" si="961"/>
        <v>NC</v>
      </c>
      <c r="BX123" s="22" t="str">
        <f t="shared" si="962"/>
        <v>NC</v>
      </c>
      <c r="BY123" s="22" t="str">
        <f t="shared" si="963"/>
        <v>NC</v>
      </c>
      <c r="BZ123" s="22" t="str">
        <f t="shared" si="964"/>
        <v>NC</v>
      </c>
      <c r="CA123" s="22" t="str">
        <f t="shared" si="965"/>
        <v>NC</v>
      </c>
      <c r="CB123" s="22">
        <f t="shared" si="966"/>
        <v>4009895.4</v>
      </c>
      <c r="CC123" s="22" t="str">
        <f t="shared" si="967"/>
        <v>NC</v>
      </c>
      <c r="CD123" s="22" t="str">
        <f t="shared" si="968"/>
        <v>NC</v>
      </c>
      <c r="CE123" s="22" t="str">
        <f t="shared" si="969"/>
        <v>NC</v>
      </c>
      <c r="CF123" s="22" t="str">
        <f t="shared" si="970"/>
        <v>NC</v>
      </c>
      <c r="CG123" s="22" t="str">
        <f t="shared" si="996"/>
        <v>NC</v>
      </c>
      <c r="CH123" s="22" t="str">
        <f t="shared" si="971"/>
        <v>NC</v>
      </c>
      <c r="CI123" s="22" t="str">
        <f t="shared" si="972"/>
        <v>NC</v>
      </c>
      <c r="CJ123" s="22" t="str">
        <f t="shared" si="973"/>
        <v>NC</v>
      </c>
      <c r="CK123" s="22" t="str">
        <f t="shared" si="974"/>
        <v>NC</v>
      </c>
      <c r="CL123" s="48">
        <v>115</v>
      </c>
      <c r="CM123" s="48" t="s">
        <v>87</v>
      </c>
      <c r="CN123" s="48" t="s">
        <v>87</v>
      </c>
      <c r="CO123" s="48" t="s">
        <v>87</v>
      </c>
      <c r="CP123" s="48" t="s">
        <v>87</v>
      </c>
      <c r="CQ123" s="48" t="s">
        <v>87</v>
      </c>
      <c r="CR123" s="65" t="s">
        <v>87</v>
      </c>
      <c r="CS123" s="48" t="s">
        <v>87</v>
      </c>
      <c r="CT123" s="48" t="s">
        <v>87</v>
      </c>
      <c r="CU123" s="48" t="s">
        <v>87</v>
      </c>
      <c r="CV123" s="48" t="s">
        <v>87</v>
      </c>
      <c r="CW123" s="48" t="s">
        <v>87</v>
      </c>
      <c r="CX123" s="48" t="s">
        <v>87</v>
      </c>
      <c r="CY123" s="48" t="s">
        <v>87</v>
      </c>
      <c r="CZ123" s="48" t="s">
        <v>87</v>
      </c>
      <c r="DA123" s="48" t="s">
        <v>87</v>
      </c>
      <c r="DB123" s="48" t="s">
        <v>87</v>
      </c>
      <c r="DC123" s="48" t="s">
        <v>87</v>
      </c>
      <c r="DD123" s="48" t="s">
        <v>87</v>
      </c>
      <c r="DE123" s="48" t="s">
        <v>87</v>
      </c>
      <c r="DF123" s="48" t="s">
        <v>87</v>
      </c>
      <c r="DG123" s="48" t="s">
        <v>87</v>
      </c>
      <c r="DH123" s="48" t="s">
        <v>87</v>
      </c>
      <c r="DI123" s="48" t="s">
        <v>87</v>
      </c>
      <c r="DJ123" s="48" t="s">
        <v>87</v>
      </c>
      <c r="DK123" s="48" t="s">
        <v>87</v>
      </c>
      <c r="DL123" s="48" t="s">
        <v>87</v>
      </c>
      <c r="DM123" s="48" t="s">
        <v>87</v>
      </c>
      <c r="DN123" s="48" t="s">
        <v>87</v>
      </c>
      <c r="DO123" s="48" t="s">
        <v>87</v>
      </c>
      <c r="DP123" s="48" t="s">
        <v>87</v>
      </c>
      <c r="DQ123" s="76" t="s">
        <v>88</v>
      </c>
      <c r="DR123" s="48" t="s">
        <v>87</v>
      </c>
      <c r="DS123" s="48" t="s">
        <v>87</v>
      </c>
      <c r="DT123" s="48" t="s">
        <v>87</v>
      </c>
      <c r="DU123" s="48" t="s">
        <v>87</v>
      </c>
      <c r="DV123" s="48" t="s">
        <v>87</v>
      </c>
      <c r="DW123" s="48" t="s">
        <v>87</v>
      </c>
      <c r="DX123" s="48" t="s">
        <v>87</v>
      </c>
      <c r="DY123" s="48" t="s">
        <v>87</v>
      </c>
      <c r="DZ123" s="48" t="s">
        <v>87</v>
      </c>
      <c r="EA123" s="48">
        <v>115</v>
      </c>
      <c r="EB123" s="81" t="s">
        <v>88</v>
      </c>
      <c r="EC123" s="81" t="s">
        <v>88</v>
      </c>
      <c r="ED123" s="81" t="s">
        <v>104</v>
      </c>
      <c r="EE123" s="81" t="s">
        <v>88</v>
      </c>
      <c r="EF123" s="81" t="s">
        <v>88</v>
      </c>
      <c r="EG123" s="81" t="s">
        <v>88</v>
      </c>
      <c r="EH123" s="81" t="s">
        <v>88</v>
      </c>
      <c r="EI123" s="81" t="s">
        <v>88</v>
      </c>
      <c r="EJ123" s="81" t="s">
        <v>88</v>
      </c>
      <c r="EK123" s="81" t="s">
        <v>88</v>
      </c>
      <c r="EL123" s="81" t="s">
        <v>88</v>
      </c>
      <c r="EM123" s="81" t="s">
        <v>88</v>
      </c>
      <c r="EN123" s="81" t="s">
        <v>88</v>
      </c>
      <c r="EO123" s="81" t="s">
        <v>88</v>
      </c>
      <c r="EP123" s="81" t="s">
        <v>88</v>
      </c>
      <c r="EQ123" s="81" t="s">
        <v>88</v>
      </c>
      <c r="ER123" s="81" t="s">
        <v>88</v>
      </c>
      <c r="ES123" s="81" t="s">
        <v>88</v>
      </c>
      <c r="ET123" s="81" t="s">
        <v>88</v>
      </c>
      <c r="EU123" s="81" t="s">
        <v>88</v>
      </c>
      <c r="EV123" s="81" t="s">
        <v>88</v>
      </c>
      <c r="EW123" s="81" t="s">
        <v>88</v>
      </c>
      <c r="EX123" s="81" t="s">
        <v>88</v>
      </c>
      <c r="EY123" s="81" t="s">
        <v>88</v>
      </c>
      <c r="EZ123" s="81" t="s">
        <v>88</v>
      </c>
      <c r="FA123" s="81" t="s">
        <v>87</v>
      </c>
      <c r="FB123" s="81" t="s">
        <v>88</v>
      </c>
      <c r="FC123" s="81" t="s">
        <v>88</v>
      </c>
      <c r="FD123" s="81" t="s">
        <v>88</v>
      </c>
      <c r="FE123" s="81" t="s">
        <v>88</v>
      </c>
      <c r="FF123" s="81" t="s">
        <v>88</v>
      </c>
      <c r="FG123" s="81" t="s">
        <v>88</v>
      </c>
      <c r="FH123" s="81" t="s">
        <v>88</v>
      </c>
      <c r="FI123" s="81" t="s">
        <v>87</v>
      </c>
      <c r="FJ123" s="81" t="s">
        <v>88</v>
      </c>
      <c r="FK123" s="81" t="s">
        <v>88</v>
      </c>
      <c r="FL123" s="81" t="s">
        <v>88</v>
      </c>
      <c r="FM123" s="81" t="s">
        <v>88</v>
      </c>
      <c r="FN123" s="81" t="s">
        <v>88</v>
      </c>
      <c r="FO123" s="81" t="s">
        <v>88</v>
      </c>
      <c r="FP123" s="48">
        <v>115</v>
      </c>
      <c r="FQ123" s="81" t="s">
        <v>88</v>
      </c>
      <c r="FR123" s="81" t="s">
        <v>88</v>
      </c>
      <c r="FS123" s="81" t="s">
        <v>88</v>
      </c>
      <c r="FT123" s="81" t="s">
        <v>88</v>
      </c>
      <c r="FU123" s="81" t="s">
        <v>88</v>
      </c>
      <c r="FV123" s="81" t="s">
        <v>88</v>
      </c>
      <c r="FW123" s="81" t="s">
        <v>88</v>
      </c>
      <c r="FX123" s="81" t="s">
        <v>88</v>
      </c>
      <c r="FY123" s="81" t="s">
        <v>88</v>
      </c>
      <c r="FZ123" s="81" t="s">
        <v>88</v>
      </c>
      <c r="GA123" s="81" t="s">
        <v>88</v>
      </c>
      <c r="GB123" s="81" t="s">
        <v>88</v>
      </c>
      <c r="GC123" s="81" t="s">
        <v>88</v>
      </c>
      <c r="GD123" s="81" t="s">
        <v>88</v>
      </c>
      <c r="GE123" s="81" t="s">
        <v>88</v>
      </c>
      <c r="GF123" s="81" t="s">
        <v>88</v>
      </c>
      <c r="GG123" s="81" t="s">
        <v>88</v>
      </c>
      <c r="GH123" s="81" t="s">
        <v>88</v>
      </c>
      <c r="GI123" s="81" t="s">
        <v>88</v>
      </c>
      <c r="GJ123" s="81" t="s">
        <v>88</v>
      </c>
      <c r="GK123" s="81" t="s">
        <v>88</v>
      </c>
      <c r="GL123" s="81" t="s">
        <v>88</v>
      </c>
      <c r="GM123" s="81" t="s">
        <v>88</v>
      </c>
      <c r="GN123" s="81" t="s">
        <v>88</v>
      </c>
      <c r="GO123" s="81" t="s">
        <v>88</v>
      </c>
      <c r="GP123" s="81" t="s">
        <v>88</v>
      </c>
      <c r="GQ123" s="81" t="s">
        <v>87</v>
      </c>
      <c r="GR123" s="81" t="s">
        <v>88</v>
      </c>
      <c r="GS123" s="81" t="s">
        <v>88</v>
      </c>
      <c r="GT123" s="81" t="s">
        <v>88</v>
      </c>
      <c r="GU123" s="81" t="s">
        <v>88</v>
      </c>
      <c r="GV123" s="81" t="s">
        <v>88</v>
      </c>
      <c r="GW123" s="81" t="s">
        <v>88</v>
      </c>
      <c r="GX123" s="81" t="s">
        <v>88</v>
      </c>
      <c r="GY123" s="81" t="s">
        <v>88</v>
      </c>
      <c r="GZ123" s="81" t="s">
        <v>88</v>
      </c>
      <c r="HA123" s="81" t="s">
        <v>88</v>
      </c>
      <c r="HB123" s="81" t="s">
        <v>88</v>
      </c>
      <c r="HC123" s="81" t="s">
        <v>88</v>
      </c>
      <c r="HD123" s="81" t="s">
        <v>88</v>
      </c>
      <c r="HE123" s="48">
        <v>115</v>
      </c>
      <c r="HF123" s="23" t="str">
        <f t="shared" si="998"/>
        <v>NO CUMPLE</v>
      </c>
      <c r="HG123" s="23" t="str">
        <f t="shared" si="999"/>
        <v>NO CUMPLE</v>
      </c>
      <c r="HH123" s="23" t="str">
        <f t="shared" si="1000"/>
        <v>NO CUMPLE</v>
      </c>
      <c r="HI123" s="23" t="str">
        <f t="shared" si="1001"/>
        <v>NO CUMPLE</v>
      </c>
      <c r="HJ123" s="23" t="str">
        <f t="shared" si="1002"/>
        <v>NO CUMPLE</v>
      </c>
      <c r="HK123" s="23" t="str">
        <f t="shared" si="1003"/>
        <v>NO CUMPLE</v>
      </c>
      <c r="HL123" s="23" t="str">
        <f t="shared" si="1004"/>
        <v>NO CUMPLE</v>
      </c>
      <c r="HM123" s="23" t="str">
        <f t="shared" si="1005"/>
        <v>NO CUMPLE</v>
      </c>
      <c r="HN123" s="23" t="str">
        <f t="shared" si="1006"/>
        <v>NO CUMPLE</v>
      </c>
      <c r="HO123" s="23" t="str">
        <f t="shared" si="1007"/>
        <v>NO CUMPLE</v>
      </c>
      <c r="HP123" s="23" t="str">
        <f t="shared" si="1008"/>
        <v>NO CUMPLE</v>
      </c>
      <c r="HQ123" s="23" t="str">
        <f t="shared" si="1009"/>
        <v>NO CUMPLE</v>
      </c>
      <c r="HR123" s="23" t="str">
        <f t="shared" si="1010"/>
        <v>NO CUMPLE</v>
      </c>
      <c r="HS123" s="23" t="str">
        <f t="shared" si="1011"/>
        <v>NO CUMPLE</v>
      </c>
      <c r="HT123" s="23" t="str">
        <f t="shared" si="1012"/>
        <v>NO CUMPLE</v>
      </c>
      <c r="HU123" s="23" t="str">
        <f t="shared" si="1013"/>
        <v>NO CUMPLE</v>
      </c>
      <c r="HV123" s="23" t="str">
        <f t="shared" si="1014"/>
        <v>NO CUMPLE</v>
      </c>
      <c r="HW123" s="23" t="str">
        <f t="shared" si="1015"/>
        <v>NO CUMPLE</v>
      </c>
      <c r="HX123" s="23" t="str">
        <f t="shared" si="1016"/>
        <v>NO CUMPLE</v>
      </c>
      <c r="HY123" s="23" t="str">
        <f t="shared" si="1017"/>
        <v>NO CUMPLE</v>
      </c>
      <c r="HZ123" s="23" t="str">
        <f t="shared" si="1018"/>
        <v>NO CUMPLE</v>
      </c>
      <c r="IA123" s="23" t="str">
        <f t="shared" si="1019"/>
        <v>NO CUMPLE</v>
      </c>
      <c r="IB123" s="23" t="str">
        <f t="shared" si="1020"/>
        <v>NO CUMPLE</v>
      </c>
      <c r="IC123" s="23" t="str">
        <f t="shared" si="1021"/>
        <v>NO CUMPLE</v>
      </c>
      <c r="ID123" s="23" t="str">
        <f t="shared" si="1022"/>
        <v>NO CUMPLE</v>
      </c>
      <c r="IE123" s="23" t="str">
        <f t="shared" si="1023"/>
        <v>NO CUMPLE</v>
      </c>
      <c r="IF123" s="23" t="str">
        <f t="shared" si="1024"/>
        <v>NO CUMPLE</v>
      </c>
      <c r="IG123" s="23" t="str">
        <f t="shared" si="1025"/>
        <v>NO CUMPLE</v>
      </c>
      <c r="IH123" s="23" t="str">
        <f t="shared" si="1026"/>
        <v>NO CUMPLE</v>
      </c>
      <c r="II123" s="23" t="str">
        <f t="shared" si="1027"/>
        <v>NO CUMPLE</v>
      </c>
      <c r="IJ123" s="23" t="str">
        <f t="shared" si="1028"/>
        <v>CUMPLE</v>
      </c>
      <c r="IK123" s="23" t="str">
        <f t="shared" si="1029"/>
        <v>NO CUMPLE</v>
      </c>
      <c r="IL123" s="23" t="str">
        <f t="shared" si="1030"/>
        <v>NO CUMPLE</v>
      </c>
      <c r="IM123" s="23" t="str">
        <f t="shared" si="1031"/>
        <v>NO CUMPLE</v>
      </c>
      <c r="IN123" s="23" t="str">
        <f t="shared" si="1032"/>
        <v>NO CUMPLE</v>
      </c>
      <c r="IO123" s="23" t="str">
        <f t="shared" si="1033"/>
        <v>NO CUMPLE</v>
      </c>
      <c r="IP123" s="23" t="str">
        <f t="shared" si="1034"/>
        <v>NO CUMPLE</v>
      </c>
      <c r="IQ123" s="23" t="str">
        <f t="shared" si="1035"/>
        <v>NO CUMPLE</v>
      </c>
      <c r="IR123" s="23" t="str">
        <f t="shared" si="1036"/>
        <v>NO CUMPLE</v>
      </c>
      <c r="IS123" s="23" t="str">
        <f t="shared" si="1037"/>
        <v>NO CUMPLE</v>
      </c>
      <c r="IT123" s="48">
        <v>115</v>
      </c>
      <c r="IU123" s="65" t="s">
        <v>86</v>
      </c>
      <c r="IV123" s="65" t="s">
        <v>86</v>
      </c>
      <c r="IW123" s="65" t="s">
        <v>86</v>
      </c>
      <c r="IX123" s="65" t="s">
        <v>86</v>
      </c>
      <c r="IY123" s="65" t="s">
        <v>86</v>
      </c>
      <c r="IZ123" s="65" t="s">
        <v>86</v>
      </c>
      <c r="JA123" s="65" t="s">
        <v>86</v>
      </c>
      <c r="JB123" s="65" t="s">
        <v>86</v>
      </c>
      <c r="JC123" s="65" t="s">
        <v>86</v>
      </c>
      <c r="JD123" s="65" t="s">
        <v>86</v>
      </c>
      <c r="JE123" s="65" t="s">
        <v>86</v>
      </c>
      <c r="JF123" s="65" t="s">
        <v>86</v>
      </c>
      <c r="JG123" s="65" t="s">
        <v>86</v>
      </c>
      <c r="JH123" s="65" t="s">
        <v>86</v>
      </c>
      <c r="JI123" s="65" t="s">
        <v>86</v>
      </c>
      <c r="JJ123" s="65" t="s">
        <v>86</v>
      </c>
      <c r="JK123" s="65" t="s">
        <v>86</v>
      </c>
      <c r="JL123" s="65" t="s">
        <v>86</v>
      </c>
      <c r="JM123" s="65" t="s">
        <v>86</v>
      </c>
      <c r="JN123" s="65" t="s">
        <v>86</v>
      </c>
      <c r="JO123" s="65" t="s">
        <v>86</v>
      </c>
      <c r="JP123" s="65" t="s">
        <v>86</v>
      </c>
      <c r="JQ123" s="65" t="s">
        <v>86</v>
      </c>
      <c r="JR123" s="65" t="s">
        <v>86</v>
      </c>
      <c r="JS123" s="65" t="s">
        <v>86</v>
      </c>
      <c r="JT123" s="65" t="s">
        <v>86</v>
      </c>
      <c r="JU123" s="65" t="s">
        <v>86</v>
      </c>
      <c r="JV123" s="65" t="s">
        <v>86</v>
      </c>
      <c r="JW123" s="65" t="s">
        <v>86</v>
      </c>
      <c r="JX123" s="65" t="s">
        <v>86</v>
      </c>
      <c r="JY123" s="93" t="s">
        <v>88</v>
      </c>
      <c r="JZ123" s="65" t="s">
        <v>86</v>
      </c>
      <c r="KA123" s="65" t="s">
        <v>86</v>
      </c>
      <c r="KB123" s="65" t="s">
        <v>86</v>
      </c>
      <c r="KC123" s="65" t="s">
        <v>86</v>
      </c>
      <c r="KD123" s="65" t="s">
        <v>86</v>
      </c>
      <c r="KE123" s="65" t="s">
        <v>86</v>
      </c>
      <c r="KF123" s="65" t="s">
        <v>86</v>
      </c>
      <c r="KG123" s="65" t="s">
        <v>86</v>
      </c>
      <c r="KH123" s="65" t="s">
        <v>86</v>
      </c>
      <c r="KI123" s="48">
        <v>115</v>
      </c>
      <c r="KJ123" s="56" t="s">
        <v>86</v>
      </c>
      <c r="KK123" s="56" t="s">
        <v>86</v>
      </c>
      <c r="KL123" s="56" t="s">
        <v>86</v>
      </c>
      <c r="KM123" s="56" t="s">
        <v>86</v>
      </c>
      <c r="KN123" s="56" t="s">
        <v>86</v>
      </c>
      <c r="KO123" s="56" t="s">
        <v>86</v>
      </c>
      <c r="KP123" s="56" t="s">
        <v>86</v>
      </c>
      <c r="KQ123" s="56" t="s">
        <v>86</v>
      </c>
      <c r="KR123" s="56" t="s">
        <v>86</v>
      </c>
      <c r="KS123" s="56" t="s">
        <v>86</v>
      </c>
      <c r="KT123" s="56" t="s">
        <v>86</v>
      </c>
      <c r="KU123" s="56" t="s">
        <v>86</v>
      </c>
      <c r="KV123" s="56" t="s">
        <v>86</v>
      </c>
      <c r="KW123" s="56" t="s">
        <v>86</v>
      </c>
      <c r="KX123" s="56" t="s">
        <v>86</v>
      </c>
      <c r="KY123" s="56" t="s">
        <v>86</v>
      </c>
      <c r="KZ123" s="56" t="s">
        <v>86</v>
      </c>
      <c r="LA123" s="56" t="s">
        <v>86</v>
      </c>
      <c r="LB123" s="56" t="s">
        <v>86</v>
      </c>
      <c r="LC123" s="56" t="s">
        <v>86</v>
      </c>
      <c r="LD123" s="56" t="s">
        <v>86</v>
      </c>
      <c r="LE123" s="56" t="s">
        <v>86</v>
      </c>
      <c r="LF123" s="56" t="s">
        <v>86</v>
      </c>
      <c r="LG123" s="56" t="s">
        <v>86</v>
      </c>
      <c r="LH123" s="56" t="s">
        <v>86</v>
      </c>
      <c r="LI123" s="56" t="s">
        <v>86</v>
      </c>
      <c r="LJ123" s="56" t="s">
        <v>86</v>
      </c>
      <c r="LK123" s="56" t="s">
        <v>86</v>
      </c>
      <c r="LL123" s="56" t="s">
        <v>86</v>
      </c>
      <c r="LM123" s="56" t="s">
        <v>86</v>
      </c>
      <c r="LN123" s="87" t="s">
        <v>88</v>
      </c>
      <c r="LO123" s="56" t="s">
        <v>86</v>
      </c>
      <c r="LP123" s="56" t="s">
        <v>86</v>
      </c>
      <c r="LQ123" s="56" t="s">
        <v>86</v>
      </c>
      <c r="LR123" s="56" t="s">
        <v>86</v>
      </c>
      <c r="LS123" s="56" t="s">
        <v>86</v>
      </c>
      <c r="LT123" s="56" t="s">
        <v>86</v>
      </c>
      <c r="LU123" s="56" t="s">
        <v>86</v>
      </c>
      <c r="LV123" s="56" t="s">
        <v>86</v>
      </c>
      <c r="LW123" s="56" t="s">
        <v>86</v>
      </c>
      <c r="LX123" s="48">
        <v>115</v>
      </c>
      <c r="LY123" s="22" t="str">
        <f t="shared" si="1225"/>
        <v/>
      </c>
      <c r="LZ123" s="22" t="str">
        <f t="shared" si="1187"/>
        <v/>
      </c>
      <c r="MA123" s="22" t="str">
        <f t="shared" si="1188"/>
        <v/>
      </c>
      <c r="MB123" s="22" t="str">
        <f t="shared" si="1189"/>
        <v/>
      </c>
      <c r="MC123" s="22" t="str">
        <f t="shared" si="1190"/>
        <v/>
      </c>
      <c r="MD123" s="22" t="str">
        <f t="shared" si="1191"/>
        <v/>
      </c>
      <c r="ME123" s="22" t="str">
        <f t="shared" si="1192"/>
        <v/>
      </c>
      <c r="MF123" s="22" t="str">
        <f t="shared" si="1193"/>
        <v/>
      </c>
      <c r="MG123" s="22" t="str">
        <f t="shared" si="1194"/>
        <v/>
      </c>
      <c r="MH123" s="22" t="str">
        <f t="shared" si="1195"/>
        <v/>
      </c>
      <c r="MI123" s="22" t="str">
        <f t="shared" si="1226"/>
        <v/>
      </c>
      <c r="MJ123" s="22" t="str">
        <f t="shared" si="1227"/>
        <v/>
      </c>
      <c r="MK123" s="22" t="str">
        <f t="shared" si="1196"/>
        <v/>
      </c>
      <c r="ML123" s="22" t="str">
        <f t="shared" si="1197"/>
        <v/>
      </c>
      <c r="MM123" s="22" t="str">
        <f t="shared" si="1198"/>
        <v/>
      </c>
      <c r="MN123" s="22" t="str">
        <f t="shared" si="1199"/>
        <v/>
      </c>
      <c r="MO123" s="22" t="str">
        <f t="shared" si="1200"/>
        <v/>
      </c>
      <c r="MP123" s="22" t="str">
        <f t="shared" si="1201"/>
        <v/>
      </c>
      <c r="MQ123" s="22" t="str">
        <f t="shared" si="1202"/>
        <v/>
      </c>
      <c r="MR123" s="22" t="str">
        <f t="shared" si="1203"/>
        <v/>
      </c>
      <c r="MS123" s="22" t="str">
        <f t="shared" si="1204"/>
        <v/>
      </c>
      <c r="MT123" s="22" t="str">
        <f t="shared" si="1205"/>
        <v/>
      </c>
      <c r="MU123" s="22" t="str">
        <f t="shared" si="1206"/>
        <v/>
      </c>
      <c r="MV123" s="22" t="str">
        <f t="shared" si="1207"/>
        <v/>
      </c>
      <c r="MW123" s="22" t="str">
        <f t="shared" si="1208"/>
        <v/>
      </c>
      <c r="MX123" s="22" t="str">
        <f t="shared" si="1209"/>
        <v/>
      </c>
      <c r="MY123" s="22" t="str">
        <f t="shared" si="1210"/>
        <v/>
      </c>
      <c r="MZ123" s="22" t="str">
        <f t="shared" si="1211"/>
        <v/>
      </c>
      <c r="NA123" s="22" t="str">
        <f t="shared" si="1212"/>
        <v/>
      </c>
      <c r="NB123" s="22" t="str">
        <f t="shared" si="1213"/>
        <v/>
      </c>
      <c r="NC123" s="22">
        <f t="shared" si="1214"/>
        <v>4009895.4</v>
      </c>
      <c r="ND123" s="22" t="str">
        <f t="shared" si="1215"/>
        <v/>
      </c>
      <c r="NE123" s="22" t="str">
        <f t="shared" si="1216"/>
        <v/>
      </c>
      <c r="NF123" s="22" t="str">
        <f t="shared" si="1217"/>
        <v/>
      </c>
      <c r="NG123" s="22" t="str">
        <f t="shared" si="1218"/>
        <v/>
      </c>
      <c r="NH123" s="22" t="str">
        <f t="shared" si="1219"/>
        <v/>
      </c>
      <c r="NI123" s="22" t="str">
        <f t="shared" si="1220"/>
        <v/>
      </c>
      <c r="NJ123" s="22" t="str">
        <f t="shared" si="1221"/>
        <v/>
      </c>
      <c r="NK123" s="22" t="str">
        <f t="shared" si="1222"/>
        <v/>
      </c>
      <c r="NL123" s="22" t="str">
        <f t="shared" si="1223"/>
        <v/>
      </c>
      <c r="NM123" s="80">
        <v>5287752.9809999997</v>
      </c>
      <c r="NN123" s="80">
        <v>5287752.9809999997</v>
      </c>
      <c r="NO123" s="24">
        <f t="shared" si="1228"/>
        <v>1</v>
      </c>
      <c r="NP123" s="24">
        <f t="shared" si="1229"/>
        <v>0</v>
      </c>
      <c r="NQ123" s="25">
        <f t="shared" si="1230"/>
        <v>4009895.4</v>
      </c>
      <c r="NR123" s="26">
        <f t="shared" si="1231"/>
        <v>15037.107749999999</v>
      </c>
      <c r="NS123" s="48">
        <v>115</v>
      </c>
      <c r="NT123" s="27" t="str">
        <f t="shared" si="1232"/>
        <v/>
      </c>
      <c r="NU123" s="27" t="str">
        <f t="shared" si="1233"/>
        <v/>
      </c>
      <c r="NV123" s="27" t="str">
        <f t="shared" si="1234"/>
        <v/>
      </c>
      <c r="NW123" s="27" t="str">
        <f t="shared" si="1235"/>
        <v/>
      </c>
      <c r="NX123" s="27" t="str">
        <f t="shared" si="1236"/>
        <v/>
      </c>
      <c r="NY123" s="27" t="str">
        <f t="shared" si="1237"/>
        <v/>
      </c>
      <c r="NZ123" s="27" t="str">
        <f t="shared" si="1238"/>
        <v/>
      </c>
      <c r="OA123" s="27" t="str">
        <f t="shared" si="1239"/>
        <v/>
      </c>
      <c r="OB123" s="27" t="str">
        <f t="shared" si="1240"/>
        <v/>
      </c>
      <c r="OC123" s="27" t="str">
        <f t="shared" si="1241"/>
        <v/>
      </c>
      <c r="OD123" s="27" t="str">
        <f t="shared" si="1242"/>
        <v/>
      </c>
      <c r="OE123" s="27" t="str">
        <f t="shared" si="1243"/>
        <v/>
      </c>
      <c r="OF123" s="27" t="str">
        <f t="shared" si="1244"/>
        <v/>
      </c>
      <c r="OG123" s="27" t="str">
        <f t="shared" si="1245"/>
        <v/>
      </c>
      <c r="OH123" s="27" t="str">
        <f t="shared" si="1246"/>
        <v/>
      </c>
      <c r="OI123" s="27" t="str">
        <f t="shared" si="1247"/>
        <v/>
      </c>
      <c r="OJ123" s="27" t="str">
        <f t="shared" si="672"/>
        <v/>
      </c>
      <c r="OK123" s="27" t="str">
        <f t="shared" si="673"/>
        <v/>
      </c>
      <c r="OL123" s="27" t="str">
        <f t="shared" si="674"/>
        <v/>
      </c>
      <c r="OM123" s="27" t="str">
        <f t="shared" si="675"/>
        <v/>
      </c>
      <c r="ON123" s="27" t="str">
        <f t="shared" si="676"/>
        <v/>
      </c>
      <c r="OO123" s="27" t="str">
        <f t="shared" si="677"/>
        <v/>
      </c>
      <c r="OP123" s="27" t="str">
        <f t="shared" si="678"/>
        <v/>
      </c>
      <c r="OQ123" s="27" t="str">
        <f t="shared" si="679"/>
        <v/>
      </c>
      <c r="OR123" s="27" t="str">
        <f t="shared" si="680"/>
        <v/>
      </c>
      <c r="OS123" s="27" t="str">
        <f t="shared" si="681"/>
        <v/>
      </c>
      <c r="OT123" s="27" t="str">
        <f t="shared" si="682"/>
        <v/>
      </c>
      <c r="OU123" s="27" t="str">
        <f t="shared" si="683"/>
        <v/>
      </c>
      <c r="OV123" s="27" t="str">
        <f t="shared" si="684"/>
        <v/>
      </c>
      <c r="OW123" s="27" t="str">
        <f t="shared" si="685"/>
        <v/>
      </c>
      <c r="OX123" s="27">
        <f t="shared" si="686"/>
        <v>26666.666666666668</v>
      </c>
      <c r="OY123" s="27" t="str">
        <f t="shared" si="687"/>
        <v/>
      </c>
      <c r="OZ123" s="27" t="str">
        <f t="shared" si="688"/>
        <v/>
      </c>
      <c r="PA123" s="27" t="str">
        <f t="shared" si="689"/>
        <v/>
      </c>
      <c r="PB123" s="27" t="str">
        <f t="shared" si="690"/>
        <v/>
      </c>
      <c r="PC123" s="27" t="str">
        <f t="shared" si="1248"/>
        <v/>
      </c>
      <c r="PD123" s="27" t="str">
        <f t="shared" si="1249"/>
        <v/>
      </c>
      <c r="PE123" s="27" t="str">
        <f t="shared" si="1250"/>
        <v/>
      </c>
      <c r="PF123" s="27" t="str">
        <f t="shared" si="1251"/>
        <v/>
      </c>
      <c r="PG123" s="27" t="str">
        <f t="shared" si="1252"/>
        <v/>
      </c>
      <c r="PH123" s="48">
        <v>115</v>
      </c>
      <c r="PI123" s="28" t="str">
        <f t="shared" si="1253"/>
        <v/>
      </c>
      <c r="PJ123" s="28" t="str">
        <f t="shared" si="1254"/>
        <v/>
      </c>
      <c r="PK123" s="28" t="str">
        <f t="shared" si="1255"/>
        <v/>
      </c>
      <c r="PL123" s="28" t="str">
        <f t="shared" si="1256"/>
        <v/>
      </c>
      <c r="PM123" s="28" t="str">
        <f t="shared" si="1257"/>
        <v/>
      </c>
      <c r="PN123" s="28" t="str">
        <f t="shared" si="1258"/>
        <v/>
      </c>
      <c r="PO123" s="28" t="str">
        <f t="shared" si="1259"/>
        <v/>
      </c>
      <c r="PP123" s="28" t="str">
        <f t="shared" si="1260"/>
        <v/>
      </c>
      <c r="PQ123" s="28" t="str">
        <f t="shared" si="1261"/>
        <v/>
      </c>
      <c r="PR123" s="28" t="str">
        <f t="shared" si="1262"/>
        <v/>
      </c>
      <c r="PS123" s="28" t="str">
        <f t="shared" si="1263"/>
        <v/>
      </c>
      <c r="PT123" s="28" t="str">
        <f t="shared" si="1264"/>
        <v/>
      </c>
      <c r="PU123" s="28" t="str">
        <f t="shared" si="1265"/>
        <v/>
      </c>
      <c r="PV123" s="28" t="str">
        <f t="shared" si="1266"/>
        <v/>
      </c>
      <c r="PW123" s="28" t="str">
        <f t="shared" si="1267"/>
        <v/>
      </c>
      <c r="PX123" s="28" t="str">
        <f t="shared" si="1268"/>
        <v/>
      </c>
      <c r="PY123" s="28" t="str">
        <f t="shared" si="712"/>
        <v/>
      </c>
      <c r="PZ123" s="28" t="str">
        <f t="shared" si="713"/>
        <v/>
      </c>
      <c r="QA123" s="28" t="str">
        <f t="shared" si="714"/>
        <v/>
      </c>
      <c r="QB123" s="28" t="str">
        <f t="shared" si="715"/>
        <v/>
      </c>
      <c r="QC123" s="28" t="str">
        <f t="shared" si="716"/>
        <v/>
      </c>
      <c r="QD123" s="28" t="str">
        <f t="shared" si="717"/>
        <v/>
      </c>
      <c r="QE123" s="28" t="str">
        <f t="shared" si="718"/>
        <v/>
      </c>
      <c r="QF123" s="28" t="str">
        <f t="shared" si="719"/>
        <v/>
      </c>
      <c r="QG123" s="28" t="str">
        <f t="shared" si="720"/>
        <v/>
      </c>
      <c r="QH123" s="28" t="str">
        <f t="shared" si="721"/>
        <v/>
      </c>
      <c r="QI123" s="28" t="str">
        <f t="shared" si="722"/>
        <v/>
      </c>
      <c r="QJ123" s="28" t="str">
        <f t="shared" si="723"/>
        <v/>
      </c>
      <c r="QK123" s="28" t="str">
        <f t="shared" si="724"/>
        <v/>
      </c>
      <c r="QL123" s="28" t="str">
        <f t="shared" si="725"/>
        <v/>
      </c>
      <c r="QM123" s="28">
        <f t="shared" si="726"/>
        <v>0</v>
      </c>
      <c r="QN123" s="28" t="str">
        <f t="shared" si="727"/>
        <v/>
      </c>
      <c r="QO123" s="28" t="str">
        <f t="shared" si="728"/>
        <v/>
      </c>
      <c r="QP123" s="28" t="str">
        <f t="shared" si="729"/>
        <v/>
      </c>
      <c r="QQ123" s="28" t="str">
        <f t="shared" si="730"/>
        <v/>
      </c>
      <c r="QR123" s="28" t="str">
        <f t="shared" si="731"/>
        <v/>
      </c>
      <c r="QS123" s="28" t="str">
        <f t="shared" si="1269"/>
        <v/>
      </c>
      <c r="QT123" s="28" t="str">
        <f t="shared" si="1270"/>
        <v/>
      </c>
      <c r="QU123" s="28" t="str">
        <f t="shared" si="1271"/>
        <v/>
      </c>
      <c r="QV123" s="28" t="str">
        <f t="shared" si="1272"/>
        <v/>
      </c>
      <c r="QW123" s="48">
        <v>115</v>
      </c>
      <c r="QX123" s="29" t="str">
        <f t="shared" si="1273"/>
        <v/>
      </c>
      <c r="QY123" s="29" t="str">
        <f t="shared" si="1038"/>
        <v/>
      </c>
      <c r="QZ123" s="29" t="str">
        <f t="shared" si="1039"/>
        <v/>
      </c>
      <c r="RA123" s="29" t="str">
        <f t="shared" si="1040"/>
        <v/>
      </c>
      <c r="RB123" s="29" t="str">
        <f t="shared" si="1041"/>
        <v/>
      </c>
      <c r="RC123" s="29" t="str">
        <f t="shared" si="1042"/>
        <v/>
      </c>
      <c r="RD123" s="29" t="str">
        <f t="shared" si="1043"/>
        <v/>
      </c>
      <c r="RE123" s="29" t="str">
        <f t="shared" si="1044"/>
        <v/>
      </c>
      <c r="RF123" s="29" t="str">
        <f t="shared" si="1045"/>
        <v/>
      </c>
      <c r="RG123" s="29" t="str">
        <f t="shared" si="1046"/>
        <v/>
      </c>
      <c r="RH123" s="29" t="str">
        <f t="shared" si="1047"/>
        <v/>
      </c>
      <c r="RI123" s="29" t="str">
        <f t="shared" si="1048"/>
        <v/>
      </c>
      <c r="RJ123" s="29" t="str">
        <f t="shared" si="1049"/>
        <v/>
      </c>
      <c r="RK123" s="29" t="str">
        <f t="shared" si="1281"/>
        <v/>
      </c>
      <c r="RL123" s="29" t="str">
        <f t="shared" si="1050"/>
        <v/>
      </c>
      <c r="RM123" s="29" t="str">
        <f t="shared" si="1051"/>
        <v/>
      </c>
      <c r="RN123" s="29" t="str">
        <f t="shared" si="1052"/>
        <v/>
      </c>
      <c r="RO123" s="29" t="str">
        <f t="shared" si="1053"/>
        <v/>
      </c>
      <c r="RP123" s="29" t="str">
        <f t="shared" si="1054"/>
        <v/>
      </c>
      <c r="RQ123" s="29" t="str">
        <f t="shared" si="1055"/>
        <v/>
      </c>
      <c r="RR123" s="29" t="str">
        <f t="shared" si="1056"/>
        <v/>
      </c>
      <c r="RS123" s="29" t="str">
        <f t="shared" si="1057"/>
        <v/>
      </c>
      <c r="RT123" s="29" t="str">
        <f t="shared" si="1058"/>
        <v/>
      </c>
      <c r="RU123" s="29" t="str">
        <f t="shared" si="1059"/>
        <v/>
      </c>
      <c r="RV123" s="29" t="str">
        <f t="shared" si="1060"/>
        <v/>
      </c>
      <c r="RW123" s="29" t="str">
        <f t="shared" si="1061"/>
        <v/>
      </c>
      <c r="RX123" s="29" t="str">
        <f t="shared" si="1062"/>
        <v/>
      </c>
      <c r="RY123" s="29" t="str">
        <f t="shared" si="1063"/>
        <v/>
      </c>
      <c r="RZ123" s="29" t="str">
        <f t="shared" si="1064"/>
        <v/>
      </c>
      <c r="SA123" s="29" t="str">
        <f t="shared" si="1065"/>
        <v/>
      </c>
      <c r="SB123" s="29">
        <f t="shared" si="1066"/>
        <v>0</v>
      </c>
      <c r="SC123" s="29" t="str">
        <f t="shared" si="1067"/>
        <v/>
      </c>
      <c r="SD123" s="29" t="str">
        <f t="shared" si="1068"/>
        <v/>
      </c>
      <c r="SE123" s="29" t="str">
        <f t="shared" si="1069"/>
        <v/>
      </c>
      <c r="SF123" s="29" t="str">
        <f t="shared" si="1070"/>
        <v/>
      </c>
      <c r="SG123" s="29" t="str">
        <f t="shared" si="1071"/>
        <v/>
      </c>
      <c r="SH123" s="29" t="str">
        <f t="shared" si="1072"/>
        <v/>
      </c>
      <c r="SI123" s="29" t="str">
        <f t="shared" si="1073"/>
        <v/>
      </c>
      <c r="SJ123" s="29" t="str">
        <f t="shared" si="1074"/>
        <v/>
      </c>
      <c r="SK123" s="29" t="str">
        <f t="shared" si="1075"/>
        <v/>
      </c>
      <c r="SL123" s="45">
        <f t="shared" si="1274"/>
        <v>0</v>
      </c>
      <c r="SM123" s="48">
        <v>115</v>
      </c>
      <c r="SN123" s="30" t="str">
        <f t="shared" si="1275"/>
        <v/>
      </c>
      <c r="SO123" s="30" t="str">
        <f t="shared" si="1276"/>
        <v/>
      </c>
      <c r="SP123" s="30" t="str">
        <f t="shared" si="1277"/>
        <v/>
      </c>
      <c r="SQ123" s="30" t="str">
        <f t="shared" si="1278"/>
        <v/>
      </c>
      <c r="SR123" s="30" t="str">
        <f t="shared" si="1279"/>
        <v/>
      </c>
      <c r="SS123" s="30" t="str">
        <f t="shared" si="1280"/>
        <v/>
      </c>
      <c r="ST123" s="30" t="str">
        <f t="shared" si="1076"/>
        <v/>
      </c>
      <c r="SU123" s="30" t="str">
        <f t="shared" si="1077"/>
        <v/>
      </c>
      <c r="SV123" s="30" t="str">
        <f t="shared" si="1078"/>
        <v/>
      </c>
      <c r="SW123" s="30" t="str">
        <f t="shared" si="1079"/>
        <v/>
      </c>
      <c r="SX123" s="30" t="str">
        <f t="shared" si="1080"/>
        <v/>
      </c>
      <c r="SY123" s="30" t="str">
        <f t="shared" si="1081"/>
        <v/>
      </c>
      <c r="SZ123" s="30" t="str">
        <f t="shared" si="1082"/>
        <v/>
      </c>
      <c r="TA123" s="30" t="str">
        <f t="shared" si="1083"/>
        <v/>
      </c>
      <c r="TB123" s="30" t="str">
        <f t="shared" si="1084"/>
        <v/>
      </c>
      <c r="TC123" s="30" t="str">
        <f t="shared" si="1085"/>
        <v/>
      </c>
      <c r="TD123" s="30" t="str">
        <f t="shared" si="1086"/>
        <v/>
      </c>
      <c r="TE123" s="30" t="str">
        <f t="shared" si="1087"/>
        <v/>
      </c>
      <c r="TF123" s="30" t="str">
        <f t="shared" si="1088"/>
        <v/>
      </c>
      <c r="TG123" s="30" t="str">
        <f t="shared" si="1089"/>
        <v/>
      </c>
      <c r="TH123" s="30" t="str">
        <f t="shared" si="1090"/>
        <v/>
      </c>
      <c r="TI123" s="30" t="str">
        <f t="shared" si="1091"/>
        <v/>
      </c>
      <c r="TJ123" s="30" t="str">
        <f t="shared" si="1092"/>
        <v/>
      </c>
      <c r="TK123" s="30" t="str">
        <f t="shared" si="1093"/>
        <v/>
      </c>
      <c r="TL123" s="30" t="str">
        <f t="shared" si="1094"/>
        <v/>
      </c>
      <c r="TM123" s="30" t="str">
        <f t="shared" si="1095"/>
        <v/>
      </c>
      <c r="TN123" s="30" t="str">
        <f t="shared" si="1096"/>
        <v/>
      </c>
      <c r="TO123" s="30" t="str">
        <f t="shared" si="1097"/>
        <v/>
      </c>
      <c r="TP123" s="30" t="str">
        <f t="shared" si="1098"/>
        <v/>
      </c>
      <c r="TQ123" s="30" t="str">
        <f t="shared" si="1099"/>
        <v/>
      </c>
      <c r="TR123" s="30">
        <f t="shared" si="807"/>
        <v>40</v>
      </c>
      <c r="TS123" s="30" t="str">
        <f t="shared" si="808"/>
        <v/>
      </c>
      <c r="TT123" s="30" t="str">
        <f t="shared" si="809"/>
        <v/>
      </c>
      <c r="TU123" s="30" t="str">
        <f t="shared" si="810"/>
        <v/>
      </c>
      <c r="TV123" s="30" t="str">
        <f t="shared" si="811"/>
        <v/>
      </c>
      <c r="TW123" s="30" t="str">
        <f t="shared" si="812"/>
        <v/>
      </c>
      <c r="TX123" s="30" t="str">
        <f t="shared" si="813"/>
        <v/>
      </c>
      <c r="TY123" s="30" t="str">
        <f t="shared" si="814"/>
        <v/>
      </c>
      <c r="TZ123" s="30" t="str">
        <f t="shared" si="815"/>
        <v/>
      </c>
      <c r="UA123" s="30" t="str">
        <f t="shared" si="816"/>
        <v/>
      </c>
      <c r="UB123" s="48">
        <v>115</v>
      </c>
      <c r="UC123" s="88"/>
      <c r="UD123" s="88"/>
      <c r="UE123" s="88"/>
      <c r="UF123" s="88"/>
      <c r="UG123" s="88"/>
      <c r="UH123" s="88"/>
      <c r="UI123" s="88"/>
      <c r="UJ123" s="88"/>
      <c r="UK123" s="88"/>
      <c r="UL123" s="88"/>
      <c r="UM123" s="88"/>
      <c r="UN123" s="88"/>
      <c r="UO123" s="88"/>
      <c r="UP123" s="88"/>
      <c r="UQ123" s="88"/>
      <c r="UR123" s="88"/>
      <c r="US123" s="88"/>
      <c r="UT123" s="88"/>
      <c r="UU123" s="88"/>
      <c r="UV123" s="88"/>
      <c r="UW123" s="88"/>
      <c r="UX123" s="88"/>
      <c r="UY123" s="88"/>
      <c r="UZ123" s="88"/>
      <c r="VA123" s="88"/>
      <c r="VB123" s="88"/>
      <c r="VC123" s="88"/>
      <c r="VD123" s="88"/>
      <c r="VE123" s="88"/>
      <c r="VF123" s="88"/>
      <c r="VG123" s="89">
        <v>36</v>
      </c>
      <c r="VH123" s="88"/>
      <c r="VI123" s="88"/>
      <c r="VJ123" s="88"/>
      <c r="VK123" s="88"/>
      <c r="VL123" s="88"/>
      <c r="VM123" s="88"/>
      <c r="VN123" s="88"/>
      <c r="VO123" s="88"/>
      <c r="VP123" s="88"/>
      <c r="VQ123" s="48">
        <v>115</v>
      </c>
      <c r="VR123" s="31">
        <f t="shared" si="1100"/>
        <v>0</v>
      </c>
      <c r="VS123" s="31">
        <f t="shared" si="1101"/>
        <v>0</v>
      </c>
      <c r="VT123" s="31">
        <f t="shared" si="1102"/>
        <v>0</v>
      </c>
      <c r="VU123" s="31">
        <f t="shared" si="1103"/>
        <v>0</v>
      </c>
      <c r="VV123" s="31">
        <f t="shared" si="1104"/>
        <v>0</v>
      </c>
      <c r="VW123" s="31">
        <f t="shared" si="1105"/>
        <v>0</v>
      </c>
      <c r="VX123" s="31">
        <f t="shared" si="1106"/>
        <v>0</v>
      </c>
      <c r="VY123" s="31">
        <f t="shared" si="1107"/>
        <v>0</v>
      </c>
      <c r="VZ123" s="31">
        <f t="shared" si="1108"/>
        <v>0</v>
      </c>
      <c r="WA123" s="31">
        <f t="shared" si="1109"/>
        <v>0</v>
      </c>
      <c r="WB123" s="31">
        <f t="shared" si="1110"/>
        <v>0</v>
      </c>
      <c r="WC123" s="31">
        <f t="shared" si="1111"/>
        <v>0</v>
      </c>
      <c r="WD123" s="31">
        <f t="shared" si="1112"/>
        <v>0</v>
      </c>
      <c r="WE123" s="31">
        <f t="shared" si="1113"/>
        <v>0</v>
      </c>
      <c r="WF123" s="31">
        <f t="shared" si="1114"/>
        <v>0</v>
      </c>
      <c r="WG123" s="31">
        <f t="shared" si="1115"/>
        <v>0</v>
      </c>
      <c r="WH123" s="31">
        <f t="shared" si="1116"/>
        <v>0</v>
      </c>
      <c r="WI123" s="31">
        <f t="shared" si="1117"/>
        <v>0</v>
      </c>
      <c r="WJ123" s="31">
        <f t="shared" si="1118"/>
        <v>0</v>
      </c>
      <c r="WK123" s="31">
        <f t="shared" si="1119"/>
        <v>0</v>
      </c>
      <c r="WL123" s="31">
        <f t="shared" si="1120"/>
        <v>0</v>
      </c>
      <c r="WM123" s="31">
        <f t="shared" si="1121"/>
        <v>0</v>
      </c>
      <c r="WN123" s="31">
        <f t="shared" si="1122"/>
        <v>0</v>
      </c>
      <c r="WO123" s="31">
        <f t="shared" si="1123"/>
        <v>0</v>
      </c>
      <c r="WP123" s="31">
        <f t="shared" si="1124"/>
        <v>0</v>
      </c>
      <c r="WQ123" s="31">
        <f t="shared" si="1125"/>
        <v>0</v>
      </c>
      <c r="WR123" s="31">
        <f t="shared" si="1126"/>
        <v>0</v>
      </c>
      <c r="WS123" s="31">
        <f t="shared" si="1127"/>
        <v>0</v>
      </c>
      <c r="WT123" s="31">
        <f t="shared" si="1128"/>
        <v>0</v>
      </c>
      <c r="WU123" s="31">
        <f t="shared" si="1129"/>
        <v>0</v>
      </c>
      <c r="WV123" s="31">
        <f t="shared" si="1130"/>
        <v>10</v>
      </c>
      <c r="WW123" s="31">
        <f t="shared" si="1131"/>
        <v>0</v>
      </c>
      <c r="WX123" s="31">
        <f t="shared" si="1132"/>
        <v>0</v>
      </c>
      <c r="WY123" s="31">
        <f t="shared" si="1133"/>
        <v>0</v>
      </c>
      <c r="WZ123" s="31">
        <f t="shared" si="1134"/>
        <v>0</v>
      </c>
      <c r="XA123" s="31">
        <f t="shared" si="1135"/>
        <v>0</v>
      </c>
      <c r="XB123" s="31">
        <f t="shared" si="1136"/>
        <v>0</v>
      </c>
      <c r="XC123" s="31">
        <f t="shared" si="1137"/>
        <v>0</v>
      </c>
      <c r="XD123" s="31">
        <f t="shared" si="1138"/>
        <v>0</v>
      </c>
      <c r="XE123" s="31">
        <f t="shared" si="1139"/>
        <v>0</v>
      </c>
      <c r="XF123" s="48">
        <v>115</v>
      </c>
      <c r="XG123" s="32" t="str">
        <f t="shared" si="1140"/>
        <v/>
      </c>
      <c r="XH123" s="32" t="str">
        <f t="shared" si="1141"/>
        <v/>
      </c>
      <c r="XI123" s="32" t="str">
        <f t="shared" si="1142"/>
        <v/>
      </c>
      <c r="XJ123" s="32" t="str">
        <f t="shared" si="1143"/>
        <v/>
      </c>
      <c r="XK123" s="32" t="str">
        <f t="shared" si="1144"/>
        <v/>
      </c>
      <c r="XL123" s="32" t="str">
        <f t="shared" si="1145"/>
        <v/>
      </c>
      <c r="XM123" s="32" t="str">
        <f t="shared" si="1146"/>
        <v/>
      </c>
      <c r="XN123" s="32" t="str">
        <f t="shared" si="1147"/>
        <v/>
      </c>
      <c r="XO123" s="32" t="str">
        <f t="shared" si="1148"/>
        <v/>
      </c>
      <c r="XP123" s="32" t="str">
        <f t="shared" si="1149"/>
        <v/>
      </c>
      <c r="XQ123" s="32" t="str">
        <f t="shared" si="1150"/>
        <v/>
      </c>
      <c r="XR123" s="32" t="str">
        <f t="shared" si="1151"/>
        <v/>
      </c>
      <c r="XS123" s="32" t="str">
        <f t="shared" si="1152"/>
        <v/>
      </c>
      <c r="XT123" s="32" t="str">
        <f t="shared" si="1153"/>
        <v/>
      </c>
      <c r="XU123" s="32" t="str">
        <f t="shared" si="1154"/>
        <v/>
      </c>
      <c r="XV123" s="32" t="str">
        <f t="shared" si="1155"/>
        <v/>
      </c>
      <c r="XW123" s="32" t="str">
        <f t="shared" si="1156"/>
        <v/>
      </c>
      <c r="XX123" s="32" t="str">
        <f t="shared" si="1157"/>
        <v/>
      </c>
      <c r="XY123" s="32" t="str">
        <f t="shared" si="1158"/>
        <v/>
      </c>
      <c r="XZ123" s="32" t="str">
        <f t="shared" si="1159"/>
        <v/>
      </c>
      <c r="YA123" s="32" t="str">
        <f t="shared" si="1160"/>
        <v/>
      </c>
      <c r="YB123" s="32" t="str">
        <f t="shared" si="1161"/>
        <v/>
      </c>
      <c r="YC123" s="32" t="str">
        <f t="shared" si="1162"/>
        <v/>
      </c>
      <c r="YD123" s="32" t="str">
        <f t="shared" si="1163"/>
        <v/>
      </c>
      <c r="YE123" s="32" t="str">
        <f t="shared" si="1164"/>
        <v/>
      </c>
      <c r="YF123" s="32" t="str">
        <f t="shared" si="1165"/>
        <v/>
      </c>
      <c r="YG123" s="32" t="str">
        <f t="shared" si="1166"/>
        <v/>
      </c>
      <c r="YH123" s="32" t="str">
        <f t="shared" si="1167"/>
        <v/>
      </c>
      <c r="YI123" s="32" t="str">
        <f t="shared" si="1168"/>
        <v/>
      </c>
      <c r="YJ123" s="32" t="str">
        <f t="shared" si="1169"/>
        <v/>
      </c>
      <c r="YK123" s="32">
        <f t="shared" si="1170"/>
        <v>50</v>
      </c>
      <c r="YL123" s="32" t="str">
        <f t="shared" si="1171"/>
        <v/>
      </c>
      <c r="YM123" s="32" t="str">
        <f t="shared" si="1172"/>
        <v/>
      </c>
      <c r="YN123" s="32" t="str">
        <f t="shared" si="1173"/>
        <v/>
      </c>
      <c r="YO123" s="32" t="str">
        <f t="shared" si="1174"/>
        <v/>
      </c>
      <c r="YP123" s="32" t="str">
        <f t="shared" si="1175"/>
        <v/>
      </c>
      <c r="YQ123" s="32" t="str">
        <f t="shared" si="1176"/>
        <v/>
      </c>
      <c r="YR123" s="32" t="str">
        <f t="shared" si="1177"/>
        <v/>
      </c>
      <c r="YS123" s="32" t="str">
        <f t="shared" si="1178"/>
        <v/>
      </c>
      <c r="YT123" s="32" t="str">
        <f t="shared" si="1179"/>
        <v/>
      </c>
      <c r="YU123" s="33">
        <f t="shared" si="1224"/>
        <v>50</v>
      </c>
      <c r="YV123" s="34" t="str">
        <f t="shared" si="949"/>
        <v/>
      </c>
      <c r="YW123" s="34" t="str">
        <f t="shared" si="950"/>
        <v/>
      </c>
      <c r="YX123" s="34" t="str">
        <f t="shared" si="951"/>
        <v/>
      </c>
      <c r="YY123" s="34" t="str">
        <f t="shared" si="952"/>
        <v/>
      </c>
      <c r="YZ123" s="34" t="str">
        <f t="shared" si="953"/>
        <v>31. TECHNO SKILLS ENGINEERING SERVICES SAS - NIT.900966150-7</v>
      </c>
      <c r="ZA123" s="34" t="str">
        <f t="shared" si="954"/>
        <v/>
      </c>
      <c r="ZB123" s="96" t="str">
        <f t="shared" si="955"/>
        <v>31. TECHNO SKILLS ENGINEERING SERVICES SAS - NIT.900966150-7</v>
      </c>
      <c r="ZC123" s="35" t="str">
        <f t="shared" si="1180"/>
        <v/>
      </c>
      <c r="ZD123" s="35" t="str">
        <f t="shared" si="1181"/>
        <v/>
      </c>
      <c r="ZE123" s="35" t="str">
        <f t="shared" si="1182"/>
        <v/>
      </c>
      <c r="ZF123" s="35" t="str">
        <f t="shared" si="1183"/>
        <v/>
      </c>
      <c r="ZG123" s="35">
        <f t="shared" si="1184"/>
        <v>4009895.4</v>
      </c>
      <c r="ZH123" s="35" t="str">
        <f t="shared" si="1185"/>
        <v/>
      </c>
      <c r="ZI123" s="101">
        <f t="shared" si="1186"/>
        <v>4009895.4</v>
      </c>
      <c r="ZJ123" s="48">
        <v>115</v>
      </c>
      <c r="ZK123" s="125">
        <f t="shared" si="956"/>
        <v>1277857.5809999998</v>
      </c>
      <c r="ZL123" s="126">
        <f t="shared" si="957"/>
        <v>0</v>
      </c>
    </row>
    <row r="124" spans="2:688" s="37" customFormat="1" ht="45" x14ac:dyDescent="0.15">
      <c r="B124" s="106" t="s">
        <v>251</v>
      </c>
      <c r="C124" s="106" t="s">
        <v>261</v>
      </c>
      <c r="D124" s="106" t="s">
        <v>262</v>
      </c>
      <c r="E124" s="106" t="s">
        <v>273</v>
      </c>
      <c r="F124" s="103">
        <v>5</v>
      </c>
      <c r="G124" s="63">
        <v>18813933.736499999</v>
      </c>
      <c r="H124" s="48">
        <v>116</v>
      </c>
      <c r="I124" s="65" t="s">
        <v>86</v>
      </c>
      <c r="J124" s="65" t="s">
        <v>86</v>
      </c>
      <c r="K124" s="65" t="s">
        <v>86</v>
      </c>
      <c r="L124" s="65" t="s">
        <v>86</v>
      </c>
      <c r="M124" s="65" t="s">
        <v>86</v>
      </c>
      <c r="N124" s="65" t="s">
        <v>86</v>
      </c>
      <c r="O124" s="65" t="s">
        <v>86</v>
      </c>
      <c r="P124" s="65" t="s">
        <v>86</v>
      </c>
      <c r="Q124" s="65" t="s">
        <v>86</v>
      </c>
      <c r="R124" s="65" t="s">
        <v>86</v>
      </c>
      <c r="S124" s="65" t="s">
        <v>86</v>
      </c>
      <c r="T124" s="65" t="s">
        <v>86</v>
      </c>
      <c r="U124" s="65" t="s">
        <v>86</v>
      </c>
      <c r="V124" s="65" t="s">
        <v>86</v>
      </c>
      <c r="W124" s="65" t="s">
        <v>86</v>
      </c>
      <c r="X124" s="65" t="s">
        <v>86</v>
      </c>
      <c r="Y124" s="65" t="s">
        <v>86</v>
      </c>
      <c r="Z124" s="65" t="s">
        <v>86</v>
      </c>
      <c r="AA124" s="65" t="s">
        <v>86</v>
      </c>
      <c r="AB124" s="65" t="s">
        <v>86</v>
      </c>
      <c r="AC124" s="65" t="s">
        <v>86</v>
      </c>
      <c r="AD124" s="70">
        <v>18807950</v>
      </c>
      <c r="AE124" s="65" t="s">
        <v>86</v>
      </c>
      <c r="AF124" s="65" t="s">
        <v>86</v>
      </c>
      <c r="AG124" s="65" t="s">
        <v>86</v>
      </c>
      <c r="AH124" s="65" t="s">
        <v>86</v>
      </c>
      <c r="AI124" s="65" t="s">
        <v>86</v>
      </c>
      <c r="AJ124" s="65" t="s">
        <v>86</v>
      </c>
      <c r="AK124" s="65" t="s">
        <v>86</v>
      </c>
      <c r="AL124" s="65" t="s">
        <v>86</v>
      </c>
      <c r="AM124" s="69">
        <v>17910737.600000001</v>
      </c>
      <c r="AN124" s="65" t="s">
        <v>86</v>
      </c>
      <c r="AO124" s="65" t="s">
        <v>86</v>
      </c>
      <c r="AP124" s="65" t="s">
        <v>86</v>
      </c>
      <c r="AQ124" s="65" t="s">
        <v>86</v>
      </c>
      <c r="AR124" s="65" t="s">
        <v>86</v>
      </c>
      <c r="AS124" s="65" t="s">
        <v>86</v>
      </c>
      <c r="AT124" s="65" t="s">
        <v>86</v>
      </c>
      <c r="AU124" s="65" t="s">
        <v>86</v>
      </c>
      <c r="AV124" s="65" t="s">
        <v>86</v>
      </c>
      <c r="AW124" s="52">
        <v>116</v>
      </c>
      <c r="AX124" s="22" t="str">
        <f t="shared" si="904"/>
        <v>NC</v>
      </c>
      <c r="AY124" s="22" t="str">
        <f t="shared" si="975"/>
        <v>NC</v>
      </c>
      <c r="AZ124" s="22" t="str">
        <f t="shared" si="976"/>
        <v>NC</v>
      </c>
      <c r="BA124" s="22" t="str">
        <f t="shared" si="977"/>
        <v>NC</v>
      </c>
      <c r="BB124" s="22" t="str">
        <f t="shared" si="978"/>
        <v>NC</v>
      </c>
      <c r="BC124" s="22" t="str">
        <f t="shared" si="979"/>
        <v>NC</v>
      </c>
      <c r="BD124" s="22" t="str">
        <f t="shared" si="980"/>
        <v>NC</v>
      </c>
      <c r="BE124" s="22" t="str">
        <f t="shared" si="981"/>
        <v>NC</v>
      </c>
      <c r="BF124" s="22" t="str">
        <f t="shared" si="982"/>
        <v>NC</v>
      </c>
      <c r="BG124" s="22" t="str">
        <f t="shared" si="983"/>
        <v>NC</v>
      </c>
      <c r="BH124" s="22" t="str">
        <f t="shared" si="984"/>
        <v>NC</v>
      </c>
      <c r="BI124" s="22" t="str">
        <f t="shared" si="985"/>
        <v>NC</v>
      </c>
      <c r="BJ124" s="22" t="str">
        <f t="shared" si="986"/>
        <v>NC</v>
      </c>
      <c r="BK124" s="22" t="str">
        <f t="shared" si="987"/>
        <v>NC</v>
      </c>
      <c r="BL124" s="22" t="str">
        <f t="shared" si="988"/>
        <v>NC</v>
      </c>
      <c r="BM124" s="22" t="str">
        <f t="shared" si="989"/>
        <v>NC</v>
      </c>
      <c r="BN124" s="22" t="str">
        <f t="shared" si="990"/>
        <v>NC</v>
      </c>
      <c r="BO124" s="22" t="str">
        <f t="shared" si="991"/>
        <v>NC</v>
      </c>
      <c r="BP124" s="22" t="str">
        <f t="shared" si="992"/>
        <v>NC</v>
      </c>
      <c r="BQ124" s="22" t="str">
        <f t="shared" si="993"/>
        <v>NC</v>
      </c>
      <c r="BR124" s="22" t="str">
        <f t="shared" si="994"/>
        <v>NC</v>
      </c>
      <c r="BS124" s="22">
        <f t="shared" si="995"/>
        <v>18807950</v>
      </c>
      <c r="BT124" s="22" t="str">
        <f t="shared" si="958"/>
        <v>NC</v>
      </c>
      <c r="BU124" s="22" t="str">
        <f t="shared" si="959"/>
        <v>NC</v>
      </c>
      <c r="BV124" s="22" t="str">
        <f t="shared" si="960"/>
        <v>NC</v>
      </c>
      <c r="BW124" s="22" t="str">
        <f t="shared" si="961"/>
        <v>NC</v>
      </c>
      <c r="BX124" s="22" t="str">
        <f t="shared" si="962"/>
        <v>NC</v>
      </c>
      <c r="BY124" s="22" t="str">
        <f t="shared" si="963"/>
        <v>NC</v>
      </c>
      <c r="BZ124" s="22" t="str">
        <f t="shared" si="964"/>
        <v>NC</v>
      </c>
      <c r="CA124" s="22" t="str">
        <f t="shared" si="965"/>
        <v>NC</v>
      </c>
      <c r="CB124" s="22">
        <f t="shared" si="966"/>
        <v>17910737.600000001</v>
      </c>
      <c r="CC124" s="22" t="str">
        <f t="shared" si="967"/>
        <v>NC</v>
      </c>
      <c r="CD124" s="22" t="str">
        <f t="shared" si="968"/>
        <v>NC</v>
      </c>
      <c r="CE124" s="22" t="str">
        <f t="shared" si="969"/>
        <v>NC</v>
      </c>
      <c r="CF124" s="22" t="str">
        <f t="shared" si="970"/>
        <v>NC</v>
      </c>
      <c r="CG124" s="22" t="str">
        <f t="shared" si="996"/>
        <v>NC</v>
      </c>
      <c r="CH124" s="22" t="str">
        <f t="shared" si="971"/>
        <v>NC</v>
      </c>
      <c r="CI124" s="22" t="str">
        <f t="shared" si="972"/>
        <v>NC</v>
      </c>
      <c r="CJ124" s="22" t="str">
        <f t="shared" si="973"/>
        <v>NC</v>
      </c>
      <c r="CK124" s="22" t="str">
        <f t="shared" si="974"/>
        <v>NC</v>
      </c>
      <c r="CL124" s="48">
        <v>116</v>
      </c>
      <c r="CM124" s="48" t="s">
        <v>87</v>
      </c>
      <c r="CN124" s="48" t="s">
        <v>87</v>
      </c>
      <c r="CO124" s="48" t="s">
        <v>87</v>
      </c>
      <c r="CP124" s="48" t="s">
        <v>87</v>
      </c>
      <c r="CQ124" s="48" t="s">
        <v>87</v>
      </c>
      <c r="CR124" s="65" t="s">
        <v>87</v>
      </c>
      <c r="CS124" s="48" t="s">
        <v>87</v>
      </c>
      <c r="CT124" s="48" t="s">
        <v>87</v>
      </c>
      <c r="CU124" s="48" t="s">
        <v>87</v>
      </c>
      <c r="CV124" s="48" t="s">
        <v>87</v>
      </c>
      <c r="CW124" s="48" t="s">
        <v>87</v>
      </c>
      <c r="CX124" s="48" t="s">
        <v>87</v>
      </c>
      <c r="CY124" s="48" t="s">
        <v>87</v>
      </c>
      <c r="CZ124" s="48" t="s">
        <v>87</v>
      </c>
      <c r="DA124" s="48" t="s">
        <v>87</v>
      </c>
      <c r="DB124" s="48" t="s">
        <v>87</v>
      </c>
      <c r="DC124" s="48" t="s">
        <v>87</v>
      </c>
      <c r="DD124" s="48" t="s">
        <v>87</v>
      </c>
      <c r="DE124" s="48" t="s">
        <v>87</v>
      </c>
      <c r="DF124" s="48" t="s">
        <v>87</v>
      </c>
      <c r="DG124" s="48" t="s">
        <v>87</v>
      </c>
      <c r="DH124" s="73" t="s">
        <v>88</v>
      </c>
      <c r="DI124" s="48" t="s">
        <v>87</v>
      </c>
      <c r="DJ124" s="48" t="s">
        <v>87</v>
      </c>
      <c r="DK124" s="48" t="s">
        <v>87</v>
      </c>
      <c r="DL124" s="48" t="s">
        <v>87</v>
      </c>
      <c r="DM124" s="48" t="s">
        <v>87</v>
      </c>
      <c r="DN124" s="48" t="s">
        <v>87</v>
      </c>
      <c r="DO124" s="48" t="s">
        <v>87</v>
      </c>
      <c r="DP124" s="48" t="s">
        <v>87</v>
      </c>
      <c r="DQ124" s="76" t="s">
        <v>88</v>
      </c>
      <c r="DR124" s="48" t="s">
        <v>87</v>
      </c>
      <c r="DS124" s="48" t="s">
        <v>87</v>
      </c>
      <c r="DT124" s="48" t="s">
        <v>87</v>
      </c>
      <c r="DU124" s="48" t="s">
        <v>87</v>
      </c>
      <c r="DV124" s="48" t="s">
        <v>87</v>
      </c>
      <c r="DW124" s="48" t="s">
        <v>87</v>
      </c>
      <c r="DX124" s="48" t="s">
        <v>87</v>
      </c>
      <c r="DY124" s="48" t="s">
        <v>87</v>
      </c>
      <c r="DZ124" s="48" t="s">
        <v>87</v>
      </c>
      <c r="EA124" s="48">
        <v>116</v>
      </c>
      <c r="EB124" s="81" t="s">
        <v>88</v>
      </c>
      <c r="EC124" s="81" t="s">
        <v>88</v>
      </c>
      <c r="ED124" s="81" t="s">
        <v>104</v>
      </c>
      <c r="EE124" s="81" t="s">
        <v>88</v>
      </c>
      <c r="EF124" s="81" t="s">
        <v>88</v>
      </c>
      <c r="EG124" s="81" t="s">
        <v>88</v>
      </c>
      <c r="EH124" s="81" t="s">
        <v>88</v>
      </c>
      <c r="EI124" s="81" t="s">
        <v>88</v>
      </c>
      <c r="EJ124" s="81" t="s">
        <v>88</v>
      </c>
      <c r="EK124" s="81" t="s">
        <v>88</v>
      </c>
      <c r="EL124" s="81" t="s">
        <v>88</v>
      </c>
      <c r="EM124" s="81" t="s">
        <v>88</v>
      </c>
      <c r="EN124" s="81" t="s">
        <v>88</v>
      </c>
      <c r="EO124" s="81" t="s">
        <v>88</v>
      </c>
      <c r="EP124" s="81" t="s">
        <v>88</v>
      </c>
      <c r="EQ124" s="81" t="s">
        <v>88</v>
      </c>
      <c r="ER124" s="81" t="s">
        <v>88</v>
      </c>
      <c r="ES124" s="81" t="s">
        <v>88</v>
      </c>
      <c r="ET124" s="81" t="s">
        <v>88</v>
      </c>
      <c r="EU124" s="81" t="s">
        <v>88</v>
      </c>
      <c r="EV124" s="81" t="s">
        <v>88</v>
      </c>
      <c r="EW124" s="81" t="s">
        <v>88</v>
      </c>
      <c r="EX124" s="81" t="s">
        <v>88</v>
      </c>
      <c r="EY124" s="81" t="s">
        <v>88</v>
      </c>
      <c r="EZ124" s="81" t="s">
        <v>88</v>
      </c>
      <c r="FA124" s="81" t="s">
        <v>87</v>
      </c>
      <c r="FB124" s="81" t="s">
        <v>88</v>
      </c>
      <c r="FC124" s="81" t="s">
        <v>88</v>
      </c>
      <c r="FD124" s="81" t="s">
        <v>88</v>
      </c>
      <c r="FE124" s="81" t="s">
        <v>88</v>
      </c>
      <c r="FF124" s="81" t="s">
        <v>88</v>
      </c>
      <c r="FG124" s="81" t="s">
        <v>88</v>
      </c>
      <c r="FH124" s="81" t="s">
        <v>88</v>
      </c>
      <c r="FI124" s="81" t="s">
        <v>87</v>
      </c>
      <c r="FJ124" s="81" t="s">
        <v>88</v>
      </c>
      <c r="FK124" s="81" t="s">
        <v>88</v>
      </c>
      <c r="FL124" s="81" t="s">
        <v>88</v>
      </c>
      <c r="FM124" s="81" t="s">
        <v>88</v>
      </c>
      <c r="FN124" s="81" t="s">
        <v>88</v>
      </c>
      <c r="FO124" s="81" t="s">
        <v>88</v>
      </c>
      <c r="FP124" s="48">
        <v>116</v>
      </c>
      <c r="FQ124" s="81" t="s">
        <v>88</v>
      </c>
      <c r="FR124" s="81" t="s">
        <v>88</v>
      </c>
      <c r="FS124" s="81" t="s">
        <v>88</v>
      </c>
      <c r="FT124" s="81" t="s">
        <v>88</v>
      </c>
      <c r="FU124" s="81" t="s">
        <v>88</v>
      </c>
      <c r="FV124" s="81" t="s">
        <v>88</v>
      </c>
      <c r="FW124" s="81" t="s">
        <v>88</v>
      </c>
      <c r="FX124" s="81" t="s">
        <v>88</v>
      </c>
      <c r="FY124" s="81" t="s">
        <v>88</v>
      </c>
      <c r="FZ124" s="81" t="s">
        <v>88</v>
      </c>
      <c r="GA124" s="81" t="s">
        <v>88</v>
      </c>
      <c r="GB124" s="81" t="s">
        <v>88</v>
      </c>
      <c r="GC124" s="81" t="s">
        <v>88</v>
      </c>
      <c r="GD124" s="81" t="s">
        <v>88</v>
      </c>
      <c r="GE124" s="81" t="s">
        <v>88</v>
      </c>
      <c r="GF124" s="81" t="s">
        <v>88</v>
      </c>
      <c r="GG124" s="81" t="s">
        <v>88</v>
      </c>
      <c r="GH124" s="81" t="s">
        <v>88</v>
      </c>
      <c r="GI124" s="81" t="s">
        <v>88</v>
      </c>
      <c r="GJ124" s="81" t="s">
        <v>88</v>
      </c>
      <c r="GK124" s="81" t="s">
        <v>88</v>
      </c>
      <c r="GL124" s="81" t="s">
        <v>88</v>
      </c>
      <c r="GM124" s="81" t="s">
        <v>88</v>
      </c>
      <c r="GN124" s="81" t="s">
        <v>88</v>
      </c>
      <c r="GO124" s="81" t="s">
        <v>88</v>
      </c>
      <c r="GP124" s="81" t="s">
        <v>88</v>
      </c>
      <c r="GQ124" s="81" t="s">
        <v>87</v>
      </c>
      <c r="GR124" s="81" t="s">
        <v>88</v>
      </c>
      <c r="GS124" s="81" t="s">
        <v>88</v>
      </c>
      <c r="GT124" s="81" t="s">
        <v>88</v>
      </c>
      <c r="GU124" s="81" t="s">
        <v>88</v>
      </c>
      <c r="GV124" s="81" t="s">
        <v>88</v>
      </c>
      <c r="GW124" s="81" t="s">
        <v>88</v>
      </c>
      <c r="GX124" s="81" t="s">
        <v>88</v>
      </c>
      <c r="GY124" s="81" t="s">
        <v>88</v>
      </c>
      <c r="GZ124" s="81" t="s">
        <v>88</v>
      </c>
      <c r="HA124" s="81" t="s">
        <v>88</v>
      </c>
      <c r="HB124" s="81" t="s">
        <v>88</v>
      </c>
      <c r="HC124" s="81" t="s">
        <v>88</v>
      </c>
      <c r="HD124" s="81" t="s">
        <v>88</v>
      </c>
      <c r="HE124" s="48">
        <v>116</v>
      </c>
      <c r="HF124" s="23" t="str">
        <f t="shared" si="998"/>
        <v>NO CUMPLE</v>
      </c>
      <c r="HG124" s="23" t="str">
        <f t="shared" si="999"/>
        <v>NO CUMPLE</v>
      </c>
      <c r="HH124" s="23" t="str">
        <f t="shared" si="1000"/>
        <v>NO CUMPLE</v>
      </c>
      <c r="HI124" s="23" t="str">
        <f t="shared" si="1001"/>
        <v>NO CUMPLE</v>
      </c>
      <c r="HJ124" s="23" t="str">
        <f t="shared" si="1002"/>
        <v>NO CUMPLE</v>
      </c>
      <c r="HK124" s="23" t="str">
        <f t="shared" si="1003"/>
        <v>NO CUMPLE</v>
      </c>
      <c r="HL124" s="23" t="str">
        <f t="shared" si="1004"/>
        <v>NO CUMPLE</v>
      </c>
      <c r="HM124" s="23" t="str">
        <f t="shared" si="1005"/>
        <v>NO CUMPLE</v>
      </c>
      <c r="HN124" s="23" t="str">
        <f t="shared" si="1006"/>
        <v>NO CUMPLE</v>
      </c>
      <c r="HO124" s="23" t="str">
        <f t="shared" si="1007"/>
        <v>NO CUMPLE</v>
      </c>
      <c r="HP124" s="23" t="str">
        <f t="shared" si="1008"/>
        <v>NO CUMPLE</v>
      </c>
      <c r="HQ124" s="23" t="str">
        <f t="shared" si="1009"/>
        <v>NO CUMPLE</v>
      </c>
      <c r="HR124" s="23" t="str">
        <f t="shared" si="1010"/>
        <v>NO CUMPLE</v>
      </c>
      <c r="HS124" s="23" t="str">
        <f t="shared" si="1011"/>
        <v>NO CUMPLE</v>
      </c>
      <c r="HT124" s="23" t="str">
        <f t="shared" si="1012"/>
        <v>NO CUMPLE</v>
      </c>
      <c r="HU124" s="23" t="str">
        <f t="shared" si="1013"/>
        <v>NO CUMPLE</v>
      </c>
      <c r="HV124" s="23" t="str">
        <f t="shared" si="1014"/>
        <v>NO CUMPLE</v>
      </c>
      <c r="HW124" s="23" t="str">
        <f t="shared" si="1015"/>
        <v>NO CUMPLE</v>
      </c>
      <c r="HX124" s="23" t="str">
        <f t="shared" si="1016"/>
        <v>NO CUMPLE</v>
      </c>
      <c r="HY124" s="23" t="str">
        <f t="shared" si="1017"/>
        <v>NO CUMPLE</v>
      </c>
      <c r="HZ124" s="23" t="str">
        <f t="shared" si="1018"/>
        <v>NO CUMPLE</v>
      </c>
      <c r="IA124" s="23" t="str">
        <f t="shared" si="1019"/>
        <v>CUMPLE</v>
      </c>
      <c r="IB124" s="23" t="str">
        <f t="shared" si="1020"/>
        <v>NO CUMPLE</v>
      </c>
      <c r="IC124" s="23" t="str">
        <f t="shared" si="1021"/>
        <v>NO CUMPLE</v>
      </c>
      <c r="ID124" s="23" t="str">
        <f t="shared" si="1022"/>
        <v>NO CUMPLE</v>
      </c>
      <c r="IE124" s="23" t="str">
        <f t="shared" si="1023"/>
        <v>NO CUMPLE</v>
      </c>
      <c r="IF124" s="23" t="str">
        <f t="shared" si="1024"/>
        <v>NO CUMPLE</v>
      </c>
      <c r="IG124" s="23" t="str">
        <f t="shared" si="1025"/>
        <v>NO CUMPLE</v>
      </c>
      <c r="IH124" s="23" t="str">
        <f t="shared" si="1026"/>
        <v>NO CUMPLE</v>
      </c>
      <c r="II124" s="23" t="str">
        <f t="shared" si="1027"/>
        <v>NO CUMPLE</v>
      </c>
      <c r="IJ124" s="23" t="str">
        <f t="shared" si="1028"/>
        <v>CUMPLE</v>
      </c>
      <c r="IK124" s="23" t="str">
        <f t="shared" si="1029"/>
        <v>NO CUMPLE</v>
      </c>
      <c r="IL124" s="23" t="str">
        <f t="shared" si="1030"/>
        <v>NO CUMPLE</v>
      </c>
      <c r="IM124" s="23" t="str">
        <f t="shared" si="1031"/>
        <v>NO CUMPLE</v>
      </c>
      <c r="IN124" s="23" t="str">
        <f t="shared" si="1032"/>
        <v>NO CUMPLE</v>
      </c>
      <c r="IO124" s="23" t="str">
        <f t="shared" si="1033"/>
        <v>NO CUMPLE</v>
      </c>
      <c r="IP124" s="23" t="str">
        <f t="shared" si="1034"/>
        <v>NO CUMPLE</v>
      </c>
      <c r="IQ124" s="23" t="str">
        <f t="shared" si="1035"/>
        <v>NO CUMPLE</v>
      </c>
      <c r="IR124" s="23" t="str">
        <f t="shared" si="1036"/>
        <v>NO CUMPLE</v>
      </c>
      <c r="IS124" s="23" t="str">
        <f t="shared" si="1037"/>
        <v>NO CUMPLE</v>
      </c>
      <c r="IT124" s="48">
        <v>116</v>
      </c>
      <c r="IU124" s="65" t="s">
        <v>86</v>
      </c>
      <c r="IV124" s="65" t="s">
        <v>86</v>
      </c>
      <c r="IW124" s="65" t="s">
        <v>86</v>
      </c>
      <c r="IX124" s="65" t="s">
        <v>86</v>
      </c>
      <c r="IY124" s="65" t="s">
        <v>86</v>
      </c>
      <c r="IZ124" s="65" t="s">
        <v>86</v>
      </c>
      <c r="JA124" s="65" t="s">
        <v>86</v>
      </c>
      <c r="JB124" s="65" t="s">
        <v>86</v>
      </c>
      <c r="JC124" s="65" t="s">
        <v>86</v>
      </c>
      <c r="JD124" s="65" t="s">
        <v>86</v>
      </c>
      <c r="JE124" s="65" t="s">
        <v>86</v>
      </c>
      <c r="JF124" s="65" t="s">
        <v>86</v>
      </c>
      <c r="JG124" s="65" t="s">
        <v>86</v>
      </c>
      <c r="JH124" s="65" t="s">
        <v>86</v>
      </c>
      <c r="JI124" s="65" t="s">
        <v>86</v>
      </c>
      <c r="JJ124" s="65" t="s">
        <v>86</v>
      </c>
      <c r="JK124" s="65" t="s">
        <v>86</v>
      </c>
      <c r="JL124" s="65" t="s">
        <v>86</v>
      </c>
      <c r="JM124" s="65" t="s">
        <v>86</v>
      </c>
      <c r="JN124" s="65" t="s">
        <v>86</v>
      </c>
      <c r="JO124" s="65" t="s">
        <v>86</v>
      </c>
      <c r="JP124" s="93" t="s">
        <v>88</v>
      </c>
      <c r="JQ124" s="65" t="s">
        <v>86</v>
      </c>
      <c r="JR124" s="65" t="s">
        <v>86</v>
      </c>
      <c r="JS124" s="65" t="s">
        <v>86</v>
      </c>
      <c r="JT124" s="65" t="s">
        <v>86</v>
      </c>
      <c r="JU124" s="65" t="s">
        <v>86</v>
      </c>
      <c r="JV124" s="65" t="s">
        <v>86</v>
      </c>
      <c r="JW124" s="65" t="s">
        <v>86</v>
      </c>
      <c r="JX124" s="65" t="s">
        <v>86</v>
      </c>
      <c r="JY124" s="93" t="s">
        <v>88</v>
      </c>
      <c r="JZ124" s="65" t="s">
        <v>86</v>
      </c>
      <c r="KA124" s="65" t="s">
        <v>86</v>
      </c>
      <c r="KB124" s="65" t="s">
        <v>86</v>
      </c>
      <c r="KC124" s="65" t="s">
        <v>86</v>
      </c>
      <c r="KD124" s="65" t="s">
        <v>86</v>
      </c>
      <c r="KE124" s="65" t="s">
        <v>86</v>
      </c>
      <c r="KF124" s="65" t="s">
        <v>86</v>
      </c>
      <c r="KG124" s="65" t="s">
        <v>86</v>
      </c>
      <c r="KH124" s="65" t="s">
        <v>86</v>
      </c>
      <c r="KI124" s="48">
        <v>116</v>
      </c>
      <c r="KJ124" s="56" t="s">
        <v>86</v>
      </c>
      <c r="KK124" s="56" t="s">
        <v>86</v>
      </c>
      <c r="KL124" s="56" t="s">
        <v>86</v>
      </c>
      <c r="KM124" s="56" t="s">
        <v>86</v>
      </c>
      <c r="KN124" s="56" t="s">
        <v>86</v>
      </c>
      <c r="KO124" s="56" t="s">
        <v>86</v>
      </c>
      <c r="KP124" s="56" t="s">
        <v>86</v>
      </c>
      <c r="KQ124" s="56" t="s">
        <v>86</v>
      </c>
      <c r="KR124" s="56" t="s">
        <v>86</v>
      </c>
      <c r="KS124" s="56" t="s">
        <v>86</v>
      </c>
      <c r="KT124" s="56" t="s">
        <v>86</v>
      </c>
      <c r="KU124" s="56" t="s">
        <v>86</v>
      </c>
      <c r="KV124" s="56" t="s">
        <v>86</v>
      </c>
      <c r="KW124" s="56" t="s">
        <v>86</v>
      </c>
      <c r="KX124" s="56" t="s">
        <v>86</v>
      </c>
      <c r="KY124" s="56" t="s">
        <v>86</v>
      </c>
      <c r="KZ124" s="56" t="s">
        <v>86</v>
      </c>
      <c r="LA124" s="56" t="s">
        <v>86</v>
      </c>
      <c r="LB124" s="56" t="s">
        <v>86</v>
      </c>
      <c r="LC124" s="56" t="s">
        <v>86</v>
      </c>
      <c r="LD124" s="56" t="s">
        <v>86</v>
      </c>
      <c r="LE124" s="87" t="s">
        <v>88</v>
      </c>
      <c r="LF124" s="56" t="s">
        <v>86</v>
      </c>
      <c r="LG124" s="56" t="s">
        <v>86</v>
      </c>
      <c r="LH124" s="56" t="s">
        <v>86</v>
      </c>
      <c r="LI124" s="56" t="s">
        <v>86</v>
      </c>
      <c r="LJ124" s="56" t="s">
        <v>86</v>
      </c>
      <c r="LK124" s="56" t="s">
        <v>86</v>
      </c>
      <c r="LL124" s="56" t="s">
        <v>86</v>
      </c>
      <c r="LM124" s="56" t="s">
        <v>86</v>
      </c>
      <c r="LN124" s="87" t="s">
        <v>88</v>
      </c>
      <c r="LO124" s="56" t="s">
        <v>86</v>
      </c>
      <c r="LP124" s="56" t="s">
        <v>86</v>
      </c>
      <c r="LQ124" s="56" t="s">
        <v>86</v>
      </c>
      <c r="LR124" s="56" t="s">
        <v>86</v>
      </c>
      <c r="LS124" s="56" t="s">
        <v>86</v>
      </c>
      <c r="LT124" s="56" t="s">
        <v>86</v>
      </c>
      <c r="LU124" s="56" t="s">
        <v>86</v>
      </c>
      <c r="LV124" s="56" t="s">
        <v>86</v>
      </c>
      <c r="LW124" s="56" t="s">
        <v>86</v>
      </c>
      <c r="LX124" s="48">
        <v>116</v>
      </c>
      <c r="LY124" s="22" t="str">
        <f t="shared" si="1225"/>
        <v/>
      </c>
      <c r="LZ124" s="22" t="str">
        <f t="shared" si="1187"/>
        <v/>
      </c>
      <c r="MA124" s="22" t="str">
        <f t="shared" si="1188"/>
        <v/>
      </c>
      <c r="MB124" s="22" t="str">
        <f t="shared" si="1189"/>
        <v/>
      </c>
      <c r="MC124" s="22" t="str">
        <f t="shared" si="1190"/>
        <v/>
      </c>
      <c r="MD124" s="22" t="str">
        <f t="shared" si="1191"/>
        <v/>
      </c>
      <c r="ME124" s="22" t="str">
        <f t="shared" si="1192"/>
        <v/>
      </c>
      <c r="MF124" s="22" t="str">
        <f t="shared" si="1193"/>
        <v/>
      </c>
      <c r="MG124" s="22" t="str">
        <f t="shared" si="1194"/>
        <v/>
      </c>
      <c r="MH124" s="22" t="str">
        <f t="shared" si="1195"/>
        <v/>
      </c>
      <c r="MI124" s="22" t="str">
        <f t="shared" si="1226"/>
        <v/>
      </c>
      <c r="MJ124" s="22" t="str">
        <f t="shared" si="1227"/>
        <v/>
      </c>
      <c r="MK124" s="22" t="str">
        <f t="shared" si="1196"/>
        <v/>
      </c>
      <c r="ML124" s="22" t="str">
        <f t="shared" si="1197"/>
        <v/>
      </c>
      <c r="MM124" s="22" t="str">
        <f t="shared" si="1198"/>
        <v/>
      </c>
      <c r="MN124" s="22" t="str">
        <f t="shared" si="1199"/>
        <v/>
      </c>
      <c r="MO124" s="22" t="str">
        <f t="shared" si="1200"/>
        <v/>
      </c>
      <c r="MP124" s="22" t="str">
        <f t="shared" si="1201"/>
        <v/>
      </c>
      <c r="MQ124" s="22" t="str">
        <f t="shared" si="1202"/>
        <v/>
      </c>
      <c r="MR124" s="22" t="str">
        <f t="shared" si="1203"/>
        <v/>
      </c>
      <c r="MS124" s="22" t="str">
        <f t="shared" si="1204"/>
        <v/>
      </c>
      <c r="MT124" s="22">
        <f t="shared" si="1205"/>
        <v>18807950</v>
      </c>
      <c r="MU124" s="22" t="str">
        <f t="shared" si="1206"/>
        <v/>
      </c>
      <c r="MV124" s="22" t="str">
        <f t="shared" si="1207"/>
        <v/>
      </c>
      <c r="MW124" s="22" t="str">
        <f t="shared" si="1208"/>
        <v/>
      </c>
      <c r="MX124" s="22" t="str">
        <f t="shared" si="1209"/>
        <v/>
      </c>
      <c r="MY124" s="22" t="str">
        <f t="shared" si="1210"/>
        <v/>
      </c>
      <c r="MZ124" s="22" t="str">
        <f t="shared" si="1211"/>
        <v/>
      </c>
      <c r="NA124" s="22" t="str">
        <f t="shared" si="1212"/>
        <v/>
      </c>
      <c r="NB124" s="22" t="str">
        <f t="shared" si="1213"/>
        <v/>
      </c>
      <c r="NC124" s="22">
        <f t="shared" si="1214"/>
        <v>17910737.600000001</v>
      </c>
      <c r="ND124" s="22" t="str">
        <f t="shared" si="1215"/>
        <v/>
      </c>
      <c r="NE124" s="22" t="str">
        <f t="shared" si="1216"/>
        <v/>
      </c>
      <c r="NF124" s="22" t="str">
        <f t="shared" si="1217"/>
        <v/>
      </c>
      <c r="NG124" s="22" t="str">
        <f t="shared" si="1218"/>
        <v/>
      </c>
      <c r="NH124" s="22" t="str">
        <f t="shared" si="1219"/>
        <v/>
      </c>
      <c r="NI124" s="22" t="str">
        <f t="shared" si="1220"/>
        <v/>
      </c>
      <c r="NJ124" s="22" t="str">
        <f t="shared" si="1221"/>
        <v/>
      </c>
      <c r="NK124" s="22" t="str">
        <f t="shared" si="1222"/>
        <v/>
      </c>
      <c r="NL124" s="22" t="str">
        <f t="shared" si="1223"/>
        <v/>
      </c>
      <c r="NM124" s="80">
        <v>18813933.736499999</v>
      </c>
      <c r="NN124" s="80">
        <v>18813933.736499999</v>
      </c>
      <c r="NO124" s="24">
        <f t="shared" si="1228"/>
        <v>2</v>
      </c>
      <c r="NP124" s="24">
        <f t="shared" si="1229"/>
        <v>1</v>
      </c>
      <c r="NQ124" s="25">
        <f t="shared" si="1230"/>
        <v>18505955.534721509</v>
      </c>
      <c r="NR124" s="26">
        <f t="shared" si="1231"/>
        <v>69397.333255205653</v>
      </c>
      <c r="NS124" s="48">
        <v>116</v>
      </c>
      <c r="NT124" s="27" t="str">
        <f t="shared" si="1232"/>
        <v/>
      </c>
      <c r="NU124" s="27" t="str">
        <f t="shared" si="1233"/>
        <v/>
      </c>
      <c r="NV124" s="27" t="str">
        <f t="shared" si="1234"/>
        <v/>
      </c>
      <c r="NW124" s="27" t="str">
        <f t="shared" si="1235"/>
        <v/>
      </c>
      <c r="NX124" s="27" t="str">
        <f t="shared" si="1236"/>
        <v/>
      </c>
      <c r="NY124" s="27" t="str">
        <f t="shared" si="1237"/>
        <v/>
      </c>
      <c r="NZ124" s="27" t="str">
        <f t="shared" si="1238"/>
        <v/>
      </c>
      <c r="OA124" s="27" t="str">
        <f t="shared" si="1239"/>
        <v/>
      </c>
      <c r="OB124" s="27" t="str">
        <f t="shared" si="1240"/>
        <v/>
      </c>
      <c r="OC124" s="27" t="str">
        <f t="shared" si="1241"/>
        <v/>
      </c>
      <c r="OD124" s="27" t="str">
        <f t="shared" si="1242"/>
        <v/>
      </c>
      <c r="OE124" s="27" t="str">
        <f t="shared" si="1243"/>
        <v/>
      </c>
      <c r="OF124" s="27" t="str">
        <f t="shared" si="1244"/>
        <v/>
      </c>
      <c r="OG124" s="27" t="str">
        <f t="shared" si="1245"/>
        <v/>
      </c>
      <c r="OH124" s="27" t="str">
        <f t="shared" si="1246"/>
        <v/>
      </c>
      <c r="OI124" s="27" t="str">
        <f t="shared" si="1247"/>
        <v/>
      </c>
      <c r="OJ124" s="27" t="str">
        <f t="shared" si="672"/>
        <v/>
      </c>
      <c r="OK124" s="27" t="str">
        <f t="shared" si="673"/>
        <v/>
      </c>
      <c r="OL124" s="27" t="str">
        <f t="shared" si="674"/>
        <v/>
      </c>
      <c r="OM124" s="27" t="str">
        <f t="shared" si="675"/>
        <v/>
      </c>
      <c r="ON124" s="27" t="str">
        <f t="shared" si="676"/>
        <v/>
      </c>
      <c r="OO124" s="27">
        <f t="shared" si="677"/>
        <v>27101.833914618288</v>
      </c>
      <c r="OP124" s="27" t="str">
        <f t="shared" si="678"/>
        <v/>
      </c>
      <c r="OQ124" s="27" t="str">
        <f t="shared" si="679"/>
        <v/>
      </c>
      <c r="OR124" s="27" t="str">
        <f t="shared" si="680"/>
        <v/>
      </c>
      <c r="OS124" s="27" t="str">
        <f t="shared" si="681"/>
        <v/>
      </c>
      <c r="OT124" s="27" t="str">
        <f t="shared" si="682"/>
        <v/>
      </c>
      <c r="OU124" s="27" t="str">
        <f t="shared" si="683"/>
        <v/>
      </c>
      <c r="OV124" s="27" t="str">
        <f t="shared" si="684"/>
        <v/>
      </c>
      <c r="OW124" s="27" t="str">
        <f t="shared" si="685"/>
        <v/>
      </c>
      <c r="OX124" s="27">
        <f t="shared" si="686"/>
        <v>25808.970978948211</v>
      </c>
      <c r="OY124" s="27" t="str">
        <f t="shared" si="687"/>
        <v/>
      </c>
      <c r="OZ124" s="27" t="str">
        <f t="shared" si="688"/>
        <v/>
      </c>
      <c r="PA124" s="27" t="str">
        <f t="shared" si="689"/>
        <v/>
      </c>
      <c r="PB124" s="27" t="str">
        <f t="shared" si="690"/>
        <v/>
      </c>
      <c r="PC124" s="27" t="str">
        <f t="shared" si="1248"/>
        <v/>
      </c>
      <c r="PD124" s="27" t="str">
        <f t="shared" si="1249"/>
        <v/>
      </c>
      <c r="PE124" s="27" t="str">
        <f t="shared" si="1250"/>
        <v/>
      </c>
      <c r="PF124" s="27" t="str">
        <f t="shared" si="1251"/>
        <v/>
      </c>
      <c r="PG124" s="27" t="str">
        <f t="shared" si="1252"/>
        <v/>
      </c>
      <c r="PH124" s="48">
        <v>116</v>
      </c>
      <c r="PI124" s="28" t="str">
        <f t="shared" si="1253"/>
        <v/>
      </c>
      <c r="PJ124" s="28" t="str">
        <f t="shared" si="1254"/>
        <v/>
      </c>
      <c r="PK124" s="28" t="str">
        <f t="shared" si="1255"/>
        <v/>
      </c>
      <c r="PL124" s="28" t="str">
        <f t="shared" si="1256"/>
        <v/>
      </c>
      <c r="PM124" s="28" t="str">
        <f t="shared" si="1257"/>
        <v/>
      </c>
      <c r="PN124" s="28" t="str">
        <f t="shared" si="1258"/>
        <v/>
      </c>
      <c r="PO124" s="28" t="str">
        <f t="shared" si="1259"/>
        <v/>
      </c>
      <c r="PP124" s="28" t="str">
        <f t="shared" si="1260"/>
        <v/>
      </c>
      <c r="PQ124" s="28" t="str">
        <f t="shared" si="1261"/>
        <v/>
      </c>
      <c r="PR124" s="28" t="str">
        <f t="shared" si="1262"/>
        <v/>
      </c>
      <c r="PS124" s="28" t="str">
        <f t="shared" si="1263"/>
        <v/>
      </c>
      <c r="PT124" s="28" t="str">
        <f t="shared" si="1264"/>
        <v/>
      </c>
      <c r="PU124" s="28" t="str">
        <f t="shared" si="1265"/>
        <v/>
      </c>
      <c r="PV124" s="28" t="str">
        <f t="shared" si="1266"/>
        <v/>
      </c>
      <c r="PW124" s="28" t="str">
        <f t="shared" si="1267"/>
        <v/>
      </c>
      <c r="PX124" s="28" t="str">
        <f t="shared" si="1268"/>
        <v/>
      </c>
      <c r="PY124" s="28" t="str">
        <f t="shared" si="712"/>
        <v/>
      </c>
      <c r="PZ124" s="28" t="str">
        <f t="shared" si="713"/>
        <v/>
      </c>
      <c r="QA124" s="28" t="str">
        <f t="shared" si="714"/>
        <v/>
      </c>
      <c r="QB124" s="28" t="str">
        <f t="shared" si="715"/>
        <v/>
      </c>
      <c r="QC124" s="28" t="str">
        <f t="shared" si="716"/>
        <v/>
      </c>
      <c r="QD124" s="28">
        <f t="shared" si="717"/>
        <v>301994.46527849138</v>
      </c>
      <c r="QE124" s="28" t="str">
        <f t="shared" si="718"/>
        <v/>
      </c>
      <c r="QF124" s="28" t="str">
        <f t="shared" si="719"/>
        <v/>
      </c>
      <c r="QG124" s="28" t="str">
        <f t="shared" si="720"/>
        <v/>
      </c>
      <c r="QH124" s="28" t="str">
        <f t="shared" si="721"/>
        <v/>
      </c>
      <c r="QI124" s="28" t="str">
        <f t="shared" si="722"/>
        <v/>
      </c>
      <c r="QJ124" s="28" t="str">
        <f t="shared" si="723"/>
        <v/>
      </c>
      <c r="QK124" s="28" t="str">
        <f t="shared" si="724"/>
        <v/>
      </c>
      <c r="QL124" s="28" t="str">
        <f t="shared" si="725"/>
        <v/>
      </c>
      <c r="QM124" s="28">
        <f t="shared" si="726"/>
        <v>595217.93472150713</v>
      </c>
      <c r="QN124" s="28" t="str">
        <f t="shared" si="727"/>
        <v/>
      </c>
      <c r="QO124" s="28" t="str">
        <f t="shared" si="728"/>
        <v/>
      </c>
      <c r="QP124" s="28" t="str">
        <f t="shared" si="729"/>
        <v/>
      </c>
      <c r="QQ124" s="28" t="str">
        <f t="shared" si="730"/>
        <v/>
      </c>
      <c r="QR124" s="28" t="str">
        <f t="shared" si="731"/>
        <v/>
      </c>
      <c r="QS124" s="28" t="str">
        <f t="shared" si="1269"/>
        <v/>
      </c>
      <c r="QT124" s="28" t="str">
        <f t="shared" si="1270"/>
        <v/>
      </c>
      <c r="QU124" s="28" t="str">
        <f t="shared" si="1271"/>
        <v/>
      </c>
      <c r="QV124" s="28" t="str">
        <f t="shared" si="1272"/>
        <v/>
      </c>
      <c r="QW124" s="48">
        <v>116</v>
      </c>
      <c r="QX124" s="29" t="str">
        <f t="shared" si="1273"/>
        <v/>
      </c>
      <c r="QY124" s="29" t="str">
        <f t="shared" si="1038"/>
        <v/>
      </c>
      <c r="QZ124" s="29" t="str">
        <f t="shared" si="1039"/>
        <v/>
      </c>
      <c r="RA124" s="29" t="str">
        <f t="shared" si="1040"/>
        <v/>
      </c>
      <c r="RB124" s="29" t="str">
        <f t="shared" si="1041"/>
        <v/>
      </c>
      <c r="RC124" s="29" t="str">
        <f t="shared" si="1042"/>
        <v/>
      </c>
      <c r="RD124" s="29" t="str">
        <f t="shared" si="1043"/>
        <v/>
      </c>
      <c r="RE124" s="29" t="str">
        <f t="shared" si="1044"/>
        <v/>
      </c>
      <c r="RF124" s="29" t="str">
        <f t="shared" si="1045"/>
        <v/>
      </c>
      <c r="RG124" s="29" t="str">
        <f t="shared" si="1046"/>
        <v/>
      </c>
      <c r="RH124" s="29" t="str">
        <f t="shared" si="1047"/>
        <v/>
      </c>
      <c r="RI124" s="29" t="str">
        <f t="shared" si="1048"/>
        <v/>
      </c>
      <c r="RJ124" s="29" t="str">
        <f t="shared" si="1049"/>
        <v/>
      </c>
      <c r="RK124" s="29" t="str">
        <f t="shared" si="1281"/>
        <v/>
      </c>
      <c r="RL124" s="29" t="str">
        <f t="shared" si="1050"/>
        <v/>
      </c>
      <c r="RM124" s="29" t="str">
        <f t="shared" si="1051"/>
        <v/>
      </c>
      <c r="RN124" s="29" t="str">
        <f t="shared" si="1052"/>
        <v/>
      </c>
      <c r="RO124" s="29" t="str">
        <f t="shared" si="1053"/>
        <v/>
      </c>
      <c r="RP124" s="29" t="str">
        <f t="shared" si="1054"/>
        <v/>
      </c>
      <c r="RQ124" s="29" t="str">
        <f t="shared" si="1055"/>
        <v/>
      </c>
      <c r="RR124" s="29" t="str">
        <f t="shared" si="1056"/>
        <v/>
      </c>
      <c r="RS124" s="29">
        <f t="shared" si="1057"/>
        <v>435.16724795161792</v>
      </c>
      <c r="RT124" s="29" t="str">
        <f t="shared" si="1058"/>
        <v/>
      </c>
      <c r="RU124" s="29" t="str">
        <f t="shared" si="1059"/>
        <v/>
      </c>
      <c r="RV124" s="29" t="str">
        <f t="shared" si="1060"/>
        <v/>
      </c>
      <c r="RW124" s="29" t="str">
        <f t="shared" si="1061"/>
        <v/>
      </c>
      <c r="RX124" s="29" t="str">
        <f t="shared" si="1062"/>
        <v/>
      </c>
      <c r="RY124" s="29" t="str">
        <f t="shared" si="1063"/>
        <v/>
      </c>
      <c r="RZ124" s="29" t="str">
        <f t="shared" si="1064"/>
        <v/>
      </c>
      <c r="SA124" s="29" t="str">
        <f t="shared" si="1065"/>
        <v/>
      </c>
      <c r="SB124" s="29">
        <f t="shared" si="1066"/>
        <v>857.69568771845923</v>
      </c>
      <c r="SC124" s="29" t="str">
        <f t="shared" si="1067"/>
        <v/>
      </c>
      <c r="SD124" s="29" t="str">
        <f t="shared" si="1068"/>
        <v/>
      </c>
      <c r="SE124" s="29" t="str">
        <f t="shared" si="1069"/>
        <v/>
      </c>
      <c r="SF124" s="29" t="str">
        <f t="shared" si="1070"/>
        <v/>
      </c>
      <c r="SG124" s="29" t="str">
        <f t="shared" si="1071"/>
        <v/>
      </c>
      <c r="SH124" s="29" t="str">
        <f t="shared" si="1072"/>
        <v/>
      </c>
      <c r="SI124" s="29" t="str">
        <f t="shared" si="1073"/>
        <v/>
      </c>
      <c r="SJ124" s="29" t="str">
        <f t="shared" si="1074"/>
        <v/>
      </c>
      <c r="SK124" s="29" t="str">
        <f t="shared" si="1075"/>
        <v/>
      </c>
      <c r="SL124" s="45">
        <f t="shared" si="1274"/>
        <v>435.16724795161792</v>
      </c>
      <c r="SM124" s="48">
        <v>116</v>
      </c>
      <c r="SN124" s="30" t="str">
        <f t="shared" si="1275"/>
        <v/>
      </c>
      <c r="SO124" s="30" t="str">
        <f t="shared" si="1276"/>
        <v/>
      </c>
      <c r="SP124" s="30" t="str">
        <f t="shared" si="1277"/>
        <v/>
      </c>
      <c r="SQ124" s="30" t="str">
        <f t="shared" si="1278"/>
        <v/>
      </c>
      <c r="SR124" s="30" t="str">
        <f t="shared" si="1279"/>
        <v/>
      </c>
      <c r="SS124" s="30" t="str">
        <f t="shared" si="1280"/>
        <v/>
      </c>
      <c r="ST124" s="30" t="str">
        <f t="shared" si="1076"/>
        <v/>
      </c>
      <c r="SU124" s="30" t="str">
        <f t="shared" si="1077"/>
        <v/>
      </c>
      <c r="SV124" s="30" t="str">
        <f t="shared" si="1078"/>
        <v/>
      </c>
      <c r="SW124" s="30" t="str">
        <f t="shared" si="1079"/>
        <v/>
      </c>
      <c r="SX124" s="30" t="str">
        <f t="shared" si="1080"/>
        <v/>
      </c>
      <c r="SY124" s="30" t="str">
        <f t="shared" si="1081"/>
        <v/>
      </c>
      <c r="SZ124" s="30" t="str">
        <f t="shared" si="1082"/>
        <v/>
      </c>
      <c r="TA124" s="30" t="str">
        <f t="shared" si="1083"/>
        <v/>
      </c>
      <c r="TB124" s="30" t="str">
        <f t="shared" si="1084"/>
        <v/>
      </c>
      <c r="TC124" s="30" t="str">
        <f t="shared" si="1085"/>
        <v/>
      </c>
      <c r="TD124" s="30" t="str">
        <f t="shared" si="1086"/>
        <v/>
      </c>
      <c r="TE124" s="30" t="str">
        <f t="shared" si="1087"/>
        <v/>
      </c>
      <c r="TF124" s="30" t="str">
        <f t="shared" si="1088"/>
        <v/>
      </c>
      <c r="TG124" s="30" t="str">
        <f t="shared" si="1089"/>
        <v/>
      </c>
      <c r="TH124" s="30" t="str">
        <f t="shared" si="1090"/>
        <v/>
      </c>
      <c r="TI124" s="30">
        <f t="shared" si="1091"/>
        <v>40</v>
      </c>
      <c r="TJ124" s="30" t="str">
        <f t="shared" si="1092"/>
        <v/>
      </c>
      <c r="TK124" s="30" t="str">
        <f t="shared" si="1093"/>
        <v/>
      </c>
      <c r="TL124" s="30" t="str">
        <f t="shared" si="1094"/>
        <v/>
      </c>
      <c r="TM124" s="30" t="str">
        <f t="shared" si="1095"/>
        <v/>
      </c>
      <c r="TN124" s="30" t="str">
        <f t="shared" si="1096"/>
        <v/>
      </c>
      <c r="TO124" s="30" t="str">
        <f t="shared" si="1097"/>
        <v/>
      </c>
      <c r="TP124" s="30" t="str">
        <f t="shared" si="1098"/>
        <v/>
      </c>
      <c r="TQ124" s="30" t="str">
        <f t="shared" si="1099"/>
        <v/>
      </c>
      <c r="TR124" s="30">
        <f t="shared" si="807"/>
        <v>20.294715441986114</v>
      </c>
      <c r="TS124" s="30" t="str">
        <f t="shared" si="808"/>
        <v/>
      </c>
      <c r="TT124" s="30" t="str">
        <f t="shared" si="809"/>
        <v/>
      </c>
      <c r="TU124" s="30" t="str">
        <f t="shared" si="810"/>
        <v/>
      </c>
      <c r="TV124" s="30" t="str">
        <f t="shared" si="811"/>
        <v/>
      </c>
      <c r="TW124" s="30" t="str">
        <f t="shared" si="812"/>
        <v/>
      </c>
      <c r="TX124" s="30" t="str">
        <f t="shared" si="813"/>
        <v/>
      </c>
      <c r="TY124" s="30" t="str">
        <f t="shared" si="814"/>
        <v/>
      </c>
      <c r="TZ124" s="30" t="str">
        <f t="shared" si="815"/>
        <v/>
      </c>
      <c r="UA124" s="30" t="str">
        <f t="shared" si="816"/>
        <v/>
      </c>
      <c r="UB124" s="48">
        <v>116</v>
      </c>
      <c r="UC124" s="88"/>
      <c r="UD124" s="88"/>
      <c r="UE124" s="88"/>
      <c r="UF124" s="88"/>
      <c r="UG124" s="88"/>
      <c r="UH124" s="88"/>
      <c r="UI124" s="88"/>
      <c r="UJ124" s="88"/>
      <c r="UK124" s="88"/>
      <c r="UL124" s="88"/>
      <c r="UM124" s="88"/>
      <c r="UN124" s="88"/>
      <c r="UO124" s="88"/>
      <c r="UP124" s="88"/>
      <c r="UQ124" s="88"/>
      <c r="UR124" s="88"/>
      <c r="US124" s="88"/>
      <c r="UT124" s="88"/>
      <c r="UU124" s="88"/>
      <c r="UV124" s="88"/>
      <c r="UW124" s="88"/>
      <c r="UX124" s="89">
        <v>24</v>
      </c>
      <c r="UY124" s="88"/>
      <c r="UZ124" s="88"/>
      <c r="VA124" s="88"/>
      <c r="VB124" s="88"/>
      <c r="VC124" s="88"/>
      <c r="VD124" s="88"/>
      <c r="VE124" s="88"/>
      <c r="VF124" s="88"/>
      <c r="VG124" s="89">
        <v>36</v>
      </c>
      <c r="VH124" s="88"/>
      <c r="VI124" s="88"/>
      <c r="VJ124" s="88"/>
      <c r="VK124" s="88"/>
      <c r="VL124" s="88"/>
      <c r="VM124" s="88"/>
      <c r="VN124" s="88"/>
      <c r="VO124" s="88"/>
      <c r="VP124" s="88"/>
      <c r="VQ124" s="48">
        <v>116</v>
      </c>
      <c r="VR124" s="31">
        <f t="shared" si="1100"/>
        <v>0</v>
      </c>
      <c r="VS124" s="31">
        <f t="shared" si="1101"/>
        <v>0</v>
      </c>
      <c r="VT124" s="31">
        <f t="shared" si="1102"/>
        <v>0</v>
      </c>
      <c r="VU124" s="31">
        <f t="shared" si="1103"/>
        <v>0</v>
      </c>
      <c r="VV124" s="31">
        <f t="shared" si="1104"/>
        <v>0</v>
      </c>
      <c r="VW124" s="31">
        <f t="shared" si="1105"/>
        <v>0</v>
      </c>
      <c r="VX124" s="31">
        <f t="shared" si="1106"/>
        <v>0</v>
      </c>
      <c r="VY124" s="31">
        <f t="shared" si="1107"/>
        <v>0</v>
      </c>
      <c r="VZ124" s="31">
        <f t="shared" si="1108"/>
        <v>0</v>
      </c>
      <c r="WA124" s="31">
        <f t="shared" si="1109"/>
        <v>0</v>
      </c>
      <c r="WB124" s="31">
        <f t="shared" si="1110"/>
        <v>0</v>
      </c>
      <c r="WC124" s="31">
        <f t="shared" si="1111"/>
        <v>0</v>
      </c>
      <c r="WD124" s="31">
        <f t="shared" si="1112"/>
        <v>0</v>
      </c>
      <c r="WE124" s="31">
        <f t="shared" si="1113"/>
        <v>0</v>
      </c>
      <c r="WF124" s="31">
        <f t="shared" si="1114"/>
        <v>0</v>
      </c>
      <c r="WG124" s="31">
        <f t="shared" si="1115"/>
        <v>0</v>
      </c>
      <c r="WH124" s="31">
        <f t="shared" si="1116"/>
        <v>0</v>
      </c>
      <c r="WI124" s="31">
        <f t="shared" si="1117"/>
        <v>0</v>
      </c>
      <c r="WJ124" s="31">
        <f t="shared" si="1118"/>
        <v>0</v>
      </c>
      <c r="WK124" s="31">
        <f t="shared" si="1119"/>
        <v>0</v>
      </c>
      <c r="WL124" s="31">
        <f t="shared" si="1120"/>
        <v>0</v>
      </c>
      <c r="WM124" s="31">
        <f t="shared" si="1121"/>
        <v>0</v>
      </c>
      <c r="WN124" s="31">
        <f t="shared" si="1122"/>
        <v>0</v>
      </c>
      <c r="WO124" s="31">
        <f t="shared" si="1123"/>
        <v>0</v>
      </c>
      <c r="WP124" s="31">
        <f t="shared" si="1124"/>
        <v>0</v>
      </c>
      <c r="WQ124" s="31">
        <f t="shared" si="1125"/>
        <v>0</v>
      </c>
      <c r="WR124" s="31">
        <f t="shared" si="1126"/>
        <v>0</v>
      </c>
      <c r="WS124" s="31">
        <f t="shared" si="1127"/>
        <v>0</v>
      </c>
      <c r="WT124" s="31">
        <f t="shared" si="1128"/>
        <v>0</v>
      </c>
      <c r="WU124" s="31">
        <f t="shared" si="1129"/>
        <v>0</v>
      </c>
      <c r="WV124" s="31">
        <f t="shared" si="1130"/>
        <v>10</v>
      </c>
      <c r="WW124" s="31">
        <f t="shared" si="1131"/>
        <v>0</v>
      </c>
      <c r="WX124" s="31">
        <f t="shared" si="1132"/>
        <v>0</v>
      </c>
      <c r="WY124" s="31">
        <f t="shared" si="1133"/>
        <v>0</v>
      </c>
      <c r="WZ124" s="31">
        <f t="shared" si="1134"/>
        <v>0</v>
      </c>
      <c r="XA124" s="31">
        <f t="shared" si="1135"/>
        <v>0</v>
      </c>
      <c r="XB124" s="31">
        <f t="shared" si="1136"/>
        <v>0</v>
      </c>
      <c r="XC124" s="31">
        <f t="shared" si="1137"/>
        <v>0</v>
      </c>
      <c r="XD124" s="31">
        <f t="shared" si="1138"/>
        <v>0</v>
      </c>
      <c r="XE124" s="31">
        <f t="shared" si="1139"/>
        <v>0</v>
      </c>
      <c r="XF124" s="48">
        <v>116</v>
      </c>
      <c r="XG124" s="32" t="str">
        <f t="shared" si="1140"/>
        <v/>
      </c>
      <c r="XH124" s="32" t="str">
        <f t="shared" si="1141"/>
        <v/>
      </c>
      <c r="XI124" s="32" t="str">
        <f t="shared" si="1142"/>
        <v/>
      </c>
      <c r="XJ124" s="32" t="str">
        <f t="shared" si="1143"/>
        <v/>
      </c>
      <c r="XK124" s="32" t="str">
        <f t="shared" si="1144"/>
        <v/>
      </c>
      <c r="XL124" s="32" t="str">
        <f t="shared" si="1145"/>
        <v/>
      </c>
      <c r="XM124" s="32" t="str">
        <f t="shared" si="1146"/>
        <v/>
      </c>
      <c r="XN124" s="32" t="str">
        <f t="shared" si="1147"/>
        <v/>
      </c>
      <c r="XO124" s="32" t="str">
        <f t="shared" si="1148"/>
        <v/>
      </c>
      <c r="XP124" s="32" t="str">
        <f t="shared" si="1149"/>
        <v/>
      </c>
      <c r="XQ124" s="32" t="str">
        <f t="shared" si="1150"/>
        <v/>
      </c>
      <c r="XR124" s="32" t="str">
        <f t="shared" si="1151"/>
        <v/>
      </c>
      <c r="XS124" s="32" t="str">
        <f t="shared" si="1152"/>
        <v/>
      </c>
      <c r="XT124" s="32" t="str">
        <f t="shared" si="1153"/>
        <v/>
      </c>
      <c r="XU124" s="32" t="str">
        <f t="shared" si="1154"/>
        <v/>
      </c>
      <c r="XV124" s="32" t="str">
        <f t="shared" si="1155"/>
        <v/>
      </c>
      <c r="XW124" s="32" t="str">
        <f t="shared" si="1156"/>
        <v/>
      </c>
      <c r="XX124" s="32" t="str">
        <f t="shared" si="1157"/>
        <v/>
      </c>
      <c r="XY124" s="32" t="str">
        <f t="shared" si="1158"/>
        <v/>
      </c>
      <c r="XZ124" s="32" t="str">
        <f t="shared" si="1159"/>
        <v/>
      </c>
      <c r="YA124" s="32" t="str">
        <f t="shared" si="1160"/>
        <v/>
      </c>
      <c r="YB124" s="32">
        <f t="shared" si="1161"/>
        <v>40</v>
      </c>
      <c r="YC124" s="32" t="str">
        <f t="shared" si="1162"/>
        <v/>
      </c>
      <c r="YD124" s="32" t="str">
        <f t="shared" si="1163"/>
        <v/>
      </c>
      <c r="YE124" s="32" t="str">
        <f t="shared" si="1164"/>
        <v/>
      </c>
      <c r="YF124" s="32" t="str">
        <f t="shared" si="1165"/>
        <v/>
      </c>
      <c r="YG124" s="32" t="str">
        <f t="shared" si="1166"/>
        <v/>
      </c>
      <c r="YH124" s="32" t="str">
        <f t="shared" si="1167"/>
        <v/>
      </c>
      <c r="YI124" s="32" t="str">
        <f t="shared" si="1168"/>
        <v/>
      </c>
      <c r="YJ124" s="32" t="str">
        <f t="shared" si="1169"/>
        <v/>
      </c>
      <c r="YK124" s="32">
        <f t="shared" si="1170"/>
        <v>30.294715441986114</v>
      </c>
      <c r="YL124" s="32" t="str">
        <f t="shared" si="1171"/>
        <v/>
      </c>
      <c r="YM124" s="32" t="str">
        <f t="shared" si="1172"/>
        <v/>
      </c>
      <c r="YN124" s="32" t="str">
        <f t="shared" si="1173"/>
        <v/>
      </c>
      <c r="YO124" s="32" t="str">
        <f t="shared" si="1174"/>
        <v/>
      </c>
      <c r="YP124" s="32" t="str">
        <f t="shared" si="1175"/>
        <v/>
      </c>
      <c r="YQ124" s="32" t="str">
        <f t="shared" si="1176"/>
        <v/>
      </c>
      <c r="YR124" s="32" t="str">
        <f t="shared" si="1177"/>
        <v/>
      </c>
      <c r="YS124" s="32" t="str">
        <f t="shared" si="1178"/>
        <v/>
      </c>
      <c r="YT124" s="32" t="str">
        <f t="shared" si="1179"/>
        <v/>
      </c>
      <c r="YU124" s="33">
        <f t="shared" si="1224"/>
        <v>40</v>
      </c>
      <c r="YV124" s="34" t="str">
        <f t="shared" si="949"/>
        <v/>
      </c>
      <c r="YW124" s="34" t="str">
        <f t="shared" si="950"/>
        <v/>
      </c>
      <c r="YX124" s="34" t="str">
        <f t="shared" si="951"/>
        <v/>
      </c>
      <c r="YY124" s="34" t="str">
        <f t="shared" si="952"/>
        <v>22. IMPOINTER SAS - NIT.900701630-3</v>
      </c>
      <c r="YZ124" s="34" t="str">
        <f t="shared" si="953"/>
        <v/>
      </c>
      <c r="ZA124" s="34" t="str">
        <f t="shared" si="954"/>
        <v/>
      </c>
      <c r="ZB124" s="96" t="str">
        <f t="shared" si="955"/>
        <v>22. IMPOINTER SAS - NIT.900701630-3</v>
      </c>
      <c r="ZC124" s="35" t="str">
        <f t="shared" si="1180"/>
        <v/>
      </c>
      <c r="ZD124" s="35" t="str">
        <f t="shared" si="1181"/>
        <v/>
      </c>
      <c r="ZE124" s="35" t="str">
        <f t="shared" si="1182"/>
        <v/>
      </c>
      <c r="ZF124" s="35">
        <f t="shared" si="1183"/>
        <v>18807950</v>
      </c>
      <c r="ZG124" s="35" t="str">
        <f t="shared" si="1184"/>
        <v/>
      </c>
      <c r="ZH124" s="35" t="str">
        <f t="shared" si="1185"/>
        <v/>
      </c>
      <c r="ZI124" s="101">
        <f t="shared" si="1186"/>
        <v>18807950</v>
      </c>
      <c r="ZJ124" s="48">
        <v>116</v>
      </c>
      <c r="ZK124" s="125">
        <f t="shared" si="956"/>
        <v>5983.7364999987185</v>
      </c>
      <c r="ZL124" s="126">
        <f t="shared" si="957"/>
        <v>0</v>
      </c>
    </row>
    <row r="125" spans="2:688" s="37" customFormat="1" ht="31.5" customHeight="1" x14ac:dyDescent="0.15">
      <c r="B125" s="106" t="s">
        <v>251</v>
      </c>
      <c r="C125" s="106" t="s">
        <v>261</v>
      </c>
      <c r="D125" s="106" t="s">
        <v>262</v>
      </c>
      <c r="E125" s="106" t="s">
        <v>274</v>
      </c>
      <c r="F125" s="103">
        <v>8</v>
      </c>
      <c r="G125" s="63">
        <v>8460106.6984000001</v>
      </c>
      <c r="H125" s="48">
        <v>117</v>
      </c>
      <c r="I125" s="65" t="s">
        <v>86</v>
      </c>
      <c r="J125" s="65" t="s">
        <v>86</v>
      </c>
      <c r="K125" s="65" t="s">
        <v>86</v>
      </c>
      <c r="L125" s="65" t="s">
        <v>86</v>
      </c>
      <c r="M125" s="65" t="s">
        <v>86</v>
      </c>
      <c r="N125" s="65" t="s">
        <v>86</v>
      </c>
      <c r="O125" s="65" t="s">
        <v>86</v>
      </c>
      <c r="P125" s="65" t="s">
        <v>86</v>
      </c>
      <c r="Q125" s="65" t="s">
        <v>86</v>
      </c>
      <c r="R125" s="65" t="s">
        <v>86</v>
      </c>
      <c r="S125" s="65" t="s">
        <v>86</v>
      </c>
      <c r="T125" s="65" t="s">
        <v>86</v>
      </c>
      <c r="U125" s="65" t="s">
        <v>86</v>
      </c>
      <c r="V125" s="65" t="s">
        <v>86</v>
      </c>
      <c r="W125" s="65" t="s">
        <v>86</v>
      </c>
      <c r="X125" s="65" t="s">
        <v>86</v>
      </c>
      <c r="Y125" s="65" t="s">
        <v>86</v>
      </c>
      <c r="Z125" s="65" t="s">
        <v>86</v>
      </c>
      <c r="AA125" s="65" t="s">
        <v>86</v>
      </c>
      <c r="AB125" s="65" t="s">
        <v>86</v>
      </c>
      <c r="AC125" s="65" t="s">
        <v>86</v>
      </c>
      <c r="AD125" s="65" t="s">
        <v>86</v>
      </c>
      <c r="AE125" s="65" t="s">
        <v>86</v>
      </c>
      <c r="AF125" s="65" t="s">
        <v>86</v>
      </c>
      <c r="AG125" s="65" t="s">
        <v>86</v>
      </c>
      <c r="AH125" s="65" t="s">
        <v>86</v>
      </c>
      <c r="AI125" s="65" t="s">
        <v>86</v>
      </c>
      <c r="AJ125" s="65" t="s">
        <v>86</v>
      </c>
      <c r="AK125" s="65" t="s">
        <v>86</v>
      </c>
      <c r="AL125" s="65" t="s">
        <v>86</v>
      </c>
      <c r="AM125" s="69">
        <v>8450913.5199999996</v>
      </c>
      <c r="AN125" s="65" t="s">
        <v>86</v>
      </c>
      <c r="AO125" s="65" t="s">
        <v>86</v>
      </c>
      <c r="AP125" s="65" t="s">
        <v>86</v>
      </c>
      <c r="AQ125" s="65" t="s">
        <v>86</v>
      </c>
      <c r="AR125" s="65" t="s">
        <v>86</v>
      </c>
      <c r="AS125" s="65" t="s">
        <v>86</v>
      </c>
      <c r="AT125" s="65" t="s">
        <v>86</v>
      </c>
      <c r="AU125" s="65" t="s">
        <v>86</v>
      </c>
      <c r="AV125" s="65" t="s">
        <v>86</v>
      </c>
      <c r="AW125" s="52">
        <v>117</v>
      </c>
      <c r="AX125" s="22" t="str">
        <f t="shared" si="904"/>
        <v>NC</v>
      </c>
      <c r="AY125" s="22" t="str">
        <f t="shared" si="975"/>
        <v>NC</v>
      </c>
      <c r="AZ125" s="22" t="str">
        <f t="shared" si="976"/>
        <v>NC</v>
      </c>
      <c r="BA125" s="22" t="str">
        <f t="shared" si="977"/>
        <v>NC</v>
      </c>
      <c r="BB125" s="22" t="str">
        <f t="shared" si="978"/>
        <v>NC</v>
      </c>
      <c r="BC125" s="22" t="str">
        <f t="shared" si="979"/>
        <v>NC</v>
      </c>
      <c r="BD125" s="22" t="str">
        <f t="shared" si="980"/>
        <v>NC</v>
      </c>
      <c r="BE125" s="22" t="str">
        <f t="shared" si="981"/>
        <v>NC</v>
      </c>
      <c r="BF125" s="22" t="str">
        <f t="shared" si="982"/>
        <v>NC</v>
      </c>
      <c r="BG125" s="22" t="str">
        <f t="shared" si="983"/>
        <v>NC</v>
      </c>
      <c r="BH125" s="22" t="str">
        <f t="shared" si="984"/>
        <v>NC</v>
      </c>
      <c r="BI125" s="22" t="str">
        <f t="shared" si="985"/>
        <v>NC</v>
      </c>
      <c r="BJ125" s="22" t="str">
        <f t="shared" si="986"/>
        <v>NC</v>
      </c>
      <c r="BK125" s="22" t="str">
        <f t="shared" si="987"/>
        <v>NC</v>
      </c>
      <c r="BL125" s="22" t="str">
        <f t="shared" si="988"/>
        <v>NC</v>
      </c>
      <c r="BM125" s="22" t="str">
        <f t="shared" si="989"/>
        <v>NC</v>
      </c>
      <c r="BN125" s="22" t="str">
        <f t="shared" si="990"/>
        <v>NC</v>
      </c>
      <c r="BO125" s="22" t="str">
        <f t="shared" si="991"/>
        <v>NC</v>
      </c>
      <c r="BP125" s="22" t="str">
        <f t="shared" si="992"/>
        <v>NC</v>
      </c>
      <c r="BQ125" s="22" t="str">
        <f t="shared" si="993"/>
        <v>NC</v>
      </c>
      <c r="BR125" s="22" t="str">
        <f t="shared" si="994"/>
        <v>NC</v>
      </c>
      <c r="BS125" s="22" t="str">
        <f t="shared" si="995"/>
        <v>NC</v>
      </c>
      <c r="BT125" s="22" t="str">
        <f t="shared" si="958"/>
        <v>NC</v>
      </c>
      <c r="BU125" s="22" t="str">
        <f t="shared" si="959"/>
        <v>NC</v>
      </c>
      <c r="BV125" s="22" t="str">
        <f t="shared" si="960"/>
        <v>NC</v>
      </c>
      <c r="BW125" s="22" t="str">
        <f t="shared" si="961"/>
        <v>NC</v>
      </c>
      <c r="BX125" s="22" t="str">
        <f t="shared" si="962"/>
        <v>NC</v>
      </c>
      <c r="BY125" s="22" t="str">
        <f t="shared" si="963"/>
        <v>NC</v>
      </c>
      <c r="BZ125" s="22" t="str">
        <f t="shared" si="964"/>
        <v>NC</v>
      </c>
      <c r="CA125" s="22" t="str">
        <f t="shared" si="965"/>
        <v>NC</v>
      </c>
      <c r="CB125" s="22">
        <f t="shared" si="966"/>
        <v>8450913.5199999996</v>
      </c>
      <c r="CC125" s="22" t="str">
        <f t="shared" si="967"/>
        <v>NC</v>
      </c>
      <c r="CD125" s="22" t="str">
        <f t="shared" si="968"/>
        <v>NC</v>
      </c>
      <c r="CE125" s="22" t="str">
        <f t="shared" si="969"/>
        <v>NC</v>
      </c>
      <c r="CF125" s="22" t="str">
        <f t="shared" si="970"/>
        <v>NC</v>
      </c>
      <c r="CG125" s="22" t="str">
        <f t="shared" si="996"/>
        <v>NC</v>
      </c>
      <c r="CH125" s="22" t="str">
        <f t="shared" si="971"/>
        <v>NC</v>
      </c>
      <c r="CI125" s="22" t="str">
        <f t="shared" si="972"/>
        <v>NC</v>
      </c>
      <c r="CJ125" s="22" t="str">
        <f t="shared" si="973"/>
        <v>NC</v>
      </c>
      <c r="CK125" s="22" t="str">
        <f t="shared" si="974"/>
        <v>NC</v>
      </c>
      <c r="CL125" s="48">
        <v>117</v>
      </c>
      <c r="CM125" s="48" t="s">
        <v>87</v>
      </c>
      <c r="CN125" s="48" t="s">
        <v>87</v>
      </c>
      <c r="CO125" s="48" t="s">
        <v>87</v>
      </c>
      <c r="CP125" s="48" t="s">
        <v>87</v>
      </c>
      <c r="CQ125" s="48" t="s">
        <v>87</v>
      </c>
      <c r="CR125" s="65" t="s">
        <v>87</v>
      </c>
      <c r="CS125" s="48" t="s">
        <v>87</v>
      </c>
      <c r="CT125" s="48" t="s">
        <v>87</v>
      </c>
      <c r="CU125" s="48" t="s">
        <v>87</v>
      </c>
      <c r="CV125" s="48" t="s">
        <v>87</v>
      </c>
      <c r="CW125" s="48" t="s">
        <v>87</v>
      </c>
      <c r="CX125" s="48" t="s">
        <v>87</v>
      </c>
      <c r="CY125" s="48" t="s">
        <v>87</v>
      </c>
      <c r="CZ125" s="48" t="s">
        <v>87</v>
      </c>
      <c r="DA125" s="48" t="s">
        <v>87</v>
      </c>
      <c r="DB125" s="48" t="s">
        <v>87</v>
      </c>
      <c r="DC125" s="48" t="s">
        <v>87</v>
      </c>
      <c r="DD125" s="48" t="s">
        <v>87</v>
      </c>
      <c r="DE125" s="48" t="s">
        <v>87</v>
      </c>
      <c r="DF125" s="48" t="s">
        <v>87</v>
      </c>
      <c r="DG125" s="48" t="s">
        <v>87</v>
      </c>
      <c r="DH125" s="48" t="s">
        <v>87</v>
      </c>
      <c r="DI125" s="48" t="s">
        <v>87</v>
      </c>
      <c r="DJ125" s="48" t="s">
        <v>87</v>
      </c>
      <c r="DK125" s="48" t="s">
        <v>87</v>
      </c>
      <c r="DL125" s="48" t="s">
        <v>87</v>
      </c>
      <c r="DM125" s="48" t="s">
        <v>87</v>
      </c>
      <c r="DN125" s="48" t="s">
        <v>87</v>
      </c>
      <c r="DO125" s="48" t="s">
        <v>87</v>
      </c>
      <c r="DP125" s="48" t="s">
        <v>87</v>
      </c>
      <c r="DQ125" s="76" t="s">
        <v>88</v>
      </c>
      <c r="DR125" s="48" t="s">
        <v>87</v>
      </c>
      <c r="DS125" s="48" t="s">
        <v>87</v>
      </c>
      <c r="DT125" s="48" t="s">
        <v>87</v>
      </c>
      <c r="DU125" s="48" t="s">
        <v>87</v>
      </c>
      <c r="DV125" s="48" t="s">
        <v>87</v>
      </c>
      <c r="DW125" s="48" t="s">
        <v>87</v>
      </c>
      <c r="DX125" s="48" t="s">
        <v>87</v>
      </c>
      <c r="DY125" s="48" t="s">
        <v>87</v>
      </c>
      <c r="DZ125" s="48" t="s">
        <v>87</v>
      </c>
      <c r="EA125" s="48">
        <v>117</v>
      </c>
      <c r="EB125" s="81" t="s">
        <v>88</v>
      </c>
      <c r="EC125" s="81" t="s">
        <v>88</v>
      </c>
      <c r="ED125" s="81" t="s">
        <v>104</v>
      </c>
      <c r="EE125" s="81" t="s">
        <v>88</v>
      </c>
      <c r="EF125" s="81" t="s">
        <v>88</v>
      </c>
      <c r="EG125" s="81" t="s">
        <v>88</v>
      </c>
      <c r="EH125" s="81" t="s">
        <v>88</v>
      </c>
      <c r="EI125" s="81" t="s">
        <v>88</v>
      </c>
      <c r="EJ125" s="81" t="s">
        <v>88</v>
      </c>
      <c r="EK125" s="81" t="s">
        <v>88</v>
      </c>
      <c r="EL125" s="81" t="s">
        <v>88</v>
      </c>
      <c r="EM125" s="81" t="s">
        <v>88</v>
      </c>
      <c r="EN125" s="81" t="s">
        <v>88</v>
      </c>
      <c r="EO125" s="81" t="s">
        <v>88</v>
      </c>
      <c r="EP125" s="81" t="s">
        <v>88</v>
      </c>
      <c r="EQ125" s="81" t="s">
        <v>88</v>
      </c>
      <c r="ER125" s="81" t="s">
        <v>88</v>
      </c>
      <c r="ES125" s="81" t="s">
        <v>88</v>
      </c>
      <c r="ET125" s="81" t="s">
        <v>88</v>
      </c>
      <c r="EU125" s="81" t="s">
        <v>88</v>
      </c>
      <c r="EV125" s="81" t="s">
        <v>88</v>
      </c>
      <c r="EW125" s="81" t="s">
        <v>88</v>
      </c>
      <c r="EX125" s="81" t="s">
        <v>88</v>
      </c>
      <c r="EY125" s="81" t="s">
        <v>88</v>
      </c>
      <c r="EZ125" s="81" t="s">
        <v>88</v>
      </c>
      <c r="FA125" s="81" t="s">
        <v>87</v>
      </c>
      <c r="FB125" s="81" t="s">
        <v>88</v>
      </c>
      <c r="FC125" s="81" t="s">
        <v>88</v>
      </c>
      <c r="FD125" s="81" t="s">
        <v>88</v>
      </c>
      <c r="FE125" s="81" t="s">
        <v>88</v>
      </c>
      <c r="FF125" s="81" t="s">
        <v>88</v>
      </c>
      <c r="FG125" s="81" t="s">
        <v>88</v>
      </c>
      <c r="FH125" s="81" t="s">
        <v>88</v>
      </c>
      <c r="FI125" s="81" t="s">
        <v>87</v>
      </c>
      <c r="FJ125" s="81" t="s">
        <v>88</v>
      </c>
      <c r="FK125" s="81" t="s">
        <v>88</v>
      </c>
      <c r="FL125" s="81" t="s">
        <v>88</v>
      </c>
      <c r="FM125" s="81" t="s">
        <v>88</v>
      </c>
      <c r="FN125" s="81" t="s">
        <v>88</v>
      </c>
      <c r="FO125" s="81" t="s">
        <v>88</v>
      </c>
      <c r="FP125" s="48">
        <v>117</v>
      </c>
      <c r="FQ125" s="81" t="s">
        <v>88</v>
      </c>
      <c r="FR125" s="81" t="s">
        <v>88</v>
      </c>
      <c r="FS125" s="81" t="s">
        <v>88</v>
      </c>
      <c r="FT125" s="81" t="s">
        <v>88</v>
      </c>
      <c r="FU125" s="81" t="s">
        <v>88</v>
      </c>
      <c r="FV125" s="81" t="s">
        <v>88</v>
      </c>
      <c r="FW125" s="81" t="s">
        <v>88</v>
      </c>
      <c r="FX125" s="81" t="s">
        <v>88</v>
      </c>
      <c r="FY125" s="81" t="s">
        <v>88</v>
      </c>
      <c r="FZ125" s="81" t="s">
        <v>88</v>
      </c>
      <c r="GA125" s="81" t="s">
        <v>88</v>
      </c>
      <c r="GB125" s="81" t="s">
        <v>88</v>
      </c>
      <c r="GC125" s="81" t="s">
        <v>88</v>
      </c>
      <c r="GD125" s="81" t="s">
        <v>88</v>
      </c>
      <c r="GE125" s="81" t="s">
        <v>88</v>
      </c>
      <c r="GF125" s="81" t="s">
        <v>88</v>
      </c>
      <c r="GG125" s="81" t="s">
        <v>88</v>
      </c>
      <c r="GH125" s="81" t="s">
        <v>88</v>
      </c>
      <c r="GI125" s="81" t="s">
        <v>88</v>
      </c>
      <c r="GJ125" s="81" t="s">
        <v>88</v>
      </c>
      <c r="GK125" s="81" t="s">
        <v>88</v>
      </c>
      <c r="GL125" s="81" t="s">
        <v>88</v>
      </c>
      <c r="GM125" s="81" t="s">
        <v>88</v>
      </c>
      <c r="GN125" s="81" t="s">
        <v>88</v>
      </c>
      <c r="GO125" s="81" t="s">
        <v>88</v>
      </c>
      <c r="GP125" s="81" t="s">
        <v>88</v>
      </c>
      <c r="GQ125" s="81" t="s">
        <v>87</v>
      </c>
      <c r="GR125" s="81" t="s">
        <v>88</v>
      </c>
      <c r="GS125" s="81" t="s">
        <v>88</v>
      </c>
      <c r="GT125" s="81" t="s">
        <v>88</v>
      </c>
      <c r="GU125" s="81" t="s">
        <v>88</v>
      </c>
      <c r="GV125" s="81" t="s">
        <v>88</v>
      </c>
      <c r="GW125" s="81" t="s">
        <v>88</v>
      </c>
      <c r="GX125" s="81" t="s">
        <v>88</v>
      </c>
      <c r="GY125" s="81" t="s">
        <v>88</v>
      </c>
      <c r="GZ125" s="81" t="s">
        <v>88</v>
      </c>
      <c r="HA125" s="81" t="s">
        <v>88</v>
      </c>
      <c r="HB125" s="81" t="s">
        <v>88</v>
      </c>
      <c r="HC125" s="81" t="s">
        <v>88</v>
      </c>
      <c r="HD125" s="81" t="s">
        <v>88</v>
      </c>
      <c r="HE125" s="48">
        <v>117</v>
      </c>
      <c r="HF125" s="23" t="str">
        <f t="shared" si="998"/>
        <v>NO CUMPLE</v>
      </c>
      <c r="HG125" s="23" t="str">
        <f t="shared" si="999"/>
        <v>NO CUMPLE</v>
      </c>
      <c r="HH125" s="23" t="str">
        <f t="shared" si="1000"/>
        <v>NO CUMPLE</v>
      </c>
      <c r="HI125" s="23" t="str">
        <f t="shared" si="1001"/>
        <v>NO CUMPLE</v>
      </c>
      <c r="HJ125" s="23" t="str">
        <f t="shared" si="1002"/>
        <v>NO CUMPLE</v>
      </c>
      <c r="HK125" s="23" t="str">
        <f t="shared" si="1003"/>
        <v>NO CUMPLE</v>
      </c>
      <c r="HL125" s="23" t="str">
        <f t="shared" si="1004"/>
        <v>NO CUMPLE</v>
      </c>
      <c r="HM125" s="23" t="str">
        <f t="shared" si="1005"/>
        <v>NO CUMPLE</v>
      </c>
      <c r="HN125" s="23" t="str">
        <f t="shared" si="1006"/>
        <v>NO CUMPLE</v>
      </c>
      <c r="HO125" s="23" t="str">
        <f t="shared" si="1007"/>
        <v>NO CUMPLE</v>
      </c>
      <c r="HP125" s="23" t="str">
        <f t="shared" si="1008"/>
        <v>NO CUMPLE</v>
      </c>
      <c r="HQ125" s="23" t="str">
        <f t="shared" si="1009"/>
        <v>NO CUMPLE</v>
      </c>
      <c r="HR125" s="23" t="str">
        <f t="shared" si="1010"/>
        <v>NO CUMPLE</v>
      </c>
      <c r="HS125" s="23" t="str">
        <f t="shared" si="1011"/>
        <v>NO CUMPLE</v>
      </c>
      <c r="HT125" s="23" t="str">
        <f t="shared" si="1012"/>
        <v>NO CUMPLE</v>
      </c>
      <c r="HU125" s="23" t="str">
        <f t="shared" si="1013"/>
        <v>NO CUMPLE</v>
      </c>
      <c r="HV125" s="23" t="str">
        <f t="shared" si="1014"/>
        <v>NO CUMPLE</v>
      </c>
      <c r="HW125" s="23" t="str">
        <f t="shared" si="1015"/>
        <v>NO CUMPLE</v>
      </c>
      <c r="HX125" s="23" t="str">
        <f t="shared" si="1016"/>
        <v>NO CUMPLE</v>
      </c>
      <c r="HY125" s="23" t="str">
        <f t="shared" si="1017"/>
        <v>NO CUMPLE</v>
      </c>
      <c r="HZ125" s="23" t="str">
        <f t="shared" si="1018"/>
        <v>NO CUMPLE</v>
      </c>
      <c r="IA125" s="23" t="str">
        <f t="shared" si="1019"/>
        <v>NO CUMPLE</v>
      </c>
      <c r="IB125" s="23" t="str">
        <f t="shared" si="1020"/>
        <v>NO CUMPLE</v>
      </c>
      <c r="IC125" s="23" t="str">
        <f t="shared" si="1021"/>
        <v>NO CUMPLE</v>
      </c>
      <c r="ID125" s="23" t="str">
        <f t="shared" si="1022"/>
        <v>NO CUMPLE</v>
      </c>
      <c r="IE125" s="23" t="str">
        <f t="shared" si="1023"/>
        <v>NO CUMPLE</v>
      </c>
      <c r="IF125" s="23" t="str">
        <f t="shared" si="1024"/>
        <v>NO CUMPLE</v>
      </c>
      <c r="IG125" s="23" t="str">
        <f t="shared" si="1025"/>
        <v>NO CUMPLE</v>
      </c>
      <c r="IH125" s="23" t="str">
        <f t="shared" si="1026"/>
        <v>NO CUMPLE</v>
      </c>
      <c r="II125" s="23" t="str">
        <f t="shared" si="1027"/>
        <v>NO CUMPLE</v>
      </c>
      <c r="IJ125" s="23" t="str">
        <f t="shared" si="1028"/>
        <v>CUMPLE</v>
      </c>
      <c r="IK125" s="23" t="str">
        <f t="shared" si="1029"/>
        <v>NO CUMPLE</v>
      </c>
      <c r="IL125" s="23" t="str">
        <f t="shared" si="1030"/>
        <v>NO CUMPLE</v>
      </c>
      <c r="IM125" s="23" t="str">
        <f t="shared" si="1031"/>
        <v>NO CUMPLE</v>
      </c>
      <c r="IN125" s="23" t="str">
        <f t="shared" si="1032"/>
        <v>NO CUMPLE</v>
      </c>
      <c r="IO125" s="23" t="str">
        <f t="shared" si="1033"/>
        <v>NO CUMPLE</v>
      </c>
      <c r="IP125" s="23" t="str">
        <f t="shared" si="1034"/>
        <v>NO CUMPLE</v>
      </c>
      <c r="IQ125" s="23" t="str">
        <f t="shared" si="1035"/>
        <v>NO CUMPLE</v>
      </c>
      <c r="IR125" s="23" t="str">
        <f t="shared" si="1036"/>
        <v>NO CUMPLE</v>
      </c>
      <c r="IS125" s="23" t="str">
        <f t="shared" si="1037"/>
        <v>NO CUMPLE</v>
      </c>
      <c r="IT125" s="48">
        <v>117</v>
      </c>
      <c r="IU125" s="65" t="s">
        <v>86</v>
      </c>
      <c r="IV125" s="65" t="s">
        <v>86</v>
      </c>
      <c r="IW125" s="65" t="s">
        <v>86</v>
      </c>
      <c r="IX125" s="65" t="s">
        <v>86</v>
      </c>
      <c r="IY125" s="65" t="s">
        <v>86</v>
      </c>
      <c r="IZ125" s="65" t="s">
        <v>86</v>
      </c>
      <c r="JA125" s="65" t="s">
        <v>86</v>
      </c>
      <c r="JB125" s="65" t="s">
        <v>86</v>
      </c>
      <c r="JC125" s="65" t="s">
        <v>86</v>
      </c>
      <c r="JD125" s="65" t="s">
        <v>86</v>
      </c>
      <c r="JE125" s="65" t="s">
        <v>86</v>
      </c>
      <c r="JF125" s="65" t="s">
        <v>86</v>
      </c>
      <c r="JG125" s="65" t="s">
        <v>86</v>
      </c>
      <c r="JH125" s="65" t="s">
        <v>86</v>
      </c>
      <c r="JI125" s="65" t="s">
        <v>86</v>
      </c>
      <c r="JJ125" s="65" t="s">
        <v>86</v>
      </c>
      <c r="JK125" s="65" t="s">
        <v>86</v>
      </c>
      <c r="JL125" s="65" t="s">
        <v>86</v>
      </c>
      <c r="JM125" s="65" t="s">
        <v>86</v>
      </c>
      <c r="JN125" s="65" t="s">
        <v>86</v>
      </c>
      <c r="JO125" s="65" t="s">
        <v>86</v>
      </c>
      <c r="JP125" s="65" t="s">
        <v>86</v>
      </c>
      <c r="JQ125" s="65" t="s">
        <v>86</v>
      </c>
      <c r="JR125" s="65" t="s">
        <v>86</v>
      </c>
      <c r="JS125" s="65" t="s">
        <v>86</v>
      </c>
      <c r="JT125" s="65" t="s">
        <v>86</v>
      </c>
      <c r="JU125" s="65" t="s">
        <v>86</v>
      </c>
      <c r="JV125" s="65" t="s">
        <v>86</v>
      </c>
      <c r="JW125" s="65" t="s">
        <v>86</v>
      </c>
      <c r="JX125" s="65" t="s">
        <v>86</v>
      </c>
      <c r="JY125" s="93" t="s">
        <v>88</v>
      </c>
      <c r="JZ125" s="65" t="s">
        <v>86</v>
      </c>
      <c r="KA125" s="65" t="s">
        <v>86</v>
      </c>
      <c r="KB125" s="65" t="s">
        <v>86</v>
      </c>
      <c r="KC125" s="65" t="s">
        <v>86</v>
      </c>
      <c r="KD125" s="65" t="s">
        <v>86</v>
      </c>
      <c r="KE125" s="65" t="s">
        <v>86</v>
      </c>
      <c r="KF125" s="65" t="s">
        <v>86</v>
      </c>
      <c r="KG125" s="65" t="s">
        <v>86</v>
      </c>
      <c r="KH125" s="65" t="s">
        <v>86</v>
      </c>
      <c r="KI125" s="48">
        <v>117</v>
      </c>
      <c r="KJ125" s="56" t="s">
        <v>86</v>
      </c>
      <c r="KK125" s="56" t="s">
        <v>86</v>
      </c>
      <c r="KL125" s="56" t="s">
        <v>86</v>
      </c>
      <c r="KM125" s="56" t="s">
        <v>86</v>
      </c>
      <c r="KN125" s="56" t="s">
        <v>86</v>
      </c>
      <c r="KO125" s="56" t="s">
        <v>86</v>
      </c>
      <c r="KP125" s="56" t="s">
        <v>86</v>
      </c>
      <c r="KQ125" s="56" t="s">
        <v>86</v>
      </c>
      <c r="KR125" s="56" t="s">
        <v>86</v>
      </c>
      <c r="KS125" s="56" t="s">
        <v>86</v>
      </c>
      <c r="KT125" s="56" t="s">
        <v>86</v>
      </c>
      <c r="KU125" s="56" t="s">
        <v>86</v>
      </c>
      <c r="KV125" s="56" t="s">
        <v>86</v>
      </c>
      <c r="KW125" s="56" t="s">
        <v>86</v>
      </c>
      <c r="KX125" s="56" t="s">
        <v>86</v>
      </c>
      <c r="KY125" s="56" t="s">
        <v>86</v>
      </c>
      <c r="KZ125" s="56" t="s">
        <v>86</v>
      </c>
      <c r="LA125" s="56" t="s">
        <v>86</v>
      </c>
      <c r="LB125" s="56" t="s">
        <v>86</v>
      </c>
      <c r="LC125" s="56" t="s">
        <v>86</v>
      </c>
      <c r="LD125" s="56" t="s">
        <v>86</v>
      </c>
      <c r="LE125" s="56" t="s">
        <v>86</v>
      </c>
      <c r="LF125" s="56" t="s">
        <v>86</v>
      </c>
      <c r="LG125" s="56" t="s">
        <v>86</v>
      </c>
      <c r="LH125" s="56" t="s">
        <v>86</v>
      </c>
      <c r="LI125" s="56" t="s">
        <v>86</v>
      </c>
      <c r="LJ125" s="56" t="s">
        <v>86</v>
      </c>
      <c r="LK125" s="56" t="s">
        <v>86</v>
      </c>
      <c r="LL125" s="56" t="s">
        <v>86</v>
      </c>
      <c r="LM125" s="56" t="s">
        <v>86</v>
      </c>
      <c r="LN125" s="87" t="s">
        <v>88</v>
      </c>
      <c r="LO125" s="56" t="s">
        <v>86</v>
      </c>
      <c r="LP125" s="56" t="s">
        <v>86</v>
      </c>
      <c r="LQ125" s="56" t="s">
        <v>86</v>
      </c>
      <c r="LR125" s="56" t="s">
        <v>86</v>
      </c>
      <c r="LS125" s="56" t="s">
        <v>86</v>
      </c>
      <c r="LT125" s="56" t="s">
        <v>86</v>
      </c>
      <c r="LU125" s="56" t="s">
        <v>86</v>
      </c>
      <c r="LV125" s="56" t="s">
        <v>86</v>
      </c>
      <c r="LW125" s="56" t="s">
        <v>86</v>
      </c>
      <c r="LX125" s="48">
        <v>117</v>
      </c>
      <c r="LY125" s="22" t="str">
        <f t="shared" si="1225"/>
        <v/>
      </c>
      <c r="LZ125" s="22" t="str">
        <f t="shared" si="1187"/>
        <v/>
      </c>
      <c r="MA125" s="22" t="str">
        <f t="shared" si="1188"/>
        <v/>
      </c>
      <c r="MB125" s="22" t="str">
        <f t="shared" si="1189"/>
        <v/>
      </c>
      <c r="MC125" s="22" t="str">
        <f t="shared" si="1190"/>
        <v/>
      </c>
      <c r="MD125" s="22" t="str">
        <f t="shared" si="1191"/>
        <v/>
      </c>
      <c r="ME125" s="22" t="str">
        <f t="shared" si="1192"/>
        <v/>
      </c>
      <c r="MF125" s="22" t="str">
        <f t="shared" si="1193"/>
        <v/>
      </c>
      <c r="MG125" s="22" t="str">
        <f t="shared" si="1194"/>
        <v/>
      </c>
      <c r="MH125" s="22" t="str">
        <f t="shared" si="1195"/>
        <v/>
      </c>
      <c r="MI125" s="22" t="str">
        <f t="shared" si="1226"/>
        <v/>
      </c>
      <c r="MJ125" s="22" t="str">
        <f t="shared" si="1227"/>
        <v/>
      </c>
      <c r="MK125" s="22" t="str">
        <f t="shared" si="1196"/>
        <v/>
      </c>
      <c r="ML125" s="22" t="str">
        <f t="shared" si="1197"/>
        <v/>
      </c>
      <c r="MM125" s="22" t="str">
        <f t="shared" si="1198"/>
        <v/>
      </c>
      <c r="MN125" s="22" t="str">
        <f t="shared" si="1199"/>
        <v/>
      </c>
      <c r="MO125" s="22" t="str">
        <f t="shared" si="1200"/>
        <v/>
      </c>
      <c r="MP125" s="22" t="str">
        <f t="shared" si="1201"/>
        <v/>
      </c>
      <c r="MQ125" s="22" t="str">
        <f t="shared" si="1202"/>
        <v/>
      </c>
      <c r="MR125" s="22" t="str">
        <f t="shared" si="1203"/>
        <v/>
      </c>
      <c r="MS125" s="22" t="str">
        <f t="shared" si="1204"/>
        <v/>
      </c>
      <c r="MT125" s="22" t="str">
        <f t="shared" si="1205"/>
        <v/>
      </c>
      <c r="MU125" s="22" t="str">
        <f t="shared" si="1206"/>
        <v/>
      </c>
      <c r="MV125" s="22" t="str">
        <f t="shared" si="1207"/>
        <v/>
      </c>
      <c r="MW125" s="22" t="str">
        <f t="shared" si="1208"/>
        <v/>
      </c>
      <c r="MX125" s="22" t="str">
        <f t="shared" si="1209"/>
        <v/>
      </c>
      <c r="MY125" s="22" t="str">
        <f t="shared" si="1210"/>
        <v/>
      </c>
      <c r="MZ125" s="22" t="str">
        <f t="shared" si="1211"/>
        <v/>
      </c>
      <c r="NA125" s="22" t="str">
        <f t="shared" si="1212"/>
        <v/>
      </c>
      <c r="NB125" s="22" t="str">
        <f t="shared" si="1213"/>
        <v/>
      </c>
      <c r="NC125" s="22">
        <f t="shared" si="1214"/>
        <v>8450913.5199999996</v>
      </c>
      <c r="ND125" s="22" t="str">
        <f t="shared" si="1215"/>
        <v/>
      </c>
      <c r="NE125" s="22" t="str">
        <f t="shared" si="1216"/>
        <v/>
      </c>
      <c r="NF125" s="22" t="str">
        <f t="shared" si="1217"/>
        <v/>
      </c>
      <c r="NG125" s="22" t="str">
        <f t="shared" si="1218"/>
        <v/>
      </c>
      <c r="NH125" s="22" t="str">
        <f t="shared" si="1219"/>
        <v/>
      </c>
      <c r="NI125" s="22" t="str">
        <f t="shared" si="1220"/>
        <v/>
      </c>
      <c r="NJ125" s="22" t="str">
        <f t="shared" si="1221"/>
        <v/>
      </c>
      <c r="NK125" s="22" t="str">
        <f t="shared" si="1222"/>
        <v/>
      </c>
      <c r="NL125" s="22" t="str">
        <f t="shared" si="1223"/>
        <v/>
      </c>
      <c r="NM125" s="80">
        <v>8460106.6984000001</v>
      </c>
      <c r="NN125" s="80">
        <v>8460106.6984000001</v>
      </c>
      <c r="NO125" s="24">
        <f t="shared" si="1228"/>
        <v>1</v>
      </c>
      <c r="NP125" s="24">
        <f t="shared" si="1229"/>
        <v>0</v>
      </c>
      <c r="NQ125" s="25">
        <f t="shared" si="1230"/>
        <v>8450913.5199999996</v>
      </c>
      <c r="NR125" s="26">
        <f t="shared" si="1231"/>
        <v>31690.9257</v>
      </c>
      <c r="NS125" s="48">
        <v>117</v>
      </c>
      <c r="NT125" s="27" t="str">
        <f t="shared" si="1232"/>
        <v/>
      </c>
      <c r="NU125" s="27" t="str">
        <f t="shared" si="1233"/>
        <v/>
      </c>
      <c r="NV125" s="27" t="str">
        <f t="shared" si="1234"/>
        <v/>
      </c>
      <c r="NW125" s="27" t="str">
        <f t="shared" si="1235"/>
        <v/>
      </c>
      <c r="NX125" s="27" t="str">
        <f t="shared" si="1236"/>
        <v/>
      </c>
      <c r="NY125" s="27" t="str">
        <f t="shared" si="1237"/>
        <v/>
      </c>
      <c r="NZ125" s="27" t="str">
        <f t="shared" si="1238"/>
        <v/>
      </c>
      <c r="OA125" s="27" t="str">
        <f t="shared" si="1239"/>
        <v/>
      </c>
      <c r="OB125" s="27" t="str">
        <f t="shared" si="1240"/>
        <v/>
      </c>
      <c r="OC125" s="27" t="str">
        <f t="shared" si="1241"/>
        <v/>
      </c>
      <c r="OD125" s="27" t="str">
        <f t="shared" si="1242"/>
        <v/>
      </c>
      <c r="OE125" s="27" t="str">
        <f t="shared" si="1243"/>
        <v/>
      </c>
      <c r="OF125" s="27" t="str">
        <f t="shared" si="1244"/>
        <v/>
      </c>
      <c r="OG125" s="27" t="str">
        <f t="shared" si="1245"/>
        <v/>
      </c>
      <c r="OH125" s="27" t="str">
        <f t="shared" si="1246"/>
        <v/>
      </c>
      <c r="OI125" s="27" t="str">
        <f t="shared" si="1247"/>
        <v/>
      </c>
      <c r="OJ125" s="27" t="str">
        <f t="shared" si="672"/>
        <v/>
      </c>
      <c r="OK125" s="27" t="str">
        <f t="shared" si="673"/>
        <v/>
      </c>
      <c r="OL125" s="27" t="str">
        <f t="shared" si="674"/>
        <v/>
      </c>
      <c r="OM125" s="27" t="str">
        <f t="shared" si="675"/>
        <v/>
      </c>
      <c r="ON125" s="27" t="str">
        <f t="shared" si="676"/>
        <v/>
      </c>
      <c r="OO125" s="27" t="str">
        <f t="shared" si="677"/>
        <v/>
      </c>
      <c r="OP125" s="27" t="str">
        <f t="shared" si="678"/>
        <v/>
      </c>
      <c r="OQ125" s="27" t="str">
        <f t="shared" si="679"/>
        <v/>
      </c>
      <c r="OR125" s="27" t="str">
        <f t="shared" si="680"/>
        <v/>
      </c>
      <c r="OS125" s="27" t="str">
        <f t="shared" si="681"/>
        <v/>
      </c>
      <c r="OT125" s="27" t="str">
        <f t="shared" si="682"/>
        <v/>
      </c>
      <c r="OU125" s="27" t="str">
        <f t="shared" si="683"/>
        <v/>
      </c>
      <c r="OV125" s="27" t="str">
        <f t="shared" si="684"/>
        <v/>
      </c>
      <c r="OW125" s="27" t="str">
        <f t="shared" si="685"/>
        <v/>
      </c>
      <c r="OX125" s="27">
        <f t="shared" si="686"/>
        <v>26666.666666666668</v>
      </c>
      <c r="OY125" s="27" t="str">
        <f t="shared" si="687"/>
        <v/>
      </c>
      <c r="OZ125" s="27" t="str">
        <f t="shared" si="688"/>
        <v/>
      </c>
      <c r="PA125" s="27" t="str">
        <f t="shared" si="689"/>
        <v/>
      </c>
      <c r="PB125" s="27" t="str">
        <f t="shared" si="690"/>
        <v/>
      </c>
      <c r="PC125" s="27" t="str">
        <f t="shared" si="1248"/>
        <v/>
      </c>
      <c r="PD125" s="27" t="str">
        <f t="shared" si="1249"/>
        <v/>
      </c>
      <c r="PE125" s="27" t="str">
        <f t="shared" si="1250"/>
        <v/>
      </c>
      <c r="PF125" s="27" t="str">
        <f t="shared" si="1251"/>
        <v/>
      </c>
      <c r="PG125" s="27" t="str">
        <f t="shared" si="1252"/>
        <v/>
      </c>
      <c r="PH125" s="48">
        <v>117</v>
      </c>
      <c r="PI125" s="28" t="str">
        <f t="shared" si="1253"/>
        <v/>
      </c>
      <c r="PJ125" s="28" t="str">
        <f t="shared" si="1254"/>
        <v/>
      </c>
      <c r="PK125" s="28" t="str">
        <f t="shared" si="1255"/>
        <v/>
      </c>
      <c r="PL125" s="28" t="str">
        <f t="shared" si="1256"/>
        <v/>
      </c>
      <c r="PM125" s="28" t="str">
        <f t="shared" si="1257"/>
        <v/>
      </c>
      <c r="PN125" s="28" t="str">
        <f t="shared" si="1258"/>
        <v/>
      </c>
      <c r="PO125" s="28" t="str">
        <f t="shared" si="1259"/>
        <v/>
      </c>
      <c r="PP125" s="28" t="str">
        <f t="shared" si="1260"/>
        <v/>
      </c>
      <c r="PQ125" s="28" t="str">
        <f t="shared" si="1261"/>
        <v/>
      </c>
      <c r="PR125" s="28" t="str">
        <f t="shared" si="1262"/>
        <v/>
      </c>
      <c r="PS125" s="28" t="str">
        <f t="shared" si="1263"/>
        <v/>
      </c>
      <c r="PT125" s="28" t="str">
        <f t="shared" si="1264"/>
        <v/>
      </c>
      <c r="PU125" s="28" t="str">
        <f t="shared" si="1265"/>
        <v/>
      </c>
      <c r="PV125" s="28" t="str">
        <f t="shared" si="1266"/>
        <v/>
      </c>
      <c r="PW125" s="28" t="str">
        <f t="shared" si="1267"/>
        <v/>
      </c>
      <c r="PX125" s="28" t="str">
        <f t="shared" si="1268"/>
        <v/>
      </c>
      <c r="PY125" s="28" t="str">
        <f t="shared" si="712"/>
        <v/>
      </c>
      <c r="PZ125" s="28" t="str">
        <f t="shared" si="713"/>
        <v/>
      </c>
      <c r="QA125" s="28" t="str">
        <f t="shared" si="714"/>
        <v/>
      </c>
      <c r="QB125" s="28" t="str">
        <f t="shared" si="715"/>
        <v/>
      </c>
      <c r="QC125" s="28" t="str">
        <f t="shared" si="716"/>
        <v/>
      </c>
      <c r="QD125" s="28" t="str">
        <f t="shared" si="717"/>
        <v/>
      </c>
      <c r="QE125" s="28" t="str">
        <f t="shared" si="718"/>
        <v/>
      </c>
      <c r="QF125" s="28" t="str">
        <f t="shared" si="719"/>
        <v/>
      </c>
      <c r="QG125" s="28" t="str">
        <f t="shared" si="720"/>
        <v/>
      </c>
      <c r="QH125" s="28" t="str">
        <f t="shared" si="721"/>
        <v/>
      </c>
      <c r="QI125" s="28" t="str">
        <f t="shared" si="722"/>
        <v/>
      </c>
      <c r="QJ125" s="28" t="str">
        <f t="shared" si="723"/>
        <v/>
      </c>
      <c r="QK125" s="28" t="str">
        <f t="shared" si="724"/>
        <v/>
      </c>
      <c r="QL125" s="28" t="str">
        <f t="shared" si="725"/>
        <v/>
      </c>
      <c r="QM125" s="28">
        <f t="shared" si="726"/>
        <v>0</v>
      </c>
      <c r="QN125" s="28" t="str">
        <f t="shared" si="727"/>
        <v/>
      </c>
      <c r="QO125" s="28" t="str">
        <f t="shared" si="728"/>
        <v/>
      </c>
      <c r="QP125" s="28" t="str">
        <f t="shared" si="729"/>
        <v/>
      </c>
      <c r="QQ125" s="28" t="str">
        <f t="shared" si="730"/>
        <v/>
      </c>
      <c r="QR125" s="28" t="str">
        <f t="shared" si="731"/>
        <v/>
      </c>
      <c r="QS125" s="28" t="str">
        <f t="shared" si="1269"/>
        <v/>
      </c>
      <c r="QT125" s="28" t="str">
        <f t="shared" si="1270"/>
        <v/>
      </c>
      <c r="QU125" s="28" t="str">
        <f t="shared" si="1271"/>
        <v/>
      </c>
      <c r="QV125" s="28" t="str">
        <f t="shared" si="1272"/>
        <v/>
      </c>
      <c r="QW125" s="48">
        <v>117</v>
      </c>
      <c r="QX125" s="29" t="str">
        <f t="shared" si="1273"/>
        <v/>
      </c>
      <c r="QY125" s="29" t="str">
        <f t="shared" si="1038"/>
        <v/>
      </c>
      <c r="QZ125" s="29" t="str">
        <f t="shared" si="1039"/>
        <v/>
      </c>
      <c r="RA125" s="29" t="str">
        <f t="shared" si="1040"/>
        <v/>
      </c>
      <c r="RB125" s="29" t="str">
        <f t="shared" si="1041"/>
        <v/>
      </c>
      <c r="RC125" s="29" t="str">
        <f t="shared" si="1042"/>
        <v/>
      </c>
      <c r="RD125" s="29" t="str">
        <f t="shared" si="1043"/>
        <v/>
      </c>
      <c r="RE125" s="29" t="str">
        <f t="shared" si="1044"/>
        <v/>
      </c>
      <c r="RF125" s="29" t="str">
        <f t="shared" si="1045"/>
        <v/>
      </c>
      <c r="RG125" s="29" t="str">
        <f t="shared" si="1046"/>
        <v/>
      </c>
      <c r="RH125" s="29" t="str">
        <f t="shared" si="1047"/>
        <v/>
      </c>
      <c r="RI125" s="29" t="str">
        <f t="shared" si="1048"/>
        <v/>
      </c>
      <c r="RJ125" s="29" t="str">
        <f t="shared" si="1049"/>
        <v/>
      </c>
      <c r="RK125" s="29" t="str">
        <f t="shared" si="1281"/>
        <v/>
      </c>
      <c r="RL125" s="29" t="str">
        <f t="shared" si="1050"/>
        <v/>
      </c>
      <c r="RM125" s="29" t="str">
        <f t="shared" si="1051"/>
        <v/>
      </c>
      <c r="RN125" s="29" t="str">
        <f t="shared" si="1052"/>
        <v/>
      </c>
      <c r="RO125" s="29" t="str">
        <f t="shared" si="1053"/>
        <v/>
      </c>
      <c r="RP125" s="29" t="str">
        <f t="shared" si="1054"/>
        <v/>
      </c>
      <c r="RQ125" s="29" t="str">
        <f t="shared" si="1055"/>
        <v/>
      </c>
      <c r="RR125" s="29" t="str">
        <f t="shared" si="1056"/>
        <v/>
      </c>
      <c r="RS125" s="29" t="str">
        <f t="shared" si="1057"/>
        <v/>
      </c>
      <c r="RT125" s="29" t="str">
        <f t="shared" si="1058"/>
        <v/>
      </c>
      <c r="RU125" s="29" t="str">
        <f t="shared" si="1059"/>
        <v/>
      </c>
      <c r="RV125" s="29" t="str">
        <f t="shared" si="1060"/>
        <v/>
      </c>
      <c r="RW125" s="29" t="str">
        <f t="shared" si="1061"/>
        <v/>
      </c>
      <c r="RX125" s="29" t="str">
        <f t="shared" si="1062"/>
        <v/>
      </c>
      <c r="RY125" s="29" t="str">
        <f t="shared" si="1063"/>
        <v/>
      </c>
      <c r="RZ125" s="29" t="str">
        <f t="shared" si="1064"/>
        <v/>
      </c>
      <c r="SA125" s="29" t="str">
        <f t="shared" si="1065"/>
        <v/>
      </c>
      <c r="SB125" s="29">
        <f t="shared" si="1066"/>
        <v>0</v>
      </c>
      <c r="SC125" s="29" t="str">
        <f t="shared" si="1067"/>
        <v/>
      </c>
      <c r="SD125" s="29" t="str">
        <f t="shared" si="1068"/>
        <v/>
      </c>
      <c r="SE125" s="29" t="str">
        <f t="shared" si="1069"/>
        <v/>
      </c>
      <c r="SF125" s="29" t="str">
        <f t="shared" si="1070"/>
        <v/>
      </c>
      <c r="SG125" s="29" t="str">
        <f t="shared" si="1071"/>
        <v/>
      </c>
      <c r="SH125" s="29" t="str">
        <f t="shared" si="1072"/>
        <v/>
      </c>
      <c r="SI125" s="29" t="str">
        <f t="shared" si="1073"/>
        <v/>
      </c>
      <c r="SJ125" s="29" t="str">
        <f t="shared" si="1074"/>
        <v/>
      </c>
      <c r="SK125" s="29" t="str">
        <f t="shared" si="1075"/>
        <v/>
      </c>
      <c r="SL125" s="45">
        <f t="shared" si="1274"/>
        <v>0</v>
      </c>
      <c r="SM125" s="48">
        <v>117</v>
      </c>
      <c r="SN125" s="30" t="str">
        <f t="shared" si="1275"/>
        <v/>
      </c>
      <c r="SO125" s="30" t="str">
        <f t="shared" si="1276"/>
        <v/>
      </c>
      <c r="SP125" s="30" t="str">
        <f t="shared" si="1277"/>
        <v/>
      </c>
      <c r="SQ125" s="30" t="str">
        <f t="shared" si="1278"/>
        <v/>
      </c>
      <c r="SR125" s="30" t="str">
        <f t="shared" si="1279"/>
        <v/>
      </c>
      <c r="SS125" s="30" t="str">
        <f t="shared" si="1280"/>
        <v/>
      </c>
      <c r="ST125" s="30" t="str">
        <f t="shared" si="1076"/>
        <v/>
      </c>
      <c r="SU125" s="30" t="str">
        <f t="shared" si="1077"/>
        <v/>
      </c>
      <c r="SV125" s="30" t="str">
        <f t="shared" si="1078"/>
        <v/>
      </c>
      <c r="SW125" s="30" t="str">
        <f t="shared" si="1079"/>
        <v/>
      </c>
      <c r="SX125" s="30" t="str">
        <f t="shared" si="1080"/>
        <v/>
      </c>
      <c r="SY125" s="30" t="str">
        <f t="shared" si="1081"/>
        <v/>
      </c>
      <c r="SZ125" s="30" t="str">
        <f t="shared" si="1082"/>
        <v/>
      </c>
      <c r="TA125" s="30" t="str">
        <f t="shared" si="1083"/>
        <v/>
      </c>
      <c r="TB125" s="30" t="str">
        <f t="shared" si="1084"/>
        <v/>
      </c>
      <c r="TC125" s="30" t="str">
        <f t="shared" si="1085"/>
        <v/>
      </c>
      <c r="TD125" s="30" t="str">
        <f t="shared" si="1086"/>
        <v/>
      </c>
      <c r="TE125" s="30" t="str">
        <f t="shared" si="1087"/>
        <v/>
      </c>
      <c r="TF125" s="30" t="str">
        <f t="shared" si="1088"/>
        <v/>
      </c>
      <c r="TG125" s="30" t="str">
        <f t="shared" si="1089"/>
        <v/>
      </c>
      <c r="TH125" s="30" t="str">
        <f t="shared" si="1090"/>
        <v/>
      </c>
      <c r="TI125" s="30" t="str">
        <f t="shared" si="1091"/>
        <v/>
      </c>
      <c r="TJ125" s="30" t="str">
        <f t="shared" si="1092"/>
        <v/>
      </c>
      <c r="TK125" s="30" t="str">
        <f t="shared" si="1093"/>
        <v/>
      </c>
      <c r="TL125" s="30" t="str">
        <f t="shared" si="1094"/>
        <v/>
      </c>
      <c r="TM125" s="30" t="str">
        <f t="shared" si="1095"/>
        <v/>
      </c>
      <c r="TN125" s="30" t="str">
        <f t="shared" si="1096"/>
        <v/>
      </c>
      <c r="TO125" s="30" t="str">
        <f t="shared" si="1097"/>
        <v/>
      </c>
      <c r="TP125" s="30" t="str">
        <f t="shared" si="1098"/>
        <v/>
      </c>
      <c r="TQ125" s="30" t="str">
        <f t="shared" si="1099"/>
        <v/>
      </c>
      <c r="TR125" s="30">
        <f t="shared" si="807"/>
        <v>40</v>
      </c>
      <c r="TS125" s="30" t="str">
        <f t="shared" si="808"/>
        <v/>
      </c>
      <c r="TT125" s="30" t="str">
        <f t="shared" si="809"/>
        <v/>
      </c>
      <c r="TU125" s="30" t="str">
        <f t="shared" si="810"/>
        <v/>
      </c>
      <c r="TV125" s="30" t="str">
        <f t="shared" si="811"/>
        <v/>
      </c>
      <c r="TW125" s="30" t="str">
        <f t="shared" si="812"/>
        <v/>
      </c>
      <c r="TX125" s="30" t="str">
        <f t="shared" si="813"/>
        <v/>
      </c>
      <c r="TY125" s="30" t="str">
        <f t="shared" si="814"/>
        <v/>
      </c>
      <c r="TZ125" s="30" t="str">
        <f t="shared" si="815"/>
        <v/>
      </c>
      <c r="UA125" s="30" t="str">
        <f t="shared" si="816"/>
        <v/>
      </c>
      <c r="UB125" s="48">
        <v>117</v>
      </c>
      <c r="UC125" s="88"/>
      <c r="UD125" s="88"/>
      <c r="UE125" s="88"/>
      <c r="UF125" s="88"/>
      <c r="UG125" s="88"/>
      <c r="UH125" s="88"/>
      <c r="UI125" s="88"/>
      <c r="UJ125" s="88"/>
      <c r="UK125" s="88"/>
      <c r="UL125" s="88"/>
      <c r="UM125" s="88"/>
      <c r="UN125" s="88"/>
      <c r="UO125" s="88"/>
      <c r="UP125" s="88"/>
      <c r="UQ125" s="88"/>
      <c r="UR125" s="88"/>
      <c r="US125" s="88"/>
      <c r="UT125" s="88"/>
      <c r="UU125" s="88"/>
      <c r="UV125" s="88"/>
      <c r="UW125" s="88"/>
      <c r="UX125" s="88"/>
      <c r="UY125" s="88"/>
      <c r="UZ125" s="88"/>
      <c r="VA125" s="88"/>
      <c r="VB125" s="88"/>
      <c r="VC125" s="88"/>
      <c r="VD125" s="88"/>
      <c r="VE125" s="88"/>
      <c r="VF125" s="88"/>
      <c r="VG125" s="89">
        <v>36</v>
      </c>
      <c r="VH125" s="88"/>
      <c r="VI125" s="88"/>
      <c r="VJ125" s="88"/>
      <c r="VK125" s="88"/>
      <c r="VL125" s="88"/>
      <c r="VM125" s="88"/>
      <c r="VN125" s="88"/>
      <c r="VO125" s="88"/>
      <c r="VP125" s="88"/>
      <c r="VQ125" s="48">
        <v>117</v>
      </c>
      <c r="VR125" s="31">
        <f t="shared" si="1100"/>
        <v>0</v>
      </c>
      <c r="VS125" s="31">
        <f t="shared" si="1101"/>
        <v>0</v>
      </c>
      <c r="VT125" s="31">
        <f t="shared" si="1102"/>
        <v>0</v>
      </c>
      <c r="VU125" s="31">
        <f t="shared" si="1103"/>
        <v>0</v>
      </c>
      <c r="VV125" s="31">
        <f t="shared" si="1104"/>
        <v>0</v>
      </c>
      <c r="VW125" s="31">
        <f t="shared" si="1105"/>
        <v>0</v>
      </c>
      <c r="VX125" s="31">
        <f t="shared" si="1106"/>
        <v>0</v>
      </c>
      <c r="VY125" s="31">
        <f t="shared" si="1107"/>
        <v>0</v>
      </c>
      <c r="VZ125" s="31">
        <f t="shared" si="1108"/>
        <v>0</v>
      </c>
      <c r="WA125" s="31">
        <f t="shared" si="1109"/>
        <v>0</v>
      </c>
      <c r="WB125" s="31">
        <f t="shared" si="1110"/>
        <v>0</v>
      </c>
      <c r="WC125" s="31">
        <f t="shared" si="1111"/>
        <v>0</v>
      </c>
      <c r="WD125" s="31">
        <f t="shared" si="1112"/>
        <v>0</v>
      </c>
      <c r="WE125" s="31">
        <f t="shared" si="1113"/>
        <v>0</v>
      </c>
      <c r="WF125" s="31">
        <f t="shared" si="1114"/>
        <v>0</v>
      </c>
      <c r="WG125" s="31">
        <f t="shared" si="1115"/>
        <v>0</v>
      </c>
      <c r="WH125" s="31">
        <f t="shared" si="1116"/>
        <v>0</v>
      </c>
      <c r="WI125" s="31">
        <f t="shared" si="1117"/>
        <v>0</v>
      </c>
      <c r="WJ125" s="31">
        <f t="shared" si="1118"/>
        <v>0</v>
      </c>
      <c r="WK125" s="31">
        <f t="shared" si="1119"/>
        <v>0</v>
      </c>
      <c r="WL125" s="31">
        <f t="shared" si="1120"/>
        <v>0</v>
      </c>
      <c r="WM125" s="31">
        <f t="shared" si="1121"/>
        <v>0</v>
      </c>
      <c r="WN125" s="31">
        <f t="shared" si="1122"/>
        <v>0</v>
      </c>
      <c r="WO125" s="31">
        <f t="shared" si="1123"/>
        <v>0</v>
      </c>
      <c r="WP125" s="31">
        <f t="shared" si="1124"/>
        <v>0</v>
      </c>
      <c r="WQ125" s="31">
        <f t="shared" si="1125"/>
        <v>0</v>
      </c>
      <c r="WR125" s="31">
        <f t="shared" si="1126"/>
        <v>0</v>
      </c>
      <c r="WS125" s="31">
        <f t="shared" si="1127"/>
        <v>0</v>
      </c>
      <c r="WT125" s="31">
        <f t="shared" si="1128"/>
        <v>0</v>
      </c>
      <c r="WU125" s="31">
        <f t="shared" si="1129"/>
        <v>0</v>
      </c>
      <c r="WV125" s="31">
        <f t="shared" si="1130"/>
        <v>10</v>
      </c>
      <c r="WW125" s="31">
        <f t="shared" si="1131"/>
        <v>0</v>
      </c>
      <c r="WX125" s="31">
        <f t="shared" si="1132"/>
        <v>0</v>
      </c>
      <c r="WY125" s="31">
        <f t="shared" si="1133"/>
        <v>0</v>
      </c>
      <c r="WZ125" s="31">
        <f t="shared" si="1134"/>
        <v>0</v>
      </c>
      <c r="XA125" s="31">
        <f t="shared" si="1135"/>
        <v>0</v>
      </c>
      <c r="XB125" s="31">
        <f t="shared" si="1136"/>
        <v>0</v>
      </c>
      <c r="XC125" s="31">
        <f t="shared" si="1137"/>
        <v>0</v>
      </c>
      <c r="XD125" s="31">
        <f t="shared" si="1138"/>
        <v>0</v>
      </c>
      <c r="XE125" s="31">
        <f t="shared" si="1139"/>
        <v>0</v>
      </c>
      <c r="XF125" s="48">
        <v>117</v>
      </c>
      <c r="XG125" s="32" t="str">
        <f t="shared" si="1140"/>
        <v/>
      </c>
      <c r="XH125" s="32" t="str">
        <f t="shared" si="1141"/>
        <v/>
      </c>
      <c r="XI125" s="32" t="str">
        <f t="shared" si="1142"/>
        <v/>
      </c>
      <c r="XJ125" s="32" t="str">
        <f t="shared" si="1143"/>
        <v/>
      </c>
      <c r="XK125" s="32" t="str">
        <f t="shared" si="1144"/>
        <v/>
      </c>
      <c r="XL125" s="32" t="str">
        <f t="shared" si="1145"/>
        <v/>
      </c>
      <c r="XM125" s="32" t="str">
        <f t="shared" si="1146"/>
        <v/>
      </c>
      <c r="XN125" s="32" t="str">
        <f t="shared" si="1147"/>
        <v/>
      </c>
      <c r="XO125" s="32" t="str">
        <f t="shared" si="1148"/>
        <v/>
      </c>
      <c r="XP125" s="32" t="str">
        <f t="shared" si="1149"/>
        <v/>
      </c>
      <c r="XQ125" s="32" t="str">
        <f t="shared" si="1150"/>
        <v/>
      </c>
      <c r="XR125" s="32" t="str">
        <f t="shared" si="1151"/>
        <v/>
      </c>
      <c r="XS125" s="32" t="str">
        <f t="shared" si="1152"/>
        <v/>
      </c>
      <c r="XT125" s="32" t="str">
        <f t="shared" si="1153"/>
        <v/>
      </c>
      <c r="XU125" s="32" t="str">
        <f t="shared" si="1154"/>
        <v/>
      </c>
      <c r="XV125" s="32" t="str">
        <f t="shared" si="1155"/>
        <v/>
      </c>
      <c r="XW125" s="32" t="str">
        <f t="shared" si="1156"/>
        <v/>
      </c>
      <c r="XX125" s="32" t="str">
        <f t="shared" si="1157"/>
        <v/>
      </c>
      <c r="XY125" s="32" t="str">
        <f t="shared" si="1158"/>
        <v/>
      </c>
      <c r="XZ125" s="32" t="str">
        <f t="shared" si="1159"/>
        <v/>
      </c>
      <c r="YA125" s="32" t="str">
        <f t="shared" si="1160"/>
        <v/>
      </c>
      <c r="YB125" s="32" t="str">
        <f t="shared" si="1161"/>
        <v/>
      </c>
      <c r="YC125" s="32" t="str">
        <f t="shared" si="1162"/>
        <v/>
      </c>
      <c r="YD125" s="32" t="str">
        <f t="shared" si="1163"/>
        <v/>
      </c>
      <c r="YE125" s="32" t="str">
        <f t="shared" si="1164"/>
        <v/>
      </c>
      <c r="YF125" s="32" t="str">
        <f t="shared" si="1165"/>
        <v/>
      </c>
      <c r="YG125" s="32" t="str">
        <f t="shared" si="1166"/>
        <v/>
      </c>
      <c r="YH125" s="32" t="str">
        <f t="shared" si="1167"/>
        <v/>
      </c>
      <c r="YI125" s="32" t="str">
        <f t="shared" si="1168"/>
        <v/>
      </c>
      <c r="YJ125" s="32" t="str">
        <f t="shared" si="1169"/>
        <v/>
      </c>
      <c r="YK125" s="32">
        <f t="shared" si="1170"/>
        <v>50</v>
      </c>
      <c r="YL125" s="32" t="str">
        <f t="shared" si="1171"/>
        <v/>
      </c>
      <c r="YM125" s="32" t="str">
        <f t="shared" si="1172"/>
        <v/>
      </c>
      <c r="YN125" s="32" t="str">
        <f t="shared" si="1173"/>
        <v/>
      </c>
      <c r="YO125" s="32" t="str">
        <f t="shared" si="1174"/>
        <v/>
      </c>
      <c r="YP125" s="32" t="str">
        <f t="shared" si="1175"/>
        <v/>
      </c>
      <c r="YQ125" s="32" t="str">
        <f t="shared" si="1176"/>
        <v/>
      </c>
      <c r="YR125" s="32" t="str">
        <f t="shared" si="1177"/>
        <v/>
      </c>
      <c r="YS125" s="32" t="str">
        <f t="shared" si="1178"/>
        <v/>
      </c>
      <c r="YT125" s="32" t="str">
        <f t="shared" si="1179"/>
        <v/>
      </c>
      <c r="YU125" s="33">
        <f t="shared" si="1224"/>
        <v>50</v>
      </c>
      <c r="YV125" s="34" t="str">
        <f t="shared" si="949"/>
        <v/>
      </c>
      <c r="YW125" s="34" t="str">
        <f t="shared" si="950"/>
        <v/>
      </c>
      <c r="YX125" s="34" t="str">
        <f t="shared" si="951"/>
        <v/>
      </c>
      <c r="YY125" s="34" t="str">
        <f t="shared" si="952"/>
        <v/>
      </c>
      <c r="YZ125" s="34" t="str">
        <f t="shared" si="953"/>
        <v>31. TECHNO SKILLS ENGINEERING SERVICES SAS - NIT.900966150-7</v>
      </c>
      <c r="ZA125" s="34" t="str">
        <f t="shared" si="954"/>
        <v/>
      </c>
      <c r="ZB125" s="96" t="str">
        <f t="shared" si="955"/>
        <v>31. TECHNO SKILLS ENGINEERING SERVICES SAS - NIT.900966150-7</v>
      </c>
      <c r="ZC125" s="35" t="str">
        <f t="shared" si="1180"/>
        <v/>
      </c>
      <c r="ZD125" s="35" t="str">
        <f t="shared" si="1181"/>
        <v/>
      </c>
      <c r="ZE125" s="35" t="str">
        <f t="shared" si="1182"/>
        <v/>
      </c>
      <c r="ZF125" s="35" t="str">
        <f t="shared" si="1183"/>
        <v/>
      </c>
      <c r="ZG125" s="35">
        <f t="shared" si="1184"/>
        <v>8450913.5199999996</v>
      </c>
      <c r="ZH125" s="35" t="str">
        <f t="shared" si="1185"/>
        <v/>
      </c>
      <c r="ZI125" s="101">
        <f t="shared" si="1186"/>
        <v>8450913.5199999996</v>
      </c>
      <c r="ZJ125" s="48">
        <v>117</v>
      </c>
      <c r="ZK125" s="125">
        <f t="shared" si="956"/>
        <v>9193.1784000005573</v>
      </c>
      <c r="ZL125" s="126">
        <f t="shared" si="957"/>
        <v>0</v>
      </c>
    </row>
    <row r="126" spans="2:688" s="37" customFormat="1" ht="31.5" customHeight="1" x14ac:dyDescent="0.15">
      <c r="B126" s="106" t="s">
        <v>251</v>
      </c>
      <c r="C126" s="106" t="s">
        <v>261</v>
      </c>
      <c r="D126" s="106" t="s">
        <v>262</v>
      </c>
      <c r="E126" s="106" t="s">
        <v>275</v>
      </c>
      <c r="F126" s="103">
        <v>3</v>
      </c>
      <c r="G126" s="63">
        <v>91721937.008099988</v>
      </c>
      <c r="H126" s="48">
        <v>118</v>
      </c>
      <c r="I126" s="65" t="s">
        <v>86</v>
      </c>
      <c r="J126" s="65" t="s">
        <v>86</v>
      </c>
      <c r="K126" s="65" t="s">
        <v>86</v>
      </c>
      <c r="L126" s="65" t="s">
        <v>86</v>
      </c>
      <c r="M126" s="65" t="s">
        <v>86</v>
      </c>
      <c r="N126" s="65" t="s">
        <v>86</v>
      </c>
      <c r="O126" s="65" t="s">
        <v>86</v>
      </c>
      <c r="P126" s="65" t="s">
        <v>86</v>
      </c>
      <c r="Q126" s="65" t="s">
        <v>86</v>
      </c>
      <c r="R126" s="65" t="s">
        <v>86</v>
      </c>
      <c r="S126" s="65" t="s">
        <v>86</v>
      </c>
      <c r="T126" s="65" t="s">
        <v>86</v>
      </c>
      <c r="U126" s="65" t="s">
        <v>86</v>
      </c>
      <c r="V126" s="65" t="s">
        <v>86</v>
      </c>
      <c r="W126" s="65" t="s">
        <v>86</v>
      </c>
      <c r="X126" s="65" t="s">
        <v>86</v>
      </c>
      <c r="Y126" s="65" t="s">
        <v>86</v>
      </c>
      <c r="Z126" s="65" t="s">
        <v>86</v>
      </c>
      <c r="AA126" s="65" t="s">
        <v>86</v>
      </c>
      <c r="AB126" s="65" t="s">
        <v>86</v>
      </c>
      <c r="AC126" s="65" t="s">
        <v>86</v>
      </c>
      <c r="AD126" s="65" t="s">
        <v>86</v>
      </c>
      <c r="AE126" s="65" t="s">
        <v>86</v>
      </c>
      <c r="AF126" s="65" t="s">
        <v>86</v>
      </c>
      <c r="AG126" s="65" t="s">
        <v>86</v>
      </c>
      <c r="AH126" s="65" t="s">
        <v>86</v>
      </c>
      <c r="AI126" s="65" t="s">
        <v>86</v>
      </c>
      <c r="AJ126" s="69">
        <v>68544000</v>
      </c>
      <c r="AK126" s="65" t="s">
        <v>86</v>
      </c>
      <c r="AL126" s="65" t="s">
        <v>86</v>
      </c>
      <c r="AM126" s="69">
        <v>87790705.379999995</v>
      </c>
      <c r="AN126" s="65" t="s">
        <v>86</v>
      </c>
      <c r="AO126" s="65" t="s">
        <v>86</v>
      </c>
      <c r="AP126" s="65" t="s">
        <v>86</v>
      </c>
      <c r="AQ126" s="65" t="s">
        <v>86</v>
      </c>
      <c r="AR126" s="65" t="s">
        <v>86</v>
      </c>
      <c r="AS126" s="65" t="s">
        <v>86</v>
      </c>
      <c r="AT126" s="65" t="s">
        <v>86</v>
      </c>
      <c r="AU126" s="65" t="s">
        <v>86</v>
      </c>
      <c r="AV126" s="65" t="s">
        <v>86</v>
      </c>
      <c r="AW126" s="52">
        <v>118</v>
      </c>
      <c r="AX126" s="22" t="str">
        <f t="shared" si="904"/>
        <v>NC</v>
      </c>
      <c r="AY126" s="22" t="str">
        <f t="shared" si="975"/>
        <v>NC</v>
      </c>
      <c r="AZ126" s="22" t="str">
        <f t="shared" si="976"/>
        <v>NC</v>
      </c>
      <c r="BA126" s="22" t="str">
        <f t="shared" si="977"/>
        <v>NC</v>
      </c>
      <c r="BB126" s="22" t="str">
        <f t="shared" si="978"/>
        <v>NC</v>
      </c>
      <c r="BC126" s="22" t="str">
        <f t="shared" si="979"/>
        <v>NC</v>
      </c>
      <c r="BD126" s="22" t="str">
        <f t="shared" si="980"/>
        <v>NC</v>
      </c>
      <c r="BE126" s="22" t="str">
        <f t="shared" si="981"/>
        <v>NC</v>
      </c>
      <c r="BF126" s="22" t="str">
        <f t="shared" si="982"/>
        <v>NC</v>
      </c>
      <c r="BG126" s="22" t="str">
        <f t="shared" si="983"/>
        <v>NC</v>
      </c>
      <c r="BH126" s="22" t="str">
        <f t="shared" si="984"/>
        <v>NC</v>
      </c>
      <c r="BI126" s="22" t="str">
        <f t="shared" si="985"/>
        <v>NC</v>
      </c>
      <c r="BJ126" s="22" t="str">
        <f t="shared" si="986"/>
        <v>NC</v>
      </c>
      <c r="BK126" s="22" t="str">
        <f t="shared" si="987"/>
        <v>NC</v>
      </c>
      <c r="BL126" s="22" t="str">
        <f t="shared" si="988"/>
        <v>NC</v>
      </c>
      <c r="BM126" s="22" t="str">
        <f t="shared" si="989"/>
        <v>NC</v>
      </c>
      <c r="BN126" s="22" t="str">
        <f t="shared" si="990"/>
        <v>NC</v>
      </c>
      <c r="BO126" s="22" t="str">
        <f t="shared" si="991"/>
        <v>NC</v>
      </c>
      <c r="BP126" s="22" t="str">
        <f t="shared" si="992"/>
        <v>NC</v>
      </c>
      <c r="BQ126" s="22" t="str">
        <f t="shared" si="993"/>
        <v>NC</v>
      </c>
      <c r="BR126" s="22" t="str">
        <f t="shared" si="994"/>
        <v>NC</v>
      </c>
      <c r="BS126" s="22" t="str">
        <f t="shared" si="995"/>
        <v>NC</v>
      </c>
      <c r="BT126" s="22" t="str">
        <f t="shared" si="958"/>
        <v>NC</v>
      </c>
      <c r="BU126" s="22" t="str">
        <f t="shared" si="959"/>
        <v>NC</v>
      </c>
      <c r="BV126" s="22" t="str">
        <f t="shared" si="960"/>
        <v>NC</v>
      </c>
      <c r="BW126" s="22" t="str">
        <f t="shared" si="961"/>
        <v>NC</v>
      </c>
      <c r="BX126" s="22" t="str">
        <f t="shared" si="962"/>
        <v>NC</v>
      </c>
      <c r="BY126" s="22">
        <f t="shared" si="963"/>
        <v>68544000</v>
      </c>
      <c r="BZ126" s="22" t="str">
        <f t="shared" si="964"/>
        <v>NC</v>
      </c>
      <c r="CA126" s="22" t="str">
        <f t="shared" si="965"/>
        <v>NC</v>
      </c>
      <c r="CB126" s="22">
        <f t="shared" si="966"/>
        <v>87790705.379999995</v>
      </c>
      <c r="CC126" s="22" t="str">
        <f t="shared" si="967"/>
        <v>NC</v>
      </c>
      <c r="CD126" s="22" t="str">
        <f t="shared" si="968"/>
        <v>NC</v>
      </c>
      <c r="CE126" s="22" t="str">
        <f t="shared" si="969"/>
        <v>NC</v>
      </c>
      <c r="CF126" s="22" t="str">
        <f t="shared" si="970"/>
        <v>NC</v>
      </c>
      <c r="CG126" s="22" t="str">
        <f t="shared" si="996"/>
        <v>NC</v>
      </c>
      <c r="CH126" s="22" t="str">
        <f t="shared" si="971"/>
        <v>NC</v>
      </c>
      <c r="CI126" s="22" t="str">
        <f t="shared" si="972"/>
        <v>NC</v>
      </c>
      <c r="CJ126" s="22" t="str">
        <f t="shared" si="973"/>
        <v>NC</v>
      </c>
      <c r="CK126" s="22" t="str">
        <f t="shared" si="974"/>
        <v>NC</v>
      </c>
      <c r="CL126" s="48">
        <v>118</v>
      </c>
      <c r="CM126" s="48" t="s">
        <v>87</v>
      </c>
      <c r="CN126" s="48" t="s">
        <v>87</v>
      </c>
      <c r="CO126" s="48" t="s">
        <v>87</v>
      </c>
      <c r="CP126" s="48" t="s">
        <v>87</v>
      </c>
      <c r="CQ126" s="48" t="s">
        <v>87</v>
      </c>
      <c r="CR126" s="65" t="s">
        <v>87</v>
      </c>
      <c r="CS126" s="48" t="s">
        <v>87</v>
      </c>
      <c r="CT126" s="48" t="s">
        <v>87</v>
      </c>
      <c r="CU126" s="48" t="s">
        <v>87</v>
      </c>
      <c r="CV126" s="48" t="s">
        <v>87</v>
      </c>
      <c r="CW126" s="48" t="s">
        <v>87</v>
      </c>
      <c r="CX126" s="48" t="s">
        <v>87</v>
      </c>
      <c r="CY126" s="48" t="s">
        <v>87</v>
      </c>
      <c r="CZ126" s="48" t="s">
        <v>87</v>
      </c>
      <c r="DA126" s="48" t="s">
        <v>87</v>
      </c>
      <c r="DB126" s="48" t="s">
        <v>87</v>
      </c>
      <c r="DC126" s="48" t="s">
        <v>87</v>
      </c>
      <c r="DD126" s="48" t="s">
        <v>87</v>
      </c>
      <c r="DE126" s="48" t="s">
        <v>87</v>
      </c>
      <c r="DF126" s="48" t="s">
        <v>87</v>
      </c>
      <c r="DG126" s="48" t="s">
        <v>87</v>
      </c>
      <c r="DH126" s="48" t="s">
        <v>87</v>
      </c>
      <c r="DI126" s="48" t="s">
        <v>87</v>
      </c>
      <c r="DJ126" s="48" t="s">
        <v>87</v>
      </c>
      <c r="DK126" s="48" t="s">
        <v>87</v>
      </c>
      <c r="DL126" s="48" t="s">
        <v>87</v>
      </c>
      <c r="DM126" s="48" t="s">
        <v>87</v>
      </c>
      <c r="DN126" s="48" t="s">
        <v>87</v>
      </c>
      <c r="DO126" s="48" t="s">
        <v>87</v>
      </c>
      <c r="DP126" s="48" t="s">
        <v>87</v>
      </c>
      <c r="DQ126" s="76" t="s">
        <v>88</v>
      </c>
      <c r="DR126" s="48" t="s">
        <v>87</v>
      </c>
      <c r="DS126" s="48" t="s">
        <v>87</v>
      </c>
      <c r="DT126" s="48" t="s">
        <v>87</v>
      </c>
      <c r="DU126" s="48" t="s">
        <v>87</v>
      </c>
      <c r="DV126" s="48" t="s">
        <v>87</v>
      </c>
      <c r="DW126" s="48" t="s">
        <v>87</v>
      </c>
      <c r="DX126" s="48" t="s">
        <v>87</v>
      </c>
      <c r="DY126" s="48" t="s">
        <v>87</v>
      </c>
      <c r="DZ126" s="48" t="s">
        <v>87</v>
      </c>
      <c r="EA126" s="48">
        <v>118</v>
      </c>
      <c r="EB126" s="81" t="s">
        <v>88</v>
      </c>
      <c r="EC126" s="81" t="s">
        <v>88</v>
      </c>
      <c r="ED126" s="81" t="s">
        <v>104</v>
      </c>
      <c r="EE126" s="81" t="s">
        <v>88</v>
      </c>
      <c r="EF126" s="81" t="s">
        <v>88</v>
      </c>
      <c r="EG126" s="81" t="s">
        <v>88</v>
      </c>
      <c r="EH126" s="81" t="s">
        <v>88</v>
      </c>
      <c r="EI126" s="81" t="s">
        <v>88</v>
      </c>
      <c r="EJ126" s="81" t="s">
        <v>88</v>
      </c>
      <c r="EK126" s="81" t="s">
        <v>88</v>
      </c>
      <c r="EL126" s="81" t="s">
        <v>88</v>
      </c>
      <c r="EM126" s="81" t="s">
        <v>88</v>
      </c>
      <c r="EN126" s="81" t="s">
        <v>88</v>
      </c>
      <c r="EO126" s="81" t="s">
        <v>88</v>
      </c>
      <c r="EP126" s="81" t="s">
        <v>88</v>
      </c>
      <c r="EQ126" s="81" t="s">
        <v>88</v>
      </c>
      <c r="ER126" s="81" t="s">
        <v>88</v>
      </c>
      <c r="ES126" s="81" t="s">
        <v>88</v>
      </c>
      <c r="ET126" s="81" t="s">
        <v>88</v>
      </c>
      <c r="EU126" s="81" t="s">
        <v>88</v>
      </c>
      <c r="EV126" s="81" t="s">
        <v>88</v>
      </c>
      <c r="EW126" s="81" t="s">
        <v>88</v>
      </c>
      <c r="EX126" s="81" t="s">
        <v>88</v>
      </c>
      <c r="EY126" s="81" t="s">
        <v>88</v>
      </c>
      <c r="EZ126" s="81" t="s">
        <v>88</v>
      </c>
      <c r="FA126" s="81" t="s">
        <v>87</v>
      </c>
      <c r="FB126" s="81" t="s">
        <v>88</v>
      </c>
      <c r="FC126" s="81" t="s">
        <v>88</v>
      </c>
      <c r="FD126" s="81" t="s">
        <v>88</v>
      </c>
      <c r="FE126" s="81" t="s">
        <v>88</v>
      </c>
      <c r="FF126" s="81" t="s">
        <v>88</v>
      </c>
      <c r="FG126" s="81" t="s">
        <v>88</v>
      </c>
      <c r="FH126" s="81" t="s">
        <v>88</v>
      </c>
      <c r="FI126" s="81" t="s">
        <v>87</v>
      </c>
      <c r="FJ126" s="81" t="s">
        <v>88</v>
      </c>
      <c r="FK126" s="81" t="s">
        <v>88</v>
      </c>
      <c r="FL126" s="81" t="s">
        <v>88</v>
      </c>
      <c r="FM126" s="81" t="s">
        <v>88</v>
      </c>
      <c r="FN126" s="81" t="s">
        <v>88</v>
      </c>
      <c r="FO126" s="81" t="s">
        <v>88</v>
      </c>
      <c r="FP126" s="48">
        <v>118</v>
      </c>
      <c r="FQ126" s="81" t="s">
        <v>88</v>
      </c>
      <c r="FR126" s="81" t="s">
        <v>88</v>
      </c>
      <c r="FS126" s="81" t="s">
        <v>88</v>
      </c>
      <c r="FT126" s="81" t="s">
        <v>88</v>
      </c>
      <c r="FU126" s="81" t="s">
        <v>88</v>
      </c>
      <c r="FV126" s="81" t="s">
        <v>88</v>
      </c>
      <c r="FW126" s="81" t="s">
        <v>88</v>
      </c>
      <c r="FX126" s="81" t="s">
        <v>88</v>
      </c>
      <c r="FY126" s="81" t="s">
        <v>88</v>
      </c>
      <c r="FZ126" s="81" t="s">
        <v>88</v>
      </c>
      <c r="GA126" s="81" t="s">
        <v>88</v>
      </c>
      <c r="GB126" s="81" t="s">
        <v>88</v>
      </c>
      <c r="GC126" s="81" t="s">
        <v>88</v>
      </c>
      <c r="GD126" s="81" t="s">
        <v>88</v>
      </c>
      <c r="GE126" s="81" t="s">
        <v>88</v>
      </c>
      <c r="GF126" s="81" t="s">
        <v>88</v>
      </c>
      <c r="GG126" s="81" t="s">
        <v>88</v>
      </c>
      <c r="GH126" s="81" t="s">
        <v>88</v>
      </c>
      <c r="GI126" s="81" t="s">
        <v>88</v>
      </c>
      <c r="GJ126" s="81" t="s">
        <v>88</v>
      </c>
      <c r="GK126" s="81" t="s">
        <v>88</v>
      </c>
      <c r="GL126" s="81" t="s">
        <v>88</v>
      </c>
      <c r="GM126" s="81" t="s">
        <v>88</v>
      </c>
      <c r="GN126" s="81" t="s">
        <v>88</v>
      </c>
      <c r="GO126" s="81" t="s">
        <v>88</v>
      </c>
      <c r="GP126" s="81" t="s">
        <v>88</v>
      </c>
      <c r="GQ126" s="81" t="s">
        <v>87</v>
      </c>
      <c r="GR126" s="81" t="s">
        <v>88</v>
      </c>
      <c r="GS126" s="81" t="s">
        <v>88</v>
      </c>
      <c r="GT126" s="81" t="s">
        <v>88</v>
      </c>
      <c r="GU126" s="81" t="s">
        <v>88</v>
      </c>
      <c r="GV126" s="81" t="s">
        <v>88</v>
      </c>
      <c r="GW126" s="81" t="s">
        <v>88</v>
      </c>
      <c r="GX126" s="81" t="s">
        <v>88</v>
      </c>
      <c r="GY126" s="81" t="s">
        <v>88</v>
      </c>
      <c r="GZ126" s="81" t="s">
        <v>88</v>
      </c>
      <c r="HA126" s="81" t="s">
        <v>88</v>
      </c>
      <c r="HB126" s="81" t="s">
        <v>88</v>
      </c>
      <c r="HC126" s="81" t="s">
        <v>88</v>
      </c>
      <c r="HD126" s="81" t="s">
        <v>88</v>
      </c>
      <c r="HE126" s="48">
        <v>118</v>
      </c>
      <c r="HF126" s="23" t="str">
        <f t="shared" si="998"/>
        <v>NO CUMPLE</v>
      </c>
      <c r="HG126" s="23" t="str">
        <f t="shared" si="999"/>
        <v>NO CUMPLE</v>
      </c>
      <c r="HH126" s="23" t="str">
        <f t="shared" si="1000"/>
        <v>NO CUMPLE</v>
      </c>
      <c r="HI126" s="23" t="str">
        <f t="shared" si="1001"/>
        <v>NO CUMPLE</v>
      </c>
      <c r="HJ126" s="23" t="str">
        <f t="shared" si="1002"/>
        <v>NO CUMPLE</v>
      </c>
      <c r="HK126" s="23" t="str">
        <f t="shared" si="1003"/>
        <v>NO CUMPLE</v>
      </c>
      <c r="HL126" s="23" t="str">
        <f t="shared" si="1004"/>
        <v>NO CUMPLE</v>
      </c>
      <c r="HM126" s="23" t="str">
        <f t="shared" si="1005"/>
        <v>NO CUMPLE</v>
      </c>
      <c r="HN126" s="23" t="str">
        <f t="shared" si="1006"/>
        <v>NO CUMPLE</v>
      </c>
      <c r="HO126" s="23" t="str">
        <f t="shared" si="1007"/>
        <v>NO CUMPLE</v>
      </c>
      <c r="HP126" s="23" t="str">
        <f t="shared" si="1008"/>
        <v>NO CUMPLE</v>
      </c>
      <c r="HQ126" s="23" t="str">
        <f t="shared" si="1009"/>
        <v>NO CUMPLE</v>
      </c>
      <c r="HR126" s="23" t="str">
        <f t="shared" si="1010"/>
        <v>NO CUMPLE</v>
      </c>
      <c r="HS126" s="23" t="str">
        <f t="shared" si="1011"/>
        <v>NO CUMPLE</v>
      </c>
      <c r="HT126" s="23" t="str">
        <f t="shared" si="1012"/>
        <v>NO CUMPLE</v>
      </c>
      <c r="HU126" s="23" t="str">
        <f t="shared" si="1013"/>
        <v>NO CUMPLE</v>
      </c>
      <c r="HV126" s="23" t="str">
        <f t="shared" si="1014"/>
        <v>NO CUMPLE</v>
      </c>
      <c r="HW126" s="23" t="str">
        <f t="shared" si="1015"/>
        <v>NO CUMPLE</v>
      </c>
      <c r="HX126" s="23" t="str">
        <f t="shared" si="1016"/>
        <v>NO CUMPLE</v>
      </c>
      <c r="HY126" s="23" t="str">
        <f t="shared" si="1017"/>
        <v>NO CUMPLE</v>
      </c>
      <c r="HZ126" s="23" t="str">
        <f t="shared" si="1018"/>
        <v>NO CUMPLE</v>
      </c>
      <c r="IA126" s="23" t="str">
        <f t="shared" si="1019"/>
        <v>NO CUMPLE</v>
      </c>
      <c r="IB126" s="23" t="str">
        <f t="shared" si="1020"/>
        <v>NO CUMPLE</v>
      </c>
      <c r="IC126" s="23" t="str">
        <f t="shared" si="1021"/>
        <v>NO CUMPLE</v>
      </c>
      <c r="ID126" s="23" t="str">
        <f t="shared" si="1022"/>
        <v>NO CUMPLE</v>
      </c>
      <c r="IE126" s="23" t="str">
        <f t="shared" si="1023"/>
        <v>NO CUMPLE</v>
      </c>
      <c r="IF126" s="23" t="str">
        <f t="shared" si="1024"/>
        <v>NO CUMPLE</v>
      </c>
      <c r="IG126" s="23" t="str">
        <f t="shared" si="1025"/>
        <v>NO CUMPLE</v>
      </c>
      <c r="IH126" s="23" t="str">
        <f t="shared" si="1026"/>
        <v>NO CUMPLE</v>
      </c>
      <c r="II126" s="23" t="str">
        <f t="shared" si="1027"/>
        <v>NO CUMPLE</v>
      </c>
      <c r="IJ126" s="23" t="str">
        <f t="shared" si="1028"/>
        <v>CUMPLE</v>
      </c>
      <c r="IK126" s="23" t="str">
        <f t="shared" si="1029"/>
        <v>NO CUMPLE</v>
      </c>
      <c r="IL126" s="23" t="str">
        <f t="shared" si="1030"/>
        <v>NO CUMPLE</v>
      </c>
      <c r="IM126" s="23" t="str">
        <f t="shared" si="1031"/>
        <v>NO CUMPLE</v>
      </c>
      <c r="IN126" s="23" t="str">
        <f t="shared" si="1032"/>
        <v>NO CUMPLE</v>
      </c>
      <c r="IO126" s="23" t="str">
        <f t="shared" si="1033"/>
        <v>NO CUMPLE</v>
      </c>
      <c r="IP126" s="23" t="str">
        <f t="shared" si="1034"/>
        <v>NO CUMPLE</v>
      </c>
      <c r="IQ126" s="23" t="str">
        <f t="shared" si="1035"/>
        <v>NO CUMPLE</v>
      </c>
      <c r="IR126" s="23" t="str">
        <f t="shared" si="1036"/>
        <v>NO CUMPLE</v>
      </c>
      <c r="IS126" s="23" t="str">
        <f t="shared" si="1037"/>
        <v>NO CUMPLE</v>
      </c>
      <c r="IT126" s="48">
        <v>118</v>
      </c>
      <c r="IU126" s="65" t="s">
        <v>86</v>
      </c>
      <c r="IV126" s="65" t="s">
        <v>86</v>
      </c>
      <c r="IW126" s="65" t="s">
        <v>86</v>
      </c>
      <c r="IX126" s="65" t="s">
        <v>86</v>
      </c>
      <c r="IY126" s="65" t="s">
        <v>86</v>
      </c>
      <c r="IZ126" s="65" t="s">
        <v>86</v>
      </c>
      <c r="JA126" s="65" t="s">
        <v>86</v>
      </c>
      <c r="JB126" s="65" t="s">
        <v>86</v>
      </c>
      <c r="JC126" s="65" t="s">
        <v>86</v>
      </c>
      <c r="JD126" s="65" t="s">
        <v>86</v>
      </c>
      <c r="JE126" s="65" t="s">
        <v>86</v>
      </c>
      <c r="JF126" s="65" t="s">
        <v>86</v>
      </c>
      <c r="JG126" s="65" t="s">
        <v>86</v>
      </c>
      <c r="JH126" s="65" t="s">
        <v>86</v>
      </c>
      <c r="JI126" s="65" t="s">
        <v>86</v>
      </c>
      <c r="JJ126" s="65" t="s">
        <v>86</v>
      </c>
      <c r="JK126" s="65" t="s">
        <v>86</v>
      </c>
      <c r="JL126" s="65" t="s">
        <v>86</v>
      </c>
      <c r="JM126" s="65" t="s">
        <v>86</v>
      </c>
      <c r="JN126" s="65" t="s">
        <v>86</v>
      </c>
      <c r="JO126" s="65" t="s">
        <v>86</v>
      </c>
      <c r="JP126" s="65" t="s">
        <v>86</v>
      </c>
      <c r="JQ126" s="65" t="s">
        <v>86</v>
      </c>
      <c r="JR126" s="65" t="s">
        <v>86</v>
      </c>
      <c r="JS126" s="65" t="s">
        <v>86</v>
      </c>
      <c r="JT126" s="65" t="s">
        <v>86</v>
      </c>
      <c r="JU126" s="65" t="s">
        <v>86</v>
      </c>
      <c r="JV126" s="93" t="s">
        <v>88</v>
      </c>
      <c r="JW126" s="65" t="s">
        <v>86</v>
      </c>
      <c r="JX126" s="65" t="s">
        <v>86</v>
      </c>
      <c r="JY126" s="93" t="s">
        <v>88</v>
      </c>
      <c r="JZ126" s="65" t="s">
        <v>86</v>
      </c>
      <c r="KA126" s="65" t="s">
        <v>86</v>
      </c>
      <c r="KB126" s="65" t="s">
        <v>86</v>
      </c>
      <c r="KC126" s="65" t="s">
        <v>86</v>
      </c>
      <c r="KD126" s="65" t="s">
        <v>86</v>
      </c>
      <c r="KE126" s="65" t="s">
        <v>86</v>
      </c>
      <c r="KF126" s="65" t="s">
        <v>86</v>
      </c>
      <c r="KG126" s="65" t="s">
        <v>86</v>
      </c>
      <c r="KH126" s="65" t="s">
        <v>86</v>
      </c>
      <c r="KI126" s="48">
        <v>118</v>
      </c>
      <c r="KJ126" s="56" t="s">
        <v>86</v>
      </c>
      <c r="KK126" s="56" t="s">
        <v>86</v>
      </c>
      <c r="KL126" s="56" t="s">
        <v>86</v>
      </c>
      <c r="KM126" s="56" t="s">
        <v>86</v>
      </c>
      <c r="KN126" s="56" t="s">
        <v>86</v>
      </c>
      <c r="KO126" s="56" t="s">
        <v>86</v>
      </c>
      <c r="KP126" s="56" t="s">
        <v>86</v>
      </c>
      <c r="KQ126" s="56" t="s">
        <v>86</v>
      </c>
      <c r="KR126" s="56" t="s">
        <v>86</v>
      </c>
      <c r="KS126" s="56" t="s">
        <v>86</v>
      </c>
      <c r="KT126" s="56" t="s">
        <v>86</v>
      </c>
      <c r="KU126" s="56" t="s">
        <v>86</v>
      </c>
      <c r="KV126" s="56" t="s">
        <v>86</v>
      </c>
      <c r="KW126" s="56" t="s">
        <v>86</v>
      </c>
      <c r="KX126" s="56" t="s">
        <v>86</v>
      </c>
      <c r="KY126" s="56" t="s">
        <v>86</v>
      </c>
      <c r="KZ126" s="56" t="s">
        <v>86</v>
      </c>
      <c r="LA126" s="56" t="s">
        <v>86</v>
      </c>
      <c r="LB126" s="56" t="s">
        <v>86</v>
      </c>
      <c r="LC126" s="56" t="s">
        <v>86</v>
      </c>
      <c r="LD126" s="56" t="s">
        <v>86</v>
      </c>
      <c r="LE126" s="56" t="s">
        <v>86</v>
      </c>
      <c r="LF126" s="56" t="s">
        <v>86</v>
      </c>
      <c r="LG126" s="56" t="s">
        <v>86</v>
      </c>
      <c r="LH126" s="56" t="s">
        <v>86</v>
      </c>
      <c r="LI126" s="56" t="s">
        <v>86</v>
      </c>
      <c r="LJ126" s="56" t="s">
        <v>86</v>
      </c>
      <c r="LK126" s="87" t="s">
        <v>88</v>
      </c>
      <c r="LL126" s="56" t="s">
        <v>86</v>
      </c>
      <c r="LM126" s="56" t="s">
        <v>86</v>
      </c>
      <c r="LN126" s="87" t="s">
        <v>88</v>
      </c>
      <c r="LO126" s="56" t="s">
        <v>86</v>
      </c>
      <c r="LP126" s="56" t="s">
        <v>86</v>
      </c>
      <c r="LQ126" s="56" t="s">
        <v>86</v>
      </c>
      <c r="LR126" s="56" t="s">
        <v>86</v>
      </c>
      <c r="LS126" s="56" t="s">
        <v>86</v>
      </c>
      <c r="LT126" s="56" t="s">
        <v>86</v>
      </c>
      <c r="LU126" s="56" t="s">
        <v>86</v>
      </c>
      <c r="LV126" s="56" t="s">
        <v>86</v>
      </c>
      <c r="LW126" s="56" t="s">
        <v>86</v>
      </c>
      <c r="LX126" s="48">
        <v>118</v>
      </c>
      <c r="LY126" s="22" t="str">
        <f t="shared" si="1225"/>
        <v/>
      </c>
      <c r="LZ126" s="22" t="str">
        <f t="shared" si="1187"/>
        <v/>
      </c>
      <c r="MA126" s="22" t="str">
        <f t="shared" si="1188"/>
        <v/>
      </c>
      <c r="MB126" s="22" t="str">
        <f t="shared" si="1189"/>
        <v/>
      </c>
      <c r="MC126" s="22" t="str">
        <f t="shared" si="1190"/>
        <v/>
      </c>
      <c r="MD126" s="22" t="str">
        <f t="shared" si="1191"/>
        <v/>
      </c>
      <c r="ME126" s="22" t="str">
        <f t="shared" si="1192"/>
        <v/>
      </c>
      <c r="MF126" s="22" t="str">
        <f t="shared" si="1193"/>
        <v/>
      </c>
      <c r="MG126" s="22" t="str">
        <f t="shared" si="1194"/>
        <v/>
      </c>
      <c r="MH126" s="22" t="str">
        <f t="shared" si="1195"/>
        <v/>
      </c>
      <c r="MI126" s="22" t="str">
        <f t="shared" si="1226"/>
        <v/>
      </c>
      <c r="MJ126" s="22" t="str">
        <f t="shared" si="1227"/>
        <v/>
      </c>
      <c r="MK126" s="22" t="str">
        <f t="shared" si="1196"/>
        <v/>
      </c>
      <c r="ML126" s="22" t="str">
        <f t="shared" si="1197"/>
        <v/>
      </c>
      <c r="MM126" s="22" t="str">
        <f t="shared" si="1198"/>
        <v/>
      </c>
      <c r="MN126" s="22" t="str">
        <f t="shared" si="1199"/>
        <v/>
      </c>
      <c r="MO126" s="22" t="str">
        <f t="shared" si="1200"/>
        <v/>
      </c>
      <c r="MP126" s="22" t="str">
        <f t="shared" si="1201"/>
        <v/>
      </c>
      <c r="MQ126" s="22" t="str">
        <f t="shared" si="1202"/>
        <v/>
      </c>
      <c r="MR126" s="22" t="str">
        <f t="shared" si="1203"/>
        <v/>
      </c>
      <c r="MS126" s="22" t="str">
        <f t="shared" si="1204"/>
        <v/>
      </c>
      <c r="MT126" s="22" t="str">
        <f t="shared" si="1205"/>
        <v/>
      </c>
      <c r="MU126" s="22" t="str">
        <f t="shared" si="1206"/>
        <v/>
      </c>
      <c r="MV126" s="22" t="str">
        <f t="shared" si="1207"/>
        <v/>
      </c>
      <c r="MW126" s="22" t="str">
        <f t="shared" si="1208"/>
        <v/>
      </c>
      <c r="MX126" s="22" t="str">
        <f t="shared" si="1209"/>
        <v/>
      </c>
      <c r="MY126" s="22" t="str">
        <f t="shared" si="1210"/>
        <v/>
      </c>
      <c r="MZ126" s="22" t="str">
        <f t="shared" si="1211"/>
        <v/>
      </c>
      <c r="NA126" s="22" t="str">
        <f t="shared" si="1212"/>
        <v/>
      </c>
      <c r="NB126" s="22" t="str">
        <f t="shared" si="1213"/>
        <v/>
      </c>
      <c r="NC126" s="22">
        <f t="shared" si="1214"/>
        <v>87790705.379999995</v>
      </c>
      <c r="ND126" s="22" t="str">
        <f t="shared" si="1215"/>
        <v/>
      </c>
      <c r="NE126" s="22" t="str">
        <f t="shared" si="1216"/>
        <v/>
      </c>
      <c r="NF126" s="22" t="str">
        <f t="shared" si="1217"/>
        <v/>
      </c>
      <c r="NG126" s="22" t="str">
        <f t="shared" si="1218"/>
        <v/>
      </c>
      <c r="NH126" s="22" t="str">
        <f t="shared" si="1219"/>
        <v/>
      </c>
      <c r="NI126" s="22" t="str">
        <f t="shared" si="1220"/>
        <v/>
      </c>
      <c r="NJ126" s="22" t="str">
        <f t="shared" si="1221"/>
        <v/>
      </c>
      <c r="NK126" s="22" t="str">
        <f t="shared" si="1222"/>
        <v/>
      </c>
      <c r="NL126" s="22" t="str">
        <f t="shared" si="1223"/>
        <v/>
      </c>
      <c r="NM126" s="80">
        <v>91721937.008099988</v>
      </c>
      <c r="NN126" s="80">
        <v>91721937.008099988</v>
      </c>
      <c r="NO126" s="24">
        <f t="shared" si="1228"/>
        <v>1</v>
      </c>
      <c r="NP126" s="24">
        <f t="shared" si="1229"/>
        <v>0</v>
      </c>
      <c r="NQ126" s="25">
        <f t="shared" si="1230"/>
        <v>87790705.379999995</v>
      </c>
      <c r="NR126" s="26">
        <f t="shared" si="1231"/>
        <v>329215.14517499995</v>
      </c>
      <c r="NS126" s="48">
        <v>118</v>
      </c>
      <c r="NT126" s="27" t="str">
        <f t="shared" si="1232"/>
        <v/>
      </c>
      <c r="NU126" s="27" t="str">
        <f t="shared" si="1233"/>
        <v/>
      </c>
      <c r="NV126" s="27" t="str">
        <f t="shared" si="1234"/>
        <v/>
      </c>
      <c r="NW126" s="27" t="str">
        <f t="shared" si="1235"/>
        <v/>
      </c>
      <c r="NX126" s="27" t="str">
        <f t="shared" si="1236"/>
        <v/>
      </c>
      <c r="NY126" s="27" t="str">
        <f t="shared" si="1237"/>
        <v/>
      </c>
      <c r="NZ126" s="27" t="str">
        <f t="shared" si="1238"/>
        <v/>
      </c>
      <c r="OA126" s="27" t="str">
        <f t="shared" si="1239"/>
        <v/>
      </c>
      <c r="OB126" s="27" t="str">
        <f t="shared" si="1240"/>
        <v/>
      </c>
      <c r="OC126" s="27" t="str">
        <f t="shared" si="1241"/>
        <v/>
      </c>
      <c r="OD126" s="27" t="str">
        <f t="shared" si="1242"/>
        <v/>
      </c>
      <c r="OE126" s="27" t="str">
        <f t="shared" si="1243"/>
        <v/>
      </c>
      <c r="OF126" s="27" t="str">
        <f t="shared" si="1244"/>
        <v/>
      </c>
      <c r="OG126" s="27" t="str">
        <f t="shared" si="1245"/>
        <v/>
      </c>
      <c r="OH126" s="27" t="str">
        <f t="shared" si="1246"/>
        <v/>
      </c>
      <c r="OI126" s="27" t="str">
        <f t="shared" si="1247"/>
        <v/>
      </c>
      <c r="OJ126" s="27" t="str">
        <f t="shared" si="672"/>
        <v/>
      </c>
      <c r="OK126" s="27" t="str">
        <f t="shared" si="673"/>
        <v/>
      </c>
      <c r="OL126" s="27" t="str">
        <f t="shared" si="674"/>
        <v/>
      </c>
      <c r="OM126" s="27" t="str">
        <f t="shared" si="675"/>
        <v/>
      </c>
      <c r="ON126" s="27" t="str">
        <f t="shared" si="676"/>
        <v/>
      </c>
      <c r="OO126" s="27" t="str">
        <f t="shared" si="677"/>
        <v/>
      </c>
      <c r="OP126" s="27" t="str">
        <f t="shared" si="678"/>
        <v/>
      </c>
      <c r="OQ126" s="27" t="str">
        <f t="shared" si="679"/>
        <v/>
      </c>
      <c r="OR126" s="27" t="str">
        <f t="shared" si="680"/>
        <v/>
      </c>
      <c r="OS126" s="27" t="str">
        <f t="shared" si="681"/>
        <v/>
      </c>
      <c r="OT126" s="27" t="str">
        <f t="shared" si="682"/>
        <v/>
      </c>
      <c r="OU126" s="27" t="str">
        <f t="shared" si="683"/>
        <v/>
      </c>
      <c r="OV126" s="27" t="str">
        <f t="shared" si="684"/>
        <v/>
      </c>
      <c r="OW126" s="27" t="str">
        <f t="shared" si="685"/>
        <v/>
      </c>
      <c r="OX126" s="27">
        <f t="shared" si="686"/>
        <v>26666.666666666672</v>
      </c>
      <c r="OY126" s="27" t="str">
        <f t="shared" si="687"/>
        <v/>
      </c>
      <c r="OZ126" s="27" t="str">
        <f t="shared" si="688"/>
        <v/>
      </c>
      <c r="PA126" s="27" t="str">
        <f t="shared" si="689"/>
        <v/>
      </c>
      <c r="PB126" s="27" t="str">
        <f t="shared" si="690"/>
        <v/>
      </c>
      <c r="PC126" s="27" t="str">
        <f t="shared" si="1248"/>
        <v/>
      </c>
      <c r="PD126" s="27" t="str">
        <f t="shared" si="1249"/>
        <v/>
      </c>
      <c r="PE126" s="27" t="str">
        <f t="shared" si="1250"/>
        <v/>
      </c>
      <c r="PF126" s="27" t="str">
        <f t="shared" si="1251"/>
        <v/>
      </c>
      <c r="PG126" s="27" t="str">
        <f t="shared" si="1252"/>
        <v/>
      </c>
      <c r="PH126" s="48">
        <v>118</v>
      </c>
      <c r="PI126" s="28" t="str">
        <f t="shared" si="1253"/>
        <v/>
      </c>
      <c r="PJ126" s="28" t="str">
        <f t="shared" si="1254"/>
        <v/>
      </c>
      <c r="PK126" s="28" t="str">
        <f t="shared" si="1255"/>
        <v/>
      </c>
      <c r="PL126" s="28" t="str">
        <f t="shared" si="1256"/>
        <v/>
      </c>
      <c r="PM126" s="28" t="str">
        <f t="shared" si="1257"/>
        <v/>
      </c>
      <c r="PN126" s="28" t="str">
        <f t="shared" si="1258"/>
        <v/>
      </c>
      <c r="PO126" s="28" t="str">
        <f t="shared" si="1259"/>
        <v/>
      </c>
      <c r="PP126" s="28" t="str">
        <f t="shared" si="1260"/>
        <v/>
      </c>
      <c r="PQ126" s="28" t="str">
        <f t="shared" si="1261"/>
        <v/>
      </c>
      <c r="PR126" s="28" t="str">
        <f t="shared" si="1262"/>
        <v/>
      </c>
      <c r="PS126" s="28" t="str">
        <f t="shared" si="1263"/>
        <v/>
      </c>
      <c r="PT126" s="28" t="str">
        <f t="shared" si="1264"/>
        <v/>
      </c>
      <c r="PU126" s="28" t="str">
        <f t="shared" si="1265"/>
        <v/>
      </c>
      <c r="PV126" s="28" t="str">
        <f t="shared" si="1266"/>
        <v/>
      </c>
      <c r="PW126" s="28" t="str">
        <f t="shared" si="1267"/>
        <v/>
      </c>
      <c r="PX126" s="28" t="str">
        <f t="shared" si="1268"/>
        <v/>
      </c>
      <c r="PY126" s="28" t="str">
        <f t="shared" si="712"/>
        <v/>
      </c>
      <c r="PZ126" s="28" t="str">
        <f t="shared" si="713"/>
        <v/>
      </c>
      <c r="QA126" s="28" t="str">
        <f t="shared" si="714"/>
        <v/>
      </c>
      <c r="QB126" s="28" t="str">
        <f t="shared" si="715"/>
        <v/>
      </c>
      <c r="QC126" s="28" t="str">
        <f t="shared" si="716"/>
        <v/>
      </c>
      <c r="QD126" s="28" t="str">
        <f t="shared" si="717"/>
        <v/>
      </c>
      <c r="QE126" s="28" t="str">
        <f t="shared" si="718"/>
        <v/>
      </c>
      <c r="QF126" s="28" t="str">
        <f t="shared" si="719"/>
        <v/>
      </c>
      <c r="QG126" s="28" t="str">
        <f t="shared" si="720"/>
        <v/>
      </c>
      <c r="QH126" s="28" t="str">
        <f t="shared" si="721"/>
        <v/>
      </c>
      <c r="QI126" s="28" t="str">
        <f t="shared" si="722"/>
        <v/>
      </c>
      <c r="QJ126" s="28" t="str">
        <f t="shared" si="723"/>
        <v/>
      </c>
      <c r="QK126" s="28" t="str">
        <f t="shared" si="724"/>
        <v/>
      </c>
      <c r="QL126" s="28" t="str">
        <f t="shared" si="725"/>
        <v/>
      </c>
      <c r="QM126" s="28">
        <f t="shared" si="726"/>
        <v>0</v>
      </c>
      <c r="QN126" s="28" t="str">
        <f t="shared" si="727"/>
        <v/>
      </c>
      <c r="QO126" s="28" t="str">
        <f t="shared" si="728"/>
        <v/>
      </c>
      <c r="QP126" s="28" t="str">
        <f t="shared" si="729"/>
        <v/>
      </c>
      <c r="QQ126" s="28" t="str">
        <f t="shared" si="730"/>
        <v/>
      </c>
      <c r="QR126" s="28" t="str">
        <f t="shared" si="731"/>
        <v/>
      </c>
      <c r="QS126" s="28" t="str">
        <f t="shared" si="1269"/>
        <v/>
      </c>
      <c r="QT126" s="28" t="str">
        <f t="shared" si="1270"/>
        <v/>
      </c>
      <c r="QU126" s="28" t="str">
        <f t="shared" si="1271"/>
        <v/>
      </c>
      <c r="QV126" s="28" t="str">
        <f t="shared" si="1272"/>
        <v/>
      </c>
      <c r="QW126" s="48">
        <v>118</v>
      </c>
      <c r="QX126" s="29" t="str">
        <f t="shared" si="1273"/>
        <v/>
      </c>
      <c r="QY126" s="29" t="str">
        <f t="shared" si="1038"/>
        <v/>
      </c>
      <c r="QZ126" s="29" t="str">
        <f t="shared" si="1039"/>
        <v/>
      </c>
      <c r="RA126" s="29" t="str">
        <f t="shared" si="1040"/>
        <v/>
      </c>
      <c r="RB126" s="29" t="str">
        <f t="shared" si="1041"/>
        <v/>
      </c>
      <c r="RC126" s="29" t="str">
        <f t="shared" si="1042"/>
        <v/>
      </c>
      <c r="RD126" s="29" t="str">
        <f t="shared" si="1043"/>
        <v/>
      </c>
      <c r="RE126" s="29" t="str">
        <f t="shared" si="1044"/>
        <v/>
      </c>
      <c r="RF126" s="29" t="str">
        <f t="shared" si="1045"/>
        <v/>
      </c>
      <c r="RG126" s="29" t="str">
        <f t="shared" si="1046"/>
        <v/>
      </c>
      <c r="RH126" s="29" t="str">
        <f t="shared" si="1047"/>
        <v/>
      </c>
      <c r="RI126" s="29" t="str">
        <f t="shared" si="1048"/>
        <v/>
      </c>
      <c r="RJ126" s="29" t="str">
        <f t="shared" si="1049"/>
        <v/>
      </c>
      <c r="RK126" s="29" t="str">
        <f t="shared" si="1281"/>
        <v/>
      </c>
      <c r="RL126" s="29" t="str">
        <f t="shared" si="1050"/>
        <v/>
      </c>
      <c r="RM126" s="29" t="str">
        <f t="shared" si="1051"/>
        <v/>
      </c>
      <c r="RN126" s="29" t="str">
        <f t="shared" si="1052"/>
        <v/>
      </c>
      <c r="RO126" s="29" t="str">
        <f t="shared" si="1053"/>
        <v/>
      </c>
      <c r="RP126" s="29" t="str">
        <f t="shared" si="1054"/>
        <v/>
      </c>
      <c r="RQ126" s="29" t="str">
        <f t="shared" si="1055"/>
        <v/>
      </c>
      <c r="RR126" s="29" t="str">
        <f t="shared" si="1056"/>
        <v/>
      </c>
      <c r="RS126" s="29" t="str">
        <f t="shared" si="1057"/>
        <v/>
      </c>
      <c r="RT126" s="29" t="str">
        <f t="shared" si="1058"/>
        <v/>
      </c>
      <c r="RU126" s="29" t="str">
        <f t="shared" si="1059"/>
        <v/>
      </c>
      <c r="RV126" s="29" t="str">
        <f t="shared" si="1060"/>
        <v/>
      </c>
      <c r="RW126" s="29" t="str">
        <f t="shared" si="1061"/>
        <v/>
      </c>
      <c r="RX126" s="29" t="str">
        <f t="shared" si="1062"/>
        <v/>
      </c>
      <c r="RY126" s="29" t="str">
        <f t="shared" si="1063"/>
        <v/>
      </c>
      <c r="RZ126" s="29" t="str">
        <f t="shared" si="1064"/>
        <v/>
      </c>
      <c r="SA126" s="29" t="str">
        <f t="shared" si="1065"/>
        <v/>
      </c>
      <c r="SB126" s="29">
        <f t="shared" si="1066"/>
        <v>0</v>
      </c>
      <c r="SC126" s="29" t="str">
        <f t="shared" si="1067"/>
        <v/>
      </c>
      <c r="SD126" s="29" t="str">
        <f t="shared" si="1068"/>
        <v/>
      </c>
      <c r="SE126" s="29" t="str">
        <f t="shared" si="1069"/>
        <v/>
      </c>
      <c r="SF126" s="29" t="str">
        <f t="shared" si="1070"/>
        <v/>
      </c>
      <c r="SG126" s="29" t="str">
        <f t="shared" si="1071"/>
        <v/>
      </c>
      <c r="SH126" s="29" t="str">
        <f t="shared" si="1072"/>
        <v/>
      </c>
      <c r="SI126" s="29" t="str">
        <f t="shared" si="1073"/>
        <v/>
      </c>
      <c r="SJ126" s="29" t="str">
        <f t="shared" si="1074"/>
        <v/>
      </c>
      <c r="SK126" s="29" t="str">
        <f t="shared" si="1075"/>
        <v/>
      </c>
      <c r="SL126" s="45">
        <f t="shared" si="1274"/>
        <v>0</v>
      </c>
      <c r="SM126" s="48">
        <v>118</v>
      </c>
      <c r="SN126" s="30" t="str">
        <f t="shared" si="1275"/>
        <v/>
      </c>
      <c r="SO126" s="30" t="str">
        <f t="shared" si="1276"/>
        <v/>
      </c>
      <c r="SP126" s="30" t="str">
        <f t="shared" si="1277"/>
        <v/>
      </c>
      <c r="SQ126" s="30" t="str">
        <f t="shared" si="1278"/>
        <v/>
      </c>
      <c r="SR126" s="30" t="str">
        <f t="shared" si="1279"/>
        <v/>
      </c>
      <c r="SS126" s="30" t="str">
        <f t="shared" si="1280"/>
        <v/>
      </c>
      <c r="ST126" s="30" t="str">
        <f t="shared" si="1076"/>
        <v/>
      </c>
      <c r="SU126" s="30" t="str">
        <f t="shared" si="1077"/>
        <v/>
      </c>
      <c r="SV126" s="30" t="str">
        <f t="shared" si="1078"/>
        <v/>
      </c>
      <c r="SW126" s="30" t="str">
        <f t="shared" si="1079"/>
        <v/>
      </c>
      <c r="SX126" s="30" t="str">
        <f t="shared" si="1080"/>
        <v/>
      </c>
      <c r="SY126" s="30" t="str">
        <f t="shared" si="1081"/>
        <v/>
      </c>
      <c r="SZ126" s="30" t="str">
        <f t="shared" si="1082"/>
        <v/>
      </c>
      <c r="TA126" s="30" t="str">
        <f t="shared" si="1083"/>
        <v/>
      </c>
      <c r="TB126" s="30" t="str">
        <f t="shared" si="1084"/>
        <v/>
      </c>
      <c r="TC126" s="30" t="str">
        <f t="shared" si="1085"/>
        <v/>
      </c>
      <c r="TD126" s="30" t="str">
        <f t="shared" si="1086"/>
        <v/>
      </c>
      <c r="TE126" s="30" t="str">
        <f t="shared" si="1087"/>
        <v/>
      </c>
      <c r="TF126" s="30" t="str">
        <f t="shared" si="1088"/>
        <v/>
      </c>
      <c r="TG126" s="30" t="str">
        <f t="shared" si="1089"/>
        <v/>
      </c>
      <c r="TH126" s="30" t="str">
        <f t="shared" si="1090"/>
        <v/>
      </c>
      <c r="TI126" s="30" t="str">
        <f t="shared" si="1091"/>
        <v/>
      </c>
      <c r="TJ126" s="30" t="str">
        <f t="shared" si="1092"/>
        <v/>
      </c>
      <c r="TK126" s="30" t="str">
        <f t="shared" si="1093"/>
        <v/>
      </c>
      <c r="TL126" s="30" t="str">
        <f t="shared" si="1094"/>
        <v/>
      </c>
      <c r="TM126" s="30" t="str">
        <f t="shared" si="1095"/>
        <v/>
      </c>
      <c r="TN126" s="30" t="str">
        <f t="shared" si="1096"/>
        <v/>
      </c>
      <c r="TO126" s="30" t="str">
        <f t="shared" si="1097"/>
        <v/>
      </c>
      <c r="TP126" s="30" t="str">
        <f t="shared" si="1098"/>
        <v/>
      </c>
      <c r="TQ126" s="30" t="str">
        <f t="shared" si="1099"/>
        <v/>
      </c>
      <c r="TR126" s="30">
        <f t="shared" si="807"/>
        <v>40</v>
      </c>
      <c r="TS126" s="30" t="str">
        <f t="shared" si="808"/>
        <v/>
      </c>
      <c r="TT126" s="30" t="str">
        <f t="shared" si="809"/>
        <v/>
      </c>
      <c r="TU126" s="30" t="str">
        <f t="shared" si="810"/>
        <v/>
      </c>
      <c r="TV126" s="30" t="str">
        <f t="shared" si="811"/>
        <v/>
      </c>
      <c r="TW126" s="30" t="str">
        <f t="shared" si="812"/>
        <v/>
      </c>
      <c r="TX126" s="30" t="str">
        <f t="shared" si="813"/>
        <v/>
      </c>
      <c r="TY126" s="30" t="str">
        <f t="shared" si="814"/>
        <v/>
      </c>
      <c r="TZ126" s="30" t="str">
        <f t="shared" si="815"/>
        <v/>
      </c>
      <c r="UA126" s="30" t="str">
        <f t="shared" si="816"/>
        <v/>
      </c>
      <c r="UB126" s="48">
        <v>118</v>
      </c>
      <c r="UC126" s="88"/>
      <c r="UD126" s="88"/>
      <c r="UE126" s="88"/>
      <c r="UF126" s="88"/>
      <c r="UG126" s="88"/>
      <c r="UH126" s="88"/>
      <c r="UI126" s="88"/>
      <c r="UJ126" s="88"/>
      <c r="UK126" s="88"/>
      <c r="UL126" s="88"/>
      <c r="UM126" s="88"/>
      <c r="UN126" s="88"/>
      <c r="UO126" s="88"/>
      <c r="UP126" s="88"/>
      <c r="UQ126" s="88"/>
      <c r="UR126" s="88"/>
      <c r="US126" s="88"/>
      <c r="UT126" s="88"/>
      <c r="UU126" s="88"/>
      <c r="UV126" s="88"/>
      <c r="UW126" s="88"/>
      <c r="UX126" s="88"/>
      <c r="UY126" s="88"/>
      <c r="UZ126" s="88"/>
      <c r="VA126" s="88"/>
      <c r="VB126" s="88"/>
      <c r="VC126" s="88"/>
      <c r="VD126" s="89">
        <v>73</v>
      </c>
      <c r="VE126" s="88"/>
      <c r="VF126" s="88"/>
      <c r="VG126" s="89">
        <v>36</v>
      </c>
      <c r="VH126" s="88"/>
      <c r="VI126" s="88"/>
      <c r="VJ126" s="88"/>
      <c r="VK126" s="88"/>
      <c r="VL126" s="88"/>
      <c r="VM126" s="88"/>
      <c r="VN126" s="88"/>
      <c r="VO126" s="88"/>
      <c r="VP126" s="88"/>
      <c r="VQ126" s="48">
        <v>118</v>
      </c>
      <c r="VR126" s="31">
        <f t="shared" si="1100"/>
        <v>0</v>
      </c>
      <c r="VS126" s="31">
        <f t="shared" si="1101"/>
        <v>0</v>
      </c>
      <c r="VT126" s="31">
        <f t="shared" si="1102"/>
        <v>0</v>
      </c>
      <c r="VU126" s="31">
        <f t="shared" si="1103"/>
        <v>0</v>
      </c>
      <c r="VV126" s="31">
        <f t="shared" si="1104"/>
        <v>0</v>
      </c>
      <c r="VW126" s="31">
        <f t="shared" si="1105"/>
        <v>0</v>
      </c>
      <c r="VX126" s="31">
        <f t="shared" si="1106"/>
        <v>0</v>
      </c>
      <c r="VY126" s="31">
        <f t="shared" si="1107"/>
        <v>0</v>
      </c>
      <c r="VZ126" s="31">
        <f t="shared" si="1108"/>
        <v>0</v>
      </c>
      <c r="WA126" s="31">
        <f t="shared" si="1109"/>
        <v>0</v>
      </c>
      <c r="WB126" s="31">
        <f t="shared" si="1110"/>
        <v>0</v>
      </c>
      <c r="WC126" s="31">
        <f t="shared" si="1111"/>
        <v>0</v>
      </c>
      <c r="WD126" s="31">
        <f t="shared" si="1112"/>
        <v>0</v>
      </c>
      <c r="WE126" s="31">
        <f t="shared" si="1113"/>
        <v>0</v>
      </c>
      <c r="WF126" s="31">
        <f t="shared" si="1114"/>
        <v>0</v>
      </c>
      <c r="WG126" s="31">
        <f t="shared" si="1115"/>
        <v>0</v>
      </c>
      <c r="WH126" s="31">
        <f t="shared" si="1116"/>
        <v>0</v>
      </c>
      <c r="WI126" s="31">
        <f t="shared" si="1117"/>
        <v>0</v>
      </c>
      <c r="WJ126" s="31">
        <f t="shared" si="1118"/>
        <v>0</v>
      </c>
      <c r="WK126" s="31">
        <f t="shared" si="1119"/>
        <v>0</v>
      </c>
      <c r="WL126" s="31">
        <f t="shared" si="1120"/>
        <v>0</v>
      </c>
      <c r="WM126" s="31">
        <f t="shared" si="1121"/>
        <v>0</v>
      </c>
      <c r="WN126" s="31">
        <f t="shared" si="1122"/>
        <v>0</v>
      </c>
      <c r="WO126" s="31">
        <f t="shared" si="1123"/>
        <v>0</v>
      </c>
      <c r="WP126" s="31">
        <f t="shared" si="1124"/>
        <v>0</v>
      </c>
      <c r="WQ126" s="31">
        <f t="shared" si="1125"/>
        <v>0</v>
      </c>
      <c r="WR126" s="31">
        <f t="shared" si="1126"/>
        <v>0</v>
      </c>
      <c r="WS126" s="31">
        <f t="shared" si="1127"/>
        <v>60</v>
      </c>
      <c r="WT126" s="31">
        <f t="shared" si="1128"/>
        <v>0</v>
      </c>
      <c r="WU126" s="31">
        <f t="shared" si="1129"/>
        <v>0</v>
      </c>
      <c r="WV126" s="31">
        <f t="shared" si="1130"/>
        <v>10</v>
      </c>
      <c r="WW126" s="31">
        <f t="shared" si="1131"/>
        <v>0</v>
      </c>
      <c r="WX126" s="31">
        <f t="shared" si="1132"/>
        <v>0</v>
      </c>
      <c r="WY126" s="31">
        <f t="shared" si="1133"/>
        <v>0</v>
      </c>
      <c r="WZ126" s="31">
        <f t="shared" si="1134"/>
        <v>0</v>
      </c>
      <c r="XA126" s="31">
        <f t="shared" si="1135"/>
        <v>0</v>
      </c>
      <c r="XB126" s="31">
        <f t="shared" si="1136"/>
        <v>0</v>
      </c>
      <c r="XC126" s="31">
        <f t="shared" si="1137"/>
        <v>0</v>
      </c>
      <c r="XD126" s="31">
        <f t="shared" si="1138"/>
        <v>0</v>
      </c>
      <c r="XE126" s="31">
        <f t="shared" si="1139"/>
        <v>0</v>
      </c>
      <c r="XF126" s="48">
        <v>118</v>
      </c>
      <c r="XG126" s="32" t="str">
        <f t="shared" si="1140"/>
        <v/>
      </c>
      <c r="XH126" s="32" t="str">
        <f t="shared" si="1141"/>
        <v/>
      </c>
      <c r="XI126" s="32" t="str">
        <f t="shared" si="1142"/>
        <v/>
      </c>
      <c r="XJ126" s="32" t="str">
        <f t="shared" si="1143"/>
        <v/>
      </c>
      <c r="XK126" s="32" t="str">
        <f t="shared" si="1144"/>
        <v/>
      </c>
      <c r="XL126" s="32" t="str">
        <f t="shared" si="1145"/>
        <v/>
      </c>
      <c r="XM126" s="32" t="str">
        <f t="shared" si="1146"/>
        <v/>
      </c>
      <c r="XN126" s="32" t="str">
        <f t="shared" si="1147"/>
        <v/>
      </c>
      <c r="XO126" s="32" t="str">
        <f t="shared" si="1148"/>
        <v/>
      </c>
      <c r="XP126" s="32" t="str">
        <f t="shared" si="1149"/>
        <v/>
      </c>
      <c r="XQ126" s="32" t="str">
        <f t="shared" si="1150"/>
        <v/>
      </c>
      <c r="XR126" s="32" t="str">
        <f t="shared" si="1151"/>
        <v/>
      </c>
      <c r="XS126" s="32" t="str">
        <f t="shared" si="1152"/>
        <v/>
      </c>
      <c r="XT126" s="32" t="str">
        <f t="shared" si="1153"/>
        <v/>
      </c>
      <c r="XU126" s="32" t="str">
        <f t="shared" si="1154"/>
        <v/>
      </c>
      <c r="XV126" s="32" t="str">
        <f t="shared" si="1155"/>
        <v/>
      </c>
      <c r="XW126" s="32" t="str">
        <f t="shared" si="1156"/>
        <v/>
      </c>
      <c r="XX126" s="32" t="str">
        <f t="shared" si="1157"/>
        <v/>
      </c>
      <c r="XY126" s="32" t="str">
        <f t="shared" si="1158"/>
        <v/>
      </c>
      <c r="XZ126" s="32" t="str">
        <f t="shared" si="1159"/>
        <v/>
      </c>
      <c r="YA126" s="32" t="str">
        <f t="shared" si="1160"/>
        <v/>
      </c>
      <c r="YB126" s="32" t="str">
        <f t="shared" si="1161"/>
        <v/>
      </c>
      <c r="YC126" s="32" t="str">
        <f t="shared" si="1162"/>
        <v/>
      </c>
      <c r="YD126" s="32" t="str">
        <f t="shared" si="1163"/>
        <v/>
      </c>
      <c r="YE126" s="32" t="str">
        <f t="shared" si="1164"/>
        <v/>
      </c>
      <c r="YF126" s="32" t="str">
        <f t="shared" si="1165"/>
        <v/>
      </c>
      <c r="YG126" s="32" t="str">
        <f t="shared" si="1166"/>
        <v/>
      </c>
      <c r="YH126" s="32" t="str">
        <f t="shared" si="1167"/>
        <v/>
      </c>
      <c r="YI126" s="32" t="str">
        <f t="shared" si="1168"/>
        <v/>
      </c>
      <c r="YJ126" s="32" t="str">
        <f t="shared" si="1169"/>
        <v/>
      </c>
      <c r="YK126" s="32">
        <f t="shared" si="1170"/>
        <v>50</v>
      </c>
      <c r="YL126" s="32" t="str">
        <f t="shared" si="1171"/>
        <v/>
      </c>
      <c r="YM126" s="32" t="str">
        <f t="shared" si="1172"/>
        <v/>
      </c>
      <c r="YN126" s="32" t="str">
        <f t="shared" si="1173"/>
        <v/>
      </c>
      <c r="YO126" s="32" t="str">
        <f t="shared" si="1174"/>
        <v/>
      </c>
      <c r="YP126" s="32" t="str">
        <f t="shared" si="1175"/>
        <v/>
      </c>
      <c r="YQ126" s="32" t="str">
        <f t="shared" si="1176"/>
        <v/>
      </c>
      <c r="YR126" s="32" t="str">
        <f t="shared" si="1177"/>
        <v/>
      </c>
      <c r="YS126" s="32" t="str">
        <f t="shared" si="1178"/>
        <v/>
      </c>
      <c r="YT126" s="32" t="str">
        <f t="shared" si="1179"/>
        <v/>
      </c>
      <c r="YU126" s="33">
        <f t="shared" si="1224"/>
        <v>50</v>
      </c>
      <c r="YV126" s="34" t="str">
        <f t="shared" si="949"/>
        <v/>
      </c>
      <c r="YW126" s="34" t="str">
        <f t="shared" si="950"/>
        <v/>
      </c>
      <c r="YX126" s="34" t="str">
        <f t="shared" si="951"/>
        <v/>
      </c>
      <c r="YY126" s="34" t="str">
        <f t="shared" si="952"/>
        <v/>
      </c>
      <c r="YZ126" s="34" t="str">
        <f t="shared" si="953"/>
        <v>31. TECHNO SKILLS ENGINEERING SERVICES SAS - NIT.900966150-7</v>
      </c>
      <c r="ZA126" s="34" t="str">
        <f t="shared" si="954"/>
        <v/>
      </c>
      <c r="ZB126" s="96" t="str">
        <f t="shared" si="955"/>
        <v>31. TECHNO SKILLS ENGINEERING SERVICES SAS - NIT.900966150-7</v>
      </c>
      <c r="ZC126" s="35" t="str">
        <f t="shared" si="1180"/>
        <v/>
      </c>
      <c r="ZD126" s="35" t="str">
        <f t="shared" si="1181"/>
        <v/>
      </c>
      <c r="ZE126" s="35" t="str">
        <f t="shared" si="1182"/>
        <v/>
      </c>
      <c r="ZF126" s="35" t="str">
        <f t="shared" si="1183"/>
        <v/>
      </c>
      <c r="ZG126" s="35">
        <f t="shared" si="1184"/>
        <v>87790705.379999995</v>
      </c>
      <c r="ZH126" s="35" t="str">
        <f t="shared" si="1185"/>
        <v/>
      </c>
      <c r="ZI126" s="101">
        <f t="shared" si="1186"/>
        <v>87790705.379999995</v>
      </c>
      <c r="ZJ126" s="48">
        <v>118</v>
      </c>
      <c r="ZK126" s="125">
        <f t="shared" si="956"/>
        <v>3931231.6280999929</v>
      </c>
      <c r="ZL126" s="126">
        <f t="shared" si="957"/>
        <v>0</v>
      </c>
    </row>
    <row r="127" spans="2:688" s="37" customFormat="1" ht="45" x14ac:dyDescent="0.15">
      <c r="B127" s="106" t="s">
        <v>251</v>
      </c>
      <c r="C127" s="106" t="s">
        <v>276</v>
      </c>
      <c r="D127" s="106" t="s">
        <v>262</v>
      </c>
      <c r="E127" s="106" t="s">
        <v>277</v>
      </c>
      <c r="F127" s="106">
        <v>8</v>
      </c>
      <c r="G127" s="63">
        <v>28863459.52</v>
      </c>
      <c r="H127" s="48">
        <v>119</v>
      </c>
      <c r="I127" s="65" t="s">
        <v>86</v>
      </c>
      <c r="J127" s="65" t="s">
        <v>86</v>
      </c>
      <c r="K127" s="65" t="s">
        <v>86</v>
      </c>
      <c r="L127" s="65" t="s">
        <v>86</v>
      </c>
      <c r="M127" s="65" t="s">
        <v>86</v>
      </c>
      <c r="N127" s="65" t="s">
        <v>86</v>
      </c>
      <c r="O127" s="65" t="s">
        <v>86</v>
      </c>
      <c r="P127" s="65" t="s">
        <v>86</v>
      </c>
      <c r="Q127" s="65" t="s">
        <v>86</v>
      </c>
      <c r="R127" s="65" t="s">
        <v>86</v>
      </c>
      <c r="S127" s="65" t="s">
        <v>86</v>
      </c>
      <c r="T127" s="65" t="s">
        <v>86</v>
      </c>
      <c r="U127" s="65" t="s">
        <v>86</v>
      </c>
      <c r="V127" s="65" t="s">
        <v>86</v>
      </c>
      <c r="W127" s="65" t="s">
        <v>86</v>
      </c>
      <c r="X127" s="65" t="s">
        <v>86</v>
      </c>
      <c r="Y127" s="65" t="s">
        <v>86</v>
      </c>
      <c r="Z127" s="65" t="s">
        <v>86</v>
      </c>
      <c r="AA127" s="65" t="s">
        <v>86</v>
      </c>
      <c r="AB127" s="65" t="s">
        <v>86</v>
      </c>
      <c r="AC127" s="65" t="s">
        <v>86</v>
      </c>
      <c r="AD127" s="65" t="s">
        <v>86</v>
      </c>
      <c r="AE127" s="65" t="s">
        <v>86</v>
      </c>
      <c r="AF127" s="65" t="s">
        <v>86</v>
      </c>
      <c r="AG127" s="65" t="s">
        <v>86</v>
      </c>
      <c r="AH127" s="65" t="s">
        <v>86</v>
      </c>
      <c r="AI127" s="65" t="s">
        <v>86</v>
      </c>
      <c r="AJ127" s="69">
        <v>18906720</v>
      </c>
      <c r="AK127" s="65" t="s">
        <v>86</v>
      </c>
      <c r="AL127" s="65" t="s">
        <v>86</v>
      </c>
      <c r="AM127" s="69">
        <v>26108929.629999999</v>
      </c>
      <c r="AN127" s="65" t="s">
        <v>86</v>
      </c>
      <c r="AO127" s="65" t="s">
        <v>86</v>
      </c>
      <c r="AP127" s="65" t="s">
        <v>86</v>
      </c>
      <c r="AQ127" s="65" t="s">
        <v>86</v>
      </c>
      <c r="AR127" s="65" t="s">
        <v>86</v>
      </c>
      <c r="AS127" s="65" t="s">
        <v>86</v>
      </c>
      <c r="AT127" s="65" t="s">
        <v>86</v>
      </c>
      <c r="AU127" s="65" t="s">
        <v>86</v>
      </c>
      <c r="AV127" s="65" t="s">
        <v>86</v>
      </c>
      <c r="AW127" s="52">
        <v>119</v>
      </c>
      <c r="AX127" s="22" t="str">
        <f t="shared" si="904"/>
        <v>NC</v>
      </c>
      <c r="AY127" s="22" t="str">
        <f t="shared" si="975"/>
        <v>NC</v>
      </c>
      <c r="AZ127" s="22" t="str">
        <f t="shared" si="976"/>
        <v>NC</v>
      </c>
      <c r="BA127" s="22" t="str">
        <f t="shared" si="977"/>
        <v>NC</v>
      </c>
      <c r="BB127" s="22" t="str">
        <f t="shared" si="978"/>
        <v>NC</v>
      </c>
      <c r="BC127" s="22" t="str">
        <f t="shared" si="979"/>
        <v>NC</v>
      </c>
      <c r="BD127" s="22" t="str">
        <f t="shared" si="980"/>
        <v>NC</v>
      </c>
      <c r="BE127" s="22" t="str">
        <f t="shared" si="981"/>
        <v>NC</v>
      </c>
      <c r="BF127" s="22" t="str">
        <f t="shared" si="982"/>
        <v>NC</v>
      </c>
      <c r="BG127" s="22" t="str">
        <f t="shared" si="983"/>
        <v>NC</v>
      </c>
      <c r="BH127" s="22" t="str">
        <f t="shared" si="984"/>
        <v>NC</v>
      </c>
      <c r="BI127" s="22" t="str">
        <f t="shared" si="985"/>
        <v>NC</v>
      </c>
      <c r="BJ127" s="22" t="str">
        <f t="shared" si="986"/>
        <v>NC</v>
      </c>
      <c r="BK127" s="22" t="str">
        <f t="shared" si="987"/>
        <v>NC</v>
      </c>
      <c r="BL127" s="22" t="str">
        <f t="shared" si="988"/>
        <v>NC</v>
      </c>
      <c r="BM127" s="22" t="str">
        <f t="shared" si="989"/>
        <v>NC</v>
      </c>
      <c r="BN127" s="22" t="str">
        <f t="shared" si="990"/>
        <v>NC</v>
      </c>
      <c r="BO127" s="22" t="str">
        <f t="shared" si="991"/>
        <v>NC</v>
      </c>
      <c r="BP127" s="22" t="str">
        <f t="shared" si="992"/>
        <v>NC</v>
      </c>
      <c r="BQ127" s="22" t="str">
        <f t="shared" si="993"/>
        <v>NC</v>
      </c>
      <c r="BR127" s="22" t="str">
        <f t="shared" si="994"/>
        <v>NC</v>
      </c>
      <c r="BS127" s="22" t="str">
        <f t="shared" si="995"/>
        <v>NC</v>
      </c>
      <c r="BT127" s="22" t="str">
        <f t="shared" si="958"/>
        <v>NC</v>
      </c>
      <c r="BU127" s="22" t="str">
        <f t="shared" si="959"/>
        <v>NC</v>
      </c>
      <c r="BV127" s="22" t="str">
        <f t="shared" si="960"/>
        <v>NC</v>
      </c>
      <c r="BW127" s="22" t="str">
        <f t="shared" si="961"/>
        <v>NC</v>
      </c>
      <c r="BX127" s="22" t="str">
        <f t="shared" si="962"/>
        <v>NC</v>
      </c>
      <c r="BY127" s="22">
        <f t="shared" si="963"/>
        <v>18906720</v>
      </c>
      <c r="BZ127" s="22" t="str">
        <f t="shared" si="964"/>
        <v>NC</v>
      </c>
      <c r="CA127" s="22" t="str">
        <f t="shared" si="965"/>
        <v>NC</v>
      </c>
      <c r="CB127" s="22">
        <f t="shared" si="966"/>
        <v>26108929.629999999</v>
      </c>
      <c r="CC127" s="22" t="str">
        <f t="shared" si="967"/>
        <v>NC</v>
      </c>
      <c r="CD127" s="22" t="str">
        <f t="shared" si="968"/>
        <v>NC</v>
      </c>
      <c r="CE127" s="22" t="str">
        <f t="shared" si="969"/>
        <v>NC</v>
      </c>
      <c r="CF127" s="22" t="str">
        <f t="shared" si="970"/>
        <v>NC</v>
      </c>
      <c r="CG127" s="22" t="str">
        <f t="shared" si="996"/>
        <v>NC</v>
      </c>
      <c r="CH127" s="22" t="str">
        <f t="shared" si="971"/>
        <v>NC</v>
      </c>
      <c r="CI127" s="22" t="str">
        <f t="shared" si="972"/>
        <v>NC</v>
      </c>
      <c r="CJ127" s="22" t="str">
        <f t="shared" si="973"/>
        <v>NC</v>
      </c>
      <c r="CK127" s="22" t="str">
        <f t="shared" si="974"/>
        <v>NC</v>
      </c>
      <c r="CL127" s="48">
        <v>119</v>
      </c>
      <c r="CM127" s="48" t="s">
        <v>87</v>
      </c>
      <c r="CN127" s="48" t="s">
        <v>87</v>
      </c>
      <c r="CO127" s="48" t="s">
        <v>87</v>
      </c>
      <c r="CP127" s="48" t="s">
        <v>87</v>
      </c>
      <c r="CQ127" s="48" t="s">
        <v>87</v>
      </c>
      <c r="CR127" s="65" t="s">
        <v>87</v>
      </c>
      <c r="CS127" s="48" t="s">
        <v>87</v>
      </c>
      <c r="CT127" s="48" t="s">
        <v>87</v>
      </c>
      <c r="CU127" s="48" t="s">
        <v>87</v>
      </c>
      <c r="CV127" s="48" t="s">
        <v>87</v>
      </c>
      <c r="CW127" s="48" t="s">
        <v>87</v>
      </c>
      <c r="CX127" s="48" t="s">
        <v>87</v>
      </c>
      <c r="CY127" s="48" t="s">
        <v>87</v>
      </c>
      <c r="CZ127" s="48" t="s">
        <v>87</v>
      </c>
      <c r="DA127" s="48" t="s">
        <v>87</v>
      </c>
      <c r="DB127" s="48" t="s">
        <v>87</v>
      </c>
      <c r="DC127" s="48" t="s">
        <v>87</v>
      </c>
      <c r="DD127" s="48" t="s">
        <v>87</v>
      </c>
      <c r="DE127" s="48" t="s">
        <v>87</v>
      </c>
      <c r="DF127" s="48" t="s">
        <v>87</v>
      </c>
      <c r="DG127" s="48" t="s">
        <v>87</v>
      </c>
      <c r="DH127" s="48" t="s">
        <v>87</v>
      </c>
      <c r="DI127" s="48" t="s">
        <v>87</v>
      </c>
      <c r="DJ127" s="48" t="s">
        <v>87</v>
      </c>
      <c r="DK127" s="48" t="s">
        <v>87</v>
      </c>
      <c r="DL127" s="48" t="s">
        <v>87</v>
      </c>
      <c r="DM127" s="48" t="s">
        <v>87</v>
      </c>
      <c r="DN127" s="48" t="s">
        <v>87</v>
      </c>
      <c r="DO127" s="48" t="s">
        <v>87</v>
      </c>
      <c r="DP127" s="48" t="s">
        <v>87</v>
      </c>
      <c r="DQ127" s="76" t="s">
        <v>88</v>
      </c>
      <c r="DR127" s="48" t="s">
        <v>87</v>
      </c>
      <c r="DS127" s="48" t="s">
        <v>87</v>
      </c>
      <c r="DT127" s="48" t="s">
        <v>87</v>
      </c>
      <c r="DU127" s="48" t="s">
        <v>87</v>
      </c>
      <c r="DV127" s="48" t="s">
        <v>87</v>
      </c>
      <c r="DW127" s="48" t="s">
        <v>87</v>
      </c>
      <c r="DX127" s="48" t="s">
        <v>87</v>
      </c>
      <c r="DY127" s="48" t="s">
        <v>87</v>
      </c>
      <c r="DZ127" s="48" t="s">
        <v>87</v>
      </c>
      <c r="EA127" s="48">
        <v>119</v>
      </c>
      <c r="EB127" s="81" t="s">
        <v>88</v>
      </c>
      <c r="EC127" s="81" t="s">
        <v>88</v>
      </c>
      <c r="ED127" s="81" t="s">
        <v>104</v>
      </c>
      <c r="EE127" s="81" t="s">
        <v>88</v>
      </c>
      <c r="EF127" s="81" t="s">
        <v>88</v>
      </c>
      <c r="EG127" s="81" t="s">
        <v>88</v>
      </c>
      <c r="EH127" s="81" t="s">
        <v>88</v>
      </c>
      <c r="EI127" s="81" t="s">
        <v>88</v>
      </c>
      <c r="EJ127" s="81" t="s">
        <v>88</v>
      </c>
      <c r="EK127" s="81" t="s">
        <v>88</v>
      </c>
      <c r="EL127" s="81" t="s">
        <v>88</v>
      </c>
      <c r="EM127" s="81" t="s">
        <v>88</v>
      </c>
      <c r="EN127" s="81" t="s">
        <v>88</v>
      </c>
      <c r="EO127" s="81" t="s">
        <v>88</v>
      </c>
      <c r="EP127" s="81" t="s">
        <v>88</v>
      </c>
      <c r="EQ127" s="81" t="s">
        <v>88</v>
      </c>
      <c r="ER127" s="81" t="s">
        <v>88</v>
      </c>
      <c r="ES127" s="81" t="s">
        <v>88</v>
      </c>
      <c r="ET127" s="81" t="s">
        <v>88</v>
      </c>
      <c r="EU127" s="81" t="s">
        <v>88</v>
      </c>
      <c r="EV127" s="81" t="s">
        <v>88</v>
      </c>
      <c r="EW127" s="81" t="s">
        <v>88</v>
      </c>
      <c r="EX127" s="81" t="s">
        <v>88</v>
      </c>
      <c r="EY127" s="81" t="s">
        <v>88</v>
      </c>
      <c r="EZ127" s="81" t="s">
        <v>88</v>
      </c>
      <c r="FA127" s="81" t="s">
        <v>87</v>
      </c>
      <c r="FB127" s="81" t="s">
        <v>88</v>
      </c>
      <c r="FC127" s="81" t="s">
        <v>88</v>
      </c>
      <c r="FD127" s="81" t="s">
        <v>88</v>
      </c>
      <c r="FE127" s="81" t="s">
        <v>88</v>
      </c>
      <c r="FF127" s="81" t="s">
        <v>88</v>
      </c>
      <c r="FG127" s="81" t="s">
        <v>88</v>
      </c>
      <c r="FH127" s="81" t="s">
        <v>88</v>
      </c>
      <c r="FI127" s="81" t="s">
        <v>87</v>
      </c>
      <c r="FJ127" s="81" t="s">
        <v>88</v>
      </c>
      <c r="FK127" s="81" t="s">
        <v>88</v>
      </c>
      <c r="FL127" s="81" t="s">
        <v>88</v>
      </c>
      <c r="FM127" s="81" t="s">
        <v>88</v>
      </c>
      <c r="FN127" s="81" t="s">
        <v>88</v>
      </c>
      <c r="FO127" s="81" t="s">
        <v>88</v>
      </c>
      <c r="FP127" s="48">
        <v>119</v>
      </c>
      <c r="FQ127" s="81" t="s">
        <v>88</v>
      </c>
      <c r="FR127" s="81" t="s">
        <v>88</v>
      </c>
      <c r="FS127" s="81" t="s">
        <v>88</v>
      </c>
      <c r="FT127" s="81" t="s">
        <v>88</v>
      </c>
      <c r="FU127" s="81" t="s">
        <v>88</v>
      </c>
      <c r="FV127" s="81" t="s">
        <v>88</v>
      </c>
      <c r="FW127" s="81" t="s">
        <v>88</v>
      </c>
      <c r="FX127" s="81" t="s">
        <v>88</v>
      </c>
      <c r="FY127" s="81" t="s">
        <v>88</v>
      </c>
      <c r="FZ127" s="81" t="s">
        <v>88</v>
      </c>
      <c r="GA127" s="81" t="s">
        <v>88</v>
      </c>
      <c r="GB127" s="81" t="s">
        <v>88</v>
      </c>
      <c r="GC127" s="81" t="s">
        <v>88</v>
      </c>
      <c r="GD127" s="81" t="s">
        <v>88</v>
      </c>
      <c r="GE127" s="81" t="s">
        <v>88</v>
      </c>
      <c r="GF127" s="81" t="s">
        <v>88</v>
      </c>
      <c r="GG127" s="81" t="s">
        <v>88</v>
      </c>
      <c r="GH127" s="81" t="s">
        <v>88</v>
      </c>
      <c r="GI127" s="81" t="s">
        <v>88</v>
      </c>
      <c r="GJ127" s="81" t="s">
        <v>88</v>
      </c>
      <c r="GK127" s="81" t="s">
        <v>88</v>
      </c>
      <c r="GL127" s="81" t="s">
        <v>88</v>
      </c>
      <c r="GM127" s="81" t="s">
        <v>88</v>
      </c>
      <c r="GN127" s="81" t="s">
        <v>88</v>
      </c>
      <c r="GO127" s="81" t="s">
        <v>88</v>
      </c>
      <c r="GP127" s="81" t="s">
        <v>88</v>
      </c>
      <c r="GQ127" s="81" t="s">
        <v>87</v>
      </c>
      <c r="GR127" s="81" t="s">
        <v>88</v>
      </c>
      <c r="GS127" s="81" t="s">
        <v>88</v>
      </c>
      <c r="GT127" s="81" t="s">
        <v>88</v>
      </c>
      <c r="GU127" s="81" t="s">
        <v>88</v>
      </c>
      <c r="GV127" s="81" t="s">
        <v>88</v>
      </c>
      <c r="GW127" s="81" t="s">
        <v>88</v>
      </c>
      <c r="GX127" s="81" t="s">
        <v>88</v>
      </c>
      <c r="GY127" s="81" t="s">
        <v>88</v>
      </c>
      <c r="GZ127" s="81" t="s">
        <v>88</v>
      </c>
      <c r="HA127" s="81" t="s">
        <v>88</v>
      </c>
      <c r="HB127" s="81" t="s">
        <v>88</v>
      </c>
      <c r="HC127" s="81" t="s">
        <v>88</v>
      </c>
      <c r="HD127" s="81" t="s">
        <v>88</v>
      </c>
      <c r="HE127" s="48">
        <v>119</v>
      </c>
      <c r="HF127" s="23" t="str">
        <f t="shared" si="998"/>
        <v>NO CUMPLE</v>
      </c>
      <c r="HG127" s="23" t="str">
        <f t="shared" si="999"/>
        <v>NO CUMPLE</v>
      </c>
      <c r="HH127" s="23" t="str">
        <f t="shared" si="1000"/>
        <v>NO CUMPLE</v>
      </c>
      <c r="HI127" s="23" t="str">
        <f t="shared" si="1001"/>
        <v>NO CUMPLE</v>
      </c>
      <c r="HJ127" s="23" t="str">
        <f t="shared" si="1002"/>
        <v>NO CUMPLE</v>
      </c>
      <c r="HK127" s="23" t="str">
        <f t="shared" si="1003"/>
        <v>NO CUMPLE</v>
      </c>
      <c r="HL127" s="23" t="str">
        <f t="shared" si="1004"/>
        <v>NO CUMPLE</v>
      </c>
      <c r="HM127" s="23" t="str">
        <f t="shared" si="1005"/>
        <v>NO CUMPLE</v>
      </c>
      <c r="HN127" s="23" t="str">
        <f t="shared" si="1006"/>
        <v>NO CUMPLE</v>
      </c>
      <c r="HO127" s="23" t="str">
        <f t="shared" si="1007"/>
        <v>NO CUMPLE</v>
      </c>
      <c r="HP127" s="23" t="str">
        <f t="shared" si="1008"/>
        <v>NO CUMPLE</v>
      </c>
      <c r="HQ127" s="23" t="str">
        <f t="shared" si="1009"/>
        <v>NO CUMPLE</v>
      </c>
      <c r="HR127" s="23" t="str">
        <f t="shared" si="1010"/>
        <v>NO CUMPLE</v>
      </c>
      <c r="HS127" s="23" t="str">
        <f t="shared" si="1011"/>
        <v>NO CUMPLE</v>
      </c>
      <c r="HT127" s="23" t="str">
        <f t="shared" si="1012"/>
        <v>NO CUMPLE</v>
      </c>
      <c r="HU127" s="23" t="str">
        <f t="shared" si="1013"/>
        <v>NO CUMPLE</v>
      </c>
      <c r="HV127" s="23" t="str">
        <f t="shared" si="1014"/>
        <v>NO CUMPLE</v>
      </c>
      <c r="HW127" s="23" t="str">
        <f t="shared" si="1015"/>
        <v>NO CUMPLE</v>
      </c>
      <c r="HX127" s="23" t="str">
        <f t="shared" si="1016"/>
        <v>NO CUMPLE</v>
      </c>
      <c r="HY127" s="23" t="str">
        <f t="shared" si="1017"/>
        <v>NO CUMPLE</v>
      </c>
      <c r="HZ127" s="23" t="str">
        <f t="shared" si="1018"/>
        <v>NO CUMPLE</v>
      </c>
      <c r="IA127" s="23" t="str">
        <f t="shared" si="1019"/>
        <v>NO CUMPLE</v>
      </c>
      <c r="IB127" s="23" t="str">
        <f t="shared" si="1020"/>
        <v>NO CUMPLE</v>
      </c>
      <c r="IC127" s="23" t="str">
        <f t="shared" si="1021"/>
        <v>NO CUMPLE</v>
      </c>
      <c r="ID127" s="23" t="str">
        <f t="shared" si="1022"/>
        <v>NO CUMPLE</v>
      </c>
      <c r="IE127" s="23" t="str">
        <f t="shared" si="1023"/>
        <v>NO CUMPLE</v>
      </c>
      <c r="IF127" s="23" t="str">
        <f t="shared" si="1024"/>
        <v>NO CUMPLE</v>
      </c>
      <c r="IG127" s="23" t="str">
        <f t="shared" si="1025"/>
        <v>NO CUMPLE</v>
      </c>
      <c r="IH127" s="23" t="str">
        <f t="shared" si="1026"/>
        <v>NO CUMPLE</v>
      </c>
      <c r="II127" s="23" t="str">
        <f t="shared" si="1027"/>
        <v>NO CUMPLE</v>
      </c>
      <c r="IJ127" s="23" t="str">
        <f t="shared" si="1028"/>
        <v>CUMPLE</v>
      </c>
      <c r="IK127" s="23" t="str">
        <f t="shared" si="1029"/>
        <v>NO CUMPLE</v>
      </c>
      <c r="IL127" s="23" t="str">
        <f t="shared" si="1030"/>
        <v>NO CUMPLE</v>
      </c>
      <c r="IM127" s="23" t="str">
        <f t="shared" si="1031"/>
        <v>NO CUMPLE</v>
      </c>
      <c r="IN127" s="23" t="str">
        <f t="shared" si="1032"/>
        <v>NO CUMPLE</v>
      </c>
      <c r="IO127" s="23" t="str">
        <f t="shared" si="1033"/>
        <v>NO CUMPLE</v>
      </c>
      <c r="IP127" s="23" t="str">
        <f t="shared" si="1034"/>
        <v>NO CUMPLE</v>
      </c>
      <c r="IQ127" s="23" t="str">
        <f t="shared" si="1035"/>
        <v>NO CUMPLE</v>
      </c>
      <c r="IR127" s="23" t="str">
        <f t="shared" si="1036"/>
        <v>NO CUMPLE</v>
      </c>
      <c r="IS127" s="23" t="str">
        <f t="shared" si="1037"/>
        <v>NO CUMPLE</v>
      </c>
      <c r="IT127" s="48">
        <v>119</v>
      </c>
      <c r="IU127" s="65" t="s">
        <v>86</v>
      </c>
      <c r="IV127" s="65" t="s">
        <v>86</v>
      </c>
      <c r="IW127" s="65" t="s">
        <v>86</v>
      </c>
      <c r="IX127" s="65" t="s">
        <v>86</v>
      </c>
      <c r="IY127" s="65" t="s">
        <v>86</v>
      </c>
      <c r="IZ127" s="65" t="s">
        <v>86</v>
      </c>
      <c r="JA127" s="65" t="s">
        <v>86</v>
      </c>
      <c r="JB127" s="65" t="s">
        <v>86</v>
      </c>
      <c r="JC127" s="65" t="s">
        <v>86</v>
      </c>
      <c r="JD127" s="65" t="s">
        <v>86</v>
      </c>
      <c r="JE127" s="65" t="s">
        <v>86</v>
      </c>
      <c r="JF127" s="65" t="s">
        <v>86</v>
      </c>
      <c r="JG127" s="65" t="s">
        <v>86</v>
      </c>
      <c r="JH127" s="65" t="s">
        <v>86</v>
      </c>
      <c r="JI127" s="65" t="s">
        <v>86</v>
      </c>
      <c r="JJ127" s="65" t="s">
        <v>86</v>
      </c>
      <c r="JK127" s="65" t="s">
        <v>86</v>
      </c>
      <c r="JL127" s="65" t="s">
        <v>86</v>
      </c>
      <c r="JM127" s="65" t="s">
        <v>86</v>
      </c>
      <c r="JN127" s="65" t="s">
        <v>86</v>
      </c>
      <c r="JO127" s="65" t="s">
        <v>86</v>
      </c>
      <c r="JP127" s="65" t="s">
        <v>86</v>
      </c>
      <c r="JQ127" s="65" t="s">
        <v>86</v>
      </c>
      <c r="JR127" s="65" t="s">
        <v>86</v>
      </c>
      <c r="JS127" s="65" t="s">
        <v>86</v>
      </c>
      <c r="JT127" s="65" t="s">
        <v>86</v>
      </c>
      <c r="JU127" s="65" t="s">
        <v>86</v>
      </c>
      <c r="JV127" s="93" t="s">
        <v>88</v>
      </c>
      <c r="JW127" s="65" t="s">
        <v>86</v>
      </c>
      <c r="JX127" s="65" t="s">
        <v>86</v>
      </c>
      <c r="JY127" s="93" t="s">
        <v>88</v>
      </c>
      <c r="JZ127" s="65" t="s">
        <v>86</v>
      </c>
      <c r="KA127" s="65" t="s">
        <v>86</v>
      </c>
      <c r="KB127" s="65" t="s">
        <v>86</v>
      </c>
      <c r="KC127" s="65" t="s">
        <v>86</v>
      </c>
      <c r="KD127" s="65" t="s">
        <v>86</v>
      </c>
      <c r="KE127" s="65" t="s">
        <v>86</v>
      </c>
      <c r="KF127" s="65" t="s">
        <v>86</v>
      </c>
      <c r="KG127" s="65" t="s">
        <v>86</v>
      </c>
      <c r="KH127" s="65" t="s">
        <v>86</v>
      </c>
      <c r="KI127" s="48">
        <v>119</v>
      </c>
      <c r="KJ127" s="56" t="s">
        <v>86</v>
      </c>
      <c r="KK127" s="56" t="s">
        <v>86</v>
      </c>
      <c r="KL127" s="56" t="s">
        <v>86</v>
      </c>
      <c r="KM127" s="56" t="s">
        <v>86</v>
      </c>
      <c r="KN127" s="56" t="s">
        <v>86</v>
      </c>
      <c r="KO127" s="56" t="s">
        <v>86</v>
      </c>
      <c r="KP127" s="56" t="s">
        <v>86</v>
      </c>
      <c r="KQ127" s="56" t="s">
        <v>86</v>
      </c>
      <c r="KR127" s="56" t="s">
        <v>86</v>
      </c>
      <c r="KS127" s="56" t="s">
        <v>86</v>
      </c>
      <c r="KT127" s="56" t="s">
        <v>86</v>
      </c>
      <c r="KU127" s="56" t="s">
        <v>86</v>
      </c>
      <c r="KV127" s="56" t="s">
        <v>86</v>
      </c>
      <c r="KW127" s="56" t="s">
        <v>86</v>
      </c>
      <c r="KX127" s="56" t="s">
        <v>86</v>
      </c>
      <c r="KY127" s="56" t="s">
        <v>86</v>
      </c>
      <c r="KZ127" s="56" t="s">
        <v>86</v>
      </c>
      <c r="LA127" s="56" t="s">
        <v>86</v>
      </c>
      <c r="LB127" s="56" t="s">
        <v>86</v>
      </c>
      <c r="LC127" s="56" t="s">
        <v>86</v>
      </c>
      <c r="LD127" s="56" t="s">
        <v>86</v>
      </c>
      <c r="LE127" s="56" t="s">
        <v>86</v>
      </c>
      <c r="LF127" s="56" t="s">
        <v>86</v>
      </c>
      <c r="LG127" s="56" t="s">
        <v>86</v>
      </c>
      <c r="LH127" s="56" t="s">
        <v>86</v>
      </c>
      <c r="LI127" s="56" t="s">
        <v>86</v>
      </c>
      <c r="LJ127" s="56" t="s">
        <v>86</v>
      </c>
      <c r="LK127" s="87" t="s">
        <v>88</v>
      </c>
      <c r="LL127" s="56" t="s">
        <v>86</v>
      </c>
      <c r="LM127" s="56" t="s">
        <v>86</v>
      </c>
      <c r="LN127" s="87" t="s">
        <v>88</v>
      </c>
      <c r="LO127" s="56" t="s">
        <v>86</v>
      </c>
      <c r="LP127" s="56" t="s">
        <v>86</v>
      </c>
      <c r="LQ127" s="56" t="s">
        <v>86</v>
      </c>
      <c r="LR127" s="56" t="s">
        <v>86</v>
      </c>
      <c r="LS127" s="56" t="s">
        <v>86</v>
      </c>
      <c r="LT127" s="56" t="s">
        <v>86</v>
      </c>
      <c r="LU127" s="56" t="s">
        <v>86</v>
      </c>
      <c r="LV127" s="56" t="s">
        <v>86</v>
      </c>
      <c r="LW127" s="56" t="s">
        <v>86</v>
      </c>
      <c r="LX127" s="48">
        <v>119</v>
      </c>
      <c r="LY127" s="22" t="str">
        <f t="shared" si="1225"/>
        <v/>
      </c>
      <c r="LZ127" s="22" t="str">
        <f t="shared" si="1187"/>
        <v/>
      </c>
      <c r="MA127" s="22" t="str">
        <f t="shared" si="1188"/>
        <v/>
      </c>
      <c r="MB127" s="22" t="str">
        <f t="shared" si="1189"/>
        <v/>
      </c>
      <c r="MC127" s="22" t="str">
        <f t="shared" si="1190"/>
        <v/>
      </c>
      <c r="MD127" s="22" t="str">
        <f t="shared" si="1191"/>
        <v/>
      </c>
      <c r="ME127" s="22" t="str">
        <f t="shared" si="1192"/>
        <v/>
      </c>
      <c r="MF127" s="22" t="str">
        <f t="shared" si="1193"/>
        <v/>
      </c>
      <c r="MG127" s="22" t="str">
        <f t="shared" si="1194"/>
        <v/>
      </c>
      <c r="MH127" s="22" t="str">
        <f t="shared" si="1195"/>
        <v/>
      </c>
      <c r="MI127" s="22" t="str">
        <f t="shared" si="1226"/>
        <v/>
      </c>
      <c r="MJ127" s="22" t="str">
        <f t="shared" si="1227"/>
        <v/>
      </c>
      <c r="MK127" s="22" t="str">
        <f t="shared" si="1196"/>
        <v/>
      </c>
      <c r="ML127" s="22" t="str">
        <f t="shared" si="1197"/>
        <v/>
      </c>
      <c r="MM127" s="22" t="str">
        <f t="shared" si="1198"/>
        <v/>
      </c>
      <c r="MN127" s="22" t="str">
        <f t="shared" si="1199"/>
        <v/>
      </c>
      <c r="MO127" s="22" t="str">
        <f t="shared" si="1200"/>
        <v/>
      </c>
      <c r="MP127" s="22" t="str">
        <f t="shared" si="1201"/>
        <v/>
      </c>
      <c r="MQ127" s="22" t="str">
        <f t="shared" si="1202"/>
        <v/>
      </c>
      <c r="MR127" s="22" t="str">
        <f t="shared" si="1203"/>
        <v/>
      </c>
      <c r="MS127" s="22" t="str">
        <f t="shared" si="1204"/>
        <v/>
      </c>
      <c r="MT127" s="22" t="str">
        <f t="shared" si="1205"/>
        <v/>
      </c>
      <c r="MU127" s="22" t="str">
        <f t="shared" si="1206"/>
        <v/>
      </c>
      <c r="MV127" s="22" t="str">
        <f t="shared" si="1207"/>
        <v/>
      </c>
      <c r="MW127" s="22" t="str">
        <f t="shared" si="1208"/>
        <v/>
      </c>
      <c r="MX127" s="22" t="str">
        <f t="shared" si="1209"/>
        <v/>
      </c>
      <c r="MY127" s="22" t="str">
        <f t="shared" si="1210"/>
        <v/>
      </c>
      <c r="MZ127" s="22" t="str">
        <f t="shared" si="1211"/>
        <v/>
      </c>
      <c r="NA127" s="22" t="str">
        <f t="shared" si="1212"/>
        <v/>
      </c>
      <c r="NB127" s="22" t="str">
        <f t="shared" si="1213"/>
        <v/>
      </c>
      <c r="NC127" s="22">
        <f t="shared" si="1214"/>
        <v>26108929.629999999</v>
      </c>
      <c r="ND127" s="22" t="str">
        <f t="shared" si="1215"/>
        <v/>
      </c>
      <c r="NE127" s="22" t="str">
        <f t="shared" si="1216"/>
        <v/>
      </c>
      <c r="NF127" s="22" t="str">
        <f t="shared" si="1217"/>
        <v/>
      </c>
      <c r="NG127" s="22" t="str">
        <f t="shared" si="1218"/>
        <v/>
      </c>
      <c r="NH127" s="22" t="str">
        <f t="shared" si="1219"/>
        <v/>
      </c>
      <c r="NI127" s="22" t="str">
        <f t="shared" si="1220"/>
        <v/>
      </c>
      <c r="NJ127" s="22" t="str">
        <f t="shared" si="1221"/>
        <v/>
      </c>
      <c r="NK127" s="22" t="str">
        <f t="shared" si="1222"/>
        <v/>
      </c>
      <c r="NL127" s="22" t="str">
        <f t="shared" si="1223"/>
        <v/>
      </c>
      <c r="NM127" s="80">
        <v>28863459.52</v>
      </c>
      <c r="NN127" s="80">
        <v>28863459.52</v>
      </c>
      <c r="NO127" s="24">
        <f t="shared" si="1228"/>
        <v>1</v>
      </c>
      <c r="NP127" s="24">
        <f t="shared" si="1229"/>
        <v>0</v>
      </c>
      <c r="NQ127" s="25">
        <f t="shared" si="1230"/>
        <v>26108929.629999999</v>
      </c>
      <c r="NR127" s="26">
        <f t="shared" si="1231"/>
        <v>97908.486112499988</v>
      </c>
      <c r="NS127" s="48">
        <v>119</v>
      </c>
      <c r="NT127" s="27" t="str">
        <f t="shared" si="1232"/>
        <v/>
      </c>
      <c r="NU127" s="27" t="str">
        <f t="shared" si="1233"/>
        <v/>
      </c>
      <c r="NV127" s="27" t="str">
        <f t="shared" si="1234"/>
        <v/>
      </c>
      <c r="NW127" s="27" t="str">
        <f t="shared" si="1235"/>
        <v/>
      </c>
      <c r="NX127" s="27" t="str">
        <f t="shared" si="1236"/>
        <v/>
      </c>
      <c r="NY127" s="27" t="str">
        <f t="shared" si="1237"/>
        <v/>
      </c>
      <c r="NZ127" s="27" t="str">
        <f t="shared" si="1238"/>
        <v/>
      </c>
      <c r="OA127" s="27" t="str">
        <f t="shared" si="1239"/>
        <v/>
      </c>
      <c r="OB127" s="27" t="str">
        <f t="shared" si="1240"/>
        <v/>
      </c>
      <c r="OC127" s="27" t="str">
        <f t="shared" si="1241"/>
        <v/>
      </c>
      <c r="OD127" s="27" t="str">
        <f t="shared" si="1242"/>
        <v/>
      </c>
      <c r="OE127" s="27" t="str">
        <f t="shared" si="1243"/>
        <v/>
      </c>
      <c r="OF127" s="27" t="str">
        <f t="shared" si="1244"/>
        <v/>
      </c>
      <c r="OG127" s="27" t="str">
        <f t="shared" si="1245"/>
        <v/>
      </c>
      <c r="OH127" s="27" t="str">
        <f t="shared" si="1246"/>
        <v/>
      </c>
      <c r="OI127" s="27" t="str">
        <f t="shared" si="1247"/>
        <v/>
      </c>
      <c r="OJ127" s="27" t="str">
        <f t="shared" si="672"/>
        <v/>
      </c>
      <c r="OK127" s="27" t="str">
        <f t="shared" si="673"/>
        <v/>
      </c>
      <c r="OL127" s="27" t="str">
        <f t="shared" si="674"/>
        <v/>
      </c>
      <c r="OM127" s="27" t="str">
        <f t="shared" si="675"/>
        <v/>
      </c>
      <c r="ON127" s="27" t="str">
        <f t="shared" si="676"/>
        <v/>
      </c>
      <c r="OO127" s="27" t="str">
        <f t="shared" si="677"/>
        <v/>
      </c>
      <c r="OP127" s="27" t="str">
        <f t="shared" si="678"/>
        <v/>
      </c>
      <c r="OQ127" s="27" t="str">
        <f t="shared" si="679"/>
        <v/>
      </c>
      <c r="OR127" s="27" t="str">
        <f t="shared" si="680"/>
        <v/>
      </c>
      <c r="OS127" s="27" t="str">
        <f t="shared" si="681"/>
        <v/>
      </c>
      <c r="OT127" s="27" t="str">
        <f t="shared" si="682"/>
        <v/>
      </c>
      <c r="OU127" s="27" t="str">
        <f t="shared" si="683"/>
        <v/>
      </c>
      <c r="OV127" s="27" t="str">
        <f t="shared" si="684"/>
        <v/>
      </c>
      <c r="OW127" s="27" t="str">
        <f t="shared" si="685"/>
        <v/>
      </c>
      <c r="OX127" s="27">
        <f t="shared" si="686"/>
        <v>26666.666666666672</v>
      </c>
      <c r="OY127" s="27" t="str">
        <f t="shared" si="687"/>
        <v/>
      </c>
      <c r="OZ127" s="27" t="str">
        <f t="shared" si="688"/>
        <v/>
      </c>
      <c r="PA127" s="27" t="str">
        <f t="shared" si="689"/>
        <v/>
      </c>
      <c r="PB127" s="27" t="str">
        <f t="shared" si="690"/>
        <v/>
      </c>
      <c r="PC127" s="27" t="str">
        <f t="shared" si="1248"/>
        <v/>
      </c>
      <c r="PD127" s="27" t="str">
        <f t="shared" si="1249"/>
        <v/>
      </c>
      <c r="PE127" s="27" t="str">
        <f t="shared" si="1250"/>
        <v/>
      </c>
      <c r="PF127" s="27" t="str">
        <f t="shared" si="1251"/>
        <v/>
      </c>
      <c r="PG127" s="27" t="str">
        <f t="shared" si="1252"/>
        <v/>
      </c>
      <c r="PH127" s="48">
        <v>119</v>
      </c>
      <c r="PI127" s="28" t="str">
        <f t="shared" si="1253"/>
        <v/>
      </c>
      <c r="PJ127" s="28" t="str">
        <f t="shared" si="1254"/>
        <v/>
      </c>
      <c r="PK127" s="28" t="str">
        <f t="shared" si="1255"/>
        <v/>
      </c>
      <c r="PL127" s="28" t="str">
        <f t="shared" si="1256"/>
        <v/>
      </c>
      <c r="PM127" s="28" t="str">
        <f t="shared" si="1257"/>
        <v/>
      </c>
      <c r="PN127" s="28" t="str">
        <f t="shared" si="1258"/>
        <v/>
      </c>
      <c r="PO127" s="28" t="str">
        <f t="shared" si="1259"/>
        <v/>
      </c>
      <c r="PP127" s="28" t="str">
        <f t="shared" si="1260"/>
        <v/>
      </c>
      <c r="PQ127" s="28" t="str">
        <f t="shared" si="1261"/>
        <v/>
      </c>
      <c r="PR127" s="28" t="str">
        <f t="shared" si="1262"/>
        <v/>
      </c>
      <c r="PS127" s="28" t="str">
        <f t="shared" si="1263"/>
        <v/>
      </c>
      <c r="PT127" s="28" t="str">
        <f t="shared" si="1264"/>
        <v/>
      </c>
      <c r="PU127" s="28" t="str">
        <f t="shared" si="1265"/>
        <v/>
      </c>
      <c r="PV127" s="28" t="str">
        <f t="shared" si="1266"/>
        <v/>
      </c>
      <c r="PW127" s="28" t="str">
        <f t="shared" si="1267"/>
        <v/>
      </c>
      <c r="PX127" s="28" t="str">
        <f t="shared" si="1268"/>
        <v/>
      </c>
      <c r="PY127" s="28" t="str">
        <f t="shared" si="712"/>
        <v/>
      </c>
      <c r="PZ127" s="28" t="str">
        <f t="shared" si="713"/>
        <v/>
      </c>
      <c r="QA127" s="28" t="str">
        <f t="shared" si="714"/>
        <v/>
      </c>
      <c r="QB127" s="28" t="str">
        <f t="shared" si="715"/>
        <v/>
      </c>
      <c r="QC127" s="28" t="str">
        <f t="shared" si="716"/>
        <v/>
      </c>
      <c r="QD127" s="28" t="str">
        <f t="shared" si="717"/>
        <v/>
      </c>
      <c r="QE127" s="28" t="str">
        <f t="shared" si="718"/>
        <v/>
      </c>
      <c r="QF127" s="28" t="str">
        <f t="shared" si="719"/>
        <v/>
      </c>
      <c r="QG127" s="28" t="str">
        <f t="shared" si="720"/>
        <v/>
      </c>
      <c r="QH127" s="28" t="str">
        <f t="shared" si="721"/>
        <v/>
      </c>
      <c r="QI127" s="28" t="str">
        <f t="shared" si="722"/>
        <v/>
      </c>
      <c r="QJ127" s="28" t="str">
        <f t="shared" si="723"/>
        <v/>
      </c>
      <c r="QK127" s="28" t="str">
        <f t="shared" si="724"/>
        <v/>
      </c>
      <c r="QL127" s="28" t="str">
        <f t="shared" si="725"/>
        <v/>
      </c>
      <c r="QM127" s="28">
        <f t="shared" si="726"/>
        <v>0</v>
      </c>
      <c r="QN127" s="28" t="str">
        <f t="shared" si="727"/>
        <v/>
      </c>
      <c r="QO127" s="28" t="str">
        <f t="shared" si="728"/>
        <v/>
      </c>
      <c r="QP127" s="28" t="str">
        <f t="shared" si="729"/>
        <v/>
      </c>
      <c r="QQ127" s="28" t="str">
        <f t="shared" si="730"/>
        <v/>
      </c>
      <c r="QR127" s="28" t="str">
        <f t="shared" si="731"/>
        <v/>
      </c>
      <c r="QS127" s="28" t="str">
        <f t="shared" si="1269"/>
        <v/>
      </c>
      <c r="QT127" s="28" t="str">
        <f t="shared" si="1270"/>
        <v/>
      </c>
      <c r="QU127" s="28" t="str">
        <f t="shared" si="1271"/>
        <v/>
      </c>
      <c r="QV127" s="28" t="str">
        <f t="shared" si="1272"/>
        <v/>
      </c>
      <c r="QW127" s="48">
        <v>119</v>
      </c>
      <c r="QX127" s="29" t="str">
        <f t="shared" si="1273"/>
        <v/>
      </c>
      <c r="QY127" s="29" t="str">
        <f t="shared" si="1038"/>
        <v/>
      </c>
      <c r="QZ127" s="29" t="str">
        <f t="shared" si="1039"/>
        <v/>
      </c>
      <c r="RA127" s="29" t="str">
        <f t="shared" si="1040"/>
        <v/>
      </c>
      <c r="RB127" s="29" t="str">
        <f t="shared" si="1041"/>
        <v/>
      </c>
      <c r="RC127" s="29" t="str">
        <f t="shared" si="1042"/>
        <v/>
      </c>
      <c r="RD127" s="29" t="str">
        <f t="shared" si="1043"/>
        <v/>
      </c>
      <c r="RE127" s="29" t="str">
        <f t="shared" si="1044"/>
        <v/>
      </c>
      <c r="RF127" s="29" t="str">
        <f t="shared" si="1045"/>
        <v/>
      </c>
      <c r="RG127" s="29" t="str">
        <f t="shared" si="1046"/>
        <v/>
      </c>
      <c r="RH127" s="29" t="str">
        <f t="shared" si="1047"/>
        <v/>
      </c>
      <c r="RI127" s="29" t="str">
        <f t="shared" si="1048"/>
        <v/>
      </c>
      <c r="RJ127" s="29" t="str">
        <f t="shared" si="1049"/>
        <v/>
      </c>
      <c r="RK127" s="29" t="str">
        <f t="shared" si="1281"/>
        <v/>
      </c>
      <c r="RL127" s="29" t="str">
        <f t="shared" si="1050"/>
        <v/>
      </c>
      <c r="RM127" s="29" t="str">
        <f t="shared" si="1051"/>
        <v/>
      </c>
      <c r="RN127" s="29" t="str">
        <f t="shared" si="1052"/>
        <v/>
      </c>
      <c r="RO127" s="29" t="str">
        <f t="shared" si="1053"/>
        <v/>
      </c>
      <c r="RP127" s="29" t="str">
        <f t="shared" si="1054"/>
        <v/>
      </c>
      <c r="RQ127" s="29" t="str">
        <f t="shared" si="1055"/>
        <v/>
      </c>
      <c r="RR127" s="29" t="str">
        <f t="shared" si="1056"/>
        <v/>
      </c>
      <c r="RS127" s="29" t="str">
        <f t="shared" si="1057"/>
        <v/>
      </c>
      <c r="RT127" s="29" t="str">
        <f t="shared" si="1058"/>
        <v/>
      </c>
      <c r="RU127" s="29" t="str">
        <f t="shared" si="1059"/>
        <v/>
      </c>
      <c r="RV127" s="29" t="str">
        <f t="shared" si="1060"/>
        <v/>
      </c>
      <c r="RW127" s="29" t="str">
        <f t="shared" si="1061"/>
        <v/>
      </c>
      <c r="RX127" s="29" t="str">
        <f t="shared" si="1062"/>
        <v/>
      </c>
      <c r="RY127" s="29" t="str">
        <f t="shared" si="1063"/>
        <v/>
      </c>
      <c r="RZ127" s="29" t="str">
        <f t="shared" si="1064"/>
        <v/>
      </c>
      <c r="SA127" s="29" t="str">
        <f t="shared" si="1065"/>
        <v/>
      </c>
      <c r="SB127" s="29">
        <f t="shared" si="1066"/>
        <v>0</v>
      </c>
      <c r="SC127" s="29" t="str">
        <f t="shared" si="1067"/>
        <v/>
      </c>
      <c r="SD127" s="29" t="str">
        <f t="shared" si="1068"/>
        <v/>
      </c>
      <c r="SE127" s="29" t="str">
        <f t="shared" si="1069"/>
        <v/>
      </c>
      <c r="SF127" s="29" t="str">
        <f t="shared" si="1070"/>
        <v/>
      </c>
      <c r="SG127" s="29" t="str">
        <f t="shared" si="1071"/>
        <v/>
      </c>
      <c r="SH127" s="29" t="str">
        <f t="shared" si="1072"/>
        <v/>
      </c>
      <c r="SI127" s="29" t="str">
        <f t="shared" si="1073"/>
        <v/>
      </c>
      <c r="SJ127" s="29" t="str">
        <f t="shared" si="1074"/>
        <v/>
      </c>
      <c r="SK127" s="29" t="str">
        <f t="shared" si="1075"/>
        <v/>
      </c>
      <c r="SL127" s="45">
        <f t="shared" si="1274"/>
        <v>0</v>
      </c>
      <c r="SM127" s="48">
        <v>119</v>
      </c>
      <c r="SN127" s="30" t="str">
        <f t="shared" si="1275"/>
        <v/>
      </c>
      <c r="SO127" s="30" t="str">
        <f t="shared" si="1276"/>
        <v/>
      </c>
      <c r="SP127" s="30" t="str">
        <f t="shared" si="1277"/>
        <v/>
      </c>
      <c r="SQ127" s="30" t="str">
        <f t="shared" si="1278"/>
        <v/>
      </c>
      <c r="SR127" s="30" t="str">
        <f t="shared" si="1279"/>
        <v/>
      </c>
      <c r="SS127" s="30" t="str">
        <f t="shared" si="1280"/>
        <v/>
      </c>
      <c r="ST127" s="30" t="str">
        <f t="shared" si="1076"/>
        <v/>
      </c>
      <c r="SU127" s="30" t="str">
        <f t="shared" si="1077"/>
        <v/>
      </c>
      <c r="SV127" s="30" t="str">
        <f t="shared" si="1078"/>
        <v/>
      </c>
      <c r="SW127" s="30" t="str">
        <f t="shared" si="1079"/>
        <v/>
      </c>
      <c r="SX127" s="30" t="str">
        <f t="shared" si="1080"/>
        <v/>
      </c>
      <c r="SY127" s="30" t="str">
        <f t="shared" si="1081"/>
        <v/>
      </c>
      <c r="SZ127" s="30" t="str">
        <f t="shared" si="1082"/>
        <v/>
      </c>
      <c r="TA127" s="30" t="str">
        <f t="shared" si="1083"/>
        <v/>
      </c>
      <c r="TB127" s="30" t="str">
        <f t="shared" si="1084"/>
        <v/>
      </c>
      <c r="TC127" s="30" t="str">
        <f t="shared" si="1085"/>
        <v/>
      </c>
      <c r="TD127" s="30" t="str">
        <f t="shared" si="1086"/>
        <v/>
      </c>
      <c r="TE127" s="30" t="str">
        <f t="shared" si="1087"/>
        <v/>
      </c>
      <c r="TF127" s="30" t="str">
        <f t="shared" si="1088"/>
        <v/>
      </c>
      <c r="TG127" s="30" t="str">
        <f t="shared" si="1089"/>
        <v/>
      </c>
      <c r="TH127" s="30" t="str">
        <f t="shared" si="1090"/>
        <v/>
      </c>
      <c r="TI127" s="30" t="str">
        <f t="shared" si="1091"/>
        <v/>
      </c>
      <c r="TJ127" s="30" t="str">
        <f t="shared" si="1092"/>
        <v/>
      </c>
      <c r="TK127" s="30" t="str">
        <f t="shared" si="1093"/>
        <v/>
      </c>
      <c r="TL127" s="30" t="str">
        <f t="shared" si="1094"/>
        <v/>
      </c>
      <c r="TM127" s="30" t="str">
        <f t="shared" si="1095"/>
        <v/>
      </c>
      <c r="TN127" s="30" t="str">
        <f t="shared" si="1096"/>
        <v/>
      </c>
      <c r="TO127" s="30" t="str">
        <f t="shared" si="1097"/>
        <v/>
      </c>
      <c r="TP127" s="30" t="str">
        <f t="shared" si="1098"/>
        <v/>
      </c>
      <c r="TQ127" s="30" t="str">
        <f t="shared" si="1099"/>
        <v/>
      </c>
      <c r="TR127" s="30">
        <f t="shared" si="807"/>
        <v>40</v>
      </c>
      <c r="TS127" s="30" t="str">
        <f t="shared" si="808"/>
        <v/>
      </c>
      <c r="TT127" s="30" t="str">
        <f t="shared" si="809"/>
        <v/>
      </c>
      <c r="TU127" s="30" t="str">
        <f t="shared" si="810"/>
        <v/>
      </c>
      <c r="TV127" s="30" t="str">
        <f t="shared" si="811"/>
        <v/>
      </c>
      <c r="TW127" s="30" t="str">
        <f t="shared" si="812"/>
        <v/>
      </c>
      <c r="TX127" s="30" t="str">
        <f t="shared" si="813"/>
        <v/>
      </c>
      <c r="TY127" s="30" t="str">
        <f t="shared" si="814"/>
        <v/>
      </c>
      <c r="TZ127" s="30" t="str">
        <f t="shared" si="815"/>
        <v/>
      </c>
      <c r="UA127" s="30" t="str">
        <f t="shared" si="816"/>
        <v/>
      </c>
      <c r="UB127" s="48">
        <v>119</v>
      </c>
      <c r="UC127" s="88"/>
      <c r="UD127" s="88"/>
      <c r="UE127" s="88"/>
      <c r="UF127" s="88"/>
      <c r="UG127" s="88"/>
      <c r="UH127" s="88"/>
      <c r="UI127" s="88"/>
      <c r="UJ127" s="88"/>
      <c r="UK127" s="88"/>
      <c r="UL127" s="88"/>
      <c r="UM127" s="88"/>
      <c r="UN127" s="88"/>
      <c r="UO127" s="88"/>
      <c r="UP127" s="88"/>
      <c r="UQ127" s="88"/>
      <c r="UR127" s="88"/>
      <c r="US127" s="88"/>
      <c r="UT127" s="88"/>
      <c r="UU127" s="88"/>
      <c r="UV127" s="88"/>
      <c r="UW127" s="88"/>
      <c r="UX127" s="88"/>
      <c r="UY127" s="88"/>
      <c r="UZ127" s="88"/>
      <c r="VA127" s="88"/>
      <c r="VB127" s="88"/>
      <c r="VC127" s="88"/>
      <c r="VD127" s="89">
        <v>73</v>
      </c>
      <c r="VE127" s="88"/>
      <c r="VF127" s="88"/>
      <c r="VG127" s="89">
        <v>36</v>
      </c>
      <c r="VH127" s="88"/>
      <c r="VI127" s="88"/>
      <c r="VJ127" s="88"/>
      <c r="VK127" s="88"/>
      <c r="VL127" s="88"/>
      <c r="VM127" s="88"/>
      <c r="VN127" s="88"/>
      <c r="VO127" s="88"/>
      <c r="VP127" s="88"/>
      <c r="VQ127" s="48">
        <v>119</v>
      </c>
      <c r="VR127" s="31">
        <f t="shared" si="1100"/>
        <v>0</v>
      </c>
      <c r="VS127" s="31">
        <f t="shared" si="1101"/>
        <v>0</v>
      </c>
      <c r="VT127" s="31">
        <f t="shared" si="1102"/>
        <v>0</v>
      </c>
      <c r="VU127" s="31">
        <f t="shared" si="1103"/>
        <v>0</v>
      </c>
      <c r="VV127" s="31">
        <f t="shared" si="1104"/>
        <v>0</v>
      </c>
      <c r="VW127" s="31">
        <f t="shared" si="1105"/>
        <v>0</v>
      </c>
      <c r="VX127" s="31">
        <f t="shared" si="1106"/>
        <v>0</v>
      </c>
      <c r="VY127" s="31">
        <f t="shared" si="1107"/>
        <v>0</v>
      </c>
      <c r="VZ127" s="31">
        <f t="shared" si="1108"/>
        <v>0</v>
      </c>
      <c r="WA127" s="31">
        <f t="shared" si="1109"/>
        <v>0</v>
      </c>
      <c r="WB127" s="31">
        <f t="shared" si="1110"/>
        <v>0</v>
      </c>
      <c r="WC127" s="31">
        <f t="shared" si="1111"/>
        <v>0</v>
      </c>
      <c r="WD127" s="31">
        <f t="shared" si="1112"/>
        <v>0</v>
      </c>
      <c r="WE127" s="31">
        <f t="shared" si="1113"/>
        <v>0</v>
      </c>
      <c r="WF127" s="31">
        <f t="shared" si="1114"/>
        <v>0</v>
      </c>
      <c r="WG127" s="31">
        <f t="shared" si="1115"/>
        <v>0</v>
      </c>
      <c r="WH127" s="31">
        <f t="shared" si="1116"/>
        <v>0</v>
      </c>
      <c r="WI127" s="31">
        <f t="shared" si="1117"/>
        <v>0</v>
      </c>
      <c r="WJ127" s="31">
        <f t="shared" si="1118"/>
        <v>0</v>
      </c>
      <c r="WK127" s="31">
        <f t="shared" si="1119"/>
        <v>0</v>
      </c>
      <c r="WL127" s="31">
        <f t="shared" si="1120"/>
        <v>0</v>
      </c>
      <c r="WM127" s="31">
        <f t="shared" si="1121"/>
        <v>0</v>
      </c>
      <c r="WN127" s="31">
        <f t="shared" si="1122"/>
        <v>0</v>
      </c>
      <c r="WO127" s="31">
        <f t="shared" si="1123"/>
        <v>0</v>
      </c>
      <c r="WP127" s="31">
        <f t="shared" si="1124"/>
        <v>0</v>
      </c>
      <c r="WQ127" s="31">
        <f t="shared" si="1125"/>
        <v>0</v>
      </c>
      <c r="WR127" s="31">
        <f t="shared" si="1126"/>
        <v>0</v>
      </c>
      <c r="WS127" s="31">
        <f t="shared" si="1127"/>
        <v>60</v>
      </c>
      <c r="WT127" s="31">
        <f t="shared" si="1128"/>
        <v>0</v>
      </c>
      <c r="WU127" s="31">
        <f t="shared" si="1129"/>
        <v>0</v>
      </c>
      <c r="WV127" s="31">
        <f t="shared" si="1130"/>
        <v>10</v>
      </c>
      <c r="WW127" s="31">
        <f t="shared" si="1131"/>
        <v>0</v>
      </c>
      <c r="WX127" s="31">
        <f t="shared" si="1132"/>
        <v>0</v>
      </c>
      <c r="WY127" s="31">
        <f t="shared" si="1133"/>
        <v>0</v>
      </c>
      <c r="WZ127" s="31">
        <f t="shared" si="1134"/>
        <v>0</v>
      </c>
      <c r="XA127" s="31">
        <f t="shared" si="1135"/>
        <v>0</v>
      </c>
      <c r="XB127" s="31">
        <f t="shared" si="1136"/>
        <v>0</v>
      </c>
      <c r="XC127" s="31">
        <f t="shared" si="1137"/>
        <v>0</v>
      </c>
      <c r="XD127" s="31">
        <f t="shared" si="1138"/>
        <v>0</v>
      </c>
      <c r="XE127" s="31">
        <f t="shared" si="1139"/>
        <v>0</v>
      </c>
      <c r="XF127" s="48">
        <v>119</v>
      </c>
      <c r="XG127" s="32" t="str">
        <f t="shared" si="1140"/>
        <v/>
      </c>
      <c r="XH127" s="32" t="str">
        <f t="shared" si="1141"/>
        <v/>
      </c>
      <c r="XI127" s="32" t="str">
        <f t="shared" si="1142"/>
        <v/>
      </c>
      <c r="XJ127" s="32" t="str">
        <f t="shared" si="1143"/>
        <v/>
      </c>
      <c r="XK127" s="32" t="str">
        <f t="shared" si="1144"/>
        <v/>
      </c>
      <c r="XL127" s="32" t="str">
        <f t="shared" si="1145"/>
        <v/>
      </c>
      <c r="XM127" s="32" t="str">
        <f t="shared" si="1146"/>
        <v/>
      </c>
      <c r="XN127" s="32" t="str">
        <f t="shared" si="1147"/>
        <v/>
      </c>
      <c r="XO127" s="32" t="str">
        <f t="shared" si="1148"/>
        <v/>
      </c>
      <c r="XP127" s="32" t="str">
        <f t="shared" si="1149"/>
        <v/>
      </c>
      <c r="XQ127" s="32" t="str">
        <f t="shared" si="1150"/>
        <v/>
      </c>
      <c r="XR127" s="32" t="str">
        <f t="shared" si="1151"/>
        <v/>
      </c>
      <c r="XS127" s="32" t="str">
        <f t="shared" si="1152"/>
        <v/>
      </c>
      <c r="XT127" s="32" t="str">
        <f t="shared" si="1153"/>
        <v/>
      </c>
      <c r="XU127" s="32" t="str">
        <f t="shared" si="1154"/>
        <v/>
      </c>
      <c r="XV127" s="32" t="str">
        <f t="shared" si="1155"/>
        <v/>
      </c>
      <c r="XW127" s="32" t="str">
        <f t="shared" si="1156"/>
        <v/>
      </c>
      <c r="XX127" s="32" t="str">
        <f t="shared" si="1157"/>
        <v/>
      </c>
      <c r="XY127" s="32" t="str">
        <f t="shared" si="1158"/>
        <v/>
      </c>
      <c r="XZ127" s="32" t="str">
        <f t="shared" si="1159"/>
        <v/>
      </c>
      <c r="YA127" s="32" t="str">
        <f t="shared" si="1160"/>
        <v/>
      </c>
      <c r="YB127" s="32" t="str">
        <f t="shared" si="1161"/>
        <v/>
      </c>
      <c r="YC127" s="32" t="str">
        <f t="shared" si="1162"/>
        <v/>
      </c>
      <c r="YD127" s="32" t="str">
        <f t="shared" si="1163"/>
        <v/>
      </c>
      <c r="YE127" s="32" t="str">
        <f t="shared" si="1164"/>
        <v/>
      </c>
      <c r="YF127" s="32" t="str">
        <f t="shared" si="1165"/>
        <v/>
      </c>
      <c r="YG127" s="32" t="str">
        <f t="shared" si="1166"/>
        <v/>
      </c>
      <c r="YH127" s="32" t="str">
        <f t="shared" si="1167"/>
        <v/>
      </c>
      <c r="YI127" s="32" t="str">
        <f t="shared" si="1168"/>
        <v/>
      </c>
      <c r="YJ127" s="32" t="str">
        <f t="shared" si="1169"/>
        <v/>
      </c>
      <c r="YK127" s="32">
        <f t="shared" si="1170"/>
        <v>50</v>
      </c>
      <c r="YL127" s="32" t="str">
        <f t="shared" si="1171"/>
        <v/>
      </c>
      <c r="YM127" s="32" t="str">
        <f t="shared" si="1172"/>
        <v/>
      </c>
      <c r="YN127" s="32" t="str">
        <f t="shared" si="1173"/>
        <v/>
      </c>
      <c r="YO127" s="32" t="str">
        <f t="shared" si="1174"/>
        <v/>
      </c>
      <c r="YP127" s="32" t="str">
        <f t="shared" si="1175"/>
        <v/>
      </c>
      <c r="YQ127" s="32" t="str">
        <f t="shared" si="1176"/>
        <v/>
      </c>
      <c r="YR127" s="32" t="str">
        <f t="shared" si="1177"/>
        <v/>
      </c>
      <c r="YS127" s="32" t="str">
        <f t="shared" si="1178"/>
        <v/>
      </c>
      <c r="YT127" s="32" t="str">
        <f t="shared" si="1179"/>
        <v/>
      </c>
      <c r="YU127" s="33">
        <f t="shared" si="1224"/>
        <v>50</v>
      </c>
      <c r="YV127" s="34" t="str">
        <f t="shared" si="949"/>
        <v/>
      </c>
      <c r="YW127" s="34" t="str">
        <f t="shared" si="950"/>
        <v/>
      </c>
      <c r="YX127" s="34" t="str">
        <f t="shared" si="951"/>
        <v/>
      </c>
      <c r="YY127" s="34" t="str">
        <f t="shared" si="952"/>
        <v/>
      </c>
      <c r="YZ127" s="34" t="str">
        <f t="shared" si="953"/>
        <v>31. TECHNO SKILLS ENGINEERING SERVICES SAS - NIT.900966150-7</v>
      </c>
      <c r="ZA127" s="34" t="str">
        <f t="shared" si="954"/>
        <v/>
      </c>
      <c r="ZB127" s="96" t="str">
        <f t="shared" si="955"/>
        <v>31. TECHNO SKILLS ENGINEERING SERVICES SAS - NIT.900966150-7</v>
      </c>
      <c r="ZC127" s="35" t="str">
        <f t="shared" si="1180"/>
        <v/>
      </c>
      <c r="ZD127" s="35" t="str">
        <f t="shared" si="1181"/>
        <v/>
      </c>
      <c r="ZE127" s="35" t="str">
        <f t="shared" si="1182"/>
        <v/>
      </c>
      <c r="ZF127" s="35" t="str">
        <f t="shared" si="1183"/>
        <v/>
      </c>
      <c r="ZG127" s="35">
        <f t="shared" si="1184"/>
        <v>26108929.629999999</v>
      </c>
      <c r="ZH127" s="35" t="str">
        <f t="shared" si="1185"/>
        <v/>
      </c>
      <c r="ZI127" s="101">
        <f t="shared" si="1186"/>
        <v>26108929.629999999</v>
      </c>
      <c r="ZJ127" s="48">
        <v>119</v>
      </c>
      <c r="ZK127" s="125">
        <f t="shared" si="956"/>
        <v>2754529.8900000006</v>
      </c>
      <c r="ZL127" s="126">
        <f t="shared" si="957"/>
        <v>0</v>
      </c>
    </row>
    <row r="128" spans="2:688" s="37" customFormat="1" ht="28.5" customHeight="1" x14ac:dyDescent="0.15">
      <c r="B128" s="106" t="s">
        <v>251</v>
      </c>
      <c r="C128" s="106" t="s">
        <v>276</v>
      </c>
      <c r="D128" s="106" t="s">
        <v>262</v>
      </c>
      <c r="E128" s="106" t="s">
        <v>278</v>
      </c>
      <c r="F128" s="106">
        <v>10</v>
      </c>
      <c r="G128" s="63">
        <v>4348609.0270000007</v>
      </c>
      <c r="H128" s="48">
        <v>120</v>
      </c>
      <c r="I128" s="65" t="s">
        <v>86</v>
      </c>
      <c r="J128" s="65" t="s">
        <v>86</v>
      </c>
      <c r="K128" s="65" t="s">
        <v>86</v>
      </c>
      <c r="L128" s="65" t="s">
        <v>86</v>
      </c>
      <c r="M128" s="65" t="s">
        <v>86</v>
      </c>
      <c r="N128" s="65" t="s">
        <v>86</v>
      </c>
      <c r="O128" s="65" t="s">
        <v>86</v>
      </c>
      <c r="P128" s="65" t="s">
        <v>86</v>
      </c>
      <c r="Q128" s="65" t="s">
        <v>86</v>
      </c>
      <c r="R128" s="65" t="s">
        <v>86</v>
      </c>
      <c r="S128" s="65" t="s">
        <v>86</v>
      </c>
      <c r="T128" s="65" t="s">
        <v>86</v>
      </c>
      <c r="U128" s="65" t="s">
        <v>86</v>
      </c>
      <c r="V128" s="65" t="s">
        <v>86</v>
      </c>
      <c r="W128" s="65" t="s">
        <v>86</v>
      </c>
      <c r="X128" s="65" t="s">
        <v>86</v>
      </c>
      <c r="Y128" s="65" t="s">
        <v>86</v>
      </c>
      <c r="Z128" s="65" t="s">
        <v>86</v>
      </c>
      <c r="AA128" s="65" t="s">
        <v>86</v>
      </c>
      <c r="AB128" s="65" t="s">
        <v>86</v>
      </c>
      <c r="AC128" s="65" t="s">
        <v>86</v>
      </c>
      <c r="AD128" s="65" t="s">
        <v>86</v>
      </c>
      <c r="AE128" s="65" t="s">
        <v>86</v>
      </c>
      <c r="AF128" s="65" t="s">
        <v>86</v>
      </c>
      <c r="AG128" s="65" t="s">
        <v>86</v>
      </c>
      <c r="AH128" s="65" t="s">
        <v>86</v>
      </c>
      <c r="AI128" s="65" t="s">
        <v>86</v>
      </c>
      <c r="AJ128" s="65" t="s">
        <v>86</v>
      </c>
      <c r="AK128" s="65" t="s">
        <v>86</v>
      </c>
      <c r="AL128" s="65" t="s">
        <v>86</v>
      </c>
      <c r="AM128" s="69">
        <v>4310667.9000000004</v>
      </c>
      <c r="AN128" s="65" t="s">
        <v>86</v>
      </c>
      <c r="AO128" s="65" t="s">
        <v>86</v>
      </c>
      <c r="AP128" s="65" t="s">
        <v>86</v>
      </c>
      <c r="AQ128" s="65" t="s">
        <v>86</v>
      </c>
      <c r="AR128" s="65" t="s">
        <v>86</v>
      </c>
      <c r="AS128" s="65" t="s">
        <v>86</v>
      </c>
      <c r="AT128" s="65" t="s">
        <v>86</v>
      </c>
      <c r="AU128" s="65" t="s">
        <v>86</v>
      </c>
      <c r="AV128" s="65" t="s">
        <v>86</v>
      </c>
      <c r="AW128" s="52">
        <v>120</v>
      </c>
      <c r="AX128" s="22" t="str">
        <f t="shared" si="904"/>
        <v>NC</v>
      </c>
      <c r="AY128" s="22" t="str">
        <f t="shared" si="975"/>
        <v>NC</v>
      </c>
      <c r="AZ128" s="22" t="str">
        <f t="shared" si="976"/>
        <v>NC</v>
      </c>
      <c r="BA128" s="22" t="str">
        <f t="shared" si="977"/>
        <v>NC</v>
      </c>
      <c r="BB128" s="22" t="str">
        <f t="shared" si="978"/>
        <v>NC</v>
      </c>
      <c r="BC128" s="22" t="str">
        <f t="shared" si="979"/>
        <v>NC</v>
      </c>
      <c r="BD128" s="22" t="str">
        <f t="shared" si="980"/>
        <v>NC</v>
      </c>
      <c r="BE128" s="22" t="str">
        <f t="shared" si="981"/>
        <v>NC</v>
      </c>
      <c r="BF128" s="22" t="str">
        <f t="shared" si="982"/>
        <v>NC</v>
      </c>
      <c r="BG128" s="22" t="str">
        <f t="shared" si="983"/>
        <v>NC</v>
      </c>
      <c r="BH128" s="22" t="str">
        <f t="shared" si="984"/>
        <v>NC</v>
      </c>
      <c r="BI128" s="22" t="str">
        <f t="shared" si="985"/>
        <v>NC</v>
      </c>
      <c r="BJ128" s="22" t="str">
        <f t="shared" si="986"/>
        <v>NC</v>
      </c>
      <c r="BK128" s="22" t="str">
        <f t="shared" si="987"/>
        <v>NC</v>
      </c>
      <c r="BL128" s="22" t="str">
        <f t="shared" si="988"/>
        <v>NC</v>
      </c>
      <c r="BM128" s="22" t="str">
        <f t="shared" si="989"/>
        <v>NC</v>
      </c>
      <c r="BN128" s="22" t="str">
        <f t="shared" si="990"/>
        <v>NC</v>
      </c>
      <c r="BO128" s="22" t="str">
        <f t="shared" si="991"/>
        <v>NC</v>
      </c>
      <c r="BP128" s="22" t="str">
        <f t="shared" si="992"/>
        <v>NC</v>
      </c>
      <c r="BQ128" s="22" t="str">
        <f t="shared" si="993"/>
        <v>NC</v>
      </c>
      <c r="BR128" s="22" t="str">
        <f t="shared" si="994"/>
        <v>NC</v>
      </c>
      <c r="BS128" s="22" t="str">
        <f t="shared" si="995"/>
        <v>NC</v>
      </c>
      <c r="BT128" s="22" t="str">
        <f t="shared" si="958"/>
        <v>NC</v>
      </c>
      <c r="BU128" s="22" t="str">
        <f t="shared" si="959"/>
        <v>NC</v>
      </c>
      <c r="BV128" s="22" t="str">
        <f t="shared" si="960"/>
        <v>NC</v>
      </c>
      <c r="BW128" s="22" t="str">
        <f t="shared" si="961"/>
        <v>NC</v>
      </c>
      <c r="BX128" s="22" t="str">
        <f t="shared" si="962"/>
        <v>NC</v>
      </c>
      <c r="BY128" s="22" t="str">
        <f t="shared" si="963"/>
        <v>NC</v>
      </c>
      <c r="BZ128" s="22" t="str">
        <f t="shared" si="964"/>
        <v>NC</v>
      </c>
      <c r="CA128" s="22" t="str">
        <f t="shared" si="965"/>
        <v>NC</v>
      </c>
      <c r="CB128" s="22">
        <f t="shared" si="966"/>
        <v>4310667.9000000004</v>
      </c>
      <c r="CC128" s="22" t="str">
        <f t="shared" si="967"/>
        <v>NC</v>
      </c>
      <c r="CD128" s="22" t="str">
        <f t="shared" si="968"/>
        <v>NC</v>
      </c>
      <c r="CE128" s="22" t="str">
        <f t="shared" si="969"/>
        <v>NC</v>
      </c>
      <c r="CF128" s="22" t="str">
        <f t="shared" si="970"/>
        <v>NC</v>
      </c>
      <c r="CG128" s="22" t="str">
        <f t="shared" si="996"/>
        <v>NC</v>
      </c>
      <c r="CH128" s="22" t="str">
        <f t="shared" si="971"/>
        <v>NC</v>
      </c>
      <c r="CI128" s="22" t="str">
        <f t="shared" si="972"/>
        <v>NC</v>
      </c>
      <c r="CJ128" s="22" t="str">
        <f t="shared" si="973"/>
        <v>NC</v>
      </c>
      <c r="CK128" s="22" t="str">
        <f t="shared" si="974"/>
        <v>NC</v>
      </c>
      <c r="CL128" s="48">
        <v>120</v>
      </c>
      <c r="CM128" s="48" t="s">
        <v>87</v>
      </c>
      <c r="CN128" s="48" t="s">
        <v>87</v>
      </c>
      <c r="CO128" s="48" t="s">
        <v>87</v>
      </c>
      <c r="CP128" s="48" t="s">
        <v>87</v>
      </c>
      <c r="CQ128" s="48" t="s">
        <v>87</v>
      </c>
      <c r="CR128" s="65" t="s">
        <v>87</v>
      </c>
      <c r="CS128" s="48" t="s">
        <v>87</v>
      </c>
      <c r="CT128" s="48" t="s">
        <v>87</v>
      </c>
      <c r="CU128" s="48" t="s">
        <v>87</v>
      </c>
      <c r="CV128" s="48" t="s">
        <v>87</v>
      </c>
      <c r="CW128" s="48" t="s">
        <v>87</v>
      </c>
      <c r="CX128" s="48" t="s">
        <v>87</v>
      </c>
      <c r="CY128" s="48" t="s">
        <v>87</v>
      </c>
      <c r="CZ128" s="48" t="s">
        <v>87</v>
      </c>
      <c r="DA128" s="48" t="s">
        <v>87</v>
      </c>
      <c r="DB128" s="48" t="s">
        <v>87</v>
      </c>
      <c r="DC128" s="48" t="s">
        <v>87</v>
      </c>
      <c r="DD128" s="48" t="s">
        <v>87</v>
      </c>
      <c r="DE128" s="48" t="s">
        <v>87</v>
      </c>
      <c r="DF128" s="48" t="s">
        <v>87</v>
      </c>
      <c r="DG128" s="48" t="s">
        <v>87</v>
      </c>
      <c r="DH128" s="48" t="s">
        <v>87</v>
      </c>
      <c r="DI128" s="48" t="s">
        <v>87</v>
      </c>
      <c r="DJ128" s="48" t="s">
        <v>87</v>
      </c>
      <c r="DK128" s="48" t="s">
        <v>87</v>
      </c>
      <c r="DL128" s="48" t="s">
        <v>87</v>
      </c>
      <c r="DM128" s="48" t="s">
        <v>87</v>
      </c>
      <c r="DN128" s="48" t="s">
        <v>87</v>
      </c>
      <c r="DO128" s="48" t="s">
        <v>87</v>
      </c>
      <c r="DP128" s="48" t="s">
        <v>87</v>
      </c>
      <c r="DQ128" s="76" t="s">
        <v>88</v>
      </c>
      <c r="DR128" s="48" t="s">
        <v>87</v>
      </c>
      <c r="DS128" s="48" t="s">
        <v>87</v>
      </c>
      <c r="DT128" s="48" t="s">
        <v>87</v>
      </c>
      <c r="DU128" s="48" t="s">
        <v>87</v>
      </c>
      <c r="DV128" s="48" t="s">
        <v>87</v>
      </c>
      <c r="DW128" s="48" t="s">
        <v>87</v>
      </c>
      <c r="DX128" s="48" t="s">
        <v>87</v>
      </c>
      <c r="DY128" s="48" t="s">
        <v>87</v>
      </c>
      <c r="DZ128" s="48" t="s">
        <v>87</v>
      </c>
      <c r="EA128" s="48">
        <v>120</v>
      </c>
      <c r="EB128" s="81" t="s">
        <v>88</v>
      </c>
      <c r="EC128" s="81" t="s">
        <v>88</v>
      </c>
      <c r="ED128" s="81" t="s">
        <v>104</v>
      </c>
      <c r="EE128" s="81" t="s">
        <v>88</v>
      </c>
      <c r="EF128" s="81" t="s">
        <v>88</v>
      </c>
      <c r="EG128" s="81" t="s">
        <v>88</v>
      </c>
      <c r="EH128" s="81" t="s">
        <v>88</v>
      </c>
      <c r="EI128" s="81" t="s">
        <v>88</v>
      </c>
      <c r="EJ128" s="81" t="s">
        <v>88</v>
      </c>
      <c r="EK128" s="81" t="s">
        <v>88</v>
      </c>
      <c r="EL128" s="81" t="s">
        <v>88</v>
      </c>
      <c r="EM128" s="81" t="s">
        <v>88</v>
      </c>
      <c r="EN128" s="81" t="s">
        <v>88</v>
      </c>
      <c r="EO128" s="81" t="s">
        <v>88</v>
      </c>
      <c r="EP128" s="81" t="s">
        <v>88</v>
      </c>
      <c r="EQ128" s="81" t="s">
        <v>88</v>
      </c>
      <c r="ER128" s="81" t="s">
        <v>88</v>
      </c>
      <c r="ES128" s="81" t="s">
        <v>88</v>
      </c>
      <c r="ET128" s="81" t="s">
        <v>88</v>
      </c>
      <c r="EU128" s="81" t="s">
        <v>88</v>
      </c>
      <c r="EV128" s="81" t="s">
        <v>88</v>
      </c>
      <c r="EW128" s="81" t="s">
        <v>88</v>
      </c>
      <c r="EX128" s="81" t="s">
        <v>88</v>
      </c>
      <c r="EY128" s="81" t="s">
        <v>88</v>
      </c>
      <c r="EZ128" s="81" t="s">
        <v>88</v>
      </c>
      <c r="FA128" s="81" t="s">
        <v>87</v>
      </c>
      <c r="FB128" s="81" t="s">
        <v>88</v>
      </c>
      <c r="FC128" s="81" t="s">
        <v>88</v>
      </c>
      <c r="FD128" s="81" t="s">
        <v>88</v>
      </c>
      <c r="FE128" s="81" t="s">
        <v>88</v>
      </c>
      <c r="FF128" s="81" t="s">
        <v>88</v>
      </c>
      <c r="FG128" s="81" t="s">
        <v>88</v>
      </c>
      <c r="FH128" s="81" t="s">
        <v>88</v>
      </c>
      <c r="FI128" s="81" t="s">
        <v>87</v>
      </c>
      <c r="FJ128" s="81" t="s">
        <v>88</v>
      </c>
      <c r="FK128" s="81" t="s">
        <v>88</v>
      </c>
      <c r="FL128" s="81" t="s">
        <v>88</v>
      </c>
      <c r="FM128" s="81" t="s">
        <v>88</v>
      </c>
      <c r="FN128" s="81" t="s">
        <v>88</v>
      </c>
      <c r="FO128" s="81" t="s">
        <v>88</v>
      </c>
      <c r="FP128" s="48">
        <v>120</v>
      </c>
      <c r="FQ128" s="81" t="s">
        <v>88</v>
      </c>
      <c r="FR128" s="81" t="s">
        <v>88</v>
      </c>
      <c r="FS128" s="81" t="s">
        <v>88</v>
      </c>
      <c r="FT128" s="81" t="s">
        <v>88</v>
      </c>
      <c r="FU128" s="81" t="s">
        <v>88</v>
      </c>
      <c r="FV128" s="81" t="s">
        <v>88</v>
      </c>
      <c r="FW128" s="81" t="s">
        <v>88</v>
      </c>
      <c r="FX128" s="81" t="s">
        <v>88</v>
      </c>
      <c r="FY128" s="81" t="s">
        <v>88</v>
      </c>
      <c r="FZ128" s="81" t="s">
        <v>88</v>
      </c>
      <c r="GA128" s="81" t="s">
        <v>88</v>
      </c>
      <c r="GB128" s="81" t="s">
        <v>88</v>
      </c>
      <c r="GC128" s="81" t="s">
        <v>88</v>
      </c>
      <c r="GD128" s="81" t="s">
        <v>88</v>
      </c>
      <c r="GE128" s="81" t="s">
        <v>88</v>
      </c>
      <c r="GF128" s="81" t="s">
        <v>88</v>
      </c>
      <c r="GG128" s="81" t="s">
        <v>88</v>
      </c>
      <c r="GH128" s="81" t="s">
        <v>88</v>
      </c>
      <c r="GI128" s="81" t="s">
        <v>88</v>
      </c>
      <c r="GJ128" s="81" t="s">
        <v>88</v>
      </c>
      <c r="GK128" s="81" t="s">
        <v>88</v>
      </c>
      <c r="GL128" s="81" t="s">
        <v>88</v>
      </c>
      <c r="GM128" s="81" t="s">
        <v>88</v>
      </c>
      <c r="GN128" s="81" t="s">
        <v>88</v>
      </c>
      <c r="GO128" s="81" t="s">
        <v>88</v>
      </c>
      <c r="GP128" s="81" t="s">
        <v>88</v>
      </c>
      <c r="GQ128" s="81" t="s">
        <v>87</v>
      </c>
      <c r="GR128" s="81" t="s">
        <v>88</v>
      </c>
      <c r="GS128" s="81" t="s">
        <v>88</v>
      </c>
      <c r="GT128" s="81" t="s">
        <v>88</v>
      </c>
      <c r="GU128" s="81" t="s">
        <v>88</v>
      </c>
      <c r="GV128" s="81" t="s">
        <v>88</v>
      </c>
      <c r="GW128" s="81" t="s">
        <v>88</v>
      </c>
      <c r="GX128" s="81" t="s">
        <v>88</v>
      </c>
      <c r="GY128" s="81" t="s">
        <v>88</v>
      </c>
      <c r="GZ128" s="81" t="s">
        <v>88</v>
      </c>
      <c r="HA128" s="81" t="s">
        <v>88</v>
      </c>
      <c r="HB128" s="81" t="s">
        <v>88</v>
      </c>
      <c r="HC128" s="81" t="s">
        <v>88</v>
      </c>
      <c r="HD128" s="81" t="s">
        <v>88</v>
      </c>
      <c r="HE128" s="48">
        <v>120</v>
      </c>
      <c r="HF128" s="23" t="str">
        <f t="shared" si="998"/>
        <v>NO CUMPLE</v>
      </c>
      <c r="HG128" s="23" t="str">
        <f t="shared" si="999"/>
        <v>NO CUMPLE</v>
      </c>
      <c r="HH128" s="23" t="str">
        <f t="shared" si="1000"/>
        <v>NO CUMPLE</v>
      </c>
      <c r="HI128" s="23" t="str">
        <f t="shared" si="1001"/>
        <v>NO CUMPLE</v>
      </c>
      <c r="HJ128" s="23" t="str">
        <f t="shared" si="1002"/>
        <v>NO CUMPLE</v>
      </c>
      <c r="HK128" s="23" t="str">
        <f t="shared" si="1003"/>
        <v>NO CUMPLE</v>
      </c>
      <c r="HL128" s="23" t="str">
        <f t="shared" si="1004"/>
        <v>NO CUMPLE</v>
      </c>
      <c r="HM128" s="23" t="str">
        <f t="shared" si="1005"/>
        <v>NO CUMPLE</v>
      </c>
      <c r="HN128" s="23" t="str">
        <f t="shared" si="1006"/>
        <v>NO CUMPLE</v>
      </c>
      <c r="HO128" s="23" t="str">
        <f t="shared" si="1007"/>
        <v>NO CUMPLE</v>
      </c>
      <c r="HP128" s="23" t="str">
        <f t="shared" si="1008"/>
        <v>NO CUMPLE</v>
      </c>
      <c r="HQ128" s="23" t="str">
        <f t="shared" si="1009"/>
        <v>NO CUMPLE</v>
      </c>
      <c r="HR128" s="23" t="str">
        <f t="shared" si="1010"/>
        <v>NO CUMPLE</v>
      </c>
      <c r="HS128" s="23" t="str">
        <f t="shared" si="1011"/>
        <v>NO CUMPLE</v>
      </c>
      <c r="HT128" s="23" t="str">
        <f t="shared" si="1012"/>
        <v>NO CUMPLE</v>
      </c>
      <c r="HU128" s="23" t="str">
        <f t="shared" si="1013"/>
        <v>NO CUMPLE</v>
      </c>
      <c r="HV128" s="23" t="str">
        <f t="shared" si="1014"/>
        <v>NO CUMPLE</v>
      </c>
      <c r="HW128" s="23" t="str">
        <f t="shared" si="1015"/>
        <v>NO CUMPLE</v>
      </c>
      <c r="HX128" s="23" t="str">
        <f t="shared" si="1016"/>
        <v>NO CUMPLE</v>
      </c>
      <c r="HY128" s="23" t="str">
        <f t="shared" si="1017"/>
        <v>NO CUMPLE</v>
      </c>
      <c r="HZ128" s="23" t="str">
        <f t="shared" si="1018"/>
        <v>NO CUMPLE</v>
      </c>
      <c r="IA128" s="23" t="str">
        <f t="shared" si="1019"/>
        <v>NO CUMPLE</v>
      </c>
      <c r="IB128" s="23" t="str">
        <f t="shared" si="1020"/>
        <v>NO CUMPLE</v>
      </c>
      <c r="IC128" s="23" t="str">
        <f t="shared" si="1021"/>
        <v>NO CUMPLE</v>
      </c>
      <c r="ID128" s="23" t="str">
        <f t="shared" si="1022"/>
        <v>NO CUMPLE</v>
      </c>
      <c r="IE128" s="23" t="str">
        <f t="shared" si="1023"/>
        <v>NO CUMPLE</v>
      </c>
      <c r="IF128" s="23" t="str">
        <f t="shared" si="1024"/>
        <v>NO CUMPLE</v>
      </c>
      <c r="IG128" s="23" t="str">
        <f t="shared" si="1025"/>
        <v>NO CUMPLE</v>
      </c>
      <c r="IH128" s="23" t="str">
        <f t="shared" si="1026"/>
        <v>NO CUMPLE</v>
      </c>
      <c r="II128" s="23" t="str">
        <f t="shared" si="1027"/>
        <v>NO CUMPLE</v>
      </c>
      <c r="IJ128" s="23" t="str">
        <f t="shared" si="1028"/>
        <v>CUMPLE</v>
      </c>
      <c r="IK128" s="23" t="str">
        <f t="shared" si="1029"/>
        <v>NO CUMPLE</v>
      </c>
      <c r="IL128" s="23" t="str">
        <f t="shared" si="1030"/>
        <v>NO CUMPLE</v>
      </c>
      <c r="IM128" s="23" t="str">
        <f t="shared" si="1031"/>
        <v>NO CUMPLE</v>
      </c>
      <c r="IN128" s="23" t="str">
        <f t="shared" si="1032"/>
        <v>NO CUMPLE</v>
      </c>
      <c r="IO128" s="23" t="str">
        <f t="shared" si="1033"/>
        <v>NO CUMPLE</v>
      </c>
      <c r="IP128" s="23" t="str">
        <f t="shared" si="1034"/>
        <v>NO CUMPLE</v>
      </c>
      <c r="IQ128" s="23" t="str">
        <f t="shared" si="1035"/>
        <v>NO CUMPLE</v>
      </c>
      <c r="IR128" s="23" t="str">
        <f t="shared" si="1036"/>
        <v>NO CUMPLE</v>
      </c>
      <c r="IS128" s="23" t="str">
        <f t="shared" si="1037"/>
        <v>NO CUMPLE</v>
      </c>
      <c r="IT128" s="48">
        <v>120</v>
      </c>
      <c r="IU128" s="65" t="s">
        <v>86</v>
      </c>
      <c r="IV128" s="65" t="s">
        <v>86</v>
      </c>
      <c r="IW128" s="65" t="s">
        <v>86</v>
      </c>
      <c r="IX128" s="65" t="s">
        <v>86</v>
      </c>
      <c r="IY128" s="65" t="s">
        <v>86</v>
      </c>
      <c r="IZ128" s="65" t="s">
        <v>86</v>
      </c>
      <c r="JA128" s="65" t="s">
        <v>86</v>
      </c>
      <c r="JB128" s="65" t="s">
        <v>86</v>
      </c>
      <c r="JC128" s="65" t="s">
        <v>86</v>
      </c>
      <c r="JD128" s="65" t="s">
        <v>86</v>
      </c>
      <c r="JE128" s="65" t="s">
        <v>86</v>
      </c>
      <c r="JF128" s="65" t="s">
        <v>86</v>
      </c>
      <c r="JG128" s="65" t="s">
        <v>86</v>
      </c>
      <c r="JH128" s="65" t="s">
        <v>86</v>
      </c>
      <c r="JI128" s="65" t="s">
        <v>86</v>
      </c>
      <c r="JJ128" s="65" t="s">
        <v>86</v>
      </c>
      <c r="JK128" s="65" t="s">
        <v>86</v>
      </c>
      <c r="JL128" s="65" t="s">
        <v>86</v>
      </c>
      <c r="JM128" s="65" t="s">
        <v>86</v>
      </c>
      <c r="JN128" s="65" t="s">
        <v>86</v>
      </c>
      <c r="JO128" s="65" t="s">
        <v>86</v>
      </c>
      <c r="JP128" s="65" t="s">
        <v>86</v>
      </c>
      <c r="JQ128" s="65" t="s">
        <v>86</v>
      </c>
      <c r="JR128" s="65" t="s">
        <v>86</v>
      </c>
      <c r="JS128" s="65" t="s">
        <v>86</v>
      </c>
      <c r="JT128" s="65" t="s">
        <v>86</v>
      </c>
      <c r="JU128" s="65" t="s">
        <v>86</v>
      </c>
      <c r="JV128" s="65" t="s">
        <v>86</v>
      </c>
      <c r="JW128" s="65" t="s">
        <v>86</v>
      </c>
      <c r="JX128" s="65" t="s">
        <v>86</v>
      </c>
      <c r="JY128" s="93" t="s">
        <v>88</v>
      </c>
      <c r="JZ128" s="65" t="s">
        <v>86</v>
      </c>
      <c r="KA128" s="65" t="s">
        <v>86</v>
      </c>
      <c r="KB128" s="65" t="s">
        <v>86</v>
      </c>
      <c r="KC128" s="65" t="s">
        <v>86</v>
      </c>
      <c r="KD128" s="65" t="s">
        <v>86</v>
      </c>
      <c r="KE128" s="65" t="s">
        <v>86</v>
      </c>
      <c r="KF128" s="65" t="s">
        <v>86</v>
      </c>
      <c r="KG128" s="65" t="s">
        <v>86</v>
      </c>
      <c r="KH128" s="65" t="s">
        <v>86</v>
      </c>
      <c r="KI128" s="48">
        <v>120</v>
      </c>
      <c r="KJ128" s="56" t="s">
        <v>86</v>
      </c>
      <c r="KK128" s="56" t="s">
        <v>86</v>
      </c>
      <c r="KL128" s="56" t="s">
        <v>86</v>
      </c>
      <c r="KM128" s="56" t="s">
        <v>86</v>
      </c>
      <c r="KN128" s="56" t="s">
        <v>86</v>
      </c>
      <c r="KO128" s="56" t="s">
        <v>86</v>
      </c>
      <c r="KP128" s="56" t="s">
        <v>86</v>
      </c>
      <c r="KQ128" s="56" t="s">
        <v>86</v>
      </c>
      <c r="KR128" s="56" t="s">
        <v>86</v>
      </c>
      <c r="KS128" s="56" t="s">
        <v>86</v>
      </c>
      <c r="KT128" s="56" t="s">
        <v>86</v>
      </c>
      <c r="KU128" s="56" t="s">
        <v>86</v>
      </c>
      <c r="KV128" s="56" t="s">
        <v>86</v>
      </c>
      <c r="KW128" s="56" t="s">
        <v>86</v>
      </c>
      <c r="KX128" s="56" t="s">
        <v>86</v>
      </c>
      <c r="KY128" s="56" t="s">
        <v>86</v>
      </c>
      <c r="KZ128" s="56" t="s">
        <v>86</v>
      </c>
      <c r="LA128" s="56" t="s">
        <v>86</v>
      </c>
      <c r="LB128" s="56" t="s">
        <v>86</v>
      </c>
      <c r="LC128" s="56" t="s">
        <v>86</v>
      </c>
      <c r="LD128" s="56" t="s">
        <v>86</v>
      </c>
      <c r="LE128" s="56" t="s">
        <v>86</v>
      </c>
      <c r="LF128" s="56" t="s">
        <v>86</v>
      </c>
      <c r="LG128" s="56" t="s">
        <v>86</v>
      </c>
      <c r="LH128" s="56" t="s">
        <v>86</v>
      </c>
      <c r="LI128" s="56" t="s">
        <v>86</v>
      </c>
      <c r="LJ128" s="56" t="s">
        <v>86</v>
      </c>
      <c r="LK128" s="56" t="s">
        <v>86</v>
      </c>
      <c r="LL128" s="56" t="s">
        <v>86</v>
      </c>
      <c r="LM128" s="56" t="s">
        <v>86</v>
      </c>
      <c r="LN128" s="87" t="s">
        <v>88</v>
      </c>
      <c r="LO128" s="56" t="s">
        <v>86</v>
      </c>
      <c r="LP128" s="56" t="s">
        <v>86</v>
      </c>
      <c r="LQ128" s="56" t="s">
        <v>86</v>
      </c>
      <c r="LR128" s="56" t="s">
        <v>86</v>
      </c>
      <c r="LS128" s="56" t="s">
        <v>86</v>
      </c>
      <c r="LT128" s="56" t="s">
        <v>86</v>
      </c>
      <c r="LU128" s="56" t="s">
        <v>86</v>
      </c>
      <c r="LV128" s="56" t="s">
        <v>86</v>
      </c>
      <c r="LW128" s="56" t="s">
        <v>86</v>
      </c>
      <c r="LX128" s="48">
        <v>120</v>
      </c>
      <c r="LY128" s="22" t="str">
        <f t="shared" si="1225"/>
        <v/>
      </c>
      <c r="LZ128" s="22" t="str">
        <f t="shared" si="1187"/>
        <v/>
      </c>
      <c r="MA128" s="22" t="str">
        <f t="shared" si="1188"/>
        <v/>
      </c>
      <c r="MB128" s="22" t="str">
        <f t="shared" si="1189"/>
        <v/>
      </c>
      <c r="MC128" s="22" t="str">
        <f t="shared" si="1190"/>
        <v/>
      </c>
      <c r="MD128" s="22" t="str">
        <f t="shared" si="1191"/>
        <v/>
      </c>
      <c r="ME128" s="22" t="str">
        <f t="shared" si="1192"/>
        <v/>
      </c>
      <c r="MF128" s="22" t="str">
        <f t="shared" si="1193"/>
        <v/>
      </c>
      <c r="MG128" s="22" t="str">
        <f t="shared" si="1194"/>
        <v/>
      </c>
      <c r="MH128" s="22" t="str">
        <f t="shared" si="1195"/>
        <v/>
      </c>
      <c r="MI128" s="22" t="str">
        <f t="shared" si="1226"/>
        <v/>
      </c>
      <c r="MJ128" s="22" t="str">
        <f t="shared" si="1227"/>
        <v/>
      </c>
      <c r="MK128" s="22" t="str">
        <f t="shared" si="1196"/>
        <v/>
      </c>
      <c r="ML128" s="22" t="str">
        <f t="shared" si="1197"/>
        <v/>
      </c>
      <c r="MM128" s="22" t="str">
        <f t="shared" si="1198"/>
        <v/>
      </c>
      <c r="MN128" s="22" t="str">
        <f t="shared" si="1199"/>
        <v/>
      </c>
      <c r="MO128" s="22" t="str">
        <f t="shared" si="1200"/>
        <v/>
      </c>
      <c r="MP128" s="22" t="str">
        <f t="shared" si="1201"/>
        <v/>
      </c>
      <c r="MQ128" s="22" t="str">
        <f t="shared" si="1202"/>
        <v/>
      </c>
      <c r="MR128" s="22" t="str">
        <f t="shared" si="1203"/>
        <v/>
      </c>
      <c r="MS128" s="22" t="str">
        <f t="shared" si="1204"/>
        <v/>
      </c>
      <c r="MT128" s="22" t="str">
        <f t="shared" si="1205"/>
        <v/>
      </c>
      <c r="MU128" s="22" t="str">
        <f t="shared" si="1206"/>
        <v/>
      </c>
      <c r="MV128" s="22" t="str">
        <f t="shared" si="1207"/>
        <v/>
      </c>
      <c r="MW128" s="22" t="str">
        <f t="shared" si="1208"/>
        <v/>
      </c>
      <c r="MX128" s="22" t="str">
        <f t="shared" si="1209"/>
        <v/>
      </c>
      <c r="MY128" s="22" t="str">
        <f t="shared" si="1210"/>
        <v/>
      </c>
      <c r="MZ128" s="22" t="str">
        <f t="shared" si="1211"/>
        <v/>
      </c>
      <c r="NA128" s="22" t="str">
        <f t="shared" si="1212"/>
        <v/>
      </c>
      <c r="NB128" s="22" t="str">
        <f t="shared" si="1213"/>
        <v/>
      </c>
      <c r="NC128" s="22">
        <f t="shared" si="1214"/>
        <v>4310667.9000000004</v>
      </c>
      <c r="ND128" s="22" t="str">
        <f t="shared" si="1215"/>
        <v/>
      </c>
      <c r="NE128" s="22" t="str">
        <f t="shared" si="1216"/>
        <v/>
      </c>
      <c r="NF128" s="22" t="str">
        <f t="shared" si="1217"/>
        <v/>
      </c>
      <c r="NG128" s="22" t="str">
        <f t="shared" si="1218"/>
        <v/>
      </c>
      <c r="NH128" s="22" t="str">
        <f t="shared" si="1219"/>
        <v/>
      </c>
      <c r="NI128" s="22" t="str">
        <f t="shared" si="1220"/>
        <v/>
      </c>
      <c r="NJ128" s="22" t="str">
        <f t="shared" si="1221"/>
        <v/>
      </c>
      <c r="NK128" s="22" t="str">
        <f t="shared" si="1222"/>
        <v/>
      </c>
      <c r="NL128" s="22" t="str">
        <f t="shared" si="1223"/>
        <v/>
      </c>
      <c r="NM128" s="80">
        <v>4348609.0270000007</v>
      </c>
      <c r="NN128" s="80">
        <v>4348609.0270000007</v>
      </c>
      <c r="NO128" s="24">
        <f t="shared" si="1228"/>
        <v>1</v>
      </c>
      <c r="NP128" s="24">
        <f t="shared" si="1229"/>
        <v>0</v>
      </c>
      <c r="NQ128" s="25">
        <f t="shared" si="1230"/>
        <v>4310667.9000000004</v>
      </c>
      <c r="NR128" s="26">
        <f t="shared" si="1231"/>
        <v>16165.004625000001</v>
      </c>
      <c r="NS128" s="48">
        <v>120</v>
      </c>
      <c r="NT128" s="27" t="str">
        <f t="shared" si="1232"/>
        <v/>
      </c>
      <c r="NU128" s="27" t="str">
        <f t="shared" si="1233"/>
        <v/>
      </c>
      <c r="NV128" s="27" t="str">
        <f t="shared" si="1234"/>
        <v/>
      </c>
      <c r="NW128" s="27" t="str">
        <f t="shared" si="1235"/>
        <v/>
      </c>
      <c r="NX128" s="27" t="str">
        <f t="shared" si="1236"/>
        <v/>
      </c>
      <c r="NY128" s="27" t="str">
        <f t="shared" si="1237"/>
        <v/>
      </c>
      <c r="NZ128" s="27" t="str">
        <f t="shared" si="1238"/>
        <v/>
      </c>
      <c r="OA128" s="27" t="str">
        <f t="shared" si="1239"/>
        <v/>
      </c>
      <c r="OB128" s="27" t="str">
        <f t="shared" si="1240"/>
        <v/>
      </c>
      <c r="OC128" s="27" t="str">
        <f t="shared" si="1241"/>
        <v/>
      </c>
      <c r="OD128" s="27" t="str">
        <f t="shared" si="1242"/>
        <v/>
      </c>
      <c r="OE128" s="27" t="str">
        <f t="shared" si="1243"/>
        <v/>
      </c>
      <c r="OF128" s="27" t="str">
        <f t="shared" si="1244"/>
        <v/>
      </c>
      <c r="OG128" s="27" t="str">
        <f t="shared" si="1245"/>
        <v/>
      </c>
      <c r="OH128" s="27" t="str">
        <f t="shared" si="1246"/>
        <v/>
      </c>
      <c r="OI128" s="27" t="str">
        <f t="shared" si="1247"/>
        <v/>
      </c>
      <c r="OJ128" s="27" t="str">
        <f t="shared" si="672"/>
        <v/>
      </c>
      <c r="OK128" s="27" t="str">
        <f t="shared" si="673"/>
        <v/>
      </c>
      <c r="OL128" s="27" t="str">
        <f t="shared" si="674"/>
        <v/>
      </c>
      <c r="OM128" s="27" t="str">
        <f t="shared" si="675"/>
        <v/>
      </c>
      <c r="ON128" s="27" t="str">
        <f t="shared" si="676"/>
        <v/>
      </c>
      <c r="OO128" s="27" t="str">
        <f t="shared" si="677"/>
        <v/>
      </c>
      <c r="OP128" s="27" t="str">
        <f t="shared" si="678"/>
        <v/>
      </c>
      <c r="OQ128" s="27" t="str">
        <f t="shared" si="679"/>
        <v/>
      </c>
      <c r="OR128" s="27" t="str">
        <f t="shared" si="680"/>
        <v/>
      </c>
      <c r="OS128" s="27" t="str">
        <f t="shared" si="681"/>
        <v/>
      </c>
      <c r="OT128" s="27" t="str">
        <f t="shared" si="682"/>
        <v/>
      </c>
      <c r="OU128" s="27" t="str">
        <f t="shared" si="683"/>
        <v/>
      </c>
      <c r="OV128" s="27" t="str">
        <f t="shared" si="684"/>
        <v/>
      </c>
      <c r="OW128" s="27" t="str">
        <f t="shared" si="685"/>
        <v/>
      </c>
      <c r="OX128" s="27">
        <f t="shared" si="686"/>
        <v>26666.666666666668</v>
      </c>
      <c r="OY128" s="27" t="str">
        <f t="shared" si="687"/>
        <v/>
      </c>
      <c r="OZ128" s="27" t="str">
        <f t="shared" si="688"/>
        <v/>
      </c>
      <c r="PA128" s="27" t="str">
        <f t="shared" si="689"/>
        <v/>
      </c>
      <c r="PB128" s="27" t="str">
        <f t="shared" si="690"/>
        <v/>
      </c>
      <c r="PC128" s="27" t="str">
        <f t="shared" si="1248"/>
        <v/>
      </c>
      <c r="PD128" s="27" t="str">
        <f t="shared" si="1249"/>
        <v/>
      </c>
      <c r="PE128" s="27" t="str">
        <f t="shared" si="1250"/>
        <v/>
      </c>
      <c r="PF128" s="27" t="str">
        <f t="shared" si="1251"/>
        <v/>
      </c>
      <c r="PG128" s="27" t="str">
        <f t="shared" si="1252"/>
        <v/>
      </c>
      <c r="PH128" s="48">
        <v>120</v>
      </c>
      <c r="PI128" s="28" t="str">
        <f t="shared" si="1253"/>
        <v/>
      </c>
      <c r="PJ128" s="28" t="str">
        <f t="shared" si="1254"/>
        <v/>
      </c>
      <c r="PK128" s="28" t="str">
        <f t="shared" si="1255"/>
        <v/>
      </c>
      <c r="PL128" s="28" t="str">
        <f t="shared" si="1256"/>
        <v/>
      </c>
      <c r="PM128" s="28" t="str">
        <f t="shared" si="1257"/>
        <v/>
      </c>
      <c r="PN128" s="28" t="str">
        <f t="shared" si="1258"/>
        <v/>
      </c>
      <c r="PO128" s="28" t="str">
        <f t="shared" si="1259"/>
        <v/>
      </c>
      <c r="PP128" s="28" t="str">
        <f t="shared" si="1260"/>
        <v/>
      </c>
      <c r="PQ128" s="28" t="str">
        <f t="shared" si="1261"/>
        <v/>
      </c>
      <c r="PR128" s="28" t="str">
        <f t="shared" si="1262"/>
        <v/>
      </c>
      <c r="PS128" s="28" t="str">
        <f t="shared" si="1263"/>
        <v/>
      </c>
      <c r="PT128" s="28" t="str">
        <f t="shared" si="1264"/>
        <v/>
      </c>
      <c r="PU128" s="28" t="str">
        <f t="shared" si="1265"/>
        <v/>
      </c>
      <c r="PV128" s="28" t="str">
        <f t="shared" si="1266"/>
        <v/>
      </c>
      <c r="PW128" s="28" t="str">
        <f t="shared" si="1267"/>
        <v/>
      </c>
      <c r="PX128" s="28" t="str">
        <f t="shared" si="1268"/>
        <v/>
      </c>
      <c r="PY128" s="28" t="str">
        <f t="shared" si="712"/>
        <v/>
      </c>
      <c r="PZ128" s="28" t="str">
        <f t="shared" si="713"/>
        <v/>
      </c>
      <c r="QA128" s="28" t="str">
        <f t="shared" si="714"/>
        <v/>
      </c>
      <c r="QB128" s="28" t="str">
        <f t="shared" si="715"/>
        <v/>
      </c>
      <c r="QC128" s="28" t="str">
        <f t="shared" si="716"/>
        <v/>
      </c>
      <c r="QD128" s="28" t="str">
        <f t="shared" si="717"/>
        <v/>
      </c>
      <c r="QE128" s="28" t="str">
        <f t="shared" si="718"/>
        <v/>
      </c>
      <c r="QF128" s="28" t="str">
        <f t="shared" si="719"/>
        <v/>
      </c>
      <c r="QG128" s="28" t="str">
        <f t="shared" si="720"/>
        <v/>
      </c>
      <c r="QH128" s="28" t="str">
        <f t="shared" si="721"/>
        <v/>
      </c>
      <c r="QI128" s="28" t="str">
        <f t="shared" si="722"/>
        <v/>
      </c>
      <c r="QJ128" s="28" t="str">
        <f t="shared" si="723"/>
        <v/>
      </c>
      <c r="QK128" s="28" t="str">
        <f t="shared" si="724"/>
        <v/>
      </c>
      <c r="QL128" s="28" t="str">
        <f t="shared" si="725"/>
        <v/>
      </c>
      <c r="QM128" s="28">
        <f t="shared" si="726"/>
        <v>0</v>
      </c>
      <c r="QN128" s="28" t="str">
        <f t="shared" si="727"/>
        <v/>
      </c>
      <c r="QO128" s="28" t="str">
        <f t="shared" si="728"/>
        <v/>
      </c>
      <c r="QP128" s="28" t="str">
        <f t="shared" si="729"/>
        <v/>
      </c>
      <c r="QQ128" s="28" t="str">
        <f t="shared" si="730"/>
        <v/>
      </c>
      <c r="QR128" s="28" t="str">
        <f t="shared" si="731"/>
        <v/>
      </c>
      <c r="QS128" s="28" t="str">
        <f t="shared" si="1269"/>
        <v/>
      </c>
      <c r="QT128" s="28" t="str">
        <f t="shared" si="1270"/>
        <v/>
      </c>
      <c r="QU128" s="28" t="str">
        <f t="shared" si="1271"/>
        <v/>
      </c>
      <c r="QV128" s="28" t="str">
        <f t="shared" si="1272"/>
        <v/>
      </c>
      <c r="QW128" s="48">
        <v>120</v>
      </c>
      <c r="QX128" s="29" t="str">
        <f t="shared" si="1273"/>
        <v/>
      </c>
      <c r="QY128" s="29" t="str">
        <f t="shared" si="1038"/>
        <v/>
      </c>
      <c r="QZ128" s="29" t="str">
        <f t="shared" si="1039"/>
        <v/>
      </c>
      <c r="RA128" s="29" t="str">
        <f t="shared" si="1040"/>
        <v/>
      </c>
      <c r="RB128" s="29" t="str">
        <f t="shared" si="1041"/>
        <v/>
      </c>
      <c r="RC128" s="29" t="str">
        <f t="shared" si="1042"/>
        <v/>
      </c>
      <c r="RD128" s="29" t="str">
        <f t="shared" si="1043"/>
        <v/>
      </c>
      <c r="RE128" s="29" t="str">
        <f t="shared" si="1044"/>
        <v/>
      </c>
      <c r="RF128" s="29" t="str">
        <f t="shared" si="1045"/>
        <v/>
      </c>
      <c r="RG128" s="29" t="str">
        <f t="shared" si="1046"/>
        <v/>
      </c>
      <c r="RH128" s="29" t="str">
        <f t="shared" si="1047"/>
        <v/>
      </c>
      <c r="RI128" s="29" t="str">
        <f t="shared" si="1048"/>
        <v/>
      </c>
      <c r="RJ128" s="29" t="str">
        <f t="shared" si="1049"/>
        <v/>
      </c>
      <c r="RK128" s="29" t="str">
        <f t="shared" si="1281"/>
        <v/>
      </c>
      <c r="RL128" s="29" t="str">
        <f t="shared" si="1050"/>
        <v/>
      </c>
      <c r="RM128" s="29" t="str">
        <f t="shared" si="1051"/>
        <v/>
      </c>
      <c r="RN128" s="29" t="str">
        <f t="shared" si="1052"/>
        <v/>
      </c>
      <c r="RO128" s="29" t="str">
        <f t="shared" si="1053"/>
        <v/>
      </c>
      <c r="RP128" s="29" t="str">
        <f t="shared" si="1054"/>
        <v/>
      </c>
      <c r="RQ128" s="29" t="str">
        <f t="shared" si="1055"/>
        <v/>
      </c>
      <c r="RR128" s="29" t="str">
        <f t="shared" si="1056"/>
        <v/>
      </c>
      <c r="RS128" s="29" t="str">
        <f t="shared" si="1057"/>
        <v/>
      </c>
      <c r="RT128" s="29" t="str">
        <f t="shared" si="1058"/>
        <v/>
      </c>
      <c r="RU128" s="29" t="str">
        <f t="shared" si="1059"/>
        <v/>
      </c>
      <c r="RV128" s="29" t="str">
        <f t="shared" si="1060"/>
        <v/>
      </c>
      <c r="RW128" s="29" t="str">
        <f t="shared" si="1061"/>
        <v/>
      </c>
      <c r="RX128" s="29" t="str">
        <f t="shared" si="1062"/>
        <v/>
      </c>
      <c r="RY128" s="29" t="str">
        <f t="shared" si="1063"/>
        <v/>
      </c>
      <c r="RZ128" s="29" t="str">
        <f t="shared" si="1064"/>
        <v/>
      </c>
      <c r="SA128" s="29" t="str">
        <f t="shared" si="1065"/>
        <v/>
      </c>
      <c r="SB128" s="29">
        <f t="shared" si="1066"/>
        <v>0</v>
      </c>
      <c r="SC128" s="29" t="str">
        <f t="shared" si="1067"/>
        <v/>
      </c>
      <c r="SD128" s="29" t="str">
        <f t="shared" si="1068"/>
        <v/>
      </c>
      <c r="SE128" s="29" t="str">
        <f t="shared" si="1069"/>
        <v/>
      </c>
      <c r="SF128" s="29" t="str">
        <f t="shared" si="1070"/>
        <v/>
      </c>
      <c r="SG128" s="29" t="str">
        <f t="shared" si="1071"/>
        <v/>
      </c>
      <c r="SH128" s="29" t="str">
        <f t="shared" si="1072"/>
        <v/>
      </c>
      <c r="SI128" s="29" t="str">
        <f t="shared" si="1073"/>
        <v/>
      </c>
      <c r="SJ128" s="29" t="str">
        <f t="shared" si="1074"/>
        <v/>
      </c>
      <c r="SK128" s="29" t="str">
        <f t="shared" si="1075"/>
        <v/>
      </c>
      <c r="SL128" s="45">
        <f t="shared" si="1274"/>
        <v>0</v>
      </c>
      <c r="SM128" s="48">
        <v>120</v>
      </c>
      <c r="SN128" s="30" t="str">
        <f t="shared" si="1275"/>
        <v/>
      </c>
      <c r="SO128" s="30" t="str">
        <f t="shared" si="1276"/>
        <v/>
      </c>
      <c r="SP128" s="30" t="str">
        <f t="shared" si="1277"/>
        <v/>
      </c>
      <c r="SQ128" s="30" t="str">
        <f t="shared" si="1278"/>
        <v/>
      </c>
      <c r="SR128" s="30" t="str">
        <f t="shared" si="1279"/>
        <v/>
      </c>
      <c r="SS128" s="30" t="str">
        <f t="shared" si="1280"/>
        <v/>
      </c>
      <c r="ST128" s="30" t="str">
        <f t="shared" si="1076"/>
        <v/>
      </c>
      <c r="SU128" s="30" t="str">
        <f t="shared" si="1077"/>
        <v/>
      </c>
      <c r="SV128" s="30" t="str">
        <f t="shared" si="1078"/>
        <v/>
      </c>
      <c r="SW128" s="30" t="str">
        <f t="shared" si="1079"/>
        <v/>
      </c>
      <c r="SX128" s="30" t="str">
        <f t="shared" si="1080"/>
        <v/>
      </c>
      <c r="SY128" s="30" t="str">
        <f t="shared" si="1081"/>
        <v/>
      </c>
      <c r="SZ128" s="30" t="str">
        <f t="shared" si="1082"/>
        <v/>
      </c>
      <c r="TA128" s="30" t="str">
        <f t="shared" si="1083"/>
        <v/>
      </c>
      <c r="TB128" s="30" t="str">
        <f t="shared" si="1084"/>
        <v/>
      </c>
      <c r="TC128" s="30" t="str">
        <f t="shared" si="1085"/>
        <v/>
      </c>
      <c r="TD128" s="30" t="str">
        <f t="shared" si="1086"/>
        <v/>
      </c>
      <c r="TE128" s="30" t="str">
        <f t="shared" si="1087"/>
        <v/>
      </c>
      <c r="TF128" s="30" t="str">
        <f t="shared" si="1088"/>
        <v/>
      </c>
      <c r="TG128" s="30" t="str">
        <f t="shared" si="1089"/>
        <v/>
      </c>
      <c r="TH128" s="30" t="str">
        <f t="shared" si="1090"/>
        <v/>
      </c>
      <c r="TI128" s="30" t="str">
        <f t="shared" si="1091"/>
        <v/>
      </c>
      <c r="TJ128" s="30" t="str">
        <f t="shared" si="1092"/>
        <v/>
      </c>
      <c r="TK128" s="30" t="str">
        <f t="shared" si="1093"/>
        <v/>
      </c>
      <c r="TL128" s="30" t="str">
        <f t="shared" si="1094"/>
        <v/>
      </c>
      <c r="TM128" s="30" t="str">
        <f t="shared" si="1095"/>
        <v/>
      </c>
      <c r="TN128" s="30" t="str">
        <f t="shared" si="1096"/>
        <v/>
      </c>
      <c r="TO128" s="30" t="str">
        <f t="shared" si="1097"/>
        <v/>
      </c>
      <c r="TP128" s="30" t="str">
        <f t="shared" si="1098"/>
        <v/>
      </c>
      <c r="TQ128" s="30" t="str">
        <f t="shared" si="1099"/>
        <v/>
      </c>
      <c r="TR128" s="30">
        <f t="shared" si="807"/>
        <v>40</v>
      </c>
      <c r="TS128" s="30" t="str">
        <f t="shared" si="808"/>
        <v/>
      </c>
      <c r="TT128" s="30" t="str">
        <f t="shared" si="809"/>
        <v/>
      </c>
      <c r="TU128" s="30" t="str">
        <f t="shared" si="810"/>
        <v/>
      </c>
      <c r="TV128" s="30" t="str">
        <f t="shared" si="811"/>
        <v/>
      </c>
      <c r="TW128" s="30" t="str">
        <f t="shared" si="812"/>
        <v/>
      </c>
      <c r="TX128" s="30" t="str">
        <f t="shared" si="813"/>
        <v/>
      </c>
      <c r="TY128" s="30" t="str">
        <f t="shared" si="814"/>
        <v/>
      </c>
      <c r="TZ128" s="30" t="str">
        <f t="shared" si="815"/>
        <v/>
      </c>
      <c r="UA128" s="30" t="str">
        <f t="shared" si="816"/>
        <v/>
      </c>
      <c r="UB128" s="48">
        <v>120</v>
      </c>
      <c r="UC128" s="88"/>
      <c r="UD128" s="88"/>
      <c r="UE128" s="88"/>
      <c r="UF128" s="88"/>
      <c r="UG128" s="88"/>
      <c r="UH128" s="88"/>
      <c r="UI128" s="88"/>
      <c r="UJ128" s="88"/>
      <c r="UK128" s="88"/>
      <c r="UL128" s="88"/>
      <c r="UM128" s="88"/>
      <c r="UN128" s="88"/>
      <c r="UO128" s="88"/>
      <c r="UP128" s="88"/>
      <c r="UQ128" s="88"/>
      <c r="UR128" s="88"/>
      <c r="US128" s="88"/>
      <c r="UT128" s="88"/>
      <c r="UU128" s="88"/>
      <c r="UV128" s="88"/>
      <c r="UW128" s="88"/>
      <c r="UX128" s="88"/>
      <c r="UY128" s="88"/>
      <c r="UZ128" s="88"/>
      <c r="VA128" s="88"/>
      <c r="VB128" s="88"/>
      <c r="VC128" s="88"/>
      <c r="VD128" s="88"/>
      <c r="VE128" s="88"/>
      <c r="VF128" s="88"/>
      <c r="VG128" s="89">
        <v>36</v>
      </c>
      <c r="VH128" s="88"/>
      <c r="VI128" s="88"/>
      <c r="VJ128" s="88"/>
      <c r="VK128" s="88"/>
      <c r="VL128" s="88"/>
      <c r="VM128" s="88"/>
      <c r="VN128" s="88"/>
      <c r="VO128" s="88"/>
      <c r="VP128" s="88"/>
      <c r="VQ128" s="48">
        <v>120</v>
      </c>
      <c r="VR128" s="31">
        <f t="shared" si="1100"/>
        <v>0</v>
      </c>
      <c r="VS128" s="31">
        <f t="shared" si="1101"/>
        <v>0</v>
      </c>
      <c r="VT128" s="31">
        <f t="shared" si="1102"/>
        <v>0</v>
      </c>
      <c r="VU128" s="31">
        <f t="shared" si="1103"/>
        <v>0</v>
      </c>
      <c r="VV128" s="31">
        <f t="shared" si="1104"/>
        <v>0</v>
      </c>
      <c r="VW128" s="31">
        <f t="shared" si="1105"/>
        <v>0</v>
      </c>
      <c r="VX128" s="31">
        <f t="shared" si="1106"/>
        <v>0</v>
      </c>
      <c r="VY128" s="31">
        <f t="shared" si="1107"/>
        <v>0</v>
      </c>
      <c r="VZ128" s="31">
        <f t="shared" si="1108"/>
        <v>0</v>
      </c>
      <c r="WA128" s="31">
        <f t="shared" si="1109"/>
        <v>0</v>
      </c>
      <c r="WB128" s="31">
        <f t="shared" si="1110"/>
        <v>0</v>
      </c>
      <c r="WC128" s="31">
        <f t="shared" si="1111"/>
        <v>0</v>
      </c>
      <c r="WD128" s="31">
        <f t="shared" si="1112"/>
        <v>0</v>
      </c>
      <c r="WE128" s="31">
        <f t="shared" si="1113"/>
        <v>0</v>
      </c>
      <c r="WF128" s="31">
        <f t="shared" si="1114"/>
        <v>0</v>
      </c>
      <c r="WG128" s="31">
        <f t="shared" si="1115"/>
        <v>0</v>
      </c>
      <c r="WH128" s="31">
        <f t="shared" si="1116"/>
        <v>0</v>
      </c>
      <c r="WI128" s="31">
        <f t="shared" si="1117"/>
        <v>0</v>
      </c>
      <c r="WJ128" s="31">
        <f t="shared" si="1118"/>
        <v>0</v>
      </c>
      <c r="WK128" s="31">
        <f t="shared" si="1119"/>
        <v>0</v>
      </c>
      <c r="WL128" s="31">
        <f t="shared" si="1120"/>
        <v>0</v>
      </c>
      <c r="WM128" s="31">
        <f t="shared" si="1121"/>
        <v>0</v>
      </c>
      <c r="WN128" s="31">
        <f t="shared" si="1122"/>
        <v>0</v>
      </c>
      <c r="WO128" s="31">
        <f t="shared" si="1123"/>
        <v>0</v>
      </c>
      <c r="WP128" s="31">
        <f t="shared" si="1124"/>
        <v>0</v>
      </c>
      <c r="WQ128" s="31">
        <f t="shared" si="1125"/>
        <v>0</v>
      </c>
      <c r="WR128" s="31">
        <f t="shared" si="1126"/>
        <v>0</v>
      </c>
      <c r="WS128" s="31">
        <f t="shared" si="1127"/>
        <v>0</v>
      </c>
      <c r="WT128" s="31">
        <f t="shared" si="1128"/>
        <v>0</v>
      </c>
      <c r="WU128" s="31">
        <f t="shared" si="1129"/>
        <v>0</v>
      </c>
      <c r="WV128" s="31">
        <f t="shared" si="1130"/>
        <v>10</v>
      </c>
      <c r="WW128" s="31">
        <f t="shared" si="1131"/>
        <v>0</v>
      </c>
      <c r="WX128" s="31">
        <f t="shared" si="1132"/>
        <v>0</v>
      </c>
      <c r="WY128" s="31">
        <f t="shared" si="1133"/>
        <v>0</v>
      </c>
      <c r="WZ128" s="31">
        <f t="shared" si="1134"/>
        <v>0</v>
      </c>
      <c r="XA128" s="31">
        <f t="shared" si="1135"/>
        <v>0</v>
      </c>
      <c r="XB128" s="31">
        <f t="shared" si="1136"/>
        <v>0</v>
      </c>
      <c r="XC128" s="31">
        <f t="shared" si="1137"/>
        <v>0</v>
      </c>
      <c r="XD128" s="31">
        <f t="shared" si="1138"/>
        <v>0</v>
      </c>
      <c r="XE128" s="31">
        <f t="shared" si="1139"/>
        <v>0</v>
      </c>
      <c r="XF128" s="48">
        <v>120</v>
      </c>
      <c r="XG128" s="32" t="str">
        <f t="shared" si="1140"/>
        <v/>
      </c>
      <c r="XH128" s="32" t="str">
        <f t="shared" si="1141"/>
        <v/>
      </c>
      <c r="XI128" s="32" t="str">
        <f t="shared" si="1142"/>
        <v/>
      </c>
      <c r="XJ128" s="32" t="str">
        <f t="shared" si="1143"/>
        <v/>
      </c>
      <c r="XK128" s="32" t="str">
        <f t="shared" si="1144"/>
        <v/>
      </c>
      <c r="XL128" s="32" t="str">
        <f t="shared" si="1145"/>
        <v/>
      </c>
      <c r="XM128" s="32" t="str">
        <f t="shared" si="1146"/>
        <v/>
      </c>
      <c r="XN128" s="32" t="str">
        <f t="shared" si="1147"/>
        <v/>
      </c>
      <c r="XO128" s="32" t="str">
        <f t="shared" si="1148"/>
        <v/>
      </c>
      <c r="XP128" s="32" t="str">
        <f t="shared" si="1149"/>
        <v/>
      </c>
      <c r="XQ128" s="32" t="str">
        <f t="shared" si="1150"/>
        <v/>
      </c>
      <c r="XR128" s="32" t="str">
        <f t="shared" si="1151"/>
        <v/>
      </c>
      <c r="XS128" s="32" t="str">
        <f t="shared" si="1152"/>
        <v/>
      </c>
      <c r="XT128" s="32" t="str">
        <f t="shared" si="1153"/>
        <v/>
      </c>
      <c r="XU128" s="32" t="str">
        <f t="shared" si="1154"/>
        <v/>
      </c>
      <c r="XV128" s="32" t="str">
        <f t="shared" si="1155"/>
        <v/>
      </c>
      <c r="XW128" s="32" t="str">
        <f t="shared" si="1156"/>
        <v/>
      </c>
      <c r="XX128" s="32" t="str">
        <f t="shared" si="1157"/>
        <v/>
      </c>
      <c r="XY128" s="32" t="str">
        <f t="shared" si="1158"/>
        <v/>
      </c>
      <c r="XZ128" s="32" t="str">
        <f t="shared" si="1159"/>
        <v/>
      </c>
      <c r="YA128" s="32" t="str">
        <f t="shared" si="1160"/>
        <v/>
      </c>
      <c r="YB128" s="32" t="str">
        <f t="shared" si="1161"/>
        <v/>
      </c>
      <c r="YC128" s="32" t="str">
        <f t="shared" si="1162"/>
        <v/>
      </c>
      <c r="YD128" s="32" t="str">
        <f t="shared" si="1163"/>
        <v/>
      </c>
      <c r="YE128" s="32" t="str">
        <f t="shared" si="1164"/>
        <v/>
      </c>
      <c r="YF128" s="32" t="str">
        <f t="shared" si="1165"/>
        <v/>
      </c>
      <c r="YG128" s="32" t="str">
        <f t="shared" si="1166"/>
        <v/>
      </c>
      <c r="YH128" s="32" t="str">
        <f t="shared" si="1167"/>
        <v/>
      </c>
      <c r="YI128" s="32" t="str">
        <f t="shared" si="1168"/>
        <v/>
      </c>
      <c r="YJ128" s="32" t="str">
        <f t="shared" si="1169"/>
        <v/>
      </c>
      <c r="YK128" s="32">
        <f t="shared" si="1170"/>
        <v>50</v>
      </c>
      <c r="YL128" s="32" t="str">
        <f t="shared" si="1171"/>
        <v/>
      </c>
      <c r="YM128" s="32" t="str">
        <f t="shared" si="1172"/>
        <v/>
      </c>
      <c r="YN128" s="32" t="str">
        <f t="shared" si="1173"/>
        <v/>
      </c>
      <c r="YO128" s="32" t="str">
        <f t="shared" si="1174"/>
        <v/>
      </c>
      <c r="YP128" s="32" t="str">
        <f t="shared" si="1175"/>
        <v/>
      </c>
      <c r="YQ128" s="32" t="str">
        <f t="shared" si="1176"/>
        <v/>
      </c>
      <c r="YR128" s="32" t="str">
        <f t="shared" si="1177"/>
        <v/>
      </c>
      <c r="YS128" s="32" t="str">
        <f t="shared" si="1178"/>
        <v/>
      </c>
      <c r="YT128" s="32" t="str">
        <f t="shared" si="1179"/>
        <v/>
      </c>
      <c r="YU128" s="33">
        <f t="shared" si="1224"/>
        <v>50</v>
      </c>
      <c r="YV128" s="34" t="str">
        <f t="shared" si="949"/>
        <v/>
      </c>
      <c r="YW128" s="34" t="str">
        <f t="shared" si="950"/>
        <v/>
      </c>
      <c r="YX128" s="34" t="str">
        <f t="shared" si="951"/>
        <v/>
      </c>
      <c r="YY128" s="34" t="str">
        <f t="shared" si="952"/>
        <v/>
      </c>
      <c r="YZ128" s="34" t="str">
        <f t="shared" si="953"/>
        <v>31. TECHNO SKILLS ENGINEERING SERVICES SAS - NIT.900966150-7</v>
      </c>
      <c r="ZA128" s="34" t="str">
        <f t="shared" si="954"/>
        <v/>
      </c>
      <c r="ZB128" s="96" t="str">
        <f t="shared" si="955"/>
        <v>31. TECHNO SKILLS ENGINEERING SERVICES SAS - NIT.900966150-7</v>
      </c>
      <c r="ZC128" s="35" t="str">
        <f t="shared" si="1180"/>
        <v/>
      </c>
      <c r="ZD128" s="35" t="str">
        <f t="shared" si="1181"/>
        <v/>
      </c>
      <c r="ZE128" s="35" t="str">
        <f t="shared" si="1182"/>
        <v/>
      </c>
      <c r="ZF128" s="35" t="str">
        <f t="shared" si="1183"/>
        <v/>
      </c>
      <c r="ZG128" s="35">
        <f t="shared" si="1184"/>
        <v>4310667.9000000004</v>
      </c>
      <c r="ZH128" s="35" t="str">
        <f t="shared" si="1185"/>
        <v/>
      </c>
      <c r="ZI128" s="101">
        <f t="shared" si="1186"/>
        <v>4310667.9000000004</v>
      </c>
      <c r="ZJ128" s="48">
        <v>120</v>
      </c>
      <c r="ZK128" s="125">
        <f t="shared" si="956"/>
        <v>37941.127000000328</v>
      </c>
      <c r="ZL128" s="126">
        <f t="shared" si="957"/>
        <v>0</v>
      </c>
    </row>
    <row r="129" spans="2:688" s="37" customFormat="1" ht="28.5" customHeight="1" x14ac:dyDescent="0.15">
      <c r="B129" s="106" t="s">
        <v>251</v>
      </c>
      <c r="C129" s="106" t="s">
        <v>276</v>
      </c>
      <c r="D129" s="106" t="s">
        <v>262</v>
      </c>
      <c r="E129" s="106" t="s">
        <v>279</v>
      </c>
      <c r="F129" s="106">
        <v>8</v>
      </c>
      <c r="G129" s="63">
        <v>24247865.258400001</v>
      </c>
      <c r="H129" s="48">
        <v>121</v>
      </c>
      <c r="I129" s="65" t="s">
        <v>86</v>
      </c>
      <c r="J129" s="65" t="s">
        <v>86</v>
      </c>
      <c r="K129" s="65" t="s">
        <v>86</v>
      </c>
      <c r="L129" s="65" t="s">
        <v>86</v>
      </c>
      <c r="M129" s="65" t="s">
        <v>86</v>
      </c>
      <c r="N129" s="65" t="s">
        <v>86</v>
      </c>
      <c r="O129" s="65" t="s">
        <v>86</v>
      </c>
      <c r="P129" s="65" t="s">
        <v>86</v>
      </c>
      <c r="Q129" s="65" t="s">
        <v>86</v>
      </c>
      <c r="R129" s="65" t="s">
        <v>86</v>
      </c>
      <c r="S129" s="65" t="s">
        <v>86</v>
      </c>
      <c r="T129" s="65" t="s">
        <v>86</v>
      </c>
      <c r="U129" s="65" t="s">
        <v>86</v>
      </c>
      <c r="V129" s="65" t="s">
        <v>86</v>
      </c>
      <c r="W129" s="65" t="s">
        <v>86</v>
      </c>
      <c r="X129" s="65" t="s">
        <v>86</v>
      </c>
      <c r="Y129" s="65" t="s">
        <v>86</v>
      </c>
      <c r="Z129" s="65" t="s">
        <v>86</v>
      </c>
      <c r="AA129" s="65" t="s">
        <v>86</v>
      </c>
      <c r="AB129" s="65" t="s">
        <v>86</v>
      </c>
      <c r="AC129" s="65" t="s">
        <v>86</v>
      </c>
      <c r="AD129" s="65" t="s">
        <v>86</v>
      </c>
      <c r="AE129" s="65" t="s">
        <v>86</v>
      </c>
      <c r="AF129" s="65" t="s">
        <v>86</v>
      </c>
      <c r="AG129" s="65" t="s">
        <v>86</v>
      </c>
      <c r="AH129" s="65" t="s">
        <v>86</v>
      </c>
      <c r="AI129" s="65" t="s">
        <v>86</v>
      </c>
      <c r="AJ129" s="65" t="s">
        <v>86</v>
      </c>
      <c r="AK129" s="65" t="s">
        <v>86</v>
      </c>
      <c r="AL129" s="65" t="s">
        <v>86</v>
      </c>
      <c r="AM129" s="69">
        <v>23247840</v>
      </c>
      <c r="AN129" s="65" t="s">
        <v>86</v>
      </c>
      <c r="AO129" s="70">
        <v>19715139</v>
      </c>
      <c r="AP129" s="65" t="s">
        <v>86</v>
      </c>
      <c r="AQ129" s="65" t="s">
        <v>86</v>
      </c>
      <c r="AR129" s="65" t="s">
        <v>86</v>
      </c>
      <c r="AS129" s="65" t="s">
        <v>86</v>
      </c>
      <c r="AT129" s="65" t="s">
        <v>86</v>
      </c>
      <c r="AU129" s="65" t="s">
        <v>86</v>
      </c>
      <c r="AV129" s="65" t="s">
        <v>86</v>
      </c>
      <c r="AW129" s="52">
        <v>121</v>
      </c>
      <c r="AX129" s="22" t="str">
        <f t="shared" si="904"/>
        <v>NC</v>
      </c>
      <c r="AY129" s="22" t="str">
        <f t="shared" si="975"/>
        <v>NC</v>
      </c>
      <c r="AZ129" s="22" t="str">
        <f t="shared" si="976"/>
        <v>NC</v>
      </c>
      <c r="BA129" s="22" t="str">
        <f t="shared" si="977"/>
        <v>NC</v>
      </c>
      <c r="BB129" s="22" t="str">
        <f t="shared" si="978"/>
        <v>NC</v>
      </c>
      <c r="BC129" s="22" t="str">
        <f t="shared" si="979"/>
        <v>NC</v>
      </c>
      <c r="BD129" s="22" t="str">
        <f t="shared" si="980"/>
        <v>NC</v>
      </c>
      <c r="BE129" s="22" t="str">
        <f t="shared" si="981"/>
        <v>NC</v>
      </c>
      <c r="BF129" s="22" t="str">
        <f t="shared" si="982"/>
        <v>NC</v>
      </c>
      <c r="BG129" s="22" t="str">
        <f t="shared" si="983"/>
        <v>NC</v>
      </c>
      <c r="BH129" s="22" t="str">
        <f t="shared" si="984"/>
        <v>NC</v>
      </c>
      <c r="BI129" s="22" t="str">
        <f t="shared" si="985"/>
        <v>NC</v>
      </c>
      <c r="BJ129" s="22" t="str">
        <f t="shared" si="986"/>
        <v>NC</v>
      </c>
      <c r="BK129" s="22" t="str">
        <f t="shared" si="987"/>
        <v>NC</v>
      </c>
      <c r="BL129" s="22" t="str">
        <f t="shared" si="988"/>
        <v>NC</v>
      </c>
      <c r="BM129" s="22" t="str">
        <f t="shared" si="989"/>
        <v>NC</v>
      </c>
      <c r="BN129" s="22" t="str">
        <f t="shared" si="990"/>
        <v>NC</v>
      </c>
      <c r="BO129" s="22" t="str">
        <f t="shared" si="991"/>
        <v>NC</v>
      </c>
      <c r="BP129" s="22" t="str">
        <f t="shared" si="992"/>
        <v>NC</v>
      </c>
      <c r="BQ129" s="22" t="str">
        <f t="shared" si="993"/>
        <v>NC</v>
      </c>
      <c r="BR129" s="22" t="str">
        <f t="shared" si="994"/>
        <v>NC</v>
      </c>
      <c r="BS129" s="22" t="str">
        <f t="shared" si="995"/>
        <v>NC</v>
      </c>
      <c r="BT129" s="22" t="str">
        <f t="shared" si="958"/>
        <v>NC</v>
      </c>
      <c r="BU129" s="22" t="str">
        <f t="shared" si="959"/>
        <v>NC</v>
      </c>
      <c r="BV129" s="22" t="str">
        <f t="shared" si="960"/>
        <v>NC</v>
      </c>
      <c r="BW129" s="22" t="str">
        <f t="shared" si="961"/>
        <v>NC</v>
      </c>
      <c r="BX129" s="22" t="str">
        <f t="shared" si="962"/>
        <v>NC</v>
      </c>
      <c r="BY129" s="22" t="str">
        <f t="shared" si="963"/>
        <v>NC</v>
      </c>
      <c r="BZ129" s="22" t="str">
        <f t="shared" si="964"/>
        <v>NC</v>
      </c>
      <c r="CA129" s="22" t="str">
        <f t="shared" si="965"/>
        <v>NC</v>
      </c>
      <c r="CB129" s="22">
        <f t="shared" si="966"/>
        <v>23247840</v>
      </c>
      <c r="CC129" s="22" t="str">
        <f t="shared" si="967"/>
        <v>NC</v>
      </c>
      <c r="CD129" s="22">
        <f t="shared" si="968"/>
        <v>19715139</v>
      </c>
      <c r="CE129" s="22" t="str">
        <f t="shared" si="969"/>
        <v>NC</v>
      </c>
      <c r="CF129" s="22" t="str">
        <f t="shared" si="970"/>
        <v>NC</v>
      </c>
      <c r="CG129" s="22" t="str">
        <f t="shared" si="996"/>
        <v>NC</v>
      </c>
      <c r="CH129" s="22" t="str">
        <f t="shared" si="971"/>
        <v>NC</v>
      </c>
      <c r="CI129" s="22" t="str">
        <f t="shared" si="972"/>
        <v>NC</v>
      </c>
      <c r="CJ129" s="22" t="str">
        <f t="shared" si="973"/>
        <v>NC</v>
      </c>
      <c r="CK129" s="22" t="str">
        <f t="shared" si="974"/>
        <v>NC</v>
      </c>
      <c r="CL129" s="48">
        <v>121</v>
      </c>
      <c r="CM129" s="48" t="s">
        <v>87</v>
      </c>
      <c r="CN129" s="48" t="s">
        <v>87</v>
      </c>
      <c r="CO129" s="48" t="s">
        <v>87</v>
      </c>
      <c r="CP129" s="48" t="s">
        <v>87</v>
      </c>
      <c r="CQ129" s="48" t="s">
        <v>87</v>
      </c>
      <c r="CR129" s="65" t="s">
        <v>87</v>
      </c>
      <c r="CS129" s="48" t="s">
        <v>87</v>
      </c>
      <c r="CT129" s="48" t="s">
        <v>87</v>
      </c>
      <c r="CU129" s="48" t="s">
        <v>87</v>
      </c>
      <c r="CV129" s="48" t="s">
        <v>87</v>
      </c>
      <c r="CW129" s="48" t="s">
        <v>87</v>
      </c>
      <c r="CX129" s="48" t="s">
        <v>87</v>
      </c>
      <c r="CY129" s="48" t="s">
        <v>87</v>
      </c>
      <c r="CZ129" s="48" t="s">
        <v>87</v>
      </c>
      <c r="DA129" s="48" t="s">
        <v>87</v>
      </c>
      <c r="DB129" s="48" t="s">
        <v>87</v>
      </c>
      <c r="DC129" s="48" t="s">
        <v>87</v>
      </c>
      <c r="DD129" s="48" t="s">
        <v>87</v>
      </c>
      <c r="DE129" s="48" t="s">
        <v>87</v>
      </c>
      <c r="DF129" s="48" t="s">
        <v>87</v>
      </c>
      <c r="DG129" s="48" t="s">
        <v>87</v>
      </c>
      <c r="DH129" s="48" t="s">
        <v>87</v>
      </c>
      <c r="DI129" s="48" t="s">
        <v>87</v>
      </c>
      <c r="DJ129" s="48" t="s">
        <v>87</v>
      </c>
      <c r="DK129" s="48" t="s">
        <v>87</v>
      </c>
      <c r="DL129" s="48" t="s">
        <v>87</v>
      </c>
      <c r="DM129" s="48" t="s">
        <v>87</v>
      </c>
      <c r="DN129" s="48" t="s">
        <v>87</v>
      </c>
      <c r="DO129" s="48" t="s">
        <v>87</v>
      </c>
      <c r="DP129" s="48" t="s">
        <v>87</v>
      </c>
      <c r="DQ129" s="76" t="s">
        <v>87</v>
      </c>
      <c r="DR129" s="48" t="s">
        <v>87</v>
      </c>
      <c r="DS129" s="73" t="s">
        <v>88</v>
      </c>
      <c r="DT129" s="48" t="s">
        <v>87</v>
      </c>
      <c r="DU129" s="48" t="s">
        <v>87</v>
      </c>
      <c r="DV129" s="48" t="s">
        <v>87</v>
      </c>
      <c r="DW129" s="48" t="s">
        <v>87</v>
      </c>
      <c r="DX129" s="48" t="s">
        <v>87</v>
      </c>
      <c r="DY129" s="48" t="s">
        <v>87</v>
      </c>
      <c r="DZ129" s="48" t="s">
        <v>87</v>
      </c>
      <c r="EA129" s="48">
        <v>121</v>
      </c>
      <c r="EB129" s="81" t="s">
        <v>88</v>
      </c>
      <c r="EC129" s="81" t="s">
        <v>88</v>
      </c>
      <c r="ED129" s="81" t="s">
        <v>104</v>
      </c>
      <c r="EE129" s="81" t="s">
        <v>88</v>
      </c>
      <c r="EF129" s="81" t="s">
        <v>88</v>
      </c>
      <c r="EG129" s="81" t="s">
        <v>88</v>
      </c>
      <c r="EH129" s="81" t="s">
        <v>88</v>
      </c>
      <c r="EI129" s="81" t="s">
        <v>88</v>
      </c>
      <c r="EJ129" s="81" t="s">
        <v>88</v>
      </c>
      <c r="EK129" s="81" t="s">
        <v>88</v>
      </c>
      <c r="EL129" s="81" t="s">
        <v>88</v>
      </c>
      <c r="EM129" s="81" t="s">
        <v>88</v>
      </c>
      <c r="EN129" s="81" t="s">
        <v>88</v>
      </c>
      <c r="EO129" s="81" t="s">
        <v>88</v>
      </c>
      <c r="EP129" s="81" t="s">
        <v>88</v>
      </c>
      <c r="EQ129" s="81" t="s">
        <v>88</v>
      </c>
      <c r="ER129" s="81" t="s">
        <v>88</v>
      </c>
      <c r="ES129" s="81" t="s">
        <v>88</v>
      </c>
      <c r="ET129" s="81" t="s">
        <v>88</v>
      </c>
      <c r="EU129" s="81" t="s">
        <v>88</v>
      </c>
      <c r="EV129" s="81" t="s">
        <v>88</v>
      </c>
      <c r="EW129" s="81" t="s">
        <v>88</v>
      </c>
      <c r="EX129" s="81" t="s">
        <v>88</v>
      </c>
      <c r="EY129" s="81" t="s">
        <v>88</v>
      </c>
      <c r="EZ129" s="81" t="s">
        <v>88</v>
      </c>
      <c r="FA129" s="81" t="s">
        <v>87</v>
      </c>
      <c r="FB129" s="81" t="s">
        <v>88</v>
      </c>
      <c r="FC129" s="81" t="s">
        <v>88</v>
      </c>
      <c r="FD129" s="81" t="s">
        <v>88</v>
      </c>
      <c r="FE129" s="81" t="s">
        <v>88</v>
      </c>
      <c r="FF129" s="81" t="s">
        <v>88</v>
      </c>
      <c r="FG129" s="81" t="s">
        <v>88</v>
      </c>
      <c r="FH129" s="81" t="s">
        <v>88</v>
      </c>
      <c r="FI129" s="81" t="s">
        <v>87</v>
      </c>
      <c r="FJ129" s="81" t="s">
        <v>88</v>
      </c>
      <c r="FK129" s="81" t="s">
        <v>88</v>
      </c>
      <c r="FL129" s="81" t="s">
        <v>88</v>
      </c>
      <c r="FM129" s="81" t="s">
        <v>88</v>
      </c>
      <c r="FN129" s="81" t="s">
        <v>88</v>
      </c>
      <c r="FO129" s="81" t="s">
        <v>88</v>
      </c>
      <c r="FP129" s="48">
        <v>121</v>
      </c>
      <c r="FQ129" s="81" t="s">
        <v>88</v>
      </c>
      <c r="FR129" s="81" t="s">
        <v>88</v>
      </c>
      <c r="FS129" s="81" t="s">
        <v>88</v>
      </c>
      <c r="FT129" s="81" t="s">
        <v>88</v>
      </c>
      <c r="FU129" s="81" t="s">
        <v>88</v>
      </c>
      <c r="FV129" s="81" t="s">
        <v>88</v>
      </c>
      <c r="FW129" s="81" t="s">
        <v>88</v>
      </c>
      <c r="FX129" s="81" t="s">
        <v>88</v>
      </c>
      <c r="FY129" s="81" t="s">
        <v>88</v>
      </c>
      <c r="FZ129" s="81" t="s">
        <v>88</v>
      </c>
      <c r="GA129" s="81" t="s">
        <v>88</v>
      </c>
      <c r="GB129" s="81" t="s">
        <v>88</v>
      </c>
      <c r="GC129" s="81" t="s">
        <v>88</v>
      </c>
      <c r="GD129" s="81" t="s">
        <v>88</v>
      </c>
      <c r="GE129" s="81" t="s">
        <v>88</v>
      </c>
      <c r="GF129" s="81" t="s">
        <v>88</v>
      </c>
      <c r="GG129" s="81" t="s">
        <v>88</v>
      </c>
      <c r="GH129" s="81" t="s">
        <v>88</v>
      </c>
      <c r="GI129" s="81" t="s">
        <v>88</v>
      </c>
      <c r="GJ129" s="81" t="s">
        <v>88</v>
      </c>
      <c r="GK129" s="81" t="s">
        <v>88</v>
      </c>
      <c r="GL129" s="81" t="s">
        <v>88</v>
      </c>
      <c r="GM129" s="81" t="s">
        <v>88</v>
      </c>
      <c r="GN129" s="81" t="s">
        <v>88</v>
      </c>
      <c r="GO129" s="81" t="s">
        <v>88</v>
      </c>
      <c r="GP129" s="81" t="s">
        <v>88</v>
      </c>
      <c r="GQ129" s="81" t="s">
        <v>87</v>
      </c>
      <c r="GR129" s="81" t="s">
        <v>88</v>
      </c>
      <c r="GS129" s="81" t="s">
        <v>88</v>
      </c>
      <c r="GT129" s="81" t="s">
        <v>88</v>
      </c>
      <c r="GU129" s="81" t="s">
        <v>88</v>
      </c>
      <c r="GV129" s="81" t="s">
        <v>88</v>
      </c>
      <c r="GW129" s="81" t="s">
        <v>88</v>
      </c>
      <c r="GX129" s="81" t="s">
        <v>88</v>
      </c>
      <c r="GY129" s="81" t="s">
        <v>88</v>
      </c>
      <c r="GZ129" s="81" t="s">
        <v>88</v>
      </c>
      <c r="HA129" s="81" t="s">
        <v>88</v>
      </c>
      <c r="HB129" s="81" t="s">
        <v>88</v>
      </c>
      <c r="HC129" s="81" t="s">
        <v>88</v>
      </c>
      <c r="HD129" s="81" t="s">
        <v>88</v>
      </c>
      <c r="HE129" s="48">
        <v>121</v>
      </c>
      <c r="HF129" s="23" t="str">
        <f t="shared" si="998"/>
        <v>NO CUMPLE</v>
      </c>
      <c r="HG129" s="23" t="str">
        <f t="shared" si="999"/>
        <v>NO CUMPLE</v>
      </c>
      <c r="HH129" s="23" t="str">
        <f t="shared" si="1000"/>
        <v>NO CUMPLE</v>
      </c>
      <c r="HI129" s="23" t="str">
        <f t="shared" si="1001"/>
        <v>NO CUMPLE</v>
      </c>
      <c r="HJ129" s="23" t="str">
        <f t="shared" si="1002"/>
        <v>NO CUMPLE</v>
      </c>
      <c r="HK129" s="23" t="str">
        <f t="shared" si="1003"/>
        <v>NO CUMPLE</v>
      </c>
      <c r="HL129" s="23" t="str">
        <f t="shared" si="1004"/>
        <v>NO CUMPLE</v>
      </c>
      <c r="HM129" s="23" t="str">
        <f t="shared" si="1005"/>
        <v>NO CUMPLE</v>
      </c>
      <c r="HN129" s="23" t="str">
        <f t="shared" si="1006"/>
        <v>NO CUMPLE</v>
      </c>
      <c r="HO129" s="23" t="str">
        <f t="shared" si="1007"/>
        <v>NO CUMPLE</v>
      </c>
      <c r="HP129" s="23" t="str">
        <f t="shared" si="1008"/>
        <v>NO CUMPLE</v>
      </c>
      <c r="HQ129" s="23" t="str">
        <f t="shared" si="1009"/>
        <v>NO CUMPLE</v>
      </c>
      <c r="HR129" s="23" t="str">
        <f t="shared" si="1010"/>
        <v>NO CUMPLE</v>
      </c>
      <c r="HS129" s="23" t="str">
        <f t="shared" si="1011"/>
        <v>NO CUMPLE</v>
      </c>
      <c r="HT129" s="23" t="str">
        <f t="shared" si="1012"/>
        <v>NO CUMPLE</v>
      </c>
      <c r="HU129" s="23" t="str">
        <f t="shared" si="1013"/>
        <v>NO CUMPLE</v>
      </c>
      <c r="HV129" s="23" t="str">
        <f t="shared" si="1014"/>
        <v>NO CUMPLE</v>
      </c>
      <c r="HW129" s="23" t="str">
        <f t="shared" si="1015"/>
        <v>NO CUMPLE</v>
      </c>
      <c r="HX129" s="23" t="str">
        <f t="shared" si="1016"/>
        <v>NO CUMPLE</v>
      </c>
      <c r="HY129" s="23" t="str">
        <f t="shared" si="1017"/>
        <v>NO CUMPLE</v>
      </c>
      <c r="HZ129" s="23" t="str">
        <f t="shared" si="1018"/>
        <v>NO CUMPLE</v>
      </c>
      <c r="IA129" s="23" t="str">
        <f t="shared" si="1019"/>
        <v>NO CUMPLE</v>
      </c>
      <c r="IB129" s="23" t="str">
        <f t="shared" si="1020"/>
        <v>NO CUMPLE</v>
      </c>
      <c r="IC129" s="23" t="str">
        <f t="shared" si="1021"/>
        <v>NO CUMPLE</v>
      </c>
      <c r="ID129" s="23" t="str">
        <f t="shared" si="1022"/>
        <v>NO CUMPLE</v>
      </c>
      <c r="IE129" s="23" t="str">
        <f t="shared" si="1023"/>
        <v>NO CUMPLE</v>
      </c>
      <c r="IF129" s="23" t="str">
        <f t="shared" si="1024"/>
        <v>NO CUMPLE</v>
      </c>
      <c r="IG129" s="23" t="str">
        <f t="shared" si="1025"/>
        <v>NO CUMPLE</v>
      </c>
      <c r="IH129" s="23" t="str">
        <f t="shared" si="1026"/>
        <v>NO CUMPLE</v>
      </c>
      <c r="II129" s="23" t="str">
        <f t="shared" si="1027"/>
        <v>NO CUMPLE</v>
      </c>
      <c r="IJ129" s="23" t="str">
        <f t="shared" si="1028"/>
        <v>NO CUMPLE</v>
      </c>
      <c r="IK129" s="23" t="str">
        <f t="shared" si="1029"/>
        <v>NO CUMPLE</v>
      </c>
      <c r="IL129" s="23" t="str">
        <f t="shared" si="1030"/>
        <v>CUMPLE</v>
      </c>
      <c r="IM129" s="23" t="str">
        <f t="shared" si="1031"/>
        <v>NO CUMPLE</v>
      </c>
      <c r="IN129" s="23" t="str">
        <f t="shared" si="1032"/>
        <v>NO CUMPLE</v>
      </c>
      <c r="IO129" s="23" t="str">
        <f t="shared" si="1033"/>
        <v>NO CUMPLE</v>
      </c>
      <c r="IP129" s="23" t="str">
        <f t="shared" si="1034"/>
        <v>NO CUMPLE</v>
      </c>
      <c r="IQ129" s="23" t="str">
        <f t="shared" si="1035"/>
        <v>NO CUMPLE</v>
      </c>
      <c r="IR129" s="23" t="str">
        <f t="shared" si="1036"/>
        <v>NO CUMPLE</v>
      </c>
      <c r="IS129" s="23" t="str">
        <f t="shared" si="1037"/>
        <v>NO CUMPLE</v>
      </c>
      <c r="IT129" s="48">
        <v>121</v>
      </c>
      <c r="IU129" s="65" t="s">
        <v>86</v>
      </c>
      <c r="IV129" s="65" t="s">
        <v>86</v>
      </c>
      <c r="IW129" s="65" t="s">
        <v>86</v>
      </c>
      <c r="IX129" s="65" t="s">
        <v>86</v>
      </c>
      <c r="IY129" s="65" t="s">
        <v>86</v>
      </c>
      <c r="IZ129" s="65" t="s">
        <v>86</v>
      </c>
      <c r="JA129" s="65" t="s">
        <v>86</v>
      </c>
      <c r="JB129" s="65" t="s">
        <v>86</v>
      </c>
      <c r="JC129" s="65" t="s">
        <v>86</v>
      </c>
      <c r="JD129" s="65" t="s">
        <v>86</v>
      </c>
      <c r="JE129" s="65" t="s">
        <v>86</v>
      </c>
      <c r="JF129" s="65" t="s">
        <v>86</v>
      </c>
      <c r="JG129" s="65" t="s">
        <v>86</v>
      </c>
      <c r="JH129" s="65" t="s">
        <v>86</v>
      </c>
      <c r="JI129" s="65" t="s">
        <v>86</v>
      </c>
      <c r="JJ129" s="65" t="s">
        <v>86</v>
      </c>
      <c r="JK129" s="65" t="s">
        <v>86</v>
      </c>
      <c r="JL129" s="65" t="s">
        <v>86</v>
      </c>
      <c r="JM129" s="65" t="s">
        <v>86</v>
      </c>
      <c r="JN129" s="65" t="s">
        <v>86</v>
      </c>
      <c r="JO129" s="65" t="s">
        <v>86</v>
      </c>
      <c r="JP129" s="65" t="s">
        <v>86</v>
      </c>
      <c r="JQ129" s="65" t="s">
        <v>86</v>
      </c>
      <c r="JR129" s="65" t="s">
        <v>86</v>
      </c>
      <c r="JS129" s="65" t="s">
        <v>86</v>
      </c>
      <c r="JT129" s="65" t="s">
        <v>86</v>
      </c>
      <c r="JU129" s="65" t="s">
        <v>86</v>
      </c>
      <c r="JV129" s="65" t="s">
        <v>86</v>
      </c>
      <c r="JW129" s="65" t="s">
        <v>86</v>
      </c>
      <c r="JX129" s="65" t="s">
        <v>86</v>
      </c>
      <c r="JY129" s="93" t="s">
        <v>87</v>
      </c>
      <c r="JZ129" s="65" t="s">
        <v>86</v>
      </c>
      <c r="KA129" s="93" t="s">
        <v>88</v>
      </c>
      <c r="KB129" s="65" t="s">
        <v>86</v>
      </c>
      <c r="KC129" s="65" t="s">
        <v>86</v>
      </c>
      <c r="KD129" s="65" t="s">
        <v>86</v>
      </c>
      <c r="KE129" s="65" t="s">
        <v>86</v>
      </c>
      <c r="KF129" s="65" t="s">
        <v>86</v>
      </c>
      <c r="KG129" s="65" t="s">
        <v>86</v>
      </c>
      <c r="KH129" s="65" t="s">
        <v>86</v>
      </c>
      <c r="KI129" s="48">
        <v>121</v>
      </c>
      <c r="KJ129" s="56" t="s">
        <v>86</v>
      </c>
      <c r="KK129" s="56" t="s">
        <v>86</v>
      </c>
      <c r="KL129" s="56" t="s">
        <v>86</v>
      </c>
      <c r="KM129" s="56" t="s">
        <v>86</v>
      </c>
      <c r="KN129" s="56" t="s">
        <v>86</v>
      </c>
      <c r="KO129" s="56" t="s">
        <v>86</v>
      </c>
      <c r="KP129" s="56" t="s">
        <v>86</v>
      </c>
      <c r="KQ129" s="56" t="s">
        <v>86</v>
      </c>
      <c r="KR129" s="56" t="s">
        <v>86</v>
      </c>
      <c r="KS129" s="56" t="s">
        <v>86</v>
      </c>
      <c r="KT129" s="56" t="s">
        <v>86</v>
      </c>
      <c r="KU129" s="56" t="s">
        <v>86</v>
      </c>
      <c r="KV129" s="56" t="s">
        <v>86</v>
      </c>
      <c r="KW129" s="56" t="s">
        <v>86</v>
      </c>
      <c r="KX129" s="56" t="s">
        <v>86</v>
      </c>
      <c r="KY129" s="56" t="s">
        <v>86</v>
      </c>
      <c r="KZ129" s="56" t="s">
        <v>86</v>
      </c>
      <c r="LA129" s="56" t="s">
        <v>86</v>
      </c>
      <c r="LB129" s="56" t="s">
        <v>86</v>
      </c>
      <c r="LC129" s="56" t="s">
        <v>86</v>
      </c>
      <c r="LD129" s="56" t="s">
        <v>86</v>
      </c>
      <c r="LE129" s="56" t="s">
        <v>86</v>
      </c>
      <c r="LF129" s="56" t="s">
        <v>86</v>
      </c>
      <c r="LG129" s="56" t="s">
        <v>86</v>
      </c>
      <c r="LH129" s="56" t="s">
        <v>86</v>
      </c>
      <c r="LI129" s="56" t="s">
        <v>86</v>
      </c>
      <c r="LJ129" s="56" t="s">
        <v>86</v>
      </c>
      <c r="LK129" s="56" t="s">
        <v>86</v>
      </c>
      <c r="LL129" s="56" t="s">
        <v>86</v>
      </c>
      <c r="LM129" s="56" t="s">
        <v>86</v>
      </c>
      <c r="LN129" s="87" t="s">
        <v>88</v>
      </c>
      <c r="LO129" s="56" t="s">
        <v>86</v>
      </c>
      <c r="LP129" s="87" t="s">
        <v>88</v>
      </c>
      <c r="LQ129" s="56" t="s">
        <v>86</v>
      </c>
      <c r="LR129" s="56" t="s">
        <v>86</v>
      </c>
      <c r="LS129" s="56" t="s">
        <v>86</v>
      </c>
      <c r="LT129" s="56" t="s">
        <v>86</v>
      </c>
      <c r="LU129" s="56" t="s">
        <v>86</v>
      </c>
      <c r="LV129" s="56" t="s">
        <v>86</v>
      </c>
      <c r="LW129" s="56" t="s">
        <v>86</v>
      </c>
      <c r="LX129" s="48">
        <v>121</v>
      </c>
      <c r="LY129" s="22" t="str">
        <f t="shared" si="1225"/>
        <v/>
      </c>
      <c r="LZ129" s="22" t="str">
        <f t="shared" si="1187"/>
        <v/>
      </c>
      <c r="MA129" s="22" t="str">
        <f t="shared" si="1188"/>
        <v/>
      </c>
      <c r="MB129" s="22" t="str">
        <f t="shared" si="1189"/>
        <v/>
      </c>
      <c r="MC129" s="22" t="str">
        <f t="shared" si="1190"/>
        <v/>
      </c>
      <c r="MD129" s="22" t="str">
        <f t="shared" si="1191"/>
        <v/>
      </c>
      <c r="ME129" s="22" t="str">
        <f t="shared" si="1192"/>
        <v/>
      </c>
      <c r="MF129" s="22" t="str">
        <f t="shared" si="1193"/>
        <v/>
      </c>
      <c r="MG129" s="22" t="str">
        <f t="shared" si="1194"/>
        <v/>
      </c>
      <c r="MH129" s="22" t="str">
        <f t="shared" si="1195"/>
        <v/>
      </c>
      <c r="MI129" s="22" t="str">
        <f t="shared" si="1226"/>
        <v/>
      </c>
      <c r="MJ129" s="22" t="str">
        <f t="shared" si="1227"/>
        <v/>
      </c>
      <c r="MK129" s="22" t="str">
        <f t="shared" si="1196"/>
        <v/>
      </c>
      <c r="ML129" s="22" t="str">
        <f t="shared" si="1197"/>
        <v/>
      </c>
      <c r="MM129" s="22" t="str">
        <f t="shared" si="1198"/>
        <v/>
      </c>
      <c r="MN129" s="22" t="str">
        <f t="shared" si="1199"/>
        <v/>
      </c>
      <c r="MO129" s="22" t="str">
        <f t="shared" si="1200"/>
        <v/>
      </c>
      <c r="MP129" s="22" t="str">
        <f t="shared" si="1201"/>
        <v/>
      </c>
      <c r="MQ129" s="22" t="str">
        <f t="shared" si="1202"/>
        <v/>
      </c>
      <c r="MR129" s="22" t="str">
        <f t="shared" si="1203"/>
        <v/>
      </c>
      <c r="MS129" s="22" t="str">
        <f t="shared" si="1204"/>
        <v/>
      </c>
      <c r="MT129" s="22" t="str">
        <f t="shared" si="1205"/>
        <v/>
      </c>
      <c r="MU129" s="22" t="str">
        <f t="shared" si="1206"/>
        <v/>
      </c>
      <c r="MV129" s="22" t="str">
        <f t="shared" si="1207"/>
        <v/>
      </c>
      <c r="MW129" s="22" t="str">
        <f t="shared" si="1208"/>
        <v/>
      </c>
      <c r="MX129" s="22" t="str">
        <f t="shared" si="1209"/>
        <v/>
      </c>
      <c r="MY129" s="22" t="str">
        <f t="shared" si="1210"/>
        <v/>
      </c>
      <c r="MZ129" s="22" t="str">
        <f t="shared" si="1211"/>
        <v/>
      </c>
      <c r="NA129" s="22" t="str">
        <f t="shared" si="1212"/>
        <v/>
      </c>
      <c r="NB129" s="22" t="str">
        <f t="shared" si="1213"/>
        <v/>
      </c>
      <c r="NC129" s="22" t="str">
        <f t="shared" si="1214"/>
        <v/>
      </c>
      <c r="ND129" s="22" t="str">
        <f t="shared" si="1215"/>
        <v/>
      </c>
      <c r="NE129" s="22">
        <f t="shared" si="1216"/>
        <v>19715139</v>
      </c>
      <c r="NF129" s="22" t="str">
        <f t="shared" si="1217"/>
        <v/>
      </c>
      <c r="NG129" s="22" t="str">
        <f t="shared" si="1218"/>
        <v/>
      </c>
      <c r="NH129" s="22" t="str">
        <f t="shared" si="1219"/>
        <v/>
      </c>
      <c r="NI129" s="22" t="str">
        <f t="shared" si="1220"/>
        <v/>
      </c>
      <c r="NJ129" s="22" t="str">
        <f t="shared" si="1221"/>
        <v/>
      </c>
      <c r="NK129" s="22" t="str">
        <f t="shared" si="1222"/>
        <v/>
      </c>
      <c r="NL129" s="22" t="str">
        <f t="shared" si="1223"/>
        <v/>
      </c>
      <c r="NM129" s="80">
        <v>24247865.258400001</v>
      </c>
      <c r="NN129" s="80">
        <v>24247865.258400001</v>
      </c>
      <c r="NO129" s="24">
        <f t="shared" si="1228"/>
        <v>1</v>
      </c>
      <c r="NP129" s="24">
        <f t="shared" si="1229"/>
        <v>0</v>
      </c>
      <c r="NQ129" s="25">
        <f t="shared" si="1230"/>
        <v>19715139</v>
      </c>
      <c r="NR129" s="26">
        <f t="shared" si="1231"/>
        <v>73931.771250000005</v>
      </c>
      <c r="NS129" s="48">
        <v>121</v>
      </c>
      <c r="NT129" s="27" t="str">
        <f t="shared" si="1232"/>
        <v/>
      </c>
      <c r="NU129" s="27" t="str">
        <f t="shared" si="1233"/>
        <v/>
      </c>
      <c r="NV129" s="27" t="str">
        <f t="shared" si="1234"/>
        <v/>
      </c>
      <c r="NW129" s="27" t="str">
        <f t="shared" si="1235"/>
        <v/>
      </c>
      <c r="NX129" s="27" t="str">
        <f t="shared" si="1236"/>
        <v/>
      </c>
      <c r="NY129" s="27" t="str">
        <f t="shared" si="1237"/>
        <v/>
      </c>
      <c r="NZ129" s="27" t="str">
        <f t="shared" si="1238"/>
        <v/>
      </c>
      <c r="OA129" s="27" t="str">
        <f t="shared" si="1239"/>
        <v/>
      </c>
      <c r="OB129" s="27" t="str">
        <f t="shared" si="1240"/>
        <v/>
      </c>
      <c r="OC129" s="27" t="str">
        <f t="shared" si="1241"/>
        <v/>
      </c>
      <c r="OD129" s="27" t="str">
        <f t="shared" si="1242"/>
        <v/>
      </c>
      <c r="OE129" s="27" t="str">
        <f t="shared" si="1243"/>
        <v/>
      </c>
      <c r="OF129" s="27" t="str">
        <f t="shared" si="1244"/>
        <v/>
      </c>
      <c r="OG129" s="27" t="str">
        <f t="shared" si="1245"/>
        <v/>
      </c>
      <c r="OH129" s="27" t="str">
        <f t="shared" si="1246"/>
        <v/>
      </c>
      <c r="OI129" s="27" t="str">
        <f t="shared" si="1247"/>
        <v/>
      </c>
      <c r="OJ129" s="27" t="str">
        <f t="shared" si="672"/>
        <v/>
      </c>
      <c r="OK129" s="27" t="str">
        <f t="shared" si="673"/>
        <v/>
      </c>
      <c r="OL129" s="27" t="str">
        <f t="shared" si="674"/>
        <v/>
      </c>
      <c r="OM129" s="27" t="str">
        <f t="shared" si="675"/>
        <v/>
      </c>
      <c r="ON129" s="27" t="str">
        <f t="shared" si="676"/>
        <v/>
      </c>
      <c r="OO129" s="27" t="str">
        <f t="shared" si="677"/>
        <v/>
      </c>
      <c r="OP129" s="27" t="str">
        <f t="shared" si="678"/>
        <v/>
      </c>
      <c r="OQ129" s="27" t="str">
        <f t="shared" si="679"/>
        <v/>
      </c>
      <c r="OR129" s="27" t="str">
        <f t="shared" si="680"/>
        <v/>
      </c>
      <c r="OS129" s="27" t="str">
        <f t="shared" si="681"/>
        <v/>
      </c>
      <c r="OT129" s="27" t="str">
        <f t="shared" si="682"/>
        <v/>
      </c>
      <c r="OU129" s="27" t="str">
        <f t="shared" si="683"/>
        <v/>
      </c>
      <c r="OV129" s="27" t="str">
        <f t="shared" si="684"/>
        <v/>
      </c>
      <c r="OW129" s="27" t="str">
        <f t="shared" si="685"/>
        <v/>
      </c>
      <c r="OX129" s="27" t="str">
        <f t="shared" si="686"/>
        <v/>
      </c>
      <c r="OY129" s="27" t="str">
        <f t="shared" si="687"/>
        <v/>
      </c>
      <c r="OZ129" s="27">
        <f t="shared" si="688"/>
        <v>26666.666666666664</v>
      </c>
      <c r="PA129" s="27" t="str">
        <f t="shared" si="689"/>
        <v/>
      </c>
      <c r="PB129" s="27" t="str">
        <f t="shared" si="690"/>
        <v/>
      </c>
      <c r="PC129" s="27" t="str">
        <f t="shared" si="1248"/>
        <v/>
      </c>
      <c r="PD129" s="27" t="str">
        <f t="shared" si="1249"/>
        <v/>
      </c>
      <c r="PE129" s="27" t="str">
        <f t="shared" si="1250"/>
        <v/>
      </c>
      <c r="PF129" s="27" t="str">
        <f t="shared" si="1251"/>
        <v/>
      </c>
      <c r="PG129" s="27" t="str">
        <f t="shared" si="1252"/>
        <v/>
      </c>
      <c r="PH129" s="48">
        <v>121</v>
      </c>
      <c r="PI129" s="28" t="str">
        <f t="shared" si="1253"/>
        <v/>
      </c>
      <c r="PJ129" s="28" t="str">
        <f t="shared" si="1254"/>
        <v/>
      </c>
      <c r="PK129" s="28" t="str">
        <f t="shared" si="1255"/>
        <v/>
      </c>
      <c r="PL129" s="28" t="str">
        <f t="shared" si="1256"/>
        <v/>
      </c>
      <c r="PM129" s="28" t="str">
        <f t="shared" si="1257"/>
        <v/>
      </c>
      <c r="PN129" s="28" t="str">
        <f t="shared" si="1258"/>
        <v/>
      </c>
      <c r="PO129" s="28" t="str">
        <f t="shared" si="1259"/>
        <v/>
      </c>
      <c r="PP129" s="28" t="str">
        <f t="shared" si="1260"/>
        <v/>
      </c>
      <c r="PQ129" s="28" t="str">
        <f t="shared" si="1261"/>
        <v/>
      </c>
      <c r="PR129" s="28" t="str">
        <f t="shared" si="1262"/>
        <v/>
      </c>
      <c r="PS129" s="28" t="str">
        <f t="shared" si="1263"/>
        <v/>
      </c>
      <c r="PT129" s="28" t="str">
        <f t="shared" si="1264"/>
        <v/>
      </c>
      <c r="PU129" s="28" t="str">
        <f t="shared" si="1265"/>
        <v/>
      </c>
      <c r="PV129" s="28" t="str">
        <f t="shared" si="1266"/>
        <v/>
      </c>
      <c r="PW129" s="28" t="str">
        <f t="shared" si="1267"/>
        <v/>
      </c>
      <c r="PX129" s="28" t="str">
        <f t="shared" si="1268"/>
        <v/>
      </c>
      <c r="PY129" s="28" t="str">
        <f t="shared" si="712"/>
        <v/>
      </c>
      <c r="PZ129" s="28" t="str">
        <f t="shared" si="713"/>
        <v/>
      </c>
      <c r="QA129" s="28" t="str">
        <f t="shared" si="714"/>
        <v/>
      </c>
      <c r="QB129" s="28" t="str">
        <f t="shared" si="715"/>
        <v/>
      </c>
      <c r="QC129" s="28" t="str">
        <f t="shared" si="716"/>
        <v/>
      </c>
      <c r="QD129" s="28" t="str">
        <f t="shared" si="717"/>
        <v/>
      </c>
      <c r="QE129" s="28" t="str">
        <f t="shared" si="718"/>
        <v/>
      </c>
      <c r="QF129" s="28" t="str">
        <f t="shared" si="719"/>
        <v/>
      </c>
      <c r="QG129" s="28" t="str">
        <f t="shared" si="720"/>
        <v/>
      </c>
      <c r="QH129" s="28" t="str">
        <f t="shared" si="721"/>
        <v/>
      </c>
      <c r="QI129" s="28" t="str">
        <f t="shared" si="722"/>
        <v/>
      </c>
      <c r="QJ129" s="28" t="str">
        <f t="shared" si="723"/>
        <v/>
      </c>
      <c r="QK129" s="28" t="str">
        <f t="shared" si="724"/>
        <v/>
      </c>
      <c r="QL129" s="28" t="str">
        <f t="shared" si="725"/>
        <v/>
      </c>
      <c r="QM129" s="28" t="str">
        <f t="shared" si="726"/>
        <v/>
      </c>
      <c r="QN129" s="28" t="str">
        <f t="shared" si="727"/>
        <v/>
      </c>
      <c r="QO129" s="28">
        <f t="shared" si="728"/>
        <v>0</v>
      </c>
      <c r="QP129" s="28" t="str">
        <f t="shared" si="729"/>
        <v/>
      </c>
      <c r="QQ129" s="28" t="str">
        <f t="shared" si="730"/>
        <v/>
      </c>
      <c r="QR129" s="28" t="str">
        <f t="shared" si="731"/>
        <v/>
      </c>
      <c r="QS129" s="28" t="str">
        <f t="shared" si="1269"/>
        <v/>
      </c>
      <c r="QT129" s="28" t="str">
        <f t="shared" si="1270"/>
        <v/>
      </c>
      <c r="QU129" s="28" t="str">
        <f t="shared" si="1271"/>
        <v/>
      </c>
      <c r="QV129" s="28" t="str">
        <f t="shared" si="1272"/>
        <v/>
      </c>
      <c r="QW129" s="48">
        <v>121</v>
      </c>
      <c r="QX129" s="29" t="str">
        <f t="shared" si="1273"/>
        <v/>
      </c>
      <c r="QY129" s="29" t="str">
        <f t="shared" si="1038"/>
        <v/>
      </c>
      <c r="QZ129" s="29" t="str">
        <f t="shared" si="1039"/>
        <v/>
      </c>
      <c r="RA129" s="29" t="str">
        <f t="shared" si="1040"/>
        <v/>
      </c>
      <c r="RB129" s="29" t="str">
        <f t="shared" si="1041"/>
        <v/>
      </c>
      <c r="RC129" s="29" t="str">
        <f t="shared" si="1042"/>
        <v/>
      </c>
      <c r="RD129" s="29" t="str">
        <f t="shared" si="1043"/>
        <v/>
      </c>
      <c r="RE129" s="29" t="str">
        <f t="shared" si="1044"/>
        <v/>
      </c>
      <c r="RF129" s="29" t="str">
        <f t="shared" si="1045"/>
        <v/>
      </c>
      <c r="RG129" s="29" t="str">
        <f t="shared" si="1046"/>
        <v/>
      </c>
      <c r="RH129" s="29" t="str">
        <f t="shared" si="1047"/>
        <v/>
      </c>
      <c r="RI129" s="29" t="str">
        <f t="shared" si="1048"/>
        <v/>
      </c>
      <c r="RJ129" s="29" t="str">
        <f t="shared" si="1049"/>
        <v/>
      </c>
      <c r="RK129" s="29" t="str">
        <f t="shared" si="1281"/>
        <v/>
      </c>
      <c r="RL129" s="29" t="str">
        <f t="shared" si="1050"/>
        <v/>
      </c>
      <c r="RM129" s="29" t="str">
        <f t="shared" si="1051"/>
        <v/>
      </c>
      <c r="RN129" s="29" t="str">
        <f t="shared" si="1052"/>
        <v/>
      </c>
      <c r="RO129" s="29" t="str">
        <f t="shared" si="1053"/>
        <v/>
      </c>
      <c r="RP129" s="29" t="str">
        <f t="shared" si="1054"/>
        <v/>
      </c>
      <c r="RQ129" s="29" t="str">
        <f t="shared" si="1055"/>
        <v/>
      </c>
      <c r="RR129" s="29" t="str">
        <f t="shared" si="1056"/>
        <v/>
      </c>
      <c r="RS129" s="29" t="str">
        <f t="shared" si="1057"/>
        <v/>
      </c>
      <c r="RT129" s="29" t="str">
        <f t="shared" si="1058"/>
        <v/>
      </c>
      <c r="RU129" s="29" t="str">
        <f t="shared" si="1059"/>
        <v/>
      </c>
      <c r="RV129" s="29" t="str">
        <f t="shared" si="1060"/>
        <v/>
      </c>
      <c r="RW129" s="29" t="str">
        <f t="shared" si="1061"/>
        <v/>
      </c>
      <c r="RX129" s="29" t="str">
        <f t="shared" si="1062"/>
        <v/>
      </c>
      <c r="RY129" s="29" t="str">
        <f t="shared" si="1063"/>
        <v/>
      </c>
      <c r="RZ129" s="29" t="str">
        <f t="shared" si="1064"/>
        <v/>
      </c>
      <c r="SA129" s="29" t="str">
        <f t="shared" si="1065"/>
        <v/>
      </c>
      <c r="SB129" s="29" t="str">
        <f t="shared" si="1066"/>
        <v/>
      </c>
      <c r="SC129" s="29" t="str">
        <f t="shared" si="1067"/>
        <v/>
      </c>
      <c r="SD129" s="29">
        <f t="shared" si="1068"/>
        <v>0</v>
      </c>
      <c r="SE129" s="29" t="str">
        <f t="shared" si="1069"/>
        <v/>
      </c>
      <c r="SF129" s="29" t="str">
        <f t="shared" si="1070"/>
        <v/>
      </c>
      <c r="SG129" s="29" t="str">
        <f t="shared" si="1071"/>
        <v/>
      </c>
      <c r="SH129" s="29" t="str">
        <f t="shared" si="1072"/>
        <v/>
      </c>
      <c r="SI129" s="29" t="str">
        <f t="shared" si="1073"/>
        <v/>
      </c>
      <c r="SJ129" s="29" t="str">
        <f t="shared" si="1074"/>
        <v/>
      </c>
      <c r="SK129" s="29" t="str">
        <f t="shared" si="1075"/>
        <v/>
      </c>
      <c r="SL129" s="45">
        <f t="shared" si="1274"/>
        <v>0</v>
      </c>
      <c r="SM129" s="48">
        <v>121</v>
      </c>
      <c r="SN129" s="30" t="str">
        <f t="shared" si="1275"/>
        <v/>
      </c>
      <c r="SO129" s="30" t="str">
        <f t="shared" si="1276"/>
        <v/>
      </c>
      <c r="SP129" s="30" t="str">
        <f t="shared" si="1277"/>
        <v/>
      </c>
      <c r="SQ129" s="30" t="str">
        <f t="shared" si="1278"/>
        <v/>
      </c>
      <c r="SR129" s="30" t="str">
        <f t="shared" si="1279"/>
        <v/>
      </c>
      <c r="SS129" s="30" t="str">
        <f t="shared" si="1280"/>
        <v/>
      </c>
      <c r="ST129" s="30" t="str">
        <f t="shared" si="1076"/>
        <v/>
      </c>
      <c r="SU129" s="30" t="str">
        <f t="shared" si="1077"/>
        <v/>
      </c>
      <c r="SV129" s="30" t="str">
        <f t="shared" si="1078"/>
        <v/>
      </c>
      <c r="SW129" s="30" t="str">
        <f t="shared" si="1079"/>
        <v/>
      </c>
      <c r="SX129" s="30" t="str">
        <f t="shared" si="1080"/>
        <v/>
      </c>
      <c r="SY129" s="30" t="str">
        <f t="shared" si="1081"/>
        <v/>
      </c>
      <c r="SZ129" s="30" t="str">
        <f t="shared" si="1082"/>
        <v/>
      </c>
      <c r="TA129" s="30" t="str">
        <f t="shared" si="1083"/>
        <v/>
      </c>
      <c r="TB129" s="30" t="str">
        <f t="shared" si="1084"/>
        <v/>
      </c>
      <c r="TC129" s="30" t="str">
        <f t="shared" si="1085"/>
        <v/>
      </c>
      <c r="TD129" s="30" t="str">
        <f t="shared" si="1086"/>
        <v/>
      </c>
      <c r="TE129" s="30" t="str">
        <f t="shared" si="1087"/>
        <v/>
      </c>
      <c r="TF129" s="30" t="str">
        <f t="shared" si="1088"/>
        <v/>
      </c>
      <c r="TG129" s="30" t="str">
        <f t="shared" si="1089"/>
        <v/>
      </c>
      <c r="TH129" s="30" t="str">
        <f t="shared" si="1090"/>
        <v/>
      </c>
      <c r="TI129" s="30" t="str">
        <f t="shared" si="1091"/>
        <v/>
      </c>
      <c r="TJ129" s="30" t="str">
        <f t="shared" si="1092"/>
        <v/>
      </c>
      <c r="TK129" s="30" t="str">
        <f t="shared" si="1093"/>
        <v/>
      </c>
      <c r="TL129" s="30" t="str">
        <f t="shared" si="1094"/>
        <v/>
      </c>
      <c r="TM129" s="30" t="str">
        <f t="shared" si="1095"/>
        <v/>
      </c>
      <c r="TN129" s="30" t="str">
        <f t="shared" si="1096"/>
        <v/>
      </c>
      <c r="TO129" s="30" t="str">
        <f t="shared" si="1097"/>
        <v/>
      </c>
      <c r="TP129" s="30" t="str">
        <f t="shared" si="1098"/>
        <v/>
      </c>
      <c r="TQ129" s="30" t="str">
        <f t="shared" si="1099"/>
        <v/>
      </c>
      <c r="TR129" s="30" t="str">
        <f t="shared" si="807"/>
        <v/>
      </c>
      <c r="TS129" s="30" t="str">
        <f t="shared" si="808"/>
        <v/>
      </c>
      <c r="TT129" s="30">
        <f t="shared" si="809"/>
        <v>40</v>
      </c>
      <c r="TU129" s="30" t="str">
        <f t="shared" si="810"/>
        <v/>
      </c>
      <c r="TV129" s="30" t="str">
        <f t="shared" si="811"/>
        <v/>
      </c>
      <c r="TW129" s="30" t="str">
        <f t="shared" si="812"/>
        <v/>
      </c>
      <c r="TX129" s="30" t="str">
        <f t="shared" si="813"/>
        <v/>
      </c>
      <c r="TY129" s="30" t="str">
        <f t="shared" si="814"/>
        <v/>
      </c>
      <c r="TZ129" s="30" t="str">
        <f t="shared" si="815"/>
        <v/>
      </c>
      <c r="UA129" s="30" t="str">
        <f t="shared" si="816"/>
        <v/>
      </c>
      <c r="UB129" s="48">
        <v>121</v>
      </c>
      <c r="UC129" s="88"/>
      <c r="UD129" s="88"/>
      <c r="UE129" s="88"/>
      <c r="UF129" s="88"/>
      <c r="UG129" s="88"/>
      <c r="UH129" s="88"/>
      <c r="UI129" s="88"/>
      <c r="UJ129" s="88"/>
      <c r="UK129" s="88"/>
      <c r="UL129" s="88"/>
      <c r="UM129" s="88"/>
      <c r="UN129" s="88"/>
      <c r="UO129" s="88"/>
      <c r="UP129" s="88"/>
      <c r="UQ129" s="88"/>
      <c r="UR129" s="88"/>
      <c r="US129" s="88"/>
      <c r="UT129" s="88"/>
      <c r="UU129" s="88"/>
      <c r="UV129" s="88"/>
      <c r="UW129" s="88"/>
      <c r="UX129" s="88"/>
      <c r="UY129" s="88"/>
      <c r="UZ129" s="88"/>
      <c r="VA129" s="88"/>
      <c r="VB129" s="88"/>
      <c r="VC129" s="88"/>
      <c r="VD129" s="88"/>
      <c r="VE129" s="88"/>
      <c r="VF129" s="88"/>
      <c r="VG129" s="89">
        <v>36</v>
      </c>
      <c r="VH129" s="88"/>
      <c r="VI129" s="89">
        <v>36</v>
      </c>
      <c r="VJ129" s="88"/>
      <c r="VK129" s="88"/>
      <c r="VL129" s="88"/>
      <c r="VM129" s="88"/>
      <c r="VN129" s="88"/>
      <c r="VO129" s="88"/>
      <c r="VP129" s="88"/>
      <c r="VQ129" s="48">
        <v>121</v>
      </c>
      <c r="VR129" s="31">
        <f t="shared" si="1100"/>
        <v>0</v>
      </c>
      <c r="VS129" s="31">
        <f t="shared" si="1101"/>
        <v>0</v>
      </c>
      <c r="VT129" s="31">
        <f t="shared" si="1102"/>
        <v>0</v>
      </c>
      <c r="VU129" s="31">
        <f t="shared" si="1103"/>
        <v>0</v>
      </c>
      <c r="VV129" s="31">
        <f t="shared" si="1104"/>
        <v>0</v>
      </c>
      <c r="VW129" s="31">
        <f t="shared" si="1105"/>
        <v>0</v>
      </c>
      <c r="VX129" s="31">
        <f t="shared" si="1106"/>
        <v>0</v>
      </c>
      <c r="VY129" s="31">
        <f t="shared" si="1107"/>
        <v>0</v>
      </c>
      <c r="VZ129" s="31">
        <f t="shared" si="1108"/>
        <v>0</v>
      </c>
      <c r="WA129" s="31">
        <f t="shared" si="1109"/>
        <v>0</v>
      </c>
      <c r="WB129" s="31">
        <f t="shared" si="1110"/>
        <v>0</v>
      </c>
      <c r="WC129" s="31">
        <f t="shared" si="1111"/>
        <v>0</v>
      </c>
      <c r="WD129" s="31">
        <f t="shared" si="1112"/>
        <v>0</v>
      </c>
      <c r="WE129" s="31">
        <f t="shared" si="1113"/>
        <v>0</v>
      </c>
      <c r="WF129" s="31">
        <f t="shared" si="1114"/>
        <v>0</v>
      </c>
      <c r="WG129" s="31">
        <f t="shared" si="1115"/>
        <v>0</v>
      </c>
      <c r="WH129" s="31">
        <f t="shared" si="1116"/>
        <v>0</v>
      </c>
      <c r="WI129" s="31">
        <f t="shared" si="1117"/>
        <v>0</v>
      </c>
      <c r="WJ129" s="31">
        <f t="shared" si="1118"/>
        <v>0</v>
      </c>
      <c r="WK129" s="31">
        <f t="shared" si="1119"/>
        <v>0</v>
      </c>
      <c r="WL129" s="31">
        <f t="shared" si="1120"/>
        <v>0</v>
      </c>
      <c r="WM129" s="31">
        <f t="shared" si="1121"/>
        <v>0</v>
      </c>
      <c r="WN129" s="31">
        <f t="shared" si="1122"/>
        <v>0</v>
      </c>
      <c r="WO129" s="31">
        <f t="shared" si="1123"/>
        <v>0</v>
      </c>
      <c r="WP129" s="31">
        <f t="shared" si="1124"/>
        <v>0</v>
      </c>
      <c r="WQ129" s="31">
        <f t="shared" si="1125"/>
        <v>0</v>
      </c>
      <c r="WR129" s="31">
        <f t="shared" si="1126"/>
        <v>0</v>
      </c>
      <c r="WS129" s="31">
        <f t="shared" si="1127"/>
        <v>0</v>
      </c>
      <c r="WT129" s="31">
        <f t="shared" si="1128"/>
        <v>0</v>
      </c>
      <c r="WU129" s="31">
        <f t="shared" si="1129"/>
        <v>0</v>
      </c>
      <c r="WV129" s="31">
        <f t="shared" si="1130"/>
        <v>10</v>
      </c>
      <c r="WW129" s="31">
        <f t="shared" si="1131"/>
        <v>0</v>
      </c>
      <c r="WX129" s="31">
        <f t="shared" si="1132"/>
        <v>10</v>
      </c>
      <c r="WY129" s="31">
        <f t="shared" si="1133"/>
        <v>0</v>
      </c>
      <c r="WZ129" s="31">
        <f t="shared" si="1134"/>
        <v>0</v>
      </c>
      <c r="XA129" s="31">
        <f t="shared" si="1135"/>
        <v>0</v>
      </c>
      <c r="XB129" s="31">
        <f t="shared" si="1136"/>
        <v>0</v>
      </c>
      <c r="XC129" s="31">
        <f t="shared" si="1137"/>
        <v>0</v>
      </c>
      <c r="XD129" s="31">
        <f t="shared" si="1138"/>
        <v>0</v>
      </c>
      <c r="XE129" s="31">
        <f t="shared" si="1139"/>
        <v>0</v>
      </c>
      <c r="XF129" s="48">
        <v>121</v>
      </c>
      <c r="XG129" s="32" t="str">
        <f t="shared" si="1140"/>
        <v/>
      </c>
      <c r="XH129" s="32" t="str">
        <f t="shared" si="1141"/>
        <v/>
      </c>
      <c r="XI129" s="32" t="str">
        <f t="shared" si="1142"/>
        <v/>
      </c>
      <c r="XJ129" s="32" t="str">
        <f t="shared" si="1143"/>
        <v/>
      </c>
      <c r="XK129" s="32" t="str">
        <f t="shared" si="1144"/>
        <v/>
      </c>
      <c r="XL129" s="32" t="str">
        <f t="shared" si="1145"/>
        <v/>
      </c>
      <c r="XM129" s="32" t="str">
        <f t="shared" si="1146"/>
        <v/>
      </c>
      <c r="XN129" s="32" t="str">
        <f t="shared" si="1147"/>
        <v/>
      </c>
      <c r="XO129" s="32" t="str">
        <f t="shared" si="1148"/>
        <v/>
      </c>
      <c r="XP129" s="32" t="str">
        <f t="shared" si="1149"/>
        <v/>
      </c>
      <c r="XQ129" s="32" t="str">
        <f t="shared" si="1150"/>
        <v/>
      </c>
      <c r="XR129" s="32" t="str">
        <f t="shared" si="1151"/>
        <v/>
      </c>
      <c r="XS129" s="32" t="str">
        <f t="shared" si="1152"/>
        <v/>
      </c>
      <c r="XT129" s="32" t="str">
        <f t="shared" si="1153"/>
        <v/>
      </c>
      <c r="XU129" s="32" t="str">
        <f t="shared" si="1154"/>
        <v/>
      </c>
      <c r="XV129" s="32" t="str">
        <f t="shared" si="1155"/>
        <v/>
      </c>
      <c r="XW129" s="32" t="str">
        <f t="shared" si="1156"/>
        <v/>
      </c>
      <c r="XX129" s="32" t="str">
        <f t="shared" si="1157"/>
        <v/>
      </c>
      <c r="XY129" s="32" t="str">
        <f t="shared" si="1158"/>
        <v/>
      </c>
      <c r="XZ129" s="32" t="str">
        <f t="shared" si="1159"/>
        <v/>
      </c>
      <c r="YA129" s="32" t="str">
        <f t="shared" si="1160"/>
        <v/>
      </c>
      <c r="YB129" s="32" t="str">
        <f t="shared" si="1161"/>
        <v/>
      </c>
      <c r="YC129" s="32" t="str">
        <f t="shared" si="1162"/>
        <v/>
      </c>
      <c r="YD129" s="32" t="str">
        <f t="shared" si="1163"/>
        <v/>
      </c>
      <c r="YE129" s="32" t="str">
        <f t="shared" si="1164"/>
        <v/>
      </c>
      <c r="YF129" s="32" t="str">
        <f t="shared" si="1165"/>
        <v/>
      </c>
      <c r="YG129" s="32" t="str">
        <f t="shared" si="1166"/>
        <v/>
      </c>
      <c r="YH129" s="32" t="str">
        <f t="shared" si="1167"/>
        <v/>
      </c>
      <c r="YI129" s="32" t="str">
        <f t="shared" si="1168"/>
        <v/>
      </c>
      <c r="YJ129" s="32" t="str">
        <f t="shared" si="1169"/>
        <v/>
      </c>
      <c r="YK129" s="32" t="str">
        <f t="shared" si="1170"/>
        <v/>
      </c>
      <c r="YL129" s="32" t="str">
        <f t="shared" si="1171"/>
        <v/>
      </c>
      <c r="YM129" s="32">
        <f t="shared" si="1172"/>
        <v>50</v>
      </c>
      <c r="YN129" s="32" t="str">
        <f t="shared" si="1173"/>
        <v/>
      </c>
      <c r="YO129" s="32" t="str">
        <f t="shared" si="1174"/>
        <v/>
      </c>
      <c r="YP129" s="32" t="str">
        <f t="shared" si="1175"/>
        <v/>
      </c>
      <c r="YQ129" s="32" t="str">
        <f t="shared" si="1176"/>
        <v/>
      </c>
      <c r="YR129" s="32" t="str">
        <f t="shared" si="1177"/>
        <v/>
      </c>
      <c r="YS129" s="32" t="str">
        <f t="shared" si="1178"/>
        <v/>
      </c>
      <c r="YT129" s="32" t="str">
        <f t="shared" si="1179"/>
        <v/>
      </c>
      <c r="YU129" s="33">
        <f t="shared" si="1224"/>
        <v>50</v>
      </c>
      <c r="YV129" s="34" t="str">
        <f t="shared" si="949"/>
        <v/>
      </c>
      <c r="YW129" s="34" t="str">
        <f t="shared" si="950"/>
        <v/>
      </c>
      <c r="YX129" s="34" t="str">
        <f t="shared" si="951"/>
        <v/>
      </c>
      <c r="YY129" s="34" t="str">
        <f t="shared" si="952"/>
        <v/>
      </c>
      <c r="YZ129" s="34" t="str">
        <f t="shared" si="953"/>
        <v>33. SUMINISTROS Y CONTROLES ELÉCTRICOS SAS - NIT.8909430550</v>
      </c>
      <c r="ZA129" s="34" t="str">
        <f t="shared" si="954"/>
        <v/>
      </c>
      <c r="ZB129" s="96" t="str">
        <f t="shared" si="955"/>
        <v>33. SUMINISTROS Y CONTROLES ELÉCTRICOS SAS - NIT.8909430550</v>
      </c>
      <c r="ZC129" s="35" t="str">
        <f t="shared" si="1180"/>
        <v/>
      </c>
      <c r="ZD129" s="35" t="str">
        <f t="shared" si="1181"/>
        <v/>
      </c>
      <c r="ZE129" s="35" t="str">
        <f t="shared" si="1182"/>
        <v/>
      </c>
      <c r="ZF129" s="35" t="str">
        <f t="shared" si="1183"/>
        <v/>
      </c>
      <c r="ZG129" s="35">
        <f t="shared" si="1184"/>
        <v>19715139</v>
      </c>
      <c r="ZH129" s="35" t="str">
        <f t="shared" si="1185"/>
        <v/>
      </c>
      <c r="ZI129" s="101">
        <f t="shared" si="1186"/>
        <v>19715139</v>
      </c>
      <c r="ZJ129" s="48">
        <v>121</v>
      </c>
      <c r="ZK129" s="125">
        <f t="shared" si="956"/>
        <v>4532726.2584000006</v>
      </c>
      <c r="ZL129" s="126">
        <f t="shared" si="957"/>
        <v>0</v>
      </c>
    </row>
    <row r="130" spans="2:688" s="37" customFormat="1" ht="45" x14ac:dyDescent="0.15">
      <c r="B130" s="106" t="s">
        <v>251</v>
      </c>
      <c r="C130" s="106" t="s">
        <v>276</v>
      </c>
      <c r="D130" s="106" t="s">
        <v>262</v>
      </c>
      <c r="E130" s="106" t="s">
        <v>280</v>
      </c>
      <c r="F130" s="106">
        <v>1</v>
      </c>
      <c r="G130" s="63">
        <v>9226257</v>
      </c>
      <c r="H130" s="48">
        <v>122</v>
      </c>
      <c r="I130" s="65" t="s">
        <v>86</v>
      </c>
      <c r="J130" s="65" t="s">
        <v>86</v>
      </c>
      <c r="K130" s="65" t="s">
        <v>86</v>
      </c>
      <c r="L130" s="65" t="s">
        <v>86</v>
      </c>
      <c r="M130" s="65" t="s">
        <v>86</v>
      </c>
      <c r="N130" s="65" t="s">
        <v>86</v>
      </c>
      <c r="O130" s="65" t="s">
        <v>86</v>
      </c>
      <c r="P130" s="65" t="s">
        <v>86</v>
      </c>
      <c r="Q130" s="65" t="s">
        <v>86</v>
      </c>
      <c r="R130" s="65" t="s">
        <v>86</v>
      </c>
      <c r="S130" s="65" t="s">
        <v>86</v>
      </c>
      <c r="T130" s="65" t="s">
        <v>86</v>
      </c>
      <c r="U130" s="65" t="s">
        <v>86</v>
      </c>
      <c r="V130" s="65" t="s">
        <v>86</v>
      </c>
      <c r="W130" s="65" t="s">
        <v>86</v>
      </c>
      <c r="X130" s="65" t="s">
        <v>86</v>
      </c>
      <c r="Y130" s="65" t="s">
        <v>86</v>
      </c>
      <c r="Z130" s="65" t="s">
        <v>86</v>
      </c>
      <c r="AA130" s="65" t="s">
        <v>86</v>
      </c>
      <c r="AB130" s="65" t="s">
        <v>86</v>
      </c>
      <c r="AC130" s="65" t="s">
        <v>86</v>
      </c>
      <c r="AD130" s="65" t="s">
        <v>86</v>
      </c>
      <c r="AE130" s="65" t="s">
        <v>86</v>
      </c>
      <c r="AF130" s="65" t="s">
        <v>86</v>
      </c>
      <c r="AG130" s="65" t="s">
        <v>86</v>
      </c>
      <c r="AH130" s="65" t="s">
        <v>86</v>
      </c>
      <c r="AI130" s="65" t="s">
        <v>86</v>
      </c>
      <c r="AJ130" s="65" t="s">
        <v>86</v>
      </c>
      <c r="AK130" s="65" t="s">
        <v>86</v>
      </c>
      <c r="AL130" s="65" t="s">
        <v>86</v>
      </c>
      <c r="AM130" s="69">
        <v>8086127.3499999996</v>
      </c>
      <c r="AN130" s="65" t="s">
        <v>86</v>
      </c>
      <c r="AO130" s="65" t="s">
        <v>86</v>
      </c>
      <c r="AP130" s="65" t="s">
        <v>86</v>
      </c>
      <c r="AQ130" s="65" t="s">
        <v>86</v>
      </c>
      <c r="AR130" s="65" t="s">
        <v>86</v>
      </c>
      <c r="AS130" s="65" t="s">
        <v>86</v>
      </c>
      <c r="AT130" s="65" t="s">
        <v>86</v>
      </c>
      <c r="AU130" s="65" t="s">
        <v>86</v>
      </c>
      <c r="AV130" s="65" t="s">
        <v>86</v>
      </c>
      <c r="AW130" s="52">
        <v>122</v>
      </c>
      <c r="AX130" s="22" t="str">
        <f t="shared" si="904"/>
        <v>NC</v>
      </c>
      <c r="AY130" s="22" t="str">
        <f t="shared" si="975"/>
        <v>NC</v>
      </c>
      <c r="AZ130" s="22" t="str">
        <f t="shared" si="976"/>
        <v>NC</v>
      </c>
      <c r="BA130" s="22" t="str">
        <f t="shared" si="977"/>
        <v>NC</v>
      </c>
      <c r="BB130" s="22" t="str">
        <f t="shared" si="978"/>
        <v>NC</v>
      </c>
      <c r="BC130" s="22" t="str">
        <f t="shared" si="979"/>
        <v>NC</v>
      </c>
      <c r="BD130" s="22" t="str">
        <f t="shared" si="980"/>
        <v>NC</v>
      </c>
      <c r="BE130" s="22" t="str">
        <f t="shared" si="981"/>
        <v>NC</v>
      </c>
      <c r="BF130" s="22" t="str">
        <f t="shared" si="982"/>
        <v>NC</v>
      </c>
      <c r="BG130" s="22" t="str">
        <f t="shared" si="983"/>
        <v>NC</v>
      </c>
      <c r="BH130" s="22" t="str">
        <f t="shared" si="984"/>
        <v>NC</v>
      </c>
      <c r="BI130" s="22" t="str">
        <f t="shared" si="985"/>
        <v>NC</v>
      </c>
      <c r="BJ130" s="22" t="str">
        <f t="shared" si="986"/>
        <v>NC</v>
      </c>
      <c r="BK130" s="22" t="str">
        <f t="shared" si="987"/>
        <v>NC</v>
      </c>
      <c r="BL130" s="22" t="str">
        <f t="shared" si="988"/>
        <v>NC</v>
      </c>
      <c r="BM130" s="22" t="str">
        <f t="shared" si="989"/>
        <v>NC</v>
      </c>
      <c r="BN130" s="22" t="str">
        <f t="shared" si="990"/>
        <v>NC</v>
      </c>
      <c r="BO130" s="22" t="str">
        <f t="shared" si="991"/>
        <v>NC</v>
      </c>
      <c r="BP130" s="22" t="str">
        <f t="shared" si="992"/>
        <v>NC</v>
      </c>
      <c r="BQ130" s="22" t="str">
        <f t="shared" si="993"/>
        <v>NC</v>
      </c>
      <c r="BR130" s="22" t="str">
        <f t="shared" si="994"/>
        <v>NC</v>
      </c>
      <c r="BS130" s="22" t="str">
        <f t="shared" si="995"/>
        <v>NC</v>
      </c>
      <c r="BT130" s="22" t="str">
        <f t="shared" si="958"/>
        <v>NC</v>
      </c>
      <c r="BU130" s="22" t="str">
        <f t="shared" si="959"/>
        <v>NC</v>
      </c>
      <c r="BV130" s="22" t="str">
        <f t="shared" si="960"/>
        <v>NC</v>
      </c>
      <c r="BW130" s="22" t="str">
        <f t="shared" si="961"/>
        <v>NC</v>
      </c>
      <c r="BX130" s="22" t="str">
        <f t="shared" si="962"/>
        <v>NC</v>
      </c>
      <c r="BY130" s="22" t="str">
        <f t="shared" si="963"/>
        <v>NC</v>
      </c>
      <c r="BZ130" s="22" t="str">
        <f t="shared" si="964"/>
        <v>NC</v>
      </c>
      <c r="CA130" s="22" t="str">
        <f t="shared" si="965"/>
        <v>NC</v>
      </c>
      <c r="CB130" s="22">
        <f t="shared" si="966"/>
        <v>8086127.3499999996</v>
      </c>
      <c r="CC130" s="22" t="str">
        <f t="shared" si="967"/>
        <v>NC</v>
      </c>
      <c r="CD130" s="22" t="str">
        <f t="shared" si="968"/>
        <v>NC</v>
      </c>
      <c r="CE130" s="22" t="str">
        <f t="shared" si="969"/>
        <v>NC</v>
      </c>
      <c r="CF130" s="22" t="str">
        <f t="shared" si="970"/>
        <v>NC</v>
      </c>
      <c r="CG130" s="22" t="str">
        <f t="shared" si="996"/>
        <v>NC</v>
      </c>
      <c r="CH130" s="22" t="str">
        <f t="shared" si="971"/>
        <v>NC</v>
      </c>
      <c r="CI130" s="22" t="str">
        <f t="shared" si="972"/>
        <v>NC</v>
      </c>
      <c r="CJ130" s="22" t="str">
        <f t="shared" si="973"/>
        <v>NC</v>
      </c>
      <c r="CK130" s="22" t="str">
        <f t="shared" si="974"/>
        <v>NC</v>
      </c>
      <c r="CL130" s="48">
        <v>122</v>
      </c>
      <c r="CM130" s="48" t="s">
        <v>87</v>
      </c>
      <c r="CN130" s="48" t="s">
        <v>87</v>
      </c>
      <c r="CO130" s="48" t="s">
        <v>87</v>
      </c>
      <c r="CP130" s="48" t="s">
        <v>87</v>
      </c>
      <c r="CQ130" s="48" t="s">
        <v>87</v>
      </c>
      <c r="CR130" s="65" t="s">
        <v>87</v>
      </c>
      <c r="CS130" s="48" t="s">
        <v>87</v>
      </c>
      <c r="CT130" s="48" t="s">
        <v>87</v>
      </c>
      <c r="CU130" s="48" t="s">
        <v>87</v>
      </c>
      <c r="CV130" s="48" t="s">
        <v>87</v>
      </c>
      <c r="CW130" s="48" t="s">
        <v>87</v>
      </c>
      <c r="CX130" s="48" t="s">
        <v>87</v>
      </c>
      <c r="CY130" s="48" t="s">
        <v>87</v>
      </c>
      <c r="CZ130" s="48" t="s">
        <v>87</v>
      </c>
      <c r="DA130" s="48" t="s">
        <v>87</v>
      </c>
      <c r="DB130" s="48" t="s">
        <v>87</v>
      </c>
      <c r="DC130" s="48" t="s">
        <v>87</v>
      </c>
      <c r="DD130" s="48" t="s">
        <v>87</v>
      </c>
      <c r="DE130" s="48" t="s">
        <v>87</v>
      </c>
      <c r="DF130" s="48" t="s">
        <v>87</v>
      </c>
      <c r="DG130" s="48" t="s">
        <v>87</v>
      </c>
      <c r="DH130" s="48" t="s">
        <v>87</v>
      </c>
      <c r="DI130" s="48" t="s">
        <v>87</v>
      </c>
      <c r="DJ130" s="48" t="s">
        <v>87</v>
      </c>
      <c r="DK130" s="48" t="s">
        <v>87</v>
      </c>
      <c r="DL130" s="48" t="s">
        <v>87</v>
      </c>
      <c r="DM130" s="48" t="s">
        <v>87</v>
      </c>
      <c r="DN130" s="48" t="s">
        <v>87</v>
      </c>
      <c r="DO130" s="48" t="s">
        <v>87</v>
      </c>
      <c r="DP130" s="48" t="s">
        <v>87</v>
      </c>
      <c r="DQ130" s="76" t="s">
        <v>88</v>
      </c>
      <c r="DR130" s="48" t="s">
        <v>87</v>
      </c>
      <c r="DS130" s="48" t="s">
        <v>87</v>
      </c>
      <c r="DT130" s="48" t="s">
        <v>87</v>
      </c>
      <c r="DU130" s="48" t="s">
        <v>87</v>
      </c>
      <c r="DV130" s="48" t="s">
        <v>87</v>
      </c>
      <c r="DW130" s="48" t="s">
        <v>87</v>
      </c>
      <c r="DX130" s="48" t="s">
        <v>87</v>
      </c>
      <c r="DY130" s="48" t="s">
        <v>87</v>
      </c>
      <c r="DZ130" s="48" t="s">
        <v>87</v>
      </c>
      <c r="EA130" s="48">
        <v>122</v>
      </c>
      <c r="EB130" s="81" t="s">
        <v>88</v>
      </c>
      <c r="EC130" s="81" t="s">
        <v>88</v>
      </c>
      <c r="ED130" s="81" t="s">
        <v>104</v>
      </c>
      <c r="EE130" s="81" t="s">
        <v>88</v>
      </c>
      <c r="EF130" s="81" t="s">
        <v>88</v>
      </c>
      <c r="EG130" s="81" t="s">
        <v>88</v>
      </c>
      <c r="EH130" s="81" t="s">
        <v>88</v>
      </c>
      <c r="EI130" s="81" t="s">
        <v>88</v>
      </c>
      <c r="EJ130" s="81" t="s">
        <v>88</v>
      </c>
      <c r="EK130" s="81" t="s">
        <v>88</v>
      </c>
      <c r="EL130" s="81" t="s">
        <v>88</v>
      </c>
      <c r="EM130" s="81" t="s">
        <v>88</v>
      </c>
      <c r="EN130" s="81" t="s">
        <v>88</v>
      </c>
      <c r="EO130" s="81" t="s">
        <v>88</v>
      </c>
      <c r="EP130" s="81" t="s">
        <v>88</v>
      </c>
      <c r="EQ130" s="81" t="s">
        <v>88</v>
      </c>
      <c r="ER130" s="81" t="s">
        <v>88</v>
      </c>
      <c r="ES130" s="81" t="s">
        <v>88</v>
      </c>
      <c r="ET130" s="81" t="s">
        <v>88</v>
      </c>
      <c r="EU130" s="81" t="s">
        <v>88</v>
      </c>
      <c r="EV130" s="81" t="s">
        <v>88</v>
      </c>
      <c r="EW130" s="81" t="s">
        <v>88</v>
      </c>
      <c r="EX130" s="81" t="s">
        <v>88</v>
      </c>
      <c r="EY130" s="81" t="s">
        <v>88</v>
      </c>
      <c r="EZ130" s="81" t="s">
        <v>88</v>
      </c>
      <c r="FA130" s="81" t="s">
        <v>87</v>
      </c>
      <c r="FB130" s="81" t="s">
        <v>88</v>
      </c>
      <c r="FC130" s="81" t="s">
        <v>88</v>
      </c>
      <c r="FD130" s="81" t="s">
        <v>88</v>
      </c>
      <c r="FE130" s="81" t="s">
        <v>88</v>
      </c>
      <c r="FF130" s="81" t="s">
        <v>88</v>
      </c>
      <c r="FG130" s="81" t="s">
        <v>88</v>
      </c>
      <c r="FH130" s="81" t="s">
        <v>88</v>
      </c>
      <c r="FI130" s="81" t="s">
        <v>87</v>
      </c>
      <c r="FJ130" s="81" t="s">
        <v>88</v>
      </c>
      <c r="FK130" s="81" t="s">
        <v>88</v>
      </c>
      <c r="FL130" s="81" t="s">
        <v>88</v>
      </c>
      <c r="FM130" s="81" t="s">
        <v>88</v>
      </c>
      <c r="FN130" s="81" t="s">
        <v>88</v>
      </c>
      <c r="FO130" s="81" t="s">
        <v>88</v>
      </c>
      <c r="FP130" s="48">
        <v>122</v>
      </c>
      <c r="FQ130" s="81" t="s">
        <v>88</v>
      </c>
      <c r="FR130" s="81" t="s">
        <v>88</v>
      </c>
      <c r="FS130" s="81" t="s">
        <v>88</v>
      </c>
      <c r="FT130" s="81" t="s">
        <v>88</v>
      </c>
      <c r="FU130" s="81" t="s">
        <v>88</v>
      </c>
      <c r="FV130" s="81" t="s">
        <v>88</v>
      </c>
      <c r="FW130" s="81" t="s">
        <v>88</v>
      </c>
      <c r="FX130" s="81" t="s">
        <v>88</v>
      </c>
      <c r="FY130" s="81" t="s">
        <v>88</v>
      </c>
      <c r="FZ130" s="81" t="s">
        <v>88</v>
      </c>
      <c r="GA130" s="81" t="s">
        <v>88</v>
      </c>
      <c r="GB130" s="81" t="s">
        <v>88</v>
      </c>
      <c r="GC130" s="81" t="s">
        <v>88</v>
      </c>
      <c r="GD130" s="81" t="s">
        <v>88</v>
      </c>
      <c r="GE130" s="81" t="s">
        <v>88</v>
      </c>
      <c r="GF130" s="81" t="s">
        <v>88</v>
      </c>
      <c r="GG130" s="81" t="s">
        <v>88</v>
      </c>
      <c r="GH130" s="81" t="s">
        <v>88</v>
      </c>
      <c r="GI130" s="81" t="s">
        <v>88</v>
      </c>
      <c r="GJ130" s="81" t="s">
        <v>88</v>
      </c>
      <c r="GK130" s="81" t="s">
        <v>88</v>
      </c>
      <c r="GL130" s="81" t="s">
        <v>88</v>
      </c>
      <c r="GM130" s="81" t="s">
        <v>88</v>
      </c>
      <c r="GN130" s="81" t="s">
        <v>88</v>
      </c>
      <c r="GO130" s="81" t="s">
        <v>88</v>
      </c>
      <c r="GP130" s="81" t="s">
        <v>88</v>
      </c>
      <c r="GQ130" s="81" t="s">
        <v>87</v>
      </c>
      <c r="GR130" s="81" t="s">
        <v>88</v>
      </c>
      <c r="GS130" s="81" t="s">
        <v>88</v>
      </c>
      <c r="GT130" s="81" t="s">
        <v>88</v>
      </c>
      <c r="GU130" s="81" t="s">
        <v>88</v>
      </c>
      <c r="GV130" s="81" t="s">
        <v>88</v>
      </c>
      <c r="GW130" s="81" t="s">
        <v>88</v>
      </c>
      <c r="GX130" s="81" t="s">
        <v>88</v>
      </c>
      <c r="GY130" s="81" t="s">
        <v>88</v>
      </c>
      <c r="GZ130" s="81" t="s">
        <v>88</v>
      </c>
      <c r="HA130" s="81" t="s">
        <v>88</v>
      </c>
      <c r="HB130" s="81" t="s">
        <v>88</v>
      </c>
      <c r="HC130" s="81" t="s">
        <v>88</v>
      </c>
      <c r="HD130" s="81" t="s">
        <v>88</v>
      </c>
      <c r="HE130" s="48">
        <v>122</v>
      </c>
      <c r="HF130" s="23" t="str">
        <f t="shared" si="998"/>
        <v>NO CUMPLE</v>
      </c>
      <c r="HG130" s="23" t="str">
        <f t="shared" si="999"/>
        <v>NO CUMPLE</v>
      </c>
      <c r="HH130" s="23" t="str">
        <f t="shared" si="1000"/>
        <v>NO CUMPLE</v>
      </c>
      <c r="HI130" s="23" t="str">
        <f t="shared" si="1001"/>
        <v>NO CUMPLE</v>
      </c>
      <c r="HJ130" s="23" t="str">
        <f t="shared" si="1002"/>
        <v>NO CUMPLE</v>
      </c>
      <c r="HK130" s="23" t="str">
        <f t="shared" si="1003"/>
        <v>NO CUMPLE</v>
      </c>
      <c r="HL130" s="23" t="str">
        <f t="shared" si="1004"/>
        <v>NO CUMPLE</v>
      </c>
      <c r="HM130" s="23" t="str">
        <f t="shared" si="1005"/>
        <v>NO CUMPLE</v>
      </c>
      <c r="HN130" s="23" t="str">
        <f t="shared" si="1006"/>
        <v>NO CUMPLE</v>
      </c>
      <c r="HO130" s="23" t="str">
        <f t="shared" si="1007"/>
        <v>NO CUMPLE</v>
      </c>
      <c r="HP130" s="23" t="str">
        <f t="shared" si="1008"/>
        <v>NO CUMPLE</v>
      </c>
      <c r="HQ130" s="23" t="str">
        <f t="shared" si="1009"/>
        <v>NO CUMPLE</v>
      </c>
      <c r="HR130" s="23" t="str">
        <f t="shared" si="1010"/>
        <v>NO CUMPLE</v>
      </c>
      <c r="HS130" s="23" t="str">
        <f t="shared" si="1011"/>
        <v>NO CUMPLE</v>
      </c>
      <c r="HT130" s="23" t="str">
        <f t="shared" si="1012"/>
        <v>NO CUMPLE</v>
      </c>
      <c r="HU130" s="23" t="str">
        <f t="shared" si="1013"/>
        <v>NO CUMPLE</v>
      </c>
      <c r="HV130" s="23" t="str">
        <f t="shared" si="1014"/>
        <v>NO CUMPLE</v>
      </c>
      <c r="HW130" s="23" t="str">
        <f t="shared" si="1015"/>
        <v>NO CUMPLE</v>
      </c>
      <c r="HX130" s="23" t="str">
        <f t="shared" si="1016"/>
        <v>NO CUMPLE</v>
      </c>
      <c r="HY130" s="23" t="str">
        <f t="shared" si="1017"/>
        <v>NO CUMPLE</v>
      </c>
      <c r="HZ130" s="23" t="str">
        <f t="shared" si="1018"/>
        <v>NO CUMPLE</v>
      </c>
      <c r="IA130" s="23" t="str">
        <f t="shared" si="1019"/>
        <v>NO CUMPLE</v>
      </c>
      <c r="IB130" s="23" t="str">
        <f t="shared" si="1020"/>
        <v>NO CUMPLE</v>
      </c>
      <c r="IC130" s="23" t="str">
        <f t="shared" si="1021"/>
        <v>NO CUMPLE</v>
      </c>
      <c r="ID130" s="23" t="str">
        <f t="shared" si="1022"/>
        <v>NO CUMPLE</v>
      </c>
      <c r="IE130" s="23" t="str">
        <f t="shared" si="1023"/>
        <v>NO CUMPLE</v>
      </c>
      <c r="IF130" s="23" t="str">
        <f t="shared" si="1024"/>
        <v>NO CUMPLE</v>
      </c>
      <c r="IG130" s="23" t="str">
        <f t="shared" si="1025"/>
        <v>NO CUMPLE</v>
      </c>
      <c r="IH130" s="23" t="str">
        <f t="shared" si="1026"/>
        <v>NO CUMPLE</v>
      </c>
      <c r="II130" s="23" t="str">
        <f t="shared" si="1027"/>
        <v>NO CUMPLE</v>
      </c>
      <c r="IJ130" s="23" t="str">
        <f t="shared" si="1028"/>
        <v>CUMPLE</v>
      </c>
      <c r="IK130" s="23" t="str">
        <f t="shared" si="1029"/>
        <v>NO CUMPLE</v>
      </c>
      <c r="IL130" s="23" t="str">
        <f t="shared" si="1030"/>
        <v>NO CUMPLE</v>
      </c>
      <c r="IM130" s="23" t="str">
        <f t="shared" si="1031"/>
        <v>NO CUMPLE</v>
      </c>
      <c r="IN130" s="23" t="str">
        <f t="shared" si="1032"/>
        <v>NO CUMPLE</v>
      </c>
      <c r="IO130" s="23" t="str">
        <f t="shared" si="1033"/>
        <v>NO CUMPLE</v>
      </c>
      <c r="IP130" s="23" t="str">
        <f t="shared" si="1034"/>
        <v>NO CUMPLE</v>
      </c>
      <c r="IQ130" s="23" t="str">
        <f t="shared" si="1035"/>
        <v>NO CUMPLE</v>
      </c>
      <c r="IR130" s="23" t="str">
        <f t="shared" si="1036"/>
        <v>NO CUMPLE</v>
      </c>
      <c r="IS130" s="23" t="str">
        <f t="shared" si="1037"/>
        <v>NO CUMPLE</v>
      </c>
      <c r="IT130" s="48">
        <v>122</v>
      </c>
      <c r="IU130" s="65" t="s">
        <v>86</v>
      </c>
      <c r="IV130" s="65" t="s">
        <v>86</v>
      </c>
      <c r="IW130" s="65" t="s">
        <v>86</v>
      </c>
      <c r="IX130" s="65" t="s">
        <v>86</v>
      </c>
      <c r="IY130" s="65" t="s">
        <v>86</v>
      </c>
      <c r="IZ130" s="65" t="s">
        <v>86</v>
      </c>
      <c r="JA130" s="65" t="s">
        <v>86</v>
      </c>
      <c r="JB130" s="65" t="s">
        <v>86</v>
      </c>
      <c r="JC130" s="65" t="s">
        <v>86</v>
      </c>
      <c r="JD130" s="65" t="s">
        <v>86</v>
      </c>
      <c r="JE130" s="65" t="s">
        <v>86</v>
      </c>
      <c r="JF130" s="65" t="s">
        <v>86</v>
      </c>
      <c r="JG130" s="65" t="s">
        <v>86</v>
      </c>
      <c r="JH130" s="65" t="s">
        <v>86</v>
      </c>
      <c r="JI130" s="65" t="s">
        <v>86</v>
      </c>
      <c r="JJ130" s="65" t="s">
        <v>86</v>
      </c>
      <c r="JK130" s="65" t="s">
        <v>86</v>
      </c>
      <c r="JL130" s="65" t="s">
        <v>86</v>
      </c>
      <c r="JM130" s="65" t="s">
        <v>86</v>
      </c>
      <c r="JN130" s="65" t="s">
        <v>86</v>
      </c>
      <c r="JO130" s="65" t="s">
        <v>86</v>
      </c>
      <c r="JP130" s="65" t="s">
        <v>86</v>
      </c>
      <c r="JQ130" s="65" t="s">
        <v>86</v>
      </c>
      <c r="JR130" s="65" t="s">
        <v>86</v>
      </c>
      <c r="JS130" s="65" t="s">
        <v>86</v>
      </c>
      <c r="JT130" s="65" t="s">
        <v>86</v>
      </c>
      <c r="JU130" s="65" t="s">
        <v>86</v>
      </c>
      <c r="JV130" s="65" t="s">
        <v>86</v>
      </c>
      <c r="JW130" s="65" t="s">
        <v>86</v>
      </c>
      <c r="JX130" s="65" t="s">
        <v>86</v>
      </c>
      <c r="JY130" s="93" t="s">
        <v>88</v>
      </c>
      <c r="JZ130" s="65" t="s">
        <v>86</v>
      </c>
      <c r="KA130" s="65" t="s">
        <v>86</v>
      </c>
      <c r="KB130" s="65" t="s">
        <v>86</v>
      </c>
      <c r="KC130" s="65" t="s">
        <v>86</v>
      </c>
      <c r="KD130" s="65" t="s">
        <v>86</v>
      </c>
      <c r="KE130" s="65" t="s">
        <v>86</v>
      </c>
      <c r="KF130" s="65" t="s">
        <v>86</v>
      </c>
      <c r="KG130" s="65" t="s">
        <v>86</v>
      </c>
      <c r="KH130" s="65" t="s">
        <v>86</v>
      </c>
      <c r="KI130" s="48">
        <v>122</v>
      </c>
      <c r="KJ130" s="56" t="s">
        <v>86</v>
      </c>
      <c r="KK130" s="56" t="s">
        <v>86</v>
      </c>
      <c r="KL130" s="56" t="s">
        <v>86</v>
      </c>
      <c r="KM130" s="56" t="s">
        <v>86</v>
      </c>
      <c r="KN130" s="56" t="s">
        <v>86</v>
      </c>
      <c r="KO130" s="56" t="s">
        <v>86</v>
      </c>
      <c r="KP130" s="56" t="s">
        <v>86</v>
      </c>
      <c r="KQ130" s="56" t="s">
        <v>86</v>
      </c>
      <c r="KR130" s="56" t="s">
        <v>86</v>
      </c>
      <c r="KS130" s="56" t="s">
        <v>86</v>
      </c>
      <c r="KT130" s="56" t="s">
        <v>86</v>
      </c>
      <c r="KU130" s="56" t="s">
        <v>86</v>
      </c>
      <c r="KV130" s="56" t="s">
        <v>86</v>
      </c>
      <c r="KW130" s="56" t="s">
        <v>86</v>
      </c>
      <c r="KX130" s="56" t="s">
        <v>86</v>
      </c>
      <c r="KY130" s="56" t="s">
        <v>86</v>
      </c>
      <c r="KZ130" s="56" t="s">
        <v>86</v>
      </c>
      <c r="LA130" s="56" t="s">
        <v>86</v>
      </c>
      <c r="LB130" s="56" t="s">
        <v>86</v>
      </c>
      <c r="LC130" s="56" t="s">
        <v>86</v>
      </c>
      <c r="LD130" s="56" t="s">
        <v>86</v>
      </c>
      <c r="LE130" s="56" t="s">
        <v>86</v>
      </c>
      <c r="LF130" s="56" t="s">
        <v>86</v>
      </c>
      <c r="LG130" s="56" t="s">
        <v>86</v>
      </c>
      <c r="LH130" s="56" t="s">
        <v>86</v>
      </c>
      <c r="LI130" s="56" t="s">
        <v>86</v>
      </c>
      <c r="LJ130" s="56" t="s">
        <v>86</v>
      </c>
      <c r="LK130" s="56" t="s">
        <v>86</v>
      </c>
      <c r="LL130" s="56" t="s">
        <v>86</v>
      </c>
      <c r="LM130" s="56" t="s">
        <v>86</v>
      </c>
      <c r="LN130" s="87" t="s">
        <v>88</v>
      </c>
      <c r="LO130" s="56" t="s">
        <v>86</v>
      </c>
      <c r="LP130" s="56" t="s">
        <v>86</v>
      </c>
      <c r="LQ130" s="56" t="s">
        <v>86</v>
      </c>
      <c r="LR130" s="56" t="s">
        <v>86</v>
      </c>
      <c r="LS130" s="56" t="s">
        <v>86</v>
      </c>
      <c r="LT130" s="56" t="s">
        <v>86</v>
      </c>
      <c r="LU130" s="56" t="s">
        <v>86</v>
      </c>
      <c r="LV130" s="56" t="s">
        <v>86</v>
      </c>
      <c r="LW130" s="56" t="s">
        <v>86</v>
      </c>
      <c r="LX130" s="48">
        <v>122</v>
      </c>
      <c r="LY130" s="22" t="str">
        <f t="shared" si="1225"/>
        <v/>
      </c>
      <c r="LZ130" s="22" t="str">
        <f t="shared" si="1187"/>
        <v/>
      </c>
      <c r="MA130" s="22" t="str">
        <f t="shared" si="1188"/>
        <v/>
      </c>
      <c r="MB130" s="22" t="str">
        <f t="shared" si="1189"/>
        <v/>
      </c>
      <c r="MC130" s="22" t="str">
        <f t="shared" si="1190"/>
        <v/>
      </c>
      <c r="MD130" s="22" t="str">
        <f t="shared" si="1191"/>
        <v/>
      </c>
      <c r="ME130" s="22" t="str">
        <f t="shared" si="1192"/>
        <v/>
      </c>
      <c r="MF130" s="22" t="str">
        <f t="shared" si="1193"/>
        <v/>
      </c>
      <c r="MG130" s="22" t="str">
        <f t="shared" si="1194"/>
        <v/>
      </c>
      <c r="MH130" s="22" t="str">
        <f t="shared" si="1195"/>
        <v/>
      </c>
      <c r="MI130" s="22" t="str">
        <f t="shared" si="1226"/>
        <v/>
      </c>
      <c r="MJ130" s="22" t="str">
        <f t="shared" si="1227"/>
        <v/>
      </c>
      <c r="MK130" s="22" t="str">
        <f t="shared" si="1196"/>
        <v/>
      </c>
      <c r="ML130" s="22" t="str">
        <f t="shared" si="1197"/>
        <v/>
      </c>
      <c r="MM130" s="22" t="str">
        <f t="shared" si="1198"/>
        <v/>
      </c>
      <c r="MN130" s="22" t="str">
        <f t="shared" si="1199"/>
        <v/>
      </c>
      <c r="MO130" s="22" t="str">
        <f t="shared" si="1200"/>
        <v/>
      </c>
      <c r="MP130" s="22" t="str">
        <f t="shared" si="1201"/>
        <v/>
      </c>
      <c r="MQ130" s="22" t="str">
        <f t="shared" si="1202"/>
        <v/>
      </c>
      <c r="MR130" s="22" t="str">
        <f t="shared" si="1203"/>
        <v/>
      </c>
      <c r="MS130" s="22" t="str">
        <f t="shared" si="1204"/>
        <v/>
      </c>
      <c r="MT130" s="22" t="str">
        <f t="shared" si="1205"/>
        <v/>
      </c>
      <c r="MU130" s="22" t="str">
        <f t="shared" si="1206"/>
        <v/>
      </c>
      <c r="MV130" s="22" t="str">
        <f t="shared" si="1207"/>
        <v/>
      </c>
      <c r="MW130" s="22" t="str">
        <f t="shared" si="1208"/>
        <v/>
      </c>
      <c r="MX130" s="22" t="str">
        <f t="shared" si="1209"/>
        <v/>
      </c>
      <c r="MY130" s="22" t="str">
        <f t="shared" si="1210"/>
        <v/>
      </c>
      <c r="MZ130" s="22" t="str">
        <f t="shared" si="1211"/>
        <v/>
      </c>
      <c r="NA130" s="22" t="str">
        <f t="shared" si="1212"/>
        <v/>
      </c>
      <c r="NB130" s="22" t="str">
        <f t="shared" si="1213"/>
        <v/>
      </c>
      <c r="NC130" s="22">
        <f t="shared" si="1214"/>
        <v>8086127.3499999996</v>
      </c>
      <c r="ND130" s="22" t="str">
        <f t="shared" si="1215"/>
        <v/>
      </c>
      <c r="NE130" s="22" t="str">
        <f t="shared" si="1216"/>
        <v/>
      </c>
      <c r="NF130" s="22" t="str">
        <f t="shared" si="1217"/>
        <v/>
      </c>
      <c r="NG130" s="22" t="str">
        <f t="shared" si="1218"/>
        <v/>
      </c>
      <c r="NH130" s="22" t="str">
        <f t="shared" si="1219"/>
        <v/>
      </c>
      <c r="NI130" s="22" t="str">
        <f t="shared" si="1220"/>
        <v/>
      </c>
      <c r="NJ130" s="22" t="str">
        <f t="shared" si="1221"/>
        <v/>
      </c>
      <c r="NK130" s="22" t="str">
        <f t="shared" si="1222"/>
        <v/>
      </c>
      <c r="NL130" s="22" t="str">
        <f t="shared" si="1223"/>
        <v/>
      </c>
      <c r="NM130" s="80">
        <v>9226257</v>
      </c>
      <c r="NN130" s="80">
        <v>9226257</v>
      </c>
      <c r="NO130" s="24">
        <f t="shared" si="1228"/>
        <v>1</v>
      </c>
      <c r="NP130" s="24">
        <f t="shared" si="1229"/>
        <v>0</v>
      </c>
      <c r="NQ130" s="25">
        <f t="shared" si="1230"/>
        <v>8086127.3499999996</v>
      </c>
      <c r="NR130" s="26">
        <f t="shared" si="1231"/>
        <v>30322.977562499997</v>
      </c>
      <c r="NS130" s="48">
        <v>122</v>
      </c>
      <c r="NT130" s="27" t="str">
        <f t="shared" si="1232"/>
        <v/>
      </c>
      <c r="NU130" s="27" t="str">
        <f t="shared" si="1233"/>
        <v/>
      </c>
      <c r="NV130" s="27" t="str">
        <f t="shared" si="1234"/>
        <v/>
      </c>
      <c r="NW130" s="27" t="str">
        <f t="shared" si="1235"/>
        <v/>
      </c>
      <c r="NX130" s="27" t="str">
        <f t="shared" si="1236"/>
        <v/>
      </c>
      <c r="NY130" s="27" t="str">
        <f t="shared" si="1237"/>
        <v/>
      </c>
      <c r="NZ130" s="27" t="str">
        <f t="shared" si="1238"/>
        <v/>
      </c>
      <c r="OA130" s="27" t="str">
        <f t="shared" si="1239"/>
        <v/>
      </c>
      <c r="OB130" s="27" t="str">
        <f t="shared" si="1240"/>
        <v/>
      </c>
      <c r="OC130" s="27" t="str">
        <f t="shared" si="1241"/>
        <v/>
      </c>
      <c r="OD130" s="27" t="str">
        <f t="shared" si="1242"/>
        <v/>
      </c>
      <c r="OE130" s="27" t="str">
        <f t="shared" si="1243"/>
        <v/>
      </c>
      <c r="OF130" s="27" t="str">
        <f t="shared" si="1244"/>
        <v/>
      </c>
      <c r="OG130" s="27" t="str">
        <f t="shared" si="1245"/>
        <v/>
      </c>
      <c r="OH130" s="27" t="str">
        <f t="shared" si="1246"/>
        <v/>
      </c>
      <c r="OI130" s="27" t="str">
        <f t="shared" si="1247"/>
        <v/>
      </c>
      <c r="OJ130" s="27" t="str">
        <f t="shared" si="672"/>
        <v/>
      </c>
      <c r="OK130" s="27" t="str">
        <f t="shared" si="673"/>
        <v/>
      </c>
      <c r="OL130" s="27" t="str">
        <f t="shared" si="674"/>
        <v/>
      </c>
      <c r="OM130" s="27" t="str">
        <f t="shared" si="675"/>
        <v/>
      </c>
      <c r="ON130" s="27" t="str">
        <f t="shared" si="676"/>
        <v/>
      </c>
      <c r="OO130" s="27" t="str">
        <f t="shared" si="677"/>
        <v/>
      </c>
      <c r="OP130" s="27" t="str">
        <f t="shared" si="678"/>
        <v/>
      </c>
      <c r="OQ130" s="27" t="str">
        <f t="shared" si="679"/>
        <v/>
      </c>
      <c r="OR130" s="27" t="str">
        <f t="shared" si="680"/>
        <v/>
      </c>
      <c r="OS130" s="27" t="str">
        <f t="shared" si="681"/>
        <v/>
      </c>
      <c r="OT130" s="27" t="str">
        <f t="shared" si="682"/>
        <v/>
      </c>
      <c r="OU130" s="27" t="str">
        <f t="shared" si="683"/>
        <v/>
      </c>
      <c r="OV130" s="27" t="str">
        <f t="shared" si="684"/>
        <v/>
      </c>
      <c r="OW130" s="27" t="str">
        <f t="shared" si="685"/>
        <v/>
      </c>
      <c r="OX130" s="27">
        <f t="shared" si="686"/>
        <v>26666.666666666668</v>
      </c>
      <c r="OY130" s="27" t="str">
        <f t="shared" si="687"/>
        <v/>
      </c>
      <c r="OZ130" s="27" t="str">
        <f t="shared" si="688"/>
        <v/>
      </c>
      <c r="PA130" s="27" t="str">
        <f t="shared" si="689"/>
        <v/>
      </c>
      <c r="PB130" s="27" t="str">
        <f t="shared" si="690"/>
        <v/>
      </c>
      <c r="PC130" s="27" t="str">
        <f t="shared" si="1248"/>
        <v/>
      </c>
      <c r="PD130" s="27" t="str">
        <f t="shared" si="1249"/>
        <v/>
      </c>
      <c r="PE130" s="27" t="str">
        <f t="shared" si="1250"/>
        <v/>
      </c>
      <c r="PF130" s="27" t="str">
        <f t="shared" si="1251"/>
        <v/>
      </c>
      <c r="PG130" s="27" t="str">
        <f t="shared" si="1252"/>
        <v/>
      </c>
      <c r="PH130" s="48">
        <v>122</v>
      </c>
      <c r="PI130" s="28" t="str">
        <f t="shared" si="1253"/>
        <v/>
      </c>
      <c r="PJ130" s="28" t="str">
        <f t="shared" si="1254"/>
        <v/>
      </c>
      <c r="PK130" s="28" t="str">
        <f t="shared" si="1255"/>
        <v/>
      </c>
      <c r="PL130" s="28" t="str">
        <f t="shared" si="1256"/>
        <v/>
      </c>
      <c r="PM130" s="28" t="str">
        <f t="shared" si="1257"/>
        <v/>
      </c>
      <c r="PN130" s="28" t="str">
        <f t="shared" si="1258"/>
        <v/>
      </c>
      <c r="PO130" s="28" t="str">
        <f t="shared" si="1259"/>
        <v/>
      </c>
      <c r="PP130" s="28" t="str">
        <f t="shared" si="1260"/>
        <v/>
      </c>
      <c r="PQ130" s="28" t="str">
        <f t="shared" si="1261"/>
        <v/>
      </c>
      <c r="PR130" s="28" t="str">
        <f t="shared" si="1262"/>
        <v/>
      </c>
      <c r="PS130" s="28" t="str">
        <f t="shared" si="1263"/>
        <v/>
      </c>
      <c r="PT130" s="28" t="str">
        <f t="shared" si="1264"/>
        <v/>
      </c>
      <c r="PU130" s="28" t="str">
        <f t="shared" si="1265"/>
        <v/>
      </c>
      <c r="PV130" s="28" t="str">
        <f t="shared" si="1266"/>
        <v/>
      </c>
      <c r="PW130" s="28" t="str">
        <f t="shared" si="1267"/>
        <v/>
      </c>
      <c r="PX130" s="28" t="str">
        <f t="shared" si="1268"/>
        <v/>
      </c>
      <c r="PY130" s="28" t="str">
        <f t="shared" si="712"/>
        <v/>
      </c>
      <c r="PZ130" s="28" t="str">
        <f t="shared" si="713"/>
        <v/>
      </c>
      <c r="QA130" s="28" t="str">
        <f t="shared" si="714"/>
        <v/>
      </c>
      <c r="QB130" s="28" t="str">
        <f t="shared" si="715"/>
        <v/>
      </c>
      <c r="QC130" s="28" t="str">
        <f t="shared" si="716"/>
        <v/>
      </c>
      <c r="QD130" s="28" t="str">
        <f t="shared" si="717"/>
        <v/>
      </c>
      <c r="QE130" s="28" t="str">
        <f t="shared" si="718"/>
        <v/>
      </c>
      <c r="QF130" s="28" t="str">
        <f t="shared" si="719"/>
        <v/>
      </c>
      <c r="QG130" s="28" t="str">
        <f t="shared" si="720"/>
        <v/>
      </c>
      <c r="QH130" s="28" t="str">
        <f t="shared" si="721"/>
        <v/>
      </c>
      <c r="QI130" s="28" t="str">
        <f t="shared" si="722"/>
        <v/>
      </c>
      <c r="QJ130" s="28" t="str">
        <f t="shared" si="723"/>
        <v/>
      </c>
      <c r="QK130" s="28" t="str">
        <f t="shared" si="724"/>
        <v/>
      </c>
      <c r="QL130" s="28" t="str">
        <f t="shared" si="725"/>
        <v/>
      </c>
      <c r="QM130" s="28">
        <f t="shared" si="726"/>
        <v>0</v>
      </c>
      <c r="QN130" s="28" t="str">
        <f t="shared" si="727"/>
        <v/>
      </c>
      <c r="QO130" s="28" t="str">
        <f t="shared" si="728"/>
        <v/>
      </c>
      <c r="QP130" s="28" t="str">
        <f t="shared" si="729"/>
        <v/>
      </c>
      <c r="QQ130" s="28" t="str">
        <f t="shared" si="730"/>
        <v/>
      </c>
      <c r="QR130" s="28" t="str">
        <f t="shared" si="731"/>
        <v/>
      </c>
      <c r="QS130" s="28" t="str">
        <f t="shared" si="1269"/>
        <v/>
      </c>
      <c r="QT130" s="28" t="str">
        <f t="shared" si="1270"/>
        <v/>
      </c>
      <c r="QU130" s="28" t="str">
        <f t="shared" si="1271"/>
        <v/>
      </c>
      <c r="QV130" s="28" t="str">
        <f t="shared" si="1272"/>
        <v/>
      </c>
      <c r="QW130" s="48">
        <v>122</v>
      </c>
      <c r="QX130" s="29" t="str">
        <f t="shared" si="1273"/>
        <v/>
      </c>
      <c r="QY130" s="29" t="str">
        <f t="shared" si="1038"/>
        <v/>
      </c>
      <c r="QZ130" s="29" t="str">
        <f t="shared" si="1039"/>
        <v/>
      </c>
      <c r="RA130" s="29" t="str">
        <f t="shared" si="1040"/>
        <v/>
      </c>
      <c r="RB130" s="29" t="str">
        <f t="shared" si="1041"/>
        <v/>
      </c>
      <c r="RC130" s="29" t="str">
        <f t="shared" si="1042"/>
        <v/>
      </c>
      <c r="RD130" s="29" t="str">
        <f t="shared" si="1043"/>
        <v/>
      </c>
      <c r="RE130" s="29" t="str">
        <f t="shared" si="1044"/>
        <v/>
      </c>
      <c r="RF130" s="29" t="str">
        <f t="shared" si="1045"/>
        <v/>
      </c>
      <c r="RG130" s="29" t="str">
        <f t="shared" si="1046"/>
        <v/>
      </c>
      <c r="RH130" s="29" t="str">
        <f t="shared" si="1047"/>
        <v/>
      </c>
      <c r="RI130" s="29" t="str">
        <f t="shared" si="1048"/>
        <v/>
      </c>
      <c r="RJ130" s="29" t="str">
        <f t="shared" si="1049"/>
        <v/>
      </c>
      <c r="RK130" s="29" t="str">
        <f t="shared" si="1281"/>
        <v/>
      </c>
      <c r="RL130" s="29" t="str">
        <f t="shared" si="1050"/>
        <v/>
      </c>
      <c r="RM130" s="29" t="str">
        <f t="shared" si="1051"/>
        <v/>
      </c>
      <c r="RN130" s="29" t="str">
        <f t="shared" si="1052"/>
        <v/>
      </c>
      <c r="RO130" s="29" t="str">
        <f t="shared" si="1053"/>
        <v/>
      </c>
      <c r="RP130" s="29" t="str">
        <f t="shared" si="1054"/>
        <v/>
      </c>
      <c r="RQ130" s="29" t="str">
        <f t="shared" si="1055"/>
        <v/>
      </c>
      <c r="RR130" s="29" t="str">
        <f t="shared" si="1056"/>
        <v/>
      </c>
      <c r="RS130" s="29" t="str">
        <f t="shared" si="1057"/>
        <v/>
      </c>
      <c r="RT130" s="29" t="str">
        <f t="shared" si="1058"/>
        <v/>
      </c>
      <c r="RU130" s="29" t="str">
        <f t="shared" si="1059"/>
        <v/>
      </c>
      <c r="RV130" s="29" t="str">
        <f t="shared" si="1060"/>
        <v/>
      </c>
      <c r="RW130" s="29" t="str">
        <f t="shared" si="1061"/>
        <v/>
      </c>
      <c r="RX130" s="29" t="str">
        <f t="shared" si="1062"/>
        <v/>
      </c>
      <c r="RY130" s="29" t="str">
        <f t="shared" si="1063"/>
        <v/>
      </c>
      <c r="RZ130" s="29" t="str">
        <f t="shared" si="1064"/>
        <v/>
      </c>
      <c r="SA130" s="29" t="str">
        <f t="shared" si="1065"/>
        <v/>
      </c>
      <c r="SB130" s="29">
        <f t="shared" si="1066"/>
        <v>0</v>
      </c>
      <c r="SC130" s="29" t="str">
        <f t="shared" si="1067"/>
        <v/>
      </c>
      <c r="SD130" s="29" t="str">
        <f t="shared" si="1068"/>
        <v/>
      </c>
      <c r="SE130" s="29" t="str">
        <f t="shared" si="1069"/>
        <v/>
      </c>
      <c r="SF130" s="29" t="str">
        <f t="shared" si="1070"/>
        <v/>
      </c>
      <c r="SG130" s="29" t="str">
        <f t="shared" si="1071"/>
        <v/>
      </c>
      <c r="SH130" s="29" t="str">
        <f t="shared" si="1072"/>
        <v/>
      </c>
      <c r="SI130" s="29" t="str">
        <f t="shared" si="1073"/>
        <v/>
      </c>
      <c r="SJ130" s="29" t="str">
        <f t="shared" si="1074"/>
        <v/>
      </c>
      <c r="SK130" s="29" t="str">
        <f t="shared" si="1075"/>
        <v/>
      </c>
      <c r="SL130" s="45">
        <f t="shared" si="1274"/>
        <v>0</v>
      </c>
      <c r="SM130" s="48">
        <v>122</v>
      </c>
      <c r="SN130" s="30" t="str">
        <f t="shared" si="1275"/>
        <v/>
      </c>
      <c r="SO130" s="30" t="str">
        <f t="shared" si="1276"/>
        <v/>
      </c>
      <c r="SP130" s="30" t="str">
        <f t="shared" si="1277"/>
        <v/>
      </c>
      <c r="SQ130" s="30" t="str">
        <f t="shared" si="1278"/>
        <v/>
      </c>
      <c r="SR130" s="30" t="str">
        <f t="shared" si="1279"/>
        <v/>
      </c>
      <c r="SS130" s="30" t="str">
        <f t="shared" si="1280"/>
        <v/>
      </c>
      <c r="ST130" s="30" t="str">
        <f t="shared" si="1076"/>
        <v/>
      </c>
      <c r="SU130" s="30" t="str">
        <f t="shared" si="1077"/>
        <v/>
      </c>
      <c r="SV130" s="30" t="str">
        <f t="shared" si="1078"/>
        <v/>
      </c>
      <c r="SW130" s="30" t="str">
        <f t="shared" si="1079"/>
        <v/>
      </c>
      <c r="SX130" s="30" t="str">
        <f t="shared" si="1080"/>
        <v/>
      </c>
      <c r="SY130" s="30" t="str">
        <f t="shared" si="1081"/>
        <v/>
      </c>
      <c r="SZ130" s="30" t="str">
        <f t="shared" si="1082"/>
        <v/>
      </c>
      <c r="TA130" s="30" t="str">
        <f t="shared" si="1083"/>
        <v/>
      </c>
      <c r="TB130" s="30" t="str">
        <f t="shared" si="1084"/>
        <v/>
      </c>
      <c r="TC130" s="30" t="str">
        <f t="shared" si="1085"/>
        <v/>
      </c>
      <c r="TD130" s="30" t="str">
        <f t="shared" si="1086"/>
        <v/>
      </c>
      <c r="TE130" s="30" t="str">
        <f t="shared" si="1087"/>
        <v/>
      </c>
      <c r="TF130" s="30" t="str">
        <f t="shared" si="1088"/>
        <v/>
      </c>
      <c r="TG130" s="30" t="str">
        <f t="shared" si="1089"/>
        <v/>
      </c>
      <c r="TH130" s="30" t="str">
        <f t="shared" si="1090"/>
        <v/>
      </c>
      <c r="TI130" s="30" t="str">
        <f t="shared" si="1091"/>
        <v/>
      </c>
      <c r="TJ130" s="30" t="str">
        <f t="shared" si="1092"/>
        <v/>
      </c>
      <c r="TK130" s="30" t="str">
        <f t="shared" si="1093"/>
        <v/>
      </c>
      <c r="TL130" s="30" t="str">
        <f t="shared" si="1094"/>
        <v/>
      </c>
      <c r="TM130" s="30" t="str">
        <f t="shared" si="1095"/>
        <v/>
      </c>
      <c r="TN130" s="30" t="str">
        <f t="shared" si="1096"/>
        <v/>
      </c>
      <c r="TO130" s="30" t="str">
        <f t="shared" si="1097"/>
        <v/>
      </c>
      <c r="TP130" s="30" t="str">
        <f t="shared" si="1098"/>
        <v/>
      </c>
      <c r="TQ130" s="30" t="str">
        <f t="shared" si="1099"/>
        <v/>
      </c>
      <c r="TR130" s="30">
        <f t="shared" si="807"/>
        <v>40</v>
      </c>
      <c r="TS130" s="30" t="str">
        <f t="shared" si="808"/>
        <v/>
      </c>
      <c r="TT130" s="30" t="str">
        <f t="shared" si="809"/>
        <v/>
      </c>
      <c r="TU130" s="30" t="str">
        <f t="shared" si="810"/>
        <v/>
      </c>
      <c r="TV130" s="30" t="str">
        <f t="shared" si="811"/>
        <v/>
      </c>
      <c r="TW130" s="30" t="str">
        <f t="shared" si="812"/>
        <v/>
      </c>
      <c r="TX130" s="30" t="str">
        <f t="shared" si="813"/>
        <v/>
      </c>
      <c r="TY130" s="30" t="str">
        <f t="shared" si="814"/>
        <v/>
      </c>
      <c r="TZ130" s="30" t="str">
        <f t="shared" si="815"/>
        <v/>
      </c>
      <c r="UA130" s="30" t="str">
        <f t="shared" si="816"/>
        <v/>
      </c>
      <c r="UB130" s="48">
        <v>122</v>
      </c>
      <c r="UC130" s="88"/>
      <c r="UD130" s="88"/>
      <c r="UE130" s="88"/>
      <c r="UF130" s="88"/>
      <c r="UG130" s="88"/>
      <c r="UH130" s="88"/>
      <c r="UI130" s="88"/>
      <c r="UJ130" s="88"/>
      <c r="UK130" s="88"/>
      <c r="UL130" s="88"/>
      <c r="UM130" s="88"/>
      <c r="UN130" s="88"/>
      <c r="UO130" s="88"/>
      <c r="UP130" s="88"/>
      <c r="UQ130" s="88"/>
      <c r="UR130" s="88"/>
      <c r="US130" s="88"/>
      <c r="UT130" s="88"/>
      <c r="UU130" s="88"/>
      <c r="UV130" s="88"/>
      <c r="UW130" s="88"/>
      <c r="UX130" s="88"/>
      <c r="UY130" s="88"/>
      <c r="UZ130" s="88"/>
      <c r="VA130" s="88"/>
      <c r="VB130" s="88"/>
      <c r="VC130" s="88"/>
      <c r="VD130" s="88"/>
      <c r="VE130" s="88"/>
      <c r="VF130" s="88"/>
      <c r="VG130" s="89">
        <v>36</v>
      </c>
      <c r="VH130" s="88"/>
      <c r="VI130" s="88"/>
      <c r="VJ130" s="88"/>
      <c r="VK130" s="88"/>
      <c r="VL130" s="88"/>
      <c r="VM130" s="88"/>
      <c r="VN130" s="88"/>
      <c r="VO130" s="88"/>
      <c r="VP130" s="88"/>
      <c r="VQ130" s="48">
        <v>122</v>
      </c>
      <c r="VR130" s="31">
        <f t="shared" si="1100"/>
        <v>0</v>
      </c>
      <c r="VS130" s="31">
        <f t="shared" si="1101"/>
        <v>0</v>
      </c>
      <c r="VT130" s="31">
        <f t="shared" si="1102"/>
        <v>0</v>
      </c>
      <c r="VU130" s="31">
        <f t="shared" si="1103"/>
        <v>0</v>
      </c>
      <c r="VV130" s="31">
        <f t="shared" si="1104"/>
        <v>0</v>
      </c>
      <c r="VW130" s="31">
        <f t="shared" si="1105"/>
        <v>0</v>
      </c>
      <c r="VX130" s="31">
        <f t="shared" si="1106"/>
        <v>0</v>
      </c>
      <c r="VY130" s="31">
        <f t="shared" si="1107"/>
        <v>0</v>
      </c>
      <c r="VZ130" s="31">
        <f t="shared" si="1108"/>
        <v>0</v>
      </c>
      <c r="WA130" s="31">
        <f t="shared" si="1109"/>
        <v>0</v>
      </c>
      <c r="WB130" s="31">
        <f t="shared" si="1110"/>
        <v>0</v>
      </c>
      <c r="WC130" s="31">
        <f t="shared" si="1111"/>
        <v>0</v>
      </c>
      <c r="WD130" s="31">
        <f t="shared" si="1112"/>
        <v>0</v>
      </c>
      <c r="WE130" s="31">
        <f t="shared" si="1113"/>
        <v>0</v>
      </c>
      <c r="WF130" s="31">
        <f t="shared" si="1114"/>
        <v>0</v>
      </c>
      <c r="WG130" s="31">
        <f t="shared" si="1115"/>
        <v>0</v>
      </c>
      <c r="WH130" s="31">
        <f t="shared" si="1116"/>
        <v>0</v>
      </c>
      <c r="WI130" s="31">
        <f t="shared" si="1117"/>
        <v>0</v>
      </c>
      <c r="WJ130" s="31">
        <f t="shared" si="1118"/>
        <v>0</v>
      </c>
      <c r="WK130" s="31">
        <f t="shared" si="1119"/>
        <v>0</v>
      </c>
      <c r="WL130" s="31">
        <f t="shared" si="1120"/>
        <v>0</v>
      </c>
      <c r="WM130" s="31">
        <f t="shared" si="1121"/>
        <v>0</v>
      </c>
      <c r="WN130" s="31">
        <f t="shared" si="1122"/>
        <v>0</v>
      </c>
      <c r="WO130" s="31">
        <f t="shared" si="1123"/>
        <v>0</v>
      </c>
      <c r="WP130" s="31">
        <f t="shared" si="1124"/>
        <v>0</v>
      </c>
      <c r="WQ130" s="31">
        <f t="shared" si="1125"/>
        <v>0</v>
      </c>
      <c r="WR130" s="31">
        <f t="shared" si="1126"/>
        <v>0</v>
      </c>
      <c r="WS130" s="31">
        <f t="shared" si="1127"/>
        <v>0</v>
      </c>
      <c r="WT130" s="31">
        <f t="shared" si="1128"/>
        <v>0</v>
      </c>
      <c r="WU130" s="31">
        <f t="shared" si="1129"/>
        <v>0</v>
      </c>
      <c r="WV130" s="31">
        <f t="shared" si="1130"/>
        <v>10</v>
      </c>
      <c r="WW130" s="31">
        <f t="shared" si="1131"/>
        <v>0</v>
      </c>
      <c r="WX130" s="31">
        <f t="shared" si="1132"/>
        <v>0</v>
      </c>
      <c r="WY130" s="31">
        <f t="shared" si="1133"/>
        <v>0</v>
      </c>
      <c r="WZ130" s="31">
        <f t="shared" si="1134"/>
        <v>0</v>
      </c>
      <c r="XA130" s="31">
        <f t="shared" si="1135"/>
        <v>0</v>
      </c>
      <c r="XB130" s="31">
        <f t="shared" si="1136"/>
        <v>0</v>
      </c>
      <c r="XC130" s="31">
        <f t="shared" si="1137"/>
        <v>0</v>
      </c>
      <c r="XD130" s="31">
        <f t="shared" si="1138"/>
        <v>0</v>
      </c>
      <c r="XE130" s="31">
        <f t="shared" si="1139"/>
        <v>0</v>
      </c>
      <c r="XF130" s="48">
        <v>122</v>
      </c>
      <c r="XG130" s="32" t="str">
        <f t="shared" si="1140"/>
        <v/>
      </c>
      <c r="XH130" s="32" t="str">
        <f t="shared" si="1141"/>
        <v/>
      </c>
      <c r="XI130" s="32" t="str">
        <f t="shared" si="1142"/>
        <v/>
      </c>
      <c r="XJ130" s="32" t="str">
        <f t="shared" si="1143"/>
        <v/>
      </c>
      <c r="XK130" s="32" t="str">
        <f t="shared" si="1144"/>
        <v/>
      </c>
      <c r="XL130" s="32" t="str">
        <f t="shared" si="1145"/>
        <v/>
      </c>
      <c r="XM130" s="32" t="str">
        <f t="shared" si="1146"/>
        <v/>
      </c>
      <c r="XN130" s="32" t="str">
        <f t="shared" si="1147"/>
        <v/>
      </c>
      <c r="XO130" s="32" t="str">
        <f t="shared" si="1148"/>
        <v/>
      </c>
      <c r="XP130" s="32" t="str">
        <f t="shared" si="1149"/>
        <v/>
      </c>
      <c r="XQ130" s="32" t="str">
        <f t="shared" si="1150"/>
        <v/>
      </c>
      <c r="XR130" s="32" t="str">
        <f t="shared" si="1151"/>
        <v/>
      </c>
      <c r="XS130" s="32" t="str">
        <f t="shared" si="1152"/>
        <v/>
      </c>
      <c r="XT130" s="32" t="str">
        <f t="shared" si="1153"/>
        <v/>
      </c>
      <c r="XU130" s="32" t="str">
        <f t="shared" si="1154"/>
        <v/>
      </c>
      <c r="XV130" s="32" t="str">
        <f t="shared" si="1155"/>
        <v/>
      </c>
      <c r="XW130" s="32" t="str">
        <f t="shared" si="1156"/>
        <v/>
      </c>
      <c r="XX130" s="32" t="str">
        <f t="shared" si="1157"/>
        <v/>
      </c>
      <c r="XY130" s="32" t="str">
        <f t="shared" si="1158"/>
        <v/>
      </c>
      <c r="XZ130" s="32" t="str">
        <f t="shared" si="1159"/>
        <v/>
      </c>
      <c r="YA130" s="32" t="str">
        <f t="shared" si="1160"/>
        <v/>
      </c>
      <c r="YB130" s="32" t="str">
        <f t="shared" si="1161"/>
        <v/>
      </c>
      <c r="YC130" s="32" t="str">
        <f t="shared" si="1162"/>
        <v/>
      </c>
      <c r="YD130" s="32" t="str">
        <f t="shared" si="1163"/>
        <v/>
      </c>
      <c r="YE130" s="32" t="str">
        <f t="shared" si="1164"/>
        <v/>
      </c>
      <c r="YF130" s="32" t="str">
        <f t="shared" si="1165"/>
        <v/>
      </c>
      <c r="YG130" s="32" t="str">
        <f t="shared" si="1166"/>
        <v/>
      </c>
      <c r="YH130" s="32" t="str">
        <f t="shared" si="1167"/>
        <v/>
      </c>
      <c r="YI130" s="32" t="str">
        <f t="shared" si="1168"/>
        <v/>
      </c>
      <c r="YJ130" s="32" t="str">
        <f t="shared" si="1169"/>
        <v/>
      </c>
      <c r="YK130" s="32">
        <f t="shared" si="1170"/>
        <v>50</v>
      </c>
      <c r="YL130" s="32" t="str">
        <f t="shared" si="1171"/>
        <v/>
      </c>
      <c r="YM130" s="32" t="str">
        <f t="shared" si="1172"/>
        <v/>
      </c>
      <c r="YN130" s="32" t="str">
        <f t="shared" si="1173"/>
        <v/>
      </c>
      <c r="YO130" s="32" t="str">
        <f t="shared" si="1174"/>
        <v/>
      </c>
      <c r="YP130" s="32" t="str">
        <f t="shared" si="1175"/>
        <v/>
      </c>
      <c r="YQ130" s="32" t="str">
        <f t="shared" si="1176"/>
        <v/>
      </c>
      <c r="YR130" s="32" t="str">
        <f t="shared" si="1177"/>
        <v/>
      </c>
      <c r="YS130" s="32" t="str">
        <f t="shared" si="1178"/>
        <v/>
      </c>
      <c r="YT130" s="32" t="str">
        <f t="shared" si="1179"/>
        <v/>
      </c>
      <c r="YU130" s="33">
        <f t="shared" si="1224"/>
        <v>50</v>
      </c>
      <c r="YV130" s="34" t="str">
        <f t="shared" si="949"/>
        <v/>
      </c>
      <c r="YW130" s="34" t="str">
        <f t="shared" si="950"/>
        <v/>
      </c>
      <c r="YX130" s="34" t="str">
        <f t="shared" si="951"/>
        <v/>
      </c>
      <c r="YY130" s="34" t="str">
        <f t="shared" si="952"/>
        <v/>
      </c>
      <c r="YZ130" s="34" t="str">
        <f t="shared" si="953"/>
        <v>31. TECHNO SKILLS ENGINEERING SERVICES SAS - NIT.900966150-7</v>
      </c>
      <c r="ZA130" s="34" t="str">
        <f t="shared" si="954"/>
        <v/>
      </c>
      <c r="ZB130" s="96" t="str">
        <f t="shared" si="955"/>
        <v>31. TECHNO SKILLS ENGINEERING SERVICES SAS - NIT.900966150-7</v>
      </c>
      <c r="ZC130" s="35" t="str">
        <f t="shared" si="1180"/>
        <v/>
      </c>
      <c r="ZD130" s="35" t="str">
        <f t="shared" si="1181"/>
        <v/>
      </c>
      <c r="ZE130" s="35" t="str">
        <f t="shared" si="1182"/>
        <v/>
      </c>
      <c r="ZF130" s="35" t="str">
        <f t="shared" si="1183"/>
        <v/>
      </c>
      <c r="ZG130" s="35">
        <f t="shared" si="1184"/>
        <v>8086127.3499999996</v>
      </c>
      <c r="ZH130" s="35" t="str">
        <f t="shared" si="1185"/>
        <v/>
      </c>
      <c r="ZI130" s="101">
        <f t="shared" si="1186"/>
        <v>8086127.3499999996</v>
      </c>
      <c r="ZJ130" s="48">
        <v>122</v>
      </c>
      <c r="ZK130" s="125">
        <f t="shared" si="956"/>
        <v>1140129.6500000004</v>
      </c>
      <c r="ZL130" s="126">
        <f t="shared" si="957"/>
        <v>0</v>
      </c>
    </row>
    <row r="131" spans="2:688" s="37" customFormat="1" ht="28.5" customHeight="1" x14ac:dyDescent="0.15">
      <c r="B131" s="106" t="s">
        <v>251</v>
      </c>
      <c r="C131" s="106" t="s">
        <v>261</v>
      </c>
      <c r="D131" s="106" t="s">
        <v>262</v>
      </c>
      <c r="E131" s="106" t="s">
        <v>281</v>
      </c>
      <c r="F131" s="106">
        <v>5</v>
      </c>
      <c r="G131" s="63">
        <v>13485865.4</v>
      </c>
      <c r="H131" s="48">
        <v>123</v>
      </c>
      <c r="I131" s="65" t="s">
        <v>86</v>
      </c>
      <c r="J131" s="65" t="s">
        <v>86</v>
      </c>
      <c r="K131" s="65" t="s">
        <v>86</v>
      </c>
      <c r="L131" s="65" t="s">
        <v>86</v>
      </c>
      <c r="M131" s="65" t="s">
        <v>86</v>
      </c>
      <c r="N131" s="65" t="s">
        <v>86</v>
      </c>
      <c r="O131" s="65" t="s">
        <v>86</v>
      </c>
      <c r="P131" s="65" t="s">
        <v>86</v>
      </c>
      <c r="Q131" s="65" t="s">
        <v>86</v>
      </c>
      <c r="R131" s="65" t="s">
        <v>86</v>
      </c>
      <c r="S131" s="65" t="s">
        <v>86</v>
      </c>
      <c r="T131" s="65" t="s">
        <v>86</v>
      </c>
      <c r="U131" s="65" t="s">
        <v>86</v>
      </c>
      <c r="V131" s="65" t="s">
        <v>86</v>
      </c>
      <c r="W131" s="65" t="s">
        <v>86</v>
      </c>
      <c r="X131" s="65" t="s">
        <v>86</v>
      </c>
      <c r="Y131" s="65" t="s">
        <v>86</v>
      </c>
      <c r="Z131" s="65" t="s">
        <v>86</v>
      </c>
      <c r="AA131" s="65" t="s">
        <v>86</v>
      </c>
      <c r="AB131" s="65" t="s">
        <v>86</v>
      </c>
      <c r="AC131" s="65" t="s">
        <v>86</v>
      </c>
      <c r="AD131" s="65" t="s">
        <v>86</v>
      </c>
      <c r="AE131" s="65" t="s">
        <v>86</v>
      </c>
      <c r="AF131" s="65" t="s">
        <v>86</v>
      </c>
      <c r="AG131" s="65" t="s">
        <v>86</v>
      </c>
      <c r="AH131" s="65" t="s">
        <v>86</v>
      </c>
      <c r="AI131" s="65" t="s">
        <v>86</v>
      </c>
      <c r="AJ131" s="65" t="s">
        <v>86</v>
      </c>
      <c r="AK131" s="65" t="s">
        <v>86</v>
      </c>
      <c r="AL131" s="65" t="s">
        <v>86</v>
      </c>
      <c r="AM131" s="69">
        <v>13347831.35</v>
      </c>
      <c r="AN131" s="65" t="s">
        <v>86</v>
      </c>
      <c r="AO131" s="65" t="s">
        <v>86</v>
      </c>
      <c r="AP131" s="65" t="s">
        <v>86</v>
      </c>
      <c r="AQ131" s="65" t="s">
        <v>86</v>
      </c>
      <c r="AR131" s="65" t="s">
        <v>86</v>
      </c>
      <c r="AS131" s="65" t="s">
        <v>86</v>
      </c>
      <c r="AT131" s="65" t="s">
        <v>86</v>
      </c>
      <c r="AU131" s="65" t="s">
        <v>86</v>
      </c>
      <c r="AV131" s="65" t="s">
        <v>86</v>
      </c>
      <c r="AW131" s="52">
        <v>123</v>
      </c>
      <c r="AX131" s="22" t="str">
        <f t="shared" si="904"/>
        <v>NC</v>
      </c>
      <c r="AY131" s="22" t="str">
        <f t="shared" si="975"/>
        <v>NC</v>
      </c>
      <c r="AZ131" s="22" t="str">
        <f t="shared" si="976"/>
        <v>NC</v>
      </c>
      <c r="BA131" s="22" t="str">
        <f t="shared" si="977"/>
        <v>NC</v>
      </c>
      <c r="BB131" s="22" t="str">
        <f t="shared" si="978"/>
        <v>NC</v>
      </c>
      <c r="BC131" s="22" t="str">
        <f t="shared" si="979"/>
        <v>NC</v>
      </c>
      <c r="BD131" s="22" t="str">
        <f t="shared" si="980"/>
        <v>NC</v>
      </c>
      <c r="BE131" s="22" t="str">
        <f t="shared" si="981"/>
        <v>NC</v>
      </c>
      <c r="BF131" s="22" t="str">
        <f t="shared" si="982"/>
        <v>NC</v>
      </c>
      <c r="BG131" s="22" t="str">
        <f t="shared" si="983"/>
        <v>NC</v>
      </c>
      <c r="BH131" s="22" t="str">
        <f t="shared" si="984"/>
        <v>NC</v>
      </c>
      <c r="BI131" s="22" t="str">
        <f t="shared" si="985"/>
        <v>NC</v>
      </c>
      <c r="BJ131" s="22" t="str">
        <f t="shared" si="986"/>
        <v>NC</v>
      </c>
      <c r="BK131" s="22" t="str">
        <f t="shared" si="987"/>
        <v>NC</v>
      </c>
      <c r="BL131" s="22" t="str">
        <f t="shared" si="988"/>
        <v>NC</v>
      </c>
      <c r="BM131" s="22" t="str">
        <f t="shared" si="989"/>
        <v>NC</v>
      </c>
      <c r="BN131" s="22" t="str">
        <f t="shared" si="990"/>
        <v>NC</v>
      </c>
      <c r="BO131" s="22" t="str">
        <f t="shared" si="991"/>
        <v>NC</v>
      </c>
      <c r="BP131" s="22" t="str">
        <f t="shared" si="992"/>
        <v>NC</v>
      </c>
      <c r="BQ131" s="22" t="str">
        <f t="shared" si="993"/>
        <v>NC</v>
      </c>
      <c r="BR131" s="22" t="str">
        <f t="shared" si="994"/>
        <v>NC</v>
      </c>
      <c r="BS131" s="22" t="str">
        <f t="shared" si="995"/>
        <v>NC</v>
      </c>
      <c r="BT131" s="22" t="str">
        <f t="shared" si="958"/>
        <v>NC</v>
      </c>
      <c r="BU131" s="22" t="str">
        <f t="shared" si="959"/>
        <v>NC</v>
      </c>
      <c r="BV131" s="22" t="str">
        <f t="shared" si="960"/>
        <v>NC</v>
      </c>
      <c r="BW131" s="22" t="str">
        <f t="shared" si="961"/>
        <v>NC</v>
      </c>
      <c r="BX131" s="22" t="str">
        <f t="shared" si="962"/>
        <v>NC</v>
      </c>
      <c r="BY131" s="22" t="str">
        <f t="shared" si="963"/>
        <v>NC</v>
      </c>
      <c r="BZ131" s="22" t="str">
        <f t="shared" si="964"/>
        <v>NC</v>
      </c>
      <c r="CA131" s="22" t="str">
        <f t="shared" si="965"/>
        <v>NC</v>
      </c>
      <c r="CB131" s="22">
        <f t="shared" si="966"/>
        <v>13347831.35</v>
      </c>
      <c r="CC131" s="22" t="str">
        <f t="shared" si="967"/>
        <v>NC</v>
      </c>
      <c r="CD131" s="22" t="str">
        <f t="shared" si="968"/>
        <v>NC</v>
      </c>
      <c r="CE131" s="22" t="str">
        <f t="shared" si="969"/>
        <v>NC</v>
      </c>
      <c r="CF131" s="22" t="str">
        <f t="shared" si="970"/>
        <v>NC</v>
      </c>
      <c r="CG131" s="22" t="str">
        <f t="shared" si="996"/>
        <v>NC</v>
      </c>
      <c r="CH131" s="22" t="str">
        <f t="shared" si="971"/>
        <v>NC</v>
      </c>
      <c r="CI131" s="22" t="str">
        <f t="shared" si="972"/>
        <v>NC</v>
      </c>
      <c r="CJ131" s="22" t="str">
        <f t="shared" si="973"/>
        <v>NC</v>
      </c>
      <c r="CK131" s="22" t="str">
        <f t="shared" si="974"/>
        <v>NC</v>
      </c>
      <c r="CL131" s="48">
        <v>123</v>
      </c>
      <c r="CM131" s="48" t="s">
        <v>87</v>
      </c>
      <c r="CN131" s="48" t="s">
        <v>87</v>
      </c>
      <c r="CO131" s="48" t="s">
        <v>87</v>
      </c>
      <c r="CP131" s="48" t="s">
        <v>87</v>
      </c>
      <c r="CQ131" s="48" t="s">
        <v>87</v>
      </c>
      <c r="CR131" s="65" t="s">
        <v>87</v>
      </c>
      <c r="CS131" s="48" t="s">
        <v>87</v>
      </c>
      <c r="CT131" s="48" t="s">
        <v>87</v>
      </c>
      <c r="CU131" s="48" t="s">
        <v>87</v>
      </c>
      <c r="CV131" s="48" t="s">
        <v>87</v>
      </c>
      <c r="CW131" s="48" t="s">
        <v>87</v>
      </c>
      <c r="CX131" s="48" t="s">
        <v>87</v>
      </c>
      <c r="CY131" s="48" t="s">
        <v>87</v>
      </c>
      <c r="CZ131" s="48" t="s">
        <v>87</v>
      </c>
      <c r="DA131" s="48" t="s">
        <v>87</v>
      </c>
      <c r="DB131" s="48" t="s">
        <v>87</v>
      </c>
      <c r="DC131" s="48" t="s">
        <v>87</v>
      </c>
      <c r="DD131" s="48" t="s">
        <v>87</v>
      </c>
      <c r="DE131" s="48" t="s">
        <v>87</v>
      </c>
      <c r="DF131" s="48" t="s">
        <v>87</v>
      </c>
      <c r="DG131" s="48" t="s">
        <v>87</v>
      </c>
      <c r="DH131" s="48" t="s">
        <v>87</v>
      </c>
      <c r="DI131" s="48" t="s">
        <v>87</v>
      </c>
      <c r="DJ131" s="48" t="s">
        <v>87</v>
      </c>
      <c r="DK131" s="48" t="s">
        <v>87</v>
      </c>
      <c r="DL131" s="48" t="s">
        <v>87</v>
      </c>
      <c r="DM131" s="48" t="s">
        <v>87</v>
      </c>
      <c r="DN131" s="48" t="s">
        <v>87</v>
      </c>
      <c r="DO131" s="48" t="s">
        <v>87</v>
      </c>
      <c r="DP131" s="48" t="s">
        <v>87</v>
      </c>
      <c r="DQ131" s="76" t="s">
        <v>88</v>
      </c>
      <c r="DR131" s="48" t="s">
        <v>87</v>
      </c>
      <c r="DS131" s="48" t="s">
        <v>87</v>
      </c>
      <c r="DT131" s="48" t="s">
        <v>87</v>
      </c>
      <c r="DU131" s="48" t="s">
        <v>87</v>
      </c>
      <c r="DV131" s="48" t="s">
        <v>87</v>
      </c>
      <c r="DW131" s="48" t="s">
        <v>87</v>
      </c>
      <c r="DX131" s="48" t="s">
        <v>87</v>
      </c>
      <c r="DY131" s="48" t="s">
        <v>87</v>
      </c>
      <c r="DZ131" s="48" t="s">
        <v>87</v>
      </c>
      <c r="EA131" s="48">
        <v>123</v>
      </c>
      <c r="EB131" s="81" t="s">
        <v>88</v>
      </c>
      <c r="EC131" s="81" t="s">
        <v>88</v>
      </c>
      <c r="ED131" s="81" t="s">
        <v>104</v>
      </c>
      <c r="EE131" s="81" t="s">
        <v>88</v>
      </c>
      <c r="EF131" s="81" t="s">
        <v>88</v>
      </c>
      <c r="EG131" s="81" t="s">
        <v>88</v>
      </c>
      <c r="EH131" s="81" t="s">
        <v>88</v>
      </c>
      <c r="EI131" s="81" t="s">
        <v>88</v>
      </c>
      <c r="EJ131" s="81" t="s">
        <v>88</v>
      </c>
      <c r="EK131" s="81" t="s">
        <v>88</v>
      </c>
      <c r="EL131" s="81" t="s">
        <v>88</v>
      </c>
      <c r="EM131" s="81" t="s">
        <v>88</v>
      </c>
      <c r="EN131" s="81" t="s">
        <v>88</v>
      </c>
      <c r="EO131" s="81" t="s">
        <v>88</v>
      </c>
      <c r="EP131" s="81" t="s">
        <v>88</v>
      </c>
      <c r="EQ131" s="81" t="s">
        <v>88</v>
      </c>
      <c r="ER131" s="81" t="s">
        <v>88</v>
      </c>
      <c r="ES131" s="81" t="s">
        <v>88</v>
      </c>
      <c r="ET131" s="81" t="s">
        <v>88</v>
      </c>
      <c r="EU131" s="81" t="s">
        <v>88</v>
      </c>
      <c r="EV131" s="81" t="s">
        <v>88</v>
      </c>
      <c r="EW131" s="81" t="s">
        <v>88</v>
      </c>
      <c r="EX131" s="81" t="s">
        <v>88</v>
      </c>
      <c r="EY131" s="81" t="s">
        <v>88</v>
      </c>
      <c r="EZ131" s="81" t="s">
        <v>88</v>
      </c>
      <c r="FA131" s="81" t="s">
        <v>87</v>
      </c>
      <c r="FB131" s="81" t="s">
        <v>88</v>
      </c>
      <c r="FC131" s="81" t="s">
        <v>88</v>
      </c>
      <c r="FD131" s="81" t="s">
        <v>88</v>
      </c>
      <c r="FE131" s="81" t="s">
        <v>88</v>
      </c>
      <c r="FF131" s="81" t="s">
        <v>88</v>
      </c>
      <c r="FG131" s="81" t="s">
        <v>88</v>
      </c>
      <c r="FH131" s="81" t="s">
        <v>88</v>
      </c>
      <c r="FI131" s="81" t="s">
        <v>87</v>
      </c>
      <c r="FJ131" s="81" t="s">
        <v>88</v>
      </c>
      <c r="FK131" s="81" t="s">
        <v>88</v>
      </c>
      <c r="FL131" s="81" t="s">
        <v>88</v>
      </c>
      <c r="FM131" s="81" t="s">
        <v>88</v>
      </c>
      <c r="FN131" s="81" t="s">
        <v>88</v>
      </c>
      <c r="FO131" s="81" t="s">
        <v>88</v>
      </c>
      <c r="FP131" s="48">
        <v>123</v>
      </c>
      <c r="FQ131" s="81" t="s">
        <v>88</v>
      </c>
      <c r="FR131" s="81" t="s">
        <v>88</v>
      </c>
      <c r="FS131" s="81" t="s">
        <v>88</v>
      </c>
      <c r="FT131" s="81" t="s">
        <v>88</v>
      </c>
      <c r="FU131" s="81" t="s">
        <v>88</v>
      </c>
      <c r="FV131" s="81" t="s">
        <v>88</v>
      </c>
      <c r="FW131" s="81" t="s">
        <v>88</v>
      </c>
      <c r="FX131" s="81" t="s">
        <v>88</v>
      </c>
      <c r="FY131" s="81" t="s">
        <v>88</v>
      </c>
      <c r="FZ131" s="81" t="s">
        <v>88</v>
      </c>
      <c r="GA131" s="81" t="s">
        <v>88</v>
      </c>
      <c r="GB131" s="81" t="s">
        <v>88</v>
      </c>
      <c r="GC131" s="81" t="s">
        <v>88</v>
      </c>
      <c r="GD131" s="81" t="s">
        <v>88</v>
      </c>
      <c r="GE131" s="81" t="s">
        <v>88</v>
      </c>
      <c r="GF131" s="81" t="s">
        <v>88</v>
      </c>
      <c r="GG131" s="81" t="s">
        <v>88</v>
      </c>
      <c r="GH131" s="81" t="s">
        <v>88</v>
      </c>
      <c r="GI131" s="81" t="s">
        <v>88</v>
      </c>
      <c r="GJ131" s="81" t="s">
        <v>88</v>
      </c>
      <c r="GK131" s="81" t="s">
        <v>88</v>
      </c>
      <c r="GL131" s="81" t="s">
        <v>88</v>
      </c>
      <c r="GM131" s="81" t="s">
        <v>88</v>
      </c>
      <c r="GN131" s="81" t="s">
        <v>88</v>
      </c>
      <c r="GO131" s="81" t="s">
        <v>88</v>
      </c>
      <c r="GP131" s="81" t="s">
        <v>88</v>
      </c>
      <c r="GQ131" s="81" t="s">
        <v>87</v>
      </c>
      <c r="GR131" s="81" t="s">
        <v>88</v>
      </c>
      <c r="GS131" s="81" t="s">
        <v>88</v>
      </c>
      <c r="GT131" s="81" t="s">
        <v>88</v>
      </c>
      <c r="GU131" s="81" t="s">
        <v>88</v>
      </c>
      <c r="GV131" s="81" t="s">
        <v>88</v>
      </c>
      <c r="GW131" s="81" t="s">
        <v>88</v>
      </c>
      <c r="GX131" s="81" t="s">
        <v>88</v>
      </c>
      <c r="GY131" s="81" t="s">
        <v>88</v>
      </c>
      <c r="GZ131" s="81" t="s">
        <v>88</v>
      </c>
      <c r="HA131" s="81" t="s">
        <v>88</v>
      </c>
      <c r="HB131" s="81" t="s">
        <v>88</v>
      </c>
      <c r="HC131" s="81" t="s">
        <v>88</v>
      </c>
      <c r="HD131" s="81" t="s">
        <v>88</v>
      </c>
      <c r="HE131" s="48">
        <v>123</v>
      </c>
      <c r="HF131" s="23" t="str">
        <f t="shared" si="998"/>
        <v>NO CUMPLE</v>
      </c>
      <c r="HG131" s="23" t="str">
        <f t="shared" si="999"/>
        <v>NO CUMPLE</v>
      </c>
      <c r="HH131" s="23" t="str">
        <f t="shared" si="1000"/>
        <v>NO CUMPLE</v>
      </c>
      <c r="HI131" s="23" t="str">
        <f t="shared" si="1001"/>
        <v>NO CUMPLE</v>
      </c>
      <c r="HJ131" s="23" t="str">
        <f t="shared" si="1002"/>
        <v>NO CUMPLE</v>
      </c>
      <c r="HK131" s="23" t="str">
        <f t="shared" si="1003"/>
        <v>NO CUMPLE</v>
      </c>
      <c r="HL131" s="23" t="str">
        <f t="shared" si="1004"/>
        <v>NO CUMPLE</v>
      </c>
      <c r="HM131" s="23" t="str">
        <f t="shared" si="1005"/>
        <v>NO CUMPLE</v>
      </c>
      <c r="HN131" s="23" t="str">
        <f t="shared" si="1006"/>
        <v>NO CUMPLE</v>
      </c>
      <c r="HO131" s="23" t="str">
        <f t="shared" si="1007"/>
        <v>NO CUMPLE</v>
      </c>
      <c r="HP131" s="23" t="str">
        <f t="shared" si="1008"/>
        <v>NO CUMPLE</v>
      </c>
      <c r="HQ131" s="23" t="str">
        <f t="shared" si="1009"/>
        <v>NO CUMPLE</v>
      </c>
      <c r="HR131" s="23" t="str">
        <f t="shared" si="1010"/>
        <v>NO CUMPLE</v>
      </c>
      <c r="HS131" s="23" t="str">
        <f t="shared" si="1011"/>
        <v>NO CUMPLE</v>
      </c>
      <c r="HT131" s="23" t="str">
        <f t="shared" si="1012"/>
        <v>NO CUMPLE</v>
      </c>
      <c r="HU131" s="23" t="str">
        <f t="shared" si="1013"/>
        <v>NO CUMPLE</v>
      </c>
      <c r="HV131" s="23" t="str">
        <f t="shared" si="1014"/>
        <v>NO CUMPLE</v>
      </c>
      <c r="HW131" s="23" t="str">
        <f t="shared" si="1015"/>
        <v>NO CUMPLE</v>
      </c>
      <c r="HX131" s="23" t="str">
        <f t="shared" si="1016"/>
        <v>NO CUMPLE</v>
      </c>
      <c r="HY131" s="23" t="str">
        <f t="shared" si="1017"/>
        <v>NO CUMPLE</v>
      </c>
      <c r="HZ131" s="23" t="str">
        <f t="shared" si="1018"/>
        <v>NO CUMPLE</v>
      </c>
      <c r="IA131" s="23" t="str">
        <f t="shared" si="1019"/>
        <v>NO CUMPLE</v>
      </c>
      <c r="IB131" s="23" t="str">
        <f t="shared" si="1020"/>
        <v>NO CUMPLE</v>
      </c>
      <c r="IC131" s="23" t="str">
        <f t="shared" si="1021"/>
        <v>NO CUMPLE</v>
      </c>
      <c r="ID131" s="23" t="str">
        <f t="shared" si="1022"/>
        <v>NO CUMPLE</v>
      </c>
      <c r="IE131" s="23" t="str">
        <f t="shared" si="1023"/>
        <v>NO CUMPLE</v>
      </c>
      <c r="IF131" s="23" t="str">
        <f t="shared" si="1024"/>
        <v>NO CUMPLE</v>
      </c>
      <c r="IG131" s="23" t="str">
        <f t="shared" si="1025"/>
        <v>NO CUMPLE</v>
      </c>
      <c r="IH131" s="23" t="str">
        <f t="shared" si="1026"/>
        <v>NO CUMPLE</v>
      </c>
      <c r="II131" s="23" t="str">
        <f t="shared" si="1027"/>
        <v>NO CUMPLE</v>
      </c>
      <c r="IJ131" s="23" t="str">
        <f t="shared" si="1028"/>
        <v>CUMPLE</v>
      </c>
      <c r="IK131" s="23" t="str">
        <f t="shared" si="1029"/>
        <v>NO CUMPLE</v>
      </c>
      <c r="IL131" s="23" t="str">
        <f t="shared" si="1030"/>
        <v>NO CUMPLE</v>
      </c>
      <c r="IM131" s="23" t="str">
        <f t="shared" si="1031"/>
        <v>NO CUMPLE</v>
      </c>
      <c r="IN131" s="23" t="str">
        <f t="shared" si="1032"/>
        <v>NO CUMPLE</v>
      </c>
      <c r="IO131" s="23" t="str">
        <f t="shared" si="1033"/>
        <v>NO CUMPLE</v>
      </c>
      <c r="IP131" s="23" t="str">
        <f t="shared" si="1034"/>
        <v>NO CUMPLE</v>
      </c>
      <c r="IQ131" s="23" t="str">
        <f t="shared" si="1035"/>
        <v>NO CUMPLE</v>
      </c>
      <c r="IR131" s="23" t="str">
        <f t="shared" si="1036"/>
        <v>NO CUMPLE</v>
      </c>
      <c r="IS131" s="23" t="str">
        <f t="shared" si="1037"/>
        <v>NO CUMPLE</v>
      </c>
      <c r="IT131" s="48">
        <v>123</v>
      </c>
      <c r="IU131" s="65" t="s">
        <v>86</v>
      </c>
      <c r="IV131" s="65" t="s">
        <v>86</v>
      </c>
      <c r="IW131" s="65" t="s">
        <v>86</v>
      </c>
      <c r="IX131" s="65" t="s">
        <v>86</v>
      </c>
      <c r="IY131" s="65" t="s">
        <v>86</v>
      </c>
      <c r="IZ131" s="65" t="s">
        <v>86</v>
      </c>
      <c r="JA131" s="65" t="s">
        <v>86</v>
      </c>
      <c r="JB131" s="65" t="s">
        <v>86</v>
      </c>
      <c r="JC131" s="65" t="s">
        <v>86</v>
      </c>
      <c r="JD131" s="65" t="s">
        <v>86</v>
      </c>
      <c r="JE131" s="65" t="s">
        <v>86</v>
      </c>
      <c r="JF131" s="65" t="s">
        <v>86</v>
      </c>
      <c r="JG131" s="65" t="s">
        <v>86</v>
      </c>
      <c r="JH131" s="65" t="s">
        <v>86</v>
      </c>
      <c r="JI131" s="65" t="s">
        <v>86</v>
      </c>
      <c r="JJ131" s="65" t="s">
        <v>86</v>
      </c>
      <c r="JK131" s="65" t="s">
        <v>86</v>
      </c>
      <c r="JL131" s="65" t="s">
        <v>86</v>
      </c>
      <c r="JM131" s="65" t="s">
        <v>86</v>
      </c>
      <c r="JN131" s="65" t="s">
        <v>86</v>
      </c>
      <c r="JO131" s="65" t="s">
        <v>86</v>
      </c>
      <c r="JP131" s="65" t="s">
        <v>86</v>
      </c>
      <c r="JQ131" s="65" t="s">
        <v>86</v>
      </c>
      <c r="JR131" s="65" t="s">
        <v>86</v>
      </c>
      <c r="JS131" s="65" t="s">
        <v>86</v>
      </c>
      <c r="JT131" s="65" t="s">
        <v>86</v>
      </c>
      <c r="JU131" s="65" t="s">
        <v>86</v>
      </c>
      <c r="JV131" s="65" t="s">
        <v>86</v>
      </c>
      <c r="JW131" s="65" t="s">
        <v>86</v>
      </c>
      <c r="JX131" s="65" t="s">
        <v>86</v>
      </c>
      <c r="JY131" s="93" t="s">
        <v>88</v>
      </c>
      <c r="JZ131" s="65" t="s">
        <v>86</v>
      </c>
      <c r="KA131" s="65" t="s">
        <v>86</v>
      </c>
      <c r="KB131" s="65" t="s">
        <v>86</v>
      </c>
      <c r="KC131" s="65" t="s">
        <v>86</v>
      </c>
      <c r="KD131" s="65" t="s">
        <v>86</v>
      </c>
      <c r="KE131" s="65" t="s">
        <v>86</v>
      </c>
      <c r="KF131" s="65" t="s">
        <v>86</v>
      </c>
      <c r="KG131" s="65" t="s">
        <v>86</v>
      </c>
      <c r="KH131" s="65" t="s">
        <v>86</v>
      </c>
      <c r="KI131" s="48">
        <v>123</v>
      </c>
      <c r="KJ131" s="56" t="s">
        <v>86</v>
      </c>
      <c r="KK131" s="56" t="s">
        <v>86</v>
      </c>
      <c r="KL131" s="56" t="s">
        <v>86</v>
      </c>
      <c r="KM131" s="56" t="s">
        <v>86</v>
      </c>
      <c r="KN131" s="56" t="s">
        <v>86</v>
      </c>
      <c r="KO131" s="56" t="s">
        <v>86</v>
      </c>
      <c r="KP131" s="56" t="s">
        <v>86</v>
      </c>
      <c r="KQ131" s="56" t="s">
        <v>86</v>
      </c>
      <c r="KR131" s="56" t="s">
        <v>86</v>
      </c>
      <c r="KS131" s="56" t="s">
        <v>86</v>
      </c>
      <c r="KT131" s="56" t="s">
        <v>86</v>
      </c>
      <c r="KU131" s="56" t="s">
        <v>86</v>
      </c>
      <c r="KV131" s="56" t="s">
        <v>86</v>
      </c>
      <c r="KW131" s="56" t="s">
        <v>86</v>
      </c>
      <c r="KX131" s="56" t="s">
        <v>86</v>
      </c>
      <c r="KY131" s="56" t="s">
        <v>86</v>
      </c>
      <c r="KZ131" s="56" t="s">
        <v>86</v>
      </c>
      <c r="LA131" s="56" t="s">
        <v>86</v>
      </c>
      <c r="LB131" s="56" t="s">
        <v>86</v>
      </c>
      <c r="LC131" s="56" t="s">
        <v>86</v>
      </c>
      <c r="LD131" s="56" t="s">
        <v>86</v>
      </c>
      <c r="LE131" s="56" t="s">
        <v>86</v>
      </c>
      <c r="LF131" s="56" t="s">
        <v>86</v>
      </c>
      <c r="LG131" s="56" t="s">
        <v>86</v>
      </c>
      <c r="LH131" s="56" t="s">
        <v>86</v>
      </c>
      <c r="LI131" s="56" t="s">
        <v>86</v>
      </c>
      <c r="LJ131" s="56" t="s">
        <v>86</v>
      </c>
      <c r="LK131" s="56" t="s">
        <v>86</v>
      </c>
      <c r="LL131" s="56" t="s">
        <v>86</v>
      </c>
      <c r="LM131" s="56" t="s">
        <v>86</v>
      </c>
      <c r="LN131" s="87" t="s">
        <v>88</v>
      </c>
      <c r="LO131" s="56" t="s">
        <v>86</v>
      </c>
      <c r="LP131" s="56" t="s">
        <v>86</v>
      </c>
      <c r="LQ131" s="56" t="s">
        <v>86</v>
      </c>
      <c r="LR131" s="56" t="s">
        <v>86</v>
      </c>
      <c r="LS131" s="56" t="s">
        <v>86</v>
      </c>
      <c r="LT131" s="56" t="s">
        <v>86</v>
      </c>
      <c r="LU131" s="56" t="s">
        <v>86</v>
      </c>
      <c r="LV131" s="56" t="s">
        <v>86</v>
      </c>
      <c r="LW131" s="56" t="s">
        <v>86</v>
      </c>
      <c r="LX131" s="48">
        <v>123</v>
      </c>
      <c r="LY131" s="22" t="str">
        <f t="shared" si="1225"/>
        <v/>
      </c>
      <c r="LZ131" s="22" t="str">
        <f t="shared" si="1187"/>
        <v/>
      </c>
      <c r="MA131" s="22" t="str">
        <f t="shared" si="1188"/>
        <v/>
      </c>
      <c r="MB131" s="22" t="str">
        <f t="shared" si="1189"/>
        <v/>
      </c>
      <c r="MC131" s="22" t="str">
        <f t="shared" si="1190"/>
        <v/>
      </c>
      <c r="MD131" s="22" t="str">
        <f t="shared" si="1191"/>
        <v/>
      </c>
      <c r="ME131" s="22" t="str">
        <f t="shared" si="1192"/>
        <v/>
      </c>
      <c r="MF131" s="22" t="str">
        <f t="shared" si="1193"/>
        <v/>
      </c>
      <c r="MG131" s="22" t="str">
        <f t="shared" si="1194"/>
        <v/>
      </c>
      <c r="MH131" s="22" t="str">
        <f t="shared" si="1195"/>
        <v/>
      </c>
      <c r="MI131" s="22" t="str">
        <f t="shared" si="1226"/>
        <v/>
      </c>
      <c r="MJ131" s="22" t="str">
        <f t="shared" si="1227"/>
        <v/>
      </c>
      <c r="MK131" s="22" t="str">
        <f t="shared" si="1196"/>
        <v/>
      </c>
      <c r="ML131" s="22" t="str">
        <f t="shared" si="1197"/>
        <v/>
      </c>
      <c r="MM131" s="22" t="str">
        <f t="shared" si="1198"/>
        <v/>
      </c>
      <c r="MN131" s="22" t="str">
        <f t="shared" si="1199"/>
        <v/>
      </c>
      <c r="MO131" s="22" t="str">
        <f t="shared" si="1200"/>
        <v/>
      </c>
      <c r="MP131" s="22" t="str">
        <f t="shared" si="1201"/>
        <v/>
      </c>
      <c r="MQ131" s="22" t="str">
        <f t="shared" si="1202"/>
        <v/>
      </c>
      <c r="MR131" s="22" t="str">
        <f t="shared" si="1203"/>
        <v/>
      </c>
      <c r="MS131" s="22" t="str">
        <f t="shared" si="1204"/>
        <v/>
      </c>
      <c r="MT131" s="22" t="str">
        <f t="shared" si="1205"/>
        <v/>
      </c>
      <c r="MU131" s="22" t="str">
        <f t="shared" si="1206"/>
        <v/>
      </c>
      <c r="MV131" s="22" t="str">
        <f t="shared" si="1207"/>
        <v/>
      </c>
      <c r="MW131" s="22" t="str">
        <f t="shared" si="1208"/>
        <v/>
      </c>
      <c r="MX131" s="22" t="str">
        <f t="shared" si="1209"/>
        <v/>
      </c>
      <c r="MY131" s="22" t="str">
        <f t="shared" si="1210"/>
        <v/>
      </c>
      <c r="MZ131" s="22" t="str">
        <f t="shared" si="1211"/>
        <v/>
      </c>
      <c r="NA131" s="22" t="str">
        <f t="shared" si="1212"/>
        <v/>
      </c>
      <c r="NB131" s="22" t="str">
        <f t="shared" si="1213"/>
        <v/>
      </c>
      <c r="NC131" s="22">
        <f t="shared" si="1214"/>
        <v>13347831.35</v>
      </c>
      <c r="ND131" s="22" t="str">
        <f t="shared" si="1215"/>
        <v/>
      </c>
      <c r="NE131" s="22" t="str">
        <f t="shared" si="1216"/>
        <v/>
      </c>
      <c r="NF131" s="22" t="str">
        <f t="shared" si="1217"/>
        <v/>
      </c>
      <c r="NG131" s="22" t="str">
        <f t="shared" si="1218"/>
        <v/>
      </c>
      <c r="NH131" s="22" t="str">
        <f t="shared" si="1219"/>
        <v/>
      </c>
      <c r="NI131" s="22" t="str">
        <f t="shared" si="1220"/>
        <v/>
      </c>
      <c r="NJ131" s="22" t="str">
        <f t="shared" si="1221"/>
        <v/>
      </c>
      <c r="NK131" s="22" t="str">
        <f t="shared" si="1222"/>
        <v/>
      </c>
      <c r="NL131" s="22" t="str">
        <f t="shared" si="1223"/>
        <v/>
      </c>
      <c r="NM131" s="80">
        <v>13485865.4</v>
      </c>
      <c r="NN131" s="80">
        <v>13485865.4</v>
      </c>
      <c r="NO131" s="24">
        <f t="shared" si="1228"/>
        <v>1</v>
      </c>
      <c r="NP131" s="24">
        <f t="shared" si="1229"/>
        <v>0</v>
      </c>
      <c r="NQ131" s="25">
        <f t="shared" si="1230"/>
        <v>13347831.35</v>
      </c>
      <c r="NR131" s="26">
        <f t="shared" si="1231"/>
        <v>50054.367562499996</v>
      </c>
      <c r="NS131" s="48">
        <v>123</v>
      </c>
      <c r="NT131" s="27" t="str">
        <f t="shared" si="1232"/>
        <v/>
      </c>
      <c r="NU131" s="27" t="str">
        <f t="shared" si="1233"/>
        <v/>
      </c>
      <c r="NV131" s="27" t="str">
        <f t="shared" si="1234"/>
        <v/>
      </c>
      <c r="NW131" s="27" t="str">
        <f t="shared" si="1235"/>
        <v/>
      </c>
      <c r="NX131" s="27" t="str">
        <f t="shared" si="1236"/>
        <v/>
      </c>
      <c r="NY131" s="27" t="str">
        <f t="shared" si="1237"/>
        <v/>
      </c>
      <c r="NZ131" s="27" t="str">
        <f t="shared" si="1238"/>
        <v/>
      </c>
      <c r="OA131" s="27" t="str">
        <f t="shared" si="1239"/>
        <v/>
      </c>
      <c r="OB131" s="27" t="str">
        <f t="shared" si="1240"/>
        <v/>
      </c>
      <c r="OC131" s="27" t="str">
        <f t="shared" si="1241"/>
        <v/>
      </c>
      <c r="OD131" s="27" t="str">
        <f t="shared" si="1242"/>
        <v/>
      </c>
      <c r="OE131" s="27" t="str">
        <f t="shared" si="1243"/>
        <v/>
      </c>
      <c r="OF131" s="27" t="str">
        <f t="shared" si="1244"/>
        <v/>
      </c>
      <c r="OG131" s="27" t="str">
        <f t="shared" si="1245"/>
        <v/>
      </c>
      <c r="OH131" s="27" t="str">
        <f t="shared" si="1246"/>
        <v/>
      </c>
      <c r="OI131" s="27" t="str">
        <f t="shared" si="1247"/>
        <v/>
      </c>
      <c r="OJ131" s="27" t="str">
        <f t="shared" si="672"/>
        <v/>
      </c>
      <c r="OK131" s="27" t="str">
        <f t="shared" si="673"/>
        <v/>
      </c>
      <c r="OL131" s="27" t="str">
        <f t="shared" si="674"/>
        <v/>
      </c>
      <c r="OM131" s="27" t="str">
        <f t="shared" si="675"/>
        <v/>
      </c>
      <c r="ON131" s="27" t="str">
        <f t="shared" si="676"/>
        <v/>
      </c>
      <c r="OO131" s="27" t="str">
        <f t="shared" si="677"/>
        <v/>
      </c>
      <c r="OP131" s="27" t="str">
        <f t="shared" si="678"/>
        <v/>
      </c>
      <c r="OQ131" s="27" t="str">
        <f t="shared" si="679"/>
        <v/>
      </c>
      <c r="OR131" s="27" t="str">
        <f t="shared" si="680"/>
        <v/>
      </c>
      <c r="OS131" s="27" t="str">
        <f t="shared" si="681"/>
        <v/>
      </c>
      <c r="OT131" s="27" t="str">
        <f t="shared" si="682"/>
        <v/>
      </c>
      <c r="OU131" s="27" t="str">
        <f t="shared" si="683"/>
        <v/>
      </c>
      <c r="OV131" s="27" t="str">
        <f t="shared" si="684"/>
        <v/>
      </c>
      <c r="OW131" s="27" t="str">
        <f t="shared" si="685"/>
        <v/>
      </c>
      <c r="OX131" s="27">
        <f t="shared" si="686"/>
        <v>26666.666666666668</v>
      </c>
      <c r="OY131" s="27" t="str">
        <f t="shared" si="687"/>
        <v/>
      </c>
      <c r="OZ131" s="27" t="str">
        <f t="shared" si="688"/>
        <v/>
      </c>
      <c r="PA131" s="27" t="str">
        <f t="shared" si="689"/>
        <v/>
      </c>
      <c r="PB131" s="27" t="str">
        <f t="shared" si="690"/>
        <v/>
      </c>
      <c r="PC131" s="27" t="str">
        <f t="shared" si="1248"/>
        <v/>
      </c>
      <c r="PD131" s="27" t="str">
        <f t="shared" si="1249"/>
        <v/>
      </c>
      <c r="PE131" s="27" t="str">
        <f t="shared" si="1250"/>
        <v/>
      </c>
      <c r="PF131" s="27" t="str">
        <f t="shared" si="1251"/>
        <v/>
      </c>
      <c r="PG131" s="27" t="str">
        <f t="shared" si="1252"/>
        <v/>
      </c>
      <c r="PH131" s="48">
        <v>123</v>
      </c>
      <c r="PI131" s="28" t="str">
        <f t="shared" si="1253"/>
        <v/>
      </c>
      <c r="PJ131" s="28" t="str">
        <f t="shared" si="1254"/>
        <v/>
      </c>
      <c r="PK131" s="28" t="str">
        <f t="shared" si="1255"/>
        <v/>
      </c>
      <c r="PL131" s="28" t="str">
        <f t="shared" si="1256"/>
        <v/>
      </c>
      <c r="PM131" s="28" t="str">
        <f t="shared" si="1257"/>
        <v/>
      </c>
      <c r="PN131" s="28" t="str">
        <f t="shared" si="1258"/>
        <v/>
      </c>
      <c r="PO131" s="28" t="str">
        <f t="shared" si="1259"/>
        <v/>
      </c>
      <c r="PP131" s="28" t="str">
        <f t="shared" si="1260"/>
        <v/>
      </c>
      <c r="PQ131" s="28" t="str">
        <f t="shared" si="1261"/>
        <v/>
      </c>
      <c r="PR131" s="28" t="str">
        <f t="shared" si="1262"/>
        <v/>
      </c>
      <c r="PS131" s="28" t="str">
        <f t="shared" si="1263"/>
        <v/>
      </c>
      <c r="PT131" s="28" t="str">
        <f t="shared" si="1264"/>
        <v/>
      </c>
      <c r="PU131" s="28" t="str">
        <f t="shared" si="1265"/>
        <v/>
      </c>
      <c r="PV131" s="28" t="str">
        <f t="shared" si="1266"/>
        <v/>
      </c>
      <c r="PW131" s="28" t="str">
        <f t="shared" si="1267"/>
        <v/>
      </c>
      <c r="PX131" s="28" t="str">
        <f t="shared" si="1268"/>
        <v/>
      </c>
      <c r="PY131" s="28" t="str">
        <f t="shared" si="712"/>
        <v/>
      </c>
      <c r="PZ131" s="28" t="str">
        <f t="shared" si="713"/>
        <v/>
      </c>
      <c r="QA131" s="28" t="str">
        <f t="shared" si="714"/>
        <v/>
      </c>
      <c r="QB131" s="28" t="str">
        <f t="shared" si="715"/>
        <v/>
      </c>
      <c r="QC131" s="28" t="str">
        <f t="shared" si="716"/>
        <v/>
      </c>
      <c r="QD131" s="28" t="str">
        <f t="shared" si="717"/>
        <v/>
      </c>
      <c r="QE131" s="28" t="str">
        <f t="shared" si="718"/>
        <v/>
      </c>
      <c r="QF131" s="28" t="str">
        <f t="shared" si="719"/>
        <v/>
      </c>
      <c r="QG131" s="28" t="str">
        <f t="shared" si="720"/>
        <v/>
      </c>
      <c r="QH131" s="28" t="str">
        <f t="shared" si="721"/>
        <v/>
      </c>
      <c r="QI131" s="28" t="str">
        <f t="shared" si="722"/>
        <v/>
      </c>
      <c r="QJ131" s="28" t="str">
        <f t="shared" si="723"/>
        <v/>
      </c>
      <c r="QK131" s="28" t="str">
        <f t="shared" si="724"/>
        <v/>
      </c>
      <c r="QL131" s="28" t="str">
        <f t="shared" si="725"/>
        <v/>
      </c>
      <c r="QM131" s="28">
        <f t="shared" si="726"/>
        <v>0</v>
      </c>
      <c r="QN131" s="28" t="str">
        <f t="shared" si="727"/>
        <v/>
      </c>
      <c r="QO131" s="28" t="str">
        <f t="shared" si="728"/>
        <v/>
      </c>
      <c r="QP131" s="28" t="str">
        <f t="shared" si="729"/>
        <v/>
      </c>
      <c r="QQ131" s="28" t="str">
        <f t="shared" si="730"/>
        <v/>
      </c>
      <c r="QR131" s="28" t="str">
        <f t="shared" si="731"/>
        <v/>
      </c>
      <c r="QS131" s="28" t="str">
        <f t="shared" si="1269"/>
        <v/>
      </c>
      <c r="QT131" s="28" t="str">
        <f t="shared" si="1270"/>
        <v/>
      </c>
      <c r="QU131" s="28" t="str">
        <f t="shared" si="1271"/>
        <v/>
      </c>
      <c r="QV131" s="28" t="str">
        <f t="shared" si="1272"/>
        <v/>
      </c>
      <c r="QW131" s="48">
        <v>123</v>
      </c>
      <c r="QX131" s="29" t="str">
        <f t="shared" si="1273"/>
        <v/>
      </c>
      <c r="QY131" s="29" t="str">
        <f t="shared" si="1038"/>
        <v/>
      </c>
      <c r="QZ131" s="29" t="str">
        <f t="shared" si="1039"/>
        <v/>
      </c>
      <c r="RA131" s="29" t="str">
        <f t="shared" si="1040"/>
        <v/>
      </c>
      <c r="RB131" s="29" t="str">
        <f t="shared" si="1041"/>
        <v/>
      </c>
      <c r="RC131" s="29" t="str">
        <f t="shared" si="1042"/>
        <v/>
      </c>
      <c r="RD131" s="29" t="str">
        <f t="shared" si="1043"/>
        <v/>
      </c>
      <c r="RE131" s="29" t="str">
        <f t="shared" si="1044"/>
        <v/>
      </c>
      <c r="RF131" s="29" t="str">
        <f t="shared" si="1045"/>
        <v/>
      </c>
      <c r="RG131" s="29" t="str">
        <f t="shared" si="1046"/>
        <v/>
      </c>
      <c r="RH131" s="29" t="str">
        <f t="shared" si="1047"/>
        <v/>
      </c>
      <c r="RI131" s="29" t="str">
        <f t="shared" si="1048"/>
        <v/>
      </c>
      <c r="RJ131" s="29" t="str">
        <f t="shared" si="1049"/>
        <v/>
      </c>
      <c r="RK131" s="29" t="str">
        <f t="shared" si="1281"/>
        <v/>
      </c>
      <c r="RL131" s="29" t="str">
        <f t="shared" si="1050"/>
        <v/>
      </c>
      <c r="RM131" s="29" t="str">
        <f t="shared" si="1051"/>
        <v/>
      </c>
      <c r="RN131" s="29" t="str">
        <f t="shared" si="1052"/>
        <v/>
      </c>
      <c r="RO131" s="29" t="str">
        <f t="shared" si="1053"/>
        <v/>
      </c>
      <c r="RP131" s="29" t="str">
        <f t="shared" si="1054"/>
        <v/>
      </c>
      <c r="RQ131" s="29" t="str">
        <f t="shared" si="1055"/>
        <v/>
      </c>
      <c r="RR131" s="29" t="str">
        <f t="shared" si="1056"/>
        <v/>
      </c>
      <c r="RS131" s="29" t="str">
        <f t="shared" si="1057"/>
        <v/>
      </c>
      <c r="RT131" s="29" t="str">
        <f t="shared" si="1058"/>
        <v/>
      </c>
      <c r="RU131" s="29" t="str">
        <f t="shared" si="1059"/>
        <v/>
      </c>
      <c r="RV131" s="29" t="str">
        <f t="shared" si="1060"/>
        <v/>
      </c>
      <c r="RW131" s="29" t="str">
        <f t="shared" si="1061"/>
        <v/>
      </c>
      <c r="RX131" s="29" t="str">
        <f t="shared" si="1062"/>
        <v/>
      </c>
      <c r="RY131" s="29" t="str">
        <f t="shared" si="1063"/>
        <v/>
      </c>
      <c r="RZ131" s="29" t="str">
        <f t="shared" si="1064"/>
        <v/>
      </c>
      <c r="SA131" s="29" t="str">
        <f t="shared" si="1065"/>
        <v/>
      </c>
      <c r="SB131" s="29">
        <f t="shared" si="1066"/>
        <v>0</v>
      </c>
      <c r="SC131" s="29" t="str">
        <f t="shared" si="1067"/>
        <v/>
      </c>
      <c r="SD131" s="29" t="str">
        <f t="shared" si="1068"/>
        <v/>
      </c>
      <c r="SE131" s="29" t="str">
        <f t="shared" si="1069"/>
        <v/>
      </c>
      <c r="SF131" s="29" t="str">
        <f t="shared" si="1070"/>
        <v/>
      </c>
      <c r="SG131" s="29" t="str">
        <f t="shared" si="1071"/>
        <v/>
      </c>
      <c r="SH131" s="29" t="str">
        <f t="shared" si="1072"/>
        <v/>
      </c>
      <c r="SI131" s="29" t="str">
        <f t="shared" si="1073"/>
        <v/>
      </c>
      <c r="SJ131" s="29" t="str">
        <f t="shared" si="1074"/>
        <v/>
      </c>
      <c r="SK131" s="29" t="str">
        <f t="shared" si="1075"/>
        <v/>
      </c>
      <c r="SL131" s="45">
        <f t="shared" si="1274"/>
        <v>0</v>
      </c>
      <c r="SM131" s="48">
        <v>123</v>
      </c>
      <c r="SN131" s="30" t="str">
        <f t="shared" si="1275"/>
        <v/>
      </c>
      <c r="SO131" s="30" t="str">
        <f t="shared" si="1276"/>
        <v/>
      </c>
      <c r="SP131" s="30" t="str">
        <f t="shared" si="1277"/>
        <v/>
      </c>
      <c r="SQ131" s="30" t="str">
        <f t="shared" si="1278"/>
        <v/>
      </c>
      <c r="SR131" s="30" t="str">
        <f t="shared" si="1279"/>
        <v/>
      </c>
      <c r="SS131" s="30" t="str">
        <f t="shared" si="1280"/>
        <v/>
      </c>
      <c r="ST131" s="30" t="str">
        <f t="shared" si="1076"/>
        <v/>
      </c>
      <c r="SU131" s="30" t="str">
        <f t="shared" si="1077"/>
        <v/>
      </c>
      <c r="SV131" s="30" t="str">
        <f t="shared" si="1078"/>
        <v/>
      </c>
      <c r="SW131" s="30" t="str">
        <f t="shared" si="1079"/>
        <v/>
      </c>
      <c r="SX131" s="30" t="str">
        <f t="shared" si="1080"/>
        <v/>
      </c>
      <c r="SY131" s="30" t="str">
        <f t="shared" si="1081"/>
        <v/>
      </c>
      <c r="SZ131" s="30" t="str">
        <f t="shared" si="1082"/>
        <v/>
      </c>
      <c r="TA131" s="30" t="str">
        <f t="shared" si="1083"/>
        <v/>
      </c>
      <c r="TB131" s="30" t="str">
        <f t="shared" si="1084"/>
        <v/>
      </c>
      <c r="TC131" s="30" t="str">
        <f t="shared" si="1085"/>
        <v/>
      </c>
      <c r="TD131" s="30" t="str">
        <f t="shared" si="1086"/>
        <v/>
      </c>
      <c r="TE131" s="30" t="str">
        <f t="shared" si="1087"/>
        <v/>
      </c>
      <c r="TF131" s="30" t="str">
        <f t="shared" si="1088"/>
        <v/>
      </c>
      <c r="TG131" s="30" t="str">
        <f t="shared" si="1089"/>
        <v/>
      </c>
      <c r="TH131" s="30" t="str">
        <f t="shared" si="1090"/>
        <v/>
      </c>
      <c r="TI131" s="30" t="str">
        <f t="shared" si="1091"/>
        <v/>
      </c>
      <c r="TJ131" s="30" t="str">
        <f t="shared" si="1092"/>
        <v/>
      </c>
      <c r="TK131" s="30" t="str">
        <f t="shared" si="1093"/>
        <v/>
      </c>
      <c r="TL131" s="30" t="str">
        <f t="shared" si="1094"/>
        <v/>
      </c>
      <c r="TM131" s="30" t="str">
        <f t="shared" si="1095"/>
        <v/>
      </c>
      <c r="TN131" s="30" t="str">
        <f t="shared" si="1096"/>
        <v/>
      </c>
      <c r="TO131" s="30" t="str">
        <f t="shared" si="1097"/>
        <v/>
      </c>
      <c r="TP131" s="30" t="str">
        <f t="shared" si="1098"/>
        <v/>
      </c>
      <c r="TQ131" s="30" t="str">
        <f t="shared" si="1099"/>
        <v/>
      </c>
      <c r="TR131" s="30">
        <f t="shared" si="807"/>
        <v>40</v>
      </c>
      <c r="TS131" s="30" t="str">
        <f t="shared" si="808"/>
        <v/>
      </c>
      <c r="TT131" s="30" t="str">
        <f t="shared" si="809"/>
        <v/>
      </c>
      <c r="TU131" s="30" t="str">
        <f t="shared" si="810"/>
        <v/>
      </c>
      <c r="TV131" s="30" t="str">
        <f t="shared" si="811"/>
        <v/>
      </c>
      <c r="TW131" s="30" t="str">
        <f t="shared" si="812"/>
        <v/>
      </c>
      <c r="TX131" s="30" t="str">
        <f t="shared" si="813"/>
        <v/>
      </c>
      <c r="TY131" s="30" t="str">
        <f t="shared" si="814"/>
        <v/>
      </c>
      <c r="TZ131" s="30" t="str">
        <f t="shared" si="815"/>
        <v/>
      </c>
      <c r="UA131" s="30" t="str">
        <f t="shared" si="816"/>
        <v/>
      </c>
      <c r="UB131" s="48">
        <v>123</v>
      </c>
      <c r="UC131" s="88"/>
      <c r="UD131" s="88"/>
      <c r="UE131" s="88"/>
      <c r="UF131" s="88"/>
      <c r="UG131" s="88"/>
      <c r="UH131" s="88"/>
      <c r="UI131" s="88"/>
      <c r="UJ131" s="88"/>
      <c r="UK131" s="88"/>
      <c r="UL131" s="88"/>
      <c r="UM131" s="88"/>
      <c r="UN131" s="88"/>
      <c r="UO131" s="88"/>
      <c r="UP131" s="88"/>
      <c r="UQ131" s="88"/>
      <c r="UR131" s="88"/>
      <c r="US131" s="88"/>
      <c r="UT131" s="88"/>
      <c r="UU131" s="88"/>
      <c r="UV131" s="88"/>
      <c r="UW131" s="88"/>
      <c r="UX131" s="88"/>
      <c r="UY131" s="88"/>
      <c r="UZ131" s="88"/>
      <c r="VA131" s="88"/>
      <c r="VB131" s="88"/>
      <c r="VC131" s="88"/>
      <c r="VD131" s="88"/>
      <c r="VE131" s="88"/>
      <c r="VF131" s="88"/>
      <c r="VG131" s="89">
        <v>36</v>
      </c>
      <c r="VH131" s="88"/>
      <c r="VI131" s="88"/>
      <c r="VJ131" s="88"/>
      <c r="VK131" s="88"/>
      <c r="VL131" s="88"/>
      <c r="VM131" s="88"/>
      <c r="VN131" s="88"/>
      <c r="VO131" s="88"/>
      <c r="VP131" s="88"/>
      <c r="VQ131" s="48">
        <v>123</v>
      </c>
      <c r="VR131" s="31">
        <f t="shared" si="1100"/>
        <v>0</v>
      </c>
      <c r="VS131" s="31">
        <f t="shared" si="1101"/>
        <v>0</v>
      </c>
      <c r="VT131" s="31">
        <f t="shared" si="1102"/>
        <v>0</v>
      </c>
      <c r="VU131" s="31">
        <f t="shared" si="1103"/>
        <v>0</v>
      </c>
      <c r="VV131" s="31">
        <f t="shared" si="1104"/>
        <v>0</v>
      </c>
      <c r="VW131" s="31">
        <f t="shared" si="1105"/>
        <v>0</v>
      </c>
      <c r="VX131" s="31">
        <f t="shared" si="1106"/>
        <v>0</v>
      </c>
      <c r="VY131" s="31">
        <f t="shared" si="1107"/>
        <v>0</v>
      </c>
      <c r="VZ131" s="31">
        <f t="shared" si="1108"/>
        <v>0</v>
      </c>
      <c r="WA131" s="31">
        <f t="shared" si="1109"/>
        <v>0</v>
      </c>
      <c r="WB131" s="31">
        <f t="shared" si="1110"/>
        <v>0</v>
      </c>
      <c r="WC131" s="31">
        <f t="shared" si="1111"/>
        <v>0</v>
      </c>
      <c r="WD131" s="31">
        <f t="shared" si="1112"/>
        <v>0</v>
      </c>
      <c r="WE131" s="31">
        <f t="shared" si="1113"/>
        <v>0</v>
      </c>
      <c r="WF131" s="31">
        <f t="shared" si="1114"/>
        <v>0</v>
      </c>
      <c r="WG131" s="31">
        <f t="shared" si="1115"/>
        <v>0</v>
      </c>
      <c r="WH131" s="31">
        <f t="shared" si="1116"/>
        <v>0</v>
      </c>
      <c r="WI131" s="31">
        <f t="shared" si="1117"/>
        <v>0</v>
      </c>
      <c r="WJ131" s="31">
        <f t="shared" si="1118"/>
        <v>0</v>
      </c>
      <c r="WK131" s="31">
        <f t="shared" si="1119"/>
        <v>0</v>
      </c>
      <c r="WL131" s="31">
        <f t="shared" si="1120"/>
        <v>0</v>
      </c>
      <c r="WM131" s="31">
        <f t="shared" si="1121"/>
        <v>0</v>
      </c>
      <c r="WN131" s="31">
        <f t="shared" si="1122"/>
        <v>0</v>
      </c>
      <c r="WO131" s="31">
        <f t="shared" si="1123"/>
        <v>0</v>
      </c>
      <c r="WP131" s="31">
        <f t="shared" si="1124"/>
        <v>0</v>
      </c>
      <c r="WQ131" s="31">
        <f t="shared" si="1125"/>
        <v>0</v>
      </c>
      <c r="WR131" s="31">
        <f t="shared" si="1126"/>
        <v>0</v>
      </c>
      <c r="WS131" s="31">
        <f t="shared" si="1127"/>
        <v>0</v>
      </c>
      <c r="WT131" s="31">
        <f t="shared" si="1128"/>
        <v>0</v>
      </c>
      <c r="WU131" s="31">
        <f t="shared" si="1129"/>
        <v>0</v>
      </c>
      <c r="WV131" s="31">
        <f t="shared" si="1130"/>
        <v>10</v>
      </c>
      <c r="WW131" s="31">
        <f t="shared" si="1131"/>
        <v>0</v>
      </c>
      <c r="WX131" s="31">
        <f t="shared" si="1132"/>
        <v>0</v>
      </c>
      <c r="WY131" s="31">
        <f t="shared" si="1133"/>
        <v>0</v>
      </c>
      <c r="WZ131" s="31">
        <f t="shared" si="1134"/>
        <v>0</v>
      </c>
      <c r="XA131" s="31">
        <f t="shared" si="1135"/>
        <v>0</v>
      </c>
      <c r="XB131" s="31">
        <f t="shared" si="1136"/>
        <v>0</v>
      </c>
      <c r="XC131" s="31">
        <f t="shared" si="1137"/>
        <v>0</v>
      </c>
      <c r="XD131" s="31">
        <f t="shared" si="1138"/>
        <v>0</v>
      </c>
      <c r="XE131" s="31">
        <f t="shared" si="1139"/>
        <v>0</v>
      </c>
      <c r="XF131" s="48">
        <v>123</v>
      </c>
      <c r="XG131" s="32" t="str">
        <f t="shared" si="1140"/>
        <v/>
      </c>
      <c r="XH131" s="32" t="str">
        <f t="shared" si="1141"/>
        <v/>
      </c>
      <c r="XI131" s="32" t="str">
        <f t="shared" si="1142"/>
        <v/>
      </c>
      <c r="XJ131" s="32" t="str">
        <f t="shared" si="1143"/>
        <v/>
      </c>
      <c r="XK131" s="32" t="str">
        <f t="shared" si="1144"/>
        <v/>
      </c>
      <c r="XL131" s="32" t="str">
        <f t="shared" si="1145"/>
        <v/>
      </c>
      <c r="XM131" s="32" t="str">
        <f t="shared" si="1146"/>
        <v/>
      </c>
      <c r="XN131" s="32" t="str">
        <f t="shared" si="1147"/>
        <v/>
      </c>
      <c r="XO131" s="32" t="str">
        <f t="shared" si="1148"/>
        <v/>
      </c>
      <c r="XP131" s="32" t="str">
        <f t="shared" si="1149"/>
        <v/>
      </c>
      <c r="XQ131" s="32" t="str">
        <f t="shared" si="1150"/>
        <v/>
      </c>
      <c r="XR131" s="32" t="str">
        <f t="shared" si="1151"/>
        <v/>
      </c>
      <c r="XS131" s="32" t="str">
        <f t="shared" si="1152"/>
        <v/>
      </c>
      <c r="XT131" s="32" t="str">
        <f t="shared" si="1153"/>
        <v/>
      </c>
      <c r="XU131" s="32" t="str">
        <f t="shared" si="1154"/>
        <v/>
      </c>
      <c r="XV131" s="32" t="str">
        <f t="shared" si="1155"/>
        <v/>
      </c>
      <c r="XW131" s="32" t="str">
        <f t="shared" si="1156"/>
        <v/>
      </c>
      <c r="XX131" s="32" t="str">
        <f t="shared" si="1157"/>
        <v/>
      </c>
      <c r="XY131" s="32" t="str">
        <f t="shared" si="1158"/>
        <v/>
      </c>
      <c r="XZ131" s="32" t="str">
        <f t="shared" si="1159"/>
        <v/>
      </c>
      <c r="YA131" s="32" t="str">
        <f t="shared" si="1160"/>
        <v/>
      </c>
      <c r="YB131" s="32" t="str">
        <f t="shared" si="1161"/>
        <v/>
      </c>
      <c r="YC131" s="32" t="str">
        <f t="shared" si="1162"/>
        <v/>
      </c>
      <c r="YD131" s="32" t="str">
        <f t="shared" si="1163"/>
        <v/>
      </c>
      <c r="YE131" s="32" t="str">
        <f t="shared" si="1164"/>
        <v/>
      </c>
      <c r="YF131" s="32" t="str">
        <f t="shared" si="1165"/>
        <v/>
      </c>
      <c r="YG131" s="32" t="str">
        <f t="shared" si="1166"/>
        <v/>
      </c>
      <c r="YH131" s="32" t="str">
        <f t="shared" si="1167"/>
        <v/>
      </c>
      <c r="YI131" s="32" t="str">
        <f t="shared" si="1168"/>
        <v/>
      </c>
      <c r="YJ131" s="32" t="str">
        <f t="shared" si="1169"/>
        <v/>
      </c>
      <c r="YK131" s="32">
        <f t="shared" si="1170"/>
        <v>50</v>
      </c>
      <c r="YL131" s="32" t="str">
        <f t="shared" si="1171"/>
        <v/>
      </c>
      <c r="YM131" s="32" t="str">
        <f t="shared" si="1172"/>
        <v/>
      </c>
      <c r="YN131" s="32" t="str">
        <f t="shared" si="1173"/>
        <v/>
      </c>
      <c r="YO131" s="32" t="str">
        <f t="shared" si="1174"/>
        <v/>
      </c>
      <c r="YP131" s="32" t="str">
        <f t="shared" si="1175"/>
        <v/>
      </c>
      <c r="YQ131" s="32" t="str">
        <f t="shared" si="1176"/>
        <v/>
      </c>
      <c r="YR131" s="32" t="str">
        <f t="shared" si="1177"/>
        <v/>
      </c>
      <c r="YS131" s="32" t="str">
        <f t="shared" si="1178"/>
        <v/>
      </c>
      <c r="YT131" s="32" t="str">
        <f t="shared" si="1179"/>
        <v/>
      </c>
      <c r="YU131" s="33">
        <f t="shared" si="1224"/>
        <v>50</v>
      </c>
      <c r="YV131" s="34" t="str">
        <f t="shared" si="949"/>
        <v/>
      </c>
      <c r="YW131" s="34" t="str">
        <f t="shared" si="950"/>
        <v/>
      </c>
      <c r="YX131" s="34" t="str">
        <f t="shared" si="951"/>
        <v/>
      </c>
      <c r="YY131" s="34" t="str">
        <f t="shared" si="952"/>
        <v/>
      </c>
      <c r="YZ131" s="34" t="str">
        <f t="shared" si="953"/>
        <v>31. TECHNO SKILLS ENGINEERING SERVICES SAS - NIT.900966150-7</v>
      </c>
      <c r="ZA131" s="34" t="str">
        <f t="shared" si="954"/>
        <v/>
      </c>
      <c r="ZB131" s="96" t="str">
        <f t="shared" si="955"/>
        <v>31. TECHNO SKILLS ENGINEERING SERVICES SAS - NIT.900966150-7</v>
      </c>
      <c r="ZC131" s="35" t="str">
        <f t="shared" si="1180"/>
        <v/>
      </c>
      <c r="ZD131" s="35" t="str">
        <f t="shared" si="1181"/>
        <v/>
      </c>
      <c r="ZE131" s="35" t="str">
        <f t="shared" si="1182"/>
        <v/>
      </c>
      <c r="ZF131" s="35" t="str">
        <f t="shared" si="1183"/>
        <v/>
      </c>
      <c r="ZG131" s="35">
        <f t="shared" si="1184"/>
        <v>13347831.35</v>
      </c>
      <c r="ZH131" s="35" t="str">
        <f t="shared" si="1185"/>
        <v/>
      </c>
      <c r="ZI131" s="101">
        <f t="shared" si="1186"/>
        <v>13347831.35</v>
      </c>
      <c r="ZJ131" s="48">
        <v>123</v>
      </c>
      <c r="ZK131" s="125">
        <f t="shared" si="956"/>
        <v>138034.05000000075</v>
      </c>
      <c r="ZL131" s="126">
        <f t="shared" si="957"/>
        <v>0</v>
      </c>
    </row>
    <row r="132" spans="2:688" s="37" customFormat="1" ht="28.5" customHeight="1" x14ac:dyDescent="0.15">
      <c r="B132" s="106" t="s">
        <v>251</v>
      </c>
      <c r="C132" s="106" t="s">
        <v>276</v>
      </c>
      <c r="D132" s="106" t="s">
        <v>262</v>
      </c>
      <c r="E132" s="106" t="s">
        <v>282</v>
      </c>
      <c r="F132" s="106">
        <v>1</v>
      </c>
      <c r="G132" s="63">
        <v>14065739.904999999</v>
      </c>
      <c r="H132" s="48">
        <v>124</v>
      </c>
      <c r="I132" s="65" t="s">
        <v>86</v>
      </c>
      <c r="J132" s="65" t="s">
        <v>86</v>
      </c>
      <c r="K132" s="65" t="s">
        <v>86</v>
      </c>
      <c r="L132" s="65" t="s">
        <v>86</v>
      </c>
      <c r="M132" s="65" t="s">
        <v>86</v>
      </c>
      <c r="N132" s="69">
        <v>13518722.49</v>
      </c>
      <c r="O132" s="65" t="s">
        <v>86</v>
      </c>
      <c r="P132" s="65" t="s">
        <v>86</v>
      </c>
      <c r="Q132" s="65" t="s">
        <v>86</v>
      </c>
      <c r="R132" s="65" t="s">
        <v>86</v>
      </c>
      <c r="S132" s="65" t="s">
        <v>86</v>
      </c>
      <c r="T132" s="65" t="s">
        <v>86</v>
      </c>
      <c r="U132" s="65" t="s">
        <v>86</v>
      </c>
      <c r="V132" s="65" t="s">
        <v>86</v>
      </c>
      <c r="W132" s="65" t="s">
        <v>86</v>
      </c>
      <c r="X132" s="65" t="s">
        <v>86</v>
      </c>
      <c r="Y132" s="65" t="s">
        <v>86</v>
      </c>
      <c r="Z132" s="65" t="s">
        <v>86</v>
      </c>
      <c r="AA132" s="65" t="s">
        <v>86</v>
      </c>
      <c r="AB132" s="65" t="s">
        <v>86</v>
      </c>
      <c r="AC132" s="65" t="s">
        <v>86</v>
      </c>
      <c r="AD132" s="65" t="s">
        <v>86</v>
      </c>
      <c r="AE132" s="65" t="s">
        <v>86</v>
      </c>
      <c r="AF132" s="65" t="s">
        <v>86</v>
      </c>
      <c r="AG132" s="65" t="s">
        <v>86</v>
      </c>
      <c r="AH132" s="65" t="s">
        <v>86</v>
      </c>
      <c r="AI132" s="65" t="s">
        <v>86</v>
      </c>
      <c r="AJ132" s="65" t="s">
        <v>86</v>
      </c>
      <c r="AK132" s="65" t="s">
        <v>86</v>
      </c>
      <c r="AL132" s="65" t="s">
        <v>86</v>
      </c>
      <c r="AM132" s="65" t="s">
        <v>86</v>
      </c>
      <c r="AN132" s="65" t="s">
        <v>86</v>
      </c>
      <c r="AO132" s="65" t="s">
        <v>86</v>
      </c>
      <c r="AP132" s="70">
        <v>13923000</v>
      </c>
      <c r="AQ132" s="65" t="s">
        <v>86</v>
      </c>
      <c r="AR132" s="65" t="s">
        <v>86</v>
      </c>
      <c r="AS132" s="65" t="s">
        <v>86</v>
      </c>
      <c r="AT132" s="65" t="s">
        <v>86</v>
      </c>
      <c r="AU132" s="65" t="s">
        <v>86</v>
      </c>
      <c r="AV132" s="65" t="s">
        <v>86</v>
      </c>
      <c r="AW132" s="52">
        <v>124</v>
      </c>
      <c r="AX132" s="22" t="str">
        <f t="shared" si="904"/>
        <v>NC</v>
      </c>
      <c r="AY132" s="22" t="str">
        <f t="shared" si="975"/>
        <v>NC</v>
      </c>
      <c r="AZ132" s="22" t="str">
        <f t="shared" si="976"/>
        <v>NC</v>
      </c>
      <c r="BA132" s="22" t="str">
        <f t="shared" si="977"/>
        <v>NC</v>
      </c>
      <c r="BB132" s="22" t="str">
        <f t="shared" si="978"/>
        <v>NC</v>
      </c>
      <c r="BC132" s="22">
        <f t="shared" si="979"/>
        <v>13518722.49</v>
      </c>
      <c r="BD132" s="22" t="str">
        <f t="shared" si="980"/>
        <v>NC</v>
      </c>
      <c r="BE132" s="22" t="str">
        <f t="shared" si="981"/>
        <v>NC</v>
      </c>
      <c r="BF132" s="22" t="str">
        <f t="shared" si="982"/>
        <v>NC</v>
      </c>
      <c r="BG132" s="22" t="str">
        <f t="shared" si="983"/>
        <v>NC</v>
      </c>
      <c r="BH132" s="22" t="str">
        <f t="shared" si="984"/>
        <v>NC</v>
      </c>
      <c r="BI132" s="22" t="str">
        <f t="shared" si="985"/>
        <v>NC</v>
      </c>
      <c r="BJ132" s="22" t="str">
        <f t="shared" si="986"/>
        <v>NC</v>
      </c>
      <c r="BK132" s="22" t="str">
        <f t="shared" si="987"/>
        <v>NC</v>
      </c>
      <c r="BL132" s="22" t="str">
        <f t="shared" si="988"/>
        <v>NC</v>
      </c>
      <c r="BM132" s="22" t="str">
        <f t="shared" si="989"/>
        <v>NC</v>
      </c>
      <c r="BN132" s="22" t="str">
        <f t="shared" si="990"/>
        <v>NC</v>
      </c>
      <c r="BO132" s="22" t="str">
        <f t="shared" si="991"/>
        <v>NC</v>
      </c>
      <c r="BP132" s="22" t="str">
        <f t="shared" si="992"/>
        <v>NC</v>
      </c>
      <c r="BQ132" s="22" t="str">
        <f t="shared" si="993"/>
        <v>NC</v>
      </c>
      <c r="BR132" s="22" t="str">
        <f t="shared" si="994"/>
        <v>NC</v>
      </c>
      <c r="BS132" s="22" t="str">
        <f t="shared" si="995"/>
        <v>NC</v>
      </c>
      <c r="BT132" s="22" t="str">
        <f t="shared" si="958"/>
        <v>NC</v>
      </c>
      <c r="BU132" s="22" t="str">
        <f t="shared" si="959"/>
        <v>NC</v>
      </c>
      <c r="BV132" s="22" t="str">
        <f t="shared" si="960"/>
        <v>NC</v>
      </c>
      <c r="BW132" s="22" t="str">
        <f t="shared" si="961"/>
        <v>NC</v>
      </c>
      <c r="BX132" s="22" t="str">
        <f t="shared" si="962"/>
        <v>NC</v>
      </c>
      <c r="BY132" s="22" t="str">
        <f t="shared" si="963"/>
        <v>NC</v>
      </c>
      <c r="BZ132" s="22" t="str">
        <f t="shared" si="964"/>
        <v>NC</v>
      </c>
      <c r="CA132" s="22" t="str">
        <f t="shared" si="965"/>
        <v>NC</v>
      </c>
      <c r="CB132" s="22" t="str">
        <f t="shared" si="966"/>
        <v>NC</v>
      </c>
      <c r="CC132" s="22" t="str">
        <f t="shared" si="967"/>
        <v>NC</v>
      </c>
      <c r="CD132" s="22" t="str">
        <f t="shared" si="968"/>
        <v>NC</v>
      </c>
      <c r="CE132" s="22">
        <f t="shared" si="969"/>
        <v>13923000</v>
      </c>
      <c r="CF132" s="22" t="str">
        <f t="shared" si="970"/>
        <v>NC</v>
      </c>
      <c r="CG132" s="22" t="str">
        <f t="shared" si="996"/>
        <v>NC</v>
      </c>
      <c r="CH132" s="22" t="str">
        <f t="shared" si="971"/>
        <v>NC</v>
      </c>
      <c r="CI132" s="22" t="str">
        <f t="shared" si="972"/>
        <v>NC</v>
      </c>
      <c r="CJ132" s="22" t="str">
        <f t="shared" si="973"/>
        <v>NC</v>
      </c>
      <c r="CK132" s="22" t="str">
        <f t="shared" si="974"/>
        <v>NC</v>
      </c>
      <c r="CL132" s="48">
        <v>124</v>
      </c>
      <c r="CM132" s="48" t="s">
        <v>87</v>
      </c>
      <c r="CN132" s="48" t="s">
        <v>87</v>
      </c>
      <c r="CO132" s="48" t="s">
        <v>87</v>
      </c>
      <c r="CP132" s="48" t="s">
        <v>87</v>
      </c>
      <c r="CQ132" s="48" t="s">
        <v>87</v>
      </c>
      <c r="CR132" s="69" t="s">
        <v>87</v>
      </c>
      <c r="CS132" s="48" t="s">
        <v>87</v>
      </c>
      <c r="CT132" s="48" t="s">
        <v>87</v>
      </c>
      <c r="CU132" s="48" t="s">
        <v>87</v>
      </c>
      <c r="CV132" s="48" t="s">
        <v>87</v>
      </c>
      <c r="CW132" s="48" t="s">
        <v>87</v>
      </c>
      <c r="CX132" s="48" t="s">
        <v>87</v>
      </c>
      <c r="CY132" s="48" t="s">
        <v>87</v>
      </c>
      <c r="CZ132" s="48" t="s">
        <v>87</v>
      </c>
      <c r="DA132" s="48" t="s">
        <v>87</v>
      </c>
      <c r="DB132" s="48" t="s">
        <v>87</v>
      </c>
      <c r="DC132" s="48" t="s">
        <v>87</v>
      </c>
      <c r="DD132" s="48" t="s">
        <v>87</v>
      </c>
      <c r="DE132" s="48" t="s">
        <v>87</v>
      </c>
      <c r="DF132" s="48" t="s">
        <v>87</v>
      </c>
      <c r="DG132" s="48" t="s">
        <v>87</v>
      </c>
      <c r="DH132" s="48" t="s">
        <v>87</v>
      </c>
      <c r="DI132" s="48" t="s">
        <v>87</v>
      </c>
      <c r="DJ132" s="48" t="s">
        <v>87</v>
      </c>
      <c r="DK132" s="48" t="s">
        <v>87</v>
      </c>
      <c r="DL132" s="48" t="s">
        <v>87</v>
      </c>
      <c r="DM132" s="48" t="s">
        <v>87</v>
      </c>
      <c r="DN132" s="48" t="s">
        <v>87</v>
      </c>
      <c r="DO132" s="48" t="s">
        <v>87</v>
      </c>
      <c r="DP132" s="48" t="s">
        <v>87</v>
      </c>
      <c r="DQ132" s="48" t="s">
        <v>87</v>
      </c>
      <c r="DR132" s="48" t="s">
        <v>87</v>
      </c>
      <c r="DS132" s="48" t="s">
        <v>87</v>
      </c>
      <c r="DT132" s="73" t="s">
        <v>88</v>
      </c>
      <c r="DU132" s="48" t="s">
        <v>87</v>
      </c>
      <c r="DV132" s="48" t="s">
        <v>87</v>
      </c>
      <c r="DW132" s="48" t="s">
        <v>87</v>
      </c>
      <c r="DX132" s="48" t="s">
        <v>87</v>
      </c>
      <c r="DY132" s="48" t="s">
        <v>87</v>
      </c>
      <c r="DZ132" s="48" t="s">
        <v>87</v>
      </c>
      <c r="EA132" s="48">
        <v>124</v>
      </c>
      <c r="EB132" s="81" t="s">
        <v>88</v>
      </c>
      <c r="EC132" s="81" t="s">
        <v>88</v>
      </c>
      <c r="ED132" s="81" t="s">
        <v>104</v>
      </c>
      <c r="EE132" s="81" t="s">
        <v>88</v>
      </c>
      <c r="EF132" s="81" t="s">
        <v>88</v>
      </c>
      <c r="EG132" s="81" t="s">
        <v>88</v>
      </c>
      <c r="EH132" s="81" t="s">
        <v>88</v>
      </c>
      <c r="EI132" s="81" t="s">
        <v>88</v>
      </c>
      <c r="EJ132" s="81" t="s">
        <v>88</v>
      </c>
      <c r="EK132" s="81" t="s">
        <v>88</v>
      </c>
      <c r="EL132" s="81" t="s">
        <v>88</v>
      </c>
      <c r="EM132" s="81" t="s">
        <v>88</v>
      </c>
      <c r="EN132" s="81" t="s">
        <v>88</v>
      </c>
      <c r="EO132" s="81" t="s">
        <v>88</v>
      </c>
      <c r="EP132" s="81" t="s">
        <v>88</v>
      </c>
      <c r="EQ132" s="81" t="s">
        <v>88</v>
      </c>
      <c r="ER132" s="81" t="s">
        <v>88</v>
      </c>
      <c r="ES132" s="81" t="s">
        <v>88</v>
      </c>
      <c r="ET132" s="81" t="s">
        <v>88</v>
      </c>
      <c r="EU132" s="81" t="s">
        <v>88</v>
      </c>
      <c r="EV132" s="81" t="s">
        <v>88</v>
      </c>
      <c r="EW132" s="81" t="s">
        <v>88</v>
      </c>
      <c r="EX132" s="81" t="s">
        <v>88</v>
      </c>
      <c r="EY132" s="81" t="s">
        <v>88</v>
      </c>
      <c r="EZ132" s="81" t="s">
        <v>88</v>
      </c>
      <c r="FA132" s="81" t="s">
        <v>87</v>
      </c>
      <c r="FB132" s="81" t="s">
        <v>88</v>
      </c>
      <c r="FC132" s="81" t="s">
        <v>88</v>
      </c>
      <c r="FD132" s="81" t="s">
        <v>88</v>
      </c>
      <c r="FE132" s="81" t="s">
        <v>88</v>
      </c>
      <c r="FF132" s="81" t="s">
        <v>88</v>
      </c>
      <c r="FG132" s="81" t="s">
        <v>88</v>
      </c>
      <c r="FH132" s="81" t="s">
        <v>88</v>
      </c>
      <c r="FI132" s="82" t="s">
        <v>87</v>
      </c>
      <c r="FJ132" s="81" t="s">
        <v>88</v>
      </c>
      <c r="FK132" s="81" t="s">
        <v>88</v>
      </c>
      <c r="FL132" s="81" t="s">
        <v>88</v>
      </c>
      <c r="FM132" s="81" t="s">
        <v>88</v>
      </c>
      <c r="FN132" s="81" t="s">
        <v>88</v>
      </c>
      <c r="FO132" s="81" t="s">
        <v>88</v>
      </c>
      <c r="FP132" s="48">
        <v>124</v>
      </c>
      <c r="FQ132" s="81" t="s">
        <v>88</v>
      </c>
      <c r="FR132" s="81" t="s">
        <v>88</v>
      </c>
      <c r="FS132" s="81" t="s">
        <v>88</v>
      </c>
      <c r="FT132" s="81" t="s">
        <v>88</v>
      </c>
      <c r="FU132" s="81" t="s">
        <v>88</v>
      </c>
      <c r="FV132" s="81" t="s">
        <v>88</v>
      </c>
      <c r="FW132" s="81" t="s">
        <v>88</v>
      </c>
      <c r="FX132" s="81" t="s">
        <v>88</v>
      </c>
      <c r="FY132" s="81" t="s">
        <v>88</v>
      </c>
      <c r="FZ132" s="81" t="s">
        <v>88</v>
      </c>
      <c r="GA132" s="81" t="s">
        <v>88</v>
      </c>
      <c r="GB132" s="81" t="s">
        <v>88</v>
      </c>
      <c r="GC132" s="81" t="s">
        <v>88</v>
      </c>
      <c r="GD132" s="81" t="s">
        <v>88</v>
      </c>
      <c r="GE132" s="81" t="s">
        <v>88</v>
      </c>
      <c r="GF132" s="81" t="s">
        <v>88</v>
      </c>
      <c r="GG132" s="81" t="s">
        <v>88</v>
      </c>
      <c r="GH132" s="81" t="s">
        <v>88</v>
      </c>
      <c r="GI132" s="81" t="s">
        <v>88</v>
      </c>
      <c r="GJ132" s="81" t="s">
        <v>88</v>
      </c>
      <c r="GK132" s="81" t="s">
        <v>88</v>
      </c>
      <c r="GL132" s="81" t="s">
        <v>88</v>
      </c>
      <c r="GM132" s="81" t="s">
        <v>88</v>
      </c>
      <c r="GN132" s="81" t="s">
        <v>88</v>
      </c>
      <c r="GO132" s="81" t="s">
        <v>88</v>
      </c>
      <c r="GP132" s="81" t="s">
        <v>88</v>
      </c>
      <c r="GQ132" s="81" t="s">
        <v>87</v>
      </c>
      <c r="GR132" s="81" t="s">
        <v>88</v>
      </c>
      <c r="GS132" s="81" t="s">
        <v>88</v>
      </c>
      <c r="GT132" s="81" t="s">
        <v>88</v>
      </c>
      <c r="GU132" s="81" t="s">
        <v>88</v>
      </c>
      <c r="GV132" s="81" t="s">
        <v>88</v>
      </c>
      <c r="GW132" s="81" t="s">
        <v>88</v>
      </c>
      <c r="GX132" s="81" t="s">
        <v>88</v>
      </c>
      <c r="GY132" s="81" t="s">
        <v>88</v>
      </c>
      <c r="GZ132" s="81" t="s">
        <v>88</v>
      </c>
      <c r="HA132" s="81" t="s">
        <v>88</v>
      </c>
      <c r="HB132" s="81" t="s">
        <v>88</v>
      </c>
      <c r="HC132" s="81" t="s">
        <v>88</v>
      </c>
      <c r="HD132" s="81" t="s">
        <v>88</v>
      </c>
      <c r="HE132" s="48">
        <v>124</v>
      </c>
      <c r="HF132" s="23" t="str">
        <f t="shared" si="998"/>
        <v>NO CUMPLE</v>
      </c>
      <c r="HG132" s="23" t="str">
        <f t="shared" si="999"/>
        <v>NO CUMPLE</v>
      </c>
      <c r="HH132" s="23" t="str">
        <f t="shared" si="1000"/>
        <v>NO CUMPLE</v>
      </c>
      <c r="HI132" s="23" t="str">
        <f t="shared" si="1001"/>
        <v>NO CUMPLE</v>
      </c>
      <c r="HJ132" s="23" t="str">
        <f t="shared" si="1002"/>
        <v>NO CUMPLE</v>
      </c>
      <c r="HK132" s="23" t="str">
        <f t="shared" si="1003"/>
        <v>NO CUMPLE</v>
      </c>
      <c r="HL132" s="23" t="str">
        <f t="shared" si="1004"/>
        <v>NO CUMPLE</v>
      </c>
      <c r="HM132" s="23" t="str">
        <f t="shared" si="1005"/>
        <v>NO CUMPLE</v>
      </c>
      <c r="HN132" s="23" t="str">
        <f t="shared" si="1006"/>
        <v>NO CUMPLE</v>
      </c>
      <c r="HO132" s="23" t="str">
        <f t="shared" si="1007"/>
        <v>NO CUMPLE</v>
      </c>
      <c r="HP132" s="23" t="str">
        <f t="shared" si="1008"/>
        <v>NO CUMPLE</v>
      </c>
      <c r="HQ132" s="23" t="str">
        <f t="shared" si="1009"/>
        <v>NO CUMPLE</v>
      </c>
      <c r="HR132" s="23" t="str">
        <f t="shared" si="1010"/>
        <v>NO CUMPLE</v>
      </c>
      <c r="HS132" s="23" t="str">
        <f t="shared" si="1011"/>
        <v>NO CUMPLE</v>
      </c>
      <c r="HT132" s="23" t="str">
        <f t="shared" si="1012"/>
        <v>NO CUMPLE</v>
      </c>
      <c r="HU132" s="23" t="str">
        <f t="shared" si="1013"/>
        <v>NO CUMPLE</v>
      </c>
      <c r="HV132" s="23" t="str">
        <f t="shared" si="1014"/>
        <v>NO CUMPLE</v>
      </c>
      <c r="HW132" s="23" t="str">
        <f t="shared" si="1015"/>
        <v>NO CUMPLE</v>
      </c>
      <c r="HX132" s="23" t="str">
        <f t="shared" si="1016"/>
        <v>NO CUMPLE</v>
      </c>
      <c r="HY132" s="23" t="str">
        <f t="shared" si="1017"/>
        <v>NO CUMPLE</v>
      </c>
      <c r="HZ132" s="23" t="str">
        <f t="shared" si="1018"/>
        <v>NO CUMPLE</v>
      </c>
      <c r="IA132" s="23" t="str">
        <f t="shared" si="1019"/>
        <v>NO CUMPLE</v>
      </c>
      <c r="IB132" s="23" t="str">
        <f t="shared" si="1020"/>
        <v>NO CUMPLE</v>
      </c>
      <c r="IC132" s="23" t="str">
        <f t="shared" si="1021"/>
        <v>NO CUMPLE</v>
      </c>
      <c r="ID132" s="23" t="str">
        <f t="shared" si="1022"/>
        <v>NO CUMPLE</v>
      </c>
      <c r="IE132" s="23" t="str">
        <f t="shared" si="1023"/>
        <v>NO CUMPLE</v>
      </c>
      <c r="IF132" s="23" t="str">
        <f t="shared" si="1024"/>
        <v>NO CUMPLE</v>
      </c>
      <c r="IG132" s="23" t="str">
        <f t="shared" si="1025"/>
        <v>NO CUMPLE</v>
      </c>
      <c r="IH132" s="23" t="str">
        <f t="shared" si="1026"/>
        <v>NO CUMPLE</v>
      </c>
      <c r="II132" s="23" t="str">
        <f t="shared" si="1027"/>
        <v>NO CUMPLE</v>
      </c>
      <c r="IJ132" s="23" t="str">
        <f t="shared" si="1028"/>
        <v>NO CUMPLE</v>
      </c>
      <c r="IK132" s="23" t="str">
        <f t="shared" si="1029"/>
        <v>NO CUMPLE</v>
      </c>
      <c r="IL132" s="23" t="str">
        <f t="shared" si="1030"/>
        <v>NO CUMPLE</v>
      </c>
      <c r="IM132" s="23" t="str">
        <f t="shared" si="1031"/>
        <v>NO CUMPLE</v>
      </c>
      <c r="IN132" s="23" t="str">
        <f t="shared" si="1032"/>
        <v>NO CUMPLE</v>
      </c>
      <c r="IO132" s="23" t="str">
        <f t="shared" si="1033"/>
        <v>NO CUMPLE</v>
      </c>
      <c r="IP132" s="23" t="str">
        <f t="shared" si="1034"/>
        <v>NO CUMPLE</v>
      </c>
      <c r="IQ132" s="23" t="str">
        <f t="shared" si="1035"/>
        <v>NO CUMPLE</v>
      </c>
      <c r="IR132" s="23" t="str">
        <f t="shared" si="1036"/>
        <v>NO CUMPLE</v>
      </c>
      <c r="IS132" s="23" t="str">
        <f t="shared" si="1037"/>
        <v>NO CUMPLE</v>
      </c>
      <c r="IT132" s="48">
        <v>124</v>
      </c>
      <c r="IU132" s="65" t="s">
        <v>86</v>
      </c>
      <c r="IV132" s="65" t="s">
        <v>86</v>
      </c>
      <c r="IW132" s="65" t="s">
        <v>86</v>
      </c>
      <c r="IX132" s="65" t="s">
        <v>86</v>
      </c>
      <c r="IY132" s="65" t="s">
        <v>86</v>
      </c>
      <c r="IZ132" s="93" t="s">
        <v>87</v>
      </c>
      <c r="JA132" s="65" t="s">
        <v>86</v>
      </c>
      <c r="JB132" s="65" t="s">
        <v>86</v>
      </c>
      <c r="JC132" s="65" t="s">
        <v>86</v>
      </c>
      <c r="JD132" s="65" t="s">
        <v>86</v>
      </c>
      <c r="JE132" s="65" t="s">
        <v>86</v>
      </c>
      <c r="JF132" s="65" t="s">
        <v>86</v>
      </c>
      <c r="JG132" s="65" t="s">
        <v>86</v>
      </c>
      <c r="JH132" s="65" t="s">
        <v>86</v>
      </c>
      <c r="JI132" s="65" t="s">
        <v>86</v>
      </c>
      <c r="JJ132" s="65" t="s">
        <v>86</v>
      </c>
      <c r="JK132" s="65" t="s">
        <v>86</v>
      </c>
      <c r="JL132" s="65" t="s">
        <v>86</v>
      </c>
      <c r="JM132" s="65" t="s">
        <v>86</v>
      </c>
      <c r="JN132" s="65" t="s">
        <v>86</v>
      </c>
      <c r="JO132" s="65" t="s">
        <v>86</v>
      </c>
      <c r="JP132" s="65" t="s">
        <v>86</v>
      </c>
      <c r="JQ132" s="65" t="s">
        <v>86</v>
      </c>
      <c r="JR132" s="65" t="s">
        <v>86</v>
      </c>
      <c r="JS132" s="65" t="s">
        <v>86</v>
      </c>
      <c r="JT132" s="65" t="s">
        <v>86</v>
      </c>
      <c r="JU132" s="65" t="s">
        <v>86</v>
      </c>
      <c r="JV132" s="65" t="s">
        <v>86</v>
      </c>
      <c r="JW132" s="65" t="s">
        <v>86</v>
      </c>
      <c r="JX132" s="65" t="s">
        <v>86</v>
      </c>
      <c r="JY132" s="65" t="s">
        <v>86</v>
      </c>
      <c r="JZ132" s="65" t="s">
        <v>86</v>
      </c>
      <c r="KA132" s="65" t="s">
        <v>86</v>
      </c>
      <c r="KB132" s="93" t="s">
        <v>88</v>
      </c>
      <c r="KC132" s="65" t="s">
        <v>86</v>
      </c>
      <c r="KD132" s="65" t="s">
        <v>86</v>
      </c>
      <c r="KE132" s="65" t="s">
        <v>86</v>
      </c>
      <c r="KF132" s="65" t="s">
        <v>86</v>
      </c>
      <c r="KG132" s="65" t="s">
        <v>86</v>
      </c>
      <c r="KH132" s="65" t="s">
        <v>86</v>
      </c>
      <c r="KI132" s="48">
        <v>124</v>
      </c>
      <c r="KJ132" s="56" t="s">
        <v>86</v>
      </c>
      <c r="KK132" s="56" t="s">
        <v>86</v>
      </c>
      <c r="KL132" s="56" t="s">
        <v>86</v>
      </c>
      <c r="KM132" s="56" t="s">
        <v>86</v>
      </c>
      <c r="KN132" s="56" t="s">
        <v>86</v>
      </c>
      <c r="KO132" s="87" t="s">
        <v>88</v>
      </c>
      <c r="KP132" s="56" t="s">
        <v>86</v>
      </c>
      <c r="KQ132" s="56" t="s">
        <v>86</v>
      </c>
      <c r="KR132" s="56" t="s">
        <v>86</v>
      </c>
      <c r="KS132" s="56" t="s">
        <v>86</v>
      </c>
      <c r="KT132" s="56" t="s">
        <v>86</v>
      </c>
      <c r="KU132" s="56" t="s">
        <v>86</v>
      </c>
      <c r="KV132" s="56" t="s">
        <v>86</v>
      </c>
      <c r="KW132" s="56" t="s">
        <v>86</v>
      </c>
      <c r="KX132" s="56" t="s">
        <v>86</v>
      </c>
      <c r="KY132" s="56" t="s">
        <v>86</v>
      </c>
      <c r="KZ132" s="56" t="s">
        <v>86</v>
      </c>
      <c r="LA132" s="56" t="s">
        <v>86</v>
      </c>
      <c r="LB132" s="56" t="s">
        <v>86</v>
      </c>
      <c r="LC132" s="56" t="s">
        <v>86</v>
      </c>
      <c r="LD132" s="56" t="s">
        <v>86</v>
      </c>
      <c r="LE132" s="56" t="s">
        <v>86</v>
      </c>
      <c r="LF132" s="56" t="s">
        <v>86</v>
      </c>
      <c r="LG132" s="56" t="s">
        <v>86</v>
      </c>
      <c r="LH132" s="56" t="s">
        <v>86</v>
      </c>
      <c r="LI132" s="56" t="s">
        <v>86</v>
      </c>
      <c r="LJ132" s="56" t="s">
        <v>86</v>
      </c>
      <c r="LK132" s="56" t="s">
        <v>86</v>
      </c>
      <c r="LL132" s="56" t="s">
        <v>86</v>
      </c>
      <c r="LM132" s="56" t="s">
        <v>86</v>
      </c>
      <c r="LN132" s="56" t="s">
        <v>86</v>
      </c>
      <c r="LO132" s="56" t="s">
        <v>86</v>
      </c>
      <c r="LP132" s="56" t="s">
        <v>86</v>
      </c>
      <c r="LQ132" s="87" t="s">
        <v>88</v>
      </c>
      <c r="LR132" s="56" t="s">
        <v>86</v>
      </c>
      <c r="LS132" s="56" t="s">
        <v>86</v>
      </c>
      <c r="LT132" s="56" t="s">
        <v>86</v>
      </c>
      <c r="LU132" s="56" t="s">
        <v>86</v>
      </c>
      <c r="LV132" s="56" t="s">
        <v>86</v>
      </c>
      <c r="LW132" s="56" t="s">
        <v>86</v>
      </c>
      <c r="LX132" s="48">
        <v>124</v>
      </c>
      <c r="LY132" s="22" t="str">
        <f t="shared" si="1225"/>
        <v/>
      </c>
      <c r="LZ132" s="22" t="str">
        <f t="shared" si="1187"/>
        <v/>
      </c>
      <c r="MA132" s="22" t="str">
        <f t="shared" si="1188"/>
        <v/>
      </c>
      <c r="MB132" s="22" t="str">
        <f t="shared" si="1189"/>
        <v/>
      </c>
      <c r="MC132" s="22" t="str">
        <f t="shared" si="1190"/>
        <v/>
      </c>
      <c r="MD132" s="22" t="str">
        <f t="shared" si="1191"/>
        <v/>
      </c>
      <c r="ME132" s="22" t="str">
        <f t="shared" si="1192"/>
        <v/>
      </c>
      <c r="MF132" s="22" t="str">
        <f t="shared" si="1193"/>
        <v/>
      </c>
      <c r="MG132" s="22" t="str">
        <f t="shared" si="1194"/>
        <v/>
      </c>
      <c r="MH132" s="22" t="str">
        <f t="shared" si="1195"/>
        <v/>
      </c>
      <c r="MI132" s="22" t="str">
        <f t="shared" si="1226"/>
        <v/>
      </c>
      <c r="MJ132" s="22" t="str">
        <f t="shared" si="1227"/>
        <v/>
      </c>
      <c r="MK132" s="22" t="str">
        <f t="shared" si="1196"/>
        <v/>
      </c>
      <c r="ML132" s="22" t="str">
        <f t="shared" si="1197"/>
        <v/>
      </c>
      <c r="MM132" s="22" t="str">
        <f t="shared" si="1198"/>
        <v/>
      </c>
      <c r="MN132" s="22" t="str">
        <f t="shared" si="1199"/>
        <v/>
      </c>
      <c r="MO132" s="22" t="str">
        <f t="shared" si="1200"/>
        <v/>
      </c>
      <c r="MP132" s="22" t="str">
        <f t="shared" si="1201"/>
        <v/>
      </c>
      <c r="MQ132" s="22" t="str">
        <f t="shared" si="1202"/>
        <v/>
      </c>
      <c r="MR132" s="22" t="str">
        <f t="shared" si="1203"/>
        <v/>
      </c>
      <c r="MS132" s="22" t="str">
        <f t="shared" si="1204"/>
        <v/>
      </c>
      <c r="MT132" s="22" t="str">
        <f t="shared" si="1205"/>
        <v/>
      </c>
      <c r="MU132" s="22" t="str">
        <f t="shared" si="1206"/>
        <v/>
      </c>
      <c r="MV132" s="22" t="str">
        <f t="shared" si="1207"/>
        <v/>
      </c>
      <c r="MW132" s="22" t="str">
        <f t="shared" si="1208"/>
        <v/>
      </c>
      <c r="MX132" s="22" t="str">
        <f t="shared" si="1209"/>
        <v/>
      </c>
      <c r="MY132" s="22" t="str">
        <f t="shared" si="1210"/>
        <v/>
      </c>
      <c r="MZ132" s="22" t="str">
        <f t="shared" si="1211"/>
        <v/>
      </c>
      <c r="NA132" s="22" t="str">
        <f t="shared" si="1212"/>
        <v/>
      </c>
      <c r="NB132" s="22" t="str">
        <f t="shared" si="1213"/>
        <v/>
      </c>
      <c r="NC132" s="22" t="str">
        <f t="shared" si="1214"/>
        <v/>
      </c>
      <c r="ND132" s="22" t="str">
        <f t="shared" si="1215"/>
        <v/>
      </c>
      <c r="NE132" s="22" t="str">
        <f t="shared" si="1216"/>
        <v/>
      </c>
      <c r="NF132" s="22" t="str">
        <f t="shared" si="1217"/>
        <v/>
      </c>
      <c r="NG132" s="22" t="str">
        <f t="shared" si="1218"/>
        <v/>
      </c>
      <c r="NH132" s="22" t="str">
        <f t="shared" si="1219"/>
        <v/>
      </c>
      <c r="NI132" s="22" t="str">
        <f t="shared" si="1220"/>
        <v/>
      </c>
      <c r="NJ132" s="22" t="str">
        <f t="shared" si="1221"/>
        <v/>
      </c>
      <c r="NK132" s="22" t="str">
        <f t="shared" si="1222"/>
        <v/>
      </c>
      <c r="NL132" s="22" t="str">
        <f t="shared" si="1223"/>
        <v/>
      </c>
      <c r="NM132" s="80">
        <v>14065739.904999999</v>
      </c>
      <c r="NN132" s="80">
        <v>14065739.904999999</v>
      </c>
      <c r="NO132" s="24">
        <f t="shared" si="1228"/>
        <v>0</v>
      </c>
      <c r="NP132" s="24">
        <f t="shared" si="1229"/>
        <v>0</v>
      </c>
      <c r="NQ132" s="25" t="str">
        <f t="shared" si="1230"/>
        <v/>
      </c>
      <c r="NR132" s="26" t="str">
        <f t="shared" si="1231"/>
        <v/>
      </c>
      <c r="NS132" s="48">
        <v>124</v>
      </c>
      <c r="NT132" s="27" t="str">
        <f t="shared" si="1232"/>
        <v/>
      </c>
      <c r="NU132" s="27" t="str">
        <f t="shared" si="1233"/>
        <v/>
      </c>
      <c r="NV132" s="27" t="str">
        <f t="shared" si="1234"/>
        <v/>
      </c>
      <c r="NW132" s="27" t="str">
        <f t="shared" si="1235"/>
        <v/>
      </c>
      <c r="NX132" s="27" t="str">
        <f t="shared" si="1236"/>
        <v/>
      </c>
      <c r="NY132" s="27" t="str">
        <f t="shared" si="1237"/>
        <v/>
      </c>
      <c r="NZ132" s="27" t="str">
        <f t="shared" si="1238"/>
        <v/>
      </c>
      <c r="OA132" s="27" t="str">
        <f t="shared" si="1239"/>
        <v/>
      </c>
      <c r="OB132" s="27" t="str">
        <f t="shared" si="1240"/>
        <v/>
      </c>
      <c r="OC132" s="27" t="str">
        <f t="shared" si="1241"/>
        <v/>
      </c>
      <c r="OD132" s="27" t="str">
        <f t="shared" si="1242"/>
        <v/>
      </c>
      <c r="OE132" s="27" t="str">
        <f t="shared" si="1243"/>
        <v/>
      </c>
      <c r="OF132" s="27" t="str">
        <f t="shared" si="1244"/>
        <v/>
      </c>
      <c r="OG132" s="27" t="str">
        <f t="shared" si="1245"/>
        <v/>
      </c>
      <c r="OH132" s="27" t="str">
        <f t="shared" si="1246"/>
        <v/>
      </c>
      <c r="OI132" s="27" t="str">
        <f t="shared" si="1247"/>
        <v/>
      </c>
      <c r="OJ132" s="27" t="str">
        <f t="shared" si="672"/>
        <v/>
      </c>
      <c r="OK132" s="27" t="str">
        <f t="shared" si="673"/>
        <v/>
      </c>
      <c r="OL132" s="27" t="str">
        <f t="shared" si="674"/>
        <v/>
      </c>
      <c r="OM132" s="27" t="str">
        <f t="shared" si="675"/>
        <v/>
      </c>
      <c r="ON132" s="27" t="str">
        <f t="shared" si="676"/>
        <v/>
      </c>
      <c r="OO132" s="27" t="str">
        <f t="shared" si="677"/>
        <v/>
      </c>
      <c r="OP132" s="27" t="str">
        <f t="shared" si="678"/>
        <v/>
      </c>
      <c r="OQ132" s="27" t="str">
        <f t="shared" si="679"/>
        <v/>
      </c>
      <c r="OR132" s="27" t="str">
        <f t="shared" si="680"/>
        <v/>
      </c>
      <c r="OS132" s="27" t="str">
        <f t="shared" si="681"/>
        <v/>
      </c>
      <c r="OT132" s="27" t="str">
        <f t="shared" si="682"/>
        <v/>
      </c>
      <c r="OU132" s="27" t="str">
        <f t="shared" si="683"/>
        <v/>
      </c>
      <c r="OV132" s="27" t="str">
        <f t="shared" si="684"/>
        <v/>
      </c>
      <c r="OW132" s="27" t="str">
        <f t="shared" si="685"/>
        <v/>
      </c>
      <c r="OX132" s="27" t="str">
        <f t="shared" si="686"/>
        <v/>
      </c>
      <c r="OY132" s="27" t="str">
        <f t="shared" si="687"/>
        <v/>
      </c>
      <c r="OZ132" s="27" t="str">
        <f t="shared" si="688"/>
        <v/>
      </c>
      <c r="PA132" s="27" t="str">
        <f t="shared" si="689"/>
        <v/>
      </c>
      <c r="PB132" s="27" t="str">
        <f t="shared" si="690"/>
        <v/>
      </c>
      <c r="PC132" s="27" t="str">
        <f t="shared" si="1248"/>
        <v/>
      </c>
      <c r="PD132" s="27" t="str">
        <f t="shared" si="1249"/>
        <v/>
      </c>
      <c r="PE132" s="27" t="str">
        <f t="shared" si="1250"/>
        <v/>
      </c>
      <c r="PF132" s="27" t="str">
        <f t="shared" si="1251"/>
        <v/>
      </c>
      <c r="PG132" s="27" t="str">
        <f t="shared" si="1252"/>
        <v/>
      </c>
      <c r="PH132" s="48">
        <v>124</v>
      </c>
      <c r="PI132" s="28" t="str">
        <f t="shared" si="1253"/>
        <v/>
      </c>
      <c r="PJ132" s="28" t="str">
        <f t="shared" si="1254"/>
        <v/>
      </c>
      <c r="PK132" s="28" t="str">
        <f t="shared" si="1255"/>
        <v/>
      </c>
      <c r="PL132" s="28" t="str">
        <f t="shared" si="1256"/>
        <v/>
      </c>
      <c r="PM132" s="28" t="str">
        <f t="shared" si="1257"/>
        <v/>
      </c>
      <c r="PN132" s="28" t="str">
        <f t="shared" si="1258"/>
        <v/>
      </c>
      <c r="PO132" s="28" t="str">
        <f t="shared" si="1259"/>
        <v/>
      </c>
      <c r="PP132" s="28" t="str">
        <f t="shared" si="1260"/>
        <v/>
      </c>
      <c r="PQ132" s="28" t="str">
        <f t="shared" si="1261"/>
        <v/>
      </c>
      <c r="PR132" s="28" t="str">
        <f t="shared" si="1262"/>
        <v/>
      </c>
      <c r="PS132" s="28" t="str">
        <f t="shared" si="1263"/>
        <v/>
      </c>
      <c r="PT132" s="28" t="str">
        <f t="shared" si="1264"/>
        <v/>
      </c>
      <c r="PU132" s="28" t="str">
        <f t="shared" si="1265"/>
        <v/>
      </c>
      <c r="PV132" s="28" t="str">
        <f t="shared" si="1266"/>
        <v/>
      </c>
      <c r="PW132" s="28" t="str">
        <f t="shared" si="1267"/>
        <v/>
      </c>
      <c r="PX132" s="28" t="str">
        <f t="shared" si="1268"/>
        <v/>
      </c>
      <c r="PY132" s="28" t="str">
        <f t="shared" si="712"/>
        <v/>
      </c>
      <c r="PZ132" s="28" t="str">
        <f t="shared" si="713"/>
        <v/>
      </c>
      <c r="QA132" s="28" t="str">
        <f t="shared" si="714"/>
        <v/>
      </c>
      <c r="QB132" s="28" t="str">
        <f t="shared" si="715"/>
        <v/>
      </c>
      <c r="QC132" s="28" t="str">
        <f t="shared" si="716"/>
        <v/>
      </c>
      <c r="QD132" s="28" t="str">
        <f t="shared" si="717"/>
        <v/>
      </c>
      <c r="QE132" s="28" t="str">
        <f t="shared" si="718"/>
        <v/>
      </c>
      <c r="QF132" s="28" t="str">
        <f t="shared" si="719"/>
        <v/>
      </c>
      <c r="QG132" s="28" t="str">
        <f t="shared" si="720"/>
        <v/>
      </c>
      <c r="QH132" s="28" t="str">
        <f t="shared" si="721"/>
        <v/>
      </c>
      <c r="QI132" s="28" t="str">
        <f t="shared" si="722"/>
        <v/>
      </c>
      <c r="QJ132" s="28" t="str">
        <f t="shared" si="723"/>
        <v/>
      </c>
      <c r="QK132" s="28" t="str">
        <f t="shared" si="724"/>
        <v/>
      </c>
      <c r="QL132" s="28" t="str">
        <f t="shared" si="725"/>
        <v/>
      </c>
      <c r="QM132" s="28" t="str">
        <f t="shared" si="726"/>
        <v/>
      </c>
      <c r="QN132" s="28" t="str">
        <f t="shared" si="727"/>
        <v/>
      </c>
      <c r="QO132" s="28" t="str">
        <f t="shared" si="728"/>
        <v/>
      </c>
      <c r="QP132" s="28" t="str">
        <f t="shared" si="729"/>
        <v/>
      </c>
      <c r="QQ132" s="28" t="str">
        <f t="shared" si="730"/>
        <v/>
      </c>
      <c r="QR132" s="28" t="str">
        <f t="shared" si="731"/>
        <v/>
      </c>
      <c r="QS132" s="28" t="str">
        <f t="shared" si="1269"/>
        <v/>
      </c>
      <c r="QT132" s="28" t="str">
        <f t="shared" si="1270"/>
        <v/>
      </c>
      <c r="QU132" s="28" t="str">
        <f t="shared" si="1271"/>
        <v/>
      </c>
      <c r="QV132" s="28" t="str">
        <f t="shared" si="1272"/>
        <v/>
      </c>
      <c r="QW132" s="48">
        <v>124</v>
      </c>
      <c r="QX132" s="29" t="str">
        <f t="shared" si="1273"/>
        <v/>
      </c>
      <c r="QY132" s="29" t="str">
        <f t="shared" si="1038"/>
        <v/>
      </c>
      <c r="QZ132" s="29" t="str">
        <f t="shared" si="1039"/>
        <v/>
      </c>
      <c r="RA132" s="29" t="str">
        <f t="shared" si="1040"/>
        <v/>
      </c>
      <c r="RB132" s="29" t="str">
        <f t="shared" si="1041"/>
        <v/>
      </c>
      <c r="RC132" s="29" t="str">
        <f t="shared" si="1042"/>
        <v/>
      </c>
      <c r="RD132" s="29" t="str">
        <f t="shared" si="1043"/>
        <v/>
      </c>
      <c r="RE132" s="29" t="str">
        <f t="shared" si="1044"/>
        <v/>
      </c>
      <c r="RF132" s="29" t="str">
        <f t="shared" si="1045"/>
        <v/>
      </c>
      <c r="RG132" s="29" t="str">
        <f t="shared" si="1046"/>
        <v/>
      </c>
      <c r="RH132" s="29" t="str">
        <f t="shared" si="1047"/>
        <v/>
      </c>
      <c r="RI132" s="29" t="str">
        <f t="shared" si="1048"/>
        <v/>
      </c>
      <c r="RJ132" s="29" t="str">
        <f t="shared" si="1049"/>
        <v/>
      </c>
      <c r="RK132" s="29" t="str">
        <f t="shared" si="1281"/>
        <v/>
      </c>
      <c r="RL132" s="29" t="str">
        <f t="shared" si="1050"/>
        <v/>
      </c>
      <c r="RM132" s="29" t="str">
        <f t="shared" si="1051"/>
        <v/>
      </c>
      <c r="RN132" s="29" t="str">
        <f t="shared" si="1052"/>
        <v/>
      </c>
      <c r="RO132" s="29" t="str">
        <f t="shared" si="1053"/>
        <v/>
      </c>
      <c r="RP132" s="29" t="str">
        <f t="shared" si="1054"/>
        <v/>
      </c>
      <c r="RQ132" s="29" t="str">
        <f t="shared" si="1055"/>
        <v/>
      </c>
      <c r="RR132" s="29" t="str">
        <f t="shared" si="1056"/>
        <v/>
      </c>
      <c r="RS132" s="29" t="str">
        <f t="shared" si="1057"/>
        <v/>
      </c>
      <c r="RT132" s="29" t="str">
        <f t="shared" si="1058"/>
        <v/>
      </c>
      <c r="RU132" s="29" t="str">
        <f t="shared" si="1059"/>
        <v/>
      </c>
      <c r="RV132" s="29" t="str">
        <f t="shared" si="1060"/>
        <v/>
      </c>
      <c r="RW132" s="29" t="str">
        <f t="shared" si="1061"/>
        <v/>
      </c>
      <c r="RX132" s="29" t="str">
        <f t="shared" si="1062"/>
        <v/>
      </c>
      <c r="RY132" s="29" t="str">
        <f t="shared" si="1063"/>
        <v/>
      </c>
      <c r="RZ132" s="29" t="str">
        <f t="shared" si="1064"/>
        <v/>
      </c>
      <c r="SA132" s="29" t="str">
        <f t="shared" si="1065"/>
        <v/>
      </c>
      <c r="SB132" s="29" t="str">
        <f t="shared" si="1066"/>
        <v/>
      </c>
      <c r="SC132" s="29" t="str">
        <f t="shared" si="1067"/>
        <v/>
      </c>
      <c r="SD132" s="29" t="str">
        <f t="shared" si="1068"/>
        <v/>
      </c>
      <c r="SE132" s="29" t="str">
        <f t="shared" si="1069"/>
        <v/>
      </c>
      <c r="SF132" s="29" t="str">
        <f t="shared" si="1070"/>
        <v/>
      </c>
      <c r="SG132" s="29" t="str">
        <f t="shared" si="1071"/>
        <v/>
      </c>
      <c r="SH132" s="29" t="str">
        <f t="shared" si="1072"/>
        <v/>
      </c>
      <c r="SI132" s="29" t="str">
        <f t="shared" si="1073"/>
        <v/>
      </c>
      <c r="SJ132" s="29" t="str">
        <f t="shared" si="1074"/>
        <v/>
      </c>
      <c r="SK132" s="29" t="str">
        <f t="shared" si="1075"/>
        <v/>
      </c>
      <c r="SL132" s="45">
        <f t="shared" si="1274"/>
        <v>0</v>
      </c>
      <c r="SM132" s="48">
        <v>124</v>
      </c>
      <c r="SN132" s="30" t="str">
        <f t="shared" si="1275"/>
        <v/>
      </c>
      <c r="SO132" s="30" t="str">
        <f t="shared" si="1276"/>
        <v/>
      </c>
      <c r="SP132" s="30" t="str">
        <f t="shared" si="1277"/>
        <v/>
      </c>
      <c r="SQ132" s="30" t="str">
        <f t="shared" si="1278"/>
        <v/>
      </c>
      <c r="SR132" s="30" t="str">
        <f t="shared" si="1279"/>
        <v/>
      </c>
      <c r="SS132" s="30" t="str">
        <f t="shared" si="1280"/>
        <v/>
      </c>
      <c r="ST132" s="30" t="str">
        <f t="shared" si="1076"/>
        <v/>
      </c>
      <c r="SU132" s="30" t="str">
        <f t="shared" si="1077"/>
        <v/>
      </c>
      <c r="SV132" s="30" t="str">
        <f t="shared" si="1078"/>
        <v/>
      </c>
      <c r="SW132" s="30" t="str">
        <f t="shared" si="1079"/>
        <v/>
      </c>
      <c r="SX132" s="30" t="str">
        <f t="shared" si="1080"/>
        <v/>
      </c>
      <c r="SY132" s="30" t="str">
        <f t="shared" si="1081"/>
        <v/>
      </c>
      <c r="SZ132" s="30" t="str">
        <f t="shared" si="1082"/>
        <v/>
      </c>
      <c r="TA132" s="30" t="str">
        <f t="shared" si="1083"/>
        <v/>
      </c>
      <c r="TB132" s="30" t="str">
        <f t="shared" si="1084"/>
        <v/>
      </c>
      <c r="TC132" s="30" t="str">
        <f t="shared" si="1085"/>
        <v/>
      </c>
      <c r="TD132" s="30" t="str">
        <f t="shared" si="1086"/>
        <v/>
      </c>
      <c r="TE132" s="30" t="str">
        <f t="shared" si="1087"/>
        <v/>
      </c>
      <c r="TF132" s="30" t="str">
        <f t="shared" si="1088"/>
        <v/>
      </c>
      <c r="TG132" s="30" t="str">
        <f t="shared" si="1089"/>
        <v/>
      </c>
      <c r="TH132" s="30" t="str">
        <f t="shared" si="1090"/>
        <v/>
      </c>
      <c r="TI132" s="30" t="str">
        <f t="shared" si="1091"/>
        <v/>
      </c>
      <c r="TJ132" s="30" t="str">
        <f t="shared" si="1092"/>
        <v/>
      </c>
      <c r="TK132" s="30" t="str">
        <f t="shared" si="1093"/>
        <v/>
      </c>
      <c r="TL132" s="30" t="str">
        <f t="shared" si="1094"/>
        <v/>
      </c>
      <c r="TM132" s="30" t="str">
        <f t="shared" si="1095"/>
        <v/>
      </c>
      <c r="TN132" s="30" t="str">
        <f t="shared" si="1096"/>
        <v/>
      </c>
      <c r="TO132" s="30" t="str">
        <f t="shared" si="1097"/>
        <v/>
      </c>
      <c r="TP132" s="30" t="str">
        <f t="shared" si="1098"/>
        <v/>
      </c>
      <c r="TQ132" s="30" t="str">
        <f t="shared" si="1099"/>
        <v/>
      </c>
      <c r="TR132" s="30" t="str">
        <f t="shared" si="807"/>
        <v/>
      </c>
      <c r="TS132" s="30" t="str">
        <f t="shared" si="808"/>
        <v/>
      </c>
      <c r="TT132" s="30" t="str">
        <f t="shared" si="809"/>
        <v/>
      </c>
      <c r="TU132" s="30" t="str">
        <f t="shared" si="810"/>
        <v/>
      </c>
      <c r="TV132" s="30" t="str">
        <f t="shared" si="811"/>
        <v/>
      </c>
      <c r="TW132" s="30" t="str">
        <f t="shared" si="812"/>
        <v/>
      </c>
      <c r="TX132" s="30" t="str">
        <f t="shared" si="813"/>
        <v/>
      </c>
      <c r="TY132" s="30" t="str">
        <f t="shared" si="814"/>
        <v/>
      </c>
      <c r="TZ132" s="30" t="str">
        <f t="shared" si="815"/>
        <v/>
      </c>
      <c r="UA132" s="30" t="str">
        <f t="shared" si="816"/>
        <v/>
      </c>
      <c r="UB132" s="48">
        <v>124</v>
      </c>
      <c r="UC132" s="88"/>
      <c r="UD132" s="88"/>
      <c r="UE132" s="88"/>
      <c r="UF132" s="88"/>
      <c r="UG132" s="88"/>
      <c r="UH132" s="89">
        <v>24</v>
      </c>
      <c r="UI132" s="88"/>
      <c r="UJ132" s="88"/>
      <c r="UK132" s="88"/>
      <c r="UL132" s="88"/>
      <c r="UM132" s="88"/>
      <c r="UN132" s="88"/>
      <c r="UO132" s="88"/>
      <c r="UP132" s="88"/>
      <c r="UQ132" s="88"/>
      <c r="UR132" s="88"/>
      <c r="US132" s="88"/>
      <c r="UT132" s="88"/>
      <c r="UU132" s="88"/>
      <c r="UV132" s="88"/>
      <c r="UW132" s="88"/>
      <c r="UX132" s="88"/>
      <c r="UY132" s="88"/>
      <c r="UZ132" s="88"/>
      <c r="VA132" s="88"/>
      <c r="VB132" s="88"/>
      <c r="VC132" s="88"/>
      <c r="VD132" s="88"/>
      <c r="VE132" s="88"/>
      <c r="VF132" s="88"/>
      <c r="VG132" s="88"/>
      <c r="VH132" s="88"/>
      <c r="VI132" s="88"/>
      <c r="VJ132" s="89">
        <v>72</v>
      </c>
      <c r="VK132" s="88"/>
      <c r="VL132" s="88"/>
      <c r="VM132" s="88"/>
      <c r="VN132" s="88"/>
      <c r="VO132" s="88"/>
      <c r="VP132" s="88"/>
      <c r="VQ132" s="48">
        <v>124</v>
      </c>
      <c r="VR132" s="31">
        <f t="shared" si="1100"/>
        <v>0</v>
      </c>
      <c r="VS132" s="31">
        <f t="shared" si="1101"/>
        <v>0</v>
      </c>
      <c r="VT132" s="31">
        <f t="shared" si="1102"/>
        <v>0</v>
      </c>
      <c r="VU132" s="31">
        <f t="shared" si="1103"/>
        <v>0</v>
      </c>
      <c r="VV132" s="31">
        <f t="shared" si="1104"/>
        <v>0</v>
      </c>
      <c r="VW132" s="31">
        <f t="shared" si="1105"/>
        <v>0</v>
      </c>
      <c r="VX132" s="31">
        <f t="shared" si="1106"/>
        <v>0</v>
      </c>
      <c r="VY132" s="31">
        <f t="shared" si="1107"/>
        <v>0</v>
      </c>
      <c r="VZ132" s="31">
        <f t="shared" si="1108"/>
        <v>0</v>
      </c>
      <c r="WA132" s="31">
        <f t="shared" si="1109"/>
        <v>0</v>
      </c>
      <c r="WB132" s="31">
        <f t="shared" si="1110"/>
        <v>0</v>
      </c>
      <c r="WC132" s="31">
        <f t="shared" si="1111"/>
        <v>0</v>
      </c>
      <c r="WD132" s="31">
        <f t="shared" si="1112"/>
        <v>0</v>
      </c>
      <c r="WE132" s="31">
        <f t="shared" si="1113"/>
        <v>0</v>
      </c>
      <c r="WF132" s="31">
        <f t="shared" si="1114"/>
        <v>0</v>
      </c>
      <c r="WG132" s="31">
        <f t="shared" si="1115"/>
        <v>0</v>
      </c>
      <c r="WH132" s="31">
        <f t="shared" si="1116"/>
        <v>0</v>
      </c>
      <c r="WI132" s="31">
        <f t="shared" si="1117"/>
        <v>0</v>
      </c>
      <c r="WJ132" s="31">
        <f t="shared" si="1118"/>
        <v>0</v>
      </c>
      <c r="WK132" s="31">
        <f t="shared" si="1119"/>
        <v>0</v>
      </c>
      <c r="WL132" s="31">
        <f t="shared" si="1120"/>
        <v>0</v>
      </c>
      <c r="WM132" s="31">
        <f t="shared" si="1121"/>
        <v>0</v>
      </c>
      <c r="WN132" s="31">
        <f t="shared" si="1122"/>
        <v>0</v>
      </c>
      <c r="WO132" s="31">
        <f t="shared" si="1123"/>
        <v>0</v>
      </c>
      <c r="WP132" s="31">
        <f t="shared" si="1124"/>
        <v>0</v>
      </c>
      <c r="WQ132" s="31">
        <f t="shared" si="1125"/>
        <v>0</v>
      </c>
      <c r="WR132" s="31">
        <f t="shared" si="1126"/>
        <v>0</v>
      </c>
      <c r="WS132" s="31">
        <f t="shared" si="1127"/>
        <v>0</v>
      </c>
      <c r="WT132" s="31">
        <f t="shared" si="1128"/>
        <v>0</v>
      </c>
      <c r="WU132" s="31">
        <f t="shared" si="1129"/>
        <v>0</v>
      </c>
      <c r="WV132" s="31">
        <f t="shared" si="1130"/>
        <v>0</v>
      </c>
      <c r="WW132" s="31">
        <f t="shared" si="1131"/>
        <v>0</v>
      </c>
      <c r="WX132" s="31">
        <f t="shared" si="1132"/>
        <v>0</v>
      </c>
      <c r="WY132" s="31">
        <f t="shared" si="1133"/>
        <v>60</v>
      </c>
      <c r="WZ132" s="31">
        <f t="shared" si="1134"/>
        <v>0</v>
      </c>
      <c r="XA132" s="31">
        <f t="shared" si="1135"/>
        <v>0</v>
      </c>
      <c r="XB132" s="31">
        <f t="shared" si="1136"/>
        <v>0</v>
      </c>
      <c r="XC132" s="31">
        <f t="shared" si="1137"/>
        <v>0</v>
      </c>
      <c r="XD132" s="31">
        <f t="shared" si="1138"/>
        <v>0</v>
      </c>
      <c r="XE132" s="31">
        <f t="shared" si="1139"/>
        <v>0</v>
      </c>
      <c r="XF132" s="48">
        <v>124</v>
      </c>
      <c r="XG132" s="32" t="str">
        <f t="shared" si="1140"/>
        <v/>
      </c>
      <c r="XH132" s="32" t="str">
        <f t="shared" si="1141"/>
        <v/>
      </c>
      <c r="XI132" s="32" t="str">
        <f t="shared" si="1142"/>
        <v/>
      </c>
      <c r="XJ132" s="32" t="str">
        <f t="shared" si="1143"/>
        <v/>
      </c>
      <c r="XK132" s="32" t="str">
        <f t="shared" si="1144"/>
        <v/>
      </c>
      <c r="XL132" s="32" t="str">
        <f t="shared" si="1145"/>
        <v/>
      </c>
      <c r="XM132" s="32" t="str">
        <f t="shared" si="1146"/>
        <v/>
      </c>
      <c r="XN132" s="32" t="str">
        <f t="shared" si="1147"/>
        <v/>
      </c>
      <c r="XO132" s="32" t="str">
        <f t="shared" si="1148"/>
        <v/>
      </c>
      <c r="XP132" s="32" t="str">
        <f t="shared" si="1149"/>
        <v/>
      </c>
      <c r="XQ132" s="32" t="str">
        <f t="shared" si="1150"/>
        <v/>
      </c>
      <c r="XR132" s="32" t="str">
        <f t="shared" si="1151"/>
        <v/>
      </c>
      <c r="XS132" s="32" t="str">
        <f t="shared" si="1152"/>
        <v/>
      </c>
      <c r="XT132" s="32" t="str">
        <f t="shared" si="1153"/>
        <v/>
      </c>
      <c r="XU132" s="32" t="str">
        <f t="shared" si="1154"/>
        <v/>
      </c>
      <c r="XV132" s="32" t="str">
        <f t="shared" si="1155"/>
        <v/>
      </c>
      <c r="XW132" s="32" t="str">
        <f t="shared" si="1156"/>
        <v/>
      </c>
      <c r="XX132" s="32" t="str">
        <f t="shared" si="1157"/>
        <v/>
      </c>
      <c r="XY132" s="32" t="str">
        <f t="shared" si="1158"/>
        <v/>
      </c>
      <c r="XZ132" s="32" t="str">
        <f t="shared" si="1159"/>
        <v/>
      </c>
      <c r="YA132" s="32" t="str">
        <f t="shared" si="1160"/>
        <v/>
      </c>
      <c r="YB132" s="32" t="str">
        <f t="shared" si="1161"/>
        <v/>
      </c>
      <c r="YC132" s="32" t="str">
        <f t="shared" si="1162"/>
        <v/>
      </c>
      <c r="YD132" s="32" t="str">
        <f t="shared" si="1163"/>
        <v/>
      </c>
      <c r="YE132" s="32" t="str">
        <f t="shared" si="1164"/>
        <v/>
      </c>
      <c r="YF132" s="32" t="str">
        <f t="shared" si="1165"/>
        <v/>
      </c>
      <c r="YG132" s="32" t="str">
        <f t="shared" si="1166"/>
        <v/>
      </c>
      <c r="YH132" s="32" t="str">
        <f t="shared" si="1167"/>
        <v/>
      </c>
      <c r="YI132" s="32" t="str">
        <f t="shared" si="1168"/>
        <v/>
      </c>
      <c r="YJ132" s="32" t="str">
        <f t="shared" si="1169"/>
        <v/>
      </c>
      <c r="YK132" s="32" t="str">
        <f t="shared" si="1170"/>
        <v/>
      </c>
      <c r="YL132" s="32" t="str">
        <f t="shared" si="1171"/>
        <v/>
      </c>
      <c r="YM132" s="32" t="str">
        <f t="shared" si="1172"/>
        <v/>
      </c>
      <c r="YN132" s="32" t="str">
        <f t="shared" si="1173"/>
        <v/>
      </c>
      <c r="YO132" s="32" t="str">
        <f t="shared" si="1174"/>
        <v/>
      </c>
      <c r="YP132" s="32" t="str">
        <f t="shared" si="1175"/>
        <v/>
      </c>
      <c r="YQ132" s="32" t="str">
        <f t="shared" si="1176"/>
        <v/>
      </c>
      <c r="YR132" s="32" t="str">
        <f t="shared" si="1177"/>
        <v/>
      </c>
      <c r="YS132" s="32" t="str">
        <f t="shared" si="1178"/>
        <v/>
      </c>
      <c r="YT132" s="32" t="str">
        <f t="shared" si="1179"/>
        <v/>
      </c>
      <c r="YU132" s="33">
        <f t="shared" si="1224"/>
        <v>0</v>
      </c>
      <c r="YV132" s="34" t="str">
        <f t="shared" si="949"/>
        <v/>
      </c>
      <c r="YW132" s="34" t="str">
        <f t="shared" si="950"/>
        <v/>
      </c>
      <c r="YX132" s="34" t="str">
        <f t="shared" si="951"/>
        <v/>
      </c>
      <c r="YY132" s="34" t="str">
        <f t="shared" si="952"/>
        <v/>
      </c>
      <c r="YZ132" s="34" t="str">
        <f t="shared" si="953"/>
        <v/>
      </c>
      <c r="ZA132" s="34" t="str">
        <f t="shared" si="954"/>
        <v/>
      </c>
      <c r="ZB132" s="96" t="str">
        <f t="shared" si="955"/>
        <v>Desierto</v>
      </c>
      <c r="ZC132" s="35" t="str">
        <f t="shared" si="1180"/>
        <v/>
      </c>
      <c r="ZD132" s="35" t="str">
        <f t="shared" si="1181"/>
        <v/>
      </c>
      <c r="ZE132" s="35" t="str">
        <f t="shared" si="1182"/>
        <v/>
      </c>
      <c r="ZF132" s="35" t="str">
        <f t="shared" si="1183"/>
        <v/>
      </c>
      <c r="ZG132" s="35" t="str">
        <f t="shared" si="1184"/>
        <v/>
      </c>
      <c r="ZH132" s="35" t="str">
        <f t="shared" si="1185"/>
        <v/>
      </c>
      <c r="ZI132" s="101">
        <f t="shared" si="1186"/>
        <v>0</v>
      </c>
      <c r="ZJ132" s="48">
        <v>124</v>
      </c>
      <c r="ZK132" s="125">
        <f t="shared" si="956"/>
        <v>0</v>
      </c>
      <c r="ZL132" s="126">
        <f t="shared" si="957"/>
        <v>14065739.904999999</v>
      </c>
    </row>
    <row r="133" spans="2:688" s="37" customFormat="1" ht="45" x14ac:dyDescent="0.15">
      <c r="B133" s="106" t="s">
        <v>251</v>
      </c>
      <c r="C133" s="106" t="s">
        <v>276</v>
      </c>
      <c r="D133" s="106" t="s">
        <v>262</v>
      </c>
      <c r="E133" s="106" t="s">
        <v>283</v>
      </c>
      <c r="F133" s="106">
        <v>1</v>
      </c>
      <c r="G133" s="63">
        <v>6780847.4923</v>
      </c>
      <c r="H133" s="48">
        <v>125</v>
      </c>
      <c r="I133" s="65" t="s">
        <v>86</v>
      </c>
      <c r="J133" s="65" t="s">
        <v>86</v>
      </c>
      <c r="K133" s="65" t="s">
        <v>86</v>
      </c>
      <c r="L133" s="65" t="s">
        <v>86</v>
      </c>
      <c r="M133" s="65" t="s">
        <v>86</v>
      </c>
      <c r="N133" s="65" t="s">
        <v>86</v>
      </c>
      <c r="O133" s="65" t="s">
        <v>86</v>
      </c>
      <c r="P133" s="65" t="s">
        <v>86</v>
      </c>
      <c r="Q133" s="65" t="s">
        <v>86</v>
      </c>
      <c r="R133" s="65" t="s">
        <v>86</v>
      </c>
      <c r="S133" s="65" t="s">
        <v>86</v>
      </c>
      <c r="T133" s="65" t="s">
        <v>86</v>
      </c>
      <c r="U133" s="65" t="s">
        <v>86</v>
      </c>
      <c r="V133" s="65" t="s">
        <v>86</v>
      </c>
      <c r="W133" s="65" t="s">
        <v>86</v>
      </c>
      <c r="X133" s="65" t="s">
        <v>86</v>
      </c>
      <c r="Y133" s="65" t="s">
        <v>86</v>
      </c>
      <c r="Z133" s="65" t="s">
        <v>86</v>
      </c>
      <c r="AA133" s="65" t="s">
        <v>86</v>
      </c>
      <c r="AB133" s="65" t="s">
        <v>86</v>
      </c>
      <c r="AC133" s="65" t="s">
        <v>86</v>
      </c>
      <c r="AD133" s="65" t="s">
        <v>86</v>
      </c>
      <c r="AE133" s="65" t="s">
        <v>86</v>
      </c>
      <c r="AF133" s="65" t="s">
        <v>86</v>
      </c>
      <c r="AG133" s="65" t="s">
        <v>86</v>
      </c>
      <c r="AH133" s="65" t="s">
        <v>86</v>
      </c>
      <c r="AI133" s="65" t="s">
        <v>86</v>
      </c>
      <c r="AJ133" s="65" t="s">
        <v>86</v>
      </c>
      <c r="AK133" s="65" t="s">
        <v>86</v>
      </c>
      <c r="AL133" s="65" t="s">
        <v>86</v>
      </c>
      <c r="AM133" s="65" t="s">
        <v>86</v>
      </c>
      <c r="AN133" s="65" t="s">
        <v>86</v>
      </c>
      <c r="AO133" s="65" t="s">
        <v>86</v>
      </c>
      <c r="AP133" s="70">
        <v>6780847</v>
      </c>
      <c r="AQ133" s="65" t="s">
        <v>86</v>
      </c>
      <c r="AR133" s="65" t="s">
        <v>86</v>
      </c>
      <c r="AS133" s="65" t="s">
        <v>86</v>
      </c>
      <c r="AT133" s="65" t="s">
        <v>86</v>
      </c>
      <c r="AU133" s="65" t="s">
        <v>86</v>
      </c>
      <c r="AV133" s="65" t="s">
        <v>86</v>
      </c>
      <c r="AW133" s="52">
        <v>125</v>
      </c>
      <c r="AX133" s="22" t="str">
        <f t="shared" si="904"/>
        <v>NC</v>
      </c>
      <c r="AY133" s="22" t="str">
        <f t="shared" si="975"/>
        <v>NC</v>
      </c>
      <c r="AZ133" s="22" t="str">
        <f t="shared" si="976"/>
        <v>NC</v>
      </c>
      <c r="BA133" s="22" t="str">
        <f t="shared" si="977"/>
        <v>NC</v>
      </c>
      <c r="BB133" s="22" t="str">
        <f t="shared" si="978"/>
        <v>NC</v>
      </c>
      <c r="BC133" s="22" t="str">
        <f t="shared" si="979"/>
        <v>NC</v>
      </c>
      <c r="BD133" s="22" t="str">
        <f t="shared" si="980"/>
        <v>NC</v>
      </c>
      <c r="BE133" s="22" t="str">
        <f t="shared" si="981"/>
        <v>NC</v>
      </c>
      <c r="BF133" s="22" t="str">
        <f t="shared" si="982"/>
        <v>NC</v>
      </c>
      <c r="BG133" s="22" t="str">
        <f t="shared" si="983"/>
        <v>NC</v>
      </c>
      <c r="BH133" s="22" t="str">
        <f t="shared" si="984"/>
        <v>NC</v>
      </c>
      <c r="BI133" s="22" t="str">
        <f t="shared" si="985"/>
        <v>NC</v>
      </c>
      <c r="BJ133" s="22" t="str">
        <f t="shared" si="986"/>
        <v>NC</v>
      </c>
      <c r="BK133" s="22" t="str">
        <f t="shared" si="987"/>
        <v>NC</v>
      </c>
      <c r="BL133" s="22" t="str">
        <f t="shared" si="988"/>
        <v>NC</v>
      </c>
      <c r="BM133" s="22" t="str">
        <f t="shared" si="989"/>
        <v>NC</v>
      </c>
      <c r="BN133" s="22" t="str">
        <f t="shared" si="990"/>
        <v>NC</v>
      </c>
      <c r="BO133" s="22" t="str">
        <f t="shared" si="991"/>
        <v>NC</v>
      </c>
      <c r="BP133" s="22" t="str">
        <f t="shared" si="992"/>
        <v>NC</v>
      </c>
      <c r="BQ133" s="22" t="str">
        <f t="shared" si="993"/>
        <v>NC</v>
      </c>
      <c r="BR133" s="22" t="str">
        <f t="shared" si="994"/>
        <v>NC</v>
      </c>
      <c r="BS133" s="22" t="str">
        <f t="shared" si="995"/>
        <v>NC</v>
      </c>
      <c r="BT133" s="22" t="str">
        <f t="shared" si="958"/>
        <v>NC</v>
      </c>
      <c r="BU133" s="22" t="str">
        <f t="shared" si="959"/>
        <v>NC</v>
      </c>
      <c r="BV133" s="22" t="str">
        <f t="shared" si="960"/>
        <v>NC</v>
      </c>
      <c r="BW133" s="22" t="str">
        <f t="shared" si="961"/>
        <v>NC</v>
      </c>
      <c r="BX133" s="22" t="str">
        <f t="shared" si="962"/>
        <v>NC</v>
      </c>
      <c r="BY133" s="22" t="str">
        <f t="shared" si="963"/>
        <v>NC</v>
      </c>
      <c r="BZ133" s="22" t="str">
        <f t="shared" si="964"/>
        <v>NC</v>
      </c>
      <c r="CA133" s="22" t="str">
        <f t="shared" si="965"/>
        <v>NC</v>
      </c>
      <c r="CB133" s="22" t="str">
        <f t="shared" si="966"/>
        <v>NC</v>
      </c>
      <c r="CC133" s="22" t="str">
        <f t="shared" si="967"/>
        <v>NC</v>
      </c>
      <c r="CD133" s="22" t="str">
        <f t="shared" si="968"/>
        <v>NC</v>
      </c>
      <c r="CE133" s="22">
        <f t="shared" si="969"/>
        <v>6780847</v>
      </c>
      <c r="CF133" s="22" t="str">
        <f t="shared" si="970"/>
        <v>NC</v>
      </c>
      <c r="CG133" s="22" t="str">
        <f t="shared" si="996"/>
        <v>NC</v>
      </c>
      <c r="CH133" s="22" t="str">
        <f t="shared" si="971"/>
        <v>NC</v>
      </c>
      <c r="CI133" s="22" t="str">
        <f t="shared" si="972"/>
        <v>NC</v>
      </c>
      <c r="CJ133" s="22" t="str">
        <f t="shared" si="973"/>
        <v>NC</v>
      </c>
      <c r="CK133" s="22" t="str">
        <f t="shared" si="974"/>
        <v>NC</v>
      </c>
      <c r="CL133" s="48">
        <v>125</v>
      </c>
      <c r="CM133" s="48" t="s">
        <v>87</v>
      </c>
      <c r="CN133" s="48" t="s">
        <v>87</v>
      </c>
      <c r="CO133" s="48" t="s">
        <v>87</v>
      </c>
      <c r="CP133" s="48" t="s">
        <v>87</v>
      </c>
      <c r="CQ133" s="48" t="s">
        <v>87</v>
      </c>
      <c r="CR133" s="65" t="s">
        <v>87</v>
      </c>
      <c r="CS133" s="48" t="s">
        <v>87</v>
      </c>
      <c r="CT133" s="48" t="s">
        <v>87</v>
      </c>
      <c r="CU133" s="48" t="s">
        <v>87</v>
      </c>
      <c r="CV133" s="48" t="s">
        <v>87</v>
      </c>
      <c r="CW133" s="48" t="s">
        <v>87</v>
      </c>
      <c r="CX133" s="48" t="s">
        <v>87</v>
      </c>
      <c r="CY133" s="48" t="s">
        <v>87</v>
      </c>
      <c r="CZ133" s="48" t="s">
        <v>87</v>
      </c>
      <c r="DA133" s="48" t="s">
        <v>87</v>
      </c>
      <c r="DB133" s="48" t="s">
        <v>87</v>
      </c>
      <c r="DC133" s="48" t="s">
        <v>87</v>
      </c>
      <c r="DD133" s="48" t="s">
        <v>87</v>
      </c>
      <c r="DE133" s="48" t="s">
        <v>87</v>
      </c>
      <c r="DF133" s="48" t="s">
        <v>87</v>
      </c>
      <c r="DG133" s="48" t="s">
        <v>87</v>
      </c>
      <c r="DH133" s="48" t="s">
        <v>87</v>
      </c>
      <c r="DI133" s="48" t="s">
        <v>87</v>
      </c>
      <c r="DJ133" s="48" t="s">
        <v>87</v>
      </c>
      <c r="DK133" s="48" t="s">
        <v>87</v>
      </c>
      <c r="DL133" s="48" t="s">
        <v>87</v>
      </c>
      <c r="DM133" s="48" t="s">
        <v>87</v>
      </c>
      <c r="DN133" s="48" t="s">
        <v>87</v>
      </c>
      <c r="DO133" s="48" t="s">
        <v>87</v>
      </c>
      <c r="DP133" s="48" t="s">
        <v>87</v>
      </c>
      <c r="DQ133" s="48" t="s">
        <v>87</v>
      </c>
      <c r="DR133" s="48" t="s">
        <v>87</v>
      </c>
      <c r="DS133" s="48" t="s">
        <v>87</v>
      </c>
      <c r="DT133" s="73" t="s">
        <v>88</v>
      </c>
      <c r="DU133" s="48" t="s">
        <v>87</v>
      </c>
      <c r="DV133" s="48" t="s">
        <v>87</v>
      </c>
      <c r="DW133" s="48" t="s">
        <v>87</v>
      </c>
      <c r="DX133" s="48" t="s">
        <v>87</v>
      </c>
      <c r="DY133" s="48" t="s">
        <v>87</v>
      </c>
      <c r="DZ133" s="48" t="s">
        <v>87</v>
      </c>
      <c r="EA133" s="48">
        <v>125</v>
      </c>
      <c r="EB133" s="81" t="s">
        <v>88</v>
      </c>
      <c r="EC133" s="81" t="s">
        <v>88</v>
      </c>
      <c r="ED133" s="81" t="s">
        <v>104</v>
      </c>
      <c r="EE133" s="81" t="s">
        <v>88</v>
      </c>
      <c r="EF133" s="81" t="s">
        <v>88</v>
      </c>
      <c r="EG133" s="81" t="s">
        <v>88</v>
      </c>
      <c r="EH133" s="81" t="s">
        <v>88</v>
      </c>
      <c r="EI133" s="81" t="s">
        <v>88</v>
      </c>
      <c r="EJ133" s="81" t="s">
        <v>88</v>
      </c>
      <c r="EK133" s="81" t="s">
        <v>88</v>
      </c>
      <c r="EL133" s="81" t="s">
        <v>88</v>
      </c>
      <c r="EM133" s="81" t="s">
        <v>88</v>
      </c>
      <c r="EN133" s="81" t="s">
        <v>88</v>
      </c>
      <c r="EO133" s="81" t="s">
        <v>88</v>
      </c>
      <c r="EP133" s="81" t="s">
        <v>88</v>
      </c>
      <c r="EQ133" s="81" t="s">
        <v>88</v>
      </c>
      <c r="ER133" s="81" t="s">
        <v>88</v>
      </c>
      <c r="ES133" s="81" t="s">
        <v>88</v>
      </c>
      <c r="ET133" s="81" t="s">
        <v>88</v>
      </c>
      <c r="EU133" s="81" t="s">
        <v>88</v>
      </c>
      <c r="EV133" s="81" t="s">
        <v>88</v>
      </c>
      <c r="EW133" s="81" t="s">
        <v>88</v>
      </c>
      <c r="EX133" s="81" t="s">
        <v>88</v>
      </c>
      <c r="EY133" s="81" t="s">
        <v>88</v>
      </c>
      <c r="EZ133" s="81" t="s">
        <v>88</v>
      </c>
      <c r="FA133" s="81" t="s">
        <v>87</v>
      </c>
      <c r="FB133" s="81" t="s">
        <v>88</v>
      </c>
      <c r="FC133" s="81" t="s">
        <v>88</v>
      </c>
      <c r="FD133" s="81" t="s">
        <v>88</v>
      </c>
      <c r="FE133" s="81" t="s">
        <v>88</v>
      </c>
      <c r="FF133" s="81" t="s">
        <v>88</v>
      </c>
      <c r="FG133" s="81" t="s">
        <v>88</v>
      </c>
      <c r="FH133" s="81" t="s">
        <v>88</v>
      </c>
      <c r="FI133" s="82" t="s">
        <v>87</v>
      </c>
      <c r="FJ133" s="81" t="s">
        <v>88</v>
      </c>
      <c r="FK133" s="81" t="s">
        <v>88</v>
      </c>
      <c r="FL133" s="81" t="s">
        <v>88</v>
      </c>
      <c r="FM133" s="81" t="s">
        <v>88</v>
      </c>
      <c r="FN133" s="81" t="s">
        <v>88</v>
      </c>
      <c r="FO133" s="81" t="s">
        <v>88</v>
      </c>
      <c r="FP133" s="48">
        <v>125</v>
      </c>
      <c r="FQ133" s="81" t="s">
        <v>88</v>
      </c>
      <c r="FR133" s="81" t="s">
        <v>88</v>
      </c>
      <c r="FS133" s="81" t="s">
        <v>88</v>
      </c>
      <c r="FT133" s="81" t="s">
        <v>88</v>
      </c>
      <c r="FU133" s="81" t="s">
        <v>88</v>
      </c>
      <c r="FV133" s="81" t="s">
        <v>88</v>
      </c>
      <c r="FW133" s="81" t="s">
        <v>88</v>
      </c>
      <c r="FX133" s="81" t="s">
        <v>88</v>
      </c>
      <c r="FY133" s="81" t="s">
        <v>88</v>
      </c>
      <c r="FZ133" s="81" t="s">
        <v>88</v>
      </c>
      <c r="GA133" s="81" t="s">
        <v>88</v>
      </c>
      <c r="GB133" s="81" t="s">
        <v>88</v>
      </c>
      <c r="GC133" s="81" t="s">
        <v>88</v>
      </c>
      <c r="GD133" s="81" t="s">
        <v>88</v>
      </c>
      <c r="GE133" s="81" t="s">
        <v>88</v>
      </c>
      <c r="GF133" s="81" t="s">
        <v>88</v>
      </c>
      <c r="GG133" s="81" t="s">
        <v>88</v>
      </c>
      <c r="GH133" s="81" t="s">
        <v>88</v>
      </c>
      <c r="GI133" s="81" t="s">
        <v>88</v>
      </c>
      <c r="GJ133" s="81" t="s">
        <v>88</v>
      </c>
      <c r="GK133" s="81" t="s">
        <v>88</v>
      </c>
      <c r="GL133" s="81" t="s">
        <v>88</v>
      </c>
      <c r="GM133" s="81" t="s">
        <v>88</v>
      </c>
      <c r="GN133" s="81" t="s">
        <v>88</v>
      </c>
      <c r="GO133" s="81" t="s">
        <v>88</v>
      </c>
      <c r="GP133" s="81" t="s">
        <v>88</v>
      </c>
      <c r="GQ133" s="81" t="s">
        <v>87</v>
      </c>
      <c r="GR133" s="81" t="s">
        <v>88</v>
      </c>
      <c r="GS133" s="81" t="s">
        <v>88</v>
      </c>
      <c r="GT133" s="81" t="s">
        <v>88</v>
      </c>
      <c r="GU133" s="81" t="s">
        <v>88</v>
      </c>
      <c r="GV133" s="81" t="s">
        <v>88</v>
      </c>
      <c r="GW133" s="81" t="s">
        <v>88</v>
      </c>
      <c r="GX133" s="81" t="s">
        <v>88</v>
      </c>
      <c r="GY133" s="81" t="s">
        <v>88</v>
      </c>
      <c r="GZ133" s="81" t="s">
        <v>88</v>
      </c>
      <c r="HA133" s="81" t="s">
        <v>88</v>
      </c>
      <c r="HB133" s="81" t="s">
        <v>88</v>
      </c>
      <c r="HC133" s="81" t="s">
        <v>88</v>
      </c>
      <c r="HD133" s="81" t="s">
        <v>88</v>
      </c>
      <c r="HE133" s="48">
        <v>125</v>
      </c>
      <c r="HF133" s="23" t="str">
        <f t="shared" si="998"/>
        <v>NO CUMPLE</v>
      </c>
      <c r="HG133" s="23" t="str">
        <f t="shared" si="999"/>
        <v>NO CUMPLE</v>
      </c>
      <c r="HH133" s="23" t="str">
        <f t="shared" si="1000"/>
        <v>NO CUMPLE</v>
      </c>
      <c r="HI133" s="23" t="str">
        <f t="shared" si="1001"/>
        <v>NO CUMPLE</v>
      </c>
      <c r="HJ133" s="23" t="str">
        <f t="shared" si="1002"/>
        <v>NO CUMPLE</v>
      </c>
      <c r="HK133" s="23" t="str">
        <f t="shared" si="1003"/>
        <v>NO CUMPLE</v>
      </c>
      <c r="HL133" s="23" t="str">
        <f t="shared" si="1004"/>
        <v>NO CUMPLE</v>
      </c>
      <c r="HM133" s="23" t="str">
        <f t="shared" si="1005"/>
        <v>NO CUMPLE</v>
      </c>
      <c r="HN133" s="23" t="str">
        <f t="shared" si="1006"/>
        <v>NO CUMPLE</v>
      </c>
      <c r="HO133" s="23" t="str">
        <f t="shared" si="1007"/>
        <v>NO CUMPLE</v>
      </c>
      <c r="HP133" s="23" t="str">
        <f t="shared" si="1008"/>
        <v>NO CUMPLE</v>
      </c>
      <c r="HQ133" s="23" t="str">
        <f t="shared" si="1009"/>
        <v>NO CUMPLE</v>
      </c>
      <c r="HR133" s="23" t="str">
        <f t="shared" si="1010"/>
        <v>NO CUMPLE</v>
      </c>
      <c r="HS133" s="23" t="str">
        <f t="shared" si="1011"/>
        <v>NO CUMPLE</v>
      </c>
      <c r="HT133" s="23" t="str">
        <f t="shared" si="1012"/>
        <v>NO CUMPLE</v>
      </c>
      <c r="HU133" s="23" t="str">
        <f t="shared" si="1013"/>
        <v>NO CUMPLE</v>
      </c>
      <c r="HV133" s="23" t="str">
        <f t="shared" si="1014"/>
        <v>NO CUMPLE</v>
      </c>
      <c r="HW133" s="23" t="str">
        <f t="shared" si="1015"/>
        <v>NO CUMPLE</v>
      </c>
      <c r="HX133" s="23" t="str">
        <f t="shared" si="1016"/>
        <v>NO CUMPLE</v>
      </c>
      <c r="HY133" s="23" t="str">
        <f t="shared" si="1017"/>
        <v>NO CUMPLE</v>
      </c>
      <c r="HZ133" s="23" t="str">
        <f t="shared" si="1018"/>
        <v>NO CUMPLE</v>
      </c>
      <c r="IA133" s="23" t="str">
        <f t="shared" si="1019"/>
        <v>NO CUMPLE</v>
      </c>
      <c r="IB133" s="23" t="str">
        <f t="shared" si="1020"/>
        <v>NO CUMPLE</v>
      </c>
      <c r="IC133" s="23" t="str">
        <f t="shared" si="1021"/>
        <v>NO CUMPLE</v>
      </c>
      <c r="ID133" s="23" t="str">
        <f t="shared" si="1022"/>
        <v>NO CUMPLE</v>
      </c>
      <c r="IE133" s="23" t="str">
        <f t="shared" si="1023"/>
        <v>NO CUMPLE</v>
      </c>
      <c r="IF133" s="23" t="str">
        <f t="shared" si="1024"/>
        <v>NO CUMPLE</v>
      </c>
      <c r="IG133" s="23" t="str">
        <f t="shared" si="1025"/>
        <v>NO CUMPLE</v>
      </c>
      <c r="IH133" s="23" t="str">
        <f t="shared" si="1026"/>
        <v>NO CUMPLE</v>
      </c>
      <c r="II133" s="23" t="str">
        <f t="shared" si="1027"/>
        <v>NO CUMPLE</v>
      </c>
      <c r="IJ133" s="23" t="str">
        <f t="shared" si="1028"/>
        <v>NO CUMPLE</v>
      </c>
      <c r="IK133" s="23" t="str">
        <f t="shared" si="1029"/>
        <v>NO CUMPLE</v>
      </c>
      <c r="IL133" s="23" t="str">
        <f t="shared" si="1030"/>
        <v>NO CUMPLE</v>
      </c>
      <c r="IM133" s="23" t="str">
        <f t="shared" si="1031"/>
        <v>NO CUMPLE</v>
      </c>
      <c r="IN133" s="23" t="str">
        <f t="shared" si="1032"/>
        <v>NO CUMPLE</v>
      </c>
      <c r="IO133" s="23" t="str">
        <f t="shared" si="1033"/>
        <v>NO CUMPLE</v>
      </c>
      <c r="IP133" s="23" t="str">
        <f t="shared" si="1034"/>
        <v>NO CUMPLE</v>
      </c>
      <c r="IQ133" s="23" t="str">
        <f t="shared" si="1035"/>
        <v>NO CUMPLE</v>
      </c>
      <c r="IR133" s="23" t="str">
        <f t="shared" si="1036"/>
        <v>NO CUMPLE</v>
      </c>
      <c r="IS133" s="23" t="str">
        <f t="shared" si="1037"/>
        <v>NO CUMPLE</v>
      </c>
      <c r="IT133" s="48">
        <v>125</v>
      </c>
      <c r="IU133" s="65" t="s">
        <v>86</v>
      </c>
      <c r="IV133" s="65" t="s">
        <v>86</v>
      </c>
      <c r="IW133" s="65" t="s">
        <v>86</v>
      </c>
      <c r="IX133" s="65" t="s">
        <v>86</v>
      </c>
      <c r="IY133" s="65" t="s">
        <v>86</v>
      </c>
      <c r="IZ133" s="65" t="s">
        <v>86</v>
      </c>
      <c r="JA133" s="65" t="s">
        <v>86</v>
      </c>
      <c r="JB133" s="65" t="s">
        <v>86</v>
      </c>
      <c r="JC133" s="65" t="s">
        <v>86</v>
      </c>
      <c r="JD133" s="65" t="s">
        <v>86</v>
      </c>
      <c r="JE133" s="65" t="s">
        <v>86</v>
      </c>
      <c r="JF133" s="65" t="s">
        <v>86</v>
      </c>
      <c r="JG133" s="65" t="s">
        <v>86</v>
      </c>
      <c r="JH133" s="65" t="s">
        <v>86</v>
      </c>
      <c r="JI133" s="65" t="s">
        <v>86</v>
      </c>
      <c r="JJ133" s="65" t="s">
        <v>86</v>
      </c>
      <c r="JK133" s="65" t="s">
        <v>86</v>
      </c>
      <c r="JL133" s="65" t="s">
        <v>86</v>
      </c>
      <c r="JM133" s="65" t="s">
        <v>86</v>
      </c>
      <c r="JN133" s="65" t="s">
        <v>86</v>
      </c>
      <c r="JO133" s="65" t="s">
        <v>86</v>
      </c>
      <c r="JP133" s="65" t="s">
        <v>86</v>
      </c>
      <c r="JQ133" s="65" t="s">
        <v>86</v>
      </c>
      <c r="JR133" s="65" t="s">
        <v>86</v>
      </c>
      <c r="JS133" s="65" t="s">
        <v>86</v>
      </c>
      <c r="JT133" s="65" t="s">
        <v>86</v>
      </c>
      <c r="JU133" s="65" t="s">
        <v>86</v>
      </c>
      <c r="JV133" s="65" t="s">
        <v>86</v>
      </c>
      <c r="JW133" s="65" t="s">
        <v>86</v>
      </c>
      <c r="JX133" s="65" t="s">
        <v>86</v>
      </c>
      <c r="JY133" s="65" t="s">
        <v>86</v>
      </c>
      <c r="JZ133" s="65" t="s">
        <v>86</v>
      </c>
      <c r="KA133" s="65" t="s">
        <v>86</v>
      </c>
      <c r="KB133" s="93" t="s">
        <v>88</v>
      </c>
      <c r="KC133" s="65" t="s">
        <v>86</v>
      </c>
      <c r="KD133" s="65" t="s">
        <v>86</v>
      </c>
      <c r="KE133" s="65" t="s">
        <v>86</v>
      </c>
      <c r="KF133" s="65" t="s">
        <v>86</v>
      </c>
      <c r="KG133" s="65" t="s">
        <v>86</v>
      </c>
      <c r="KH133" s="65" t="s">
        <v>86</v>
      </c>
      <c r="KI133" s="48">
        <v>125</v>
      </c>
      <c r="KJ133" s="56" t="s">
        <v>86</v>
      </c>
      <c r="KK133" s="56" t="s">
        <v>86</v>
      </c>
      <c r="KL133" s="56" t="s">
        <v>86</v>
      </c>
      <c r="KM133" s="56" t="s">
        <v>86</v>
      </c>
      <c r="KN133" s="56" t="s">
        <v>86</v>
      </c>
      <c r="KO133" s="56" t="s">
        <v>86</v>
      </c>
      <c r="KP133" s="56" t="s">
        <v>86</v>
      </c>
      <c r="KQ133" s="56" t="s">
        <v>86</v>
      </c>
      <c r="KR133" s="56" t="s">
        <v>86</v>
      </c>
      <c r="KS133" s="56" t="s">
        <v>86</v>
      </c>
      <c r="KT133" s="56" t="s">
        <v>86</v>
      </c>
      <c r="KU133" s="56" t="s">
        <v>86</v>
      </c>
      <c r="KV133" s="56" t="s">
        <v>86</v>
      </c>
      <c r="KW133" s="56" t="s">
        <v>86</v>
      </c>
      <c r="KX133" s="56" t="s">
        <v>86</v>
      </c>
      <c r="KY133" s="56" t="s">
        <v>86</v>
      </c>
      <c r="KZ133" s="56" t="s">
        <v>86</v>
      </c>
      <c r="LA133" s="56" t="s">
        <v>86</v>
      </c>
      <c r="LB133" s="56" t="s">
        <v>86</v>
      </c>
      <c r="LC133" s="56" t="s">
        <v>86</v>
      </c>
      <c r="LD133" s="56" t="s">
        <v>86</v>
      </c>
      <c r="LE133" s="56" t="s">
        <v>86</v>
      </c>
      <c r="LF133" s="56" t="s">
        <v>86</v>
      </c>
      <c r="LG133" s="56" t="s">
        <v>86</v>
      </c>
      <c r="LH133" s="56" t="s">
        <v>86</v>
      </c>
      <c r="LI133" s="56" t="s">
        <v>86</v>
      </c>
      <c r="LJ133" s="56" t="s">
        <v>86</v>
      </c>
      <c r="LK133" s="56" t="s">
        <v>86</v>
      </c>
      <c r="LL133" s="56" t="s">
        <v>86</v>
      </c>
      <c r="LM133" s="56" t="s">
        <v>86</v>
      </c>
      <c r="LN133" s="56" t="s">
        <v>86</v>
      </c>
      <c r="LO133" s="56" t="s">
        <v>86</v>
      </c>
      <c r="LP133" s="56" t="s">
        <v>86</v>
      </c>
      <c r="LQ133" s="87" t="s">
        <v>88</v>
      </c>
      <c r="LR133" s="56" t="s">
        <v>86</v>
      </c>
      <c r="LS133" s="56" t="s">
        <v>86</v>
      </c>
      <c r="LT133" s="56" t="s">
        <v>86</v>
      </c>
      <c r="LU133" s="56" t="s">
        <v>86</v>
      </c>
      <c r="LV133" s="56" t="s">
        <v>86</v>
      </c>
      <c r="LW133" s="56" t="s">
        <v>86</v>
      </c>
      <c r="LX133" s="48">
        <v>125</v>
      </c>
      <c r="LY133" s="22" t="str">
        <f t="shared" si="1225"/>
        <v/>
      </c>
      <c r="LZ133" s="22" t="str">
        <f t="shared" si="1187"/>
        <v/>
      </c>
      <c r="MA133" s="22" t="str">
        <f t="shared" si="1188"/>
        <v/>
      </c>
      <c r="MB133" s="22" t="str">
        <f t="shared" si="1189"/>
        <v/>
      </c>
      <c r="MC133" s="22" t="str">
        <f t="shared" si="1190"/>
        <v/>
      </c>
      <c r="MD133" s="22" t="str">
        <f t="shared" si="1191"/>
        <v/>
      </c>
      <c r="ME133" s="22" t="str">
        <f t="shared" si="1192"/>
        <v/>
      </c>
      <c r="MF133" s="22" t="str">
        <f t="shared" si="1193"/>
        <v/>
      </c>
      <c r="MG133" s="22" t="str">
        <f t="shared" si="1194"/>
        <v/>
      </c>
      <c r="MH133" s="22" t="str">
        <f t="shared" si="1195"/>
        <v/>
      </c>
      <c r="MI133" s="22" t="str">
        <f t="shared" si="1226"/>
        <v/>
      </c>
      <c r="MJ133" s="22" t="str">
        <f t="shared" si="1227"/>
        <v/>
      </c>
      <c r="MK133" s="22" t="str">
        <f t="shared" si="1196"/>
        <v/>
      </c>
      <c r="ML133" s="22" t="str">
        <f t="shared" si="1197"/>
        <v/>
      </c>
      <c r="MM133" s="22" t="str">
        <f t="shared" si="1198"/>
        <v/>
      </c>
      <c r="MN133" s="22" t="str">
        <f t="shared" si="1199"/>
        <v/>
      </c>
      <c r="MO133" s="22" t="str">
        <f t="shared" si="1200"/>
        <v/>
      </c>
      <c r="MP133" s="22" t="str">
        <f t="shared" si="1201"/>
        <v/>
      </c>
      <c r="MQ133" s="22" t="str">
        <f t="shared" si="1202"/>
        <v/>
      </c>
      <c r="MR133" s="22" t="str">
        <f t="shared" si="1203"/>
        <v/>
      </c>
      <c r="MS133" s="22" t="str">
        <f t="shared" si="1204"/>
        <v/>
      </c>
      <c r="MT133" s="22" t="str">
        <f t="shared" si="1205"/>
        <v/>
      </c>
      <c r="MU133" s="22" t="str">
        <f t="shared" si="1206"/>
        <v/>
      </c>
      <c r="MV133" s="22" t="str">
        <f t="shared" si="1207"/>
        <v/>
      </c>
      <c r="MW133" s="22" t="str">
        <f t="shared" si="1208"/>
        <v/>
      </c>
      <c r="MX133" s="22" t="str">
        <f t="shared" si="1209"/>
        <v/>
      </c>
      <c r="MY133" s="22" t="str">
        <f t="shared" si="1210"/>
        <v/>
      </c>
      <c r="MZ133" s="22" t="str">
        <f t="shared" si="1211"/>
        <v/>
      </c>
      <c r="NA133" s="22" t="str">
        <f t="shared" si="1212"/>
        <v/>
      </c>
      <c r="NB133" s="22" t="str">
        <f t="shared" si="1213"/>
        <v/>
      </c>
      <c r="NC133" s="22" t="str">
        <f t="shared" si="1214"/>
        <v/>
      </c>
      <c r="ND133" s="22" t="str">
        <f t="shared" si="1215"/>
        <v/>
      </c>
      <c r="NE133" s="22" t="str">
        <f t="shared" si="1216"/>
        <v/>
      </c>
      <c r="NF133" s="22" t="str">
        <f t="shared" si="1217"/>
        <v/>
      </c>
      <c r="NG133" s="22" t="str">
        <f t="shared" si="1218"/>
        <v/>
      </c>
      <c r="NH133" s="22" t="str">
        <f t="shared" si="1219"/>
        <v/>
      </c>
      <c r="NI133" s="22" t="str">
        <f t="shared" si="1220"/>
        <v/>
      </c>
      <c r="NJ133" s="22" t="str">
        <f t="shared" si="1221"/>
        <v/>
      </c>
      <c r="NK133" s="22" t="str">
        <f t="shared" si="1222"/>
        <v/>
      </c>
      <c r="NL133" s="22" t="str">
        <f t="shared" si="1223"/>
        <v/>
      </c>
      <c r="NM133" s="80">
        <v>6780847.4923</v>
      </c>
      <c r="NN133" s="80">
        <v>6780847.4923</v>
      </c>
      <c r="NO133" s="24">
        <f t="shared" si="1228"/>
        <v>0</v>
      </c>
      <c r="NP133" s="24">
        <f t="shared" si="1229"/>
        <v>0</v>
      </c>
      <c r="NQ133" s="25" t="str">
        <f t="shared" si="1230"/>
        <v/>
      </c>
      <c r="NR133" s="26" t="str">
        <f t="shared" si="1231"/>
        <v/>
      </c>
      <c r="NS133" s="48">
        <v>125</v>
      </c>
      <c r="NT133" s="27" t="str">
        <f t="shared" si="1232"/>
        <v/>
      </c>
      <c r="NU133" s="27" t="str">
        <f t="shared" si="1233"/>
        <v/>
      </c>
      <c r="NV133" s="27" t="str">
        <f t="shared" si="1234"/>
        <v/>
      </c>
      <c r="NW133" s="27" t="str">
        <f t="shared" si="1235"/>
        <v/>
      </c>
      <c r="NX133" s="27" t="str">
        <f t="shared" si="1236"/>
        <v/>
      </c>
      <c r="NY133" s="27" t="str">
        <f t="shared" si="1237"/>
        <v/>
      </c>
      <c r="NZ133" s="27" t="str">
        <f t="shared" si="1238"/>
        <v/>
      </c>
      <c r="OA133" s="27" t="str">
        <f t="shared" si="1239"/>
        <v/>
      </c>
      <c r="OB133" s="27" t="str">
        <f t="shared" si="1240"/>
        <v/>
      </c>
      <c r="OC133" s="27" t="str">
        <f t="shared" si="1241"/>
        <v/>
      </c>
      <c r="OD133" s="27" t="str">
        <f t="shared" si="1242"/>
        <v/>
      </c>
      <c r="OE133" s="27" t="str">
        <f t="shared" si="1243"/>
        <v/>
      </c>
      <c r="OF133" s="27" t="str">
        <f t="shared" si="1244"/>
        <v/>
      </c>
      <c r="OG133" s="27" t="str">
        <f t="shared" si="1245"/>
        <v/>
      </c>
      <c r="OH133" s="27" t="str">
        <f t="shared" si="1246"/>
        <v/>
      </c>
      <c r="OI133" s="27" t="str">
        <f t="shared" si="1247"/>
        <v/>
      </c>
      <c r="OJ133" s="27" t="str">
        <f t="shared" si="672"/>
        <v/>
      </c>
      <c r="OK133" s="27" t="str">
        <f t="shared" si="673"/>
        <v/>
      </c>
      <c r="OL133" s="27" t="str">
        <f t="shared" si="674"/>
        <v/>
      </c>
      <c r="OM133" s="27" t="str">
        <f t="shared" si="675"/>
        <v/>
      </c>
      <c r="ON133" s="27" t="str">
        <f t="shared" si="676"/>
        <v/>
      </c>
      <c r="OO133" s="27" t="str">
        <f t="shared" si="677"/>
        <v/>
      </c>
      <c r="OP133" s="27" t="str">
        <f t="shared" si="678"/>
        <v/>
      </c>
      <c r="OQ133" s="27" t="str">
        <f t="shared" si="679"/>
        <v/>
      </c>
      <c r="OR133" s="27" t="str">
        <f t="shared" si="680"/>
        <v/>
      </c>
      <c r="OS133" s="27" t="str">
        <f t="shared" si="681"/>
        <v/>
      </c>
      <c r="OT133" s="27" t="str">
        <f t="shared" si="682"/>
        <v/>
      </c>
      <c r="OU133" s="27" t="str">
        <f t="shared" si="683"/>
        <v/>
      </c>
      <c r="OV133" s="27" t="str">
        <f t="shared" si="684"/>
        <v/>
      </c>
      <c r="OW133" s="27" t="str">
        <f t="shared" si="685"/>
        <v/>
      </c>
      <c r="OX133" s="27" t="str">
        <f t="shared" si="686"/>
        <v/>
      </c>
      <c r="OY133" s="27" t="str">
        <f t="shared" si="687"/>
        <v/>
      </c>
      <c r="OZ133" s="27" t="str">
        <f t="shared" si="688"/>
        <v/>
      </c>
      <c r="PA133" s="27" t="str">
        <f t="shared" si="689"/>
        <v/>
      </c>
      <c r="PB133" s="27" t="str">
        <f t="shared" si="690"/>
        <v/>
      </c>
      <c r="PC133" s="27" t="str">
        <f t="shared" si="1248"/>
        <v/>
      </c>
      <c r="PD133" s="27" t="str">
        <f t="shared" si="1249"/>
        <v/>
      </c>
      <c r="PE133" s="27" t="str">
        <f t="shared" si="1250"/>
        <v/>
      </c>
      <c r="PF133" s="27" t="str">
        <f t="shared" si="1251"/>
        <v/>
      </c>
      <c r="PG133" s="27" t="str">
        <f t="shared" si="1252"/>
        <v/>
      </c>
      <c r="PH133" s="48">
        <v>125</v>
      </c>
      <c r="PI133" s="28" t="str">
        <f t="shared" si="1253"/>
        <v/>
      </c>
      <c r="PJ133" s="28" t="str">
        <f t="shared" si="1254"/>
        <v/>
      </c>
      <c r="PK133" s="28" t="str">
        <f t="shared" si="1255"/>
        <v/>
      </c>
      <c r="PL133" s="28" t="str">
        <f t="shared" si="1256"/>
        <v/>
      </c>
      <c r="PM133" s="28" t="str">
        <f t="shared" si="1257"/>
        <v/>
      </c>
      <c r="PN133" s="28" t="str">
        <f t="shared" si="1258"/>
        <v/>
      </c>
      <c r="PO133" s="28" t="str">
        <f t="shared" si="1259"/>
        <v/>
      </c>
      <c r="PP133" s="28" t="str">
        <f t="shared" si="1260"/>
        <v/>
      </c>
      <c r="PQ133" s="28" t="str">
        <f t="shared" si="1261"/>
        <v/>
      </c>
      <c r="PR133" s="28" t="str">
        <f t="shared" si="1262"/>
        <v/>
      </c>
      <c r="PS133" s="28" t="str">
        <f t="shared" si="1263"/>
        <v/>
      </c>
      <c r="PT133" s="28" t="str">
        <f t="shared" si="1264"/>
        <v/>
      </c>
      <c r="PU133" s="28" t="str">
        <f t="shared" si="1265"/>
        <v/>
      </c>
      <c r="PV133" s="28" t="str">
        <f t="shared" si="1266"/>
        <v/>
      </c>
      <c r="PW133" s="28" t="str">
        <f t="shared" si="1267"/>
        <v/>
      </c>
      <c r="PX133" s="28" t="str">
        <f t="shared" si="1268"/>
        <v/>
      </c>
      <c r="PY133" s="28" t="str">
        <f t="shared" si="712"/>
        <v/>
      </c>
      <c r="PZ133" s="28" t="str">
        <f t="shared" si="713"/>
        <v/>
      </c>
      <c r="QA133" s="28" t="str">
        <f t="shared" si="714"/>
        <v/>
      </c>
      <c r="QB133" s="28" t="str">
        <f t="shared" si="715"/>
        <v/>
      </c>
      <c r="QC133" s="28" t="str">
        <f t="shared" si="716"/>
        <v/>
      </c>
      <c r="QD133" s="28" t="str">
        <f t="shared" si="717"/>
        <v/>
      </c>
      <c r="QE133" s="28" t="str">
        <f t="shared" si="718"/>
        <v/>
      </c>
      <c r="QF133" s="28" t="str">
        <f t="shared" si="719"/>
        <v/>
      </c>
      <c r="QG133" s="28" t="str">
        <f t="shared" si="720"/>
        <v/>
      </c>
      <c r="QH133" s="28" t="str">
        <f t="shared" si="721"/>
        <v/>
      </c>
      <c r="QI133" s="28" t="str">
        <f t="shared" si="722"/>
        <v/>
      </c>
      <c r="QJ133" s="28" t="str">
        <f t="shared" si="723"/>
        <v/>
      </c>
      <c r="QK133" s="28" t="str">
        <f t="shared" si="724"/>
        <v/>
      </c>
      <c r="QL133" s="28" t="str">
        <f t="shared" si="725"/>
        <v/>
      </c>
      <c r="QM133" s="28" t="str">
        <f t="shared" si="726"/>
        <v/>
      </c>
      <c r="QN133" s="28" t="str">
        <f t="shared" si="727"/>
        <v/>
      </c>
      <c r="QO133" s="28" t="str">
        <f t="shared" si="728"/>
        <v/>
      </c>
      <c r="QP133" s="28" t="str">
        <f t="shared" si="729"/>
        <v/>
      </c>
      <c r="QQ133" s="28" t="str">
        <f t="shared" si="730"/>
        <v/>
      </c>
      <c r="QR133" s="28" t="str">
        <f t="shared" si="731"/>
        <v/>
      </c>
      <c r="QS133" s="28" t="str">
        <f t="shared" si="1269"/>
        <v/>
      </c>
      <c r="QT133" s="28" t="str">
        <f t="shared" si="1270"/>
        <v/>
      </c>
      <c r="QU133" s="28" t="str">
        <f t="shared" si="1271"/>
        <v/>
      </c>
      <c r="QV133" s="28" t="str">
        <f t="shared" si="1272"/>
        <v/>
      </c>
      <c r="QW133" s="48">
        <v>125</v>
      </c>
      <c r="QX133" s="29" t="str">
        <f t="shared" si="1273"/>
        <v/>
      </c>
      <c r="QY133" s="29" t="str">
        <f t="shared" si="1038"/>
        <v/>
      </c>
      <c r="QZ133" s="29" t="str">
        <f t="shared" si="1039"/>
        <v/>
      </c>
      <c r="RA133" s="29" t="str">
        <f t="shared" si="1040"/>
        <v/>
      </c>
      <c r="RB133" s="29" t="str">
        <f t="shared" si="1041"/>
        <v/>
      </c>
      <c r="RC133" s="29" t="str">
        <f t="shared" si="1042"/>
        <v/>
      </c>
      <c r="RD133" s="29" t="str">
        <f t="shared" si="1043"/>
        <v/>
      </c>
      <c r="RE133" s="29" t="str">
        <f t="shared" si="1044"/>
        <v/>
      </c>
      <c r="RF133" s="29" t="str">
        <f t="shared" si="1045"/>
        <v/>
      </c>
      <c r="RG133" s="29" t="str">
        <f t="shared" si="1046"/>
        <v/>
      </c>
      <c r="RH133" s="29" t="str">
        <f t="shared" si="1047"/>
        <v/>
      </c>
      <c r="RI133" s="29" t="str">
        <f t="shared" si="1048"/>
        <v/>
      </c>
      <c r="RJ133" s="29" t="str">
        <f t="shared" si="1049"/>
        <v/>
      </c>
      <c r="RK133" s="29" t="str">
        <f t="shared" si="1281"/>
        <v/>
      </c>
      <c r="RL133" s="29" t="str">
        <f t="shared" si="1050"/>
        <v/>
      </c>
      <c r="RM133" s="29" t="str">
        <f t="shared" si="1051"/>
        <v/>
      </c>
      <c r="RN133" s="29" t="str">
        <f t="shared" si="1052"/>
        <v/>
      </c>
      <c r="RO133" s="29" t="str">
        <f t="shared" si="1053"/>
        <v/>
      </c>
      <c r="RP133" s="29" t="str">
        <f t="shared" si="1054"/>
        <v/>
      </c>
      <c r="RQ133" s="29" t="str">
        <f t="shared" si="1055"/>
        <v/>
      </c>
      <c r="RR133" s="29" t="str">
        <f t="shared" si="1056"/>
        <v/>
      </c>
      <c r="RS133" s="29" t="str">
        <f t="shared" si="1057"/>
        <v/>
      </c>
      <c r="RT133" s="29" t="str">
        <f t="shared" si="1058"/>
        <v/>
      </c>
      <c r="RU133" s="29" t="str">
        <f t="shared" si="1059"/>
        <v/>
      </c>
      <c r="RV133" s="29" t="str">
        <f t="shared" si="1060"/>
        <v/>
      </c>
      <c r="RW133" s="29" t="str">
        <f t="shared" si="1061"/>
        <v/>
      </c>
      <c r="RX133" s="29" t="str">
        <f t="shared" si="1062"/>
        <v/>
      </c>
      <c r="RY133" s="29" t="str">
        <f t="shared" si="1063"/>
        <v/>
      </c>
      <c r="RZ133" s="29" t="str">
        <f t="shared" si="1064"/>
        <v/>
      </c>
      <c r="SA133" s="29" t="str">
        <f t="shared" si="1065"/>
        <v/>
      </c>
      <c r="SB133" s="29" t="str">
        <f t="shared" si="1066"/>
        <v/>
      </c>
      <c r="SC133" s="29" t="str">
        <f t="shared" si="1067"/>
        <v/>
      </c>
      <c r="SD133" s="29" t="str">
        <f t="shared" si="1068"/>
        <v/>
      </c>
      <c r="SE133" s="29" t="str">
        <f t="shared" si="1069"/>
        <v/>
      </c>
      <c r="SF133" s="29" t="str">
        <f t="shared" si="1070"/>
        <v/>
      </c>
      <c r="SG133" s="29" t="str">
        <f t="shared" si="1071"/>
        <v/>
      </c>
      <c r="SH133" s="29" t="str">
        <f t="shared" si="1072"/>
        <v/>
      </c>
      <c r="SI133" s="29" t="str">
        <f t="shared" si="1073"/>
        <v/>
      </c>
      <c r="SJ133" s="29" t="str">
        <f t="shared" si="1074"/>
        <v/>
      </c>
      <c r="SK133" s="29" t="str">
        <f t="shared" si="1075"/>
        <v/>
      </c>
      <c r="SL133" s="45">
        <f t="shared" si="1274"/>
        <v>0</v>
      </c>
      <c r="SM133" s="48">
        <v>125</v>
      </c>
      <c r="SN133" s="30" t="str">
        <f t="shared" si="1275"/>
        <v/>
      </c>
      <c r="SO133" s="30" t="str">
        <f t="shared" si="1276"/>
        <v/>
      </c>
      <c r="SP133" s="30" t="str">
        <f t="shared" si="1277"/>
        <v/>
      </c>
      <c r="SQ133" s="30" t="str">
        <f t="shared" si="1278"/>
        <v/>
      </c>
      <c r="SR133" s="30" t="str">
        <f t="shared" si="1279"/>
        <v/>
      </c>
      <c r="SS133" s="30" t="str">
        <f t="shared" si="1280"/>
        <v/>
      </c>
      <c r="ST133" s="30" t="str">
        <f t="shared" si="1076"/>
        <v/>
      </c>
      <c r="SU133" s="30" t="str">
        <f t="shared" si="1077"/>
        <v/>
      </c>
      <c r="SV133" s="30" t="str">
        <f t="shared" si="1078"/>
        <v/>
      </c>
      <c r="SW133" s="30" t="str">
        <f t="shared" si="1079"/>
        <v/>
      </c>
      <c r="SX133" s="30" t="str">
        <f t="shared" si="1080"/>
        <v/>
      </c>
      <c r="SY133" s="30" t="str">
        <f t="shared" si="1081"/>
        <v/>
      </c>
      <c r="SZ133" s="30" t="str">
        <f t="shared" si="1082"/>
        <v/>
      </c>
      <c r="TA133" s="30" t="str">
        <f t="shared" si="1083"/>
        <v/>
      </c>
      <c r="TB133" s="30" t="str">
        <f t="shared" si="1084"/>
        <v/>
      </c>
      <c r="TC133" s="30" t="str">
        <f t="shared" si="1085"/>
        <v/>
      </c>
      <c r="TD133" s="30" t="str">
        <f t="shared" si="1086"/>
        <v/>
      </c>
      <c r="TE133" s="30" t="str">
        <f t="shared" si="1087"/>
        <v/>
      </c>
      <c r="TF133" s="30" t="str">
        <f t="shared" si="1088"/>
        <v/>
      </c>
      <c r="TG133" s="30" t="str">
        <f t="shared" si="1089"/>
        <v/>
      </c>
      <c r="TH133" s="30" t="str">
        <f t="shared" si="1090"/>
        <v/>
      </c>
      <c r="TI133" s="30" t="str">
        <f t="shared" si="1091"/>
        <v/>
      </c>
      <c r="TJ133" s="30" t="str">
        <f t="shared" si="1092"/>
        <v/>
      </c>
      <c r="TK133" s="30" t="str">
        <f t="shared" si="1093"/>
        <v/>
      </c>
      <c r="TL133" s="30" t="str">
        <f t="shared" si="1094"/>
        <v/>
      </c>
      <c r="TM133" s="30" t="str">
        <f t="shared" si="1095"/>
        <v/>
      </c>
      <c r="TN133" s="30" t="str">
        <f t="shared" si="1096"/>
        <v/>
      </c>
      <c r="TO133" s="30" t="str">
        <f t="shared" si="1097"/>
        <v/>
      </c>
      <c r="TP133" s="30" t="str">
        <f t="shared" si="1098"/>
        <v/>
      </c>
      <c r="TQ133" s="30" t="str">
        <f t="shared" si="1099"/>
        <v/>
      </c>
      <c r="TR133" s="30" t="str">
        <f t="shared" si="807"/>
        <v/>
      </c>
      <c r="TS133" s="30" t="str">
        <f t="shared" si="808"/>
        <v/>
      </c>
      <c r="TT133" s="30" t="str">
        <f t="shared" si="809"/>
        <v/>
      </c>
      <c r="TU133" s="30" t="str">
        <f t="shared" si="810"/>
        <v/>
      </c>
      <c r="TV133" s="30" t="str">
        <f t="shared" si="811"/>
        <v/>
      </c>
      <c r="TW133" s="30" t="str">
        <f t="shared" si="812"/>
        <v/>
      </c>
      <c r="TX133" s="30" t="str">
        <f t="shared" si="813"/>
        <v/>
      </c>
      <c r="TY133" s="30" t="str">
        <f t="shared" si="814"/>
        <v/>
      </c>
      <c r="TZ133" s="30" t="str">
        <f t="shared" si="815"/>
        <v/>
      </c>
      <c r="UA133" s="30" t="str">
        <f t="shared" si="816"/>
        <v/>
      </c>
      <c r="UB133" s="48">
        <v>125</v>
      </c>
      <c r="UC133" s="88"/>
      <c r="UD133" s="88"/>
      <c r="UE133" s="88"/>
      <c r="UF133" s="88"/>
      <c r="UG133" s="88"/>
      <c r="UH133" s="88"/>
      <c r="UI133" s="88"/>
      <c r="UJ133" s="88"/>
      <c r="UK133" s="88"/>
      <c r="UL133" s="88"/>
      <c r="UM133" s="88"/>
      <c r="UN133" s="88"/>
      <c r="UO133" s="88"/>
      <c r="UP133" s="88"/>
      <c r="UQ133" s="88"/>
      <c r="UR133" s="88"/>
      <c r="US133" s="88"/>
      <c r="UT133" s="88"/>
      <c r="UU133" s="88"/>
      <c r="UV133" s="88"/>
      <c r="UW133" s="88"/>
      <c r="UX133" s="88"/>
      <c r="UY133" s="88"/>
      <c r="UZ133" s="88"/>
      <c r="VA133" s="88"/>
      <c r="VB133" s="88"/>
      <c r="VC133" s="88"/>
      <c r="VD133" s="88"/>
      <c r="VE133" s="88"/>
      <c r="VF133" s="88"/>
      <c r="VG133" s="88"/>
      <c r="VH133" s="88"/>
      <c r="VI133" s="88"/>
      <c r="VJ133" s="89">
        <v>72</v>
      </c>
      <c r="VK133" s="88"/>
      <c r="VL133" s="88"/>
      <c r="VM133" s="88"/>
      <c r="VN133" s="88"/>
      <c r="VO133" s="88"/>
      <c r="VP133" s="88"/>
      <c r="VQ133" s="48">
        <v>125</v>
      </c>
      <c r="VR133" s="31">
        <f t="shared" si="1100"/>
        <v>0</v>
      </c>
      <c r="VS133" s="31">
        <f t="shared" si="1101"/>
        <v>0</v>
      </c>
      <c r="VT133" s="31">
        <f t="shared" si="1102"/>
        <v>0</v>
      </c>
      <c r="VU133" s="31">
        <f t="shared" si="1103"/>
        <v>0</v>
      </c>
      <c r="VV133" s="31">
        <f t="shared" si="1104"/>
        <v>0</v>
      </c>
      <c r="VW133" s="31">
        <f t="shared" si="1105"/>
        <v>0</v>
      </c>
      <c r="VX133" s="31">
        <f t="shared" si="1106"/>
        <v>0</v>
      </c>
      <c r="VY133" s="31">
        <f t="shared" si="1107"/>
        <v>0</v>
      </c>
      <c r="VZ133" s="31">
        <f t="shared" si="1108"/>
        <v>0</v>
      </c>
      <c r="WA133" s="31">
        <f t="shared" si="1109"/>
        <v>0</v>
      </c>
      <c r="WB133" s="31">
        <f t="shared" si="1110"/>
        <v>0</v>
      </c>
      <c r="WC133" s="31">
        <f t="shared" si="1111"/>
        <v>0</v>
      </c>
      <c r="WD133" s="31">
        <f t="shared" si="1112"/>
        <v>0</v>
      </c>
      <c r="WE133" s="31">
        <f t="shared" si="1113"/>
        <v>0</v>
      </c>
      <c r="WF133" s="31">
        <f t="shared" si="1114"/>
        <v>0</v>
      </c>
      <c r="WG133" s="31">
        <f t="shared" si="1115"/>
        <v>0</v>
      </c>
      <c r="WH133" s="31">
        <f t="shared" si="1116"/>
        <v>0</v>
      </c>
      <c r="WI133" s="31">
        <f t="shared" si="1117"/>
        <v>0</v>
      </c>
      <c r="WJ133" s="31">
        <f t="shared" si="1118"/>
        <v>0</v>
      </c>
      <c r="WK133" s="31">
        <f t="shared" si="1119"/>
        <v>0</v>
      </c>
      <c r="WL133" s="31">
        <f t="shared" si="1120"/>
        <v>0</v>
      </c>
      <c r="WM133" s="31">
        <f t="shared" si="1121"/>
        <v>0</v>
      </c>
      <c r="WN133" s="31">
        <f t="shared" si="1122"/>
        <v>0</v>
      </c>
      <c r="WO133" s="31">
        <f t="shared" si="1123"/>
        <v>0</v>
      </c>
      <c r="WP133" s="31">
        <f t="shared" si="1124"/>
        <v>0</v>
      </c>
      <c r="WQ133" s="31">
        <f t="shared" si="1125"/>
        <v>0</v>
      </c>
      <c r="WR133" s="31">
        <f t="shared" si="1126"/>
        <v>0</v>
      </c>
      <c r="WS133" s="31">
        <f t="shared" si="1127"/>
        <v>0</v>
      </c>
      <c r="WT133" s="31">
        <f t="shared" si="1128"/>
        <v>0</v>
      </c>
      <c r="WU133" s="31">
        <f t="shared" si="1129"/>
        <v>0</v>
      </c>
      <c r="WV133" s="31">
        <f t="shared" si="1130"/>
        <v>0</v>
      </c>
      <c r="WW133" s="31">
        <f t="shared" si="1131"/>
        <v>0</v>
      </c>
      <c r="WX133" s="31">
        <f t="shared" si="1132"/>
        <v>0</v>
      </c>
      <c r="WY133" s="31">
        <f t="shared" si="1133"/>
        <v>60</v>
      </c>
      <c r="WZ133" s="31">
        <f t="shared" si="1134"/>
        <v>0</v>
      </c>
      <c r="XA133" s="31">
        <f t="shared" si="1135"/>
        <v>0</v>
      </c>
      <c r="XB133" s="31">
        <f t="shared" si="1136"/>
        <v>0</v>
      </c>
      <c r="XC133" s="31">
        <f t="shared" si="1137"/>
        <v>0</v>
      </c>
      <c r="XD133" s="31">
        <f t="shared" si="1138"/>
        <v>0</v>
      </c>
      <c r="XE133" s="31">
        <f t="shared" si="1139"/>
        <v>0</v>
      </c>
      <c r="XF133" s="48">
        <v>125</v>
      </c>
      <c r="XG133" s="32" t="str">
        <f t="shared" si="1140"/>
        <v/>
      </c>
      <c r="XH133" s="32" t="str">
        <f t="shared" si="1141"/>
        <v/>
      </c>
      <c r="XI133" s="32" t="str">
        <f t="shared" si="1142"/>
        <v/>
      </c>
      <c r="XJ133" s="32" t="str">
        <f t="shared" si="1143"/>
        <v/>
      </c>
      <c r="XK133" s="32" t="str">
        <f t="shared" si="1144"/>
        <v/>
      </c>
      <c r="XL133" s="32" t="str">
        <f t="shared" si="1145"/>
        <v/>
      </c>
      <c r="XM133" s="32" t="str">
        <f t="shared" si="1146"/>
        <v/>
      </c>
      <c r="XN133" s="32" t="str">
        <f t="shared" si="1147"/>
        <v/>
      </c>
      <c r="XO133" s="32" t="str">
        <f t="shared" si="1148"/>
        <v/>
      </c>
      <c r="XP133" s="32" t="str">
        <f t="shared" si="1149"/>
        <v/>
      </c>
      <c r="XQ133" s="32" t="str">
        <f t="shared" si="1150"/>
        <v/>
      </c>
      <c r="XR133" s="32" t="str">
        <f t="shared" si="1151"/>
        <v/>
      </c>
      <c r="XS133" s="32" t="str">
        <f t="shared" si="1152"/>
        <v/>
      </c>
      <c r="XT133" s="32" t="str">
        <f t="shared" si="1153"/>
        <v/>
      </c>
      <c r="XU133" s="32" t="str">
        <f t="shared" si="1154"/>
        <v/>
      </c>
      <c r="XV133" s="32" t="str">
        <f t="shared" si="1155"/>
        <v/>
      </c>
      <c r="XW133" s="32" t="str">
        <f t="shared" si="1156"/>
        <v/>
      </c>
      <c r="XX133" s="32" t="str">
        <f t="shared" si="1157"/>
        <v/>
      </c>
      <c r="XY133" s="32" t="str">
        <f t="shared" si="1158"/>
        <v/>
      </c>
      <c r="XZ133" s="32" t="str">
        <f t="shared" si="1159"/>
        <v/>
      </c>
      <c r="YA133" s="32" t="str">
        <f t="shared" si="1160"/>
        <v/>
      </c>
      <c r="YB133" s="32" t="str">
        <f t="shared" si="1161"/>
        <v/>
      </c>
      <c r="YC133" s="32" t="str">
        <f t="shared" si="1162"/>
        <v/>
      </c>
      <c r="YD133" s="32" t="str">
        <f t="shared" si="1163"/>
        <v/>
      </c>
      <c r="YE133" s="32" t="str">
        <f t="shared" si="1164"/>
        <v/>
      </c>
      <c r="YF133" s="32" t="str">
        <f t="shared" si="1165"/>
        <v/>
      </c>
      <c r="YG133" s="32" t="str">
        <f t="shared" si="1166"/>
        <v/>
      </c>
      <c r="YH133" s="32" t="str">
        <f t="shared" si="1167"/>
        <v/>
      </c>
      <c r="YI133" s="32" t="str">
        <f t="shared" si="1168"/>
        <v/>
      </c>
      <c r="YJ133" s="32" t="str">
        <f t="shared" si="1169"/>
        <v/>
      </c>
      <c r="YK133" s="32" t="str">
        <f t="shared" si="1170"/>
        <v/>
      </c>
      <c r="YL133" s="32" t="str">
        <f t="shared" si="1171"/>
        <v/>
      </c>
      <c r="YM133" s="32" t="str">
        <f t="shared" si="1172"/>
        <v/>
      </c>
      <c r="YN133" s="32" t="str">
        <f t="shared" si="1173"/>
        <v/>
      </c>
      <c r="YO133" s="32" t="str">
        <f t="shared" si="1174"/>
        <v/>
      </c>
      <c r="YP133" s="32" t="str">
        <f t="shared" si="1175"/>
        <v/>
      </c>
      <c r="YQ133" s="32" t="str">
        <f t="shared" si="1176"/>
        <v/>
      </c>
      <c r="YR133" s="32" t="str">
        <f t="shared" si="1177"/>
        <v/>
      </c>
      <c r="YS133" s="32" t="str">
        <f t="shared" si="1178"/>
        <v/>
      </c>
      <c r="YT133" s="32" t="str">
        <f t="shared" si="1179"/>
        <v/>
      </c>
      <c r="YU133" s="33">
        <f t="shared" si="1224"/>
        <v>0</v>
      </c>
      <c r="YV133" s="34" t="str">
        <f t="shared" si="949"/>
        <v/>
      </c>
      <c r="YW133" s="34" t="str">
        <f t="shared" si="950"/>
        <v/>
      </c>
      <c r="YX133" s="34" t="str">
        <f t="shared" si="951"/>
        <v/>
      </c>
      <c r="YY133" s="34" t="str">
        <f t="shared" si="952"/>
        <v/>
      </c>
      <c r="YZ133" s="34" t="str">
        <f t="shared" si="953"/>
        <v/>
      </c>
      <c r="ZA133" s="34" t="str">
        <f t="shared" si="954"/>
        <v/>
      </c>
      <c r="ZB133" s="96" t="str">
        <f t="shared" si="955"/>
        <v>Desierto</v>
      </c>
      <c r="ZC133" s="35" t="str">
        <f t="shared" si="1180"/>
        <v/>
      </c>
      <c r="ZD133" s="35" t="str">
        <f t="shared" si="1181"/>
        <v/>
      </c>
      <c r="ZE133" s="35" t="str">
        <f t="shared" si="1182"/>
        <v/>
      </c>
      <c r="ZF133" s="35" t="str">
        <f t="shared" si="1183"/>
        <v/>
      </c>
      <c r="ZG133" s="35" t="str">
        <f t="shared" si="1184"/>
        <v/>
      </c>
      <c r="ZH133" s="35" t="str">
        <f t="shared" si="1185"/>
        <v/>
      </c>
      <c r="ZI133" s="101">
        <f t="shared" si="1186"/>
        <v>0</v>
      </c>
      <c r="ZJ133" s="48">
        <v>125</v>
      </c>
      <c r="ZK133" s="125">
        <f t="shared" si="956"/>
        <v>0</v>
      </c>
      <c r="ZL133" s="126">
        <f t="shared" si="957"/>
        <v>6780847.4923</v>
      </c>
    </row>
    <row r="134" spans="2:688" s="37" customFormat="1" ht="45" x14ac:dyDescent="0.15">
      <c r="B134" s="106" t="s">
        <v>251</v>
      </c>
      <c r="C134" s="106" t="s">
        <v>261</v>
      </c>
      <c r="D134" s="106" t="s">
        <v>262</v>
      </c>
      <c r="E134" s="106" t="s">
        <v>284</v>
      </c>
      <c r="F134" s="106">
        <v>1</v>
      </c>
      <c r="G134" s="63">
        <v>22982299.829999998</v>
      </c>
      <c r="H134" s="48">
        <v>126</v>
      </c>
      <c r="I134" s="65" t="s">
        <v>86</v>
      </c>
      <c r="J134" s="65" t="s">
        <v>86</v>
      </c>
      <c r="K134" s="65" t="s">
        <v>86</v>
      </c>
      <c r="L134" s="65" t="s">
        <v>86</v>
      </c>
      <c r="M134" s="65" t="s">
        <v>86</v>
      </c>
      <c r="N134" s="65" t="s">
        <v>86</v>
      </c>
      <c r="O134" s="65" t="s">
        <v>86</v>
      </c>
      <c r="P134" s="65" t="s">
        <v>86</v>
      </c>
      <c r="Q134" s="70">
        <v>22967000</v>
      </c>
      <c r="R134" s="65" t="s">
        <v>86</v>
      </c>
      <c r="S134" s="65" t="s">
        <v>86</v>
      </c>
      <c r="T134" s="65" t="s">
        <v>86</v>
      </c>
      <c r="U134" s="65" t="s">
        <v>86</v>
      </c>
      <c r="V134" s="65" t="s">
        <v>86</v>
      </c>
      <c r="W134" s="65" t="s">
        <v>86</v>
      </c>
      <c r="X134" s="65" t="s">
        <v>86</v>
      </c>
      <c r="Y134" s="65" t="s">
        <v>86</v>
      </c>
      <c r="Z134" s="65" t="s">
        <v>86</v>
      </c>
      <c r="AA134" s="65" t="s">
        <v>86</v>
      </c>
      <c r="AB134" s="65" t="s">
        <v>86</v>
      </c>
      <c r="AC134" s="65" t="s">
        <v>86</v>
      </c>
      <c r="AD134" s="65" t="s">
        <v>86</v>
      </c>
      <c r="AE134" s="65" t="s">
        <v>86</v>
      </c>
      <c r="AF134" s="65" t="s">
        <v>86</v>
      </c>
      <c r="AG134" s="65" t="s">
        <v>86</v>
      </c>
      <c r="AH134" s="65" t="s">
        <v>86</v>
      </c>
      <c r="AI134" s="65" t="s">
        <v>86</v>
      </c>
      <c r="AJ134" s="65" t="s">
        <v>86</v>
      </c>
      <c r="AK134" s="65" t="s">
        <v>86</v>
      </c>
      <c r="AL134" s="65" t="s">
        <v>86</v>
      </c>
      <c r="AM134" s="65" t="s">
        <v>86</v>
      </c>
      <c r="AN134" s="65" t="s">
        <v>86</v>
      </c>
      <c r="AO134" s="65" t="s">
        <v>86</v>
      </c>
      <c r="AP134" s="65" t="s">
        <v>86</v>
      </c>
      <c r="AQ134" s="65" t="s">
        <v>86</v>
      </c>
      <c r="AR134" s="65" t="s">
        <v>86</v>
      </c>
      <c r="AS134" s="65" t="s">
        <v>86</v>
      </c>
      <c r="AT134" s="65" t="s">
        <v>86</v>
      </c>
      <c r="AU134" s="65" t="s">
        <v>86</v>
      </c>
      <c r="AV134" s="65" t="s">
        <v>86</v>
      </c>
      <c r="AW134" s="52">
        <v>126</v>
      </c>
      <c r="AX134" s="22" t="str">
        <f t="shared" si="904"/>
        <v>NC</v>
      </c>
      <c r="AY134" s="22" t="str">
        <f t="shared" si="975"/>
        <v>NC</v>
      </c>
      <c r="AZ134" s="22" t="str">
        <f t="shared" si="976"/>
        <v>NC</v>
      </c>
      <c r="BA134" s="22" t="str">
        <f t="shared" si="977"/>
        <v>NC</v>
      </c>
      <c r="BB134" s="22" t="str">
        <f t="shared" si="978"/>
        <v>NC</v>
      </c>
      <c r="BC134" s="22" t="str">
        <f t="shared" si="979"/>
        <v>NC</v>
      </c>
      <c r="BD134" s="22" t="str">
        <f t="shared" si="980"/>
        <v>NC</v>
      </c>
      <c r="BE134" s="22" t="str">
        <f t="shared" si="981"/>
        <v>NC</v>
      </c>
      <c r="BF134" s="22">
        <f t="shared" si="982"/>
        <v>22967000</v>
      </c>
      <c r="BG134" s="22" t="str">
        <f t="shared" si="983"/>
        <v>NC</v>
      </c>
      <c r="BH134" s="22" t="str">
        <f t="shared" si="984"/>
        <v>NC</v>
      </c>
      <c r="BI134" s="22" t="str">
        <f t="shared" si="985"/>
        <v>NC</v>
      </c>
      <c r="BJ134" s="22" t="str">
        <f t="shared" si="986"/>
        <v>NC</v>
      </c>
      <c r="BK134" s="22" t="str">
        <f t="shared" si="987"/>
        <v>NC</v>
      </c>
      <c r="BL134" s="22" t="str">
        <f t="shared" si="988"/>
        <v>NC</v>
      </c>
      <c r="BM134" s="22" t="str">
        <f t="shared" si="989"/>
        <v>NC</v>
      </c>
      <c r="BN134" s="22" t="str">
        <f t="shared" si="990"/>
        <v>NC</v>
      </c>
      <c r="BO134" s="22" t="str">
        <f t="shared" si="991"/>
        <v>NC</v>
      </c>
      <c r="BP134" s="22" t="str">
        <f t="shared" si="992"/>
        <v>NC</v>
      </c>
      <c r="BQ134" s="22" t="str">
        <f t="shared" si="993"/>
        <v>NC</v>
      </c>
      <c r="BR134" s="22" t="str">
        <f t="shared" si="994"/>
        <v>NC</v>
      </c>
      <c r="BS134" s="22" t="str">
        <f t="shared" si="995"/>
        <v>NC</v>
      </c>
      <c r="BT134" s="22" t="str">
        <f t="shared" si="958"/>
        <v>NC</v>
      </c>
      <c r="BU134" s="22" t="str">
        <f t="shared" si="959"/>
        <v>NC</v>
      </c>
      <c r="BV134" s="22" t="str">
        <f t="shared" si="960"/>
        <v>NC</v>
      </c>
      <c r="BW134" s="22" t="str">
        <f t="shared" si="961"/>
        <v>NC</v>
      </c>
      <c r="BX134" s="22" t="str">
        <f t="shared" si="962"/>
        <v>NC</v>
      </c>
      <c r="BY134" s="22" t="str">
        <f t="shared" si="963"/>
        <v>NC</v>
      </c>
      <c r="BZ134" s="22" t="str">
        <f t="shared" si="964"/>
        <v>NC</v>
      </c>
      <c r="CA134" s="22" t="str">
        <f t="shared" si="965"/>
        <v>NC</v>
      </c>
      <c r="CB134" s="22" t="str">
        <f t="shared" si="966"/>
        <v>NC</v>
      </c>
      <c r="CC134" s="22" t="str">
        <f t="shared" si="967"/>
        <v>NC</v>
      </c>
      <c r="CD134" s="22" t="str">
        <f t="shared" si="968"/>
        <v>NC</v>
      </c>
      <c r="CE134" s="22" t="str">
        <f t="shared" si="969"/>
        <v>NC</v>
      </c>
      <c r="CF134" s="22" t="str">
        <f t="shared" si="970"/>
        <v>NC</v>
      </c>
      <c r="CG134" s="22" t="str">
        <f t="shared" si="996"/>
        <v>NC</v>
      </c>
      <c r="CH134" s="22" t="str">
        <f t="shared" si="971"/>
        <v>NC</v>
      </c>
      <c r="CI134" s="22" t="str">
        <f t="shared" si="972"/>
        <v>NC</v>
      </c>
      <c r="CJ134" s="22" t="str">
        <f t="shared" si="973"/>
        <v>NC</v>
      </c>
      <c r="CK134" s="22" t="str">
        <f t="shared" si="974"/>
        <v>NC</v>
      </c>
      <c r="CL134" s="48">
        <v>126</v>
      </c>
      <c r="CM134" s="48" t="s">
        <v>87</v>
      </c>
      <c r="CN134" s="48" t="s">
        <v>87</v>
      </c>
      <c r="CO134" s="48" t="s">
        <v>87</v>
      </c>
      <c r="CP134" s="48" t="s">
        <v>87</v>
      </c>
      <c r="CQ134" s="48" t="s">
        <v>87</v>
      </c>
      <c r="CR134" s="65" t="s">
        <v>87</v>
      </c>
      <c r="CS134" s="48" t="s">
        <v>87</v>
      </c>
      <c r="CT134" s="48" t="s">
        <v>87</v>
      </c>
      <c r="CU134" s="73" t="s">
        <v>87</v>
      </c>
      <c r="CV134" s="48" t="s">
        <v>87</v>
      </c>
      <c r="CW134" s="48" t="s">
        <v>87</v>
      </c>
      <c r="CX134" s="48" t="s">
        <v>87</v>
      </c>
      <c r="CY134" s="48" t="s">
        <v>87</v>
      </c>
      <c r="CZ134" s="48" t="s">
        <v>87</v>
      </c>
      <c r="DA134" s="48" t="s">
        <v>87</v>
      </c>
      <c r="DB134" s="48" t="s">
        <v>87</v>
      </c>
      <c r="DC134" s="48" t="s">
        <v>87</v>
      </c>
      <c r="DD134" s="48" t="s">
        <v>87</v>
      </c>
      <c r="DE134" s="48" t="s">
        <v>87</v>
      </c>
      <c r="DF134" s="48" t="s">
        <v>87</v>
      </c>
      <c r="DG134" s="48" t="s">
        <v>87</v>
      </c>
      <c r="DH134" s="48" t="s">
        <v>87</v>
      </c>
      <c r="DI134" s="48" t="s">
        <v>87</v>
      </c>
      <c r="DJ134" s="48" t="s">
        <v>87</v>
      </c>
      <c r="DK134" s="48" t="s">
        <v>87</v>
      </c>
      <c r="DL134" s="48" t="s">
        <v>87</v>
      </c>
      <c r="DM134" s="48" t="s">
        <v>87</v>
      </c>
      <c r="DN134" s="48" t="s">
        <v>87</v>
      </c>
      <c r="DO134" s="48" t="s">
        <v>87</v>
      </c>
      <c r="DP134" s="48" t="s">
        <v>87</v>
      </c>
      <c r="DQ134" s="48" t="s">
        <v>87</v>
      </c>
      <c r="DR134" s="48" t="s">
        <v>87</v>
      </c>
      <c r="DS134" s="48" t="s">
        <v>87</v>
      </c>
      <c r="DT134" s="48" t="s">
        <v>87</v>
      </c>
      <c r="DU134" s="48" t="s">
        <v>87</v>
      </c>
      <c r="DV134" s="48" t="s">
        <v>87</v>
      </c>
      <c r="DW134" s="48" t="s">
        <v>87</v>
      </c>
      <c r="DX134" s="48" t="s">
        <v>87</v>
      </c>
      <c r="DY134" s="48" t="s">
        <v>87</v>
      </c>
      <c r="DZ134" s="48" t="s">
        <v>87</v>
      </c>
      <c r="EA134" s="48">
        <v>126</v>
      </c>
      <c r="EB134" s="81" t="s">
        <v>88</v>
      </c>
      <c r="EC134" s="81" t="s">
        <v>88</v>
      </c>
      <c r="ED134" s="81" t="s">
        <v>104</v>
      </c>
      <c r="EE134" s="81" t="s">
        <v>88</v>
      </c>
      <c r="EF134" s="81" t="s">
        <v>88</v>
      </c>
      <c r="EG134" s="81" t="s">
        <v>88</v>
      </c>
      <c r="EH134" s="81" t="s">
        <v>88</v>
      </c>
      <c r="EI134" s="81" t="s">
        <v>88</v>
      </c>
      <c r="EJ134" s="81" t="s">
        <v>88</v>
      </c>
      <c r="EK134" s="81" t="s">
        <v>88</v>
      </c>
      <c r="EL134" s="81" t="s">
        <v>88</v>
      </c>
      <c r="EM134" s="81" t="s">
        <v>88</v>
      </c>
      <c r="EN134" s="81" t="s">
        <v>88</v>
      </c>
      <c r="EO134" s="81" t="s">
        <v>88</v>
      </c>
      <c r="EP134" s="81" t="s">
        <v>88</v>
      </c>
      <c r="EQ134" s="81" t="s">
        <v>88</v>
      </c>
      <c r="ER134" s="81" t="s">
        <v>88</v>
      </c>
      <c r="ES134" s="81" t="s">
        <v>88</v>
      </c>
      <c r="ET134" s="81" t="s">
        <v>88</v>
      </c>
      <c r="EU134" s="81" t="s">
        <v>88</v>
      </c>
      <c r="EV134" s="81" t="s">
        <v>88</v>
      </c>
      <c r="EW134" s="81" t="s">
        <v>88</v>
      </c>
      <c r="EX134" s="81" t="s">
        <v>88</v>
      </c>
      <c r="EY134" s="81" t="s">
        <v>88</v>
      </c>
      <c r="EZ134" s="81" t="s">
        <v>88</v>
      </c>
      <c r="FA134" s="81" t="s">
        <v>87</v>
      </c>
      <c r="FB134" s="81" t="s">
        <v>88</v>
      </c>
      <c r="FC134" s="81" t="s">
        <v>88</v>
      </c>
      <c r="FD134" s="81" t="s">
        <v>88</v>
      </c>
      <c r="FE134" s="81" t="s">
        <v>88</v>
      </c>
      <c r="FF134" s="81" t="s">
        <v>88</v>
      </c>
      <c r="FG134" s="81" t="s">
        <v>88</v>
      </c>
      <c r="FH134" s="81" t="s">
        <v>88</v>
      </c>
      <c r="FI134" s="81" t="s">
        <v>87</v>
      </c>
      <c r="FJ134" s="81" t="s">
        <v>88</v>
      </c>
      <c r="FK134" s="81" t="s">
        <v>88</v>
      </c>
      <c r="FL134" s="81" t="s">
        <v>88</v>
      </c>
      <c r="FM134" s="81" t="s">
        <v>88</v>
      </c>
      <c r="FN134" s="81" t="s">
        <v>88</v>
      </c>
      <c r="FO134" s="81" t="s">
        <v>88</v>
      </c>
      <c r="FP134" s="48">
        <v>126</v>
      </c>
      <c r="FQ134" s="81" t="s">
        <v>88</v>
      </c>
      <c r="FR134" s="81" t="s">
        <v>88</v>
      </c>
      <c r="FS134" s="81" t="s">
        <v>88</v>
      </c>
      <c r="FT134" s="81" t="s">
        <v>88</v>
      </c>
      <c r="FU134" s="81" t="s">
        <v>88</v>
      </c>
      <c r="FV134" s="81" t="s">
        <v>88</v>
      </c>
      <c r="FW134" s="81" t="s">
        <v>88</v>
      </c>
      <c r="FX134" s="81" t="s">
        <v>88</v>
      </c>
      <c r="FY134" s="81" t="s">
        <v>88</v>
      </c>
      <c r="FZ134" s="81" t="s">
        <v>88</v>
      </c>
      <c r="GA134" s="81" t="s">
        <v>88</v>
      </c>
      <c r="GB134" s="81" t="s">
        <v>88</v>
      </c>
      <c r="GC134" s="81" t="s">
        <v>88</v>
      </c>
      <c r="GD134" s="81" t="s">
        <v>88</v>
      </c>
      <c r="GE134" s="81" t="s">
        <v>88</v>
      </c>
      <c r="GF134" s="81" t="s">
        <v>88</v>
      </c>
      <c r="GG134" s="81" t="s">
        <v>88</v>
      </c>
      <c r="GH134" s="81" t="s">
        <v>88</v>
      </c>
      <c r="GI134" s="81" t="s">
        <v>88</v>
      </c>
      <c r="GJ134" s="81" t="s">
        <v>88</v>
      </c>
      <c r="GK134" s="81" t="s">
        <v>88</v>
      </c>
      <c r="GL134" s="81" t="s">
        <v>88</v>
      </c>
      <c r="GM134" s="81" t="s">
        <v>88</v>
      </c>
      <c r="GN134" s="81" t="s">
        <v>88</v>
      </c>
      <c r="GO134" s="81" t="s">
        <v>88</v>
      </c>
      <c r="GP134" s="81" t="s">
        <v>88</v>
      </c>
      <c r="GQ134" s="81" t="s">
        <v>87</v>
      </c>
      <c r="GR134" s="81" t="s">
        <v>88</v>
      </c>
      <c r="GS134" s="81" t="s">
        <v>88</v>
      </c>
      <c r="GT134" s="81" t="s">
        <v>88</v>
      </c>
      <c r="GU134" s="81" t="s">
        <v>88</v>
      </c>
      <c r="GV134" s="81" t="s">
        <v>88</v>
      </c>
      <c r="GW134" s="81" t="s">
        <v>88</v>
      </c>
      <c r="GX134" s="81" t="s">
        <v>88</v>
      </c>
      <c r="GY134" s="81" t="s">
        <v>88</v>
      </c>
      <c r="GZ134" s="81" t="s">
        <v>88</v>
      </c>
      <c r="HA134" s="81" t="s">
        <v>88</v>
      </c>
      <c r="HB134" s="81" t="s">
        <v>88</v>
      </c>
      <c r="HC134" s="81" t="s">
        <v>88</v>
      </c>
      <c r="HD134" s="81" t="s">
        <v>88</v>
      </c>
      <c r="HE134" s="48">
        <v>126</v>
      </c>
      <c r="HF134" s="23" t="str">
        <f t="shared" si="998"/>
        <v>NO CUMPLE</v>
      </c>
      <c r="HG134" s="23" t="str">
        <f t="shared" si="999"/>
        <v>NO CUMPLE</v>
      </c>
      <c r="HH134" s="23" t="str">
        <f t="shared" si="1000"/>
        <v>NO CUMPLE</v>
      </c>
      <c r="HI134" s="23" t="str">
        <f t="shared" si="1001"/>
        <v>NO CUMPLE</v>
      </c>
      <c r="HJ134" s="23" t="str">
        <f t="shared" si="1002"/>
        <v>NO CUMPLE</v>
      </c>
      <c r="HK134" s="23" t="str">
        <f t="shared" si="1003"/>
        <v>NO CUMPLE</v>
      </c>
      <c r="HL134" s="23" t="str">
        <f t="shared" si="1004"/>
        <v>NO CUMPLE</v>
      </c>
      <c r="HM134" s="23" t="str">
        <f t="shared" si="1005"/>
        <v>NO CUMPLE</v>
      </c>
      <c r="HN134" s="23" t="str">
        <f t="shared" si="1006"/>
        <v>NO CUMPLE</v>
      </c>
      <c r="HO134" s="23" t="str">
        <f t="shared" si="1007"/>
        <v>NO CUMPLE</v>
      </c>
      <c r="HP134" s="23" t="str">
        <f t="shared" si="1008"/>
        <v>NO CUMPLE</v>
      </c>
      <c r="HQ134" s="23" t="str">
        <f t="shared" si="1009"/>
        <v>NO CUMPLE</v>
      </c>
      <c r="HR134" s="23" t="str">
        <f t="shared" si="1010"/>
        <v>NO CUMPLE</v>
      </c>
      <c r="HS134" s="23" t="str">
        <f t="shared" si="1011"/>
        <v>NO CUMPLE</v>
      </c>
      <c r="HT134" s="23" t="str">
        <f t="shared" si="1012"/>
        <v>NO CUMPLE</v>
      </c>
      <c r="HU134" s="23" t="str">
        <f t="shared" si="1013"/>
        <v>NO CUMPLE</v>
      </c>
      <c r="HV134" s="23" t="str">
        <f t="shared" si="1014"/>
        <v>NO CUMPLE</v>
      </c>
      <c r="HW134" s="23" t="str">
        <f t="shared" si="1015"/>
        <v>NO CUMPLE</v>
      </c>
      <c r="HX134" s="23" t="str">
        <f t="shared" si="1016"/>
        <v>NO CUMPLE</v>
      </c>
      <c r="HY134" s="23" t="str">
        <f t="shared" si="1017"/>
        <v>NO CUMPLE</v>
      </c>
      <c r="HZ134" s="23" t="str">
        <f t="shared" si="1018"/>
        <v>NO CUMPLE</v>
      </c>
      <c r="IA134" s="23" t="str">
        <f t="shared" si="1019"/>
        <v>NO CUMPLE</v>
      </c>
      <c r="IB134" s="23" t="str">
        <f t="shared" si="1020"/>
        <v>NO CUMPLE</v>
      </c>
      <c r="IC134" s="23" t="str">
        <f t="shared" si="1021"/>
        <v>NO CUMPLE</v>
      </c>
      <c r="ID134" s="23" t="str">
        <f t="shared" si="1022"/>
        <v>NO CUMPLE</v>
      </c>
      <c r="IE134" s="23" t="str">
        <f t="shared" si="1023"/>
        <v>NO CUMPLE</v>
      </c>
      <c r="IF134" s="23" t="str">
        <f t="shared" si="1024"/>
        <v>NO CUMPLE</v>
      </c>
      <c r="IG134" s="23" t="str">
        <f t="shared" si="1025"/>
        <v>NO CUMPLE</v>
      </c>
      <c r="IH134" s="23" t="str">
        <f t="shared" si="1026"/>
        <v>NO CUMPLE</v>
      </c>
      <c r="II134" s="23" t="str">
        <f t="shared" si="1027"/>
        <v>NO CUMPLE</v>
      </c>
      <c r="IJ134" s="23" t="str">
        <f t="shared" si="1028"/>
        <v>NO CUMPLE</v>
      </c>
      <c r="IK134" s="23" t="str">
        <f t="shared" si="1029"/>
        <v>NO CUMPLE</v>
      </c>
      <c r="IL134" s="23" t="str">
        <f t="shared" si="1030"/>
        <v>NO CUMPLE</v>
      </c>
      <c r="IM134" s="23" t="str">
        <f t="shared" si="1031"/>
        <v>NO CUMPLE</v>
      </c>
      <c r="IN134" s="23" t="str">
        <f t="shared" si="1032"/>
        <v>NO CUMPLE</v>
      </c>
      <c r="IO134" s="23" t="str">
        <f t="shared" si="1033"/>
        <v>NO CUMPLE</v>
      </c>
      <c r="IP134" s="23" t="str">
        <f t="shared" si="1034"/>
        <v>NO CUMPLE</v>
      </c>
      <c r="IQ134" s="23" t="str">
        <f t="shared" si="1035"/>
        <v>NO CUMPLE</v>
      </c>
      <c r="IR134" s="23" t="str">
        <f t="shared" si="1036"/>
        <v>NO CUMPLE</v>
      </c>
      <c r="IS134" s="23" t="str">
        <f t="shared" si="1037"/>
        <v>NO CUMPLE</v>
      </c>
      <c r="IT134" s="48">
        <v>126</v>
      </c>
      <c r="IU134" s="65" t="s">
        <v>86</v>
      </c>
      <c r="IV134" s="65" t="s">
        <v>86</v>
      </c>
      <c r="IW134" s="65" t="s">
        <v>86</v>
      </c>
      <c r="IX134" s="65" t="s">
        <v>86</v>
      </c>
      <c r="IY134" s="65" t="s">
        <v>86</v>
      </c>
      <c r="IZ134" s="65" t="s">
        <v>86</v>
      </c>
      <c r="JA134" s="65" t="s">
        <v>86</v>
      </c>
      <c r="JB134" s="65" t="s">
        <v>86</v>
      </c>
      <c r="JC134" s="93" t="s">
        <v>88</v>
      </c>
      <c r="JD134" s="65" t="s">
        <v>86</v>
      </c>
      <c r="JE134" s="65" t="s">
        <v>86</v>
      </c>
      <c r="JF134" s="65" t="s">
        <v>86</v>
      </c>
      <c r="JG134" s="65" t="s">
        <v>86</v>
      </c>
      <c r="JH134" s="65" t="s">
        <v>86</v>
      </c>
      <c r="JI134" s="65" t="s">
        <v>86</v>
      </c>
      <c r="JJ134" s="65" t="s">
        <v>86</v>
      </c>
      <c r="JK134" s="65" t="s">
        <v>86</v>
      </c>
      <c r="JL134" s="65" t="s">
        <v>86</v>
      </c>
      <c r="JM134" s="65" t="s">
        <v>86</v>
      </c>
      <c r="JN134" s="65" t="s">
        <v>86</v>
      </c>
      <c r="JO134" s="65" t="s">
        <v>86</v>
      </c>
      <c r="JP134" s="65" t="s">
        <v>86</v>
      </c>
      <c r="JQ134" s="65" t="s">
        <v>86</v>
      </c>
      <c r="JR134" s="65" t="s">
        <v>86</v>
      </c>
      <c r="JS134" s="65" t="s">
        <v>86</v>
      </c>
      <c r="JT134" s="65" t="s">
        <v>86</v>
      </c>
      <c r="JU134" s="65" t="s">
        <v>86</v>
      </c>
      <c r="JV134" s="65" t="s">
        <v>86</v>
      </c>
      <c r="JW134" s="65" t="s">
        <v>86</v>
      </c>
      <c r="JX134" s="65" t="s">
        <v>86</v>
      </c>
      <c r="JY134" s="65" t="s">
        <v>86</v>
      </c>
      <c r="JZ134" s="65" t="s">
        <v>86</v>
      </c>
      <c r="KA134" s="65" t="s">
        <v>86</v>
      </c>
      <c r="KB134" s="65" t="s">
        <v>86</v>
      </c>
      <c r="KC134" s="65" t="s">
        <v>86</v>
      </c>
      <c r="KD134" s="65" t="s">
        <v>86</v>
      </c>
      <c r="KE134" s="65" t="s">
        <v>86</v>
      </c>
      <c r="KF134" s="65" t="s">
        <v>86</v>
      </c>
      <c r="KG134" s="65" t="s">
        <v>86</v>
      </c>
      <c r="KH134" s="65" t="s">
        <v>86</v>
      </c>
      <c r="KI134" s="48">
        <v>126</v>
      </c>
      <c r="KJ134" s="56" t="s">
        <v>86</v>
      </c>
      <c r="KK134" s="56" t="s">
        <v>86</v>
      </c>
      <c r="KL134" s="56" t="s">
        <v>86</v>
      </c>
      <c r="KM134" s="56" t="s">
        <v>86</v>
      </c>
      <c r="KN134" s="56" t="s">
        <v>86</v>
      </c>
      <c r="KO134" s="56" t="s">
        <v>86</v>
      </c>
      <c r="KP134" s="56" t="s">
        <v>86</v>
      </c>
      <c r="KQ134" s="56" t="s">
        <v>86</v>
      </c>
      <c r="KR134" s="87" t="s">
        <v>88</v>
      </c>
      <c r="KS134" s="56" t="s">
        <v>86</v>
      </c>
      <c r="KT134" s="56" t="s">
        <v>86</v>
      </c>
      <c r="KU134" s="56" t="s">
        <v>86</v>
      </c>
      <c r="KV134" s="56" t="s">
        <v>86</v>
      </c>
      <c r="KW134" s="56" t="s">
        <v>86</v>
      </c>
      <c r="KX134" s="56" t="s">
        <v>86</v>
      </c>
      <c r="KY134" s="56" t="s">
        <v>86</v>
      </c>
      <c r="KZ134" s="56" t="s">
        <v>86</v>
      </c>
      <c r="LA134" s="56" t="s">
        <v>86</v>
      </c>
      <c r="LB134" s="56" t="s">
        <v>86</v>
      </c>
      <c r="LC134" s="56" t="s">
        <v>86</v>
      </c>
      <c r="LD134" s="56" t="s">
        <v>86</v>
      </c>
      <c r="LE134" s="56" t="s">
        <v>86</v>
      </c>
      <c r="LF134" s="56" t="s">
        <v>86</v>
      </c>
      <c r="LG134" s="56" t="s">
        <v>86</v>
      </c>
      <c r="LH134" s="56" t="s">
        <v>86</v>
      </c>
      <c r="LI134" s="56" t="s">
        <v>86</v>
      </c>
      <c r="LJ134" s="56" t="s">
        <v>86</v>
      </c>
      <c r="LK134" s="56" t="s">
        <v>86</v>
      </c>
      <c r="LL134" s="56" t="s">
        <v>86</v>
      </c>
      <c r="LM134" s="56" t="s">
        <v>86</v>
      </c>
      <c r="LN134" s="56" t="s">
        <v>86</v>
      </c>
      <c r="LO134" s="56" t="s">
        <v>86</v>
      </c>
      <c r="LP134" s="56" t="s">
        <v>86</v>
      </c>
      <c r="LQ134" s="56" t="s">
        <v>86</v>
      </c>
      <c r="LR134" s="56" t="s">
        <v>86</v>
      </c>
      <c r="LS134" s="56" t="s">
        <v>86</v>
      </c>
      <c r="LT134" s="56" t="s">
        <v>86</v>
      </c>
      <c r="LU134" s="56" t="s">
        <v>86</v>
      </c>
      <c r="LV134" s="56" t="s">
        <v>86</v>
      </c>
      <c r="LW134" s="56" t="s">
        <v>86</v>
      </c>
      <c r="LX134" s="48">
        <v>126</v>
      </c>
      <c r="LY134" s="22" t="str">
        <f t="shared" si="1225"/>
        <v/>
      </c>
      <c r="LZ134" s="22" t="str">
        <f t="shared" si="1187"/>
        <v/>
      </c>
      <c r="MA134" s="22" t="str">
        <f t="shared" si="1188"/>
        <v/>
      </c>
      <c r="MB134" s="22" t="str">
        <f t="shared" si="1189"/>
        <v/>
      </c>
      <c r="MC134" s="22" t="str">
        <f t="shared" si="1190"/>
        <v/>
      </c>
      <c r="MD134" s="22" t="str">
        <f t="shared" si="1191"/>
        <v/>
      </c>
      <c r="ME134" s="22" t="str">
        <f t="shared" si="1192"/>
        <v/>
      </c>
      <c r="MF134" s="22" t="str">
        <f t="shared" si="1193"/>
        <v/>
      </c>
      <c r="MG134" s="22" t="str">
        <f t="shared" si="1194"/>
        <v/>
      </c>
      <c r="MH134" s="22" t="str">
        <f t="shared" si="1195"/>
        <v/>
      </c>
      <c r="MI134" s="22" t="str">
        <f t="shared" si="1226"/>
        <v/>
      </c>
      <c r="MJ134" s="22" t="str">
        <f t="shared" si="1227"/>
        <v/>
      </c>
      <c r="MK134" s="22" t="str">
        <f t="shared" si="1196"/>
        <v/>
      </c>
      <c r="ML134" s="22" t="str">
        <f t="shared" si="1197"/>
        <v/>
      </c>
      <c r="MM134" s="22" t="str">
        <f t="shared" si="1198"/>
        <v/>
      </c>
      <c r="MN134" s="22" t="str">
        <f t="shared" si="1199"/>
        <v/>
      </c>
      <c r="MO134" s="22" t="str">
        <f t="shared" si="1200"/>
        <v/>
      </c>
      <c r="MP134" s="22" t="str">
        <f t="shared" si="1201"/>
        <v/>
      </c>
      <c r="MQ134" s="22" t="str">
        <f t="shared" si="1202"/>
        <v/>
      </c>
      <c r="MR134" s="22" t="str">
        <f t="shared" si="1203"/>
        <v/>
      </c>
      <c r="MS134" s="22" t="str">
        <f t="shared" si="1204"/>
        <v/>
      </c>
      <c r="MT134" s="22" t="str">
        <f t="shared" si="1205"/>
        <v/>
      </c>
      <c r="MU134" s="22" t="str">
        <f t="shared" si="1206"/>
        <v/>
      </c>
      <c r="MV134" s="22" t="str">
        <f t="shared" si="1207"/>
        <v/>
      </c>
      <c r="MW134" s="22" t="str">
        <f t="shared" si="1208"/>
        <v/>
      </c>
      <c r="MX134" s="22" t="str">
        <f t="shared" si="1209"/>
        <v/>
      </c>
      <c r="MY134" s="22" t="str">
        <f t="shared" si="1210"/>
        <v/>
      </c>
      <c r="MZ134" s="22" t="str">
        <f t="shared" si="1211"/>
        <v/>
      </c>
      <c r="NA134" s="22" t="str">
        <f t="shared" si="1212"/>
        <v/>
      </c>
      <c r="NB134" s="22" t="str">
        <f t="shared" si="1213"/>
        <v/>
      </c>
      <c r="NC134" s="22" t="str">
        <f t="shared" si="1214"/>
        <v/>
      </c>
      <c r="ND134" s="22" t="str">
        <f t="shared" si="1215"/>
        <v/>
      </c>
      <c r="NE134" s="22" t="str">
        <f t="shared" si="1216"/>
        <v/>
      </c>
      <c r="NF134" s="22" t="str">
        <f t="shared" si="1217"/>
        <v/>
      </c>
      <c r="NG134" s="22" t="str">
        <f t="shared" si="1218"/>
        <v/>
      </c>
      <c r="NH134" s="22" t="str">
        <f t="shared" si="1219"/>
        <v/>
      </c>
      <c r="NI134" s="22" t="str">
        <f t="shared" si="1220"/>
        <v/>
      </c>
      <c r="NJ134" s="22" t="str">
        <f t="shared" si="1221"/>
        <v/>
      </c>
      <c r="NK134" s="22" t="str">
        <f t="shared" si="1222"/>
        <v/>
      </c>
      <c r="NL134" s="22" t="str">
        <f t="shared" si="1223"/>
        <v/>
      </c>
      <c r="NM134" s="80">
        <v>22982299.829999998</v>
      </c>
      <c r="NN134" s="80">
        <v>22982299.829999998</v>
      </c>
      <c r="NO134" s="24">
        <f t="shared" si="1228"/>
        <v>0</v>
      </c>
      <c r="NP134" s="24">
        <f t="shared" si="1229"/>
        <v>0</v>
      </c>
      <c r="NQ134" s="25" t="str">
        <f t="shared" si="1230"/>
        <v/>
      </c>
      <c r="NR134" s="26" t="str">
        <f t="shared" si="1231"/>
        <v/>
      </c>
      <c r="NS134" s="48">
        <v>126</v>
      </c>
      <c r="NT134" s="27" t="str">
        <f t="shared" si="1232"/>
        <v/>
      </c>
      <c r="NU134" s="27" t="str">
        <f t="shared" si="1233"/>
        <v/>
      </c>
      <c r="NV134" s="27" t="str">
        <f t="shared" si="1234"/>
        <v/>
      </c>
      <c r="NW134" s="27" t="str">
        <f t="shared" si="1235"/>
        <v/>
      </c>
      <c r="NX134" s="27" t="str">
        <f t="shared" si="1236"/>
        <v/>
      </c>
      <c r="NY134" s="27" t="str">
        <f t="shared" si="1237"/>
        <v/>
      </c>
      <c r="NZ134" s="27" t="str">
        <f t="shared" si="1238"/>
        <v/>
      </c>
      <c r="OA134" s="27" t="str">
        <f t="shared" si="1239"/>
        <v/>
      </c>
      <c r="OB134" s="27" t="str">
        <f t="shared" si="1240"/>
        <v/>
      </c>
      <c r="OC134" s="27" t="str">
        <f t="shared" si="1241"/>
        <v/>
      </c>
      <c r="OD134" s="27" t="str">
        <f t="shared" si="1242"/>
        <v/>
      </c>
      <c r="OE134" s="27" t="str">
        <f t="shared" si="1243"/>
        <v/>
      </c>
      <c r="OF134" s="27" t="str">
        <f t="shared" si="1244"/>
        <v/>
      </c>
      <c r="OG134" s="27" t="str">
        <f t="shared" si="1245"/>
        <v/>
      </c>
      <c r="OH134" s="27" t="str">
        <f t="shared" si="1246"/>
        <v/>
      </c>
      <c r="OI134" s="27" t="str">
        <f t="shared" si="1247"/>
        <v/>
      </c>
      <c r="OJ134" s="27" t="str">
        <f t="shared" si="672"/>
        <v/>
      </c>
      <c r="OK134" s="27" t="str">
        <f t="shared" si="673"/>
        <v/>
      </c>
      <c r="OL134" s="27" t="str">
        <f t="shared" si="674"/>
        <v/>
      </c>
      <c r="OM134" s="27" t="str">
        <f t="shared" si="675"/>
        <v/>
      </c>
      <c r="ON134" s="27" t="str">
        <f t="shared" si="676"/>
        <v/>
      </c>
      <c r="OO134" s="27" t="str">
        <f t="shared" si="677"/>
        <v/>
      </c>
      <c r="OP134" s="27" t="str">
        <f t="shared" si="678"/>
        <v/>
      </c>
      <c r="OQ134" s="27" t="str">
        <f t="shared" si="679"/>
        <v/>
      </c>
      <c r="OR134" s="27" t="str">
        <f t="shared" si="680"/>
        <v/>
      </c>
      <c r="OS134" s="27" t="str">
        <f t="shared" si="681"/>
        <v/>
      </c>
      <c r="OT134" s="27" t="str">
        <f t="shared" si="682"/>
        <v/>
      </c>
      <c r="OU134" s="27" t="str">
        <f t="shared" si="683"/>
        <v/>
      </c>
      <c r="OV134" s="27" t="str">
        <f t="shared" si="684"/>
        <v/>
      </c>
      <c r="OW134" s="27" t="str">
        <f t="shared" si="685"/>
        <v/>
      </c>
      <c r="OX134" s="27" t="str">
        <f t="shared" si="686"/>
        <v/>
      </c>
      <c r="OY134" s="27" t="str">
        <f t="shared" si="687"/>
        <v/>
      </c>
      <c r="OZ134" s="27" t="str">
        <f t="shared" si="688"/>
        <v/>
      </c>
      <c r="PA134" s="27" t="str">
        <f t="shared" si="689"/>
        <v/>
      </c>
      <c r="PB134" s="27" t="str">
        <f t="shared" si="690"/>
        <v/>
      </c>
      <c r="PC134" s="27" t="str">
        <f t="shared" si="1248"/>
        <v/>
      </c>
      <c r="PD134" s="27" t="str">
        <f t="shared" si="1249"/>
        <v/>
      </c>
      <c r="PE134" s="27" t="str">
        <f t="shared" si="1250"/>
        <v/>
      </c>
      <c r="PF134" s="27" t="str">
        <f t="shared" si="1251"/>
        <v/>
      </c>
      <c r="PG134" s="27" t="str">
        <f t="shared" si="1252"/>
        <v/>
      </c>
      <c r="PH134" s="48">
        <v>126</v>
      </c>
      <c r="PI134" s="28" t="str">
        <f t="shared" si="1253"/>
        <v/>
      </c>
      <c r="PJ134" s="28" t="str">
        <f t="shared" si="1254"/>
        <v/>
      </c>
      <c r="PK134" s="28" t="str">
        <f t="shared" si="1255"/>
        <v/>
      </c>
      <c r="PL134" s="28" t="str">
        <f t="shared" si="1256"/>
        <v/>
      </c>
      <c r="PM134" s="28" t="str">
        <f t="shared" si="1257"/>
        <v/>
      </c>
      <c r="PN134" s="28" t="str">
        <f t="shared" si="1258"/>
        <v/>
      </c>
      <c r="PO134" s="28" t="str">
        <f t="shared" si="1259"/>
        <v/>
      </c>
      <c r="PP134" s="28" t="str">
        <f t="shared" si="1260"/>
        <v/>
      </c>
      <c r="PQ134" s="28" t="str">
        <f t="shared" si="1261"/>
        <v/>
      </c>
      <c r="PR134" s="28" t="str">
        <f t="shared" si="1262"/>
        <v/>
      </c>
      <c r="PS134" s="28" t="str">
        <f t="shared" si="1263"/>
        <v/>
      </c>
      <c r="PT134" s="28" t="str">
        <f t="shared" si="1264"/>
        <v/>
      </c>
      <c r="PU134" s="28" t="str">
        <f t="shared" si="1265"/>
        <v/>
      </c>
      <c r="PV134" s="28" t="str">
        <f t="shared" si="1266"/>
        <v/>
      </c>
      <c r="PW134" s="28" t="str">
        <f t="shared" si="1267"/>
        <v/>
      </c>
      <c r="PX134" s="28" t="str">
        <f t="shared" si="1268"/>
        <v/>
      </c>
      <c r="PY134" s="28" t="str">
        <f t="shared" si="712"/>
        <v/>
      </c>
      <c r="PZ134" s="28" t="str">
        <f t="shared" si="713"/>
        <v/>
      </c>
      <c r="QA134" s="28" t="str">
        <f t="shared" si="714"/>
        <v/>
      </c>
      <c r="QB134" s="28" t="str">
        <f t="shared" si="715"/>
        <v/>
      </c>
      <c r="QC134" s="28" t="str">
        <f t="shared" si="716"/>
        <v/>
      </c>
      <c r="QD134" s="28" t="str">
        <f t="shared" si="717"/>
        <v/>
      </c>
      <c r="QE134" s="28" t="str">
        <f t="shared" si="718"/>
        <v/>
      </c>
      <c r="QF134" s="28" t="str">
        <f t="shared" si="719"/>
        <v/>
      </c>
      <c r="QG134" s="28" t="str">
        <f t="shared" si="720"/>
        <v/>
      </c>
      <c r="QH134" s="28" t="str">
        <f t="shared" si="721"/>
        <v/>
      </c>
      <c r="QI134" s="28" t="str">
        <f t="shared" si="722"/>
        <v/>
      </c>
      <c r="QJ134" s="28" t="str">
        <f t="shared" si="723"/>
        <v/>
      </c>
      <c r="QK134" s="28" t="str">
        <f t="shared" si="724"/>
        <v/>
      </c>
      <c r="QL134" s="28" t="str">
        <f t="shared" si="725"/>
        <v/>
      </c>
      <c r="QM134" s="28" t="str">
        <f t="shared" si="726"/>
        <v/>
      </c>
      <c r="QN134" s="28" t="str">
        <f t="shared" si="727"/>
        <v/>
      </c>
      <c r="QO134" s="28" t="str">
        <f t="shared" si="728"/>
        <v/>
      </c>
      <c r="QP134" s="28" t="str">
        <f t="shared" si="729"/>
        <v/>
      </c>
      <c r="QQ134" s="28" t="str">
        <f t="shared" si="730"/>
        <v/>
      </c>
      <c r="QR134" s="28" t="str">
        <f t="shared" si="731"/>
        <v/>
      </c>
      <c r="QS134" s="28" t="str">
        <f t="shared" si="1269"/>
        <v/>
      </c>
      <c r="QT134" s="28" t="str">
        <f t="shared" si="1270"/>
        <v/>
      </c>
      <c r="QU134" s="28" t="str">
        <f t="shared" si="1271"/>
        <v/>
      </c>
      <c r="QV134" s="28" t="str">
        <f t="shared" si="1272"/>
        <v/>
      </c>
      <c r="QW134" s="48">
        <v>126</v>
      </c>
      <c r="QX134" s="29" t="str">
        <f t="shared" si="1273"/>
        <v/>
      </c>
      <c r="QY134" s="29" t="str">
        <f t="shared" si="1038"/>
        <v/>
      </c>
      <c r="QZ134" s="29" t="str">
        <f t="shared" si="1039"/>
        <v/>
      </c>
      <c r="RA134" s="29" t="str">
        <f t="shared" si="1040"/>
        <v/>
      </c>
      <c r="RB134" s="29" t="str">
        <f t="shared" si="1041"/>
        <v/>
      </c>
      <c r="RC134" s="29" t="str">
        <f t="shared" si="1042"/>
        <v/>
      </c>
      <c r="RD134" s="29" t="str">
        <f t="shared" si="1043"/>
        <v/>
      </c>
      <c r="RE134" s="29" t="str">
        <f t="shared" si="1044"/>
        <v/>
      </c>
      <c r="RF134" s="29" t="str">
        <f t="shared" si="1045"/>
        <v/>
      </c>
      <c r="RG134" s="29" t="str">
        <f t="shared" si="1046"/>
        <v/>
      </c>
      <c r="RH134" s="29" t="str">
        <f t="shared" si="1047"/>
        <v/>
      </c>
      <c r="RI134" s="29" t="str">
        <f t="shared" si="1048"/>
        <v/>
      </c>
      <c r="RJ134" s="29" t="str">
        <f t="shared" si="1049"/>
        <v/>
      </c>
      <c r="RK134" s="29" t="str">
        <f t="shared" si="1281"/>
        <v/>
      </c>
      <c r="RL134" s="29" t="str">
        <f t="shared" si="1050"/>
        <v/>
      </c>
      <c r="RM134" s="29" t="str">
        <f t="shared" si="1051"/>
        <v/>
      </c>
      <c r="RN134" s="29" t="str">
        <f t="shared" si="1052"/>
        <v/>
      </c>
      <c r="RO134" s="29" t="str">
        <f t="shared" si="1053"/>
        <v/>
      </c>
      <c r="RP134" s="29" t="str">
        <f t="shared" si="1054"/>
        <v/>
      </c>
      <c r="RQ134" s="29" t="str">
        <f t="shared" si="1055"/>
        <v/>
      </c>
      <c r="RR134" s="29" t="str">
        <f t="shared" si="1056"/>
        <v/>
      </c>
      <c r="RS134" s="29" t="str">
        <f t="shared" si="1057"/>
        <v/>
      </c>
      <c r="RT134" s="29" t="str">
        <f t="shared" si="1058"/>
        <v/>
      </c>
      <c r="RU134" s="29" t="str">
        <f t="shared" si="1059"/>
        <v/>
      </c>
      <c r="RV134" s="29" t="str">
        <f t="shared" si="1060"/>
        <v/>
      </c>
      <c r="RW134" s="29" t="str">
        <f t="shared" si="1061"/>
        <v/>
      </c>
      <c r="RX134" s="29" t="str">
        <f t="shared" si="1062"/>
        <v/>
      </c>
      <c r="RY134" s="29" t="str">
        <f t="shared" si="1063"/>
        <v/>
      </c>
      <c r="RZ134" s="29" t="str">
        <f t="shared" si="1064"/>
        <v/>
      </c>
      <c r="SA134" s="29" t="str">
        <f t="shared" si="1065"/>
        <v/>
      </c>
      <c r="SB134" s="29" t="str">
        <f t="shared" si="1066"/>
        <v/>
      </c>
      <c r="SC134" s="29" t="str">
        <f t="shared" si="1067"/>
        <v/>
      </c>
      <c r="SD134" s="29" t="str">
        <f t="shared" si="1068"/>
        <v/>
      </c>
      <c r="SE134" s="29" t="str">
        <f t="shared" si="1069"/>
        <v/>
      </c>
      <c r="SF134" s="29" t="str">
        <f t="shared" si="1070"/>
        <v/>
      </c>
      <c r="SG134" s="29" t="str">
        <f t="shared" si="1071"/>
        <v/>
      </c>
      <c r="SH134" s="29" t="str">
        <f t="shared" si="1072"/>
        <v/>
      </c>
      <c r="SI134" s="29" t="str">
        <f t="shared" si="1073"/>
        <v/>
      </c>
      <c r="SJ134" s="29" t="str">
        <f t="shared" si="1074"/>
        <v/>
      </c>
      <c r="SK134" s="29" t="str">
        <f t="shared" si="1075"/>
        <v/>
      </c>
      <c r="SL134" s="45">
        <f t="shared" si="1274"/>
        <v>0</v>
      </c>
      <c r="SM134" s="48">
        <v>126</v>
      </c>
      <c r="SN134" s="30" t="str">
        <f t="shared" si="1275"/>
        <v/>
      </c>
      <c r="SO134" s="30" t="str">
        <f t="shared" si="1276"/>
        <v/>
      </c>
      <c r="SP134" s="30" t="str">
        <f t="shared" si="1277"/>
        <v/>
      </c>
      <c r="SQ134" s="30" t="str">
        <f t="shared" si="1278"/>
        <v/>
      </c>
      <c r="SR134" s="30" t="str">
        <f t="shared" si="1279"/>
        <v/>
      </c>
      <c r="SS134" s="30" t="str">
        <f t="shared" si="1280"/>
        <v/>
      </c>
      <c r="ST134" s="30" t="str">
        <f t="shared" si="1076"/>
        <v/>
      </c>
      <c r="SU134" s="30" t="str">
        <f t="shared" si="1077"/>
        <v/>
      </c>
      <c r="SV134" s="30" t="str">
        <f t="shared" si="1078"/>
        <v/>
      </c>
      <c r="SW134" s="30" t="str">
        <f t="shared" si="1079"/>
        <v/>
      </c>
      <c r="SX134" s="30" t="str">
        <f t="shared" si="1080"/>
        <v/>
      </c>
      <c r="SY134" s="30" t="str">
        <f t="shared" si="1081"/>
        <v/>
      </c>
      <c r="SZ134" s="30" t="str">
        <f t="shared" si="1082"/>
        <v/>
      </c>
      <c r="TA134" s="30" t="str">
        <f t="shared" si="1083"/>
        <v/>
      </c>
      <c r="TB134" s="30" t="str">
        <f t="shared" si="1084"/>
        <v/>
      </c>
      <c r="TC134" s="30" t="str">
        <f t="shared" si="1085"/>
        <v/>
      </c>
      <c r="TD134" s="30" t="str">
        <f t="shared" si="1086"/>
        <v/>
      </c>
      <c r="TE134" s="30" t="str">
        <f t="shared" si="1087"/>
        <v/>
      </c>
      <c r="TF134" s="30" t="str">
        <f t="shared" si="1088"/>
        <v/>
      </c>
      <c r="TG134" s="30" t="str">
        <f t="shared" si="1089"/>
        <v/>
      </c>
      <c r="TH134" s="30" t="str">
        <f t="shared" si="1090"/>
        <v/>
      </c>
      <c r="TI134" s="30" t="str">
        <f t="shared" si="1091"/>
        <v/>
      </c>
      <c r="TJ134" s="30" t="str">
        <f t="shared" si="1092"/>
        <v/>
      </c>
      <c r="TK134" s="30" t="str">
        <f t="shared" si="1093"/>
        <v/>
      </c>
      <c r="TL134" s="30" t="str">
        <f t="shared" si="1094"/>
        <v/>
      </c>
      <c r="TM134" s="30" t="str">
        <f t="shared" si="1095"/>
        <v/>
      </c>
      <c r="TN134" s="30" t="str">
        <f t="shared" si="1096"/>
        <v/>
      </c>
      <c r="TO134" s="30" t="str">
        <f t="shared" si="1097"/>
        <v/>
      </c>
      <c r="TP134" s="30" t="str">
        <f t="shared" si="1098"/>
        <v/>
      </c>
      <c r="TQ134" s="30" t="str">
        <f t="shared" si="1099"/>
        <v/>
      </c>
      <c r="TR134" s="30" t="str">
        <f t="shared" si="807"/>
        <v/>
      </c>
      <c r="TS134" s="30" t="str">
        <f t="shared" si="808"/>
        <v/>
      </c>
      <c r="TT134" s="30" t="str">
        <f t="shared" si="809"/>
        <v/>
      </c>
      <c r="TU134" s="30" t="str">
        <f t="shared" si="810"/>
        <v/>
      </c>
      <c r="TV134" s="30" t="str">
        <f t="shared" si="811"/>
        <v/>
      </c>
      <c r="TW134" s="30" t="str">
        <f t="shared" si="812"/>
        <v/>
      </c>
      <c r="TX134" s="30" t="str">
        <f t="shared" si="813"/>
        <v/>
      </c>
      <c r="TY134" s="30" t="str">
        <f t="shared" si="814"/>
        <v/>
      </c>
      <c r="TZ134" s="30" t="str">
        <f t="shared" si="815"/>
        <v/>
      </c>
      <c r="UA134" s="30" t="str">
        <f t="shared" si="816"/>
        <v/>
      </c>
      <c r="UB134" s="48">
        <v>126</v>
      </c>
      <c r="UC134" s="88"/>
      <c r="UD134" s="88"/>
      <c r="UE134" s="88"/>
      <c r="UF134" s="88"/>
      <c r="UG134" s="88"/>
      <c r="UH134" s="90"/>
      <c r="UI134" s="88"/>
      <c r="UJ134" s="88"/>
      <c r="UK134" s="89">
        <v>0</v>
      </c>
      <c r="UL134" s="88"/>
      <c r="UM134" s="88"/>
      <c r="UN134" s="88"/>
      <c r="UO134" s="88"/>
      <c r="UP134" s="88"/>
      <c r="UQ134" s="88"/>
      <c r="UR134" s="88"/>
      <c r="US134" s="88"/>
      <c r="UT134" s="88"/>
      <c r="UU134" s="88"/>
      <c r="UV134" s="88"/>
      <c r="UW134" s="88"/>
      <c r="UX134" s="88"/>
      <c r="UY134" s="88"/>
      <c r="UZ134" s="88"/>
      <c r="VA134" s="88"/>
      <c r="VB134" s="88"/>
      <c r="VC134" s="88"/>
      <c r="VD134" s="88"/>
      <c r="VE134" s="88"/>
      <c r="VF134" s="88"/>
      <c r="VG134" s="88"/>
      <c r="VH134" s="88"/>
      <c r="VI134" s="88"/>
      <c r="VJ134" s="88"/>
      <c r="VK134" s="88"/>
      <c r="VL134" s="88"/>
      <c r="VM134" s="88"/>
      <c r="VN134" s="88"/>
      <c r="VO134" s="88"/>
      <c r="VP134" s="88"/>
      <c r="VQ134" s="48">
        <v>126</v>
      </c>
      <c r="VR134" s="31">
        <f t="shared" si="1100"/>
        <v>0</v>
      </c>
      <c r="VS134" s="31">
        <f t="shared" si="1101"/>
        <v>0</v>
      </c>
      <c r="VT134" s="31">
        <f t="shared" si="1102"/>
        <v>0</v>
      </c>
      <c r="VU134" s="31">
        <f t="shared" si="1103"/>
        <v>0</v>
      </c>
      <c r="VV134" s="31">
        <f t="shared" si="1104"/>
        <v>0</v>
      </c>
      <c r="VW134" s="31">
        <f t="shared" si="1105"/>
        <v>0</v>
      </c>
      <c r="VX134" s="31">
        <f t="shared" si="1106"/>
        <v>0</v>
      </c>
      <c r="VY134" s="31">
        <f t="shared" si="1107"/>
        <v>0</v>
      </c>
      <c r="VZ134" s="31">
        <f t="shared" si="1108"/>
        <v>0</v>
      </c>
      <c r="WA134" s="31">
        <f t="shared" si="1109"/>
        <v>0</v>
      </c>
      <c r="WB134" s="31">
        <f t="shared" si="1110"/>
        <v>0</v>
      </c>
      <c r="WC134" s="31">
        <f t="shared" si="1111"/>
        <v>0</v>
      </c>
      <c r="WD134" s="31">
        <f t="shared" si="1112"/>
        <v>0</v>
      </c>
      <c r="WE134" s="31">
        <f t="shared" si="1113"/>
        <v>0</v>
      </c>
      <c r="WF134" s="31">
        <f t="shared" si="1114"/>
        <v>0</v>
      </c>
      <c r="WG134" s="31">
        <f t="shared" si="1115"/>
        <v>0</v>
      </c>
      <c r="WH134" s="31">
        <f t="shared" si="1116"/>
        <v>0</v>
      </c>
      <c r="WI134" s="31">
        <f t="shared" si="1117"/>
        <v>0</v>
      </c>
      <c r="WJ134" s="31">
        <f t="shared" si="1118"/>
        <v>0</v>
      </c>
      <c r="WK134" s="31">
        <f t="shared" si="1119"/>
        <v>0</v>
      </c>
      <c r="WL134" s="31">
        <f t="shared" si="1120"/>
        <v>0</v>
      </c>
      <c r="WM134" s="31">
        <f t="shared" si="1121"/>
        <v>0</v>
      </c>
      <c r="WN134" s="31">
        <f t="shared" si="1122"/>
        <v>0</v>
      </c>
      <c r="WO134" s="31">
        <f t="shared" si="1123"/>
        <v>0</v>
      </c>
      <c r="WP134" s="31">
        <f t="shared" si="1124"/>
        <v>0</v>
      </c>
      <c r="WQ134" s="31">
        <f t="shared" si="1125"/>
        <v>0</v>
      </c>
      <c r="WR134" s="31">
        <f t="shared" si="1126"/>
        <v>0</v>
      </c>
      <c r="WS134" s="31">
        <f t="shared" si="1127"/>
        <v>0</v>
      </c>
      <c r="WT134" s="31">
        <f t="shared" si="1128"/>
        <v>0</v>
      </c>
      <c r="WU134" s="31">
        <f t="shared" si="1129"/>
        <v>0</v>
      </c>
      <c r="WV134" s="31">
        <f t="shared" si="1130"/>
        <v>0</v>
      </c>
      <c r="WW134" s="31">
        <f t="shared" si="1131"/>
        <v>0</v>
      </c>
      <c r="WX134" s="31">
        <f t="shared" si="1132"/>
        <v>0</v>
      </c>
      <c r="WY134" s="31">
        <f t="shared" si="1133"/>
        <v>0</v>
      </c>
      <c r="WZ134" s="31">
        <f t="shared" si="1134"/>
        <v>0</v>
      </c>
      <c r="XA134" s="31">
        <f t="shared" si="1135"/>
        <v>0</v>
      </c>
      <c r="XB134" s="31">
        <f t="shared" si="1136"/>
        <v>0</v>
      </c>
      <c r="XC134" s="31">
        <f t="shared" si="1137"/>
        <v>0</v>
      </c>
      <c r="XD134" s="31">
        <f t="shared" si="1138"/>
        <v>0</v>
      </c>
      <c r="XE134" s="31">
        <f t="shared" si="1139"/>
        <v>0</v>
      </c>
      <c r="XF134" s="48">
        <v>126</v>
      </c>
      <c r="XG134" s="32" t="str">
        <f t="shared" si="1140"/>
        <v/>
      </c>
      <c r="XH134" s="32" t="str">
        <f t="shared" si="1141"/>
        <v/>
      </c>
      <c r="XI134" s="32" t="str">
        <f t="shared" si="1142"/>
        <v/>
      </c>
      <c r="XJ134" s="32" t="str">
        <f t="shared" si="1143"/>
        <v/>
      </c>
      <c r="XK134" s="32" t="str">
        <f t="shared" si="1144"/>
        <v/>
      </c>
      <c r="XL134" s="32" t="str">
        <f t="shared" si="1145"/>
        <v/>
      </c>
      <c r="XM134" s="32" t="str">
        <f t="shared" si="1146"/>
        <v/>
      </c>
      <c r="XN134" s="32" t="str">
        <f t="shared" si="1147"/>
        <v/>
      </c>
      <c r="XO134" s="32" t="str">
        <f t="shared" si="1148"/>
        <v/>
      </c>
      <c r="XP134" s="32" t="str">
        <f t="shared" si="1149"/>
        <v/>
      </c>
      <c r="XQ134" s="32" t="str">
        <f t="shared" si="1150"/>
        <v/>
      </c>
      <c r="XR134" s="32" t="str">
        <f t="shared" si="1151"/>
        <v/>
      </c>
      <c r="XS134" s="32" t="str">
        <f t="shared" si="1152"/>
        <v/>
      </c>
      <c r="XT134" s="32" t="str">
        <f t="shared" si="1153"/>
        <v/>
      </c>
      <c r="XU134" s="32" t="str">
        <f t="shared" si="1154"/>
        <v/>
      </c>
      <c r="XV134" s="32" t="str">
        <f t="shared" si="1155"/>
        <v/>
      </c>
      <c r="XW134" s="32" t="str">
        <f t="shared" si="1156"/>
        <v/>
      </c>
      <c r="XX134" s="32" t="str">
        <f t="shared" si="1157"/>
        <v/>
      </c>
      <c r="XY134" s="32" t="str">
        <f t="shared" si="1158"/>
        <v/>
      </c>
      <c r="XZ134" s="32" t="str">
        <f t="shared" si="1159"/>
        <v/>
      </c>
      <c r="YA134" s="32" t="str">
        <f t="shared" si="1160"/>
        <v/>
      </c>
      <c r="YB134" s="32" t="str">
        <f t="shared" si="1161"/>
        <v/>
      </c>
      <c r="YC134" s="32" t="str">
        <f t="shared" si="1162"/>
        <v/>
      </c>
      <c r="YD134" s="32" t="str">
        <f t="shared" si="1163"/>
        <v/>
      </c>
      <c r="YE134" s="32" t="str">
        <f t="shared" si="1164"/>
        <v/>
      </c>
      <c r="YF134" s="32" t="str">
        <f t="shared" si="1165"/>
        <v/>
      </c>
      <c r="YG134" s="32" t="str">
        <f t="shared" si="1166"/>
        <v/>
      </c>
      <c r="YH134" s="32" t="str">
        <f t="shared" si="1167"/>
        <v/>
      </c>
      <c r="YI134" s="32" t="str">
        <f t="shared" si="1168"/>
        <v/>
      </c>
      <c r="YJ134" s="32" t="str">
        <f t="shared" si="1169"/>
        <v/>
      </c>
      <c r="YK134" s="32" t="str">
        <f t="shared" si="1170"/>
        <v/>
      </c>
      <c r="YL134" s="32" t="str">
        <f t="shared" si="1171"/>
        <v/>
      </c>
      <c r="YM134" s="32" t="str">
        <f t="shared" si="1172"/>
        <v/>
      </c>
      <c r="YN134" s="32" t="str">
        <f t="shared" si="1173"/>
        <v/>
      </c>
      <c r="YO134" s="32" t="str">
        <f t="shared" si="1174"/>
        <v/>
      </c>
      <c r="YP134" s="32" t="str">
        <f t="shared" si="1175"/>
        <v/>
      </c>
      <c r="YQ134" s="32" t="str">
        <f t="shared" si="1176"/>
        <v/>
      </c>
      <c r="YR134" s="32" t="str">
        <f t="shared" si="1177"/>
        <v/>
      </c>
      <c r="YS134" s="32" t="str">
        <f t="shared" si="1178"/>
        <v/>
      </c>
      <c r="YT134" s="32" t="str">
        <f t="shared" si="1179"/>
        <v/>
      </c>
      <c r="YU134" s="33">
        <f t="shared" si="1224"/>
        <v>0</v>
      </c>
      <c r="YV134" s="34" t="str">
        <f t="shared" si="949"/>
        <v/>
      </c>
      <c r="YW134" s="34" t="str">
        <f t="shared" si="950"/>
        <v/>
      </c>
      <c r="YX134" s="34" t="str">
        <f t="shared" si="951"/>
        <v/>
      </c>
      <c r="YY134" s="34" t="str">
        <f t="shared" si="952"/>
        <v/>
      </c>
      <c r="YZ134" s="34" t="str">
        <f t="shared" si="953"/>
        <v/>
      </c>
      <c r="ZA134" s="34" t="str">
        <f t="shared" si="954"/>
        <v/>
      </c>
      <c r="ZB134" s="96" t="str">
        <f t="shared" si="955"/>
        <v>Desierto</v>
      </c>
      <c r="ZC134" s="35" t="str">
        <f t="shared" si="1180"/>
        <v/>
      </c>
      <c r="ZD134" s="35" t="str">
        <f t="shared" si="1181"/>
        <v/>
      </c>
      <c r="ZE134" s="35" t="str">
        <f t="shared" si="1182"/>
        <v/>
      </c>
      <c r="ZF134" s="35" t="str">
        <f t="shared" si="1183"/>
        <v/>
      </c>
      <c r="ZG134" s="35" t="str">
        <f t="shared" si="1184"/>
        <v/>
      </c>
      <c r="ZH134" s="35" t="str">
        <f t="shared" si="1185"/>
        <v/>
      </c>
      <c r="ZI134" s="101">
        <f t="shared" si="1186"/>
        <v>0</v>
      </c>
      <c r="ZJ134" s="48">
        <v>126</v>
      </c>
      <c r="ZK134" s="125">
        <f t="shared" si="956"/>
        <v>0</v>
      </c>
      <c r="ZL134" s="126">
        <f t="shared" si="957"/>
        <v>22982299.829999998</v>
      </c>
    </row>
    <row r="135" spans="2:688" s="37" customFormat="1" ht="45" x14ac:dyDescent="0.15">
      <c r="B135" s="106" t="s">
        <v>251</v>
      </c>
      <c r="C135" s="106" t="s">
        <v>285</v>
      </c>
      <c r="D135" s="106" t="s">
        <v>286</v>
      </c>
      <c r="E135" s="106" t="s">
        <v>287</v>
      </c>
      <c r="F135" s="106">
        <v>3</v>
      </c>
      <c r="G135" s="63">
        <v>51479400</v>
      </c>
      <c r="H135" s="48">
        <v>127</v>
      </c>
      <c r="I135" s="65" t="s">
        <v>86</v>
      </c>
      <c r="J135" s="65" t="s">
        <v>86</v>
      </c>
      <c r="K135" s="65" t="s">
        <v>86</v>
      </c>
      <c r="L135" s="65" t="s">
        <v>86</v>
      </c>
      <c r="M135" s="65" t="s">
        <v>86</v>
      </c>
      <c r="N135" s="69">
        <v>49477365.420000002</v>
      </c>
      <c r="O135" s="65" t="s">
        <v>86</v>
      </c>
      <c r="P135" s="65" t="s">
        <v>86</v>
      </c>
      <c r="Q135" s="65" t="s">
        <v>86</v>
      </c>
      <c r="R135" s="70">
        <v>41661900</v>
      </c>
      <c r="S135" s="65" t="s">
        <v>86</v>
      </c>
      <c r="T135" s="69">
        <v>46331460</v>
      </c>
      <c r="U135" s="65" t="s">
        <v>86</v>
      </c>
      <c r="V135" s="65" t="s">
        <v>86</v>
      </c>
      <c r="W135" s="65" t="s">
        <v>86</v>
      </c>
      <c r="X135" s="65" t="s">
        <v>86</v>
      </c>
      <c r="Y135" s="65" t="s">
        <v>86</v>
      </c>
      <c r="Z135" s="65" t="s">
        <v>86</v>
      </c>
      <c r="AA135" s="65" t="s">
        <v>86</v>
      </c>
      <c r="AB135" s="65" t="s">
        <v>86</v>
      </c>
      <c r="AC135" s="65" t="s">
        <v>86</v>
      </c>
      <c r="AD135" s="65" t="s">
        <v>86</v>
      </c>
      <c r="AE135" s="65" t="s">
        <v>86</v>
      </c>
      <c r="AF135" s="65" t="s">
        <v>86</v>
      </c>
      <c r="AG135" s="65" t="s">
        <v>86</v>
      </c>
      <c r="AH135" s="65" t="s">
        <v>86</v>
      </c>
      <c r="AI135" s="70">
        <v>48905430</v>
      </c>
      <c r="AJ135" s="69">
        <v>51408000</v>
      </c>
      <c r="AK135" s="65" t="s">
        <v>86</v>
      </c>
      <c r="AL135" s="65" t="s">
        <v>86</v>
      </c>
      <c r="AM135" s="65" t="s">
        <v>86</v>
      </c>
      <c r="AN135" s="70">
        <v>51479400</v>
      </c>
      <c r="AO135" s="65" t="s">
        <v>86</v>
      </c>
      <c r="AP135" s="65" t="s">
        <v>86</v>
      </c>
      <c r="AQ135" s="65" t="s">
        <v>86</v>
      </c>
      <c r="AR135" s="65" t="s">
        <v>86</v>
      </c>
      <c r="AS135" s="65" t="s">
        <v>86</v>
      </c>
      <c r="AT135" s="65" t="s">
        <v>86</v>
      </c>
      <c r="AU135" s="65" t="s">
        <v>86</v>
      </c>
      <c r="AV135" s="65" t="s">
        <v>86</v>
      </c>
      <c r="AW135" s="52">
        <v>127</v>
      </c>
      <c r="AX135" s="22" t="str">
        <f t="shared" si="904"/>
        <v>NC</v>
      </c>
      <c r="AY135" s="22" t="str">
        <f t="shared" si="975"/>
        <v>NC</v>
      </c>
      <c r="AZ135" s="22" t="str">
        <f t="shared" si="976"/>
        <v>NC</v>
      </c>
      <c r="BA135" s="22" t="str">
        <f t="shared" si="977"/>
        <v>NC</v>
      </c>
      <c r="BB135" s="22" t="str">
        <f t="shared" si="978"/>
        <v>NC</v>
      </c>
      <c r="BC135" s="22">
        <f t="shared" si="979"/>
        <v>49477365.420000002</v>
      </c>
      <c r="BD135" s="22" t="str">
        <f t="shared" si="980"/>
        <v>NC</v>
      </c>
      <c r="BE135" s="22" t="str">
        <f t="shared" si="981"/>
        <v>NC</v>
      </c>
      <c r="BF135" s="22" t="str">
        <f t="shared" si="982"/>
        <v>NC</v>
      </c>
      <c r="BG135" s="22">
        <f t="shared" si="983"/>
        <v>41661900</v>
      </c>
      <c r="BH135" s="22" t="str">
        <f t="shared" si="984"/>
        <v>NC</v>
      </c>
      <c r="BI135" s="22">
        <f t="shared" si="985"/>
        <v>46331460</v>
      </c>
      <c r="BJ135" s="22" t="str">
        <f t="shared" si="986"/>
        <v>NC</v>
      </c>
      <c r="BK135" s="22" t="str">
        <f t="shared" si="987"/>
        <v>NC</v>
      </c>
      <c r="BL135" s="22" t="str">
        <f t="shared" si="988"/>
        <v>NC</v>
      </c>
      <c r="BM135" s="22" t="str">
        <f t="shared" si="989"/>
        <v>NC</v>
      </c>
      <c r="BN135" s="22" t="str">
        <f t="shared" si="990"/>
        <v>NC</v>
      </c>
      <c r="BO135" s="22" t="str">
        <f t="shared" si="991"/>
        <v>NC</v>
      </c>
      <c r="BP135" s="22" t="str">
        <f t="shared" si="992"/>
        <v>NC</v>
      </c>
      <c r="BQ135" s="22" t="str">
        <f t="shared" si="993"/>
        <v>NC</v>
      </c>
      <c r="BR135" s="22" t="str">
        <f t="shared" si="994"/>
        <v>NC</v>
      </c>
      <c r="BS135" s="22" t="str">
        <f t="shared" si="995"/>
        <v>NC</v>
      </c>
      <c r="BT135" s="22" t="str">
        <f t="shared" si="958"/>
        <v>NC</v>
      </c>
      <c r="BU135" s="22" t="str">
        <f t="shared" si="959"/>
        <v>NC</v>
      </c>
      <c r="BV135" s="22" t="str">
        <f t="shared" si="960"/>
        <v>NC</v>
      </c>
      <c r="BW135" s="22" t="str">
        <f t="shared" si="961"/>
        <v>NC</v>
      </c>
      <c r="BX135" s="22">
        <f t="shared" si="962"/>
        <v>48905430</v>
      </c>
      <c r="BY135" s="22">
        <f t="shared" si="963"/>
        <v>51408000</v>
      </c>
      <c r="BZ135" s="22" t="str">
        <f t="shared" si="964"/>
        <v>NC</v>
      </c>
      <c r="CA135" s="22" t="str">
        <f t="shared" si="965"/>
        <v>NC</v>
      </c>
      <c r="CB135" s="22" t="str">
        <f t="shared" si="966"/>
        <v>NC</v>
      </c>
      <c r="CC135" s="22">
        <f t="shared" si="967"/>
        <v>51479400</v>
      </c>
      <c r="CD135" s="22" t="str">
        <f t="shared" si="968"/>
        <v>NC</v>
      </c>
      <c r="CE135" s="22" t="str">
        <f t="shared" si="969"/>
        <v>NC</v>
      </c>
      <c r="CF135" s="22" t="str">
        <f t="shared" si="970"/>
        <v>NC</v>
      </c>
      <c r="CG135" s="22" t="str">
        <f t="shared" si="996"/>
        <v>NC</v>
      </c>
      <c r="CH135" s="22" t="str">
        <f t="shared" si="971"/>
        <v>NC</v>
      </c>
      <c r="CI135" s="22" t="str">
        <f t="shared" si="972"/>
        <v>NC</v>
      </c>
      <c r="CJ135" s="22" t="str">
        <f t="shared" si="973"/>
        <v>NC</v>
      </c>
      <c r="CK135" s="22" t="str">
        <f t="shared" si="974"/>
        <v>NC</v>
      </c>
      <c r="CL135" s="48">
        <v>127</v>
      </c>
      <c r="CM135" s="48" t="s">
        <v>87</v>
      </c>
      <c r="CN135" s="48" t="s">
        <v>87</v>
      </c>
      <c r="CO135" s="48" t="s">
        <v>87</v>
      </c>
      <c r="CP135" s="48" t="s">
        <v>87</v>
      </c>
      <c r="CQ135" s="48" t="s">
        <v>87</v>
      </c>
      <c r="CR135" s="69" t="s">
        <v>88</v>
      </c>
      <c r="CS135" s="48" t="s">
        <v>87</v>
      </c>
      <c r="CT135" s="48" t="s">
        <v>87</v>
      </c>
      <c r="CU135" s="48" t="s">
        <v>87</v>
      </c>
      <c r="CV135" s="73" t="s">
        <v>88</v>
      </c>
      <c r="CW135" s="48" t="s">
        <v>87</v>
      </c>
      <c r="CX135" s="76" t="s">
        <v>88</v>
      </c>
      <c r="CY135" s="48" t="s">
        <v>87</v>
      </c>
      <c r="CZ135" s="48" t="s">
        <v>87</v>
      </c>
      <c r="DA135" s="48" t="s">
        <v>87</v>
      </c>
      <c r="DB135" s="48" t="s">
        <v>87</v>
      </c>
      <c r="DC135" s="48" t="s">
        <v>87</v>
      </c>
      <c r="DD135" s="48" t="s">
        <v>87</v>
      </c>
      <c r="DE135" s="48" t="s">
        <v>87</v>
      </c>
      <c r="DF135" s="48" t="s">
        <v>87</v>
      </c>
      <c r="DG135" s="48" t="s">
        <v>87</v>
      </c>
      <c r="DH135" s="48" t="s">
        <v>87</v>
      </c>
      <c r="DI135" s="48" t="s">
        <v>87</v>
      </c>
      <c r="DJ135" s="48" t="s">
        <v>87</v>
      </c>
      <c r="DK135" s="48" t="s">
        <v>87</v>
      </c>
      <c r="DL135" s="48" t="s">
        <v>87</v>
      </c>
      <c r="DM135" s="73" t="s">
        <v>88</v>
      </c>
      <c r="DN135" s="48" t="s">
        <v>87</v>
      </c>
      <c r="DO135" s="48" t="s">
        <v>87</v>
      </c>
      <c r="DP135" s="48" t="s">
        <v>87</v>
      </c>
      <c r="DQ135" s="48" t="s">
        <v>87</v>
      </c>
      <c r="DR135" s="73" t="s">
        <v>87</v>
      </c>
      <c r="DS135" s="48" t="s">
        <v>87</v>
      </c>
      <c r="DT135" s="48" t="s">
        <v>87</v>
      </c>
      <c r="DU135" s="48" t="s">
        <v>87</v>
      </c>
      <c r="DV135" s="48" t="s">
        <v>87</v>
      </c>
      <c r="DW135" s="48" t="s">
        <v>87</v>
      </c>
      <c r="DX135" s="48" t="s">
        <v>87</v>
      </c>
      <c r="DY135" s="48" t="s">
        <v>87</v>
      </c>
      <c r="DZ135" s="48" t="s">
        <v>87</v>
      </c>
      <c r="EA135" s="48">
        <v>127</v>
      </c>
      <c r="EB135" s="81" t="s">
        <v>88</v>
      </c>
      <c r="EC135" s="81" t="s">
        <v>88</v>
      </c>
      <c r="ED135" s="81" t="s">
        <v>104</v>
      </c>
      <c r="EE135" s="81" t="s">
        <v>88</v>
      </c>
      <c r="EF135" s="81" t="s">
        <v>88</v>
      </c>
      <c r="EG135" s="81" t="s">
        <v>88</v>
      </c>
      <c r="EH135" s="81" t="s">
        <v>88</v>
      </c>
      <c r="EI135" s="81" t="s">
        <v>88</v>
      </c>
      <c r="EJ135" s="81" t="s">
        <v>88</v>
      </c>
      <c r="EK135" s="81" t="s">
        <v>88</v>
      </c>
      <c r="EL135" s="81" t="s">
        <v>88</v>
      </c>
      <c r="EM135" s="81" t="s">
        <v>88</v>
      </c>
      <c r="EN135" s="81" t="s">
        <v>88</v>
      </c>
      <c r="EO135" s="81" t="s">
        <v>88</v>
      </c>
      <c r="EP135" s="81" t="s">
        <v>88</v>
      </c>
      <c r="EQ135" s="81" t="s">
        <v>88</v>
      </c>
      <c r="ER135" s="81" t="s">
        <v>88</v>
      </c>
      <c r="ES135" s="81" t="s">
        <v>88</v>
      </c>
      <c r="ET135" s="81" t="s">
        <v>88</v>
      </c>
      <c r="EU135" s="81" t="s">
        <v>88</v>
      </c>
      <c r="EV135" s="81" t="s">
        <v>88</v>
      </c>
      <c r="EW135" s="81" t="s">
        <v>88</v>
      </c>
      <c r="EX135" s="81" t="s">
        <v>88</v>
      </c>
      <c r="EY135" s="81" t="s">
        <v>88</v>
      </c>
      <c r="EZ135" s="81" t="s">
        <v>88</v>
      </c>
      <c r="FA135" s="81" t="s">
        <v>87</v>
      </c>
      <c r="FB135" s="81" t="s">
        <v>88</v>
      </c>
      <c r="FC135" s="81" t="s">
        <v>88</v>
      </c>
      <c r="FD135" s="81" t="s">
        <v>88</v>
      </c>
      <c r="FE135" s="81" t="s">
        <v>88</v>
      </c>
      <c r="FF135" s="81" t="s">
        <v>88</v>
      </c>
      <c r="FG135" s="81" t="s">
        <v>88</v>
      </c>
      <c r="FH135" s="81" t="s">
        <v>88</v>
      </c>
      <c r="FI135" s="81" t="s">
        <v>87</v>
      </c>
      <c r="FJ135" s="81" t="s">
        <v>88</v>
      </c>
      <c r="FK135" s="81" t="s">
        <v>88</v>
      </c>
      <c r="FL135" s="81" t="s">
        <v>88</v>
      </c>
      <c r="FM135" s="81" t="s">
        <v>88</v>
      </c>
      <c r="FN135" s="81" t="s">
        <v>88</v>
      </c>
      <c r="FO135" s="81" t="s">
        <v>88</v>
      </c>
      <c r="FP135" s="48">
        <v>127</v>
      </c>
      <c r="FQ135" s="81" t="s">
        <v>88</v>
      </c>
      <c r="FR135" s="81" t="s">
        <v>88</v>
      </c>
      <c r="FS135" s="81" t="s">
        <v>88</v>
      </c>
      <c r="FT135" s="81" t="s">
        <v>88</v>
      </c>
      <c r="FU135" s="81" t="s">
        <v>88</v>
      </c>
      <c r="FV135" s="81" t="s">
        <v>88</v>
      </c>
      <c r="FW135" s="81" t="s">
        <v>88</v>
      </c>
      <c r="FX135" s="81" t="s">
        <v>88</v>
      </c>
      <c r="FY135" s="81" t="s">
        <v>88</v>
      </c>
      <c r="FZ135" s="81" t="s">
        <v>88</v>
      </c>
      <c r="GA135" s="81" t="s">
        <v>88</v>
      </c>
      <c r="GB135" s="81" t="s">
        <v>88</v>
      </c>
      <c r="GC135" s="81" t="s">
        <v>88</v>
      </c>
      <c r="GD135" s="81" t="s">
        <v>88</v>
      </c>
      <c r="GE135" s="81" t="s">
        <v>88</v>
      </c>
      <c r="GF135" s="81" t="s">
        <v>88</v>
      </c>
      <c r="GG135" s="81" t="s">
        <v>88</v>
      </c>
      <c r="GH135" s="81" t="s">
        <v>88</v>
      </c>
      <c r="GI135" s="81" t="s">
        <v>88</v>
      </c>
      <c r="GJ135" s="81" t="s">
        <v>88</v>
      </c>
      <c r="GK135" s="81" t="s">
        <v>88</v>
      </c>
      <c r="GL135" s="81" t="s">
        <v>88</v>
      </c>
      <c r="GM135" s="81" t="s">
        <v>88</v>
      </c>
      <c r="GN135" s="81" t="s">
        <v>88</v>
      </c>
      <c r="GO135" s="81" t="s">
        <v>88</v>
      </c>
      <c r="GP135" s="81" t="s">
        <v>88</v>
      </c>
      <c r="GQ135" s="81" t="s">
        <v>87</v>
      </c>
      <c r="GR135" s="81" t="s">
        <v>88</v>
      </c>
      <c r="GS135" s="81" t="s">
        <v>88</v>
      </c>
      <c r="GT135" s="81" t="s">
        <v>88</v>
      </c>
      <c r="GU135" s="81" t="s">
        <v>88</v>
      </c>
      <c r="GV135" s="81" t="s">
        <v>88</v>
      </c>
      <c r="GW135" s="81" t="s">
        <v>88</v>
      </c>
      <c r="GX135" s="81" t="s">
        <v>88</v>
      </c>
      <c r="GY135" s="81" t="s">
        <v>88</v>
      </c>
      <c r="GZ135" s="81" t="s">
        <v>88</v>
      </c>
      <c r="HA135" s="81" t="s">
        <v>88</v>
      </c>
      <c r="HB135" s="81" t="s">
        <v>88</v>
      </c>
      <c r="HC135" s="81" t="s">
        <v>88</v>
      </c>
      <c r="HD135" s="81" t="s">
        <v>88</v>
      </c>
      <c r="HE135" s="48">
        <v>127</v>
      </c>
      <c r="HF135" s="23" t="str">
        <f t="shared" si="998"/>
        <v>NO CUMPLE</v>
      </c>
      <c r="HG135" s="23" t="str">
        <f t="shared" si="999"/>
        <v>NO CUMPLE</v>
      </c>
      <c r="HH135" s="23" t="str">
        <f t="shared" si="1000"/>
        <v>NO CUMPLE</v>
      </c>
      <c r="HI135" s="23" t="str">
        <f t="shared" si="1001"/>
        <v>NO CUMPLE</v>
      </c>
      <c r="HJ135" s="23" t="str">
        <f t="shared" si="1002"/>
        <v>NO CUMPLE</v>
      </c>
      <c r="HK135" s="23" t="str">
        <f t="shared" si="1003"/>
        <v>CUMPLE</v>
      </c>
      <c r="HL135" s="23" t="str">
        <f t="shared" si="1004"/>
        <v>NO CUMPLE</v>
      </c>
      <c r="HM135" s="23" t="str">
        <f t="shared" si="1005"/>
        <v>NO CUMPLE</v>
      </c>
      <c r="HN135" s="23" t="str">
        <f t="shared" si="1006"/>
        <v>NO CUMPLE</v>
      </c>
      <c r="HO135" s="23" t="str">
        <f t="shared" si="1007"/>
        <v>CUMPLE</v>
      </c>
      <c r="HP135" s="23" t="str">
        <f t="shared" si="1008"/>
        <v>NO CUMPLE</v>
      </c>
      <c r="HQ135" s="23" t="str">
        <f t="shared" si="1009"/>
        <v>CUMPLE</v>
      </c>
      <c r="HR135" s="23" t="str">
        <f t="shared" si="1010"/>
        <v>NO CUMPLE</v>
      </c>
      <c r="HS135" s="23" t="str">
        <f t="shared" si="1011"/>
        <v>NO CUMPLE</v>
      </c>
      <c r="HT135" s="23" t="str">
        <f t="shared" si="1012"/>
        <v>NO CUMPLE</v>
      </c>
      <c r="HU135" s="23" t="str">
        <f t="shared" si="1013"/>
        <v>NO CUMPLE</v>
      </c>
      <c r="HV135" s="23" t="str">
        <f t="shared" si="1014"/>
        <v>NO CUMPLE</v>
      </c>
      <c r="HW135" s="23" t="str">
        <f t="shared" si="1015"/>
        <v>NO CUMPLE</v>
      </c>
      <c r="HX135" s="23" t="str">
        <f t="shared" si="1016"/>
        <v>NO CUMPLE</v>
      </c>
      <c r="HY135" s="23" t="str">
        <f t="shared" si="1017"/>
        <v>NO CUMPLE</v>
      </c>
      <c r="HZ135" s="23" t="str">
        <f t="shared" si="1018"/>
        <v>NO CUMPLE</v>
      </c>
      <c r="IA135" s="23" t="str">
        <f t="shared" si="1019"/>
        <v>NO CUMPLE</v>
      </c>
      <c r="IB135" s="23" t="str">
        <f t="shared" si="1020"/>
        <v>NO CUMPLE</v>
      </c>
      <c r="IC135" s="23" t="str">
        <f t="shared" si="1021"/>
        <v>NO CUMPLE</v>
      </c>
      <c r="ID135" s="23" t="str">
        <f t="shared" si="1022"/>
        <v>NO CUMPLE</v>
      </c>
      <c r="IE135" s="23" t="str">
        <f t="shared" si="1023"/>
        <v>NO CUMPLE</v>
      </c>
      <c r="IF135" s="23" t="str">
        <f t="shared" si="1024"/>
        <v>NO CUMPLE</v>
      </c>
      <c r="IG135" s="23" t="str">
        <f t="shared" si="1025"/>
        <v>NO CUMPLE</v>
      </c>
      <c r="IH135" s="23" t="str">
        <f t="shared" si="1026"/>
        <v>NO CUMPLE</v>
      </c>
      <c r="II135" s="23" t="str">
        <f t="shared" si="1027"/>
        <v>NO CUMPLE</v>
      </c>
      <c r="IJ135" s="23" t="str">
        <f t="shared" si="1028"/>
        <v>NO CUMPLE</v>
      </c>
      <c r="IK135" s="23" t="str">
        <f t="shared" si="1029"/>
        <v>NO CUMPLE</v>
      </c>
      <c r="IL135" s="23" t="str">
        <f t="shared" si="1030"/>
        <v>NO CUMPLE</v>
      </c>
      <c r="IM135" s="23" t="str">
        <f t="shared" si="1031"/>
        <v>NO CUMPLE</v>
      </c>
      <c r="IN135" s="23" t="str">
        <f t="shared" si="1032"/>
        <v>NO CUMPLE</v>
      </c>
      <c r="IO135" s="23" t="str">
        <f t="shared" si="1033"/>
        <v>NO CUMPLE</v>
      </c>
      <c r="IP135" s="23" t="str">
        <f t="shared" si="1034"/>
        <v>NO CUMPLE</v>
      </c>
      <c r="IQ135" s="23" t="str">
        <f t="shared" si="1035"/>
        <v>NO CUMPLE</v>
      </c>
      <c r="IR135" s="23" t="str">
        <f t="shared" si="1036"/>
        <v>NO CUMPLE</v>
      </c>
      <c r="IS135" s="23" t="str">
        <f t="shared" si="1037"/>
        <v>NO CUMPLE</v>
      </c>
      <c r="IT135" s="48">
        <v>127</v>
      </c>
      <c r="IU135" s="65" t="s">
        <v>86</v>
      </c>
      <c r="IV135" s="65" t="s">
        <v>86</v>
      </c>
      <c r="IW135" s="65" t="s">
        <v>86</v>
      </c>
      <c r="IX135" s="65" t="s">
        <v>86</v>
      </c>
      <c r="IY135" s="65" t="s">
        <v>86</v>
      </c>
      <c r="IZ135" s="93" t="s">
        <v>88</v>
      </c>
      <c r="JA135" s="65" t="s">
        <v>86</v>
      </c>
      <c r="JB135" s="65" t="s">
        <v>86</v>
      </c>
      <c r="JC135" s="65" t="s">
        <v>86</v>
      </c>
      <c r="JD135" s="93" t="s">
        <v>88</v>
      </c>
      <c r="JE135" s="65" t="s">
        <v>86</v>
      </c>
      <c r="JF135" s="93" t="s">
        <v>88</v>
      </c>
      <c r="JG135" s="65" t="s">
        <v>86</v>
      </c>
      <c r="JH135" s="65" t="s">
        <v>86</v>
      </c>
      <c r="JI135" s="65" t="s">
        <v>86</v>
      </c>
      <c r="JJ135" s="65" t="s">
        <v>86</v>
      </c>
      <c r="JK135" s="65" t="s">
        <v>86</v>
      </c>
      <c r="JL135" s="65" t="s">
        <v>86</v>
      </c>
      <c r="JM135" s="65" t="s">
        <v>86</v>
      </c>
      <c r="JN135" s="65" t="s">
        <v>86</v>
      </c>
      <c r="JO135" s="65" t="s">
        <v>86</v>
      </c>
      <c r="JP135" s="65" t="s">
        <v>86</v>
      </c>
      <c r="JQ135" s="65" t="s">
        <v>86</v>
      </c>
      <c r="JR135" s="65" t="s">
        <v>86</v>
      </c>
      <c r="JS135" s="65" t="s">
        <v>86</v>
      </c>
      <c r="JT135" s="65" t="s">
        <v>86</v>
      </c>
      <c r="JU135" s="93" t="s">
        <v>88</v>
      </c>
      <c r="JV135" s="93" t="s">
        <v>88</v>
      </c>
      <c r="JW135" s="65" t="s">
        <v>86</v>
      </c>
      <c r="JX135" s="65" t="s">
        <v>86</v>
      </c>
      <c r="JY135" s="65" t="s">
        <v>86</v>
      </c>
      <c r="JZ135" s="93" t="s">
        <v>88</v>
      </c>
      <c r="KA135" s="65" t="s">
        <v>86</v>
      </c>
      <c r="KB135" s="65" t="s">
        <v>86</v>
      </c>
      <c r="KC135" s="65" t="s">
        <v>86</v>
      </c>
      <c r="KD135" s="65" t="s">
        <v>86</v>
      </c>
      <c r="KE135" s="65" t="s">
        <v>86</v>
      </c>
      <c r="KF135" s="65" t="s">
        <v>86</v>
      </c>
      <c r="KG135" s="65" t="s">
        <v>86</v>
      </c>
      <c r="KH135" s="65" t="s">
        <v>86</v>
      </c>
      <c r="KI135" s="48">
        <v>127</v>
      </c>
      <c r="KJ135" s="56" t="s">
        <v>86</v>
      </c>
      <c r="KK135" s="56" t="s">
        <v>86</v>
      </c>
      <c r="KL135" s="56" t="s">
        <v>86</v>
      </c>
      <c r="KM135" s="56" t="s">
        <v>86</v>
      </c>
      <c r="KN135" s="56" t="s">
        <v>86</v>
      </c>
      <c r="KO135" s="87" t="s">
        <v>88</v>
      </c>
      <c r="KP135" s="56" t="s">
        <v>86</v>
      </c>
      <c r="KQ135" s="56" t="s">
        <v>86</v>
      </c>
      <c r="KR135" s="56" t="s">
        <v>86</v>
      </c>
      <c r="KS135" s="87" t="s">
        <v>88</v>
      </c>
      <c r="KT135" s="56" t="s">
        <v>86</v>
      </c>
      <c r="KU135" s="87" t="s">
        <v>87</v>
      </c>
      <c r="KV135" s="56" t="s">
        <v>86</v>
      </c>
      <c r="KW135" s="56" t="s">
        <v>86</v>
      </c>
      <c r="KX135" s="56" t="s">
        <v>86</v>
      </c>
      <c r="KY135" s="56" t="s">
        <v>86</v>
      </c>
      <c r="KZ135" s="56" t="s">
        <v>86</v>
      </c>
      <c r="LA135" s="56" t="s">
        <v>86</v>
      </c>
      <c r="LB135" s="56" t="s">
        <v>86</v>
      </c>
      <c r="LC135" s="56" t="s">
        <v>86</v>
      </c>
      <c r="LD135" s="56" t="s">
        <v>86</v>
      </c>
      <c r="LE135" s="56" t="s">
        <v>86</v>
      </c>
      <c r="LF135" s="56" t="s">
        <v>86</v>
      </c>
      <c r="LG135" s="56" t="s">
        <v>86</v>
      </c>
      <c r="LH135" s="56" t="s">
        <v>86</v>
      </c>
      <c r="LI135" s="56" t="s">
        <v>86</v>
      </c>
      <c r="LJ135" s="87" t="s">
        <v>88</v>
      </c>
      <c r="LK135" s="87" t="s">
        <v>88</v>
      </c>
      <c r="LL135" s="56" t="s">
        <v>86</v>
      </c>
      <c r="LM135" s="56" t="s">
        <v>86</v>
      </c>
      <c r="LN135" s="56" t="s">
        <v>86</v>
      </c>
      <c r="LO135" s="87" t="s">
        <v>88</v>
      </c>
      <c r="LP135" s="56" t="s">
        <v>86</v>
      </c>
      <c r="LQ135" s="56" t="s">
        <v>86</v>
      </c>
      <c r="LR135" s="56" t="s">
        <v>86</v>
      </c>
      <c r="LS135" s="56" t="s">
        <v>86</v>
      </c>
      <c r="LT135" s="56" t="s">
        <v>86</v>
      </c>
      <c r="LU135" s="56" t="s">
        <v>86</v>
      </c>
      <c r="LV135" s="56" t="s">
        <v>86</v>
      </c>
      <c r="LW135" s="56" t="s">
        <v>86</v>
      </c>
      <c r="LX135" s="48">
        <v>127</v>
      </c>
      <c r="LY135" s="22" t="str">
        <f t="shared" si="1225"/>
        <v/>
      </c>
      <c r="LZ135" s="22" t="str">
        <f t="shared" si="1187"/>
        <v/>
      </c>
      <c r="MA135" s="22" t="str">
        <f t="shared" si="1188"/>
        <v/>
      </c>
      <c r="MB135" s="22" t="str">
        <f t="shared" si="1189"/>
        <v/>
      </c>
      <c r="MC135" s="22" t="str">
        <f t="shared" si="1190"/>
        <v/>
      </c>
      <c r="MD135" s="22">
        <f t="shared" si="1191"/>
        <v>49477365.420000002</v>
      </c>
      <c r="ME135" s="22" t="str">
        <f t="shared" si="1192"/>
        <v/>
      </c>
      <c r="MF135" s="22" t="str">
        <f t="shared" si="1193"/>
        <v/>
      </c>
      <c r="MG135" s="22" t="str">
        <f t="shared" si="1194"/>
        <v/>
      </c>
      <c r="MH135" s="22">
        <f t="shared" si="1195"/>
        <v>41661900</v>
      </c>
      <c r="MI135" s="22" t="str">
        <f t="shared" si="1226"/>
        <v/>
      </c>
      <c r="MJ135" s="22" t="str">
        <f t="shared" si="1227"/>
        <v/>
      </c>
      <c r="MK135" s="22" t="str">
        <f t="shared" si="1196"/>
        <v/>
      </c>
      <c r="ML135" s="22" t="str">
        <f t="shared" si="1197"/>
        <v/>
      </c>
      <c r="MM135" s="22" t="str">
        <f t="shared" si="1198"/>
        <v/>
      </c>
      <c r="MN135" s="22" t="str">
        <f t="shared" si="1199"/>
        <v/>
      </c>
      <c r="MO135" s="22" t="str">
        <f t="shared" si="1200"/>
        <v/>
      </c>
      <c r="MP135" s="22" t="str">
        <f t="shared" si="1201"/>
        <v/>
      </c>
      <c r="MQ135" s="22" t="str">
        <f t="shared" si="1202"/>
        <v/>
      </c>
      <c r="MR135" s="22" t="str">
        <f t="shared" si="1203"/>
        <v/>
      </c>
      <c r="MS135" s="22" t="str">
        <f t="shared" si="1204"/>
        <v/>
      </c>
      <c r="MT135" s="22" t="str">
        <f t="shared" si="1205"/>
        <v/>
      </c>
      <c r="MU135" s="22" t="str">
        <f t="shared" si="1206"/>
        <v/>
      </c>
      <c r="MV135" s="22" t="str">
        <f t="shared" si="1207"/>
        <v/>
      </c>
      <c r="MW135" s="22" t="str">
        <f t="shared" si="1208"/>
        <v/>
      </c>
      <c r="MX135" s="22" t="str">
        <f t="shared" si="1209"/>
        <v/>
      </c>
      <c r="MY135" s="22" t="str">
        <f t="shared" si="1210"/>
        <v/>
      </c>
      <c r="MZ135" s="22" t="str">
        <f t="shared" si="1211"/>
        <v/>
      </c>
      <c r="NA135" s="22" t="str">
        <f t="shared" si="1212"/>
        <v/>
      </c>
      <c r="NB135" s="22" t="str">
        <f t="shared" si="1213"/>
        <v/>
      </c>
      <c r="NC135" s="22" t="str">
        <f t="shared" si="1214"/>
        <v/>
      </c>
      <c r="ND135" s="22" t="str">
        <f t="shared" si="1215"/>
        <v/>
      </c>
      <c r="NE135" s="22" t="str">
        <f t="shared" si="1216"/>
        <v/>
      </c>
      <c r="NF135" s="22" t="str">
        <f t="shared" si="1217"/>
        <v/>
      </c>
      <c r="NG135" s="22" t="str">
        <f t="shared" si="1218"/>
        <v/>
      </c>
      <c r="NH135" s="22" t="str">
        <f t="shared" si="1219"/>
        <v/>
      </c>
      <c r="NI135" s="22" t="str">
        <f t="shared" si="1220"/>
        <v/>
      </c>
      <c r="NJ135" s="22" t="str">
        <f t="shared" si="1221"/>
        <v/>
      </c>
      <c r="NK135" s="22" t="str">
        <f t="shared" si="1222"/>
        <v/>
      </c>
      <c r="NL135" s="22" t="str">
        <f t="shared" si="1223"/>
        <v/>
      </c>
      <c r="NM135" s="80">
        <v>51479400</v>
      </c>
      <c r="NN135" s="80">
        <v>51479400</v>
      </c>
      <c r="NO135" s="24">
        <f t="shared" si="1228"/>
        <v>2</v>
      </c>
      <c r="NP135" s="24">
        <f t="shared" si="1229"/>
        <v>1</v>
      </c>
      <c r="NQ135" s="25">
        <f t="shared" si="1230"/>
        <v>47343428.459104426</v>
      </c>
      <c r="NR135" s="26">
        <f t="shared" si="1231"/>
        <v>177537.85672164158</v>
      </c>
      <c r="NS135" s="48">
        <v>127</v>
      </c>
      <c r="NT135" s="27" t="str">
        <f t="shared" si="1232"/>
        <v/>
      </c>
      <c r="NU135" s="27" t="str">
        <f t="shared" si="1233"/>
        <v/>
      </c>
      <c r="NV135" s="27" t="str">
        <f t="shared" si="1234"/>
        <v/>
      </c>
      <c r="NW135" s="27" t="str">
        <f t="shared" si="1235"/>
        <v/>
      </c>
      <c r="NX135" s="27" t="str">
        <f t="shared" si="1236"/>
        <v/>
      </c>
      <c r="NY135" s="27">
        <f t="shared" si="1237"/>
        <v>27868.628321662502</v>
      </c>
      <c r="NZ135" s="27" t="str">
        <f t="shared" si="1238"/>
        <v/>
      </c>
      <c r="OA135" s="27" t="str">
        <f t="shared" si="1239"/>
        <v/>
      </c>
      <c r="OB135" s="27" t="str">
        <f t="shared" si="1240"/>
        <v/>
      </c>
      <c r="OC135" s="27">
        <f t="shared" si="1241"/>
        <v>23466.488088408627</v>
      </c>
      <c r="OD135" s="27" t="str">
        <f t="shared" si="1242"/>
        <v/>
      </c>
      <c r="OE135" s="27" t="str">
        <f t="shared" si="1243"/>
        <v/>
      </c>
      <c r="OF135" s="27" t="str">
        <f t="shared" si="1244"/>
        <v/>
      </c>
      <c r="OG135" s="27" t="str">
        <f t="shared" si="1245"/>
        <v/>
      </c>
      <c r="OH135" s="27" t="str">
        <f t="shared" si="1246"/>
        <v/>
      </c>
      <c r="OI135" s="27" t="str">
        <f t="shared" si="1247"/>
        <v/>
      </c>
      <c r="OJ135" s="27" t="str">
        <f t="shared" si="672"/>
        <v/>
      </c>
      <c r="OK135" s="27" t="str">
        <f t="shared" si="673"/>
        <v/>
      </c>
      <c r="OL135" s="27" t="str">
        <f t="shared" si="674"/>
        <v/>
      </c>
      <c r="OM135" s="27" t="str">
        <f t="shared" si="675"/>
        <v/>
      </c>
      <c r="ON135" s="27" t="str">
        <f t="shared" si="676"/>
        <v/>
      </c>
      <c r="OO135" s="27" t="str">
        <f t="shared" si="677"/>
        <v/>
      </c>
      <c r="OP135" s="27" t="str">
        <f t="shared" si="678"/>
        <v/>
      </c>
      <c r="OQ135" s="27" t="str">
        <f t="shared" si="679"/>
        <v/>
      </c>
      <c r="OR135" s="27" t="str">
        <f t="shared" si="680"/>
        <v/>
      </c>
      <c r="OS135" s="27" t="str">
        <f t="shared" si="681"/>
        <v/>
      </c>
      <c r="OT135" s="27" t="str">
        <f t="shared" si="682"/>
        <v/>
      </c>
      <c r="OU135" s="27" t="str">
        <f t="shared" si="683"/>
        <v/>
      </c>
      <c r="OV135" s="27" t="str">
        <f t="shared" si="684"/>
        <v/>
      </c>
      <c r="OW135" s="27" t="str">
        <f t="shared" si="685"/>
        <v/>
      </c>
      <c r="OX135" s="27" t="str">
        <f t="shared" si="686"/>
        <v/>
      </c>
      <c r="OY135" s="27" t="str">
        <f t="shared" si="687"/>
        <v/>
      </c>
      <c r="OZ135" s="27" t="str">
        <f t="shared" si="688"/>
        <v/>
      </c>
      <c r="PA135" s="27" t="str">
        <f t="shared" si="689"/>
        <v/>
      </c>
      <c r="PB135" s="27" t="str">
        <f t="shared" si="690"/>
        <v/>
      </c>
      <c r="PC135" s="27" t="str">
        <f t="shared" si="1248"/>
        <v/>
      </c>
      <c r="PD135" s="27" t="str">
        <f t="shared" si="1249"/>
        <v/>
      </c>
      <c r="PE135" s="27" t="str">
        <f t="shared" si="1250"/>
        <v/>
      </c>
      <c r="PF135" s="27" t="str">
        <f t="shared" si="1251"/>
        <v/>
      </c>
      <c r="PG135" s="27" t="str">
        <f t="shared" si="1252"/>
        <v/>
      </c>
      <c r="PH135" s="48">
        <v>127</v>
      </c>
      <c r="PI135" s="28" t="str">
        <f t="shared" si="1253"/>
        <v/>
      </c>
      <c r="PJ135" s="28" t="str">
        <f t="shared" si="1254"/>
        <v/>
      </c>
      <c r="PK135" s="28" t="str">
        <f t="shared" si="1255"/>
        <v/>
      </c>
      <c r="PL135" s="28" t="str">
        <f t="shared" si="1256"/>
        <v/>
      </c>
      <c r="PM135" s="28" t="str">
        <f t="shared" si="1257"/>
        <v/>
      </c>
      <c r="PN135" s="28">
        <f t="shared" si="1258"/>
        <v>2133936.9608955756</v>
      </c>
      <c r="PO135" s="28" t="str">
        <f t="shared" si="1259"/>
        <v/>
      </c>
      <c r="PP135" s="28" t="str">
        <f t="shared" si="1260"/>
        <v/>
      </c>
      <c r="PQ135" s="28" t="str">
        <f t="shared" si="1261"/>
        <v/>
      </c>
      <c r="PR135" s="28">
        <f t="shared" si="1262"/>
        <v>5681528.4591044262</v>
      </c>
      <c r="PS135" s="28" t="str">
        <f t="shared" si="1263"/>
        <v/>
      </c>
      <c r="PT135" s="28" t="str">
        <f t="shared" si="1264"/>
        <v/>
      </c>
      <c r="PU135" s="28" t="str">
        <f t="shared" si="1265"/>
        <v/>
      </c>
      <c r="PV135" s="28" t="str">
        <f t="shared" si="1266"/>
        <v/>
      </c>
      <c r="PW135" s="28" t="str">
        <f t="shared" si="1267"/>
        <v/>
      </c>
      <c r="PX135" s="28" t="str">
        <f t="shared" si="1268"/>
        <v/>
      </c>
      <c r="PY135" s="28" t="str">
        <f t="shared" si="712"/>
        <v/>
      </c>
      <c r="PZ135" s="28" t="str">
        <f t="shared" si="713"/>
        <v/>
      </c>
      <c r="QA135" s="28" t="str">
        <f t="shared" si="714"/>
        <v/>
      </c>
      <c r="QB135" s="28" t="str">
        <f t="shared" si="715"/>
        <v/>
      </c>
      <c r="QC135" s="28" t="str">
        <f t="shared" si="716"/>
        <v/>
      </c>
      <c r="QD135" s="28" t="str">
        <f t="shared" si="717"/>
        <v/>
      </c>
      <c r="QE135" s="28" t="str">
        <f t="shared" si="718"/>
        <v/>
      </c>
      <c r="QF135" s="28" t="str">
        <f t="shared" si="719"/>
        <v/>
      </c>
      <c r="QG135" s="28" t="str">
        <f t="shared" si="720"/>
        <v/>
      </c>
      <c r="QH135" s="28" t="str">
        <f t="shared" si="721"/>
        <v/>
      </c>
      <c r="QI135" s="28" t="str">
        <f t="shared" si="722"/>
        <v/>
      </c>
      <c r="QJ135" s="28" t="str">
        <f t="shared" si="723"/>
        <v/>
      </c>
      <c r="QK135" s="28" t="str">
        <f t="shared" si="724"/>
        <v/>
      </c>
      <c r="QL135" s="28" t="str">
        <f t="shared" si="725"/>
        <v/>
      </c>
      <c r="QM135" s="28" t="str">
        <f t="shared" si="726"/>
        <v/>
      </c>
      <c r="QN135" s="28" t="str">
        <f t="shared" si="727"/>
        <v/>
      </c>
      <c r="QO135" s="28" t="str">
        <f t="shared" si="728"/>
        <v/>
      </c>
      <c r="QP135" s="28" t="str">
        <f t="shared" si="729"/>
        <v/>
      </c>
      <c r="QQ135" s="28" t="str">
        <f t="shared" si="730"/>
        <v/>
      </c>
      <c r="QR135" s="28" t="str">
        <f t="shared" si="731"/>
        <v/>
      </c>
      <c r="QS135" s="28" t="str">
        <f t="shared" si="1269"/>
        <v/>
      </c>
      <c r="QT135" s="28" t="str">
        <f t="shared" si="1270"/>
        <v/>
      </c>
      <c r="QU135" s="28" t="str">
        <f t="shared" si="1271"/>
        <v/>
      </c>
      <c r="QV135" s="28" t="str">
        <f t="shared" si="1272"/>
        <v/>
      </c>
      <c r="QW135" s="48">
        <v>127</v>
      </c>
      <c r="QX135" s="29" t="str">
        <f t="shared" si="1273"/>
        <v/>
      </c>
      <c r="QY135" s="29" t="str">
        <f t="shared" si="1038"/>
        <v/>
      </c>
      <c r="QZ135" s="29" t="str">
        <f t="shared" si="1039"/>
        <v/>
      </c>
      <c r="RA135" s="29" t="str">
        <f t="shared" si="1040"/>
        <v/>
      </c>
      <c r="RB135" s="29" t="str">
        <f t="shared" si="1041"/>
        <v/>
      </c>
      <c r="RC135" s="29">
        <f t="shared" si="1042"/>
        <v>1201.9616549958339</v>
      </c>
      <c r="RD135" s="29" t="str">
        <f t="shared" si="1043"/>
        <v/>
      </c>
      <c r="RE135" s="29" t="str">
        <f t="shared" si="1044"/>
        <v/>
      </c>
      <c r="RF135" s="29" t="str">
        <f t="shared" si="1045"/>
        <v/>
      </c>
      <c r="RG135" s="29">
        <f t="shared" si="1046"/>
        <v>3200.17857825804</v>
      </c>
      <c r="RH135" s="29" t="str">
        <f t="shared" si="1047"/>
        <v/>
      </c>
      <c r="RI135" s="29" t="str">
        <f t="shared" si="1048"/>
        <v/>
      </c>
      <c r="RJ135" s="29" t="str">
        <f t="shared" si="1049"/>
        <v/>
      </c>
      <c r="RK135" s="29" t="str">
        <f t="shared" si="1281"/>
        <v/>
      </c>
      <c r="RL135" s="29" t="str">
        <f t="shared" si="1050"/>
        <v/>
      </c>
      <c r="RM135" s="29" t="str">
        <f t="shared" si="1051"/>
        <v/>
      </c>
      <c r="RN135" s="29" t="str">
        <f t="shared" si="1052"/>
        <v/>
      </c>
      <c r="RO135" s="29" t="str">
        <f t="shared" si="1053"/>
        <v/>
      </c>
      <c r="RP135" s="29" t="str">
        <f t="shared" si="1054"/>
        <v/>
      </c>
      <c r="RQ135" s="29" t="str">
        <f t="shared" si="1055"/>
        <v/>
      </c>
      <c r="RR135" s="29" t="str">
        <f t="shared" si="1056"/>
        <v/>
      </c>
      <c r="RS135" s="29" t="str">
        <f t="shared" si="1057"/>
        <v/>
      </c>
      <c r="RT135" s="29" t="str">
        <f t="shared" si="1058"/>
        <v/>
      </c>
      <c r="RU135" s="29" t="str">
        <f t="shared" si="1059"/>
        <v/>
      </c>
      <c r="RV135" s="29" t="str">
        <f t="shared" si="1060"/>
        <v/>
      </c>
      <c r="RW135" s="29" t="str">
        <f t="shared" si="1061"/>
        <v/>
      </c>
      <c r="RX135" s="29" t="str">
        <f t="shared" si="1062"/>
        <v/>
      </c>
      <c r="RY135" s="29" t="str">
        <f t="shared" si="1063"/>
        <v/>
      </c>
      <c r="RZ135" s="29" t="str">
        <f t="shared" si="1064"/>
        <v/>
      </c>
      <c r="SA135" s="29" t="str">
        <f t="shared" si="1065"/>
        <v/>
      </c>
      <c r="SB135" s="29" t="str">
        <f t="shared" si="1066"/>
        <v/>
      </c>
      <c r="SC135" s="29" t="str">
        <f t="shared" si="1067"/>
        <v/>
      </c>
      <c r="SD135" s="29" t="str">
        <f t="shared" si="1068"/>
        <v/>
      </c>
      <c r="SE135" s="29" t="str">
        <f t="shared" si="1069"/>
        <v/>
      </c>
      <c r="SF135" s="29" t="str">
        <f t="shared" si="1070"/>
        <v/>
      </c>
      <c r="SG135" s="29" t="str">
        <f t="shared" si="1071"/>
        <v/>
      </c>
      <c r="SH135" s="29" t="str">
        <f t="shared" si="1072"/>
        <v/>
      </c>
      <c r="SI135" s="29" t="str">
        <f t="shared" si="1073"/>
        <v/>
      </c>
      <c r="SJ135" s="29" t="str">
        <f t="shared" si="1074"/>
        <v/>
      </c>
      <c r="SK135" s="29" t="str">
        <f t="shared" si="1075"/>
        <v/>
      </c>
      <c r="SL135" s="45">
        <f t="shared" si="1274"/>
        <v>1201.9616549958339</v>
      </c>
      <c r="SM135" s="48">
        <v>127</v>
      </c>
      <c r="SN135" s="30" t="str">
        <f t="shared" si="1275"/>
        <v/>
      </c>
      <c r="SO135" s="30" t="str">
        <f t="shared" si="1276"/>
        <v/>
      </c>
      <c r="SP135" s="30" t="str">
        <f t="shared" si="1277"/>
        <v/>
      </c>
      <c r="SQ135" s="30" t="str">
        <f t="shared" si="1278"/>
        <v/>
      </c>
      <c r="SR135" s="30" t="str">
        <f t="shared" si="1279"/>
        <v/>
      </c>
      <c r="SS135" s="30">
        <f t="shared" si="1280"/>
        <v>40</v>
      </c>
      <c r="ST135" s="30" t="str">
        <f t="shared" si="1076"/>
        <v/>
      </c>
      <c r="SU135" s="30" t="str">
        <f t="shared" si="1077"/>
        <v/>
      </c>
      <c r="SV135" s="30" t="str">
        <f t="shared" si="1078"/>
        <v/>
      </c>
      <c r="SW135" s="30">
        <f t="shared" si="1079"/>
        <v>15.023682280257001</v>
      </c>
      <c r="SX135" s="30" t="str">
        <f t="shared" si="1080"/>
        <v/>
      </c>
      <c r="SY135" s="30" t="str">
        <f t="shared" si="1081"/>
        <v/>
      </c>
      <c r="SZ135" s="30" t="str">
        <f t="shared" si="1082"/>
        <v/>
      </c>
      <c r="TA135" s="30" t="str">
        <f t="shared" si="1083"/>
        <v/>
      </c>
      <c r="TB135" s="30" t="str">
        <f t="shared" si="1084"/>
        <v/>
      </c>
      <c r="TC135" s="30" t="str">
        <f t="shared" si="1085"/>
        <v/>
      </c>
      <c r="TD135" s="30" t="str">
        <f t="shared" si="1086"/>
        <v/>
      </c>
      <c r="TE135" s="30" t="str">
        <f t="shared" si="1087"/>
        <v/>
      </c>
      <c r="TF135" s="30" t="str">
        <f t="shared" si="1088"/>
        <v/>
      </c>
      <c r="TG135" s="30" t="str">
        <f t="shared" si="1089"/>
        <v/>
      </c>
      <c r="TH135" s="30" t="str">
        <f t="shared" si="1090"/>
        <v/>
      </c>
      <c r="TI135" s="30" t="str">
        <f t="shared" si="1091"/>
        <v/>
      </c>
      <c r="TJ135" s="30" t="str">
        <f t="shared" si="1092"/>
        <v/>
      </c>
      <c r="TK135" s="30" t="str">
        <f t="shared" si="1093"/>
        <v/>
      </c>
      <c r="TL135" s="30" t="str">
        <f t="shared" si="1094"/>
        <v/>
      </c>
      <c r="TM135" s="30" t="str">
        <f t="shared" si="1095"/>
        <v/>
      </c>
      <c r="TN135" s="30" t="str">
        <f t="shared" si="1096"/>
        <v/>
      </c>
      <c r="TO135" s="30" t="str">
        <f t="shared" si="1097"/>
        <v/>
      </c>
      <c r="TP135" s="30" t="str">
        <f t="shared" si="1098"/>
        <v/>
      </c>
      <c r="TQ135" s="30" t="str">
        <f t="shared" si="1099"/>
        <v/>
      </c>
      <c r="TR135" s="30" t="str">
        <f t="shared" si="807"/>
        <v/>
      </c>
      <c r="TS135" s="30" t="str">
        <f t="shared" si="808"/>
        <v/>
      </c>
      <c r="TT135" s="30" t="str">
        <f t="shared" si="809"/>
        <v/>
      </c>
      <c r="TU135" s="30" t="str">
        <f t="shared" si="810"/>
        <v/>
      </c>
      <c r="TV135" s="30" t="str">
        <f t="shared" si="811"/>
        <v/>
      </c>
      <c r="TW135" s="30" t="str">
        <f t="shared" si="812"/>
        <v/>
      </c>
      <c r="TX135" s="30" t="str">
        <f t="shared" si="813"/>
        <v/>
      </c>
      <c r="TY135" s="30" t="str">
        <f t="shared" si="814"/>
        <v/>
      </c>
      <c r="TZ135" s="30" t="str">
        <f t="shared" si="815"/>
        <v/>
      </c>
      <c r="UA135" s="30" t="str">
        <f t="shared" si="816"/>
        <v/>
      </c>
      <c r="UB135" s="48">
        <v>127</v>
      </c>
      <c r="UC135" s="88"/>
      <c r="UD135" s="88"/>
      <c r="UE135" s="88"/>
      <c r="UF135" s="88"/>
      <c r="UG135" s="88"/>
      <c r="UH135" s="89">
        <v>73</v>
      </c>
      <c r="UI135" s="88"/>
      <c r="UJ135" s="88"/>
      <c r="UK135" s="88"/>
      <c r="UL135" s="89">
        <v>36</v>
      </c>
      <c r="UM135" s="88"/>
      <c r="UN135" s="89">
        <v>72</v>
      </c>
      <c r="UO135" s="88"/>
      <c r="UP135" s="88"/>
      <c r="UQ135" s="88"/>
      <c r="UR135" s="88"/>
      <c r="US135" s="88"/>
      <c r="UT135" s="88"/>
      <c r="UU135" s="88"/>
      <c r="UV135" s="88"/>
      <c r="UW135" s="88"/>
      <c r="UX135" s="88"/>
      <c r="UY135" s="88"/>
      <c r="UZ135" s="88"/>
      <c r="VA135" s="88"/>
      <c r="VB135" s="88"/>
      <c r="VC135" s="89">
        <v>48</v>
      </c>
      <c r="VD135" s="89">
        <v>73</v>
      </c>
      <c r="VE135" s="88"/>
      <c r="VF135" s="88"/>
      <c r="VG135" s="88"/>
      <c r="VH135" s="89">
        <v>73</v>
      </c>
      <c r="VI135" s="88"/>
      <c r="VJ135" s="88"/>
      <c r="VK135" s="88"/>
      <c r="VL135" s="88"/>
      <c r="VM135" s="88"/>
      <c r="VN135" s="88"/>
      <c r="VO135" s="88"/>
      <c r="VP135" s="88"/>
      <c r="VQ135" s="48">
        <v>127</v>
      </c>
      <c r="VR135" s="31">
        <f t="shared" si="1100"/>
        <v>0</v>
      </c>
      <c r="VS135" s="31">
        <f t="shared" si="1101"/>
        <v>0</v>
      </c>
      <c r="VT135" s="31">
        <f t="shared" si="1102"/>
        <v>0</v>
      </c>
      <c r="VU135" s="31">
        <f t="shared" si="1103"/>
        <v>0</v>
      </c>
      <c r="VV135" s="31">
        <f t="shared" si="1104"/>
        <v>0</v>
      </c>
      <c r="VW135" s="31">
        <f t="shared" si="1105"/>
        <v>60</v>
      </c>
      <c r="VX135" s="31">
        <f t="shared" si="1106"/>
        <v>0</v>
      </c>
      <c r="VY135" s="31">
        <f t="shared" si="1107"/>
        <v>0</v>
      </c>
      <c r="VZ135" s="31">
        <f t="shared" si="1108"/>
        <v>0</v>
      </c>
      <c r="WA135" s="31">
        <f t="shared" si="1109"/>
        <v>10</v>
      </c>
      <c r="WB135" s="31">
        <f t="shared" si="1110"/>
        <v>0</v>
      </c>
      <c r="WC135" s="31">
        <f t="shared" si="1111"/>
        <v>60</v>
      </c>
      <c r="WD135" s="31">
        <f t="shared" si="1112"/>
        <v>0</v>
      </c>
      <c r="WE135" s="31">
        <f t="shared" si="1113"/>
        <v>0</v>
      </c>
      <c r="WF135" s="31">
        <f t="shared" si="1114"/>
        <v>0</v>
      </c>
      <c r="WG135" s="31">
        <f t="shared" si="1115"/>
        <v>0</v>
      </c>
      <c r="WH135" s="31">
        <f t="shared" si="1116"/>
        <v>0</v>
      </c>
      <c r="WI135" s="31">
        <f t="shared" si="1117"/>
        <v>0</v>
      </c>
      <c r="WJ135" s="31">
        <f t="shared" si="1118"/>
        <v>0</v>
      </c>
      <c r="WK135" s="31">
        <f t="shared" si="1119"/>
        <v>0</v>
      </c>
      <c r="WL135" s="31">
        <f t="shared" si="1120"/>
        <v>0</v>
      </c>
      <c r="WM135" s="31">
        <f t="shared" si="1121"/>
        <v>0</v>
      </c>
      <c r="WN135" s="31">
        <f t="shared" si="1122"/>
        <v>0</v>
      </c>
      <c r="WO135" s="31">
        <f t="shared" si="1123"/>
        <v>0</v>
      </c>
      <c r="WP135" s="31">
        <f t="shared" si="1124"/>
        <v>0</v>
      </c>
      <c r="WQ135" s="31">
        <f t="shared" si="1125"/>
        <v>0</v>
      </c>
      <c r="WR135" s="31">
        <f t="shared" si="1126"/>
        <v>20</v>
      </c>
      <c r="WS135" s="31">
        <f t="shared" si="1127"/>
        <v>60</v>
      </c>
      <c r="WT135" s="31">
        <f t="shared" si="1128"/>
        <v>0</v>
      </c>
      <c r="WU135" s="31">
        <f t="shared" si="1129"/>
        <v>0</v>
      </c>
      <c r="WV135" s="31">
        <f t="shared" si="1130"/>
        <v>0</v>
      </c>
      <c r="WW135" s="31">
        <f t="shared" si="1131"/>
        <v>60</v>
      </c>
      <c r="WX135" s="31">
        <f t="shared" si="1132"/>
        <v>0</v>
      </c>
      <c r="WY135" s="31">
        <f t="shared" si="1133"/>
        <v>0</v>
      </c>
      <c r="WZ135" s="31">
        <f t="shared" si="1134"/>
        <v>0</v>
      </c>
      <c r="XA135" s="31">
        <f t="shared" si="1135"/>
        <v>0</v>
      </c>
      <c r="XB135" s="31">
        <f t="shared" si="1136"/>
        <v>0</v>
      </c>
      <c r="XC135" s="31">
        <f t="shared" si="1137"/>
        <v>0</v>
      </c>
      <c r="XD135" s="31">
        <f t="shared" si="1138"/>
        <v>0</v>
      </c>
      <c r="XE135" s="31">
        <f t="shared" si="1139"/>
        <v>0</v>
      </c>
      <c r="XF135" s="48">
        <v>127</v>
      </c>
      <c r="XG135" s="32" t="str">
        <f t="shared" si="1140"/>
        <v/>
      </c>
      <c r="XH135" s="32" t="str">
        <f t="shared" si="1141"/>
        <v/>
      </c>
      <c r="XI135" s="32" t="str">
        <f t="shared" si="1142"/>
        <v/>
      </c>
      <c r="XJ135" s="32" t="str">
        <f t="shared" si="1143"/>
        <v/>
      </c>
      <c r="XK135" s="32" t="str">
        <f t="shared" si="1144"/>
        <v/>
      </c>
      <c r="XL135" s="32">
        <f t="shared" si="1145"/>
        <v>100</v>
      </c>
      <c r="XM135" s="32" t="str">
        <f t="shared" si="1146"/>
        <v/>
      </c>
      <c r="XN135" s="32" t="str">
        <f t="shared" si="1147"/>
        <v/>
      </c>
      <c r="XO135" s="32" t="str">
        <f t="shared" si="1148"/>
        <v/>
      </c>
      <c r="XP135" s="32">
        <f t="shared" si="1149"/>
        <v>25.023682280256999</v>
      </c>
      <c r="XQ135" s="32" t="str">
        <f t="shared" si="1150"/>
        <v/>
      </c>
      <c r="XR135" s="32" t="str">
        <f t="shared" si="1151"/>
        <v/>
      </c>
      <c r="XS135" s="32" t="str">
        <f t="shared" si="1152"/>
        <v/>
      </c>
      <c r="XT135" s="32" t="str">
        <f t="shared" si="1153"/>
        <v/>
      </c>
      <c r="XU135" s="32" t="str">
        <f t="shared" si="1154"/>
        <v/>
      </c>
      <c r="XV135" s="32" t="str">
        <f t="shared" si="1155"/>
        <v/>
      </c>
      <c r="XW135" s="32" t="str">
        <f t="shared" si="1156"/>
        <v/>
      </c>
      <c r="XX135" s="32" t="str">
        <f t="shared" si="1157"/>
        <v/>
      </c>
      <c r="XY135" s="32" t="str">
        <f t="shared" si="1158"/>
        <v/>
      </c>
      <c r="XZ135" s="32" t="str">
        <f t="shared" si="1159"/>
        <v/>
      </c>
      <c r="YA135" s="32" t="str">
        <f t="shared" si="1160"/>
        <v/>
      </c>
      <c r="YB135" s="32" t="str">
        <f t="shared" si="1161"/>
        <v/>
      </c>
      <c r="YC135" s="32" t="str">
        <f t="shared" si="1162"/>
        <v/>
      </c>
      <c r="YD135" s="32" t="str">
        <f t="shared" si="1163"/>
        <v/>
      </c>
      <c r="YE135" s="32" t="str">
        <f t="shared" si="1164"/>
        <v/>
      </c>
      <c r="YF135" s="32" t="str">
        <f t="shared" si="1165"/>
        <v/>
      </c>
      <c r="YG135" s="32" t="str">
        <f t="shared" si="1166"/>
        <v/>
      </c>
      <c r="YH135" s="32" t="str">
        <f t="shared" si="1167"/>
        <v/>
      </c>
      <c r="YI135" s="32" t="str">
        <f t="shared" si="1168"/>
        <v/>
      </c>
      <c r="YJ135" s="32" t="str">
        <f t="shared" si="1169"/>
        <v/>
      </c>
      <c r="YK135" s="32" t="str">
        <f t="shared" si="1170"/>
        <v/>
      </c>
      <c r="YL135" s="32" t="str">
        <f t="shared" si="1171"/>
        <v/>
      </c>
      <c r="YM135" s="32" t="str">
        <f t="shared" si="1172"/>
        <v/>
      </c>
      <c r="YN135" s="32" t="str">
        <f t="shared" si="1173"/>
        <v/>
      </c>
      <c r="YO135" s="32" t="str">
        <f t="shared" si="1174"/>
        <v/>
      </c>
      <c r="YP135" s="32" t="str">
        <f t="shared" si="1175"/>
        <v/>
      </c>
      <c r="YQ135" s="32" t="str">
        <f t="shared" si="1176"/>
        <v/>
      </c>
      <c r="YR135" s="32" t="str">
        <f t="shared" si="1177"/>
        <v/>
      </c>
      <c r="YS135" s="32" t="str">
        <f t="shared" si="1178"/>
        <v/>
      </c>
      <c r="YT135" s="32" t="str">
        <f t="shared" si="1179"/>
        <v/>
      </c>
      <c r="YU135" s="33">
        <f t="shared" si="1224"/>
        <v>100</v>
      </c>
      <c r="YV135" s="34" t="str">
        <f t="shared" si="949"/>
        <v>6. INSTRUMENTACIÓN Y SEVICIOS SAS - NIT.830505910-7</v>
      </c>
      <c r="YW135" s="34" t="str">
        <f t="shared" si="950"/>
        <v/>
      </c>
      <c r="YX135" s="34" t="str">
        <f t="shared" si="951"/>
        <v/>
      </c>
      <c r="YY135" s="34" t="str">
        <f t="shared" si="952"/>
        <v/>
      </c>
      <c r="YZ135" s="34" t="str">
        <f t="shared" si="953"/>
        <v/>
      </c>
      <c r="ZA135" s="34" t="str">
        <f t="shared" si="954"/>
        <v/>
      </c>
      <c r="ZB135" s="96" t="str">
        <f t="shared" si="955"/>
        <v>6. INSTRUMENTACIÓN Y SEVICIOS SAS - NIT.830505910-7</v>
      </c>
      <c r="ZC135" s="35">
        <f t="shared" si="1180"/>
        <v>49477365.420000002</v>
      </c>
      <c r="ZD135" s="35" t="str">
        <f t="shared" si="1181"/>
        <v/>
      </c>
      <c r="ZE135" s="35" t="str">
        <f t="shared" si="1182"/>
        <v/>
      </c>
      <c r="ZF135" s="35" t="str">
        <f t="shared" si="1183"/>
        <v/>
      </c>
      <c r="ZG135" s="35" t="str">
        <f t="shared" si="1184"/>
        <v/>
      </c>
      <c r="ZH135" s="35" t="str">
        <f t="shared" si="1185"/>
        <v/>
      </c>
      <c r="ZI135" s="101">
        <f t="shared" si="1186"/>
        <v>49477365.420000002</v>
      </c>
      <c r="ZJ135" s="48">
        <v>127</v>
      </c>
      <c r="ZK135" s="125">
        <f t="shared" si="956"/>
        <v>2002034.5799999982</v>
      </c>
      <c r="ZL135" s="126">
        <f t="shared" si="957"/>
        <v>0</v>
      </c>
    </row>
    <row r="136" spans="2:688" s="37" customFormat="1" ht="45" x14ac:dyDescent="0.15">
      <c r="B136" s="106" t="s">
        <v>251</v>
      </c>
      <c r="C136" s="106" t="s">
        <v>288</v>
      </c>
      <c r="D136" s="106" t="s">
        <v>289</v>
      </c>
      <c r="E136" s="106" t="s">
        <v>290</v>
      </c>
      <c r="F136" s="106">
        <v>3</v>
      </c>
      <c r="G136" s="63">
        <v>43385377.011899993</v>
      </c>
      <c r="H136" s="48">
        <v>128</v>
      </c>
      <c r="I136" s="65" t="s">
        <v>86</v>
      </c>
      <c r="J136" s="65" t="s">
        <v>86</v>
      </c>
      <c r="K136" s="65" t="s">
        <v>86</v>
      </c>
      <c r="L136" s="65" t="s">
        <v>86</v>
      </c>
      <c r="M136" s="65" t="s">
        <v>86</v>
      </c>
      <c r="N136" s="69">
        <v>41698117.650000006</v>
      </c>
      <c r="O136" s="65" t="s">
        <v>86</v>
      </c>
      <c r="P136" s="65" t="s">
        <v>86</v>
      </c>
      <c r="Q136" s="70">
        <v>42840000</v>
      </c>
      <c r="R136" s="70">
        <v>35235900</v>
      </c>
      <c r="S136" s="65" t="s">
        <v>86</v>
      </c>
      <c r="T136" s="65" t="s">
        <v>86</v>
      </c>
      <c r="U136" s="65" t="s">
        <v>86</v>
      </c>
      <c r="V136" s="65" t="s">
        <v>86</v>
      </c>
      <c r="W136" s="69">
        <v>41501250</v>
      </c>
      <c r="X136" s="65" t="s">
        <v>86</v>
      </c>
      <c r="Y136" s="65" t="s">
        <v>86</v>
      </c>
      <c r="Z136" s="65" t="s">
        <v>86</v>
      </c>
      <c r="AA136" s="65" t="s">
        <v>86</v>
      </c>
      <c r="AB136" s="65" t="s">
        <v>86</v>
      </c>
      <c r="AC136" s="65" t="s">
        <v>86</v>
      </c>
      <c r="AD136" s="65" t="s">
        <v>86</v>
      </c>
      <c r="AE136" s="65" t="s">
        <v>86</v>
      </c>
      <c r="AF136" s="65" t="s">
        <v>86</v>
      </c>
      <c r="AG136" s="65" t="s">
        <v>86</v>
      </c>
      <c r="AH136" s="65" t="s">
        <v>86</v>
      </c>
      <c r="AI136" s="65" t="s">
        <v>86</v>
      </c>
      <c r="AJ136" s="69">
        <v>41055000</v>
      </c>
      <c r="AK136" s="65" t="s">
        <v>86</v>
      </c>
      <c r="AL136" s="65" t="s">
        <v>86</v>
      </c>
      <c r="AM136" s="65" t="s">
        <v>86</v>
      </c>
      <c r="AN136" s="70">
        <v>35700000</v>
      </c>
      <c r="AO136" s="65" t="s">
        <v>86</v>
      </c>
      <c r="AP136" s="65" t="s">
        <v>86</v>
      </c>
      <c r="AQ136" s="65" t="s">
        <v>86</v>
      </c>
      <c r="AR136" s="65" t="s">
        <v>86</v>
      </c>
      <c r="AS136" s="65" t="s">
        <v>86</v>
      </c>
      <c r="AT136" s="65" t="s">
        <v>86</v>
      </c>
      <c r="AU136" s="65" t="s">
        <v>86</v>
      </c>
      <c r="AV136" s="65" t="s">
        <v>86</v>
      </c>
      <c r="AW136" s="52">
        <v>128</v>
      </c>
      <c r="AX136" s="22" t="str">
        <f t="shared" si="904"/>
        <v>NC</v>
      </c>
      <c r="AY136" s="22" t="str">
        <f t="shared" si="975"/>
        <v>NC</v>
      </c>
      <c r="AZ136" s="22" t="str">
        <f t="shared" si="976"/>
        <v>NC</v>
      </c>
      <c r="BA136" s="22" t="str">
        <f t="shared" si="977"/>
        <v>NC</v>
      </c>
      <c r="BB136" s="22" t="str">
        <f t="shared" si="978"/>
        <v>NC</v>
      </c>
      <c r="BC136" s="22">
        <f t="shared" si="979"/>
        <v>41698117.650000006</v>
      </c>
      <c r="BD136" s="22" t="str">
        <f t="shared" si="980"/>
        <v>NC</v>
      </c>
      <c r="BE136" s="22" t="str">
        <f t="shared" si="981"/>
        <v>NC</v>
      </c>
      <c r="BF136" s="22">
        <f t="shared" si="982"/>
        <v>42840000</v>
      </c>
      <c r="BG136" s="22">
        <f t="shared" si="983"/>
        <v>35235900</v>
      </c>
      <c r="BH136" s="22" t="str">
        <f t="shared" si="984"/>
        <v>NC</v>
      </c>
      <c r="BI136" s="22" t="str">
        <f t="shared" si="985"/>
        <v>NC</v>
      </c>
      <c r="BJ136" s="22" t="str">
        <f t="shared" si="986"/>
        <v>NC</v>
      </c>
      <c r="BK136" s="22" t="str">
        <f t="shared" si="987"/>
        <v>NC</v>
      </c>
      <c r="BL136" s="22">
        <f t="shared" si="988"/>
        <v>41501250</v>
      </c>
      <c r="BM136" s="22" t="str">
        <f t="shared" si="989"/>
        <v>NC</v>
      </c>
      <c r="BN136" s="22" t="str">
        <f t="shared" si="990"/>
        <v>NC</v>
      </c>
      <c r="BO136" s="22" t="str">
        <f t="shared" si="991"/>
        <v>NC</v>
      </c>
      <c r="BP136" s="22" t="str">
        <f t="shared" si="992"/>
        <v>NC</v>
      </c>
      <c r="BQ136" s="22" t="str">
        <f t="shared" si="993"/>
        <v>NC</v>
      </c>
      <c r="BR136" s="22" t="str">
        <f t="shared" si="994"/>
        <v>NC</v>
      </c>
      <c r="BS136" s="22" t="str">
        <f t="shared" si="995"/>
        <v>NC</v>
      </c>
      <c r="BT136" s="22" t="str">
        <f t="shared" si="958"/>
        <v>NC</v>
      </c>
      <c r="BU136" s="22" t="str">
        <f t="shared" si="959"/>
        <v>NC</v>
      </c>
      <c r="BV136" s="22" t="str">
        <f t="shared" si="960"/>
        <v>NC</v>
      </c>
      <c r="BW136" s="22" t="str">
        <f t="shared" si="961"/>
        <v>NC</v>
      </c>
      <c r="BX136" s="22" t="str">
        <f t="shared" si="962"/>
        <v>NC</v>
      </c>
      <c r="BY136" s="22">
        <f t="shared" si="963"/>
        <v>41055000</v>
      </c>
      <c r="BZ136" s="22" t="str">
        <f t="shared" si="964"/>
        <v>NC</v>
      </c>
      <c r="CA136" s="22" t="str">
        <f t="shared" si="965"/>
        <v>NC</v>
      </c>
      <c r="CB136" s="22" t="str">
        <f t="shared" si="966"/>
        <v>NC</v>
      </c>
      <c r="CC136" s="22">
        <f t="shared" si="967"/>
        <v>35700000</v>
      </c>
      <c r="CD136" s="22" t="str">
        <f t="shared" si="968"/>
        <v>NC</v>
      </c>
      <c r="CE136" s="22" t="str">
        <f t="shared" si="969"/>
        <v>NC</v>
      </c>
      <c r="CF136" s="22" t="str">
        <f t="shared" si="970"/>
        <v>NC</v>
      </c>
      <c r="CG136" s="22" t="str">
        <f t="shared" si="996"/>
        <v>NC</v>
      </c>
      <c r="CH136" s="22" t="str">
        <f t="shared" si="971"/>
        <v>NC</v>
      </c>
      <c r="CI136" s="22" t="str">
        <f t="shared" si="972"/>
        <v>NC</v>
      </c>
      <c r="CJ136" s="22" t="str">
        <f t="shared" si="973"/>
        <v>NC</v>
      </c>
      <c r="CK136" s="22" t="str">
        <f t="shared" si="974"/>
        <v>NC</v>
      </c>
      <c r="CL136" s="48">
        <v>128</v>
      </c>
      <c r="CM136" s="48" t="s">
        <v>87</v>
      </c>
      <c r="CN136" s="48" t="s">
        <v>87</v>
      </c>
      <c r="CO136" s="48" t="s">
        <v>87</v>
      </c>
      <c r="CP136" s="48" t="s">
        <v>87</v>
      </c>
      <c r="CQ136" s="48" t="s">
        <v>87</v>
      </c>
      <c r="CR136" s="69" t="s">
        <v>88</v>
      </c>
      <c r="CS136" s="48" t="s">
        <v>87</v>
      </c>
      <c r="CT136" s="48" t="s">
        <v>87</v>
      </c>
      <c r="CU136" s="73" t="s">
        <v>87</v>
      </c>
      <c r="CV136" s="73" t="s">
        <v>88</v>
      </c>
      <c r="CW136" s="48" t="s">
        <v>87</v>
      </c>
      <c r="CX136" s="48" t="s">
        <v>87</v>
      </c>
      <c r="CY136" s="48" t="s">
        <v>87</v>
      </c>
      <c r="CZ136" s="48" t="s">
        <v>87</v>
      </c>
      <c r="DA136" s="76" t="s">
        <v>88</v>
      </c>
      <c r="DB136" s="48" t="s">
        <v>87</v>
      </c>
      <c r="DC136" s="48" t="s">
        <v>87</v>
      </c>
      <c r="DD136" s="48" t="s">
        <v>87</v>
      </c>
      <c r="DE136" s="48" t="s">
        <v>87</v>
      </c>
      <c r="DF136" s="48" t="s">
        <v>87</v>
      </c>
      <c r="DG136" s="48" t="s">
        <v>87</v>
      </c>
      <c r="DH136" s="48" t="s">
        <v>87</v>
      </c>
      <c r="DI136" s="48" t="s">
        <v>87</v>
      </c>
      <c r="DJ136" s="48" t="s">
        <v>87</v>
      </c>
      <c r="DK136" s="48" t="s">
        <v>87</v>
      </c>
      <c r="DL136" s="48" t="s">
        <v>87</v>
      </c>
      <c r="DM136" s="48" t="s">
        <v>87</v>
      </c>
      <c r="DN136" s="48" t="s">
        <v>87</v>
      </c>
      <c r="DO136" s="48" t="s">
        <v>87</v>
      </c>
      <c r="DP136" s="48" t="s">
        <v>87</v>
      </c>
      <c r="DQ136" s="48" t="s">
        <v>87</v>
      </c>
      <c r="DR136" s="73" t="s">
        <v>87</v>
      </c>
      <c r="DS136" s="48" t="s">
        <v>87</v>
      </c>
      <c r="DT136" s="48" t="s">
        <v>87</v>
      </c>
      <c r="DU136" s="48" t="s">
        <v>87</v>
      </c>
      <c r="DV136" s="48" t="s">
        <v>87</v>
      </c>
      <c r="DW136" s="48" t="s">
        <v>87</v>
      </c>
      <c r="DX136" s="48" t="s">
        <v>87</v>
      </c>
      <c r="DY136" s="48" t="s">
        <v>87</v>
      </c>
      <c r="DZ136" s="48" t="s">
        <v>87</v>
      </c>
      <c r="EA136" s="48">
        <v>128</v>
      </c>
      <c r="EB136" s="81" t="s">
        <v>88</v>
      </c>
      <c r="EC136" s="81" t="s">
        <v>88</v>
      </c>
      <c r="ED136" s="81" t="s">
        <v>104</v>
      </c>
      <c r="EE136" s="81" t="s">
        <v>88</v>
      </c>
      <c r="EF136" s="81" t="s">
        <v>88</v>
      </c>
      <c r="EG136" s="81" t="s">
        <v>88</v>
      </c>
      <c r="EH136" s="81" t="s">
        <v>88</v>
      </c>
      <c r="EI136" s="81" t="s">
        <v>88</v>
      </c>
      <c r="EJ136" s="81" t="s">
        <v>88</v>
      </c>
      <c r="EK136" s="81" t="s">
        <v>88</v>
      </c>
      <c r="EL136" s="81" t="s">
        <v>88</v>
      </c>
      <c r="EM136" s="81" t="s">
        <v>88</v>
      </c>
      <c r="EN136" s="81" t="s">
        <v>88</v>
      </c>
      <c r="EO136" s="81" t="s">
        <v>88</v>
      </c>
      <c r="EP136" s="81" t="s">
        <v>88</v>
      </c>
      <c r="EQ136" s="81" t="s">
        <v>88</v>
      </c>
      <c r="ER136" s="81" t="s">
        <v>88</v>
      </c>
      <c r="ES136" s="81" t="s">
        <v>88</v>
      </c>
      <c r="ET136" s="81" t="s">
        <v>88</v>
      </c>
      <c r="EU136" s="81" t="s">
        <v>88</v>
      </c>
      <c r="EV136" s="81" t="s">
        <v>88</v>
      </c>
      <c r="EW136" s="81" t="s">
        <v>88</v>
      </c>
      <c r="EX136" s="81" t="s">
        <v>88</v>
      </c>
      <c r="EY136" s="81" t="s">
        <v>88</v>
      </c>
      <c r="EZ136" s="81" t="s">
        <v>88</v>
      </c>
      <c r="FA136" s="81" t="s">
        <v>87</v>
      </c>
      <c r="FB136" s="81" t="s">
        <v>88</v>
      </c>
      <c r="FC136" s="81" t="s">
        <v>88</v>
      </c>
      <c r="FD136" s="81" t="s">
        <v>88</v>
      </c>
      <c r="FE136" s="81" t="s">
        <v>88</v>
      </c>
      <c r="FF136" s="81" t="s">
        <v>88</v>
      </c>
      <c r="FG136" s="81" t="s">
        <v>88</v>
      </c>
      <c r="FH136" s="81" t="s">
        <v>88</v>
      </c>
      <c r="FI136" s="81" t="s">
        <v>87</v>
      </c>
      <c r="FJ136" s="81" t="s">
        <v>88</v>
      </c>
      <c r="FK136" s="81" t="s">
        <v>88</v>
      </c>
      <c r="FL136" s="81" t="s">
        <v>88</v>
      </c>
      <c r="FM136" s="81" t="s">
        <v>88</v>
      </c>
      <c r="FN136" s="81" t="s">
        <v>88</v>
      </c>
      <c r="FO136" s="81" t="s">
        <v>88</v>
      </c>
      <c r="FP136" s="48">
        <v>128</v>
      </c>
      <c r="FQ136" s="81" t="s">
        <v>88</v>
      </c>
      <c r="FR136" s="81" t="s">
        <v>88</v>
      </c>
      <c r="FS136" s="81" t="s">
        <v>88</v>
      </c>
      <c r="FT136" s="81" t="s">
        <v>88</v>
      </c>
      <c r="FU136" s="81" t="s">
        <v>88</v>
      </c>
      <c r="FV136" s="81" t="s">
        <v>88</v>
      </c>
      <c r="FW136" s="81" t="s">
        <v>88</v>
      </c>
      <c r="FX136" s="81" t="s">
        <v>88</v>
      </c>
      <c r="FY136" s="81" t="s">
        <v>88</v>
      </c>
      <c r="FZ136" s="81" t="s">
        <v>88</v>
      </c>
      <c r="GA136" s="81" t="s">
        <v>88</v>
      </c>
      <c r="GB136" s="81" t="s">
        <v>88</v>
      </c>
      <c r="GC136" s="81" t="s">
        <v>88</v>
      </c>
      <c r="GD136" s="81" t="s">
        <v>88</v>
      </c>
      <c r="GE136" s="81" t="s">
        <v>88</v>
      </c>
      <c r="GF136" s="81" t="s">
        <v>88</v>
      </c>
      <c r="GG136" s="81" t="s">
        <v>88</v>
      </c>
      <c r="GH136" s="81" t="s">
        <v>88</v>
      </c>
      <c r="GI136" s="81" t="s">
        <v>88</v>
      </c>
      <c r="GJ136" s="81" t="s">
        <v>88</v>
      </c>
      <c r="GK136" s="81" t="s">
        <v>88</v>
      </c>
      <c r="GL136" s="81" t="s">
        <v>88</v>
      </c>
      <c r="GM136" s="81" t="s">
        <v>88</v>
      </c>
      <c r="GN136" s="81" t="s">
        <v>88</v>
      </c>
      <c r="GO136" s="81" t="s">
        <v>88</v>
      </c>
      <c r="GP136" s="81" t="s">
        <v>88</v>
      </c>
      <c r="GQ136" s="81" t="s">
        <v>87</v>
      </c>
      <c r="GR136" s="81" t="s">
        <v>88</v>
      </c>
      <c r="GS136" s="81" t="s">
        <v>88</v>
      </c>
      <c r="GT136" s="81" t="s">
        <v>88</v>
      </c>
      <c r="GU136" s="81" t="s">
        <v>88</v>
      </c>
      <c r="GV136" s="81" t="s">
        <v>88</v>
      </c>
      <c r="GW136" s="81" t="s">
        <v>88</v>
      </c>
      <c r="GX136" s="81" t="s">
        <v>88</v>
      </c>
      <c r="GY136" s="81" t="s">
        <v>88</v>
      </c>
      <c r="GZ136" s="81" t="s">
        <v>88</v>
      </c>
      <c r="HA136" s="81" t="s">
        <v>88</v>
      </c>
      <c r="HB136" s="81" t="s">
        <v>88</v>
      </c>
      <c r="HC136" s="81" t="s">
        <v>88</v>
      </c>
      <c r="HD136" s="81" t="s">
        <v>88</v>
      </c>
      <c r="HE136" s="48">
        <v>128</v>
      </c>
      <c r="HF136" s="23" t="str">
        <f t="shared" si="998"/>
        <v>NO CUMPLE</v>
      </c>
      <c r="HG136" s="23" t="str">
        <f t="shared" si="999"/>
        <v>NO CUMPLE</v>
      </c>
      <c r="HH136" s="23" t="str">
        <f t="shared" si="1000"/>
        <v>NO CUMPLE</v>
      </c>
      <c r="HI136" s="23" t="str">
        <f t="shared" si="1001"/>
        <v>NO CUMPLE</v>
      </c>
      <c r="HJ136" s="23" t="str">
        <f t="shared" si="1002"/>
        <v>NO CUMPLE</v>
      </c>
      <c r="HK136" s="23" t="str">
        <f t="shared" si="1003"/>
        <v>CUMPLE</v>
      </c>
      <c r="HL136" s="23" t="str">
        <f t="shared" si="1004"/>
        <v>NO CUMPLE</v>
      </c>
      <c r="HM136" s="23" t="str">
        <f t="shared" si="1005"/>
        <v>NO CUMPLE</v>
      </c>
      <c r="HN136" s="23" t="str">
        <f t="shared" si="1006"/>
        <v>NO CUMPLE</v>
      </c>
      <c r="HO136" s="23" t="str">
        <f t="shared" si="1007"/>
        <v>CUMPLE</v>
      </c>
      <c r="HP136" s="23" t="str">
        <f t="shared" si="1008"/>
        <v>NO CUMPLE</v>
      </c>
      <c r="HQ136" s="23" t="str">
        <f t="shared" si="1009"/>
        <v>NO CUMPLE</v>
      </c>
      <c r="HR136" s="23" t="str">
        <f t="shared" si="1010"/>
        <v>NO CUMPLE</v>
      </c>
      <c r="HS136" s="23" t="str">
        <f t="shared" si="1011"/>
        <v>NO CUMPLE</v>
      </c>
      <c r="HT136" s="23" t="str">
        <f t="shared" si="1012"/>
        <v>CUMPLE</v>
      </c>
      <c r="HU136" s="23" t="str">
        <f t="shared" si="1013"/>
        <v>NO CUMPLE</v>
      </c>
      <c r="HV136" s="23" t="str">
        <f t="shared" si="1014"/>
        <v>NO CUMPLE</v>
      </c>
      <c r="HW136" s="23" t="str">
        <f t="shared" si="1015"/>
        <v>NO CUMPLE</v>
      </c>
      <c r="HX136" s="23" t="str">
        <f t="shared" si="1016"/>
        <v>NO CUMPLE</v>
      </c>
      <c r="HY136" s="23" t="str">
        <f t="shared" si="1017"/>
        <v>NO CUMPLE</v>
      </c>
      <c r="HZ136" s="23" t="str">
        <f t="shared" si="1018"/>
        <v>NO CUMPLE</v>
      </c>
      <c r="IA136" s="23" t="str">
        <f t="shared" si="1019"/>
        <v>NO CUMPLE</v>
      </c>
      <c r="IB136" s="23" t="str">
        <f t="shared" si="1020"/>
        <v>NO CUMPLE</v>
      </c>
      <c r="IC136" s="23" t="str">
        <f t="shared" si="1021"/>
        <v>NO CUMPLE</v>
      </c>
      <c r="ID136" s="23" t="str">
        <f t="shared" si="1022"/>
        <v>NO CUMPLE</v>
      </c>
      <c r="IE136" s="23" t="str">
        <f t="shared" si="1023"/>
        <v>NO CUMPLE</v>
      </c>
      <c r="IF136" s="23" t="str">
        <f t="shared" si="1024"/>
        <v>NO CUMPLE</v>
      </c>
      <c r="IG136" s="23" t="str">
        <f t="shared" si="1025"/>
        <v>NO CUMPLE</v>
      </c>
      <c r="IH136" s="23" t="str">
        <f t="shared" si="1026"/>
        <v>NO CUMPLE</v>
      </c>
      <c r="II136" s="23" t="str">
        <f t="shared" si="1027"/>
        <v>NO CUMPLE</v>
      </c>
      <c r="IJ136" s="23" t="str">
        <f t="shared" si="1028"/>
        <v>NO CUMPLE</v>
      </c>
      <c r="IK136" s="23" t="str">
        <f t="shared" si="1029"/>
        <v>NO CUMPLE</v>
      </c>
      <c r="IL136" s="23" t="str">
        <f t="shared" si="1030"/>
        <v>NO CUMPLE</v>
      </c>
      <c r="IM136" s="23" t="str">
        <f t="shared" si="1031"/>
        <v>NO CUMPLE</v>
      </c>
      <c r="IN136" s="23" t="str">
        <f t="shared" si="1032"/>
        <v>NO CUMPLE</v>
      </c>
      <c r="IO136" s="23" t="str">
        <f t="shared" si="1033"/>
        <v>NO CUMPLE</v>
      </c>
      <c r="IP136" s="23" t="str">
        <f t="shared" si="1034"/>
        <v>NO CUMPLE</v>
      </c>
      <c r="IQ136" s="23" t="str">
        <f t="shared" si="1035"/>
        <v>NO CUMPLE</v>
      </c>
      <c r="IR136" s="23" t="str">
        <f t="shared" si="1036"/>
        <v>NO CUMPLE</v>
      </c>
      <c r="IS136" s="23" t="str">
        <f t="shared" si="1037"/>
        <v>NO CUMPLE</v>
      </c>
      <c r="IT136" s="48">
        <v>128</v>
      </c>
      <c r="IU136" s="65" t="s">
        <v>86</v>
      </c>
      <c r="IV136" s="65" t="s">
        <v>86</v>
      </c>
      <c r="IW136" s="65" t="s">
        <v>86</v>
      </c>
      <c r="IX136" s="65" t="s">
        <v>86</v>
      </c>
      <c r="IY136" s="65" t="s">
        <v>86</v>
      </c>
      <c r="IZ136" s="93" t="s">
        <v>88</v>
      </c>
      <c r="JA136" s="65" t="s">
        <v>86</v>
      </c>
      <c r="JB136" s="65" t="s">
        <v>86</v>
      </c>
      <c r="JC136" s="93" t="s">
        <v>88</v>
      </c>
      <c r="JD136" s="93" t="s">
        <v>88</v>
      </c>
      <c r="JE136" s="65" t="s">
        <v>86</v>
      </c>
      <c r="JF136" s="65" t="s">
        <v>86</v>
      </c>
      <c r="JG136" s="65" t="s">
        <v>86</v>
      </c>
      <c r="JH136" s="65" t="s">
        <v>86</v>
      </c>
      <c r="JI136" s="93" t="s">
        <v>88</v>
      </c>
      <c r="JJ136" s="65" t="s">
        <v>86</v>
      </c>
      <c r="JK136" s="65" t="s">
        <v>86</v>
      </c>
      <c r="JL136" s="65" t="s">
        <v>86</v>
      </c>
      <c r="JM136" s="65" t="s">
        <v>86</v>
      </c>
      <c r="JN136" s="65" t="s">
        <v>86</v>
      </c>
      <c r="JO136" s="65" t="s">
        <v>86</v>
      </c>
      <c r="JP136" s="65" t="s">
        <v>86</v>
      </c>
      <c r="JQ136" s="65" t="s">
        <v>86</v>
      </c>
      <c r="JR136" s="65" t="s">
        <v>86</v>
      </c>
      <c r="JS136" s="65" t="s">
        <v>86</v>
      </c>
      <c r="JT136" s="65" t="s">
        <v>86</v>
      </c>
      <c r="JU136" s="65" t="s">
        <v>86</v>
      </c>
      <c r="JV136" s="93" t="s">
        <v>88</v>
      </c>
      <c r="JW136" s="65" t="s">
        <v>86</v>
      </c>
      <c r="JX136" s="65" t="s">
        <v>86</v>
      </c>
      <c r="JY136" s="65" t="s">
        <v>86</v>
      </c>
      <c r="JZ136" s="93" t="s">
        <v>88</v>
      </c>
      <c r="KA136" s="65" t="s">
        <v>86</v>
      </c>
      <c r="KB136" s="65" t="s">
        <v>86</v>
      </c>
      <c r="KC136" s="65" t="s">
        <v>86</v>
      </c>
      <c r="KD136" s="65" t="s">
        <v>86</v>
      </c>
      <c r="KE136" s="65" t="s">
        <v>86</v>
      </c>
      <c r="KF136" s="65" t="s">
        <v>86</v>
      </c>
      <c r="KG136" s="65" t="s">
        <v>86</v>
      </c>
      <c r="KH136" s="65" t="s">
        <v>86</v>
      </c>
      <c r="KI136" s="48">
        <v>128</v>
      </c>
      <c r="KJ136" s="56" t="s">
        <v>86</v>
      </c>
      <c r="KK136" s="56" t="s">
        <v>86</v>
      </c>
      <c r="KL136" s="56" t="s">
        <v>86</v>
      </c>
      <c r="KM136" s="56" t="s">
        <v>86</v>
      </c>
      <c r="KN136" s="56" t="s">
        <v>86</v>
      </c>
      <c r="KO136" s="87" t="s">
        <v>88</v>
      </c>
      <c r="KP136" s="56" t="s">
        <v>86</v>
      </c>
      <c r="KQ136" s="56" t="s">
        <v>86</v>
      </c>
      <c r="KR136" s="87" t="s">
        <v>87</v>
      </c>
      <c r="KS136" s="87" t="s">
        <v>88</v>
      </c>
      <c r="KT136" s="56" t="s">
        <v>86</v>
      </c>
      <c r="KU136" s="56" t="s">
        <v>86</v>
      </c>
      <c r="KV136" s="56" t="s">
        <v>86</v>
      </c>
      <c r="KW136" s="56" t="s">
        <v>86</v>
      </c>
      <c r="KX136" s="87" t="s">
        <v>88</v>
      </c>
      <c r="KY136" s="56" t="s">
        <v>86</v>
      </c>
      <c r="KZ136" s="56" t="s">
        <v>86</v>
      </c>
      <c r="LA136" s="56" t="s">
        <v>86</v>
      </c>
      <c r="LB136" s="56" t="s">
        <v>86</v>
      </c>
      <c r="LC136" s="56" t="s">
        <v>86</v>
      </c>
      <c r="LD136" s="56" t="s">
        <v>86</v>
      </c>
      <c r="LE136" s="56" t="s">
        <v>86</v>
      </c>
      <c r="LF136" s="56" t="s">
        <v>86</v>
      </c>
      <c r="LG136" s="56" t="s">
        <v>86</v>
      </c>
      <c r="LH136" s="56" t="s">
        <v>86</v>
      </c>
      <c r="LI136" s="56" t="s">
        <v>86</v>
      </c>
      <c r="LJ136" s="56" t="s">
        <v>86</v>
      </c>
      <c r="LK136" s="87" t="s">
        <v>88</v>
      </c>
      <c r="LL136" s="56" t="s">
        <v>86</v>
      </c>
      <c r="LM136" s="56" t="s">
        <v>86</v>
      </c>
      <c r="LN136" s="56" t="s">
        <v>86</v>
      </c>
      <c r="LO136" s="87" t="s">
        <v>87</v>
      </c>
      <c r="LP136" s="56" t="s">
        <v>86</v>
      </c>
      <c r="LQ136" s="56" t="s">
        <v>86</v>
      </c>
      <c r="LR136" s="56" t="s">
        <v>86</v>
      </c>
      <c r="LS136" s="56" t="s">
        <v>86</v>
      </c>
      <c r="LT136" s="56" t="s">
        <v>86</v>
      </c>
      <c r="LU136" s="56" t="s">
        <v>86</v>
      </c>
      <c r="LV136" s="56" t="s">
        <v>86</v>
      </c>
      <c r="LW136" s="56" t="s">
        <v>86</v>
      </c>
      <c r="LX136" s="48">
        <v>128</v>
      </c>
      <c r="LY136" s="22" t="str">
        <f t="shared" si="1225"/>
        <v/>
      </c>
      <c r="LZ136" s="22" t="str">
        <f t="shared" si="1187"/>
        <v/>
      </c>
      <c r="MA136" s="22" t="str">
        <f t="shared" si="1188"/>
        <v/>
      </c>
      <c r="MB136" s="22" t="str">
        <f t="shared" si="1189"/>
        <v/>
      </c>
      <c r="MC136" s="22" t="str">
        <f t="shared" si="1190"/>
        <v/>
      </c>
      <c r="MD136" s="22">
        <f t="shared" si="1191"/>
        <v>41698117.650000006</v>
      </c>
      <c r="ME136" s="22" t="str">
        <f t="shared" si="1192"/>
        <v/>
      </c>
      <c r="MF136" s="22" t="str">
        <f t="shared" si="1193"/>
        <v/>
      </c>
      <c r="MG136" s="22" t="str">
        <f t="shared" si="1194"/>
        <v/>
      </c>
      <c r="MH136" s="22">
        <f t="shared" si="1195"/>
        <v>35235900</v>
      </c>
      <c r="MI136" s="22" t="str">
        <f t="shared" si="1226"/>
        <v/>
      </c>
      <c r="MJ136" s="22" t="str">
        <f t="shared" si="1227"/>
        <v/>
      </c>
      <c r="MK136" s="22" t="str">
        <f t="shared" si="1196"/>
        <v/>
      </c>
      <c r="ML136" s="22" t="str">
        <f t="shared" si="1197"/>
        <v/>
      </c>
      <c r="MM136" s="22">
        <f t="shared" si="1198"/>
        <v>41501250</v>
      </c>
      <c r="MN136" s="22" t="str">
        <f t="shared" si="1199"/>
        <v/>
      </c>
      <c r="MO136" s="22" t="str">
        <f t="shared" si="1200"/>
        <v/>
      </c>
      <c r="MP136" s="22" t="str">
        <f t="shared" si="1201"/>
        <v/>
      </c>
      <c r="MQ136" s="22" t="str">
        <f t="shared" si="1202"/>
        <v/>
      </c>
      <c r="MR136" s="22" t="str">
        <f t="shared" si="1203"/>
        <v/>
      </c>
      <c r="MS136" s="22" t="str">
        <f t="shared" si="1204"/>
        <v/>
      </c>
      <c r="MT136" s="22" t="str">
        <f t="shared" si="1205"/>
        <v/>
      </c>
      <c r="MU136" s="22" t="str">
        <f t="shared" si="1206"/>
        <v/>
      </c>
      <c r="MV136" s="22" t="str">
        <f t="shared" si="1207"/>
        <v/>
      </c>
      <c r="MW136" s="22" t="str">
        <f t="shared" si="1208"/>
        <v/>
      </c>
      <c r="MX136" s="22" t="str">
        <f t="shared" si="1209"/>
        <v/>
      </c>
      <c r="MY136" s="22" t="str">
        <f t="shared" si="1210"/>
        <v/>
      </c>
      <c r="MZ136" s="22" t="str">
        <f t="shared" si="1211"/>
        <v/>
      </c>
      <c r="NA136" s="22" t="str">
        <f t="shared" si="1212"/>
        <v/>
      </c>
      <c r="NB136" s="22" t="str">
        <f t="shared" si="1213"/>
        <v/>
      </c>
      <c r="NC136" s="22" t="str">
        <f t="shared" si="1214"/>
        <v/>
      </c>
      <c r="ND136" s="22" t="str">
        <f t="shared" si="1215"/>
        <v/>
      </c>
      <c r="NE136" s="22" t="str">
        <f t="shared" si="1216"/>
        <v/>
      </c>
      <c r="NF136" s="22" t="str">
        <f t="shared" si="1217"/>
        <v/>
      </c>
      <c r="NG136" s="22" t="str">
        <f t="shared" si="1218"/>
        <v/>
      </c>
      <c r="NH136" s="22" t="str">
        <f t="shared" si="1219"/>
        <v/>
      </c>
      <c r="NI136" s="22" t="str">
        <f t="shared" si="1220"/>
        <v/>
      </c>
      <c r="NJ136" s="22" t="str">
        <f t="shared" si="1221"/>
        <v/>
      </c>
      <c r="NK136" s="22" t="str">
        <f t="shared" si="1222"/>
        <v/>
      </c>
      <c r="NL136" s="22" t="str">
        <f t="shared" si="1223"/>
        <v/>
      </c>
      <c r="NM136" s="80">
        <v>43385377.011899993</v>
      </c>
      <c r="NN136" s="80">
        <v>43385377.011899993</v>
      </c>
      <c r="NO136" s="24">
        <f t="shared" si="1228"/>
        <v>3</v>
      </c>
      <c r="NP136" s="24">
        <f t="shared" si="1229"/>
        <v>2</v>
      </c>
      <c r="NQ136" s="25">
        <f t="shared" si="1230"/>
        <v>40923234.254947901</v>
      </c>
      <c r="NR136" s="26">
        <f t="shared" si="1231"/>
        <v>153462.12845605463</v>
      </c>
      <c r="NS136" s="48">
        <v>128</v>
      </c>
      <c r="NT136" s="27" t="str">
        <f t="shared" si="1232"/>
        <v/>
      </c>
      <c r="NU136" s="27" t="str">
        <f t="shared" si="1233"/>
        <v/>
      </c>
      <c r="NV136" s="27" t="str">
        <f t="shared" si="1234"/>
        <v/>
      </c>
      <c r="NW136" s="27" t="str">
        <f t="shared" si="1235"/>
        <v/>
      </c>
      <c r="NX136" s="27" t="str">
        <f t="shared" si="1236"/>
        <v/>
      </c>
      <c r="NY136" s="27">
        <f t="shared" si="1237"/>
        <v>27171.601273561551</v>
      </c>
      <c r="NZ136" s="27" t="str">
        <f t="shared" si="1238"/>
        <v/>
      </c>
      <c r="OA136" s="27" t="str">
        <f t="shared" si="1239"/>
        <v/>
      </c>
      <c r="OB136" s="27" t="str">
        <f t="shared" si="1240"/>
        <v/>
      </c>
      <c r="OC136" s="27">
        <f t="shared" si="1241"/>
        <v>22960.648568151548</v>
      </c>
      <c r="OD136" s="27" t="str">
        <f t="shared" si="1242"/>
        <v/>
      </c>
      <c r="OE136" s="27" t="str">
        <f t="shared" si="1243"/>
        <v/>
      </c>
      <c r="OF136" s="27" t="str">
        <f t="shared" si="1244"/>
        <v/>
      </c>
      <c r="OG136" s="27" t="str">
        <f t="shared" si="1245"/>
        <v/>
      </c>
      <c r="OH136" s="27">
        <f t="shared" si="1246"/>
        <v>27043.317082549318</v>
      </c>
      <c r="OI136" s="27" t="str">
        <f t="shared" si="1247"/>
        <v/>
      </c>
      <c r="OJ136" s="27" t="str">
        <f t="shared" si="672"/>
        <v/>
      </c>
      <c r="OK136" s="27" t="str">
        <f t="shared" si="673"/>
        <v/>
      </c>
      <c r="OL136" s="27" t="str">
        <f t="shared" si="674"/>
        <v/>
      </c>
      <c r="OM136" s="27" t="str">
        <f t="shared" si="675"/>
        <v/>
      </c>
      <c r="ON136" s="27" t="str">
        <f t="shared" si="676"/>
        <v/>
      </c>
      <c r="OO136" s="27" t="str">
        <f t="shared" si="677"/>
        <v/>
      </c>
      <c r="OP136" s="27" t="str">
        <f t="shared" si="678"/>
        <v/>
      </c>
      <c r="OQ136" s="27" t="str">
        <f t="shared" si="679"/>
        <v/>
      </c>
      <c r="OR136" s="27" t="str">
        <f t="shared" si="680"/>
        <v/>
      </c>
      <c r="OS136" s="27" t="str">
        <f t="shared" si="681"/>
        <v/>
      </c>
      <c r="OT136" s="27" t="str">
        <f t="shared" si="682"/>
        <v/>
      </c>
      <c r="OU136" s="27" t="str">
        <f t="shared" si="683"/>
        <v/>
      </c>
      <c r="OV136" s="27" t="str">
        <f t="shared" si="684"/>
        <v/>
      </c>
      <c r="OW136" s="27" t="str">
        <f t="shared" si="685"/>
        <v/>
      </c>
      <c r="OX136" s="27" t="str">
        <f t="shared" si="686"/>
        <v/>
      </c>
      <c r="OY136" s="27" t="str">
        <f t="shared" si="687"/>
        <v/>
      </c>
      <c r="OZ136" s="27" t="str">
        <f t="shared" si="688"/>
        <v/>
      </c>
      <c r="PA136" s="27" t="str">
        <f t="shared" si="689"/>
        <v/>
      </c>
      <c r="PB136" s="27" t="str">
        <f t="shared" si="690"/>
        <v/>
      </c>
      <c r="PC136" s="27" t="str">
        <f t="shared" si="1248"/>
        <v/>
      </c>
      <c r="PD136" s="27" t="str">
        <f t="shared" si="1249"/>
        <v/>
      </c>
      <c r="PE136" s="27" t="str">
        <f t="shared" si="1250"/>
        <v/>
      </c>
      <c r="PF136" s="27" t="str">
        <f t="shared" si="1251"/>
        <v/>
      </c>
      <c r="PG136" s="27" t="str">
        <f t="shared" si="1252"/>
        <v/>
      </c>
      <c r="PH136" s="48">
        <v>128</v>
      </c>
      <c r="PI136" s="28" t="str">
        <f t="shared" si="1253"/>
        <v/>
      </c>
      <c r="PJ136" s="28" t="str">
        <f t="shared" si="1254"/>
        <v/>
      </c>
      <c r="PK136" s="28" t="str">
        <f t="shared" si="1255"/>
        <v/>
      </c>
      <c r="PL136" s="28" t="str">
        <f t="shared" si="1256"/>
        <v/>
      </c>
      <c r="PM136" s="28" t="str">
        <f t="shared" si="1257"/>
        <v/>
      </c>
      <c r="PN136" s="28">
        <f t="shared" si="1258"/>
        <v>774883.39505210519</v>
      </c>
      <c r="PO136" s="28" t="str">
        <f t="shared" si="1259"/>
        <v/>
      </c>
      <c r="PP136" s="28" t="str">
        <f t="shared" si="1260"/>
        <v/>
      </c>
      <c r="PQ136" s="28" t="str">
        <f t="shared" si="1261"/>
        <v/>
      </c>
      <c r="PR136" s="28">
        <f t="shared" si="1262"/>
        <v>5687334.2549479008</v>
      </c>
      <c r="PS136" s="28" t="str">
        <f t="shared" si="1263"/>
        <v/>
      </c>
      <c r="PT136" s="28" t="str">
        <f t="shared" si="1264"/>
        <v/>
      </c>
      <c r="PU136" s="28" t="str">
        <f t="shared" si="1265"/>
        <v/>
      </c>
      <c r="PV136" s="28" t="str">
        <f t="shared" si="1266"/>
        <v/>
      </c>
      <c r="PW136" s="28">
        <f t="shared" si="1267"/>
        <v>578015.74505209923</v>
      </c>
      <c r="PX136" s="28" t="str">
        <f t="shared" si="1268"/>
        <v/>
      </c>
      <c r="PY136" s="28" t="str">
        <f t="shared" si="712"/>
        <v/>
      </c>
      <c r="PZ136" s="28" t="str">
        <f t="shared" si="713"/>
        <v/>
      </c>
      <c r="QA136" s="28" t="str">
        <f t="shared" si="714"/>
        <v/>
      </c>
      <c r="QB136" s="28" t="str">
        <f t="shared" si="715"/>
        <v/>
      </c>
      <c r="QC136" s="28" t="str">
        <f t="shared" si="716"/>
        <v/>
      </c>
      <c r="QD136" s="28" t="str">
        <f t="shared" si="717"/>
        <v/>
      </c>
      <c r="QE136" s="28" t="str">
        <f t="shared" si="718"/>
        <v/>
      </c>
      <c r="QF136" s="28" t="str">
        <f t="shared" si="719"/>
        <v/>
      </c>
      <c r="QG136" s="28" t="str">
        <f t="shared" si="720"/>
        <v/>
      </c>
      <c r="QH136" s="28" t="str">
        <f t="shared" si="721"/>
        <v/>
      </c>
      <c r="QI136" s="28" t="str">
        <f t="shared" si="722"/>
        <v/>
      </c>
      <c r="QJ136" s="28" t="str">
        <f t="shared" si="723"/>
        <v/>
      </c>
      <c r="QK136" s="28" t="str">
        <f t="shared" si="724"/>
        <v/>
      </c>
      <c r="QL136" s="28" t="str">
        <f t="shared" si="725"/>
        <v/>
      </c>
      <c r="QM136" s="28" t="str">
        <f t="shared" si="726"/>
        <v/>
      </c>
      <c r="QN136" s="28" t="str">
        <f t="shared" si="727"/>
        <v/>
      </c>
      <c r="QO136" s="28" t="str">
        <f t="shared" si="728"/>
        <v/>
      </c>
      <c r="QP136" s="28" t="str">
        <f t="shared" si="729"/>
        <v/>
      </c>
      <c r="QQ136" s="28" t="str">
        <f t="shared" si="730"/>
        <v/>
      </c>
      <c r="QR136" s="28" t="str">
        <f t="shared" si="731"/>
        <v/>
      </c>
      <c r="QS136" s="28" t="str">
        <f t="shared" si="1269"/>
        <v/>
      </c>
      <c r="QT136" s="28" t="str">
        <f t="shared" si="1270"/>
        <v/>
      </c>
      <c r="QU136" s="28" t="str">
        <f t="shared" si="1271"/>
        <v/>
      </c>
      <c r="QV136" s="28" t="str">
        <f t="shared" si="1272"/>
        <v/>
      </c>
      <c r="QW136" s="48">
        <v>128</v>
      </c>
      <c r="QX136" s="29" t="str">
        <f t="shared" si="1273"/>
        <v/>
      </c>
      <c r="QY136" s="29" t="str">
        <f t="shared" si="1038"/>
        <v/>
      </c>
      <c r="QZ136" s="29" t="str">
        <f t="shared" si="1039"/>
        <v/>
      </c>
      <c r="RA136" s="29" t="str">
        <f t="shared" si="1040"/>
        <v/>
      </c>
      <c r="RB136" s="29" t="str">
        <f t="shared" si="1041"/>
        <v/>
      </c>
      <c r="RC136" s="29">
        <f t="shared" si="1042"/>
        <v>504.93460689488649</v>
      </c>
      <c r="RD136" s="29" t="str">
        <f t="shared" si="1043"/>
        <v/>
      </c>
      <c r="RE136" s="29" t="str">
        <f t="shared" si="1044"/>
        <v/>
      </c>
      <c r="RF136" s="29" t="str">
        <f t="shared" si="1045"/>
        <v/>
      </c>
      <c r="RG136" s="29">
        <f t="shared" si="1046"/>
        <v>3706.018098515116</v>
      </c>
      <c r="RH136" s="29" t="str">
        <f t="shared" si="1047"/>
        <v/>
      </c>
      <c r="RI136" s="29" t="str">
        <f t="shared" si="1048"/>
        <v/>
      </c>
      <c r="RJ136" s="29" t="str">
        <f t="shared" si="1049"/>
        <v/>
      </c>
      <c r="RK136" s="29" t="str">
        <f t="shared" si="1281"/>
        <v/>
      </c>
      <c r="RL136" s="29">
        <f t="shared" si="1050"/>
        <v>376.65041588265188</v>
      </c>
      <c r="RM136" s="29" t="str">
        <f t="shared" si="1051"/>
        <v/>
      </c>
      <c r="RN136" s="29" t="str">
        <f t="shared" si="1052"/>
        <v/>
      </c>
      <c r="RO136" s="29" t="str">
        <f t="shared" si="1053"/>
        <v/>
      </c>
      <c r="RP136" s="29" t="str">
        <f t="shared" si="1054"/>
        <v/>
      </c>
      <c r="RQ136" s="29" t="str">
        <f t="shared" si="1055"/>
        <v/>
      </c>
      <c r="RR136" s="29" t="str">
        <f t="shared" si="1056"/>
        <v/>
      </c>
      <c r="RS136" s="29" t="str">
        <f t="shared" si="1057"/>
        <v/>
      </c>
      <c r="RT136" s="29" t="str">
        <f t="shared" si="1058"/>
        <v/>
      </c>
      <c r="RU136" s="29" t="str">
        <f t="shared" si="1059"/>
        <v/>
      </c>
      <c r="RV136" s="29" t="str">
        <f t="shared" si="1060"/>
        <v/>
      </c>
      <c r="RW136" s="29" t="str">
        <f t="shared" si="1061"/>
        <v/>
      </c>
      <c r="RX136" s="29" t="str">
        <f t="shared" si="1062"/>
        <v/>
      </c>
      <c r="RY136" s="29" t="str">
        <f t="shared" si="1063"/>
        <v/>
      </c>
      <c r="RZ136" s="29" t="str">
        <f t="shared" si="1064"/>
        <v/>
      </c>
      <c r="SA136" s="29" t="str">
        <f t="shared" si="1065"/>
        <v/>
      </c>
      <c r="SB136" s="29" t="str">
        <f t="shared" si="1066"/>
        <v/>
      </c>
      <c r="SC136" s="29" t="str">
        <f t="shared" si="1067"/>
        <v/>
      </c>
      <c r="SD136" s="29" t="str">
        <f t="shared" si="1068"/>
        <v/>
      </c>
      <c r="SE136" s="29" t="str">
        <f t="shared" si="1069"/>
        <v/>
      </c>
      <c r="SF136" s="29" t="str">
        <f t="shared" si="1070"/>
        <v/>
      </c>
      <c r="SG136" s="29" t="str">
        <f t="shared" si="1071"/>
        <v/>
      </c>
      <c r="SH136" s="29" t="str">
        <f t="shared" si="1072"/>
        <v/>
      </c>
      <c r="SI136" s="29" t="str">
        <f t="shared" si="1073"/>
        <v/>
      </c>
      <c r="SJ136" s="29" t="str">
        <f t="shared" si="1074"/>
        <v/>
      </c>
      <c r="SK136" s="29" t="str">
        <f t="shared" si="1075"/>
        <v/>
      </c>
      <c r="SL136" s="45">
        <f t="shared" si="1274"/>
        <v>376.65041588265188</v>
      </c>
      <c r="SM136" s="48">
        <v>128</v>
      </c>
      <c r="SN136" s="30" t="str">
        <f t="shared" si="1275"/>
        <v/>
      </c>
      <c r="SO136" s="30" t="str">
        <f t="shared" si="1276"/>
        <v/>
      </c>
      <c r="SP136" s="30" t="str">
        <f t="shared" si="1277"/>
        <v/>
      </c>
      <c r="SQ136" s="30" t="str">
        <f t="shared" si="1278"/>
        <v/>
      </c>
      <c r="SR136" s="30" t="str">
        <f t="shared" si="1279"/>
        <v/>
      </c>
      <c r="SS136" s="30">
        <f t="shared" si="1280"/>
        <v>29.837560011889632</v>
      </c>
      <c r="ST136" s="30" t="str">
        <f t="shared" si="1076"/>
        <v/>
      </c>
      <c r="SU136" s="30" t="str">
        <f t="shared" si="1077"/>
        <v/>
      </c>
      <c r="SV136" s="30" t="str">
        <f t="shared" si="1078"/>
        <v/>
      </c>
      <c r="SW136" s="30">
        <f t="shared" si="1079"/>
        <v>4.0652841499458816</v>
      </c>
      <c r="SX136" s="30" t="str">
        <f t="shared" si="1080"/>
        <v/>
      </c>
      <c r="SY136" s="30" t="str">
        <f t="shared" si="1081"/>
        <v/>
      </c>
      <c r="SZ136" s="30" t="str">
        <f t="shared" si="1082"/>
        <v/>
      </c>
      <c r="TA136" s="30" t="str">
        <f t="shared" si="1083"/>
        <v/>
      </c>
      <c r="TB136" s="30">
        <f t="shared" si="1084"/>
        <v>40</v>
      </c>
      <c r="TC136" s="30" t="str">
        <f t="shared" si="1085"/>
        <v/>
      </c>
      <c r="TD136" s="30" t="str">
        <f t="shared" si="1086"/>
        <v/>
      </c>
      <c r="TE136" s="30" t="str">
        <f t="shared" si="1087"/>
        <v/>
      </c>
      <c r="TF136" s="30" t="str">
        <f t="shared" si="1088"/>
        <v/>
      </c>
      <c r="TG136" s="30" t="str">
        <f t="shared" si="1089"/>
        <v/>
      </c>
      <c r="TH136" s="30" t="str">
        <f t="shared" si="1090"/>
        <v/>
      </c>
      <c r="TI136" s="30" t="str">
        <f t="shared" si="1091"/>
        <v/>
      </c>
      <c r="TJ136" s="30" t="str">
        <f t="shared" si="1092"/>
        <v/>
      </c>
      <c r="TK136" s="30" t="str">
        <f t="shared" si="1093"/>
        <v/>
      </c>
      <c r="TL136" s="30" t="str">
        <f t="shared" si="1094"/>
        <v/>
      </c>
      <c r="TM136" s="30" t="str">
        <f t="shared" si="1095"/>
        <v/>
      </c>
      <c r="TN136" s="30" t="str">
        <f t="shared" si="1096"/>
        <v/>
      </c>
      <c r="TO136" s="30" t="str">
        <f t="shared" si="1097"/>
        <v/>
      </c>
      <c r="TP136" s="30" t="str">
        <f t="shared" si="1098"/>
        <v/>
      </c>
      <c r="TQ136" s="30" t="str">
        <f t="shared" si="1099"/>
        <v/>
      </c>
      <c r="TR136" s="30" t="str">
        <f t="shared" si="807"/>
        <v/>
      </c>
      <c r="TS136" s="30" t="str">
        <f t="shared" si="808"/>
        <v/>
      </c>
      <c r="TT136" s="30" t="str">
        <f t="shared" si="809"/>
        <v/>
      </c>
      <c r="TU136" s="30" t="str">
        <f t="shared" si="810"/>
        <v/>
      </c>
      <c r="TV136" s="30" t="str">
        <f t="shared" si="811"/>
        <v/>
      </c>
      <c r="TW136" s="30" t="str">
        <f t="shared" si="812"/>
        <v/>
      </c>
      <c r="TX136" s="30" t="str">
        <f t="shared" si="813"/>
        <v/>
      </c>
      <c r="TY136" s="30" t="str">
        <f t="shared" si="814"/>
        <v/>
      </c>
      <c r="TZ136" s="30" t="str">
        <f t="shared" si="815"/>
        <v/>
      </c>
      <c r="UA136" s="30" t="str">
        <f t="shared" si="816"/>
        <v/>
      </c>
      <c r="UB136" s="48">
        <v>128</v>
      </c>
      <c r="UC136" s="88"/>
      <c r="UD136" s="88"/>
      <c r="UE136" s="88"/>
      <c r="UF136" s="88"/>
      <c r="UG136" s="88"/>
      <c r="UH136" s="89">
        <v>73</v>
      </c>
      <c r="UI136" s="88"/>
      <c r="UJ136" s="88"/>
      <c r="UK136" s="89">
        <v>0</v>
      </c>
      <c r="UL136" s="89">
        <v>36</v>
      </c>
      <c r="UM136" s="88"/>
      <c r="UN136" s="88"/>
      <c r="UO136" s="88"/>
      <c r="UP136" s="88"/>
      <c r="UQ136" s="89">
        <v>72</v>
      </c>
      <c r="UR136" s="88"/>
      <c r="US136" s="88"/>
      <c r="UT136" s="88"/>
      <c r="UU136" s="88"/>
      <c r="UV136" s="88"/>
      <c r="UW136" s="88"/>
      <c r="UX136" s="88"/>
      <c r="UY136" s="88"/>
      <c r="UZ136" s="88"/>
      <c r="VA136" s="88"/>
      <c r="VB136" s="88"/>
      <c r="VC136" s="88"/>
      <c r="VD136" s="89">
        <v>60</v>
      </c>
      <c r="VE136" s="88"/>
      <c r="VF136" s="88"/>
      <c r="VG136" s="88"/>
      <c r="VH136" s="89">
        <v>73</v>
      </c>
      <c r="VI136" s="88"/>
      <c r="VJ136" s="88"/>
      <c r="VK136" s="88"/>
      <c r="VL136" s="88"/>
      <c r="VM136" s="88"/>
      <c r="VN136" s="88"/>
      <c r="VO136" s="88"/>
      <c r="VP136" s="88"/>
      <c r="VQ136" s="48">
        <v>128</v>
      </c>
      <c r="VR136" s="31">
        <f t="shared" si="1100"/>
        <v>0</v>
      </c>
      <c r="VS136" s="31">
        <f t="shared" si="1101"/>
        <v>0</v>
      </c>
      <c r="VT136" s="31">
        <f t="shared" si="1102"/>
        <v>0</v>
      </c>
      <c r="VU136" s="31">
        <f t="shared" si="1103"/>
        <v>0</v>
      </c>
      <c r="VV136" s="31">
        <f t="shared" si="1104"/>
        <v>0</v>
      </c>
      <c r="VW136" s="31">
        <f t="shared" si="1105"/>
        <v>60</v>
      </c>
      <c r="VX136" s="31">
        <f t="shared" si="1106"/>
        <v>0</v>
      </c>
      <c r="VY136" s="31">
        <f t="shared" si="1107"/>
        <v>0</v>
      </c>
      <c r="VZ136" s="31">
        <f t="shared" si="1108"/>
        <v>0</v>
      </c>
      <c r="WA136" s="31">
        <f t="shared" si="1109"/>
        <v>10</v>
      </c>
      <c r="WB136" s="31">
        <f t="shared" si="1110"/>
        <v>0</v>
      </c>
      <c r="WC136" s="31">
        <f t="shared" si="1111"/>
        <v>0</v>
      </c>
      <c r="WD136" s="31">
        <f t="shared" si="1112"/>
        <v>0</v>
      </c>
      <c r="WE136" s="31">
        <f t="shared" si="1113"/>
        <v>0</v>
      </c>
      <c r="WF136" s="31">
        <f t="shared" si="1114"/>
        <v>60</v>
      </c>
      <c r="WG136" s="31">
        <f t="shared" si="1115"/>
        <v>0</v>
      </c>
      <c r="WH136" s="31">
        <f t="shared" si="1116"/>
        <v>0</v>
      </c>
      <c r="WI136" s="31">
        <f t="shared" si="1117"/>
        <v>0</v>
      </c>
      <c r="WJ136" s="31">
        <f t="shared" si="1118"/>
        <v>0</v>
      </c>
      <c r="WK136" s="31">
        <f t="shared" si="1119"/>
        <v>0</v>
      </c>
      <c r="WL136" s="31">
        <f t="shared" si="1120"/>
        <v>0</v>
      </c>
      <c r="WM136" s="31">
        <f t="shared" si="1121"/>
        <v>0</v>
      </c>
      <c r="WN136" s="31">
        <f t="shared" si="1122"/>
        <v>0</v>
      </c>
      <c r="WO136" s="31">
        <f t="shared" si="1123"/>
        <v>0</v>
      </c>
      <c r="WP136" s="31">
        <f t="shared" si="1124"/>
        <v>0</v>
      </c>
      <c r="WQ136" s="31">
        <f t="shared" si="1125"/>
        <v>0</v>
      </c>
      <c r="WR136" s="31">
        <f t="shared" si="1126"/>
        <v>0</v>
      </c>
      <c r="WS136" s="31">
        <f t="shared" si="1127"/>
        <v>30</v>
      </c>
      <c r="WT136" s="31">
        <f t="shared" si="1128"/>
        <v>0</v>
      </c>
      <c r="WU136" s="31">
        <f t="shared" si="1129"/>
        <v>0</v>
      </c>
      <c r="WV136" s="31">
        <f t="shared" si="1130"/>
        <v>0</v>
      </c>
      <c r="WW136" s="31">
        <f t="shared" si="1131"/>
        <v>60</v>
      </c>
      <c r="WX136" s="31">
        <f t="shared" si="1132"/>
        <v>0</v>
      </c>
      <c r="WY136" s="31">
        <f t="shared" si="1133"/>
        <v>0</v>
      </c>
      <c r="WZ136" s="31">
        <f t="shared" si="1134"/>
        <v>0</v>
      </c>
      <c r="XA136" s="31">
        <f t="shared" si="1135"/>
        <v>0</v>
      </c>
      <c r="XB136" s="31">
        <f t="shared" si="1136"/>
        <v>0</v>
      </c>
      <c r="XC136" s="31">
        <f t="shared" si="1137"/>
        <v>0</v>
      </c>
      <c r="XD136" s="31">
        <f t="shared" si="1138"/>
        <v>0</v>
      </c>
      <c r="XE136" s="31">
        <f t="shared" si="1139"/>
        <v>0</v>
      </c>
      <c r="XF136" s="48">
        <v>128</v>
      </c>
      <c r="XG136" s="32" t="str">
        <f t="shared" si="1140"/>
        <v/>
      </c>
      <c r="XH136" s="32" t="str">
        <f t="shared" si="1141"/>
        <v/>
      </c>
      <c r="XI136" s="32" t="str">
        <f t="shared" si="1142"/>
        <v/>
      </c>
      <c r="XJ136" s="32" t="str">
        <f t="shared" si="1143"/>
        <v/>
      </c>
      <c r="XK136" s="32" t="str">
        <f t="shared" si="1144"/>
        <v/>
      </c>
      <c r="XL136" s="32">
        <f t="shared" si="1145"/>
        <v>89.837560011889636</v>
      </c>
      <c r="XM136" s="32" t="str">
        <f t="shared" si="1146"/>
        <v/>
      </c>
      <c r="XN136" s="32" t="str">
        <f t="shared" si="1147"/>
        <v/>
      </c>
      <c r="XO136" s="32" t="str">
        <f t="shared" si="1148"/>
        <v/>
      </c>
      <c r="XP136" s="32">
        <f t="shared" si="1149"/>
        <v>14.065284149945882</v>
      </c>
      <c r="XQ136" s="32" t="str">
        <f t="shared" si="1150"/>
        <v/>
      </c>
      <c r="XR136" s="32" t="str">
        <f t="shared" si="1151"/>
        <v/>
      </c>
      <c r="XS136" s="32" t="str">
        <f t="shared" si="1152"/>
        <v/>
      </c>
      <c r="XT136" s="32" t="str">
        <f t="shared" si="1153"/>
        <v/>
      </c>
      <c r="XU136" s="32">
        <f t="shared" si="1154"/>
        <v>100</v>
      </c>
      <c r="XV136" s="32" t="str">
        <f t="shared" si="1155"/>
        <v/>
      </c>
      <c r="XW136" s="32" t="str">
        <f t="shared" si="1156"/>
        <v/>
      </c>
      <c r="XX136" s="32" t="str">
        <f t="shared" si="1157"/>
        <v/>
      </c>
      <c r="XY136" s="32" t="str">
        <f t="shared" si="1158"/>
        <v/>
      </c>
      <c r="XZ136" s="32" t="str">
        <f t="shared" si="1159"/>
        <v/>
      </c>
      <c r="YA136" s="32" t="str">
        <f t="shared" si="1160"/>
        <v/>
      </c>
      <c r="YB136" s="32" t="str">
        <f t="shared" si="1161"/>
        <v/>
      </c>
      <c r="YC136" s="32" t="str">
        <f t="shared" si="1162"/>
        <v/>
      </c>
      <c r="YD136" s="32" t="str">
        <f t="shared" si="1163"/>
        <v/>
      </c>
      <c r="YE136" s="32" t="str">
        <f t="shared" si="1164"/>
        <v/>
      </c>
      <c r="YF136" s="32" t="str">
        <f t="shared" si="1165"/>
        <v/>
      </c>
      <c r="YG136" s="32" t="str">
        <f t="shared" si="1166"/>
        <v/>
      </c>
      <c r="YH136" s="32" t="str">
        <f t="shared" si="1167"/>
        <v/>
      </c>
      <c r="YI136" s="32" t="str">
        <f t="shared" si="1168"/>
        <v/>
      </c>
      <c r="YJ136" s="32" t="str">
        <f t="shared" si="1169"/>
        <v/>
      </c>
      <c r="YK136" s="32" t="str">
        <f t="shared" si="1170"/>
        <v/>
      </c>
      <c r="YL136" s="32" t="str">
        <f t="shared" si="1171"/>
        <v/>
      </c>
      <c r="YM136" s="32" t="str">
        <f t="shared" si="1172"/>
        <v/>
      </c>
      <c r="YN136" s="32" t="str">
        <f t="shared" si="1173"/>
        <v/>
      </c>
      <c r="YO136" s="32" t="str">
        <f t="shared" si="1174"/>
        <v/>
      </c>
      <c r="YP136" s="32" t="str">
        <f t="shared" si="1175"/>
        <v/>
      </c>
      <c r="YQ136" s="32" t="str">
        <f t="shared" si="1176"/>
        <v/>
      </c>
      <c r="YR136" s="32" t="str">
        <f t="shared" si="1177"/>
        <v/>
      </c>
      <c r="YS136" s="32" t="str">
        <f t="shared" si="1178"/>
        <v/>
      </c>
      <c r="YT136" s="32" t="str">
        <f t="shared" si="1179"/>
        <v/>
      </c>
      <c r="YU136" s="33">
        <f t="shared" si="1224"/>
        <v>100</v>
      </c>
      <c r="YV136" s="34" t="str">
        <f t="shared" si="949"/>
        <v/>
      </c>
      <c r="YW136" s="34" t="str">
        <f t="shared" si="950"/>
        <v/>
      </c>
      <c r="YX136" s="34" t="str">
        <f t="shared" si="951"/>
        <v>15. TECNIGEN LTDA - NIT.</v>
      </c>
      <c r="YY136" s="34" t="str">
        <f t="shared" si="952"/>
        <v/>
      </c>
      <c r="YZ136" s="34" t="str">
        <f t="shared" si="953"/>
        <v/>
      </c>
      <c r="ZA136" s="34" t="str">
        <f t="shared" si="954"/>
        <v/>
      </c>
      <c r="ZB136" s="96" t="str">
        <f t="shared" si="955"/>
        <v>15. TECNIGEN LTDA - NIT.</v>
      </c>
      <c r="ZC136" s="35" t="str">
        <f t="shared" si="1180"/>
        <v/>
      </c>
      <c r="ZD136" s="35" t="str">
        <f t="shared" si="1181"/>
        <v/>
      </c>
      <c r="ZE136" s="35">
        <f t="shared" si="1182"/>
        <v>41501250</v>
      </c>
      <c r="ZF136" s="35" t="str">
        <f t="shared" si="1183"/>
        <v/>
      </c>
      <c r="ZG136" s="35" t="str">
        <f t="shared" si="1184"/>
        <v/>
      </c>
      <c r="ZH136" s="35" t="str">
        <f t="shared" si="1185"/>
        <v/>
      </c>
      <c r="ZI136" s="101">
        <f t="shared" si="1186"/>
        <v>41501250</v>
      </c>
      <c r="ZJ136" s="48">
        <v>128</v>
      </c>
      <c r="ZK136" s="125">
        <f t="shared" si="956"/>
        <v>1884127.0118999928</v>
      </c>
      <c r="ZL136" s="126">
        <f t="shared" si="957"/>
        <v>0</v>
      </c>
    </row>
    <row r="137" spans="2:688" s="37" customFormat="1" ht="45" x14ac:dyDescent="0.15">
      <c r="B137" s="106" t="s">
        <v>251</v>
      </c>
      <c r="C137" s="106" t="s">
        <v>288</v>
      </c>
      <c r="D137" s="106" t="s">
        <v>286</v>
      </c>
      <c r="E137" s="106" t="s">
        <v>291</v>
      </c>
      <c r="F137" s="106">
        <v>1</v>
      </c>
      <c r="G137" s="63">
        <v>23130426.662699997</v>
      </c>
      <c r="H137" s="48">
        <v>129</v>
      </c>
      <c r="I137" s="65" t="s">
        <v>86</v>
      </c>
      <c r="J137" s="65" t="s">
        <v>86</v>
      </c>
      <c r="K137" s="65" t="s">
        <v>86</v>
      </c>
      <c r="L137" s="65" t="s">
        <v>86</v>
      </c>
      <c r="M137" s="65" t="s">
        <v>86</v>
      </c>
      <c r="N137" s="65" t="s">
        <v>86</v>
      </c>
      <c r="O137" s="65" t="s">
        <v>86</v>
      </c>
      <c r="P137" s="65" t="s">
        <v>86</v>
      </c>
      <c r="Q137" s="65" t="s">
        <v>86</v>
      </c>
      <c r="R137" s="70">
        <v>18849600</v>
      </c>
      <c r="S137" s="65" t="s">
        <v>86</v>
      </c>
      <c r="T137" s="65" t="s">
        <v>86</v>
      </c>
      <c r="U137" s="65" t="s">
        <v>86</v>
      </c>
      <c r="V137" s="65" t="s">
        <v>86</v>
      </c>
      <c r="W137" s="69">
        <v>22491000</v>
      </c>
      <c r="X137" s="65" t="s">
        <v>86</v>
      </c>
      <c r="Y137" s="65" t="s">
        <v>86</v>
      </c>
      <c r="Z137" s="65" t="s">
        <v>86</v>
      </c>
      <c r="AA137" s="65" t="s">
        <v>86</v>
      </c>
      <c r="AB137" s="65" t="s">
        <v>86</v>
      </c>
      <c r="AC137" s="65" t="s">
        <v>86</v>
      </c>
      <c r="AD137" s="65" t="s">
        <v>86</v>
      </c>
      <c r="AE137" s="65" t="s">
        <v>86</v>
      </c>
      <c r="AF137" s="65" t="s">
        <v>86</v>
      </c>
      <c r="AG137" s="65" t="s">
        <v>86</v>
      </c>
      <c r="AH137" s="65" t="s">
        <v>86</v>
      </c>
      <c r="AI137" s="65" t="s">
        <v>86</v>
      </c>
      <c r="AJ137" s="65" t="s">
        <v>86</v>
      </c>
      <c r="AK137" s="65" t="s">
        <v>86</v>
      </c>
      <c r="AL137" s="65" t="s">
        <v>86</v>
      </c>
      <c r="AM137" s="65" t="s">
        <v>86</v>
      </c>
      <c r="AN137" s="70">
        <v>23127650</v>
      </c>
      <c r="AO137" s="65" t="s">
        <v>86</v>
      </c>
      <c r="AP137" s="65" t="s">
        <v>86</v>
      </c>
      <c r="AQ137" s="65" t="s">
        <v>86</v>
      </c>
      <c r="AR137" s="65" t="s">
        <v>86</v>
      </c>
      <c r="AS137" s="65" t="s">
        <v>86</v>
      </c>
      <c r="AT137" s="65" t="s">
        <v>86</v>
      </c>
      <c r="AU137" s="65" t="s">
        <v>86</v>
      </c>
      <c r="AV137" s="65" t="s">
        <v>86</v>
      </c>
      <c r="AW137" s="52">
        <v>129</v>
      </c>
      <c r="AX137" s="22" t="str">
        <f t="shared" si="904"/>
        <v>NC</v>
      </c>
      <c r="AY137" s="22" t="str">
        <f t="shared" si="975"/>
        <v>NC</v>
      </c>
      <c r="AZ137" s="22" t="str">
        <f t="shared" si="976"/>
        <v>NC</v>
      </c>
      <c r="BA137" s="22" t="str">
        <f t="shared" si="977"/>
        <v>NC</v>
      </c>
      <c r="BB137" s="22" t="str">
        <f t="shared" si="978"/>
        <v>NC</v>
      </c>
      <c r="BC137" s="22" t="str">
        <f t="shared" si="979"/>
        <v>NC</v>
      </c>
      <c r="BD137" s="22" t="str">
        <f t="shared" si="980"/>
        <v>NC</v>
      </c>
      <c r="BE137" s="22" t="str">
        <f t="shared" si="981"/>
        <v>NC</v>
      </c>
      <c r="BF137" s="22" t="str">
        <f t="shared" si="982"/>
        <v>NC</v>
      </c>
      <c r="BG137" s="22">
        <f t="shared" si="983"/>
        <v>18849600</v>
      </c>
      <c r="BH137" s="22" t="str">
        <f t="shared" si="984"/>
        <v>NC</v>
      </c>
      <c r="BI137" s="22" t="str">
        <f t="shared" si="985"/>
        <v>NC</v>
      </c>
      <c r="BJ137" s="22" t="str">
        <f t="shared" si="986"/>
        <v>NC</v>
      </c>
      <c r="BK137" s="22" t="str">
        <f t="shared" si="987"/>
        <v>NC</v>
      </c>
      <c r="BL137" s="22">
        <f t="shared" si="988"/>
        <v>22491000</v>
      </c>
      <c r="BM137" s="22" t="str">
        <f t="shared" si="989"/>
        <v>NC</v>
      </c>
      <c r="BN137" s="22" t="str">
        <f t="shared" si="990"/>
        <v>NC</v>
      </c>
      <c r="BO137" s="22" t="str">
        <f t="shared" si="991"/>
        <v>NC</v>
      </c>
      <c r="BP137" s="22" t="str">
        <f t="shared" si="992"/>
        <v>NC</v>
      </c>
      <c r="BQ137" s="22" t="str">
        <f t="shared" si="993"/>
        <v>NC</v>
      </c>
      <c r="BR137" s="22" t="str">
        <f t="shared" si="994"/>
        <v>NC</v>
      </c>
      <c r="BS137" s="22" t="str">
        <f t="shared" si="995"/>
        <v>NC</v>
      </c>
      <c r="BT137" s="22" t="str">
        <f t="shared" si="958"/>
        <v>NC</v>
      </c>
      <c r="BU137" s="22" t="str">
        <f t="shared" si="959"/>
        <v>NC</v>
      </c>
      <c r="BV137" s="22" t="str">
        <f t="shared" si="960"/>
        <v>NC</v>
      </c>
      <c r="BW137" s="22" t="str">
        <f t="shared" si="961"/>
        <v>NC</v>
      </c>
      <c r="BX137" s="22" t="str">
        <f t="shared" si="962"/>
        <v>NC</v>
      </c>
      <c r="BY137" s="22" t="str">
        <f t="shared" si="963"/>
        <v>NC</v>
      </c>
      <c r="BZ137" s="22" t="str">
        <f t="shared" si="964"/>
        <v>NC</v>
      </c>
      <c r="CA137" s="22" t="str">
        <f t="shared" si="965"/>
        <v>NC</v>
      </c>
      <c r="CB137" s="22" t="str">
        <f t="shared" si="966"/>
        <v>NC</v>
      </c>
      <c r="CC137" s="22">
        <f t="shared" si="967"/>
        <v>23127650</v>
      </c>
      <c r="CD137" s="22" t="str">
        <f t="shared" si="968"/>
        <v>NC</v>
      </c>
      <c r="CE137" s="22" t="str">
        <f t="shared" si="969"/>
        <v>NC</v>
      </c>
      <c r="CF137" s="22" t="str">
        <f t="shared" si="970"/>
        <v>NC</v>
      </c>
      <c r="CG137" s="22" t="str">
        <f t="shared" si="996"/>
        <v>NC</v>
      </c>
      <c r="CH137" s="22" t="str">
        <f t="shared" si="971"/>
        <v>NC</v>
      </c>
      <c r="CI137" s="22" t="str">
        <f t="shared" si="972"/>
        <v>NC</v>
      </c>
      <c r="CJ137" s="22" t="str">
        <f t="shared" si="973"/>
        <v>NC</v>
      </c>
      <c r="CK137" s="22" t="str">
        <f t="shared" si="974"/>
        <v>NC</v>
      </c>
      <c r="CL137" s="48">
        <v>129</v>
      </c>
      <c r="CM137" s="48" t="s">
        <v>87</v>
      </c>
      <c r="CN137" s="48" t="s">
        <v>87</v>
      </c>
      <c r="CO137" s="48" t="s">
        <v>87</v>
      </c>
      <c r="CP137" s="48" t="s">
        <v>87</v>
      </c>
      <c r="CQ137" s="48" t="s">
        <v>87</v>
      </c>
      <c r="CR137" s="48" t="s">
        <v>87</v>
      </c>
      <c r="CS137" s="48" t="s">
        <v>87</v>
      </c>
      <c r="CT137" s="48" t="s">
        <v>87</v>
      </c>
      <c r="CU137" s="48" t="s">
        <v>87</v>
      </c>
      <c r="CV137" s="73" t="s">
        <v>88</v>
      </c>
      <c r="CW137" s="48" t="s">
        <v>87</v>
      </c>
      <c r="CX137" s="48" t="s">
        <v>87</v>
      </c>
      <c r="CY137" s="48" t="s">
        <v>87</v>
      </c>
      <c r="CZ137" s="48" t="s">
        <v>87</v>
      </c>
      <c r="DA137" s="76" t="s">
        <v>88</v>
      </c>
      <c r="DB137" s="48" t="s">
        <v>87</v>
      </c>
      <c r="DC137" s="48" t="s">
        <v>87</v>
      </c>
      <c r="DD137" s="48" t="s">
        <v>87</v>
      </c>
      <c r="DE137" s="48" t="s">
        <v>87</v>
      </c>
      <c r="DF137" s="48" t="s">
        <v>87</v>
      </c>
      <c r="DG137" s="48" t="s">
        <v>87</v>
      </c>
      <c r="DH137" s="48" t="s">
        <v>87</v>
      </c>
      <c r="DI137" s="48" t="s">
        <v>87</v>
      </c>
      <c r="DJ137" s="48" t="s">
        <v>87</v>
      </c>
      <c r="DK137" s="48" t="s">
        <v>87</v>
      </c>
      <c r="DL137" s="48" t="s">
        <v>87</v>
      </c>
      <c r="DM137" s="48" t="s">
        <v>87</v>
      </c>
      <c r="DN137" s="48" t="s">
        <v>87</v>
      </c>
      <c r="DO137" s="48" t="s">
        <v>87</v>
      </c>
      <c r="DP137" s="48" t="s">
        <v>87</v>
      </c>
      <c r="DQ137" s="48" t="s">
        <v>87</v>
      </c>
      <c r="DR137" s="73" t="s">
        <v>87</v>
      </c>
      <c r="DS137" s="48" t="s">
        <v>87</v>
      </c>
      <c r="DT137" s="48" t="s">
        <v>87</v>
      </c>
      <c r="DU137" s="48" t="s">
        <v>87</v>
      </c>
      <c r="DV137" s="48" t="s">
        <v>87</v>
      </c>
      <c r="DW137" s="48" t="s">
        <v>87</v>
      </c>
      <c r="DX137" s="48" t="s">
        <v>87</v>
      </c>
      <c r="DY137" s="48" t="s">
        <v>87</v>
      </c>
      <c r="DZ137" s="48" t="s">
        <v>87</v>
      </c>
      <c r="EA137" s="48">
        <v>129</v>
      </c>
      <c r="EB137" s="81" t="s">
        <v>88</v>
      </c>
      <c r="EC137" s="81" t="s">
        <v>88</v>
      </c>
      <c r="ED137" s="81" t="s">
        <v>104</v>
      </c>
      <c r="EE137" s="81" t="s">
        <v>88</v>
      </c>
      <c r="EF137" s="81" t="s">
        <v>88</v>
      </c>
      <c r="EG137" s="81" t="s">
        <v>88</v>
      </c>
      <c r="EH137" s="81" t="s">
        <v>88</v>
      </c>
      <c r="EI137" s="81" t="s">
        <v>88</v>
      </c>
      <c r="EJ137" s="81" t="s">
        <v>88</v>
      </c>
      <c r="EK137" s="81" t="s">
        <v>88</v>
      </c>
      <c r="EL137" s="81" t="s">
        <v>88</v>
      </c>
      <c r="EM137" s="81" t="s">
        <v>88</v>
      </c>
      <c r="EN137" s="81" t="s">
        <v>88</v>
      </c>
      <c r="EO137" s="81" t="s">
        <v>88</v>
      </c>
      <c r="EP137" s="81" t="s">
        <v>88</v>
      </c>
      <c r="EQ137" s="81" t="s">
        <v>88</v>
      </c>
      <c r="ER137" s="81" t="s">
        <v>88</v>
      </c>
      <c r="ES137" s="81" t="s">
        <v>88</v>
      </c>
      <c r="ET137" s="81" t="s">
        <v>88</v>
      </c>
      <c r="EU137" s="81" t="s">
        <v>88</v>
      </c>
      <c r="EV137" s="81" t="s">
        <v>88</v>
      </c>
      <c r="EW137" s="81" t="s">
        <v>88</v>
      </c>
      <c r="EX137" s="81" t="s">
        <v>88</v>
      </c>
      <c r="EY137" s="81" t="s">
        <v>88</v>
      </c>
      <c r="EZ137" s="81" t="s">
        <v>88</v>
      </c>
      <c r="FA137" s="81" t="s">
        <v>87</v>
      </c>
      <c r="FB137" s="81" t="s">
        <v>88</v>
      </c>
      <c r="FC137" s="81" t="s">
        <v>88</v>
      </c>
      <c r="FD137" s="81" t="s">
        <v>88</v>
      </c>
      <c r="FE137" s="81" t="s">
        <v>88</v>
      </c>
      <c r="FF137" s="81" t="s">
        <v>88</v>
      </c>
      <c r="FG137" s="81" t="s">
        <v>88</v>
      </c>
      <c r="FH137" s="81" t="s">
        <v>88</v>
      </c>
      <c r="FI137" s="81" t="s">
        <v>87</v>
      </c>
      <c r="FJ137" s="81" t="s">
        <v>88</v>
      </c>
      <c r="FK137" s="81" t="s">
        <v>88</v>
      </c>
      <c r="FL137" s="81" t="s">
        <v>88</v>
      </c>
      <c r="FM137" s="81" t="s">
        <v>88</v>
      </c>
      <c r="FN137" s="81" t="s">
        <v>88</v>
      </c>
      <c r="FO137" s="81" t="s">
        <v>88</v>
      </c>
      <c r="FP137" s="48">
        <v>129</v>
      </c>
      <c r="FQ137" s="81" t="s">
        <v>88</v>
      </c>
      <c r="FR137" s="81" t="s">
        <v>88</v>
      </c>
      <c r="FS137" s="81" t="s">
        <v>88</v>
      </c>
      <c r="FT137" s="81" t="s">
        <v>88</v>
      </c>
      <c r="FU137" s="81" t="s">
        <v>88</v>
      </c>
      <c r="FV137" s="81" t="s">
        <v>88</v>
      </c>
      <c r="FW137" s="81" t="s">
        <v>88</v>
      </c>
      <c r="FX137" s="81" t="s">
        <v>88</v>
      </c>
      <c r="FY137" s="81" t="s">
        <v>88</v>
      </c>
      <c r="FZ137" s="81" t="s">
        <v>88</v>
      </c>
      <c r="GA137" s="81" t="s">
        <v>88</v>
      </c>
      <c r="GB137" s="81" t="s">
        <v>88</v>
      </c>
      <c r="GC137" s="81" t="s">
        <v>88</v>
      </c>
      <c r="GD137" s="81" t="s">
        <v>88</v>
      </c>
      <c r="GE137" s="81" t="s">
        <v>88</v>
      </c>
      <c r="GF137" s="81" t="s">
        <v>88</v>
      </c>
      <c r="GG137" s="81" t="s">
        <v>88</v>
      </c>
      <c r="GH137" s="81" t="s">
        <v>88</v>
      </c>
      <c r="GI137" s="81" t="s">
        <v>88</v>
      </c>
      <c r="GJ137" s="81" t="s">
        <v>88</v>
      </c>
      <c r="GK137" s="81" t="s">
        <v>88</v>
      </c>
      <c r="GL137" s="81" t="s">
        <v>88</v>
      </c>
      <c r="GM137" s="81" t="s">
        <v>88</v>
      </c>
      <c r="GN137" s="81" t="s">
        <v>88</v>
      </c>
      <c r="GO137" s="81" t="s">
        <v>88</v>
      </c>
      <c r="GP137" s="81" t="s">
        <v>88</v>
      </c>
      <c r="GQ137" s="81" t="s">
        <v>87</v>
      </c>
      <c r="GR137" s="81" t="s">
        <v>88</v>
      </c>
      <c r="GS137" s="81" t="s">
        <v>88</v>
      </c>
      <c r="GT137" s="81" t="s">
        <v>88</v>
      </c>
      <c r="GU137" s="81" t="s">
        <v>88</v>
      </c>
      <c r="GV137" s="81" t="s">
        <v>88</v>
      </c>
      <c r="GW137" s="81" t="s">
        <v>88</v>
      </c>
      <c r="GX137" s="81" t="s">
        <v>88</v>
      </c>
      <c r="GY137" s="81" t="s">
        <v>88</v>
      </c>
      <c r="GZ137" s="81" t="s">
        <v>88</v>
      </c>
      <c r="HA137" s="81" t="s">
        <v>88</v>
      </c>
      <c r="HB137" s="81" t="s">
        <v>88</v>
      </c>
      <c r="HC137" s="81" t="s">
        <v>88</v>
      </c>
      <c r="HD137" s="81" t="s">
        <v>88</v>
      </c>
      <c r="HE137" s="48">
        <v>129</v>
      </c>
      <c r="HF137" s="23" t="str">
        <f t="shared" si="998"/>
        <v>NO CUMPLE</v>
      </c>
      <c r="HG137" s="23" t="str">
        <f t="shared" si="999"/>
        <v>NO CUMPLE</v>
      </c>
      <c r="HH137" s="23" t="str">
        <f t="shared" si="1000"/>
        <v>NO CUMPLE</v>
      </c>
      <c r="HI137" s="23" t="str">
        <f t="shared" si="1001"/>
        <v>NO CUMPLE</v>
      </c>
      <c r="HJ137" s="23" t="str">
        <f t="shared" si="1002"/>
        <v>NO CUMPLE</v>
      </c>
      <c r="HK137" s="23" t="str">
        <f t="shared" si="1003"/>
        <v>NO CUMPLE</v>
      </c>
      <c r="HL137" s="23" t="str">
        <f t="shared" si="1004"/>
        <v>NO CUMPLE</v>
      </c>
      <c r="HM137" s="23" t="str">
        <f t="shared" si="1005"/>
        <v>NO CUMPLE</v>
      </c>
      <c r="HN137" s="23" t="str">
        <f t="shared" si="1006"/>
        <v>NO CUMPLE</v>
      </c>
      <c r="HO137" s="23" t="str">
        <f t="shared" si="1007"/>
        <v>CUMPLE</v>
      </c>
      <c r="HP137" s="23" t="str">
        <f t="shared" si="1008"/>
        <v>NO CUMPLE</v>
      </c>
      <c r="HQ137" s="23" t="str">
        <f t="shared" si="1009"/>
        <v>NO CUMPLE</v>
      </c>
      <c r="HR137" s="23" t="str">
        <f t="shared" si="1010"/>
        <v>NO CUMPLE</v>
      </c>
      <c r="HS137" s="23" t="str">
        <f t="shared" si="1011"/>
        <v>NO CUMPLE</v>
      </c>
      <c r="HT137" s="23" t="str">
        <f t="shared" si="1012"/>
        <v>CUMPLE</v>
      </c>
      <c r="HU137" s="23" t="str">
        <f t="shared" si="1013"/>
        <v>NO CUMPLE</v>
      </c>
      <c r="HV137" s="23" t="str">
        <f t="shared" si="1014"/>
        <v>NO CUMPLE</v>
      </c>
      <c r="HW137" s="23" t="str">
        <f t="shared" si="1015"/>
        <v>NO CUMPLE</v>
      </c>
      <c r="HX137" s="23" t="str">
        <f t="shared" si="1016"/>
        <v>NO CUMPLE</v>
      </c>
      <c r="HY137" s="23" t="str">
        <f t="shared" si="1017"/>
        <v>NO CUMPLE</v>
      </c>
      <c r="HZ137" s="23" t="str">
        <f t="shared" si="1018"/>
        <v>NO CUMPLE</v>
      </c>
      <c r="IA137" s="23" t="str">
        <f t="shared" si="1019"/>
        <v>NO CUMPLE</v>
      </c>
      <c r="IB137" s="23" t="str">
        <f t="shared" si="1020"/>
        <v>NO CUMPLE</v>
      </c>
      <c r="IC137" s="23" t="str">
        <f t="shared" si="1021"/>
        <v>NO CUMPLE</v>
      </c>
      <c r="ID137" s="23" t="str">
        <f t="shared" si="1022"/>
        <v>NO CUMPLE</v>
      </c>
      <c r="IE137" s="23" t="str">
        <f t="shared" si="1023"/>
        <v>NO CUMPLE</v>
      </c>
      <c r="IF137" s="23" t="str">
        <f t="shared" si="1024"/>
        <v>NO CUMPLE</v>
      </c>
      <c r="IG137" s="23" t="str">
        <f t="shared" si="1025"/>
        <v>NO CUMPLE</v>
      </c>
      <c r="IH137" s="23" t="str">
        <f t="shared" si="1026"/>
        <v>NO CUMPLE</v>
      </c>
      <c r="II137" s="23" t="str">
        <f t="shared" si="1027"/>
        <v>NO CUMPLE</v>
      </c>
      <c r="IJ137" s="23" t="str">
        <f t="shared" si="1028"/>
        <v>NO CUMPLE</v>
      </c>
      <c r="IK137" s="23" t="str">
        <f t="shared" si="1029"/>
        <v>NO CUMPLE</v>
      </c>
      <c r="IL137" s="23" t="str">
        <f t="shared" si="1030"/>
        <v>NO CUMPLE</v>
      </c>
      <c r="IM137" s="23" t="str">
        <f t="shared" si="1031"/>
        <v>NO CUMPLE</v>
      </c>
      <c r="IN137" s="23" t="str">
        <f t="shared" si="1032"/>
        <v>NO CUMPLE</v>
      </c>
      <c r="IO137" s="23" t="str">
        <f t="shared" si="1033"/>
        <v>NO CUMPLE</v>
      </c>
      <c r="IP137" s="23" t="str">
        <f t="shared" si="1034"/>
        <v>NO CUMPLE</v>
      </c>
      <c r="IQ137" s="23" t="str">
        <f t="shared" si="1035"/>
        <v>NO CUMPLE</v>
      </c>
      <c r="IR137" s="23" t="str">
        <f t="shared" si="1036"/>
        <v>NO CUMPLE</v>
      </c>
      <c r="IS137" s="23" t="str">
        <f t="shared" si="1037"/>
        <v>NO CUMPLE</v>
      </c>
      <c r="IT137" s="48">
        <v>129</v>
      </c>
      <c r="IU137" s="65" t="s">
        <v>86</v>
      </c>
      <c r="IV137" s="65" t="s">
        <v>86</v>
      </c>
      <c r="IW137" s="65" t="s">
        <v>86</v>
      </c>
      <c r="IX137" s="65" t="s">
        <v>86</v>
      </c>
      <c r="IY137" s="65" t="s">
        <v>86</v>
      </c>
      <c r="IZ137" s="65" t="s">
        <v>86</v>
      </c>
      <c r="JA137" s="65" t="s">
        <v>86</v>
      </c>
      <c r="JB137" s="65" t="s">
        <v>86</v>
      </c>
      <c r="JC137" s="65" t="s">
        <v>86</v>
      </c>
      <c r="JD137" s="93" t="s">
        <v>88</v>
      </c>
      <c r="JE137" s="65" t="s">
        <v>86</v>
      </c>
      <c r="JF137" s="65" t="s">
        <v>86</v>
      </c>
      <c r="JG137" s="65" t="s">
        <v>86</v>
      </c>
      <c r="JH137" s="65" t="s">
        <v>86</v>
      </c>
      <c r="JI137" s="93" t="s">
        <v>88</v>
      </c>
      <c r="JJ137" s="65" t="s">
        <v>86</v>
      </c>
      <c r="JK137" s="65" t="s">
        <v>86</v>
      </c>
      <c r="JL137" s="65" t="s">
        <v>86</v>
      </c>
      <c r="JM137" s="65" t="s">
        <v>86</v>
      </c>
      <c r="JN137" s="65" t="s">
        <v>86</v>
      </c>
      <c r="JO137" s="65" t="s">
        <v>86</v>
      </c>
      <c r="JP137" s="65" t="s">
        <v>86</v>
      </c>
      <c r="JQ137" s="65" t="s">
        <v>86</v>
      </c>
      <c r="JR137" s="65" t="s">
        <v>86</v>
      </c>
      <c r="JS137" s="65" t="s">
        <v>86</v>
      </c>
      <c r="JT137" s="65" t="s">
        <v>86</v>
      </c>
      <c r="JU137" s="65" t="s">
        <v>86</v>
      </c>
      <c r="JV137" s="65" t="s">
        <v>86</v>
      </c>
      <c r="JW137" s="65" t="s">
        <v>86</v>
      </c>
      <c r="JX137" s="65" t="s">
        <v>86</v>
      </c>
      <c r="JY137" s="65" t="s">
        <v>86</v>
      </c>
      <c r="JZ137" s="93" t="s">
        <v>88</v>
      </c>
      <c r="KA137" s="65" t="s">
        <v>86</v>
      </c>
      <c r="KB137" s="65" t="s">
        <v>86</v>
      </c>
      <c r="KC137" s="65" t="s">
        <v>86</v>
      </c>
      <c r="KD137" s="65" t="s">
        <v>86</v>
      </c>
      <c r="KE137" s="65" t="s">
        <v>86</v>
      </c>
      <c r="KF137" s="65" t="s">
        <v>86</v>
      </c>
      <c r="KG137" s="65" t="s">
        <v>86</v>
      </c>
      <c r="KH137" s="65" t="s">
        <v>86</v>
      </c>
      <c r="KI137" s="48">
        <v>129</v>
      </c>
      <c r="KJ137" s="56" t="s">
        <v>86</v>
      </c>
      <c r="KK137" s="56" t="s">
        <v>86</v>
      </c>
      <c r="KL137" s="56" t="s">
        <v>86</v>
      </c>
      <c r="KM137" s="56" t="s">
        <v>86</v>
      </c>
      <c r="KN137" s="56" t="s">
        <v>86</v>
      </c>
      <c r="KO137" s="56" t="s">
        <v>86</v>
      </c>
      <c r="KP137" s="56" t="s">
        <v>86</v>
      </c>
      <c r="KQ137" s="56" t="s">
        <v>86</v>
      </c>
      <c r="KR137" s="56" t="s">
        <v>86</v>
      </c>
      <c r="KS137" s="87" t="s">
        <v>88</v>
      </c>
      <c r="KT137" s="56" t="s">
        <v>86</v>
      </c>
      <c r="KU137" s="56" t="s">
        <v>86</v>
      </c>
      <c r="KV137" s="56" t="s">
        <v>86</v>
      </c>
      <c r="KW137" s="56" t="s">
        <v>86</v>
      </c>
      <c r="KX137" s="87" t="s">
        <v>88</v>
      </c>
      <c r="KY137" s="56" t="s">
        <v>86</v>
      </c>
      <c r="KZ137" s="56" t="s">
        <v>86</v>
      </c>
      <c r="LA137" s="56" t="s">
        <v>86</v>
      </c>
      <c r="LB137" s="56" t="s">
        <v>86</v>
      </c>
      <c r="LC137" s="56" t="s">
        <v>86</v>
      </c>
      <c r="LD137" s="56" t="s">
        <v>86</v>
      </c>
      <c r="LE137" s="56" t="s">
        <v>86</v>
      </c>
      <c r="LF137" s="56" t="s">
        <v>86</v>
      </c>
      <c r="LG137" s="56" t="s">
        <v>86</v>
      </c>
      <c r="LH137" s="56" t="s">
        <v>86</v>
      </c>
      <c r="LI137" s="56" t="s">
        <v>86</v>
      </c>
      <c r="LJ137" s="56" t="s">
        <v>86</v>
      </c>
      <c r="LK137" s="56" t="s">
        <v>86</v>
      </c>
      <c r="LL137" s="56" t="s">
        <v>86</v>
      </c>
      <c r="LM137" s="56" t="s">
        <v>86</v>
      </c>
      <c r="LN137" s="56" t="s">
        <v>86</v>
      </c>
      <c r="LO137" s="87" t="s">
        <v>87</v>
      </c>
      <c r="LP137" s="56" t="s">
        <v>86</v>
      </c>
      <c r="LQ137" s="56" t="s">
        <v>86</v>
      </c>
      <c r="LR137" s="56" t="s">
        <v>86</v>
      </c>
      <c r="LS137" s="56" t="s">
        <v>86</v>
      </c>
      <c r="LT137" s="56" t="s">
        <v>86</v>
      </c>
      <c r="LU137" s="56" t="s">
        <v>86</v>
      </c>
      <c r="LV137" s="56" t="s">
        <v>86</v>
      </c>
      <c r="LW137" s="56" t="s">
        <v>86</v>
      </c>
      <c r="LX137" s="48">
        <v>129</v>
      </c>
      <c r="LY137" s="22" t="str">
        <f t="shared" si="1225"/>
        <v/>
      </c>
      <c r="LZ137" s="22" t="str">
        <f t="shared" si="1187"/>
        <v/>
      </c>
      <c r="MA137" s="22" t="str">
        <f t="shared" si="1188"/>
        <v/>
      </c>
      <c r="MB137" s="22" t="str">
        <f t="shared" si="1189"/>
        <v/>
      </c>
      <c r="MC137" s="22" t="str">
        <f t="shared" si="1190"/>
        <v/>
      </c>
      <c r="MD137" s="22" t="str">
        <f t="shared" si="1191"/>
        <v/>
      </c>
      <c r="ME137" s="22" t="str">
        <f t="shared" si="1192"/>
        <v/>
      </c>
      <c r="MF137" s="22" t="str">
        <f t="shared" si="1193"/>
        <v/>
      </c>
      <c r="MG137" s="22" t="str">
        <f t="shared" si="1194"/>
        <v/>
      </c>
      <c r="MH137" s="22">
        <f t="shared" si="1195"/>
        <v>18849600</v>
      </c>
      <c r="MI137" s="22" t="str">
        <f t="shared" si="1226"/>
        <v/>
      </c>
      <c r="MJ137" s="22" t="str">
        <f t="shared" si="1227"/>
        <v/>
      </c>
      <c r="MK137" s="22" t="str">
        <f t="shared" si="1196"/>
        <v/>
      </c>
      <c r="ML137" s="22" t="str">
        <f t="shared" si="1197"/>
        <v/>
      </c>
      <c r="MM137" s="22">
        <f t="shared" si="1198"/>
        <v>22491000</v>
      </c>
      <c r="MN137" s="22" t="str">
        <f t="shared" si="1199"/>
        <v/>
      </c>
      <c r="MO137" s="22" t="str">
        <f t="shared" si="1200"/>
        <v/>
      </c>
      <c r="MP137" s="22" t="str">
        <f t="shared" si="1201"/>
        <v/>
      </c>
      <c r="MQ137" s="22" t="str">
        <f t="shared" si="1202"/>
        <v/>
      </c>
      <c r="MR137" s="22" t="str">
        <f t="shared" si="1203"/>
        <v/>
      </c>
      <c r="MS137" s="22" t="str">
        <f t="shared" si="1204"/>
        <v/>
      </c>
      <c r="MT137" s="22" t="str">
        <f t="shared" si="1205"/>
        <v/>
      </c>
      <c r="MU137" s="22" t="str">
        <f t="shared" si="1206"/>
        <v/>
      </c>
      <c r="MV137" s="22" t="str">
        <f t="shared" si="1207"/>
        <v/>
      </c>
      <c r="MW137" s="22" t="str">
        <f t="shared" si="1208"/>
        <v/>
      </c>
      <c r="MX137" s="22" t="str">
        <f t="shared" si="1209"/>
        <v/>
      </c>
      <c r="MY137" s="22" t="str">
        <f t="shared" si="1210"/>
        <v/>
      </c>
      <c r="MZ137" s="22" t="str">
        <f t="shared" si="1211"/>
        <v/>
      </c>
      <c r="NA137" s="22" t="str">
        <f t="shared" si="1212"/>
        <v/>
      </c>
      <c r="NB137" s="22" t="str">
        <f t="shared" si="1213"/>
        <v/>
      </c>
      <c r="NC137" s="22" t="str">
        <f t="shared" si="1214"/>
        <v/>
      </c>
      <c r="ND137" s="22" t="str">
        <f t="shared" si="1215"/>
        <v/>
      </c>
      <c r="NE137" s="22" t="str">
        <f t="shared" si="1216"/>
        <v/>
      </c>
      <c r="NF137" s="22" t="str">
        <f t="shared" si="1217"/>
        <v/>
      </c>
      <c r="NG137" s="22" t="str">
        <f t="shared" si="1218"/>
        <v/>
      </c>
      <c r="NH137" s="22" t="str">
        <f t="shared" si="1219"/>
        <v/>
      </c>
      <c r="NI137" s="22" t="str">
        <f t="shared" si="1220"/>
        <v/>
      </c>
      <c r="NJ137" s="22" t="str">
        <f t="shared" si="1221"/>
        <v/>
      </c>
      <c r="NK137" s="22" t="str">
        <f t="shared" si="1222"/>
        <v/>
      </c>
      <c r="NL137" s="22" t="str">
        <f t="shared" si="1223"/>
        <v/>
      </c>
      <c r="NM137" s="80">
        <v>23130426.662699997</v>
      </c>
      <c r="NN137" s="80">
        <v>23130426.662699997</v>
      </c>
      <c r="NO137" s="24">
        <f t="shared" si="1228"/>
        <v>2</v>
      </c>
      <c r="NP137" s="24">
        <f t="shared" si="1229"/>
        <v>1</v>
      </c>
      <c r="NQ137" s="25">
        <f t="shared" si="1230"/>
        <v>21404159.700943399</v>
      </c>
      <c r="NR137" s="26">
        <f t="shared" si="1231"/>
        <v>80265.598878537741</v>
      </c>
      <c r="NS137" s="48">
        <v>129</v>
      </c>
      <c r="NT137" s="27" t="str">
        <f t="shared" si="1232"/>
        <v/>
      </c>
      <c r="NU137" s="27" t="str">
        <f t="shared" si="1233"/>
        <v/>
      </c>
      <c r="NV137" s="27" t="str">
        <f t="shared" si="1234"/>
        <v/>
      </c>
      <c r="NW137" s="27" t="str">
        <f t="shared" si="1235"/>
        <v/>
      </c>
      <c r="NX137" s="27" t="str">
        <f t="shared" si="1236"/>
        <v/>
      </c>
      <c r="NY137" s="27" t="str">
        <f t="shared" si="1237"/>
        <v/>
      </c>
      <c r="NZ137" s="27" t="str">
        <f t="shared" si="1238"/>
        <v/>
      </c>
      <c r="OA137" s="27" t="str">
        <f t="shared" si="1239"/>
        <v/>
      </c>
      <c r="OB137" s="27" t="str">
        <f t="shared" si="1240"/>
        <v/>
      </c>
      <c r="OC137" s="27">
        <f t="shared" si="1241"/>
        <v>23484.033338521822</v>
      </c>
      <c r="OD137" s="27" t="str">
        <f t="shared" si="1242"/>
        <v/>
      </c>
      <c r="OE137" s="27" t="str">
        <f t="shared" si="1243"/>
        <v/>
      </c>
      <c r="OF137" s="27" t="str">
        <f t="shared" si="1244"/>
        <v/>
      </c>
      <c r="OG137" s="27" t="str">
        <f t="shared" si="1245"/>
        <v/>
      </c>
      <c r="OH137" s="27">
        <f t="shared" si="1246"/>
        <v>28020.721597099899</v>
      </c>
      <c r="OI137" s="27" t="str">
        <f t="shared" si="1247"/>
        <v/>
      </c>
      <c r="OJ137" s="27" t="str">
        <f t="shared" ref="OJ137:OJ139" si="1282">IF(MO137="","",(MO137*100)/$NR137)</f>
        <v/>
      </c>
      <c r="OK137" s="27" t="str">
        <f t="shared" ref="OK137:OK139" si="1283">IF(MP137="","",(MP137*100)/$NR137)</f>
        <v/>
      </c>
      <c r="OL137" s="27" t="str">
        <f t="shared" ref="OL137:OL139" si="1284">IF(MQ137="","",(MQ137*100)/$NR137)</f>
        <v/>
      </c>
      <c r="OM137" s="27" t="str">
        <f t="shared" ref="OM137:OM139" si="1285">IF(MR137="","",(MR137*100)/$NR137)</f>
        <v/>
      </c>
      <c r="ON137" s="27" t="str">
        <f t="shared" ref="ON137:ON139" si="1286">IF(MS137="","",(MS137*100)/$NR137)</f>
        <v/>
      </c>
      <c r="OO137" s="27" t="str">
        <f t="shared" ref="OO137:OO139" si="1287">IF(MT137="","",(MT137*100)/$NR137)</f>
        <v/>
      </c>
      <c r="OP137" s="27" t="str">
        <f t="shared" ref="OP137:OP139" si="1288">IF(MU137="","",(MU137*100)/$NR137)</f>
        <v/>
      </c>
      <c r="OQ137" s="27" t="str">
        <f t="shared" ref="OQ137:OQ139" si="1289">IF(MV137="","",(MV137*100)/$NR137)</f>
        <v/>
      </c>
      <c r="OR137" s="27" t="str">
        <f t="shared" ref="OR137:OR139" si="1290">IF(MW137="","",(MW137*100)/$NR137)</f>
        <v/>
      </c>
      <c r="OS137" s="27" t="str">
        <f t="shared" ref="OS137:OS139" si="1291">IF(MX137="","",(MX137*100)/$NR137)</f>
        <v/>
      </c>
      <c r="OT137" s="27" t="str">
        <f t="shared" ref="OT137:OT139" si="1292">IF(MY137="","",(MY137*100)/$NR137)</f>
        <v/>
      </c>
      <c r="OU137" s="27" t="str">
        <f t="shared" ref="OU137:OU139" si="1293">IF(MZ137="","",(MZ137*100)/$NR137)</f>
        <v/>
      </c>
      <c r="OV137" s="27" t="str">
        <f t="shared" ref="OV137:OV139" si="1294">IF(NA137="","",(NA137*100)/$NR137)</f>
        <v/>
      </c>
      <c r="OW137" s="27" t="str">
        <f t="shared" ref="OW137:OW139" si="1295">IF(NB137="","",(NB137*100)/$NR137)</f>
        <v/>
      </c>
      <c r="OX137" s="27" t="str">
        <f t="shared" ref="OX137:OX139" si="1296">IF(NC137="","",(NC137*100)/$NR137)</f>
        <v/>
      </c>
      <c r="OY137" s="27" t="str">
        <f t="shared" ref="OY137:OY139" si="1297">IF(ND137="","",(ND137*100)/$NR137)</f>
        <v/>
      </c>
      <c r="OZ137" s="27" t="str">
        <f t="shared" ref="OZ137:OZ139" si="1298">IF(NE137="","",(NE137*100)/$NR137)</f>
        <v/>
      </c>
      <c r="PA137" s="27" t="str">
        <f t="shared" ref="PA137:PA139" si="1299">IF(NF137="","",(NF137*100)/$NR137)</f>
        <v/>
      </c>
      <c r="PB137" s="27" t="str">
        <f t="shared" ref="PB137:PB139" si="1300">IF(NG137="","",(NG137*100)/$NR137)</f>
        <v/>
      </c>
      <c r="PC137" s="27" t="str">
        <f t="shared" si="1248"/>
        <v/>
      </c>
      <c r="PD137" s="27" t="str">
        <f t="shared" si="1249"/>
        <v/>
      </c>
      <c r="PE137" s="27" t="str">
        <f t="shared" si="1250"/>
        <v/>
      </c>
      <c r="PF137" s="27" t="str">
        <f t="shared" si="1251"/>
        <v/>
      </c>
      <c r="PG137" s="27" t="str">
        <f t="shared" si="1252"/>
        <v/>
      </c>
      <c r="PH137" s="48">
        <v>129</v>
      </c>
      <c r="PI137" s="28" t="str">
        <f t="shared" si="1253"/>
        <v/>
      </c>
      <c r="PJ137" s="28" t="str">
        <f t="shared" si="1254"/>
        <v/>
      </c>
      <c r="PK137" s="28" t="str">
        <f t="shared" si="1255"/>
        <v/>
      </c>
      <c r="PL137" s="28" t="str">
        <f t="shared" si="1256"/>
        <v/>
      </c>
      <c r="PM137" s="28" t="str">
        <f t="shared" si="1257"/>
        <v/>
      </c>
      <c r="PN137" s="28" t="str">
        <f t="shared" si="1258"/>
        <v/>
      </c>
      <c r="PO137" s="28" t="str">
        <f t="shared" si="1259"/>
        <v/>
      </c>
      <c r="PP137" s="28" t="str">
        <f t="shared" si="1260"/>
        <v/>
      </c>
      <c r="PQ137" s="28" t="str">
        <f t="shared" si="1261"/>
        <v/>
      </c>
      <c r="PR137" s="28">
        <f t="shared" si="1262"/>
        <v>2554559.7009433992</v>
      </c>
      <c r="PS137" s="28" t="str">
        <f t="shared" si="1263"/>
        <v/>
      </c>
      <c r="PT137" s="28" t="str">
        <f t="shared" si="1264"/>
        <v/>
      </c>
      <c r="PU137" s="28" t="str">
        <f t="shared" si="1265"/>
        <v/>
      </c>
      <c r="PV137" s="28" t="str">
        <f t="shared" si="1266"/>
        <v/>
      </c>
      <c r="PW137" s="28">
        <f t="shared" si="1267"/>
        <v>1086840.2990566008</v>
      </c>
      <c r="PX137" s="28" t="str">
        <f t="shared" si="1268"/>
        <v/>
      </c>
      <c r="PY137" s="28" t="str">
        <f t="shared" ref="PY137:PY139" si="1301">IF(OJ137="","",ABS(MO137-$NQ137))</f>
        <v/>
      </c>
      <c r="PZ137" s="28" t="str">
        <f t="shared" ref="PZ137:PZ139" si="1302">IF(OK137="","",ABS(MP137-$NQ137))</f>
        <v/>
      </c>
      <c r="QA137" s="28" t="str">
        <f t="shared" ref="QA137:QA139" si="1303">IF(OL137="","",ABS(MQ137-$NQ137))</f>
        <v/>
      </c>
      <c r="QB137" s="28" t="str">
        <f t="shared" ref="QB137:QB139" si="1304">IF(OM137="","",ABS(MR137-$NQ137))</f>
        <v/>
      </c>
      <c r="QC137" s="28" t="str">
        <f t="shared" ref="QC137:QC139" si="1305">IF(ON137="","",ABS(MS137-$NQ137))</f>
        <v/>
      </c>
      <c r="QD137" s="28" t="str">
        <f t="shared" ref="QD137:QD139" si="1306">IF(OO137="","",ABS(MT137-$NQ137))</f>
        <v/>
      </c>
      <c r="QE137" s="28" t="str">
        <f t="shared" ref="QE137:QE139" si="1307">IF(OP137="","",ABS(MU137-$NQ137))</f>
        <v/>
      </c>
      <c r="QF137" s="28" t="str">
        <f t="shared" ref="QF137:QF139" si="1308">IF(OQ137="","",ABS(MV137-$NQ137))</f>
        <v/>
      </c>
      <c r="QG137" s="28" t="str">
        <f t="shared" ref="QG137:QG139" si="1309">IF(OR137="","",ABS(MW137-$NQ137))</f>
        <v/>
      </c>
      <c r="QH137" s="28" t="str">
        <f t="shared" ref="QH137:QH139" si="1310">IF(OS137="","",ABS(MX137-$NQ137))</f>
        <v/>
      </c>
      <c r="QI137" s="28" t="str">
        <f t="shared" ref="QI137:QI139" si="1311">IF(OT137="","",ABS(MY137-$NQ137))</f>
        <v/>
      </c>
      <c r="QJ137" s="28" t="str">
        <f t="shared" ref="QJ137:QJ139" si="1312">IF(OU137="","",ABS(MZ137-$NQ137))</f>
        <v/>
      </c>
      <c r="QK137" s="28" t="str">
        <f t="shared" ref="QK137:QK139" si="1313">IF(OV137="","",ABS(NA137-$NQ137))</f>
        <v/>
      </c>
      <c r="QL137" s="28" t="str">
        <f t="shared" ref="QL137:QL139" si="1314">IF(OW137="","",ABS(NB137-$NQ137))</f>
        <v/>
      </c>
      <c r="QM137" s="28" t="str">
        <f t="shared" ref="QM137:QM139" si="1315">IF(OX137="","",ABS(NC137-$NQ137))</f>
        <v/>
      </c>
      <c r="QN137" s="28" t="str">
        <f t="shared" ref="QN137:QN139" si="1316">IF(OY137="","",ABS(ND137-$NQ137))</f>
        <v/>
      </c>
      <c r="QO137" s="28" t="str">
        <f t="shared" ref="QO137:QO139" si="1317">IF(OZ137="","",ABS(NE137-$NQ137))</f>
        <v/>
      </c>
      <c r="QP137" s="28" t="str">
        <f t="shared" ref="QP137:QP139" si="1318">IF(PA137="","",ABS(NF137-$NQ137))</f>
        <v/>
      </c>
      <c r="QQ137" s="28" t="str">
        <f t="shared" ref="QQ137:QQ139" si="1319">IF(PB137="","",ABS(NG137-$NQ137))</f>
        <v/>
      </c>
      <c r="QR137" s="28" t="str">
        <f t="shared" ref="QR137:QR139" si="1320">IF(PC137="","",ABS(NH137-$NQ137))</f>
        <v/>
      </c>
      <c r="QS137" s="28" t="str">
        <f t="shared" si="1269"/>
        <v/>
      </c>
      <c r="QT137" s="28" t="str">
        <f t="shared" si="1270"/>
        <v/>
      </c>
      <c r="QU137" s="28" t="str">
        <f t="shared" si="1271"/>
        <v/>
      </c>
      <c r="QV137" s="28" t="str">
        <f t="shared" si="1272"/>
        <v/>
      </c>
      <c r="QW137" s="48">
        <v>129</v>
      </c>
      <c r="QX137" s="29" t="str">
        <f t="shared" si="1273"/>
        <v/>
      </c>
      <c r="QY137" s="29" t="str">
        <f t="shared" si="1038"/>
        <v/>
      </c>
      <c r="QZ137" s="29" t="str">
        <f t="shared" si="1039"/>
        <v/>
      </c>
      <c r="RA137" s="29" t="str">
        <f t="shared" si="1040"/>
        <v/>
      </c>
      <c r="RB137" s="29" t="str">
        <f t="shared" si="1041"/>
        <v/>
      </c>
      <c r="RC137" s="29" t="str">
        <f t="shared" si="1042"/>
        <v/>
      </c>
      <c r="RD137" s="29" t="str">
        <f t="shared" si="1043"/>
        <v/>
      </c>
      <c r="RE137" s="29" t="str">
        <f t="shared" si="1044"/>
        <v/>
      </c>
      <c r="RF137" s="29" t="str">
        <f t="shared" si="1045"/>
        <v/>
      </c>
      <c r="RG137" s="29">
        <f t="shared" si="1046"/>
        <v>3182.6333281448474</v>
      </c>
      <c r="RH137" s="29" t="str">
        <f t="shared" si="1047"/>
        <v/>
      </c>
      <c r="RI137" s="29" t="str">
        <f t="shared" si="1048"/>
        <v/>
      </c>
      <c r="RJ137" s="29" t="str">
        <f t="shared" si="1049"/>
        <v/>
      </c>
      <c r="RK137" s="29" t="str">
        <f t="shared" si="1281"/>
        <v/>
      </c>
      <c r="RL137" s="29">
        <f t="shared" si="1050"/>
        <v>1354.0549304332314</v>
      </c>
      <c r="RM137" s="29" t="str">
        <f t="shared" si="1051"/>
        <v/>
      </c>
      <c r="RN137" s="29" t="str">
        <f t="shared" si="1052"/>
        <v/>
      </c>
      <c r="RO137" s="29" t="str">
        <f t="shared" si="1053"/>
        <v/>
      </c>
      <c r="RP137" s="29" t="str">
        <f t="shared" si="1054"/>
        <v/>
      </c>
      <c r="RQ137" s="29" t="str">
        <f t="shared" si="1055"/>
        <v/>
      </c>
      <c r="RR137" s="29" t="str">
        <f t="shared" si="1056"/>
        <v/>
      </c>
      <c r="RS137" s="29" t="str">
        <f t="shared" si="1057"/>
        <v/>
      </c>
      <c r="RT137" s="29" t="str">
        <f t="shared" si="1058"/>
        <v/>
      </c>
      <c r="RU137" s="29" t="str">
        <f t="shared" si="1059"/>
        <v/>
      </c>
      <c r="RV137" s="29" t="str">
        <f t="shared" si="1060"/>
        <v/>
      </c>
      <c r="RW137" s="29" t="str">
        <f t="shared" si="1061"/>
        <v/>
      </c>
      <c r="RX137" s="29" t="str">
        <f t="shared" si="1062"/>
        <v/>
      </c>
      <c r="RY137" s="29" t="str">
        <f t="shared" si="1063"/>
        <v/>
      </c>
      <c r="RZ137" s="29" t="str">
        <f t="shared" si="1064"/>
        <v/>
      </c>
      <c r="SA137" s="29" t="str">
        <f t="shared" si="1065"/>
        <v/>
      </c>
      <c r="SB137" s="29" t="str">
        <f t="shared" si="1066"/>
        <v/>
      </c>
      <c r="SC137" s="29" t="str">
        <f t="shared" si="1067"/>
        <v/>
      </c>
      <c r="SD137" s="29" t="str">
        <f t="shared" si="1068"/>
        <v/>
      </c>
      <c r="SE137" s="29" t="str">
        <f t="shared" si="1069"/>
        <v/>
      </c>
      <c r="SF137" s="29" t="str">
        <f t="shared" si="1070"/>
        <v/>
      </c>
      <c r="SG137" s="29" t="str">
        <f t="shared" si="1071"/>
        <v/>
      </c>
      <c r="SH137" s="29" t="str">
        <f t="shared" si="1072"/>
        <v/>
      </c>
      <c r="SI137" s="29" t="str">
        <f t="shared" si="1073"/>
        <v/>
      </c>
      <c r="SJ137" s="29" t="str">
        <f t="shared" si="1074"/>
        <v/>
      </c>
      <c r="SK137" s="29" t="str">
        <f t="shared" si="1075"/>
        <v/>
      </c>
      <c r="SL137" s="45">
        <f t="shared" si="1274"/>
        <v>1354.0549304332314</v>
      </c>
      <c r="SM137" s="48">
        <v>129</v>
      </c>
      <c r="SN137" s="30" t="str">
        <f t="shared" si="1275"/>
        <v/>
      </c>
      <c r="SO137" s="30" t="str">
        <f t="shared" si="1276"/>
        <v/>
      </c>
      <c r="SP137" s="30" t="str">
        <f t="shared" si="1277"/>
        <v/>
      </c>
      <c r="SQ137" s="30" t="str">
        <f t="shared" si="1278"/>
        <v/>
      </c>
      <c r="SR137" s="30" t="str">
        <f t="shared" si="1279"/>
        <v/>
      </c>
      <c r="SS137" s="30" t="str">
        <f t="shared" si="1280"/>
        <v/>
      </c>
      <c r="ST137" s="30" t="str">
        <f t="shared" si="1076"/>
        <v/>
      </c>
      <c r="SU137" s="30" t="str">
        <f t="shared" si="1077"/>
        <v/>
      </c>
      <c r="SV137" s="30" t="str">
        <f t="shared" si="1078"/>
        <v/>
      </c>
      <c r="SW137" s="30">
        <f t="shared" si="1079"/>
        <v>17.018045006428789</v>
      </c>
      <c r="SX137" s="30" t="str">
        <f t="shared" si="1080"/>
        <v/>
      </c>
      <c r="SY137" s="30" t="str">
        <f t="shared" si="1081"/>
        <v/>
      </c>
      <c r="SZ137" s="30" t="str">
        <f t="shared" si="1082"/>
        <v/>
      </c>
      <c r="TA137" s="30" t="str">
        <f t="shared" si="1083"/>
        <v/>
      </c>
      <c r="TB137" s="30">
        <f t="shared" si="1084"/>
        <v>40</v>
      </c>
      <c r="TC137" s="30" t="str">
        <f t="shared" si="1085"/>
        <v/>
      </c>
      <c r="TD137" s="30" t="str">
        <f t="shared" si="1086"/>
        <v/>
      </c>
      <c r="TE137" s="30" t="str">
        <f t="shared" si="1087"/>
        <v/>
      </c>
      <c r="TF137" s="30" t="str">
        <f t="shared" si="1088"/>
        <v/>
      </c>
      <c r="TG137" s="30" t="str">
        <f t="shared" si="1089"/>
        <v/>
      </c>
      <c r="TH137" s="30" t="str">
        <f t="shared" si="1090"/>
        <v/>
      </c>
      <c r="TI137" s="30" t="str">
        <f t="shared" si="1091"/>
        <v/>
      </c>
      <c r="TJ137" s="30" t="str">
        <f t="shared" si="1092"/>
        <v/>
      </c>
      <c r="TK137" s="30" t="str">
        <f t="shared" si="1093"/>
        <v/>
      </c>
      <c r="TL137" s="30" t="str">
        <f t="shared" si="1094"/>
        <v/>
      </c>
      <c r="TM137" s="30" t="str">
        <f t="shared" si="1095"/>
        <v/>
      </c>
      <c r="TN137" s="30" t="str">
        <f t="shared" si="1096"/>
        <v/>
      </c>
      <c r="TO137" s="30" t="str">
        <f t="shared" si="1097"/>
        <v/>
      </c>
      <c r="TP137" s="30" t="str">
        <f t="shared" si="1098"/>
        <v/>
      </c>
      <c r="TQ137" s="30" t="str">
        <f t="shared" si="1099"/>
        <v/>
      </c>
      <c r="TR137" s="30" t="str">
        <f t="shared" ref="TR137:TR139" si="1321">IF(SB137="","",IF(SB137=$SL137,40,(($SL137/SB137)*40)))</f>
        <v/>
      </c>
      <c r="TS137" s="30" t="str">
        <f t="shared" ref="TS137:TS139" si="1322">IF(SC137="","",IF(SC137=$SL137,40,(($SL137/SC137)*40)))</f>
        <v/>
      </c>
      <c r="TT137" s="30" t="str">
        <f t="shared" ref="TT137:TT139" si="1323">IF(SD137="","",IF(SD137=$SL137,40,(($SL137/SD137)*40)))</f>
        <v/>
      </c>
      <c r="TU137" s="30" t="str">
        <f t="shared" ref="TU137:TU139" si="1324">IF(SE137="","",IF(SE137=$SL137,40,(($SL137/SE137)*40)))</f>
        <v/>
      </c>
      <c r="TV137" s="30" t="str">
        <f t="shared" ref="TV137:TV139" si="1325">IF(SF137="","",IF(SF137=$SL137,40,(($SL137/SF137)*40)))</f>
        <v/>
      </c>
      <c r="TW137" s="30" t="str">
        <f t="shared" ref="TW137:TW139" si="1326">IF(SG137="","",IF(SG137=$SL137,40,(($SL137/SG137)*40)))</f>
        <v/>
      </c>
      <c r="TX137" s="30" t="str">
        <f t="shared" ref="TX137:TX139" si="1327">IF(SH137="","",IF(SH137=$SL137,40,(($SL137/SH137)*40)))</f>
        <v/>
      </c>
      <c r="TY137" s="30" t="str">
        <f t="shared" ref="TY137:TY139" si="1328">IF(SI137="","",IF(SI137=$SL137,40,(($SL137/SI137)*40)))</f>
        <v/>
      </c>
      <c r="TZ137" s="30" t="str">
        <f t="shared" ref="TZ137:TZ139" si="1329">IF(SJ137="","",IF(SJ137=$SL137,40,(($SL137/SJ137)*40)))</f>
        <v/>
      </c>
      <c r="UA137" s="30" t="str">
        <f t="shared" ref="UA137:UA139" si="1330">IF(SK137="","",IF(SK137=$SL137,40,(($SL137/SK137)*40)))</f>
        <v/>
      </c>
      <c r="UB137" s="48">
        <v>129</v>
      </c>
      <c r="UC137" s="88"/>
      <c r="UD137" s="88"/>
      <c r="UE137" s="88"/>
      <c r="UF137" s="88"/>
      <c r="UG137" s="88"/>
      <c r="UH137" s="90"/>
      <c r="UI137" s="88"/>
      <c r="UJ137" s="88"/>
      <c r="UK137" s="88"/>
      <c r="UL137" s="89">
        <v>36</v>
      </c>
      <c r="UM137" s="88"/>
      <c r="UN137" s="88"/>
      <c r="UO137" s="88"/>
      <c r="UP137" s="88"/>
      <c r="UQ137" s="89">
        <v>72</v>
      </c>
      <c r="UR137" s="88"/>
      <c r="US137" s="88"/>
      <c r="UT137" s="88"/>
      <c r="UU137" s="88"/>
      <c r="UV137" s="88"/>
      <c r="UW137" s="88"/>
      <c r="UX137" s="88"/>
      <c r="UY137" s="88"/>
      <c r="UZ137" s="88"/>
      <c r="VA137" s="88"/>
      <c r="VB137" s="88"/>
      <c r="VC137" s="88"/>
      <c r="VD137" s="88"/>
      <c r="VE137" s="88"/>
      <c r="VF137" s="88"/>
      <c r="VG137" s="88"/>
      <c r="VH137" s="89">
        <v>73</v>
      </c>
      <c r="VI137" s="88"/>
      <c r="VJ137" s="88"/>
      <c r="VK137" s="88"/>
      <c r="VL137" s="88"/>
      <c r="VM137" s="88"/>
      <c r="VN137" s="88"/>
      <c r="VO137" s="88"/>
      <c r="VP137" s="88"/>
      <c r="VQ137" s="48">
        <v>129</v>
      </c>
      <c r="VR137" s="31">
        <f t="shared" si="1100"/>
        <v>0</v>
      </c>
      <c r="VS137" s="31">
        <f t="shared" si="1101"/>
        <v>0</v>
      </c>
      <c r="VT137" s="31">
        <f t="shared" si="1102"/>
        <v>0</v>
      </c>
      <c r="VU137" s="31">
        <f t="shared" si="1103"/>
        <v>0</v>
      </c>
      <c r="VV137" s="31">
        <f t="shared" si="1104"/>
        <v>0</v>
      </c>
      <c r="VW137" s="31">
        <f t="shared" si="1105"/>
        <v>0</v>
      </c>
      <c r="VX137" s="31">
        <f t="shared" si="1106"/>
        <v>0</v>
      </c>
      <c r="VY137" s="31">
        <f t="shared" si="1107"/>
        <v>0</v>
      </c>
      <c r="VZ137" s="31">
        <f t="shared" si="1108"/>
        <v>0</v>
      </c>
      <c r="WA137" s="31">
        <f t="shared" si="1109"/>
        <v>10</v>
      </c>
      <c r="WB137" s="31">
        <f t="shared" si="1110"/>
        <v>0</v>
      </c>
      <c r="WC137" s="31">
        <f t="shared" si="1111"/>
        <v>0</v>
      </c>
      <c r="WD137" s="31">
        <f t="shared" si="1112"/>
        <v>0</v>
      </c>
      <c r="WE137" s="31">
        <f t="shared" si="1113"/>
        <v>0</v>
      </c>
      <c r="WF137" s="31">
        <f t="shared" si="1114"/>
        <v>60</v>
      </c>
      <c r="WG137" s="31">
        <f t="shared" si="1115"/>
        <v>0</v>
      </c>
      <c r="WH137" s="31">
        <f t="shared" si="1116"/>
        <v>0</v>
      </c>
      <c r="WI137" s="31">
        <f t="shared" si="1117"/>
        <v>0</v>
      </c>
      <c r="WJ137" s="31">
        <f t="shared" si="1118"/>
        <v>0</v>
      </c>
      <c r="WK137" s="31">
        <f t="shared" si="1119"/>
        <v>0</v>
      </c>
      <c r="WL137" s="31">
        <f t="shared" si="1120"/>
        <v>0</v>
      </c>
      <c r="WM137" s="31">
        <f t="shared" si="1121"/>
        <v>0</v>
      </c>
      <c r="WN137" s="31">
        <f t="shared" si="1122"/>
        <v>0</v>
      </c>
      <c r="WO137" s="31">
        <f t="shared" si="1123"/>
        <v>0</v>
      </c>
      <c r="WP137" s="31">
        <f t="shared" si="1124"/>
        <v>0</v>
      </c>
      <c r="WQ137" s="31">
        <f t="shared" si="1125"/>
        <v>0</v>
      </c>
      <c r="WR137" s="31">
        <f t="shared" si="1126"/>
        <v>0</v>
      </c>
      <c r="WS137" s="31">
        <f t="shared" si="1127"/>
        <v>0</v>
      </c>
      <c r="WT137" s="31">
        <f t="shared" si="1128"/>
        <v>0</v>
      </c>
      <c r="WU137" s="31">
        <f t="shared" si="1129"/>
        <v>0</v>
      </c>
      <c r="WV137" s="31">
        <f t="shared" si="1130"/>
        <v>0</v>
      </c>
      <c r="WW137" s="31">
        <f t="shared" si="1131"/>
        <v>60</v>
      </c>
      <c r="WX137" s="31">
        <f t="shared" si="1132"/>
        <v>0</v>
      </c>
      <c r="WY137" s="31">
        <f t="shared" si="1133"/>
        <v>0</v>
      </c>
      <c r="WZ137" s="31">
        <f t="shared" si="1134"/>
        <v>0</v>
      </c>
      <c r="XA137" s="31">
        <f t="shared" si="1135"/>
        <v>0</v>
      </c>
      <c r="XB137" s="31">
        <f t="shared" si="1136"/>
        <v>0</v>
      </c>
      <c r="XC137" s="31">
        <f t="shared" si="1137"/>
        <v>0</v>
      </c>
      <c r="XD137" s="31">
        <f t="shared" si="1138"/>
        <v>0</v>
      </c>
      <c r="XE137" s="31">
        <f t="shared" si="1139"/>
        <v>0</v>
      </c>
      <c r="XF137" s="48">
        <v>129</v>
      </c>
      <c r="XG137" s="32" t="str">
        <f t="shared" si="1140"/>
        <v/>
      </c>
      <c r="XH137" s="32" t="str">
        <f t="shared" si="1141"/>
        <v/>
      </c>
      <c r="XI137" s="32" t="str">
        <f t="shared" si="1142"/>
        <v/>
      </c>
      <c r="XJ137" s="32" t="str">
        <f t="shared" si="1143"/>
        <v/>
      </c>
      <c r="XK137" s="32" t="str">
        <f t="shared" si="1144"/>
        <v/>
      </c>
      <c r="XL137" s="32" t="str">
        <f t="shared" si="1145"/>
        <v/>
      </c>
      <c r="XM137" s="32" t="str">
        <f t="shared" si="1146"/>
        <v/>
      </c>
      <c r="XN137" s="32" t="str">
        <f t="shared" si="1147"/>
        <v/>
      </c>
      <c r="XO137" s="32" t="str">
        <f t="shared" si="1148"/>
        <v/>
      </c>
      <c r="XP137" s="32">
        <f t="shared" si="1149"/>
        <v>27.018045006428789</v>
      </c>
      <c r="XQ137" s="32" t="str">
        <f t="shared" si="1150"/>
        <v/>
      </c>
      <c r="XR137" s="32" t="str">
        <f t="shared" si="1151"/>
        <v/>
      </c>
      <c r="XS137" s="32" t="str">
        <f t="shared" si="1152"/>
        <v/>
      </c>
      <c r="XT137" s="32" t="str">
        <f t="shared" si="1153"/>
        <v/>
      </c>
      <c r="XU137" s="32">
        <f t="shared" si="1154"/>
        <v>100</v>
      </c>
      <c r="XV137" s="32" t="str">
        <f t="shared" si="1155"/>
        <v/>
      </c>
      <c r="XW137" s="32" t="str">
        <f t="shared" si="1156"/>
        <v/>
      </c>
      <c r="XX137" s="32" t="str">
        <f t="shared" si="1157"/>
        <v/>
      </c>
      <c r="XY137" s="32" t="str">
        <f t="shared" si="1158"/>
        <v/>
      </c>
      <c r="XZ137" s="32" t="str">
        <f t="shared" si="1159"/>
        <v/>
      </c>
      <c r="YA137" s="32" t="str">
        <f t="shared" si="1160"/>
        <v/>
      </c>
      <c r="YB137" s="32" t="str">
        <f t="shared" si="1161"/>
        <v/>
      </c>
      <c r="YC137" s="32" t="str">
        <f t="shared" si="1162"/>
        <v/>
      </c>
      <c r="YD137" s="32" t="str">
        <f t="shared" si="1163"/>
        <v/>
      </c>
      <c r="YE137" s="32" t="str">
        <f t="shared" si="1164"/>
        <v/>
      </c>
      <c r="YF137" s="32" t="str">
        <f t="shared" si="1165"/>
        <v/>
      </c>
      <c r="YG137" s="32" t="str">
        <f t="shared" si="1166"/>
        <v/>
      </c>
      <c r="YH137" s="32" t="str">
        <f t="shared" si="1167"/>
        <v/>
      </c>
      <c r="YI137" s="32" t="str">
        <f t="shared" si="1168"/>
        <v/>
      </c>
      <c r="YJ137" s="32" t="str">
        <f t="shared" si="1169"/>
        <v/>
      </c>
      <c r="YK137" s="32" t="str">
        <f t="shared" si="1170"/>
        <v/>
      </c>
      <c r="YL137" s="32" t="str">
        <f t="shared" si="1171"/>
        <v/>
      </c>
      <c r="YM137" s="32" t="str">
        <f t="shared" si="1172"/>
        <v/>
      </c>
      <c r="YN137" s="32" t="str">
        <f t="shared" si="1173"/>
        <v/>
      </c>
      <c r="YO137" s="32" t="str">
        <f t="shared" si="1174"/>
        <v/>
      </c>
      <c r="YP137" s="32" t="str">
        <f t="shared" si="1175"/>
        <v/>
      </c>
      <c r="YQ137" s="32" t="str">
        <f t="shared" si="1176"/>
        <v/>
      </c>
      <c r="YR137" s="32" t="str">
        <f t="shared" si="1177"/>
        <v/>
      </c>
      <c r="YS137" s="32" t="str">
        <f t="shared" si="1178"/>
        <v/>
      </c>
      <c r="YT137" s="32" t="str">
        <f t="shared" si="1179"/>
        <v/>
      </c>
      <c r="YU137" s="33">
        <f t="shared" si="1224"/>
        <v>100</v>
      </c>
      <c r="YV137" s="34" t="str">
        <f t="shared" si="949"/>
        <v/>
      </c>
      <c r="YW137" s="34" t="str">
        <f t="shared" si="950"/>
        <v/>
      </c>
      <c r="YX137" s="34" t="str">
        <f t="shared" si="951"/>
        <v>15. TECNIGEN LTDA - NIT.</v>
      </c>
      <c r="YY137" s="34" t="str">
        <f t="shared" si="952"/>
        <v/>
      </c>
      <c r="YZ137" s="34" t="str">
        <f t="shared" si="953"/>
        <v/>
      </c>
      <c r="ZA137" s="34" t="str">
        <f t="shared" si="954"/>
        <v/>
      </c>
      <c r="ZB137" s="96" t="str">
        <f t="shared" si="955"/>
        <v>15. TECNIGEN LTDA - NIT.</v>
      </c>
      <c r="ZC137" s="35" t="str">
        <f t="shared" si="1180"/>
        <v/>
      </c>
      <c r="ZD137" s="35" t="str">
        <f t="shared" si="1181"/>
        <v/>
      </c>
      <c r="ZE137" s="35">
        <f t="shared" si="1182"/>
        <v>22491000</v>
      </c>
      <c r="ZF137" s="35" t="str">
        <f t="shared" si="1183"/>
        <v/>
      </c>
      <c r="ZG137" s="35" t="str">
        <f t="shared" si="1184"/>
        <v/>
      </c>
      <c r="ZH137" s="35" t="str">
        <f t="shared" si="1185"/>
        <v/>
      </c>
      <c r="ZI137" s="101">
        <f t="shared" ref="ZI137:ZI139" si="1331">MAX(ZC137:ZH137)</f>
        <v>22491000</v>
      </c>
      <c r="ZJ137" s="48">
        <v>129</v>
      </c>
      <c r="ZK137" s="125">
        <f t="shared" si="956"/>
        <v>639426.66269999743</v>
      </c>
      <c r="ZL137" s="126">
        <f t="shared" si="957"/>
        <v>0</v>
      </c>
    </row>
    <row r="138" spans="2:688" s="37" customFormat="1" ht="24" customHeight="1" x14ac:dyDescent="0.15">
      <c r="B138" s="106" t="s">
        <v>251</v>
      </c>
      <c r="C138" s="106" t="s">
        <v>288</v>
      </c>
      <c r="D138" s="106" t="s">
        <v>292</v>
      </c>
      <c r="E138" s="106" t="s">
        <v>293</v>
      </c>
      <c r="F138" s="106">
        <v>1</v>
      </c>
      <c r="G138" s="63">
        <v>43391089</v>
      </c>
      <c r="H138" s="48">
        <v>130</v>
      </c>
      <c r="I138" s="65" t="s">
        <v>86</v>
      </c>
      <c r="J138" s="65" t="s">
        <v>86</v>
      </c>
      <c r="K138" s="65" t="s">
        <v>86</v>
      </c>
      <c r="L138" s="65" t="s">
        <v>86</v>
      </c>
      <c r="M138" s="65" t="s">
        <v>86</v>
      </c>
      <c r="N138" s="69">
        <v>41703609.5</v>
      </c>
      <c r="O138" s="65" t="s">
        <v>86</v>
      </c>
      <c r="P138" s="65" t="s">
        <v>86</v>
      </c>
      <c r="Q138" s="65" t="s">
        <v>86</v>
      </c>
      <c r="R138" s="70">
        <v>39198600</v>
      </c>
      <c r="S138" s="65" t="s">
        <v>86</v>
      </c>
      <c r="T138" s="65" t="s">
        <v>86</v>
      </c>
      <c r="U138" s="65" t="s">
        <v>86</v>
      </c>
      <c r="V138" s="65" t="s">
        <v>86</v>
      </c>
      <c r="W138" s="65" t="s">
        <v>86</v>
      </c>
      <c r="X138" s="65" t="s">
        <v>86</v>
      </c>
      <c r="Y138" s="65" t="s">
        <v>86</v>
      </c>
      <c r="Z138" s="65" t="s">
        <v>86</v>
      </c>
      <c r="AA138" s="65" t="s">
        <v>86</v>
      </c>
      <c r="AB138" s="65" t="s">
        <v>86</v>
      </c>
      <c r="AC138" s="65" t="s">
        <v>86</v>
      </c>
      <c r="AD138" s="65" t="s">
        <v>86</v>
      </c>
      <c r="AE138" s="65" t="s">
        <v>86</v>
      </c>
      <c r="AF138" s="65" t="s">
        <v>86</v>
      </c>
      <c r="AG138" s="65" t="s">
        <v>86</v>
      </c>
      <c r="AH138" s="65" t="s">
        <v>86</v>
      </c>
      <c r="AI138" s="70">
        <v>41220410</v>
      </c>
      <c r="AJ138" s="69">
        <v>42102200</v>
      </c>
      <c r="AK138" s="70">
        <v>35487539</v>
      </c>
      <c r="AL138" s="65" t="s">
        <v>86</v>
      </c>
      <c r="AM138" s="65" t="s">
        <v>86</v>
      </c>
      <c r="AN138" s="70">
        <v>43390851</v>
      </c>
      <c r="AO138" s="65" t="s">
        <v>86</v>
      </c>
      <c r="AP138" s="65" t="s">
        <v>86</v>
      </c>
      <c r="AQ138" s="65" t="s">
        <v>86</v>
      </c>
      <c r="AR138" s="65" t="s">
        <v>86</v>
      </c>
      <c r="AS138" s="65" t="s">
        <v>86</v>
      </c>
      <c r="AT138" s="65" t="s">
        <v>86</v>
      </c>
      <c r="AU138" s="65" t="s">
        <v>86</v>
      </c>
      <c r="AV138" s="65" t="s">
        <v>86</v>
      </c>
      <c r="AW138" s="52">
        <v>130</v>
      </c>
      <c r="AX138" s="22" t="str">
        <f t="shared" ref="AX138:AX139" si="1332">IF(I138="NC","NC",IF(I138&lt;=$G138,I138,""))</f>
        <v>NC</v>
      </c>
      <c r="AY138" s="22" t="str">
        <f t="shared" si="975"/>
        <v>NC</v>
      </c>
      <c r="AZ138" s="22" t="str">
        <f t="shared" si="976"/>
        <v>NC</v>
      </c>
      <c r="BA138" s="22" t="str">
        <f t="shared" si="977"/>
        <v>NC</v>
      </c>
      <c r="BB138" s="22" t="str">
        <f t="shared" si="978"/>
        <v>NC</v>
      </c>
      <c r="BC138" s="22">
        <f t="shared" si="979"/>
        <v>41703609.5</v>
      </c>
      <c r="BD138" s="22" t="str">
        <f t="shared" si="980"/>
        <v>NC</v>
      </c>
      <c r="BE138" s="22" t="str">
        <f t="shared" si="981"/>
        <v>NC</v>
      </c>
      <c r="BF138" s="22" t="str">
        <f t="shared" si="982"/>
        <v>NC</v>
      </c>
      <c r="BG138" s="22">
        <f t="shared" si="983"/>
        <v>39198600</v>
      </c>
      <c r="BH138" s="22" t="str">
        <f t="shared" si="984"/>
        <v>NC</v>
      </c>
      <c r="BI138" s="22" t="str">
        <f t="shared" si="985"/>
        <v>NC</v>
      </c>
      <c r="BJ138" s="22" t="str">
        <f t="shared" si="986"/>
        <v>NC</v>
      </c>
      <c r="BK138" s="22" t="str">
        <f t="shared" si="987"/>
        <v>NC</v>
      </c>
      <c r="BL138" s="22" t="str">
        <f t="shared" si="988"/>
        <v>NC</v>
      </c>
      <c r="BM138" s="22" t="str">
        <f t="shared" si="989"/>
        <v>NC</v>
      </c>
      <c r="BN138" s="22" t="str">
        <f t="shared" si="990"/>
        <v>NC</v>
      </c>
      <c r="BO138" s="22" t="str">
        <f t="shared" si="991"/>
        <v>NC</v>
      </c>
      <c r="BP138" s="22" t="str">
        <f t="shared" si="992"/>
        <v>NC</v>
      </c>
      <c r="BQ138" s="22" t="str">
        <f t="shared" si="993"/>
        <v>NC</v>
      </c>
      <c r="BR138" s="22" t="str">
        <f t="shared" si="994"/>
        <v>NC</v>
      </c>
      <c r="BS138" s="22" t="str">
        <f t="shared" si="995"/>
        <v>NC</v>
      </c>
      <c r="BT138" s="22" t="str">
        <f t="shared" si="958"/>
        <v>NC</v>
      </c>
      <c r="BU138" s="22" t="str">
        <f t="shared" si="959"/>
        <v>NC</v>
      </c>
      <c r="BV138" s="22" t="str">
        <f t="shared" si="960"/>
        <v>NC</v>
      </c>
      <c r="BW138" s="22" t="str">
        <f t="shared" si="961"/>
        <v>NC</v>
      </c>
      <c r="BX138" s="22">
        <f t="shared" si="962"/>
        <v>41220410</v>
      </c>
      <c r="BY138" s="22">
        <f t="shared" si="963"/>
        <v>42102200</v>
      </c>
      <c r="BZ138" s="22">
        <f t="shared" si="964"/>
        <v>35487539</v>
      </c>
      <c r="CA138" s="22" t="str">
        <f t="shared" si="965"/>
        <v>NC</v>
      </c>
      <c r="CB138" s="22" t="str">
        <f t="shared" si="966"/>
        <v>NC</v>
      </c>
      <c r="CC138" s="22">
        <f>IF(AN138="NC","NC",IF(AN138&lt;=$G138,AN138,""))</f>
        <v>43390851</v>
      </c>
      <c r="CD138" s="22" t="str">
        <f t="shared" si="968"/>
        <v>NC</v>
      </c>
      <c r="CE138" s="22" t="str">
        <f t="shared" si="969"/>
        <v>NC</v>
      </c>
      <c r="CF138" s="22" t="str">
        <f t="shared" si="970"/>
        <v>NC</v>
      </c>
      <c r="CG138" s="22" t="str">
        <f t="shared" si="996"/>
        <v>NC</v>
      </c>
      <c r="CH138" s="22" t="str">
        <f t="shared" si="971"/>
        <v>NC</v>
      </c>
      <c r="CI138" s="22" t="str">
        <f t="shared" si="972"/>
        <v>NC</v>
      </c>
      <c r="CJ138" s="22" t="str">
        <f t="shared" si="973"/>
        <v>NC</v>
      </c>
      <c r="CK138" s="22" t="str">
        <f t="shared" si="974"/>
        <v>NC</v>
      </c>
      <c r="CL138" s="48">
        <v>130</v>
      </c>
      <c r="CM138" s="48" t="s">
        <v>87</v>
      </c>
      <c r="CN138" s="48" t="s">
        <v>87</v>
      </c>
      <c r="CO138" s="48" t="s">
        <v>87</v>
      </c>
      <c r="CP138" s="48" t="s">
        <v>87</v>
      </c>
      <c r="CQ138" s="48" t="s">
        <v>87</v>
      </c>
      <c r="CR138" s="69" t="s">
        <v>88</v>
      </c>
      <c r="CS138" s="48" t="s">
        <v>87</v>
      </c>
      <c r="CT138" s="48" t="s">
        <v>87</v>
      </c>
      <c r="CU138" s="48" t="s">
        <v>87</v>
      </c>
      <c r="CV138" s="73" t="s">
        <v>88</v>
      </c>
      <c r="CW138" s="48" t="s">
        <v>87</v>
      </c>
      <c r="CX138" s="48" t="s">
        <v>87</v>
      </c>
      <c r="CY138" s="48" t="s">
        <v>87</v>
      </c>
      <c r="CZ138" s="48" t="s">
        <v>87</v>
      </c>
      <c r="DA138" s="48" t="s">
        <v>87</v>
      </c>
      <c r="DB138" s="48" t="s">
        <v>87</v>
      </c>
      <c r="DC138" s="48" t="s">
        <v>87</v>
      </c>
      <c r="DD138" s="48" t="s">
        <v>87</v>
      </c>
      <c r="DE138" s="48" t="s">
        <v>87</v>
      </c>
      <c r="DF138" s="48" t="s">
        <v>87</v>
      </c>
      <c r="DG138" s="48" t="s">
        <v>87</v>
      </c>
      <c r="DH138" s="48" t="s">
        <v>87</v>
      </c>
      <c r="DI138" s="48" t="s">
        <v>87</v>
      </c>
      <c r="DJ138" s="48" t="s">
        <v>87</v>
      </c>
      <c r="DK138" s="48" t="s">
        <v>87</v>
      </c>
      <c r="DL138" s="48" t="s">
        <v>87</v>
      </c>
      <c r="DM138" s="73" t="s">
        <v>88</v>
      </c>
      <c r="DN138" s="48" t="s">
        <v>87</v>
      </c>
      <c r="DO138" s="73" t="s">
        <v>88</v>
      </c>
      <c r="DP138" s="48" t="s">
        <v>87</v>
      </c>
      <c r="DQ138" s="48" t="s">
        <v>87</v>
      </c>
      <c r="DR138" s="73" t="s">
        <v>87</v>
      </c>
      <c r="DS138" s="48" t="s">
        <v>87</v>
      </c>
      <c r="DT138" s="48" t="s">
        <v>87</v>
      </c>
      <c r="DU138" s="48" t="s">
        <v>87</v>
      </c>
      <c r="DV138" s="48" t="s">
        <v>87</v>
      </c>
      <c r="DW138" s="48" t="s">
        <v>87</v>
      </c>
      <c r="DX138" s="48" t="s">
        <v>87</v>
      </c>
      <c r="DY138" s="48" t="s">
        <v>87</v>
      </c>
      <c r="DZ138" s="48" t="s">
        <v>87</v>
      </c>
      <c r="EA138" s="48">
        <v>130</v>
      </c>
      <c r="EB138" s="81" t="s">
        <v>88</v>
      </c>
      <c r="EC138" s="81" t="s">
        <v>88</v>
      </c>
      <c r="ED138" s="81" t="s">
        <v>104</v>
      </c>
      <c r="EE138" s="81" t="s">
        <v>88</v>
      </c>
      <c r="EF138" s="81" t="s">
        <v>88</v>
      </c>
      <c r="EG138" s="81" t="s">
        <v>88</v>
      </c>
      <c r="EH138" s="81" t="s">
        <v>88</v>
      </c>
      <c r="EI138" s="81" t="s">
        <v>88</v>
      </c>
      <c r="EJ138" s="81" t="s">
        <v>88</v>
      </c>
      <c r="EK138" s="81" t="s">
        <v>88</v>
      </c>
      <c r="EL138" s="81" t="s">
        <v>88</v>
      </c>
      <c r="EM138" s="81" t="s">
        <v>88</v>
      </c>
      <c r="EN138" s="81" t="s">
        <v>88</v>
      </c>
      <c r="EO138" s="81" t="s">
        <v>88</v>
      </c>
      <c r="EP138" s="81" t="s">
        <v>88</v>
      </c>
      <c r="EQ138" s="81" t="s">
        <v>88</v>
      </c>
      <c r="ER138" s="81" t="s">
        <v>88</v>
      </c>
      <c r="ES138" s="81" t="s">
        <v>88</v>
      </c>
      <c r="ET138" s="81" t="s">
        <v>88</v>
      </c>
      <c r="EU138" s="81" t="s">
        <v>88</v>
      </c>
      <c r="EV138" s="81" t="s">
        <v>88</v>
      </c>
      <c r="EW138" s="81" t="s">
        <v>88</v>
      </c>
      <c r="EX138" s="81" t="s">
        <v>88</v>
      </c>
      <c r="EY138" s="81" t="s">
        <v>88</v>
      </c>
      <c r="EZ138" s="81" t="s">
        <v>88</v>
      </c>
      <c r="FA138" s="81" t="s">
        <v>87</v>
      </c>
      <c r="FB138" s="81" t="s">
        <v>88</v>
      </c>
      <c r="FC138" s="81" t="s">
        <v>88</v>
      </c>
      <c r="FD138" s="81" t="s">
        <v>88</v>
      </c>
      <c r="FE138" s="81" t="s">
        <v>88</v>
      </c>
      <c r="FF138" s="81" t="s">
        <v>88</v>
      </c>
      <c r="FG138" s="81" t="s">
        <v>88</v>
      </c>
      <c r="FH138" s="81" t="s">
        <v>88</v>
      </c>
      <c r="FI138" s="81" t="s">
        <v>87</v>
      </c>
      <c r="FJ138" s="81" t="s">
        <v>88</v>
      </c>
      <c r="FK138" s="81" t="s">
        <v>88</v>
      </c>
      <c r="FL138" s="81" t="s">
        <v>88</v>
      </c>
      <c r="FM138" s="81" t="s">
        <v>88</v>
      </c>
      <c r="FN138" s="81" t="s">
        <v>88</v>
      </c>
      <c r="FO138" s="81" t="s">
        <v>88</v>
      </c>
      <c r="FP138" s="48">
        <v>130</v>
      </c>
      <c r="FQ138" s="81" t="s">
        <v>88</v>
      </c>
      <c r="FR138" s="81" t="s">
        <v>88</v>
      </c>
      <c r="FS138" s="81" t="s">
        <v>88</v>
      </c>
      <c r="FT138" s="81" t="s">
        <v>88</v>
      </c>
      <c r="FU138" s="81" t="s">
        <v>88</v>
      </c>
      <c r="FV138" s="81" t="s">
        <v>88</v>
      </c>
      <c r="FW138" s="81" t="s">
        <v>88</v>
      </c>
      <c r="FX138" s="81" t="s">
        <v>88</v>
      </c>
      <c r="FY138" s="81" t="s">
        <v>88</v>
      </c>
      <c r="FZ138" s="81" t="s">
        <v>88</v>
      </c>
      <c r="GA138" s="81" t="s">
        <v>88</v>
      </c>
      <c r="GB138" s="81" t="s">
        <v>88</v>
      </c>
      <c r="GC138" s="81" t="s">
        <v>88</v>
      </c>
      <c r="GD138" s="81" t="s">
        <v>88</v>
      </c>
      <c r="GE138" s="81" t="s">
        <v>88</v>
      </c>
      <c r="GF138" s="81" t="s">
        <v>88</v>
      </c>
      <c r="GG138" s="81" t="s">
        <v>88</v>
      </c>
      <c r="GH138" s="81" t="s">
        <v>88</v>
      </c>
      <c r="GI138" s="81" t="s">
        <v>88</v>
      </c>
      <c r="GJ138" s="81" t="s">
        <v>88</v>
      </c>
      <c r="GK138" s="81" t="s">
        <v>88</v>
      </c>
      <c r="GL138" s="81" t="s">
        <v>88</v>
      </c>
      <c r="GM138" s="81" t="s">
        <v>88</v>
      </c>
      <c r="GN138" s="81" t="s">
        <v>88</v>
      </c>
      <c r="GO138" s="81" t="s">
        <v>88</v>
      </c>
      <c r="GP138" s="81" t="s">
        <v>88</v>
      </c>
      <c r="GQ138" s="81" t="s">
        <v>87</v>
      </c>
      <c r="GR138" s="81" t="s">
        <v>88</v>
      </c>
      <c r="GS138" s="81" t="s">
        <v>88</v>
      </c>
      <c r="GT138" s="81" t="s">
        <v>88</v>
      </c>
      <c r="GU138" s="81" t="s">
        <v>88</v>
      </c>
      <c r="GV138" s="81" t="s">
        <v>88</v>
      </c>
      <c r="GW138" s="81" t="s">
        <v>88</v>
      </c>
      <c r="GX138" s="81" t="s">
        <v>88</v>
      </c>
      <c r="GY138" s="81" t="s">
        <v>88</v>
      </c>
      <c r="GZ138" s="81" t="s">
        <v>88</v>
      </c>
      <c r="HA138" s="81" t="s">
        <v>88</v>
      </c>
      <c r="HB138" s="81" t="s">
        <v>88</v>
      </c>
      <c r="HC138" s="81" t="s">
        <v>88</v>
      </c>
      <c r="HD138" s="81" t="s">
        <v>88</v>
      </c>
      <c r="HE138" s="48">
        <v>130</v>
      </c>
      <c r="HF138" s="23" t="str">
        <f t="shared" si="998"/>
        <v>NO CUMPLE</v>
      </c>
      <c r="HG138" s="23" t="str">
        <f t="shared" si="999"/>
        <v>NO CUMPLE</v>
      </c>
      <c r="HH138" s="23" t="str">
        <f t="shared" si="1000"/>
        <v>NO CUMPLE</v>
      </c>
      <c r="HI138" s="23" t="str">
        <f t="shared" si="1001"/>
        <v>NO CUMPLE</v>
      </c>
      <c r="HJ138" s="23" t="str">
        <f t="shared" si="1002"/>
        <v>NO CUMPLE</v>
      </c>
      <c r="HK138" s="23" t="str">
        <f t="shared" si="1003"/>
        <v>CUMPLE</v>
      </c>
      <c r="HL138" s="23" t="str">
        <f t="shared" si="1004"/>
        <v>NO CUMPLE</v>
      </c>
      <c r="HM138" s="23" t="str">
        <f t="shared" si="1005"/>
        <v>NO CUMPLE</v>
      </c>
      <c r="HN138" s="23" t="str">
        <f t="shared" si="1006"/>
        <v>NO CUMPLE</v>
      </c>
      <c r="HO138" s="23" t="str">
        <f t="shared" si="1007"/>
        <v>CUMPLE</v>
      </c>
      <c r="HP138" s="23" t="str">
        <f t="shared" si="1008"/>
        <v>NO CUMPLE</v>
      </c>
      <c r="HQ138" s="23" t="str">
        <f t="shared" si="1009"/>
        <v>NO CUMPLE</v>
      </c>
      <c r="HR138" s="23" t="str">
        <f t="shared" si="1010"/>
        <v>NO CUMPLE</v>
      </c>
      <c r="HS138" s="23" t="str">
        <f t="shared" si="1011"/>
        <v>NO CUMPLE</v>
      </c>
      <c r="HT138" s="23" t="str">
        <f t="shared" si="1012"/>
        <v>NO CUMPLE</v>
      </c>
      <c r="HU138" s="23" t="str">
        <f t="shared" si="1013"/>
        <v>NO CUMPLE</v>
      </c>
      <c r="HV138" s="23" t="str">
        <f t="shared" si="1014"/>
        <v>NO CUMPLE</v>
      </c>
      <c r="HW138" s="23" t="str">
        <f t="shared" si="1015"/>
        <v>NO CUMPLE</v>
      </c>
      <c r="HX138" s="23" t="str">
        <f t="shared" si="1016"/>
        <v>NO CUMPLE</v>
      </c>
      <c r="HY138" s="23" t="str">
        <f t="shared" si="1017"/>
        <v>NO CUMPLE</v>
      </c>
      <c r="HZ138" s="23" t="str">
        <f t="shared" si="1018"/>
        <v>NO CUMPLE</v>
      </c>
      <c r="IA138" s="23" t="str">
        <f t="shared" si="1019"/>
        <v>NO CUMPLE</v>
      </c>
      <c r="IB138" s="23" t="str">
        <f t="shared" si="1020"/>
        <v>NO CUMPLE</v>
      </c>
      <c r="IC138" s="23" t="str">
        <f t="shared" si="1021"/>
        <v>NO CUMPLE</v>
      </c>
      <c r="ID138" s="23" t="str">
        <f t="shared" si="1022"/>
        <v>NO CUMPLE</v>
      </c>
      <c r="IE138" s="23" t="str">
        <f t="shared" si="1023"/>
        <v>NO CUMPLE</v>
      </c>
      <c r="IF138" s="23" t="str">
        <f t="shared" si="1024"/>
        <v>NO CUMPLE</v>
      </c>
      <c r="IG138" s="23" t="str">
        <f t="shared" si="1025"/>
        <v>NO CUMPLE</v>
      </c>
      <c r="IH138" s="23" t="str">
        <f t="shared" si="1026"/>
        <v>CUMPLE</v>
      </c>
      <c r="II138" s="23" t="str">
        <f t="shared" si="1027"/>
        <v>NO CUMPLE</v>
      </c>
      <c r="IJ138" s="23" t="str">
        <f t="shared" si="1028"/>
        <v>NO CUMPLE</v>
      </c>
      <c r="IK138" s="23" t="str">
        <f t="shared" si="1029"/>
        <v>NO CUMPLE</v>
      </c>
      <c r="IL138" s="23" t="str">
        <f t="shared" si="1030"/>
        <v>NO CUMPLE</v>
      </c>
      <c r="IM138" s="23" t="str">
        <f t="shared" si="1031"/>
        <v>NO CUMPLE</v>
      </c>
      <c r="IN138" s="23" t="str">
        <f t="shared" si="1032"/>
        <v>NO CUMPLE</v>
      </c>
      <c r="IO138" s="23" t="str">
        <f t="shared" si="1033"/>
        <v>NO CUMPLE</v>
      </c>
      <c r="IP138" s="23" t="str">
        <f t="shared" si="1034"/>
        <v>NO CUMPLE</v>
      </c>
      <c r="IQ138" s="23" t="str">
        <f t="shared" si="1035"/>
        <v>NO CUMPLE</v>
      </c>
      <c r="IR138" s="23" t="str">
        <f t="shared" si="1036"/>
        <v>NO CUMPLE</v>
      </c>
      <c r="IS138" s="23" t="str">
        <f t="shared" si="1037"/>
        <v>NO CUMPLE</v>
      </c>
      <c r="IT138" s="48">
        <v>130</v>
      </c>
      <c r="IU138" s="65" t="s">
        <v>86</v>
      </c>
      <c r="IV138" s="65" t="s">
        <v>86</v>
      </c>
      <c r="IW138" s="65" t="s">
        <v>86</v>
      </c>
      <c r="IX138" s="65" t="s">
        <v>86</v>
      </c>
      <c r="IY138" s="65" t="s">
        <v>86</v>
      </c>
      <c r="IZ138" s="93" t="s">
        <v>88</v>
      </c>
      <c r="JA138" s="65" t="s">
        <v>86</v>
      </c>
      <c r="JB138" s="65" t="s">
        <v>86</v>
      </c>
      <c r="JC138" s="65" t="s">
        <v>86</v>
      </c>
      <c r="JD138" s="93" t="s">
        <v>88</v>
      </c>
      <c r="JE138" s="65" t="s">
        <v>86</v>
      </c>
      <c r="JF138" s="65" t="s">
        <v>86</v>
      </c>
      <c r="JG138" s="65" t="s">
        <v>86</v>
      </c>
      <c r="JH138" s="65" t="s">
        <v>86</v>
      </c>
      <c r="JI138" s="65" t="s">
        <v>86</v>
      </c>
      <c r="JJ138" s="65" t="s">
        <v>86</v>
      </c>
      <c r="JK138" s="65" t="s">
        <v>86</v>
      </c>
      <c r="JL138" s="65" t="s">
        <v>86</v>
      </c>
      <c r="JM138" s="65" t="s">
        <v>86</v>
      </c>
      <c r="JN138" s="65" t="s">
        <v>86</v>
      </c>
      <c r="JO138" s="65" t="s">
        <v>86</v>
      </c>
      <c r="JP138" s="65" t="s">
        <v>86</v>
      </c>
      <c r="JQ138" s="65" t="s">
        <v>86</v>
      </c>
      <c r="JR138" s="65" t="s">
        <v>86</v>
      </c>
      <c r="JS138" s="65" t="s">
        <v>86</v>
      </c>
      <c r="JT138" s="65" t="s">
        <v>86</v>
      </c>
      <c r="JU138" s="93" t="s">
        <v>88</v>
      </c>
      <c r="JV138" s="93" t="s">
        <v>88</v>
      </c>
      <c r="JW138" s="93" t="s">
        <v>88</v>
      </c>
      <c r="JX138" s="65" t="s">
        <v>86</v>
      </c>
      <c r="JY138" s="65" t="s">
        <v>86</v>
      </c>
      <c r="JZ138" s="93" t="s">
        <v>88</v>
      </c>
      <c r="KA138" s="65" t="s">
        <v>86</v>
      </c>
      <c r="KB138" s="65" t="s">
        <v>86</v>
      </c>
      <c r="KC138" s="65" t="s">
        <v>86</v>
      </c>
      <c r="KD138" s="65" t="s">
        <v>86</v>
      </c>
      <c r="KE138" s="65" t="s">
        <v>86</v>
      </c>
      <c r="KF138" s="65" t="s">
        <v>86</v>
      </c>
      <c r="KG138" s="65" t="s">
        <v>86</v>
      </c>
      <c r="KH138" s="65" t="s">
        <v>86</v>
      </c>
      <c r="KI138" s="48">
        <v>130</v>
      </c>
      <c r="KJ138" s="56" t="s">
        <v>86</v>
      </c>
      <c r="KK138" s="56" t="s">
        <v>86</v>
      </c>
      <c r="KL138" s="56" t="s">
        <v>86</v>
      </c>
      <c r="KM138" s="56" t="s">
        <v>86</v>
      </c>
      <c r="KN138" s="56" t="s">
        <v>86</v>
      </c>
      <c r="KO138" s="87" t="s">
        <v>88</v>
      </c>
      <c r="KP138" s="56" t="s">
        <v>86</v>
      </c>
      <c r="KQ138" s="56" t="s">
        <v>86</v>
      </c>
      <c r="KR138" s="56" t="s">
        <v>86</v>
      </c>
      <c r="KS138" s="87" t="s">
        <v>87</v>
      </c>
      <c r="KT138" s="56" t="s">
        <v>86</v>
      </c>
      <c r="KU138" s="56" t="s">
        <v>86</v>
      </c>
      <c r="KV138" s="56" t="s">
        <v>86</v>
      </c>
      <c r="KW138" s="56" t="s">
        <v>86</v>
      </c>
      <c r="KX138" s="56" t="s">
        <v>86</v>
      </c>
      <c r="KY138" s="56" t="s">
        <v>86</v>
      </c>
      <c r="KZ138" s="56" t="s">
        <v>86</v>
      </c>
      <c r="LA138" s="56" t="s">
        <v>86</v>
      </c>
      <c r="LB138" s="56" t="s">
        <v>86</v>
      </c>
      <c r="LC138" s="56" t="s">
        <v>86</v>
      </c>
      <c r="LD138" s="56" t="s">
        <v>86</v>
      </c>
      <c r="LE138" s="56" t="s">
        <v>86</v>
      </c>
      <c r="LF138" s="56" t="s">
        <v>86</v>
      </c>
      <c r="LG138" s="56" t="s">
        <v>86</v>
      </c>
      <c r="LH138" s="56" t="s">
        <v>86</v>
      </c>
      <c r="LI138" s="56" t="s">
        <v>86</v>
      </c>
      <c r="LJ138" s="87" t="s">
        <v>88</v>
      </c>
      <c r="LK138" s="87" t="s">
        <v>87</v>
      </c>
      <c r="LL138" s="87" t="s">
        <v>88</v>
      </c>
      <c r="LM138" s="56" t="s">
        <v>86</v>
      </c>
      <c r="LN138" s="56" t="s">
        <v>86</v>
      </c>
      <c r="LO138" s="87" t="s">
        <v>88</v>
      </c>
      <c r="LP138" s="56" t="s">
        <v>86</v>
      </c>
      <c r="LQ138" s="56" t="s">
        <v>86</v>
      </c>
      <c r="LR138" s="56" t="s">
        <v>86</v>
      </c>
      <c r="LS138" s="56" t="s">
        <v>86</v>
      </c>
      <c r="LT138" s="56" t="s">
        <v>86</v>
      </c>
      <c r="LU138" s="56" t="s">
        <v>86</v>
      </c>
      <c r="LV138" s="56" t="s">
        <v>86</v>
      </c>
      <c r="LW138" s="56" t="s">
        <v>86</v>
      </c>
      <c r="LX138" s="48">
        <v>130</v>
      </c>
      <c r="LY138" s="22" t="str">
        <f t="shared" si="1225"/>
        <v/>
      </c>
      <c r="LZ138" s="22" t="str">
        <f t="shared" si="1187"/>
        <v/>
      </c>
      <c r="MA138" s="22" t="str">
        <f t="shared" si="1188"/>
        <v/>
      </c>
      <c r="MB138" s="22" t="str">
        <f t="shared" si="1189"/>
        <v/>
      </c>
      <c r="MC138" s="22" t="str">
        <f t="shared" si="1190"/>
        <v/>
      </c>
      <c r="MD138" s="22">
        <f t="shared" si="1191"/>
        <v>41703609.5</v>
      </c>
      <c r="ME138" s="22" t="str">
        <f t="shared" si="1192"/>
        <v/>
      </c>
      <c r="MF138" s="22" t="str">
        <f t="shared" si="1193"/>
        <v/>
      </c>
      <c r="MG138" s="22" t="str">
        <f t="shared" si="1194"/>
        <v/>
      </c>
      <c r="MH138" s="22" t="str">
        <f t="shared" si="1195"/>
        <v/>
      </c>
      <c r="MI138" s="22" t="str">
        <f t="shared" si="1226"/>
        <v/>
      </c>
      <c r="MJ138" s="22" t="str">
        <f t="shared" si="1227"/>
        <v/>
      </c>
      <c r="MK138" s="22" t="str">
        <f t="shared" si="1196"/>
        <v/>
      </c>
      <c r="ML138" s="22" t="str">
        <f t="shared" si="1197"/>
        <v/>
      </c>
      <c r="MM138" s="22" t="str">
        <f t="shared" si="1198"/>
        <v/>
      </c>
      <c r="MN138" s="22" t="str">
        <f t="shared" si="1199"/>
        <v/>
      </c>
      <c r="MO138" s="22" t="str">
        <f t="shared" si="1200"/>
        <v/>
      </c>
      <c r="MP138" s="22" t="str">
        <f t="shared" si="1201"/>
        <v/>
      </c>
      <c r="MQ138" s="22" t="str">
        <f t="shared" si="1202"/>
        <v/>
      </c>
      <c r="MR138" s="22" t="str">
        <f t="shared" si="1203"/>
        <v/>
      </c>
      <c r="MS138" s="22" t="str">
        <f t="shared" si="1204"/>
        <v/>
      </c>
      <c r="MT138" s="22" t="str">
        <f t="shared" si="1205"/>
        <v/>
      </c>
      <c r="MU138" s="22" t="str">
        <f t="shared" si="1206"/>
        <v/>
      </c>
      <c r="MV138" s="22" t="str">
        <f t="shared" si="1207"/>
        <v/>
      </c>
      <c r="MW138" s="22" t="str">
        <f t="shared" si="1208"/>
        <v/>
      </c>
      <c r="MX138" s="22" t="str">
        <f t="shared" si="1209"/>
        <v/>
      </c>
      <c r="MY138" s="22" t="str">
        <f t="shared" si="1210"/>
        <v/>
      </c>
      <c r="MZ138" s="22" t="str">
        <f t="shared" si="1211"/>
        <v/>
      </c>
      <c r="NA138" s="22">
        <f t="shared" si="1212"/>
        <v>35487539</v>
      </c>
      <c r="NB138" s="22" t="str">
        <f t="shared" si="1213"/>
        <v/>
      </c>
      <c r="NC138" s="22" t="str">
        <f t="shared" si="1214"/>
        <v/>
      </c>
      <c r="ND138" s="22" t="str">
        <f t="shared" si="1215"/>
        <v/>
      </c>
      <c r="NE138" s="22" t="str">
        <f t="shared" si="1216"/>
        <v/>
      </c>
      <c r="NF138" s="22" t="str">
        <f t="shared" si="1217"/>
        <v/>
      </c>
      <c r="NG138" s="22" t="str">
        <f t="shared" si="1218"/>
        <v/>
      </c>
      <c r="NH138" s="22" t="str">
        <f t="shared" si="1219"/>
        <v/>
      </c>
      <c r="NI138" s="22" t="str">
        <f t="shared" si="1220"/>
        <v/>
      </c>
      <c r="NJ138" s="22" t="str">
        <f t="shared" si="1221"/>
        <v/>
      </c>
      <c r="NK138" s="22" t="str">
        <f t="shared" si="1222"/>
        <v/>
      </c>
      <c r="NL138" s="22" t="str">
        <f t="shared" si="1223"/>
        <v/>
      </c>
      <c r="NM138" s="80">
        <v>43391089</v>
      </c>
      <c r="NN138" s="80">
        <v>43391089</v>
      </c>
      <c r="NO138" s="24">
        <f t="shared" si="1228"/>
        <v>2</v>
      </c>
      <c r="NP138" s="24">
        <f t="shared" si="1229"/>
        <v>1</v>
      </c>
      <c r="NQ138" s="25">
        <f t="shared" si="1230"/>
        <v>40045159.335447185</v>
      </c>
      <c r="NR138" s="26">
        <f t="shared" si="1231"/>
        <v>150169.34750792693</v>
      </c>
      <c r="NS138" s="48">
        <v>130</v>
      </c>
      <c r="NT138" s="27" t="str">
        <f t="shared" si="1232"/>
        <v/>
      </c>
      <c r="NU138" s="27" t="str">
        <f t="shared" si="1233"/>
        <v/>
      </c>
      <c r="NV138" s="27" t="str">
        <f t="shared" si="1234"/>
        <v/>
      </c>
      <c r="NW138" s="27" t="str">
        <f t="shared" si="1235"/>
        <v/>
      </c>
      <c r="NX138" s="27" t="str">
        <f t="shared" si="1236"/>
        <v/>
      </c>
      <c r="NY138" s="27">
        <f t="shared" si="1237"/>
        <v>27771.053275568509</v>
      </c>
      <c r="NZ138" s="27" t="str">
        <f t="shared" si="1238"/>
        <v/>
      </c>
      <c r="OA138" s="27" t="str">
        <f t="shared" si="1239"/>
        <v/>
      </c>
      <c r="OB138" s="27" t="str">
        <f t="shared" si="1240"/>
        <v/>
      </c>
      <c r="OC138" s="27" t="str">
        <f t="shared" si="1241"/>
        <v/>
      </c>
      <c r="OD138" s="27" t="str">
        <f t="shared" si="1242"/>
        <v/>
      </c>
      <c r="OE138" s="27" t="str">
        <f t="shared" si="1243"/>
        <v/>
      </c>
      <c r="OF138" s="27" t="str">
        <f t="shared" si="1244"/>
        <v/>
      </c>
      <c r="OG138" s="27" t="str">
        <f t="shared" si="1245"/>
        <v/>
      </c>
      <c r="OH138" s="27" t="str">
        <f t="shared" si="1246"/>
        <v/>
      </c>
      <c r="OI138" s="27" t="str">
        <f t="shared" si="1247"/>
        <v/>
      </c>
      <c r="OJ138" s="27" t="str">
        <f t="shared" si="1282"/>
        <v/>
      </c>
      <c r="OK138" s="27" t="str">
        <f t="shared" si="1283"/>
        <v/>
      </c>
      <c r="OL138" s="27" t="str">
        <f t="shared" si="1284"/>
        <v/>
      </c>
      <c r="OM138" s="27" t="str">
        <f t="shared" si="1285"/>
        <v/>
      </c>
      <c r="ON138" s="27" t="str">
        <f t="shared" si="1286"/>
        <v/>
      </c>
      <c r="OO138" s="27" t="str">
        <f t="shared" si="1287"/>
        <v/>
      </c>
      <c r="OP138" s="27" t="str">
        <f t="shared" si="1288"/>
        <v/>
      </c>
      <c r="OQ138" s="27" t="str">
        <f t="shared" si="1289"/>
        <v/>
      </c>
      <c r="OR138" s="27" t="str">
        <f t="shared" si="1290"/>
        <v/>
      </c>
      <c r="OS138" s="27" t="str">
        <f t="shared" si="1291"/>
        <v/>
      </c>
      <c r="OT138" s="27" t="str">
        <f t="shared" si="1292"/>
        <v/>
      </c>
      <c r="OU138" s="27" t="str">
        <f t="shared" si="1293"/>
        <v/>
      </c>
      <c r="OV138" s="27">
        <f t="shared" si="1294"/>
        <v>23631.679559722888</v>
      </c>
      <c r="OW138" s="27" t="str">
        <f t="shared" si="1295"/>
        <v/>
      </c>
      <c r="OX138" s="27" t="str">
        <f t="shared" si="1296"/>
        <v/>
      </c>
      <c r="OY138" s="27" t="str">
        <f t="shared" si="1297"/>
        <v/>
      </c>
      <c r="OZ138" s="27" t="str">
        <f t="shared" si="1298"/>
        <v/>
      </c>
      <c r="PA138" s="27" t="str">
        <f t="shared" si="1299"/>
        <v/>
      </c>
      <c r="PB138" s="27" t="str">
        <f t="shared" si="1300"/>
        <v/>
      </c>
      <c r="PC138" s="27" t="str">
        <f t="shared" si="1248"/>
        <v/>
      </c>
      <c r="PD138" s="27" t="str">
        <f t="shared" si="1249"/>
        <v/>
      </c>
      <c r="PE138" s="27" t="str">
        <f t="shared" si="1250"/>
        <v/>
      </c>
      <c r="PF138" s="27" t="str">
        <f t="shared" si="1251"/>
        <v/>
      </c>
      <c r="PG138" s="27" t="str">
        <f t="shared" si="1252"/>
        <v/>
      </c>
      <c r="PH138" s="48">
        <v>130</v>
      </c>
      <c r="PI138" s="28" t="str">
        <f t="shared" si="1253"/>
        <v/>
      </c>
      <c r="PJ138" s="28" t="str">
        <f t="shared" si="1254"/>
        <v/>
      </c>
      <c r="PK138" s="28" t="str">
        <f t="shared" si="1255"/>
        <v/>
      </c>
      <c r="PL138" s="28" t="str">
        <f t="shared" si="1256"/>
        <v/>
      </c>
      <c r="PM138" s="28" t="str">
        <f t="shared" si="1257"/>
        <v/>
      </c>
      <c r="PN138" s="28">
        <f t="shared" si="1258"/>
        <v>1658450.1645528153</v>
      </c>
      <c r="PO138" s="28" t="str">
        <f t="shared" si="1259"/>
        <v/>
      </c>
      <c r="PP138" s="28" t="str">
        <f t="shared" si="1260"/>
        <v/>
      </c>
      <c r="PQ138" s="28" t="str">
        <f t="shared" si="1261"/>
        <v/>
      </c>
      <c r="PR138" s="28" t="str">
        <f t="shared" si="1262"/>
        <v/>
      </c>
      <c r="PS138" s="28" t="str">
        <f t="shared" si="1263"/>
        <v/>
      </c>
      <c r="PT138" s="28" t="str">
        <f t="shared" si="1264"/>
        <v/>
      </c>
      <c r="PU138" s="28" t="str">
        <f t="shared" si="1265"/>
        <v/>
      </c>
      <c r="PV138" s="28" t="str">
        <f t="shared" si="1266"/>
        <v/>
      </c>
      <c r="PW138" s="28" t="str">
        <f t="shared" si="1267"/>
        <v/>
      </c>
      <c r="PX138" s="28" t="str">
        <f t="shared" si="1268"/>
        <v/>
      </c>
      <c r="PY138" s="28" t="str">
        <f t="shared" si="1301"/>
        <v/>
      </c>
      <c r="PZ138" s="28" t="str">
        <f t="shared" si="1302"/>
        <v/>
      </c>
      <c r="QA138" s="28" t="str">
        <f t="shared" si="1303"/>
        <v/>
      </c>
      <c r="QB138" s="28" t="str">
        <f t="shared" si="1304"/>
        <v/>
      </c>
      <c r="QC138" s="28" t="str">
        <f t="shared" si="1305"/>
        <v/>
      </c>
      <c r="QD138" s="28" t="str">
        <f t="shared" si="1306"/>
        <v/>
      </c>
      <c r="QE138" s="28" t="str">
        <f t="shared" si="1307"/>
        <v/>
      </c>
      <c r="QF138" s="28" t="str">
        <f t="shared" si="1308"/>
        <v/>
      </c>
      <c r="QG138" s="28" t="str">
        <f t="shared" si="1309"/>
        <v/>
      </c>
      <c r="QH138" s="28" t="str">
        <f t="shared" si="1310"/>
        <v/>
      </c>
      <c r="QI138" s="28" t="str">
        <f t="shared" si="1311"/>
        <v/>
      </c>
      <c r="QJ138" s="28" t="str">
        <f t="shared" si="1312"/>
        <v/>
      </c>
      <c r="QK138" s="28">
        <f t="shared" si="1313"/>
        <v>4557620.3354471847</v>
      </c>
      <c r="QL138" s="28" t="str">
        <f t="shared" si="1314"/>
        <v/>
      </c>
      <c r="QM138" s="28" t="str">
        <f t="shared" si="1315"/>
        <v/>
      </c>
      <c r="QN138" s="28" t="str">
        <f t="shared" si="1316"/>
        <v/>
      </c>
      <c r="QO138" s="28" t="str">
        <f t="shared" si="1317"/>
        <v/>
      </c>
      <c r="QP138" s="28" t="str">
        <f t="shared" si="1318"/>
        <v/>
      </c>
      <c r="QQ138" s="28" t="str">
        <f t="shared" si="1319"/>
        <v/>
      </c>
      <c r="QR138" s="28" t="str">
        <f t="shared" si="1320"/>
        <v/>
      </c>
      <c r="QS138" s="28" t="str">
        <f t="shared" si="1269"/>
        <v/>
      </c>
      <c r="QT138" s="28" t="str">
        <f t="shared" si="1270"/>
        <v/>
      </c>
      <c r="QU138" s="28" t="str">
        <f t="shared" si="1271"/>
        <v/>
      </c>
      <c r="QV138" s="28" t="str">
        <f t="shared" si="1272"/>
        <v/>
      </c>
      <c r="QW138" s="48">
        <v>130</v>
      </c>
      <c r="QX138" s="29" t="str">
        <f t="shared" si="1273"/>
        <v/>
      </c>
      <c r="QY138" s="29" t="str">
        <f t="shared" si="1038"/>
        <v/>
      </c>
      <c r="QZ138" s="29" t="str">
        <f t="shared" si="1039"/>
        <v/>
      </c>
      <c r="RA138" s="29" t="str">
        <f t="shared" si="1040"/>
        <v/>
      </c>
      <c r="RB138" s="29" t="str">
        <f t="shared" si="1041"/>
        <v/>
      </c>
      <c r="RC138" s="29">
        <f t="shared" si="1042"/>
        <v>1104.3866089018409</v>
      </c>
      <c r="RD138" s="29" t="str">
        <f t="shared" si="1043"/>
        <v/>
      </c>
      <c r="RE138" s="29" t="str">
        <f t="shared" si="1044"/>
        <v/>
      </c>
      <c r="RF138" s="29" t="str">
        <f t="shared" si="1045"/>
        <v/>
      </c>
      <c r="RG138" s="29" t="str">
        <f t="shared" si="1046"/>
        <v/>
      </c>
      <c r="RH138" s="29" t="str">
        <f t="shared" si="1047"/>
        <v/>
      </c>
      <c r="RI138" s="29" t="str">
        <f t="shared" si="1048"/>
        <v/>
      </c>
      <c r="RJ138" s="29" t="str">
        <f t="shared" si="1049"/>
        <v/>
      </c>
      <c r="RK138" s="29" t="str">
        <f t="shared" si="1281"/>
        <v/>
      </c>
      <c r="RL138" s="29" t="str">
        <f t="shared" si="1050"/>
        <v/>
      </c>
      <c r="RM138" s="29" t="str">
        <f t="shared" si="1051"/>
        <v/>
      </c>
      <c r="RN138" s="29" t="str">
        <f t="shared" si="1052"/>
        <v/>
      </c>
      <c r="RO138" s="29" t="str">
        <f t="shared" si="1053"/>
        <v/>
      </c>
      <c r="RP138" s="29" t="str">
        <f t="shared" si="1054"/>
        <v/>
      </c>
      <c r="RQ138" s="29" t="str">
        <f t="shared" si="1055"/>
        <v/>
      </c>
      <c r="RR138" s="29" t="str">
        <f t="shared" si="1056"/>
        <v/>
      </c>
      <c r="RS138" s="29" t="str">
        <f t="shared" si="1057"/>
        <v/>
      </c>
      <c r="RT138" s="29" t="str">
        <f t="shared" si="1058"/>
        <v/>
      </c>
      <c r="RU138" s="29" t="str">
        <f t="shared" si="1059"/>
        <v/>
      </c>
      <c r="RV138" s="29" t="str">
        <f t="shared" si="1060"/>
        <v/>
      </c>
      <c r="RW138" s="29" t="str">
        <f t="shared" si="1061"/>
        <v/>
      </c>
      <c r="RX138" s="29" t="str">
        <f t="shared" si="1062"/>
        <v/>
      </c>
      <c r="RY138" s="29" t="str">
        <f t="shared" si="1063"/>
        <v/>
      </c>
      <c r="RZ138" s="29">
        <f t="shared" si="1064"/>
        <v>3034.9871069437813</v>
      </c>
      <c r="SA138" s="29" t="str">
        <f t="shared" si="1065"/>
        <v/>
      </c>
      <c r="SB138" s="29" t="str">
        <f t="shared" si="1066"/>
        <v/>
      </c>
      <c r="SC138" s="29" t="str">
        <f t="shared" si="1067"/>
        <v/>
      </c>
      <c r="SD138" s="29" t="str">
        <f t="shared" si="1068"/>
        <v/>
      </c>
      <c r="SE138" s="29" t="str">
        <f t="shared" si="1069"/>
        <v/>
      </c>
      <c r="SF138" s="29" t="str">
        <f t="shared" si="1070"/>
        <v/>
      </c>
      <c r="SG138" s="29" t="str">
        <f t="shared" si="1071"/>
        <v/>
      </c>
      <c r="SH138" s="29" t="str">
        <f t="shared" si="1072"/>
        <v/>
      </c>
      <c r="SI138" s="29" t="str">
        <f t="shared" si="1073"/>
        <v/>
      </c>
      <c r="SJ138" s="29" t="str">
        <f t="shared" si="1074"/>
        <v/>
      </c>
      <c r="SK138" s="29" t="str">
        <f t="shared" si="1075"/>
        <v/>
      </c>
      <c r="SL138" s="45">
        <f t="shared" si="1274"/>
        <v>1104.3866089018409</v>
      </c>
      <c r="SM138" s="48">
        <v>130</v>
      </c>
      <c r="SN138" s="30" t="str">
        <f t="shared" si="1275"/>
        <v/>
      </c>
      <c r="SO138" s="30" t="str">
        <f t="shared" si="1276"/>
        <v/>
      </c>
      <c r="SP138" s="30" t="str">
        <f t="shared" si="1277"/>
        <v/>
      </c>
      <c r="SQ138" s="30" t="str">
        <f t="shared" si="1278"/>
        <v/>
      </c>
      <c r="SR138" s="30" t="str">
        <f t="shared" si="1279"/>
        <v/>
      </c>
      <c r="SS138" s="30">
        <f t="shared" si="1280"/>
        <v>40</v>
      </c>
      <c r="ST138" s="30" t="str">
        <f t="shared" si="1076"/>
        <v/>
      </c>
      <c r="SU138" s="30" t="str">
        <f t="shared" si="1077"/>
        <v/>
      </c>
      <c r="SV138" s="30" t="str">
        <f t="shared" si="1078"/>
        <v/>
      </c>
      <c r="SW138" s="30" t="str">
        <f t="shared" si="1079"/>
        <v/>
      </c>
      <c r="SX138" s="30" t="str">
        <f t="shared" si="1080"/>
        <v/>
      </c>
      <c r="SY138" s="30" t="str">
        <f t="shared" si="1081"/>
        <v/>
      </c>
      <c r="SZ138" s="30" t="str">
        <f t="shared" si="1082"/>
        <v/>
      </c>
      <c r="TA138" s="30" t="str">
        <f t="shared" si="1083"/>
        <v/>
      </c>
      <c r="TB138" s="30" t="str">
        <f t="shared" si="1084"/>
        <v/>
      </c>
      <c r="TC138" s="30" t="str">
        <f t="shared" si="1085"/>
        <v/>
      </c>
      <c r="TD138" s="30" t="str">
        <f t="shared" si="1086"/>
        <v/>
      </c>
      <c r="TE138" s="30" t="str">
        <f t="shared" si="1087"/>
        <v/>
      </c>
      <c r="TF138" s="30" t="str">
        <f t="shared" si="1088"/>
        <v/>
      </c>
      <c r="TG138" s="30" t="str">
        <f t="shared" si="1089"/>
        <v/>
      </c>
      <c r="TH138" s="30" t="str">
        <f t="shared" si="1090"/>
        <v/>
      </c>
      <c r="TI138" s="30" t="str">
        <f t="shared" si="1091"/>
        <v/>
      </c>
      <c r="TJ138" s="30" t="str">
        <f t="shared" si="1092"/>
        <v/>
      </c>
      <c r="TK138" s="30" t="str">
        <f t="shared" si="1093"/>
        <v/>
      </c>
      <c r="TL138" s="30" t="str">
        <f t="shared" si="1094"/>
        <v/>
      </c>
      <c r="TM138" s="30" t="str">
        <f t="shared" si="1095"/>
        <v/>
      </c>
      <c r="TN138" s="30" t="str">
        <f t="shared" si="1096"/>
        <v/>
      </c>
      <c r="TO138" s="30" t="str">
        <f t="shared" si="1097"/>
        <v/>
      </c>
      <c r="TP138" s="30">
        <f t="shared" si="1098"/>
        <v>14.555404289858132</v>
      </c>
      <c r="TQ138" s="30" t="str">
        <f t="shared" si="1099"/>
        <v/>
      </c>
      <c r="TR138" s="30" t="str">
        <f t="shared" si="1321"/>
        <v/>
      </c>
      <c r="TS138" s="30" t="str">
        <f t="shared" si="1322"/>
        <v/>
      </c>
      <c r="TT138" s="30" t="str">
        <f t="shared" si="1323"/>
        <v/>
      </c>
      <c r="TU138" s="30" t="str">
        <f t="shared" si="1324"/>
        <v/>
      </c>
      <c r="TV138" s="30" t="str">
        <f t="shared" si="1325"/>
        <v/>
      </c>
      <c r="TW138" s="30" t="str">
        <f t="shared" si="1326"/>
        <v/>
      </c>
      <c r="TX138" s="30" t="str">
        <f t="shared" si="1327"/>
        <v/>
      </c>
      <c r="TY138" s="30" t="str">
        <f t="shared" si="1328"/>
        <v/>
      </c>
      <c r="TZ138" s="30" t="str">
        <f t="shared" si="1329"/>
        <v/>
      </c>
      <c r="UA138" s="30" t="str">
        <f t="shared" si="1330"/>
        <v/>
      </c>
      <c r="UB138" s="48">
        <v>130</v>
      </c>
      <c r="UC138" s="88"/>
      <c r="UD138" s="88"/>
      <c r="UE138" s="88"/>
      <c r="UF138" s="88"/>
      <c r="UG138" s="88"/>
      <c r="UH138" s="89">
        <v>73</v>
      </c>
      <c r="UI138" s="88"/>
      <c r="UJ138" s="88"/>
      <c r="UK138" s="88"/>
      <c r="UL138" s="89">
        <v>36</v>
      </c>
      <c r="UM138" s="88"/>
      <c r="UN138" s="88"/>
      <c r="UO138" s="88"/>
      <c r="UP138" s="88"/>
      <c r="UQ138" s="88"/>
      <c r="UR138" s="88"/>
      <c r="US138" s="88"/>
      <c r="UT138" s="88"/>
      <c r="UU138" s="88"/>
      <c r="UV138" s="88"/>
      <c r="UW138" s="88"/>
      <c r="UX138" s="88"/>
      <c r="UY138" s="88"/>
      <c r="UZ138" s="88"/>
      <c r="VA138" s="88"/>
      <c r="VB138" s="88"/>
      <c r="VC138" s="89">
        <v>48</v>
      </c>
      <c r="VD138" s="89">
        <v>60</v>
      </c>
      <c r="VE138" s="89">
        <v>36</v>
      </c>
      <c r="VF138" s="88"/>
      <c r="VG138" s="88"/>
      <c r="VH138" s="89">
        <v>73</v>
      </c>
      <c r="VI138" s="88"/>
      <c r="VJ138" s="88"/>
      <c r="VK138" s="88"/>
      <c r="VL138" s="88"/>
      <c r="VM138" s="88"/>
      <c r="VN138" s="88"/>
      <c r="VO138" s="88"/>
      <c r="VP138" s="88"/>
      <c r="VQ138" s="48">
        <v>130</v>
      </c>
      <c r="VR138" s="31">
        <f t="shared" si="1100"/>
        <v>0</v>
      </c>
      <c r="VS138" s="31">
        <f t="shared" si="1101"/>
        <v>0</v>
      </c>
      <c r="VT138" s="31">
        <f t="shared" si="1102"/>
        <v>0</v>
      </c>
      <c r="VU138" s="31">
        <f t="shared" si="1103"/>
        <v>0</v>
      </c>
      <c r="VV138" s="31">
        <f t="shared" si="1104"/>
        <v>0</v>
      </c>
      <c r="VW138" s="31">
        <f t="shared" si="1105"/>
        <v>60</v>
      </c>
      <c r="VX138" s="31">
        <f t="shared" si="1106"/>
        <v>0</v>
      </c>
      <c r="VY138" s="31">
        <f t="shared" si="1107"/>
        <v>0</v>
      </c>
      <c r="VZ138" s="31">
        <f t="shared" si="1108"/>
        <v>0</v>
      </c>
      <c r="WA138" s="31">
        <f t="shared" si="1109"/>
        <v>10</v>
      </c>
      <c r="WB138" s="31">
        <f t="shared" si="1110"/>
        <v>0</v>
      </c>
      <c r="WC138" s="31">
        <f t="shared" si="1111"/>
        <v>0</v>
      </c>
      <c r="WD138" s="31">
        <f t="shared" si="1112"/>
        <v>0</v>
      </c>
      <c r="WE138" s="31">
        <f t="shared" si="1113"/>
        <v>0</v>
      </c>
      <c r="WF138" s="31">
        <f t="shared" si="1114"/>
        <v>0</v>
      </c>
      <c r="WG138" s="31">
        <f t="shared" si="1115"/>
        <v>0</v>
      </c>
      <c r="WH138" s="31">
        <f t="shared" si="1116"/>
        <v>0</v>
      </c>
      <c r="WI138" s="31">
        <f t="shared" si="1117"/>
        <v>0</v>
      </c>
      <c r="WJ138" s="31">
        <f t="shared" si="1118"/>
        <v>0</v>
      </c>
      <c r="WK138" s="31">
        <f t="shared" si="1119"/>
        <v>0</v>
      </c>
      <c r="WL138" s="31">
        <f t="shared" si="1120"/>
        <v>0</v>
      </c>
      <c r="WM138" s="31">
        <f t="shared" si="1121"/>
        <v>0</v>
      </c>
      <c r="WN138" s="31">
        <f t="shared" si="1122"/>
        <v>0</v>
      </c>
      <c r="WO138" s="31">
        <f t="shared" si="1123"/>
        <v>0</v>
      </c>
      <c r="WP138" s="31">
        <f t="shared" si="1124"/>
        <v>0</v>
      </c>
      <c r="WQ138" s="31">
        <f t="shared" si="1125"/>
        <v>0</v>
      </c>
      <c r="WR138" s="31">
        <f t="shared" si="1126"/>
        <v>20</v>
      </c>
      <c r="WS138" s="31">
        <f t="shared" si="1127"/>
        <v>30</v>
      </c>
      <c r="WT138" s="31">
        <f t="shared" si="1128"/>
        <v>10</v>
      </c>
      <c r="WU138" s="31">
        <f t="shared" si="1129"/>
        <v>0</v>
      </c>
      <c r="WV138" s="31">
        <f t="shared" si="1130"/>
        <v>0</v>
      </c>
      <c r="WW138" s="31">
        <f t="shared" si="1131"/>
        <v>60</v>
      </c>
      <c r="WX138" s="31">
        <f t="shared" si="1132"/>
        <v>0</v>
      </c>
      <c r="WY138" s="31">
        <f t="shared" si="1133"/>
        <v>0</v>
      </c>
      <c r="WZ138" s="31">
        <f t="shared" si="1134"/>
        <v>0</v>
      </c>
      <c r="XA138" s="31">
        <f t="shared" si="1135"/>
        <v>0</v>
      </c>
      <c r="XB138" s="31">
        <f t="shared" si="1136"/>
        <v>0</v>
      </c>
      <c r="XC138" s="31">
        <f t="shared" si="1137"/>
        <v>0</v>
      </c>
      <c r="XD138" s="31">
        <f t="shared" si="1138"/>
        <v>0</v>
      </c>
      <c r="XE138" s="31">
        <f t="shared" si="1139"/>
        <v>0</v>
      </c>
      <c r="XF138" s="48">
        <v>130</v>
      </c>
      <c r="XG138" s="32" t="str">
        <f t="shared" si="1140"/>
        <v/>
      </c>
      <c r="XH138" s="32" t="str">
        <f t="shared" si="1141"/>
        <v/>
      </c>
      <c r="XI138" s="32" t="str">
        <f t="shared" si="1142"/>
        <v/>
      </c>
      <c r="XJ138" s="32" t="str">
        <f t="shared" si="1143"/>
        <v/>
      </c>
      <c r="XK138" s="32" t="str">
        <f t="shared" si="1144"/>
        <v/>
      </c>
      <c r="XL138" s="32">
        <f t="shared" si="1145"/>
        <v>100</v>
      </c>
      <c r="XM138" s="32" t="str">
        <f t="shared" si="1146"/>
        <v/>
      </c>
      <c r="XN138" s="32" t="str">
        <f t="shared" si="1147"/>
        <v/>
      </c>
      <c r="XO138" s="32" t="str">
        <f t="shared" si="1148"/>
        <v/>
      </c>
      <c r="XP138" s="32" t="str">
        <f t="shared" si="1149"/>
        <v/>
      </c>
      <c r="XQ138" s="32" t="str">
        <f t="shared" si="1150"/>
        <v/>
      </c>
      <c r="XR138" s="32" t="str">
        <f t="shared" si="1151"/>
        <v/>
      </c>
      <c r="XS138" s="32" t="str">
        <f t="shared" si="1152"/>
        <v/>
      </c>
      <c r="XT138" s="32" t="str">
        <f t="shared" si="1153"/>
        <v/>
      </c>
      <c r="XU138" s="32" t="str">
        <f t="shared" si="1154"/>
        <v/>
      </c>
      <c r="XV138" s="32" t="str">
        <f t="shared" si="1155"/>
        <v/>
      </c>
      <c r="XW138" s="32" t="str">
        <f t="shared" si="1156"/>
        <v/>
      </c>
      <c r="XX138" s="32" t="str">
        <f t="shared" si="1157"/>
        <v/>
      </c>
      <c r="XY138" s="32" t="str">
        <f t="shared" si="1158"/>
        <v/>
      </c>
      <c r="XZ138" s="32" t="str">
        <f t="shared" si="1159"/>
        <v/>
      </c>
      <c r="YA138" s="32" t="str">
        <f t="shared" si="1160"/>
        <v/>
      </c>
      <c r="YB138" s="32" t="str">
        <f t="shared" si="1161"/>
        <v/>
      </c>
      <c r="YC138" s="32" t="str">
        <f t="shared" si="1162"/>
        <v/>
      </c>
      <c r="YD138" s="32" t="str">
        <f t="shared" si="1163"/>
        <v/>
      </c>
      <c r="YE138" s="32" t="str">
        <f t="shared" si="1164"/>
        <v/>
      </c>
      <c r="YF138" s="32" t="str">
        <f t="shared" si="1165"/>
        <v/>
      </c>
      <c r="YG138" s="32" t="str">
        <f t="shared" si="1166"/>
        <v/>
      </c>
      <c r="YH138" s="32" t="str">
        <f t="shared" si="1167"/>
        <v/>
      </c>
      <c r="YI138" s="32">
        <f t="shared" si="1168"/>
        <v>24.555404289858132</v>
      </c>
      <c r="YJ138" s="32" t="str">
        <f t="shared" si="1169"/>
        <v/>
      </c>
      <c r="YK138" s="32" t="str">
        <f t="shared" si="1170"/>
        <v/>
      </c>
      <c r="YL138" s="32" t="str">
        <f t="shared" si="1171"/>
        <v/>
      </c>
      <c r="YM138" s="32" t="str">
        <f t="shared" si="1172"/>
        <v/>
      </c>
      <c r="YN138" s="32" t="str">
        <f t="shared" si="1173"/>
        <v/>
      </c>
      <c r="YO138" s="32" t="str">
        <f t="shared" si="1174"/>
        <v/>
      </c>
      <c r="YP138" s="32" t="str">
        <f t="shared" si="1175"/>
        <v/>
      </c>
      <c r="YQ138" s="32" t="str">
        <f t="shared" si="1176"/>
        <v/>
      </c>
      <c r="YR138" s="32" t="str">
        <f t="shared" si="1177"/>
        <v/>
      </c>
      <c r="YS138" s="32" t="str">
        <f t="shared" si="1178"/>
        <v/>
      </c>
      <c r="YT138" s="32" t="str">
        <f t="shared" si="1179"/>
        <v/>
      </c>
      <c r="YU138" s="33">
        <f t="shared" ref="YU138:YU139" si="1333">MAX(XG138:YT138)</f>
        <v>100</v>
      </c>
      <c r="YV138" s="34" t="str">
        <f t="shared" ref="YV138:YV139" si="1334">IF($YU138=XG138,XG$8,IF($YU138=XH138,XH$8,IF($YU138=XI138,XI$8,IF($YU138=XJ138,XJ$8,IF($YU138=XK138,XK$8,IF($YU138=XL138,XL$8,IF($YU138=XM138,XM$8,"")))))))</f>
        <v>6. INSTRUMENTACIÓN Y SEVICIOS SAS - NIT.830505910-7</v>
      </c>
      <c r="YW138" s="34" t="str">
        <f t="shared" ref="YW138:YW139" si="1335">IF($YU138=XN138,XN$8,IF($YU138=XO138,XO$8,IF($YU138=XP138,XP$8,IF($YU138=XQ138,XQ$8,IF($YU138=XR138,XR$8,IF($YU138=XS138,XS$8,IF($YU138=XT138,XT$8,"")))))))</f>
        <v/>
      </c>
      <c r="YX138" s="34" t="str">
        <f t="shared" ref="YX138:YX139" si="1336">IF($YU138=XU138,XU$8,IF($YU138=XV138,XV$8,IF($YU138=XW138,XW$8,IF($YU138=XX138,XX$8,IF($YU138=XY138,XY$8,IF($YU138=XZ138,XZ$8,IF($YU138=YA138,YA$8,"")))))))</f>
        <v/>
      </c>
      <c r="YY138" s="34" t="str">
        <f t="shared" ref="YY138:YY139" si="1337">IF($YU138=YB138,YB$8,IF($YU138=YC138,YC$8,IF($YU138=YD138,YD$8,IF($YU138=YE138,YE$8,IF($YU138=YF138,YF$8,IF($YU138=YG138,YG$8,IF($YU138=YH138,YH$8,"")))))))</f>
        <v/>
      </c>
      <c r="YZ138" s="34" t="str">
        <f t="shared" ref="YZ138:YZ139" si="1338">IF($YU138=YI138,YI$8,IF($YU138=YJ138,YJ$8,IF($YU138=YK138,YK$8,IF($YU138=YL138,YL$8,IF($YU138=YM138,YM$8,IF($YU138=YN138,YN$8,IF($YU138=YO138,YO$8,"")))))))</f>
        <v/>
      </c>
      <c r="ZA138" s="34" t="str">
        <f t="shared" ref="ZA138:ZA139" si="1339">IF($YU138=YP138,YP$8,IF($YU138=YQ138,YQ$8,IF($YU138=YR138,YR$8,IF($YU138=YS138,YS$8,IF($YU138=YT138,YT$8,"")))))</f>
        <v/>
      </c>
      <c r="ZB138" s="96" t="str">
        <f t="shared" ref="ZB138:ZB139" si="1340">IFERROR(INDEX(XG$8:YT$8,1,MATCH(YU138,XG138:YT138,0)),"Desierto")</f>
        <v>6. INSTRUMENTACIÓN Y SEVICIOS SAS - NIT.830505910-7</v>
      </c>
      <c r="ZC138" s="35">
        <f t="shared" si="1180"/>
        <v>41703609.5</v>
      </c>
      <c r="ZD138" s="35" t="str">
        <f t="shared" si="1181"/>
        <v/>
      </c>
      <c r="ZE138" s="35" t="str">
        <f t="shared" si="1182"/>
        <v/>
      </c>
      <c r="ZF138" s="35" t="str">
        <f t="shared" si="1183"/>
        <v/>
      </c>
      <c r="ZG138" s="35" t="str">
        <f t="shared" si="1184"/>
        <v/>
      </c>
      <c r="ZH138" s="35" t="str">
        <f t="shared" si="1185"/>
        <v/>
      </c>
      <c r="ZI138" s="101">
        <f t="shared" si="1331"/>
        <v>41703609.5</v>
      </c>
      <c r="ZJ138" s="48">
        <v>130</v>
      </c>
      <c r="ZK138" s="125">
        <f t="shared" ref="ZK138:ZK139" si="1341">IF(ZI138&gt;1,G138-ZI138,0)</f>
        <v>1687479.5</v>
      </c>
      <c r="ZL138" s="126">
        <f t="shared" ref="ZL138:ZL139" si="1342">IF(ZI138=0,G138,0)</f>
        <v>0</v>
      </c>
    </row>
    <row r="139" spans="2:688" s="37" customFormat="1" ht="22.5" x14ac:dyDescent="0.15">
      <c r="B139" s="106" t="s">
        <v>294</v>
      </c>
      <c r="C139" s="106" t="s">
        <v>295</v>
      </c>
      <c r="D139" s="106" t="s">
        <v>296</v>
      </c>
      <c r="E139" s="106" t="s">
        <v>297</v>
      </c>
      <c r="F139" s="106">
        <v>1</v>
      </c>
      <c r="G139" s="63">
        <v>71588793.5</v>
      </c>
      <c r="H139" s="48">
        <v>131</v>
      </c>
      <c r="I139" s="65" t="s">
        <v>86</v>
      </c>
      <c r="J139" s="65" t="s">
        <v>86</v>
      </c>
      <c r="K139" s="65" t="s">
        <v>86</v>
      </c>
      <c r="L139" s="65" t="s">
        <v>86</v>
      </c>
      <c r="M139" s="65" t="s">
        <v>86</v>
      </c>
      <c r="N139" s="65" t="s">
        <v>86</v>
      </c>
      <c r="O139" s="65" t="s">
        <v>86</v>
      </c>
      <c r="P139" s="69">
        <v>69268710</v>
      </c>
      <c r="Q139" s="65" t="s">
        <v>86</v>
      </c>
      <c r="R139" s="65" t="s">
        <v>86</v>
      </c>
      <c r="S139" s="65" t="s">
        <v>86</v>
      </c>
      <c r="T139" s="65" t="s">
        <v>86</v>
      </c>
      <c r="U139" s="65" t="s">
        <v>86</v>
      </c>
      <c r="V139" s="65" t="s">
        <v>86</v>
      </c>
      <c r="W139" s="65" t="s">
        <v>86</v>
      </c>
      <c r="X139" s="65" t="s">
        <v>86</v>
      </c>
      <c r="Y139" s="65" t="s">
        <v>86</v>
      </c>
      <c r="Z139" s="65" t="s">
        <v>86</v>
      </c>
      <c r="AA139" s="65" t="s">
        <v>86</v>
      </c>
      <c r="AB139" s="65" t="s">
        <v>86</v>
      </c>
      <c r="AC139" s="65" t="s">
        <v>86</v>
      </c>
      <c r="AD139" s="65" t="s">
        <v>86</v>
      </c>
      <c r="AE139" s="65" t="s">
        <v>86</v>
      </c>
      <c r="AF139" s="65" t="s">
        <v>86</v>
      </c>
      <c r="AG139" s="65" t="s">
        <v>86</v>
      </c>
      <c r="AH139" s="65" t="s">
        <v>86</v>
      </c>
      <c r="AI139" s="65" t="s">
        <v>86</v>
      </c>
      <c r="AJ139" s="65" t="s">
        <v>86</v>
      </c>
      <c r="AK139" s="65" t="s">
        <v>86</v>
      </c>
      <c r="AL139" s="65" t="s">
        <v>86</v>
      </c>
      <c r="AM139" s="65" t="s">
        <v>86</v>
      </c>
      <c r="AN139" s="65" t="s">
        <v>86</v>
      </c>
      <c r="AO139" s="65" t="s">
        <v>86</v>
      </c>
      <c r="AP139" s="65" t="s">
        <v>86</v>
      </c>
      <c r="AQ139" s="65" t="s">
        <v>86</v>
      </c>
      <c r="AR139" s="65" t="s">
        <v>86</v>
      </c>
      <c r="AS139" s="65" t="s">
        <v>86</v>
      </c>
      <c r="AT139" s="65" t="s">
        <v>86</v>
      </c>
      <c r="AU139" s="65" t="s">
        <v>86</v>
      </c>
      <c r="AV139" s="65" t="s">
        <v>86</v>
      </c>
      <c r="AW139" s="52">
        <v>131</v>
      </c>
      <c r="AX139" s="22" t="str">
        <f t="shared" si="1332"/>
        <v>NC</v>
      </c>
      <c r="AY139" s="22" t="str">
        <f t="shared" si="975"/>
        <v>NC</v>
      </c>
      <c r="AZ139" s="22" t="str">
        <f t="shared" si="976"/>
        <v>NC</v>
      </c>
      <c r="BA139" s="22" t="str">
        <f t="shared" si="977"/>
        <v>NC</v>
      </c>
      <c r="BB139" s="22" t="str">
        <f t="shared" si="978"/>
        <v>NC</v>
      </c>
      <c r="BC139" s="22" t="str">
        <f t="shared" si="979"/>
        <v>NC</v>
      </c>
      <c r="BD139" s="22" t="str">
        <f t="shared" si="980"/>
        <v>NC</v>
      </c>
      <c r="BE139" s="22">
        <f t="shared" si="981"/>
        <v>69268710</v>
      </c>
      <c r="BF139" s="22" t="str">
        <f t="shared" si="982"/>
        <v>NC</v>
      </c>
      <c r="BG139" s="22" t="str">
        <f t="shared" si="983"/>
        <v>NC</v>
      </c>
      <c r="BH139" s="22" t="str">
        <f t="shared" si="984"/>
        <v>NC</v>
      </c>
      <c r="BI139" s="22" t="str">
        <f t="shared" si="985"/>
        <v>NC</v>
      </c>
      <c r="BJ139" s="22" t="str">
        <f t="shared" si="986"/>
        <v>NC</v>
      </c>
      <c r="BK139" s="22" t="str">
        <f t="shared" si="987"/>
        <v>NC</v>
      </c>
      <c r="BL139" s="22" t="str">
        <f t="shared" si="988"/>
        <v>NC</v>
      </c>
      <c r="BM139" s="22" t="str">
        <f t="shared" si="989"/>
        <v>NC</v>
      </c>
      <c r="BN139" s="22" t="str">
        <f t="shared" si="990"/>
        <v>NC</v>
      </c>
      <c r="BO139" s="22" t="str">
        <f t="shared" si="991"/>
        <v>NC</v>
      </c>
      <c r="BP139" s="22" t="str">
        <f t="shared" si="992"/>
        <v>NC</v>
      </c>
      <c r="BQ139" s="22" t="str">
        <f t="shared" si="993"/>
        <v>NC</v>
      </c>
      <c r="BR139" s="22" t="str">
        <f t="shared" si="994"/>
        <v>NC</v>
      </c>
      <c r="BS139" s="22" t="str">
        <f t="shared" si="995"/>
        <v>NC</v>
      </c>
      <c r="BT139" s="22" t="str">
        <f t="shared" si="958"/>
        <v>NC</v>
      </c>
      <c r="BU139" s="22" t="str">
        <f t="shared" si="959"/>
        <v>NC</v>
      </c>
      <c r="BV139" s="22" t="str">
        <f t="shared" si="960"/>
        <v>NC</v>
      </c>
      <c r="BW139" s="22" t="str">
        <f t="shared" si="961"/>
        <v>NC</v>
      </c>
      <c r="BX139" s="22" t="str">
        <f t="shared" si="962"/>
        <v>NC</v>
      </c>
      <c r="BY139" s="22" t="str">
        <f t="shared" si="963"/>
        <v>NC</v>
      </c>
      <c r="BZ139" s="22" t="str">
        <f t="shared" si="964"/>
        <v>NC</v>
      </c>
      <c r="CA139" s="22" t="str">
        <f t="shared" si="965"/>
        <v>NC</v>
      </c>
      <c r="CB139" s="22" t="str">
        <f t="shared" si="966"/>
        <v>NC</v>
      </c>
      <c r="CC139" s="22" t="str">
        <f t="shared" si="967"/>
        <v>NC</v>
      </c>
      <c r="CD139" s="22" t="str">
        <f t="shared" si="968"/>
        <v>NC</v>
      </c>
      <c r="CE139" s="22" t="str">
        <f t="shared" si="969"/>
        <v>NC</v>
      </c>
      <c r="CF139" s="22" t="str">
        <f t="shared" si="970"/>
        <v>NC</v>
      </c>
      <c r="CG139" s="22" t="str">
        <f t="shared" si="996"/>
        <v>NC</v>
      </c>
      <c r="CH139" s="22" t="str">
        <f t="shared" si="971"/>
        <v>NC</v>
      </c>
      <c r="CI139" s="22" t="str">
        <f t="shared" si="972"/>
        <v>NC</v>
      </c>
      <c r="CJ139" s="22" t="str">
        <f t="shared" si="973"/>
        <v>NC</v>
      </c>
      <c r="CK139" s="22" t="str">
        <f t="shared" si="974"/>
        <v>NC</v>
      </c>
      <c r="CL139" s="48">
        <v>131</v>
      </c>
      <c r="CM139" s="48" t="s">
        <v>87</v>
      </c>
      <c r="CN139" s="48" t="s">
        <v>87</v>
      </c>
      <c r="CO139" s="48" t="s">
        <v>87</v>
      </c>
      <c r="CP139" s="48" t="s">
        <v>87</v>
      </c>
      <c r="CQ139" s="48" t="s">
        <v>87</v>
      </c>
      <c r="CR139" s="65" t="s">
        <v>87</v>
      </c>
      <c r="CS139" s="48" t="s">
        <v>87</v>
      </c>
      <c r="CT139" s="69" t="s">
        <v>88</v>
      </c>
      <c r="CU139" s="48" t="s">
        <v>87</v>
      </c>
      <c r="CV139" s="48" t="s">
        <v>87</v>
      </c>
      <c r="CW139" s="48" t="s">
        <v>87</v>
      </c>
      <c r="CX139" s="48" t="s">
        <v>87</v>
      </c>
      <c r="CY139" s="48" t="s">
        <v>87</v>
      </c>
      <c r="CZ139" s="48" t="s">
        <v>87</v>
      </c>
      <c r="DA139" s="48" t="s">
        <v>87</v>
      </c>
      <c r="DB139" s="48" t="s">
        <v>87</v>
      </c>
      <c r="DC139" s="48" t="s">
        <v>87</v>
      </c>
      <c r="DD139" s="48" t="s">
        <v>87</v>
      </c>
      <c r="DE139" s="48" t="s">
        <v>87</v>
      </c>
      <c r="DF139" s="48" t="s">
        <v>87</v>
      </c>
      <c r="DG139" s="48" t="s">
        <v>87</v>
      </c>
      <c r="DH139" s="48" t="s">
        <v>87</v>
      </c>
      <c r="DI139" s="48" t="s">
        <v>87</v>
      </c>
      <c r="DJ139" s="48" t="s">
        <v>87</v>
      </c>
      <c r="DK139" s="48" t="s">
        <v>87</v>
      </c>
      <c r="DL139" s="48" t="s">
        <v>87</v>
      </c>
      <c r="DM139" s="48" t="s">
        <v>87</v>
      </c>
      <c r="DN139" s="48" t="s">
        <v>87</v>
      </c>
      <c r="DO139" s="48" t="s">
        <v>87</v>
      </c>
      <c r="DP139" s="48" t="s">
        <v>87</v>
      </c>
      <c r="DQ139" s="48" t="s">
        <v>87</v>
      </c>
      <c r="DR139" s="48" t="s">
        <v>87</v>
      </c>
      <c r="DS139" s="48" t="s">
        <v>87</v>
      </c>
      <c r="DT139" s="48" t="s">
        <v>87</v>
      </c>
      <c r="DU139" s="48" t="s">
        <v>87</v>
      </c>
      <c r="DV139" s="48" t="s">
        <v>87</v>
      </c>
      <c r="DW139" s="48" t="s">
        <v>87</v>
      </c>
      <c r="DX139" s="48" t="s">
        <v>87</v>
      </c>
      <c r="DY139" s="48" t="s">
        <v>87</v>
      </c>
      <c r="DZ139" s="48" t="s">
        <v>87</v>
      </c>
      <c r="EA139" s="48">
        <v>131</v>
      </c>
      <c r="EB139" s="81" t="s">
        <v>88</v>
      </c>
      <c r="EC139" s="81" t="s">
        <v>88</v>
      </c>
      <c r="ED139" s="81" t="s">
        <v>104</v>
      </c>
      <c r="EE139" s="81" t="s">
        <v>88</v>
      </c>
      <c r="EF139" s="81" t="s">
        <v>88</v>
      </c>
      <c r="EG139" s="81" t="s">
        <v>88</v>
      </c>
      <c r="EH139" s="81" t="s">
        <v>88</v>
      </c>
      <c r="EI139" s="83" t="s">
        <v>88</v>
      </c>
      <c r="EJ139" s="81" t="s">
        <v>88</v>
      </c>
      <c r="EK139" s="81" t="s">
        <v>88</v>
      </c>
      <c r="EL139" s="81" t="s">
        <v>88</v>
      </c>
      <c r="EM139" s="81" t="s">
        <v>88</v>
      </c>
      <c r="EN139" s="81" t="s">
        <v>88</v>
      </c>
      <c r="EO139" s="81" t="s">
        <v>88</v>
      </c>
      <c r="EP139" s="81" t="s">
        <v>88</v>
      </c>
      <c r="EQ139" s="81" t="s">
        <v>88</v>
      </c>
      <c r="ER139" s="81" t="s">
        <v>88</v>
      </c>
      <c r="ES139" s="81" t="s">
        <v>88</v>
      </c>
      <c r="ET139" s="81" t="s">
        <v>88</v>
      </c>
      <c r="EU139" s="81" t="s">
        <v>88</v>
      </c>
      <c r="EV139" s="81" t="s">
        <v>88</v>
      </c>
      <c r="EW139" s="81" t="s">
        <v>88</v>
      </c>
      <c r="EX139" s="81" t="s">
        <v>88</v>
      </c>
      <c r="EY139" s="81" t="s">
        <v>88</v>
      </c>
      <c r="EZ139" s="81" t="s">
        <v>88</v>
      </c>
      <c r="FA139" s="81" t="s">
        <v>87</v>
      </c>
      <c r="FB139" s="81" t="s">
        <v>88</v>
      </c>
      <c r="FC139" s="81" t="s">
        <v>88</v>
      </c>
      <c r="FD139" s="81" t="s">
        <v>88</v>
      </c>
      <c r="FE139" s="81" t="s">
        <v>88</v>
      </c>
      <c r="FF139" s="81" t="s">
        <v>88</v>
      </c>
      <c r="FG139" s="81" t="s">
        <v>88</v>
      </c>
      <c r="FH139" s="81" t="s">
        <v>88</v>
      </c>
      <c r="FI139" s="81" t="s">
        <v>87</v>
      </c>
      <c r="FJ139" s="81" t="s">
        <v>88</v>
      </c>
      <c r="FK139" s="81" t="s">
        <v>88</v>
      </c>
      <c r="FL139" s="81" t="s">
        <v>88</v>
      </c>
      <c r="FM139" s="81" t="s">
        <v>88</v>
      </c>
      <c r="FN139" s="81" t="s">
        <v>88</v>
      </c>
      <c r="FO139" s="81" t="s">
        <v>88</v>
      </c>
      <c r="FP139" s="48">
        <v>131</v>
      </c>
      <c r="FQ139" s="81" t="s">
        <v>88</v>
      </c>
      <c r="FR139" s="81" t="s">
        <v>88</v>
      </c>
      <c r="FS139" s="81" t="s">
        <v>88</v>
      </c>
      <c r="FT139" s="81" t="s">
        <v>88</v>
      </c>
      <c r="FU139" s="81" t="s">
        <v>88</v>
      </c>
      <c r="FV139" s="81" t="s">
        <v>88</v>
      </c>
      <c r="FW139" s="81" t="s">
        <v>88</v>
      </c>
      <c r="FX139" s="81" t="s">
        <v>88</v>
      </c>
      <c r="FY139" s="81" t="s">
        <v>88</v>
      </c>
      <c r="FZ139" s="81" t="s">
        <v>88</v>
      </c>
      <c r="GA139" s="81" t="s">
        <v>88</v>
      </c>
      <c r="GB139" s="81" t="s">
        <v>88</v>
      </c>
      <c r="GC139" s="81" t="s">
        <v>88</v>
      </c>
      <c r="GD139" s="81" t="s">
        <v>88</v>
      </c>
      <c r="GE139" s="81" t="s">
        <v>88</v>
      </c>
      <c r="GF139" s="81" t="s">
        <v>88</v>
      </c>
      <c r="GG139" s="81" t="s">
        <v>88</v>
      </c>
      <c r="GH139" s="81" t="s">
        <v>88</v>
      </c>
      <c r="GI139" s="81" t="s">
        <v>88</v>
      </c>
      <c r="GJ139" s="81" t="s">
        <v>88</v>
      </c>
      <c r="GK139" s="81" t="s">
        <v>88</v>
      </c>
      <c r="GL139" s="81" t="s">
        <v>88</v>
      </c>
      <c r="GM139" s="81" t="s">
        <v>88</v>
      </c>
      <c r="GN139" s="81" t="s">
        <v>88</v>
      </c>
      <c r="GO139" s="81" t="s">
        <v>88</v>
      </c>
      <c r="GP139" s="81" t="s">
        <v>88</v>
      </c>
      <c r="GQ139" s="81" t="s">
        <v>87</v>
      </c>
      <c r="GR139" s="81" t="s">
        <v>88</v>
      </c>
      <c r="GS139" s="81" t="s">
        <v>88</v>
      </c>
      <c r="GT139" s="81" t="s">
        <v>88</v>
      </c>
      <c r="GU139" s="81" t="s">
        <v>88</v>
      </c>
      <c r="GV139" s="81" t="s">
        <v>88</v>
      </c>
      <c r="GW139" s="81" t="s">
        <v>88</v>
      </c>
      <c r="GX139" s="81" t="s">
        <v>88</v>
      </c>
      <c r="GY139" s="81" t="s">
        <v>88</v>
      </c>
      <c r="GZ139" s="81" t="s">
        <v>88</v>
      </c>
      <c r="HA139" s="81" t="s">
        <v>88</v>
      </c>
      <c r="HB139" s="81" t="s">
        <v>88</v>
      </c>
      <c r="HC139" s="81" t="s">
        <v>88</v>
      </c>
      <c r="HD139" s="81" t="s">
        <v>88</v>
      </c>
      <c r="HE139" s="48">
        <v>131</v>
      </c>
      <c r="HF139" s="23" t="str">
        <f t="shared" si="998"/>
        <v>NO CUMPLE</v>
      </c>
      <c r="HG139" s="23" t="str">
        <f t="shared" si="999"/>
        <v>NO CUMPLE</v>
      </c>
      <c r="HH139" s="23" t="str">
        <f t="shared" si="1000"/>
        <v>NO CUMPLE</v>
      </c>
      <c r="HI139" s="23" t="str">
        <f t="shared" si="1001"/>
        <v>NO CUMPLE</v>
      </c>
      <c r="HJ139" s="23" t="str">
        <f t="shared" si="1002"/>
        <v>NO CUMPLE</v>
      </c>
      <c r="HK139" s="23" t="str">
        <f t="shared" si="1003"/>
        <v>NO CUMPLE</v>
      </c>
      <c r="HL139" s="23" t="str">
        <f t="shared" si="1004"/>
        <v>NO CUMPLE</v>
      </c>
      <c r="HM139" s="23" t="str">
        <f t="shared" si="1005"/>
        <v>CUMPLE</v>
      </c>
      <c r="HN139" s="23" t="str">
        <f t="shared" si="1006"/>
        <v>NO CUMPLE</v>
      </c>
      <c r="HO139" s="23" t="str">
        <f t="shared" si="1007"/>
        <v>NO CUMPLE</v>
      </c>
      <c r="HP139" s="23" t="str">
        <f t="shared" si="1008"/>
        <v>NO CUMPLE</v>
      </c>
      <c r="HQ139" s="23" t="str">
        <f t="shared" si="1009"/>
        <v>NO CUMPLE</v>
      </c>
      <c r="HR139" s="23" t="str">
        <f t="shared" si="1010"/>
        <v>NO CUMPLE</v>
      </c>
      <c r="HS139" s="23" t="str">
        <f t="shared" si="1011"/>
        <v>NO CUMPLE</v>
      </c>
      <c r="HT139" s="23" t="str">
        <f t="shared" si="1012"/>
        <v>NO CUMPLE</v>
      </c>
      <c r="HU139" s="23" t="str">
        <f t="shared" si="1013"/>
        <v>NO CUMPLE</v>
      </c>
      <c r="HV139" s="23" t="str">
        <f t="shared" si="1014"/>
        <v>NO CUMPLE</v>
      </c>
      <c r="HW139" s="23" t="str">
        <f t="shared" si="1015"/>
        <v>NO CUMPLE</v>
      </c>
      <c r="HX139" s="23" t="str">
        <f t="shared" si="1016"/>
        <v>NO CUMPLE</v>
      </c>
      <c r="HY139" s="23" t="str">
        <f t="shared" si="1017"/>
        <v>NO CUMPLE</v>
      </c>
      <c r="HZ139" s="23" t="str">
        <f t="shared" si="1018"/>
        <v>NO CUMPLE</v>
      </c>
      <c r="IA139" s="23" t="str">
        <f t="shared" si="1019"/>
        <v>NO CUMPLE</v>
      </c>
      <c r="IB139" s="23" t="str">
        <f t="shared" si="1020"/>
        <v>NO CUMPLE</v>
      </c>
      <c r="IC139" s="23" t="str">
        <f t="shared" si="1021"/>
        <v>NO CUMPLE</v>
      </c>
      <c r="ID139" s="23" t="str">
        <f t="shared" si="1022"/>
        <v>NO CUMPLE</v>
      </c>
      <c r="IE139" s="23" t="str">
        <f t="shared" si="1023"/>
        <v>NO CUMPLE</v>
      </c>
      <c r="IF139" s="23" t="str">
        <f t="shared" si="1024"/>
        <v>NO CUMPLE</v>
      </c>
      <c r="IG139" s="23" t="str">
        <f t="shared" si="1025"/>
        <v>NO CUMPLE</v>
      </c>
      <c r="IH139" s="23" t="str">
        <f t="shared" si="1026"/>
        <v>NO CUMPLE</v>
      </c>
      <c r="II139" s="23" t="str">
        <f t="shared" si="1027"/>
        <v>NO CUMPLE</v>
      </c>
      <c r="IJ139" s="23" t="str">
        <f t="shared" si="1028"/>
        <v>NO CUMPLE</v>
      </c>
      <c r="IK139" s="23" t="str">
        <f t="shared" si="1029"/>
        <v>NO CUMPLE</v>
      </c>
      <c r="IL139" s="23" t="str">
        <f t="shared" si="1030"/>
        <v>NO CUMPLE</v>
      </c>
      <c r="IM139" s="23" t="str">
        <f t="shared" si="1031"/>
        <v>NO CUMPLE</v>
      </c>
      <c r="IN139" s="23" t="str">
        <f t="shared" si="1032"/>
        <v>NO CUMPLE</v>
      </c>
      <c r="IO139" s="23" t="str">
        <f t="shared" si="1033"/>
        <v>NO CUMPLE</v>
      </c>
      <c r="IP139" s="23" t="str">
        <f t="shared" si="1034"/>
        <v>NO CUMPLE</v>
      </c>
      <c r="IQ139" s="23" t="str">
        <f t="shared" si="1035"/>
        <v>NO CUMPLE</v>
      </c>
      <c r="IR139" s="23" t="str">
        <f t="shared" si="1036"/>
        <v>NO CUMPLE</v>
      </c>
      <c r="IS139" s="23" t="str">
        <f t="shared" si="1037"/>
        <v>NO CUMPLE</v>
      </c>
      <c r="IT139" s="48">
        <v>131</v>
      </c>
      <c r="IU139" s="65" t="s">
        <v>86</v>
      </c>
      <c r="IV139" s="65" t="s">
        <v>86</v>
      </c>
      <c r="IW139" s="65" t="s">
        <v>86</v>
      </c>
      <c r="IX139" s="65" t="s">
        <v>86</v>
      </c>
      <c r="IY139" s="65" t="s">
        <v>86</v>
      </c>
      <c r="IZ139" s="65" t="s">
        <v>86</v>
      </c>
      <c r="JA139" s="65" t="s">
        <v>86</v>
      </c>
      <c r="JB139" s="93" t="s">
        <v>88</v>
      </c>
      <c r="JC139" s="65" t="s">
        <v>86</v>
      </c>
      <c r="JD139" s="65" t="s">
        <v>86</v>
      </c>
      <c r="JE139" s="65" t="s">
        <v>86</v>
      </c>
      <c r="JF139" s="65" t="s">
        <v>86</v>
      </c>
      <c r="JG139" s="65" t="s">
        <v>86</v>
      </c>
      <c r="JH139" s="65" t="s">
        <v>86</v>
      </c>
      <c r="JI139" s="65" t="s">
        <v>86</v>
      </c>
      <c r="JJ139" s="65" t="s">
        <v>86</v>
      </c>
      <c r="JK139" s="65" t="s">
        <v>86</v>
      </c>
      <c r="JL139" s="65" t="s">
        <v>86</v>
      </c>
      <c r="JM139" s="65" t="s">
        <v>86</v>
      </c>
      <c r="JN139" s="65" t="s">
        <v>86</v>
      </c>
      <c r="JO139" s="65" t="s">
        <v>86</v>
      </c>
      <c r="JP139" s="65" t="s">
        <v>86</v>
      </c>
      <c r="JQ139" s="65" t="s">
        <v>86</v>
      </c>
      <c r="JR139" s="65" t="s">
        <v>86</v>
      </c>
      <c r="JS139" s="65" t="s">
        <v>86</v>
      </c>
      <c r="JT139" s="65" t="s">
        <v>86</v>
      </c>
      <c r="JU139" s="65" t="s">
        <v>86</v>
      </c>
      <c r="JV139" s="65" t="s">
        <v>86</v>
      </c>
      <c r="JW139" s="65" t="s">
        <v>86</v>
      </c>
      <c r="JX139" s="65" t="s">
        <v>86</v>
      </c>
      <c r="JY139" s="65" t="s">
        <v>86</v>
      </c>
      <c r="JZ139" s="65" t="s">
        <v>86</v>
      </c>
      <c r="KA139" s="65" t="s">
        <v>86</v>
      </c>
      <c r="KB139" s="65" t="s">
        <v>86</v>
      </c>
      <c r="KC139" s="65" t="s">
        <v>86</v>
      </c>
      <c r="KD139" s="65" t="s">
        <v>86</v>
      </c>
      <c r="KE139" s="65" t="s">
        <v>86</v>
      </c>
      <c r="KF139" s="65" t="s">
        <v>86</v>
      </c>
      <c r="KG139" s="65" t="s">
        <v>86</v>
      </c>
      <c r="KH139" s="65" t="s">
        <v>86</v>
      </c>
      <c r="KI139" s="48">
        <v>131</v>
      </c>
      <c r="KJ139" s="56" t="s">
        <v>86</v>
      </c>
      <c r="KK139" s="56" t="s">
        <v>86</v>
      </c>
      <c r="KL139" s="56" t="s">
        <v>86</v>
      </c>
      <c r="KM139" s="56" t="s">
        <v>86</v>
      </c>
      <c r="KN139" s="56" t="s">
        <v>86</v>
      </c>
      <c r="KO139" s="56" t="s">
        <v>86</v>
      </c>
      <c r="KP139" s="56" t="s">
        <v>86</v>
      </c>
      <c r="KQ139" s="87" t="s">
        <v>88</v>
      </c>
      <c r="KR139" s="56" t="s">
        <v>86</v>
      </c>
      <c r="KS139" s="56" t="s">
        <v>86</v>
      </c>
      <c r="KT139" s="56" t="s">
        <v>86</v>
      </c>
      <c r="KU139" s="56" t="s">
        <v>86</v>
      </c>
      <c r="KV139" s="56" t="s">
        <v>86</v>
      </c>
      <c r="KW139" s="56" t="s">
        <v>86</v>
      </c>
      <c r="KX139" s="56" t="s">
        <v>86</v>
      </c>
      <c r="KY139" s="56" t="s">
        <v>86</v>
      </c>
      <c r="KZ139" s="56" t="s">
        <v>86</v>
      </c>
      <c r="LA139" s="56" t="s">
        <v>86</v>
      </c>
      <c r="LB139" s="56" t="s">
        <v>86</v>
      </c>
      <c r="LC139" s="56" t="s">
        <v>86</v>
      </c>
      <c r="LD139" s="56" t="s">
        <v>86</v>
      </c>
      <c r="LE139" s="56" t="s">
        <v>86</v>
      </c>
      <c r="LF139" s="56" t="s">
        <v>86</v>
      </c>
      <c r="LG139" s="56" t="s">
        <v>86</v>
      </c>
      <c r="LH139" s="56" t="s">
        <v>86</v>
      </c>
      <c r="LI139" s="56" t="s">
        <v>86</v>
      </c>
      <c r="LJ139" s="56" t="s">
        <v>86</v>
      </c>
      <c r="LK139" s="56" t="s">
        <v>86</v>
      </c>
      <c r="LL139" s="56" t="s">
        <v>86</v>
      </c>
      <c r="LM139" s="56" t="s">
        <v>86</v>
      </c>
      <c r="LN139" s="56" t="s">
        <v>86</v>
      </c>
      <c r="LO139" s="56" t="s">
        <v>86</v>
      </c>
      <c r="LP139" s="56" t="s">
        <v>86</v>
      </c>
      <c r="LQ139" s="56" t="s">
        <v>86</v>
      </c>
      <c r="LR139" s="56" t="s">
        <v>86</v>
      </c>
      <c r="LS139" s="56" t="s">
        <v>86</v>
      </c>
      <c r="LT139" s="56" t="s">
        <v>86</v>
      </c>
      <c r="LU139" s="56" t="s">
        <v>86</v>
      </c>
      <c r="LV139" s="56" t="s">
        <v>86</v>
      </c>
      <c r="LW139" s="56" t="s">
        <v>86</v>
      </c>
      <c r="LX139" s="48">
        <v>131</v>
      </c>
      <c r="LY139" s="22" t="str">
        <f t="shared" si="1225"/>
        <v/>
      </c>
      <c r="LZ139" s="22" t="str">
        <f t="shared" si="1187"/>
        <v/>
      </c>
      <c r="MA139" s="22" t="str">
        <f t="shared" si="1188"/>
        <v/>
      </c>
      <c r="MB139" s="22" t="str">
        <f t="shared" si="1189"/>
        <v/>
      </c>
      <c r="MC139" s="22" t="str">
        <f t="shared" si="1190"/>
        <v/>
      </c>
      <c r="MD139" s="22" t="str">
        <f t="shared" si="1191"/>
        <v/>
      </c>
      <c r="ME139" s="22" t="str">
        <f t="shared" si="1192"/>
        <v/>
      </c>
      <c r="MF139" s="22">
        <f t="shared" si="1193"/>
        <v>69268710</v>
      </c>
      <c r="MG139" s="22" t="str">
        <f t="shared" si="1194"/>
        <v/>
      </c>
      <c r="MH139" s="22" t="str">
        <f t="shared" si="1195"/>
        <v/>
      </c>
      <c r="MI139" s="22" t="str">
        <f t="shared" si="1226"/>
        <v/>
      </c>
      <c r="MJ139" s="22" t="str">
        <f t="shared" si="1227"/>
        <v/>
      </c>
      <c r="MK139" s="22" t="str">
        <f t="shared" si="1196"/>
        <v/>
      </c>
      <c r="ML139" s="22" t="str">
        <f t="shared" si="1197"/>
        <v/>
      </c>
      <c r="MM139" s="22" t="str">
        <f t="shared" si="1198"/>
        <v/>
      </c>
      <c r="MN139" s="22" t="str">
        <f t="shared" si="1199"/>
        <v/>
      </c>
      <c r="MO139" s="22" t="str">
        <f t="shared" si="1200"/>
        <v/>
      </c>
      <c r="MP139" s="22" t="str">
        <f t="shared" si="1201"/>
        <v/>
      </c>
      <c r="MQ139" s="22" t="str">
        <f t="shared" si="1202"/>
        <v/>
      </c>
      <c r="MR139" s="22" t="str">
        <f t="shared" si="1203"/>
        <v/>
      </c>
      <c r="MS139" s="22" t="str">
        <f t="shared" si="1204"/>
        <v/>
      </c>
      <c r="MT139" s="22" t="str">
        <f t="shared" si="1205"/>
        <v/>
      </c>
      <c r="MU139" s="22" t="str">
        <f t="shared" si="1206"/>
        <v/>
      </c>
      <c r="MV139" s="22" t="str">
        <f t="shared" si="1207"/>
        <v/>
      </c>
      <c r="MW139" s="22" t="str">
        <f t="shared" si="1208"/>
        <v/>
      </c>
      <c r="MX139" s="22" t="str">
        <f t="shared" si="1209"/>
        <v/>
      </c>
      <c r="MY139" s="22" t="str">
        <f t="shared" si="1210"/>
        <v/>
      </c>
      <c r="MZ139" s="22" t="str">
        <f t="shared" si="1211"/>
        <v/>
      </c>
      <c r="NA139" s="22" t="str">
        <f t="shared" si="1212"/>
        <v/>
      </c>
      <c r="NB139" s="22" t="str">
        <f t="shared" si="1213"/>
        <v/>
      </c>
      <c r="NC139" s="22" t="str">
        <f t="shared" si="1214"/>
        <v/>
      </c>
      <c r="ND139" s="22" t="str">
        <f t="shared" si="1215"/>
        <v/>
      </c>
      <c r="NE139" s="22" t="str">
        <f t="shared" si="1216"/>
        <v/>
      </c>
      <c r="NF139" s="22" t="str">
        <f t="shared" si="1217"/>
        <v/>
      </c>
      <c r="NG139" s="22" t="str">
        <f t="shared" si="1218"/>
        <v/>
      </c>
      <c r="NH139" s="22" t="str">
        <f t="shared" si="1219"/>
        <v/>
      </c>
      <c r="NI139" s="22" t="str">
        <f t="shared" si="1220"/>
        <v/>
      </c>
      <c r="NJ139" s="22" t="str">
        <f t="shared" si="1221"/>
        <v/>
      </c>
      <c r="NK139" s="22" t="str">
        <f t="shared" si="1222"/>
        <v/>
      </c>
      <c r="NL139" s="22" t="str">
        <f t="shared" si="1223"/>
        <v/>
      </c>
      <c r="NM139" s="80">
        <v>71588793.5</v>
      </c>
      <c r="NN139" s="80">
        <v>71588793.5</v>
      </c>
      <c r="NO139" s="24">
        <f t="shared" si="1228"/>
        <v>1</v>
      </c>
      <c r="NP139" s="24">
        <f t="shared" si="1229"/>
        <v>0</v>
      </c>
      <c r="NQ139" s="25">
        <f t="shared" si="1230"/>
        <v>69268710</v>
      </c>
      <c r="NR139" s="26">
        <f t="shared" si="1231"/>
        <v>259757.66250000001</v>
      </c>
      <c r="NS139" s="48">
        <v>131</v>
      </c>
      <c r="NT139" s="27" t="str">
        <f t="shared" si="1232"/>
        <v/>
      </c>
      <c r="NU139" s="27" t="str">
        <f t="shared" si="1233"/>
        <v/>
      </c>
      <c r="NV139" s="27" t="str">
        <f t="shared" si="1234"/>
        <v/>
      </c>
      <c r="NW139" s="27" t="str">
        <f t="shared" si="1235"/>
        <v/>
      </c>
      <c r="NX139" s="27" t="str">
        <f t="shared" si="1236"/>
        <v/>
      </c>
      <c r="NY139" s="27" t="str">
        <f t="shared" si="1237"/>
        <v/>
      </c>
      <c r="NZ139" s="27" t="str">
        <f t="shared" si="1238"/>
        <v/>
      </c>
      <c r="OA139" s="27">
        <f t="shared" si="1239"/>
        <v>26666.666666666668</v>
      </c>
      <c r="OB139" s="27" t="str">
        <f t="shared" si="1240"/>
        <v/>
      </c>
      <c r="OC139" s="27" t="str">
        <f t="shared" si="1241"/>
        <v/>
      </c>
      <c r="OD139" s="27" t="str">
        <f t="shared" si="1242"/>
        <v/>
      </c>
      <c r="OE139" s="27" t="str">
        <f t="shared" si="1243"/>
        <v/>
      </c>
      <c r="OF139" s="27" t="str">
        <f t="shared" si="1244"/>
        <v/>
      </c>
      <c r="OG139" s="27" t="str">
        <f t="shared" si="1245"/>
        <v/>
      </c>
      <c r="OH139" s="27" t="str">
        <f t="shared" si="1246"/>
        <v/>
      </c>
      <c r="OI139" s="27" t="str">
        <f t="shared" si="1247"/>
        <v/>
      </c>
      <c r="OJ139" s="27" t="str">
        <f t="shared" si="1282"/>
        <v/>
      </c>
      <c r="OK139" s="27" t="str">
        <f t="shared" si="1283"/>
        <v/>
      </c>
      <c r="OL139" s="27" t="str">
        <f t="shared" si="1284"/>
        <v/>
      </c>
      <c r="OM139" s="27" t="str">
        <f t="shared" si="1285"/>
        <v/>
      </c>
      <c r="ON139" s="27" t="str">
        <f t="shared" si="1286"/>
        <v/>
      </c>
      <c r="OO139" s="27" t="str">
        <f t="shared" si="1287"/>
        <v/>
      </c>
      <c r="OP139" s="27" t="str">
        <f t="shared" si="1288"/>
        <v/>
      </c>
      <c r="OQ139" s="27" t="str">
        <f t="shared" si="1289"/>
        <v/>
      </c>
      <c r="OR139" s="27" t="str">
        <f t="shared" si="1290"/>
        <v/>
      </c>
      <c r="OS139" s="27" t="str">
        <f t="shared" si="1291"/>
        <v/>
      </c>
      <c r="OT139" s="27" t="str">
        <f t="shared" si="1292"/>
        <v/>
      </c>
      <c r="OU139" s="27" t="str">
        <f t="shared" si="1293"/>
        <v/>
      </c>
      <c r="OV139" s="27" t="str">
        <f t="shared" si="1294"/>
        <v/>
      </c>
      <c r="OW139" s="27" t="str">
        <f t="shared" si="1295"/>
        <v/>
      </c>
      <c r="OX139" s="27" t="str">
        <f t="shared" si="1296"/>
        <v/>
      </c>
      <c r="OY139" s="27" t="str">
        <f t="shared" si="1297"/>
        <v/>
      </c>
      <c r="OZ139" s="27" t="str">
        <f t="shared" si="1298"/>
        <v/>
      </c>
      <c r="PA139" s="27" t="str">
        <f t="shared" si="1299"/>
        <v/>
      </c>
      <c r="PB139" s="27" t="str">
        <f t="shared" si="1300"/>
        <v/>
      </c>
      <c r="PC139" s="27" t="str">
        <f t="shared" si="1248"/>
        <v/>
      </c>
      <c r="PD139" s="27" t="str">
        <f t="shared" si="1249"/>
        <v/>
      </c>
      <c r="PE139" s="27" t="str">
        <f t="shared" si="1250"/>
        <v/>
      </c>
      <c r="PF139" s="27" t="str">
        <f t="shared" si="1251"/>
        <v/>
      </c>
      <c r="PG139" s="27" t="str">
        <f t="shared" si="1252"/>
        <v/>
      </c>
      <c r="PH139" s="48">
        <v>131</v>
      </c>
      <c r="PI139" s="28" t="str">
        <f t="shared" si="1253"/>
        <v/>
      </c>
      <c r="PJ139" s="28" t="str">
        <f t="shared" si="1254"/>
        <v/>
      </c>
      <c r="PK139" s="28" t="str">
        <f t="shared" si="1255"/>
        <v/>
      </c>
      <c r="PL139" s="28" t="str">
        <f t="shared" si="1256"/>
        <v/>
      </c>
      <c r="PM139" s="28" t="str">
        <f t="shared" si="1257"/>
        <v/>
      </c>
      <c r="PN139" s="28" t="str">
        <f t="shared" si="1258"/>
        <v/>
      </c>
      <c r="PO139" s="28" t="str">
        <f t="shared" si="1259"/>
        <v/>
      </c>
      <c r="PP139" s="28">
        <f t="shared" si="1260"/>
        <v>0</v>
      </c>
      <c r="PQ139" s="28" t="str">
        <f t="shared" si="1261"/>
        <v/>
      </c>
      <c r="PR139" s="28" t="str">
        <f t="shared" si="1262"/>
        <v/>
      </c>
      <c r="PS139" s="28" t="str">
        <f t="shared" si="1263"/>
        <v/>
      </c>
      <c r="PT139" s="28" t="str">
        <f t="shared" si="1264"/>
        <v/>
      </c>
      <c r="PU139" s="28" t="str">
        <f t="shared" si="1265"/>
        <v/>
      </c>
      <c r="PV139" s="28" t="str">
        <f t="shared" si="1266"/>
        <v/>
      </c>
      <c r="PW139" s="28" t="str">
        <f t="shared" si="1267"/>
        <v/>
      </c>
      <c r="PX139" s="28" t="str">
        <f t="shared" si="1268"/>
        <v/>
      </c>
      <c r="PY139" s="28" t="str">
        <f t="shared" si="1301"/>
        <v/>
      </c>
      <c r="PZ139" s="28" t="str">
        <f t="shared" si="1302"/>
        <v/>
      </c>
      <c r="QA139" s="28" t="str">
        <f t="shared" si="1303"/>
        <v/>
      </c>
      <c r="QB139" s="28" t="str">
        <f t="shared" si="1304"/>
        <v/>
      </c>
      <c r="QC139" s="28" t="str">
        <f t="shared" si="1305"/>
        <v/>
      </c>
      <c r="QD139" s="28" t="str">
        <f t="shared" si="1306"/>
        <v/>
      </c>
      <c r="QE139" s="28" t="str">
        <f t="shared" si="1307"/>
        <v/>
      </c>
      <c r="QF139" s="28" t="str">
        <f t="shared" si="1308"/>
        <v/>
      </c>
      <c r="QG139" s="28" t="str">
        <f t="shared" si="1309"/>
        <v/>
      </c>
      <c r="QH139" s="28" t="str">
        <f t="shared" si="1310"/>
        <v/>
      </c>
      <c r="QI139" s="28" t="str">
        <f t="shared" si="1311"/>
        <v/>
      </c>
      <c r="QJ139" s="28" t="str">
        <f t="shared" si="1312"/>
        <v/>
      </c>
      <c r="QK139" s="28" t="str">
        <f t="shared" si="1313"/>
        <v/>
      </c>
      <c r="QL139" s="28" t="str">
        <f t="shared" si="1314"/>
        <v/>
      </c>
      <c r="QM139" s="28" t="str">
        <f t="shared" si="1315"/>
        <v/>
      </c>
      <c r="QN139" s="28" t="str">
        <f t="shared" si="1316"/>
        <v/>
      </c>
      <c r="QO139" s="28" t="str">
        <f t="shared" si="1317"/>
        <v/>
      </c>
      <c r="QP139" s="28" t="str">
        <f t="shared" si="1318"/>
        <v/>
      </c>
      <c r="QQ139" s="28" t="str">
        <f t="shared" si="1319"/>
        <v/>
      </c>
      <c r="QR139" s="28" t="str">
        <f t="shared" si="1320"/>
        <v/>
      </c>
      <c r="QS139" s="28" t="str">
        <f t="shared" si="1269"/>
        <v/>
      </c>
      <c r="QT139" s="28" t="str">
        <f t="shared" si="1270"/>
        <v/>
      </c>
      <c r="QU139" s="28" t="str">
        <f t="shared" si="1271"/>
        <v/>
      </c>
      <c r="QV139" s="28" t="str">
        <f t="shared" si="1272"/>
        <v/>
      </c>
      <c r="QW139" s="48">
        <v>131</v>
      </c>
      <c r="QX139" s="29" t="str">
        <f t="shared" si="1273"/>
        <v/>
      </c>
      <c r="QY139" s="29" t="str">
        <f t="shared" si="1038"/>
        <v/>
      </c>
      <c r="QZ139" s="29" t="str">
        <f t="shared" si="1039"/>
        <v/>
      </c>
      <c r="RA139" s="29" t="str">
        <f t="shared" si="1040"/>
        <v/>
      </c>
      <c r="RB139" s="29" t="str">
        <f t="shared" si="1041"/>
        <v/>
      </c>
      <c r="RC139" s="29" t="str">
        <f t="shared" si="1042"/>
        <v/>
      </c>
      <c r="RD139" s="29" t="str">
        <f t="shared" si="1043"/>
        <v/>
      </c>
      <c r="RE139" s="29">
        <f t="shared" si="1044"/>
        <v>0</v>
      </c>
      <c r="RF139" s="29" t="str">
        <f t="shared" si="1045"/>
        <v/>
      </c>
      <c r="RG139" s="29" t="str">
        <f t="shared" si="1046"/>
        <v/>
      </c>
      <c r="RH139" s="29" t="str">
        <f t="shared" si="1047"/>
        <v/>
      </c>
      <c r="RI139" s="29" t="str">
        <f t="shared" si="1048"/>
        <v/>
      </c>
      <c r="RJ139" s="29" t="str">
        <f t="shared" si="1049"/>
        <v/>
      </c>
      <c r="RK139" s="29" t="str">
        <f t="shared" si="1281"/>
        <v/>
      </c>
      <c r="RL139" s="29" t="str">
        <f t="shared" si="1050"/>
        <v/>
      </c>
      <c r="RM139" s="29" t="str">
        <f t="shared" si="1051"/>
        <v/>
      </c>
      <c r="RN139" s="29" t="str">
        <f t="shared" si="1052"/>
        <v/>
      </c>
      <c r="RO139" s="29" t="str">
        <f t="shared" si="1053"/>
        <v/>
      </c>
      <c r="RP139" s="29" t="str">
        <f t="shared" si="1054"/>
        <v/>
      </c>
      <c r="RQ139" s="29" t="str">
        <f t="shared" si="1055"/>
        <v/>
      </c>
      <c r="RR139" s="29" t="str">
        <f t="shared" si="1056"/>
        <v/>
      </c>
      <c r="RS139" s="29" t="str">
        <f t="shared" si="1057"/>
        <v/>
      </c>
      <c r="RT139" s="29" t="str">
        <f t="shared" si="1058"/>
        <v/>
      </c>
      <c r="RU139" s="29" t="str">
        <f t="shared" si="1059"/>
        <v/>
      </c>
      <c r="RV139" s="29" t="str">
        <f t="shared" si="1060"/>
        <v/>
      </c>
      <c r="RW139" s="29" t="str">
        <f t="shared" si="1061"/>
        <v/>
      </c>
      <c r="RX139" s="29" t="str">
        <f t="shared" si="1062"/>
        <v/>
      </c>
      <c r="RY139" s="29" t="str">
        <f t="shared" si="1063"/>
        <v/>
      </c>
      <c r="RZ139" s="29" t="str">
        <f t="shared" si="1064"/>
        <v/>
      </c>
      <c r="SA139" s="29" t="str">
        <f t="shared" si="1065"/>
        <v/>
      </c>
      <c r="SB139" s="29" t="str">
        <f t="shared" si="1066"/>
        <v/>
      </c>
      <c r="SC139" s="29" t="str">
        <f t="shared" si="1067"/>
        <v/>
      </c>
      <c r="SD139" s="29" t="str">
        <f t="shared" si="1068"/>
        <v/>
      </c>
      <c r="SE139" s="29" t="str">
        <f t="shared" si="1069"/>
        <v/>
      </c>
      <c r="SF139" s="29" t="str">
        <f t="shared" si="1070"/>
        <v/>
      </c>
      <c r="SG139" s="29" t="str">
        <f t="shared" si="1071"/>
        <v/>
      </c>
      <c r="SH139" s="29" t="str">
        <f t="shared" si="1072"/>
        <v/>
      </c>
      <c r="SI139" s="29" t="str">
        <f t="shared" si="1073"/>
        <v/>
      </c>
      <c r="SJ139" s="29" t="str">
        <f t="shared" si="1074"/>
        <v/>
      </c>
      <c r="SK139" s="29" t="str">
        <f t="shared" si="1075"/>
        <v/>
      </c>
      <c r="SL139" s="45">
        <f t="shared" si="1274"/>
        <v>0</v>
      </c>
      <c r="SM139" s="48">
        <v>131</v>
      </c>
      <c r="SN139" s="30" t="str">
        <f t="shared" si="1275"/>
        <v/>
      </c>
      <c r="SO139" s="30" t="str">
        <f t="shared" si="1276"/>
        <v/>
      </c>
      <c r="SP139" s="30" t="str">
        <f t="shared" si="1277"/>
        <v/>
      </c>
      <c r="SQ139" s="30" t="str">
        <f t="shared" si="1278"/>
        <v/>
      </c>
      <c r="SR139" s="30" t="str">
        <f t="shared" si="1279"/>
        <v/>
      </c>
      <c r="SS139" s="30" t="str">
        <f t="shared" si="1280"/>
        <v/>
      </c>
      <c r="ST139" s="30" t="str">
        <f t="shared" si="1076"/>
        <v/>
      </c>
      <c r="SU139" s="30">
        <f t="shared" si="1077"/>
        <v>40</v>
      </c>
      <c r="SV139" s="30" t="str">
        <f t="shared" si="1078"/>
        <v/>
      </c>
      <c r="SW139" s="30" t="str">
        <f t="shared" si="1079"/>
        <v/>
      </c>
      <c r="SX139" s="30" t="str">
        <f t="shared" si="1080"/>
        <v/>
      </c>
      <c r="SY139" s="30" t="str">
        <f t="shared" si="1081"/>
        <v/>
      </c>
      <c r="SZ139" s="30" t="str">
        <f t="shared" si="1082"/>
        <v/>
      </c>
      <c r="TA139" s="30" t="str">
        <f t="shared" si="1083"/>
        <v/>
      </c>
      <c r="TB139" s="30" t="str">
        <f t="shared" si="1084"/>
        <v/>
      </c>
      <c r="TC139" s="30" t="str">
        <f t="shared" si="1085"/>
        <v/>
      </c>
      <c r="TD139" s="30" t="str">
        <f t="shared" si="1086"/>
        <v/>
      </c>
      <c r="TE139" s="30" t="str">
        <f t="shared" si="1087"/>
        <v/>
      </c>
      <c r="TF139" s="30" t="str">
        <f t="shared" si="1088"/>
        <v/>
      </c>
      <c r="TG139" s="30" t="str">
        <f t="shared" si="1089"/>
        <v/>
      </c>
      <c r="TH139" s="30" t="str">
        <f t="shared" si="1090"/>
        <v/>
      </c>
      <c r="TI139" s="30" t="str">
        <f t="shared" si="1091"/>
        <v/>
      </c>
      <c r="TJ139" s="30" t="str">
        <f t="shared" si="1092"/>
        <v/>
      </c>
      <c r="TK139" s="30" t="str">
        <f t="shared" si="1093"/>
        <v/>
      </c>
      <c r="TL139" s="30" t="str">
        <f t="shared" si="1094"/>
        <v/>
      </c>
      <c r="TM139" s="30" t="str">
        <f t="shared" si="1095"/>
        <v/>
      </c>
      <c r="TN139" s="30" t="str">
        <f t="shared" si="1096"/>
        <v/>
      </c>
      <c r="TO139" s="30" t="str">
        <f t="shared" si="1097"/>
        <v/>
      </c>
      <c r="TP139" s="30" t="str">
        <f t="shared" si="1098"/>
        <v/>
      </c>
      <c r="TQ139" s="30" t="str">
        <f t="shared" si="1099"/>
        <v/>
      </c>
      <c r="TR139" s="30" t="str">
        <f t="shared" si="1321"/>
        <v/>
      </c>
      <c r="TS139" s="30" t="str">
        <f t="shared" si="1322"/>
        <v/>
      </c>
      <c r="TT139" s="30" t="str">
        <f t="shared" si="1323"/>
        <v/>
      </c>
      <c r="TU139" s="30" t="str">
        <f t="shared" si="1324"/>
        <v/>
      </c>
      <c r="TV139" s="30" t="str">
        <f t="shared" si="1325"/>
        <v/>
      </c>
      <c r="TW139" s="30" t="str">
        <f t="shared" si="1326"/>
        <v/>
      </c>
      <c r="TX139" s="30" t="str">
        <f t="shared" si="1327"/>
        <v/>
      </c>
      <c r="TY139" s="30" t="str">
        <f t="shared" si="1328"/>
        <v/>
      </c>
      <c r="TZ139" s="30" t="str">
        <f t="shared" si="1329"/>
        <v/>
      </c>
      <c r="UA139" s="30" t="str">
        <f t="shared" si="1330"/>
        <v/>
      </c>
      <c r="UB139" s="48">
        <v>131</v>
      </c>
      <c r="UC139" s="88"/>
      <c r="UD139" s="88"/>
      <c r="UE139" s="88"/>
      <c r="UF139" s="88"/>
      <c r="UG139" s="88"/>
      <c r="UH139" s="88"/>
      <c r="UI139" s="88"/>
      <c r="UJ139" s="89">
        <v>36</v>
      </c>
      <c r="UK139" s="88"/>
      <c r="UL139" s="88"/>
      <c r="UM139" s="88"/>
      <c r="UN139" s="88"/>
      <c r="UO139" s="88"/>
      <c r="UP139" s="88"/>
      <c r="UQ139" s="88"/>
      <c r="UR139" s="88"/>
      <c r="US139" s="88"/>
      <c r="UT139" s="88"/>
      <c r="UU139" s="88"/>
      <c r="UV139" s="88"/>
      <c r="UW139" s="88"/>
      <c r="UX139" s="88"/>
      <c r="UY139" s="88"/>
      <c r="UZ139" s="88"/>
      <c r="VA139" s="88"/>
      <c r="VB139" s="88"/>
      <c r="VC139" s="88"/>
      <c r="VD139" s="88"/>
      <c r="VE139" s="88"/>
      <c r="VF139" s="88"/>
      <c r="VG139" s="88"/>
      <c r="VH139" s="88"/>
      <c r="VI139" s="88"/>
      <c r="VJ139" s="88"/>
      <c r="VK139" s="88"/>
      <c r="VL139" s="88"/>
      <c r="VM139" s="88"/>
      <c r="VN139" s="88"/>
      <c r="VO139" s="88"/>
      <c r="VP139" s="88"/>
      <c r="VQ139" s="48">
        <v>131</v>
      </c>
      <c r="VR139" s="31">
        <f t="shared" si="1100"/>
        <v>0</v>
      </c>
      <c r="VS139" s="31">
        <f t="shared" si="1101"/>
        <v>0</v>
      </c>
      <c r="VT139" s="31">
        <f t="shared" si="1102"/>
        <v>0</v>
      </c>
      <c r="VU139" s="31">
        <f t="shared" si="1103"/>
        <v>0</v>
      </c>
      <c r="VV139" s="31">
        <f t="shared" si="1104"/>
        <v>0</v>
      </c>
      <c r="VW139" s="31">
        <f t="shared" si="1105"/>
        <v>0</v>
      </c>
      <c r="VX139" s="31">
        <f t="shared" si="1106"/>
        <v>0</v>
      </c>
      <c r="VY139" s="31">
        <f t="shared" si="1107"/>
        <v>10</v>
      </c>
      <c r="VZ139" s="31">
        <f t="shared" si="1108"/>
        <v>0</v>
      </c>
      <c r="WA139" s="31">
        <f t="shared" si="1109"/>
        <v>0</v>
      </c>
      <c r="WB139" s="31">
        <f t="shared" si="1110"/>
        <v>0</v>
      </c>
      <c r="WC139" s="31">
        <f t="shared" si="1111"/>
        <v>0</v>
      </c>
      <c r="WD139" s="31">
        <f t="shared" si="1112"/>
        <v>0</v>
      </c>
      <c r="WE139" s="31">
        <f t="shared" si="1113"/>
        <v>0</v>
      </c>
      <c r="WF139" s="31">
        <f t="shared" si="1114"/>
        <v>0</v>
      </c>
      <c r="WG139" s="31">
        <f t="shared" si="1115"/>
        <v>0</v>
      </c>
      <c r="WH139" s="31">
        <f t="shared" si="1116"/>
        <v>0</v>
      </c>
      <c r="WI139" s="31">
        <f t="shared" si="1117"/>
        <v>0</v>
      </c>
      <c r="WJ139" s="31">
        <f t="shared" si="1118"/>
        <v>0</v>
      </c>
      <c r="WK139" s="31">
        <f t="shared" si="1119"/>
        <v>0</v>
      </c>
      <c r="WL139" s="31">
        <f t="shared" si="1120"/>
        <v>0</v>
      </c>
      <c r="WM139" s="31">
        <f t="shared" si="1121"/>
        <v>0</v>
      </c>
      <c r="WN139" s="31">
        <f t="shared" si="1122"/>
        <v>0</v>
      </c>
      <c r="WO139" s="31">
        <f t="shared" si="1123"/>
        <v>0</v>
      </c>
      <c r="WP139" s="31">
        <f t="shared" si="1124"/>
        <v>0</v>
      </c>
      <c r="WQ139" s="31">
        <f t="shared" si="1125"/>
        <v>0</v>
      </c>
      <c r="WR139" s="31">
        <f t="shared" si="1126"/>
        <v>0</v>
      </c>
      <c r="WS139" s="31">
        <f t="shared" si="1127"/>
        <v>0</v>
      </c>
      <c r="WT139" s="31">
        <f t="shared" si="1128"/>
        <v>0</v>
      </c>
      <c r="WU139" s="31">
        <f t="shared" si="1129"/>
        <v>0</v>
      </c>
      <c r="WV139" s="31">
        <f t="shared" si="1130"/>
        <v>0</v>
      </c>
      <c r="WW139" s="31">
        <f t="shared" si="1131"/>
        <v>0</v>
      </c>
      <c r="WX139" s="31">
        <f t="shared" si="1132"/>
        <v>0</v>
      </c>
      <c r="WY139" s="31">
        <f t="shared" si="1133"/>
        <v>0</v>
      </c>
      <c r="WZ139" s="31">
        <f t="shared" si="1134"/>
        <v>0</v>
      </c>
      <c r="XA139" s="31">
        <f t="shared" si="1135"/>
        <v>0</v>
      </c>
      <c r="XB139" s="31">
        <f t="shared" si="1136"/>
        <v>0</v>
      </c>
      <c r="XC139" s="31">
        <f t="shared" si="1137"/>
        <v>0</v>
      </c>
      <c r="XD139" s="31">
        <f t="shared" si="1138"/>
        <v>0</v>
      </c>
      <c r="XE139" s="31">
        <f t="shared" si="1139"/>
        <v>0</v>
      </c>
      <c r="XF139" s="48">
        <v>131</v>
      </c>
      <c r="XG139" s="32" t="str">
        <f t="shared" si="1140"/>
        <v/>
      </c>
      <c r="XH139" s="32" t="str">
        <f t="shared" si="1141"/>
        <v/>
      </c>
      <c r="XI139" s="32" t="str">
        <f t="shared" si="1142"/>
        <v/>
      </c>
      <c r="XJ139" s="32" t="str">
        <f t="shared" si="1143"/>
        <v/>
      </c>
      <c r="XK139" s="32" t="str">
        <f t="shared" si="1144"/>
        <v/>
      </c>
      <c r="XL139" s="32" t="str">
        <f t="shared" si="1145"/>
        <v/>
      </c>
      <c r="XM139" s="32" t="str">
        <f t="shared" si="1146"/>
        <v/>
      </c>
      <c r="XN139" s="32">
        <f t="shared" si="1147"/>
        <v>50</v>
      </c>
      <c r="XO139" s="32" t="str">
        <f t="shared" si="1148"/>
        <v/>
      </c>
      <c r="XP139" s="32" t="str">
        <f t="shared" si="1149"/>
        <v/>
      </c>
      <c r="XQ139" s="32" t="str">
        <f t="shared" si="1150"/>
        <v/>
      </c>
      <c r="XR139" s="32" t="str">
        <f t="shared" si="1151"/>
        <v/>
      </c>
      <c r="XS139" s="32" t="str">
        <f t="shared" si="1152"/>
        <v/>
      </c>
      <c r="XT139" s="32" t="str">
        <f t="shared" si="1153"/>
        <v/>
      </c>
      <c r="XU139" s="32" t="str">
        <f t="shared" si="1154"/>
        <v/>
      </c>
      <c r="XV139" s="32" t="str">
        <f t="shared" si="1155"/>
        <v/>
      </c>
      <c r="XW139" s="32" t="str">
        <f t="shared" si="1156"/>
        <v/>
      </c>
      <c r="XX139" s="32" t="str">
        <f t="shared" si="1157"/>
        <v/>
      </c>
      <c r="XY139" s="32" t="str">
        <f t="shared" si="1158"/>
        <v/>
      </c>
      <c r="XZ139" s="32" t="str">
        <f t="shared" si="1159"/>
        <v/>
      </c>
      <c r="YA139" s="32" t="str">
        <f t="shared" si="1160"/>
        <v/>
      </c>
      <c r="YB139" s="32" t="str">
        <f t="shared" si="1161"/>
        <v/>
      </c>
      <c r="YC139" s="32" t="str">
        <f t="shared" si="1162"/>
        <v/>
      </c>
      <c r="YD139" s="32" t="str">
        <f t="shared" si="1163"/>
        <v/>
      </c>
      <c r="YE139" s="32" t="str">
        <f t="shared" si="1164"/>
        <v/>
      </c>
      <c r="YF139" s="32" t="str">
        <f t="shared" si="1165"/>
        <v/>
      </c>
      <c r="YG139" s="32" t="str">
        <f t="shared" si="1166"/>
        <v/>
      </c>
      <c r="YH139" s="32" t="str">
        <f t="shared" si="1167"/>
        <v/>
      </c>
      <c r="YI139" s="32" t="str">
        <f t="shared" si="1168"/>
        <v/>
      </c>
      <c r="YJ139" s="32" t="str">
        <f t="shared" si="1169"/>
        <v/>
      </c>
      <c r="YK139" s="32" t="str">
        <f t="shared" si="1170"/>
        <v/>
      </c>
      <c r="YL139" s="32" t="str">
        <f t="shared" si="1171"/>
        <v/>
      </c>
      <c r="YM139" s="32" t="str">
        <f t="shared" si="1172"/>
        <v/>
      </c>
      <c r="YN139" s="32" t="str">
        <f t="shared" si="1173"/>
        <v/>
      </c>
      <c r="YO139" s="32" t="str">
        <f t="shared" si="1174"/>
        <v/>
      </c>
      <c r="YP139" s="32" t="str">
        <f t="shared" si="1175"/>
        <v/>
      </c>
      <c r="YQ139" s="32" t="str">
        <f t="shared" si="1176"/>
        <v/>
      </c>
      <c r="YR139" s="32" t="str">
        <f t="shared" si="1177"/>
        <v/>
      </c>
      <c r="YS139" s="32" t="str">
        <f t="shared" si="1178"/>
        <v/>
      </c>
      <c r="YT139" s="32" t="str">
        <f t="shared" si="1179"/>
        <v/>
      </c>
      <c r="YU139" s="33">
        <f t="shared" si="1333"/>
        <v>50</v>
      </c>
      <c r="YV139" s="34" t="str">
        <f t="shared" si="1334"/>
        <v/>
      </c>
      <c r="YW139" s="34" t="str">
        <f t="shared" si="1335"/>
        <v>8 CONTROL LUMÍNICO ELECTRÓNICO SAS-900070170-8</v>
      </c>
      <c r="YX139" s="34" t="str">
        <f t="shared" si="1336"/>
        <v/>
      </c>
      <c r="YY139" s="34" t="str">
        <f t="shared" si="1337"/>
        <v/>
      </c>
      <c r="YZ139" s="34" t="str">
        <f t="shared" si="1338"/>
        <v/>
      </c>
      <c r="ZA139" s="34" t="str">
        <f t="shared" si="1339"/>
        <v/>
      </c>
      <c r="ZB139" s="96" t="str">
        <f t="shared" si="1340"/>
        <v>8 CONTROL LUMÍNICO ELECTRÓNICO SAS-900070170-8</v>
      </c>
      <c r="ZC139" s="35" t="str">
        <f t="shared" si="1180"/>
        <v/>
      </c>
      <c r="ZD139" s="35">
        <f t="shared" si="1181"/>
        <v>69268710</v>
      </c>
      <c r="ZE139" s="35" t="str">
        <f t="shared" si="1182"/>
        <v/>
      </c>
      <c r="ZF139" s="35" t="str">
        <f t="shared" si="1183"/>
        <v/>
      </c>
      <c r="ZG139" s="35" t="str">
        <f t="shared" si="1184"/>
        <v/>
      </c>
      <c r="ZH139" s="35" t="str">
        <f t="shared" si="1185"/>
        <v/>
      </c>
      <c r="ZI139" s="101">
        <f t="shared" si="1331"/>
        <v>69268710</v>
      </c>
      <c r="ZJ139" s="48">
        <v>131</v>
      </c>
      <c r="ZK139" s="125">
        <f t="shared" si="1341"/>
        <v>2320083.5</v>
      </c>
      <c r="ZL139" s="126">
        <f t="shared" si="1342"/>
        <v>0</v>
      </c>
    </row>
    <row r="140" spans="2:688" s="37" customFormat="1" ht="10.5" customHeight="1" x14ac:dyDescent="0.15">
      <c r="B140" s="36"/>
      <c r="C140" s="110"/>
      <c r="D140" s="36"/>
      <c r="E140" s="36"/>
      <c r="F140" s="36"/>
      <c r="G140" s="64"/>
      <c r="AW140" s="36"/>
      <c r="CL140" s="36"/>
      <c r="IU140" s="57"/>
      <c r="IV140" s="57"/>
      <c r="IW140" s="57"/>
      <c r="IX140" s="57"/>
      <c r="IY140" s="57"/>
      <c r="IZ140" s="57"/>
      <c r="JA140" s="57"/>
      <c r="JB140" s="57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57"/>
      <c r="JV140" s="57"/>
      <c r="JW140" s="57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ZB140" s="94"/>
      <c r="ZI140" s="101">
        <f>SUBTOTAL(9,ZI9:ZI139)</f>
        <v>5168990159.5400009</v>
      </c>
      <c r="ZK140" s="124">
        <f>SUBTOTAL(9,ZK9:ZK139)</f>
        <v>318204030.94514304</v>
      </c>
      <c r="ZL140" s="124">
        <f>SUBTOTAL(9,ZL9:ZL139)</f>
        <v>2036422624.9927061</v>
      </c>
    </row>
    <row r="141" spans="2:688" s="37" customFormat="1" ht="10.5" customHeight="1" x14ac:dyDescent="0.15">
      <c r="B141" s="36"/>
      <c r="C141" s="110"/>
      <c r="D141" s="36"/>
      <c r="E141" s="36"/>
      <c r="F141" s="36"/>
      <c r="G141" s="64"/>
      <c r="H141" s="38"/>
      <c r="AW141" s="36"/>
      <c r="CL141" s="36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ZB141" s="94"/>
      <c r="ZI141" s="129">
        <f>+ZI140/7523616817</f>
        <v>0.68703527641923512</v>
      </c>
      <c r="ZK141" s="125">
        <f t="shared" ref="ZK141" si="1343">IF(ZI141&gt;1,G141-ZI141,0)</f>
        <v>0</v>
      </c>
      <c r="ZL141" s="127"/>
    </row>
    <row r="142" spans="2:688" s="37" customFormat="1" x14ac:dyDescent="0.15">
      <c r="B142" s="36"/>
      <c r="C142" s="110"/>
      <c r="D142" s="36"/>
      <c r="E142" s="36"/>
      <c r="F142" s="36"/>
      <c r="G142" s="64"/>
      <c r="H142" s="38"/>
      <c r="AW142" s="36"/>
      <c r="CL142" s="36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ZB142" s="94"/>
      <c r="ZI142" s="130"/>
      <c r="ZK142" s="128">
        <v>320298191.04180998</v>
      </c>
      <c r="ZL142" s="127">
        <v>2211383206.3260398</v>
      </c>
    </row>
    <row r="143" spans="2:688" s="37" customFormat="1" x14ac:dyDescent="0.15">
      <c r="B143" s="36"/>
      <c r="C143" s="110"/>
      <c r="D143" s="36"/>
      <c r="E143" s="36"/>
      <c r="F143" s="36"/>
      <c r="G143" s="38"/>
      <c r="H143" s="38"/>
      <c r="AW143" s="36"/>
      <c r="CL143" s="36"/>
      <c r="IU143" s="57"/>
      <c r="IV143" s="57"/>
      <c r="IW143" s="57"/>
      <c r="IX143" s="57"/>
      <c r="IY143" s="57"/>
      <c r="IZ143" s="57"/>
      <c r="JA143" s="57"/>
      <c r="JB143" s="57"/>
      <c r="JC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KC143" s="57"/>
      <c r="KD143" s="57"/>
      <c r="KE143" s="57"/>
      <c r="KF143" s="57"/>
      <c r="KG143" s="57"/>
      <c r="KH143" s="57"/>
      <c r="ZB143" s="94"/>
      <c r="ZI143" s="130"/>
      <c r="ZK143" s="128"/>
      <c r="ZL143" s="127"/>
    </row>
    <row r="144" spans="2:688" s="37" customFormat="1" x14ac:dyDescent="0.15">
      <c r="B144" s="36"/>
      <c r="C144" s="110"/>
      <c r="D144" s="36"/>
      <c r="E144" s="36"/>
      <c r="F144" s="36"/>
      <c r="G144" s="38"/>
      <c r="H144" s="38"/>
      <c r="AW144" s="36"/>
      <c r="CL144" s="36"/>
      <c r="IU144" s="57"/>
      <c r="IV144" s="57"/>
      <c r="IW144" s="57"/>
      <c r="IX144" s="57"/>
      <c r="IY144" s="57"/>
      <c r="IZ144" s="57"/>
      <c r="JA144" s="57"/>
      <c r="JB144" s="57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57"/>
      <c r="JV144" s="57"/>
      <c r="JW144" s="57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ZB144" s="94"/>
      <c r="ZI144" s="130"/>
      <c r="ZK144" s="128"/>
      <c r="ZL144" s="127">
        <f>SUBTOTAL(9,ZL10:ZL143)</f>
        <v>4247805831.3187456</v>
      </c>
    </row>
    <row r="145" spans="2:688" s="37" customFormat="1" x14ac:dyDescent="0.15">
      <c r="B145" s="36"/>
      <c r="C145" s="110"/>
      <c r="D145" s="36"/>
      <c r="E145" s="36"/>
      <c r="F145" s="36"/>
      <c r="G145" s="38"/>
      <c r="H145" s="38"/>
      <c r="AW145" s="36"/>
      <c r="CL145" s="36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ZB145" s="94"/>
      <c r="ZI145" s="130"/>
      <c r="ZK145" s="128"/>
      <c r="ZL145" s="127">
        <v>4835293686.9560404</v>
      </c>
    </row>
    <row r="146" spans="2:688" s="37" customFormat="1" x14ac:dyDescent="0.15">
      <c r="B146" s="36"/>
      <c r="C146" s="110"/>
      <c r="D146" s="36"/>
      <c r="E146" s="36"/>
      <c r="F146" s="36"/>
      <c r="G146" s="38"/>
      <c r="H146" s="38"/>
      <c r="AW146" s="36"/>
      <c r="CL146" s="36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KC146" s="57"/>
      <c r="KD146" s="57"/>
      <c r="KE146" s="57"/>
      <c r="KF146" s="57"/>
      <c r="KG146" s="57"/>
      <c r="KH146" s="57"/>
      <c r="ZB146" s="94"/>
      <c r="ZI146" s="130"/>
      <c r="ZK146" s="128"/>
      <c r="ZL146" s="127"/>
    </row>
    <row r="147" spans="2:688" s="37" customFormat="1" ht="16.5" customHeight="1" x14ac:dyDescent="0.15">
      <c r="B147" s="36"/>
      <c r="C147" s="110"/>
      <c r="D147" s="36"/>
      <c r="E147" s="36"/>
      <c r="F147" s="36"/>
      <c r="G147" s="38"/>
      <c r="H147" s="38"/>
      <c r="AW147" s="36"/>
      <c r="CL147" s="36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KC147" s="57"/>
      <c r="KD147" s="57"/>
      <c r="KE147" s="57"/>
      <c r="KF147" s="57"/>
      <c r="KG147" s="57"/>
      <c r="KH147" s="57"/>
      <c r="ZB147" s="94"/>
      <c r="ZI147" s="101">
        <f>SUBTOTAL(9,ZI9:ZI146)</f>
        <v>5168990160.2270365</v>
      </c>
      <c r="ZK147" s="128"/>
      <c r="ZL147" s="127"/>
    </row>
    <row r="148" spans="2:688" s="37" customFormat="1" x14ac:dyDescent="0.15">
      <c r="B148" s="36"/>
      <c r="C148" s="110"/>
      <c r="D148" s="36"/>
      <c r="E148" s="36"/>
      <c r="F148" s="36"/>
      <c r="G148" s="38"/>
      <c r="H148" s="38"/>
      <c r="AW148" s="36"/>
      <c r="CL148" s="36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KC148" s="57"/>
      <c r="KD148" s="57"/>
      <c r="KE148" s="57"/>
      <c r="KF148" s="57"/>
      <c r="KG148" s="57"/>
      <c r="KH148" s="57"/>
      <c r="ZB148" s="94"/>
      <c r="ZI148" s="130"/>
      <c r="ZK148" s="128"/>
      <c r="ZL148" s="127"/>
    </row>
    <row r="149" spans="2:688" s="37" customFormat="1" x14ac:dyDescent="0.15">
      <c r="B149" s="36"/>
      <c r="C149" s="110"/>
      <c r="D149" s="36"/>
      <c r="E149" s="36"/>
      <c r="F149" s="36"/>
      <c r="G149" s="38"/>
      <c r="H149" s="38"/>
      <c r="AW149" s="36"/>
      <c r="CL149" s="36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KC149" s="57"/>
      <c r="KD149" s="57"/>
      <c r="KE149" s="57"/>
      <c r="KF149" s="57"/>
      <c r="KG149" s="57"/>
      <c r="KH149" s="57"/>
      <c r="ZB149" s="94"/>
      <c r="ZI149" s="130"/>
      <c r="ZK149" s="128"/>
      <c r="ZL149" s="127"/>
    </row>
    <row r="150" spans="2:688" s="37" customFormat="1" x14ac:dyDescent="0.15">
      <c r="B150" s="36"/>
      <c r="C150" s="110"/>
      <c r="D150" s="36"/>
      <c r="E150" s="36"/>
      <c r="F150" s="36"/>
      <c r="G150" s="38"/>
      <c r="H150" s="38"/>
      <c r="AW150" s="36"/>
      <c r="CL150" s="36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KC150" s="57"/>
      <c r="KD150" s="57"/>
      <c r="KE150" s="57"/>
      <c r="KF150" s="57"/>
      <c r="KG150" s="57"/>
      <c r="KH150" s="57"/>
      <c r="ZB150" s="94"/>
      <c r="ZI150" s="130"/>
      <c r="ZK150" s="128"/>
      <c r="ZL150" s="127"/>
    </row>
    <row r="151" spans="2:688" s="37" customFormat="1" x14ac:dyDescent="0.15">
      <c r="B151" s="36"/>
      <c r="C151" s="110"/>
      <c r="D151" s="36"/>
      <c r="E151" s="36"/>
      <c r="F151" s="36"/>
      <c r="G151" s="38"/>
      <c r="H151" s="38"/>
      <c r="AW151" s="36"/>
      <c r="CL151" s="36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KC151" s="57"/>
      <c r="KD151" s="57"/>
      <c r="KE151" s="57"/>
      <c r="KF151" s="57"/>
      <c r="KG151" s="57"/>
      <c r="KH151" s="57"/>
      <c r="ZB151" s="94"/>
      <c r="ZI151" s="130"/>
      <c r="ZK151" s="128"/>
      <c r="ZL151" s="127"/>
    </row>
    <row r="152" spans="2:688" s="37" customFormat="1" x14ac:dyDescent="0.15">
      <c r="B152" s="36"/>
      <c r="C152" s="110"/>
      <c r="D152" s="36"/>
      <c r="E152" s="36"/>
      <c r="F152" s="36"/>
      <c r="G152" s="38"/>
      <c r="H152" s="38"/>
      <c r="AW152" s="36"/>
      <c r="CL152" s="36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KC152" s="57"/>
      <c r="KD152" s="57"/>
      <c r="KE152" s="57"/>
      <c r="KF152" s="57"/>
      <c r="KG152" s="57"/>
      <c r="KH152" s="57"/>
      <c r="ZB152" s="94"/>
      <c r="ZI152" s="130"/>
      <c r="ZK152" s="128"/>
      <c r="ZL152" s="127"/>
    </row>
    <row r="153" spans="2:688" s="37" customFormat="1" x14ac:dyDescent="0.15">
      <c r="B153" s="36"/>
      <c r="C153" s="110"/>
      <c r="D153" s="36"/>
      <c r="E153" s="36"/>
      <c r="F153" s="36"/>
      <c r="G153" s="38"/>
      <c r="H153" s="38"/>
      <c r="AW153" s="36"/>
      <c r="CL153" s="36"/>
      <c r="IU153" s="57"/>
      <c r="IV153" s="57"/>
      <c r="IW153" s="57"/>
      <c r="IX153" s="57"/>
      <c r="IY153" s="57"/>
      <c r="IZ153" s="57"/>
      <c r="JA153" s="57"/>
      <c r="JB153" s="57"/>
      <c r="JC153" s="57"/>
      <c r="JD153" s="57"/>
      <c r="JE153" s="57"/>
      <c r="JF153" s="57"/>
      <c r="JG153" s="57"/>
      <c r="JH153" s="57"/>
      <c r="JI153" s="57"/>
      <c r="JJ153" s="57"/>
      <c r="JK153" s="57"/>
      <c r="JL153" s="57"/>
      <c r="JM153" s="57"/>
      <c r="JN153" s="57"/>
      <c r="JO153" s="57"/>
      <c r="JP153" s="57"/>
      <c r="JQ153" s="57"/>
      <c r="JR153" s="57"/>
      <c r="JS153" s="57"/>
      <c r="JT153" s="57"/>
      <c r="JU153" s="57"/>
      <c r="JV153" s="57"/>
      <c r="JW153" s="57"/>
      <c r="JX153" s="57"/>
      <c r="JY153" s="57"/>
      <c r="JZ153" s="57"/>
      <c r="KA153" s="57"/>
      <c r="KB153" s="57"/>
      <c r="KC153" s="57"/>
      <c r="KD153" s="57"/>
      <c r="KE153" s="57"/>
      <c r="KF153" s="57"/>
      <c r="KG153" s="57"/>
      <c r="KH153" s="57"/>
      <c r="ZB153" s="94"/>
      <c r="ZI153" s="130"/>
      <c r="ZK153" s="128"/>
      <c r="ZL153" s="127"/>
    </row>
    <row r="154" spans="2:688" s="37" customFormat="1" ht="25.5" customHeight="1" x14ac:dyDescent="0.15">
      <c r="B154" s="36"/>
      <c r="C154" s="110"/>
      <c r="D154" s="36"/>
      <c r="E154" s="36"/>
      <c r="F154" s="36"/>
      <c r="G154" s="38"/>
      <c r="H154" s="38"/>
      <c r="AW154" s="36"/>
      <c r="CL154" s="36"/>
      <c r="IU154" s="57"/>
      <c r="IV154" s="57"/>
      <c r="IW154" s="57"/>
      <c r="IX154" s="57"/>
      <c r="IY154" s="57"/>
      <c r="IZ154" s="57"/>
      <c r="JA154" s="57"/>
      <c r="JB154" s="57"/>
      <c r="JC154" s="57"/>
      <c r="JD154" s="57"/>
      <c r="JE154" s="57"/>
      <c r="JF154" s="57"/>
      <c r="JG154" s="57"/>
      <c r="JH154" s="57"/>
      <c r="JI154" s="57"/>
      <c r="JJ154" s="57"/>
      <c r="JK154" s="57"/>
      <c r="JL154" s="57"/>
      <c r="JM154" s="57"/>
      <c r="JN154" s="57"/>
      <c r="JO154" s="57"/>
      <c r="JP154" s="57"/>
      <c r="JQ154" s="57"/>
      <c r="JR154" s="57"/>
      <c r="JS154" s="57"/>
      <c r="JT154" s="57"/>
      <c r="JU154" s="57"/>
      <c r="JV154" s="57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ZB154" s="94"/>
      <c r="ZI154" s="130"/>
      <c r="ZK154" s="128"/>
      <c r="ZL154" s="127"/>
    </row>
    <row r="155" spans="2:688" s="37" customFormat="1" x14ac:dyDescent="0.15">
      <c r="B155" s="36"/>
      <c r="C155" s="110"/>
      <c r="D155" s="36"/>
      <c r="E155" s="36"/>
      <c r="F155" s="36"/>
      <c r="G155" s="38"/>
      <c r="H155" s="38"/>
      <c r="AW155" s="36"/>
      <c r="CL155" s="36"/>
      <c r="IU155" s="57"/>
      <c r="IV155" s="57"/>
      <c r="IW155" s="57"/>
      <c r="IX155" s="57"/>
      <c r="IY155" s="57"/>
      <c r="IZ155" s="57"/>
      <c r="JA155" s="57"/>
      <c r="JB155" s="57"/>
      <c r="JC155" s="57"/>
      <c r="JD155" s="57"/>
      <c r="JE155" s="57"/>
      <c r="JF155" s="57"/>
      <c r="JG155" s="57"/>
      <c r="JH155" s="57"/>
      <c r="JI155" s="57"/>
      <c r="JJ155" s="57"/>
      <c r="JK155" s="57"/>
      <c r="JL155" s="57"/>
      <c r="JM155" s="57"/>
      <c r="JN155" s="57"/>
      <c r="JO155" s="57"/>
      <c r="JP155" s="57"/>
      <c r="JQ155" s="57"/>
      <c r="JR155" s="57"/>
      <c r="JS155" s="57"/>
      <c r="JT155" s="57"/>
      <c r="JU155" s="57"/>
      <c r="JV155" s="57"/>
      <c r="JW155" s="57"/>
      <c r="JX155" s="57"/>
      <c r="JY155" s="57"/>
      <c r="JZ155" s="57"/>
      <c r="KA155" s="57"/>
      <c r="KB155" s="57"/>
      <c r="KC155" s="57"/>
      <c r="KD155" s="57"/>
      <c r="KE155" s="57"/>
      <c r="KF155" s="57"/>
      <c r="KG155" s="57"/>
      <c r="KH155" s="57"/>
      <c r="ZB155" s="94"/>
      <c r="ZI155" s="130"/>
      <c r="ZK155" s="128"/>
      <c r="ZL155" s="127"/>
    </row>
    <row r="156" spans="2:688" s="37" customFormat="1" x14ac:dyDescent="0.15">
      <c r="B156" s="36"/>
      <c r="C156" s="110"/>
      <c r="D156" s="36"/>
      <c r="E156" s="36"/>
      <c r="F156" s="36"/>
      <c r="G156" s="38"/>
      <c r="H156" s="38"/>
      <c r="AW156" s="36"/>
      <c r="CL156" s="36"/>
      <c r="IU156" s="57"/>
      <c r="IV156" s="57"/>
      <c r="IW156" s="57"/>
      <c r="IX156" s="57"/>
      <c r="IY156" s="57"/>
      <c r="IZ156" s="57"/>
      <c r="JA156" s="57"/>
      <c r="JB156" s="57"/>
      <c r="JC156" s="57"/>
      <c r="JD156" s="57"/>
      <c r="JE156" s="57"/>
      <c r="JF156" s="57"/>
      <c r="JG156" s="57"/>
      <c r="JH156" s="57"/>
      <c r="JI156" s="57"/>
      <c r="JJ156" s="57"/>
      <c r="JK156" s="57"/>
      <c r="JL156" s="57"/>
      <c r="JM156" s="57"/>
      <c r="JN156" s="57"/>
      <c r="JO156" s="57"/>
      <c r="JP156" s="57"/>
      <c r="JQ156" s="57"/>
      <c r="JR156" s="57"/>
      <c r="JS156" s="57"/>
      <c r="JT156" s="57"/>
      <c r="JU156" s="57"/>
      <c r="JV156" s="57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ZB156" s="94"/>
      <c r="ZI156" s="130"/>
      <c r="ZK156" s="128"/>
      <c r="ZL156" s="127"/>
    </row>
    <row r="157" spans="2:688" s="37" customFormat="1" x14ac:dyDescent="0.15">
      <c r="B157" s="36"/>
      <c r="C157" s="110"/>
      <c r="D157" s="36"/>
      <c r="E157" s="36"/>
      <c r="F157" s="36"/>
      <c r="G157" s="38"/>
      <c r="H157" s="38"/>
      <c r="AW157" s="36"/>
      <c r="CL157" s="36"/>
      <c r="IU157" s="57"/>
      <c r="IV157" s="57"/>
      <c r="IW157" s="57"/>
      <c r="IX157" s="57"/>
      <c r="IY157" s="57"/>
      <c r="IZ157" s="57"/>
      <c r="JA157" s="57"/>
      <c r="JB157" s="57"/>
      <c r="JC157" s="57"/>
      <c r="JD157" s="57"/>
      <c r="JE157" s="57"/>
      <c r="JF157" s="57"/>
      <c r="JG157" s="57"/>
      <c r="JH157" s="57"/>
      <c r="JI157" s="57"/>
      <c r="JJ157" s="57"/>
      <c r="JK157" s="57"/>
      <c r="JL157" s="57"/>
      <c r="JM157" s="57"/>
      <c r="JN157" s="57"/>
      <c r="JO157" s="57"/>
      <c r="JP157" s="57"/>
      <c r="JQ157" s="57"/>
      <c r="JR157" s="57"/>
      <c r="JS157" s="57"/>
      <c r="JT157" s="57"/>
      <c r="JU157" s="57"/>
      <c r="JV157" s="57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ZB157" s="94"/>
      <c r="ZI157" s="130"/>
      <c r="ZK157" s="128"/>
      <c r="ZL157" s="127"/>
    </row>
    <row r="158" spans="2:688" s="37" customFormat="1" x14ac:dyDescent="0.15">
      <c r="B158" s="36"/>
      <c r="C158" s="110"/>
      <c r="D158" s="36"/>
      <c r="E158" s="36"/>
      <c r="F158" s="36"/>
      <c r="G158" s="38"/>
      <c r="H158" s="38"/>
      <c r="AW158" s="36"/>
      <c r="CL158" s="36"/>
      <c r="IU158" s="57"/>
      <c r="IV158" s="57"/>
      <c r="IW158" s="57"/>
      <c r="IX158" s="57"/>
      <c r="IY158" s="57"/>
      <c r="IZ158" s="57"/>
      <c r="JA158" s="57"/>
      <c r="JB158" s="57"/>
      <c r="JC158" s="57"/>
      <c r="JD158" s="57"/>
      <c r="JE158" s="57"/>
      <c r="JF158" s="57"/>
      <c r="JG158" s="57"/>
      <c r="JH158" s="57"/>
      <c r="JI158" s="57"/>
      <c r="JJ158" s="57"/>
      <c r="JK158" s="57"/>
      <c r="JL158" s="57"/>
      <c r="JM158" s="57"/>
      <c r="JN158" s="57"/>
      <c r="JO158" s="57"/>
      <c r="JP158" s="57"/>
      <c r="JQ158" s="57"/>
      <c r="JR158" s="57"/>
      <c r="JS158" s="57"/>
      <c r="JT158" s="57"/>
      <c r="JU158" s="57"/>
      <c r="JV158" s="57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ZB158" s="94"/>
      <c r="ZI158" s="130"/>
      <c r="ZK158" s="128"/>
      <c r="ZL158" s="127"/>
    </row>
    <row r="159" spans="2:688" s="37" customFormat="1" x14ac:dyDescent="0.15">
      <c r="B159" s="36"/>
      <c r="C159" s="110"/>
      <c r="D159" s="36"/>
      <c r="E159" s="36"/>
      <c r="F159" s="36"/>
      <c r="G159" s="38"/>
      <c r="H159" s="38"/>
      <c r="AW159" s="36"/>
      <c r="CL159" s="36"/>
      <c r="IU159" s="57"/>
      <c r="IV159" s="57"/>
      <c r="IW159" s="57"/>
      <c r="IX159" s="57"/>
      <c r="IY159" s="57"/>
      <c r="IZ159" s="57"/>
      <c r="JA159" s="57"/>
      <c r="JB159" s="57"/>
      <c r="JC159" s="57"/>
      <c r="JD159" s="57"/>
      <c r="JE159" s="57"/>
      <c r="JF159" s="57"/>
      <c r="JG159" s="57"/>
      <c r="JH159" s="57"/>
      <c r="JI159" s="57"/>
      <c r="JJ159" s="57"/>
      <c r="JK159" s="57"/>
      <c r="JL159" s="57"/>
      <c r="JM159" s="57"/>
      <c r="JN159" s="57"/>
      <c r="JO159" s="57"/>
      <c r="JP159" s="57"/>
      <c r="JQ159" s="57"/>
      <c r="JR159" s="57"/>
      <c r="JS159" s="57"/>
      <c r="JT159" s="57"/>
      <c r="JU159" s="57"/>
      <c r="JV159" s="57"/>
      <c r="JW159" s="57"/>
      <c r="JX159" s="57"/>
      <c r="JY159" s="57"/>
      <c r="JZ159" s="57"/>
      <c r="KA159" s="57"/>
      <c r="KB159" s="57"/>
      <c r="KC159" s="57"/>
      <c r="KD159" s="57"/>
      <c r="KE159" s="57"/>
      <c r="KF159" s="57"/>
      <c r="KG159" s="57"/>
      <c r="KH159" s="57"/>
      <c r="ZB159" s="94"/>
      <c r="ZI159" s="130"/>
      <c r="ZK159" s="128"/>
      <c r="ZL159" s="127"/>
    </row>
    <row r="160" spans="2:688" s="37" customFormat="1" x14ac:dyDescent="0.15">
      <c r="B160" s="36"/>
      <c r="C160" s="110"/>
      <c r="D160" s="36"/>
      <c r="E160" s="36"/>
      <c r="F160" s="36"/>
      <c r="G160" s="38"/>
      <c r="H160" s="38"/>
      <c r="AW160" s="36"/>
      <c r="CL160" s="36"/>
      <c r="IU160" s="57"/>
      <c r="IV160" s="57"/>
      <c r="IW160" s="57"/>
      <c r="IX160" s="57"/>
      <c r="IY160" s="57"/>
      <c r="IZ160" s="57"/>
      <c r="JA160" s="57"/>
      <c r="JB160" s="57"/>
      <c r="JC160" s="57"/>
      <c r="JD160" s="57"/>
      <c r="JE160" s="57"/>
      <c r="JF160" s="57"/>
      <c r="JG160" s="57"/>
      <c r="JH160" s="57"/>
      <c r="JI160" s="57"/>
      <c r="JJ160" s="57"/>
      <c r="JK160" s="57"/>
      <c r="JL160" s="57"/>
      <c r="JM160" s="57"/>
      <c r="JN160" s="57"/>
      <c r="JO160" s="57"/>
      <c r="JP160" s="57"/>
      <c r="JQ160" s="57"/>
      <c r="JR160" s="57"/>
      <c r="JS160" s="57"/>
      <c r="JT160" s="57"/>
      <c r="JU160" s="57"/>
      <c r="JV160" s="57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ZB160" s="94"/>
      <c r="ZI160" s="130"/>
      <c r="ZK160" s="128"/>
      <c r="ZL160" s="127"/>
    </row>
    <row r="161" spans="2:688" s="37" customFormat="1" x14ac:dyDescent="0.15">
      <c r="B161" s="36"/>
      <c r="C161" s="110"/>
      <c r="D161" s="36"/>
      <c r="E161" s="36"/>
      <c r="F161" s="36"/>
      <c r="G161" s="38"/>
      <c r="H161" s="38"/>
      <c r="AW161" s="36"/>
      <c r="CL161" s="36"/>
      <c r="IU161" s="57"/>
      <c r="IV161" s="57"/>
      <c r="IW161" s="57"/>
      <c r="IX161" s="57"/>
      <c r="IY161" s="57"/>
      <c r="IZ161" s="57"/>
      <c r="JA161" s="57"/>
      <c r="JB161" s="57"/>
      <c r="JC161" s="57"/>
      <c r="JD161" s="57"/>
      <c r="JE161" s="57"/>
      <c r="JF161" s="57"/>
      <c r="JG161" s="57"/>
      <c r="JH161" s="57"/>
      <c r="JI161" s="57"/>
      <c r="JJ161" s="57"/>
      <c r="JK161" s="57"/>
      <c r="JL161" s="57"/>
      <c r="JM161" s="57"/>
      <c r="JN161" s="57"/>
      <c r="JO161" s="57"/>
      <c r="JP161" s="57"/>
      <c r="JQ161" s="57"/>
      <c r="JR161" s="57"/>
      <c r="JS161" s="57"/>
      <c r="JT161" s="57"/>
      <c r="JU161" s="57"/>
      <c r="JV161" s="57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ZB161" s="94"/>
      <c r="ZI161" s="130"/>
      <c r="ZK161" s="128"/>
      <c r="ZL161" s="127"/>
    </row>
    <row r="162" spans="2:688" s="37" customFormat="1" x14ac:dyDescent="0.15">
      <c r="B162" s="36"/>
      <c r="C162" s="110"/>
      <c r="D162" s="36"/>
      <c r="E162" s="36"/>
      <c r="F162" s="36"/>
      <c r="G162" s="38"/>
      <c r="H162" s="38"/>
      <c r="AW162" s="36"/>
      <c r="CL162" s="36"/>
      <c r="IU162" s="57"/>
      <c r="IV162" s="57"/>
      <c r="IW162" s="57"/>
      <c r="IX162" s="57"/>
      <c r="IY162" s="57"/>
      <c r="IZ162" s="57"/>
      <c r="JA162" s="57"/>
      <c r="JB162" s="57"/>
      <c r="JC162" s="57"/>
      <c r="JD162" s="57"/>
      <c r="JE162" s="57"/>
      <c r="JF162" s="57"/>
      <c r="JG162" s="57"/>
      <c r="JH162" s="57"/>
      <c r="JI162" s="57"/>
      <c r="JJ162" s="57"/>
      <c r="JK162" s="57"/>
      <c r="JL162" s="57"/>
      <c r="JM162" s="57"/>
      <c r="JN162" s="57"/>
      <c r="JO162" s="57"/>
      <c r="JP162" s="57"/>
      <c r="JQ162" s="57"/>
      <c r="JR162" s="57"/>
      <c r="JS162" s="57"/>
      <c r="JT162" s="57"/>
      <c r="JU162" s="57"/>
      <c r="JV162" s="57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ZB162" s="94"/>
      <c r="ZI162" s="130"/>
      <c r="ZK162" s="128"/>
      <c r="ZL162" s="127"/>
    </row>
    <row r="163" spans="2:688" s="37" customFormat="1" x14ac:dyDescent="0.15">
      <c r="B163" s="36"/>
      <c r="C163" s="110"/>
      <c r="D163" s="36"/>
      <c r="E163" s="36"/>
      <c r="F163" s="36"/>
      <c r="G163" s="38"/>
      <c r="H163" s="38"/>
      <c r="AW163" s="36"/>
      <c r="CL163" s="36"/>
      <c r="IU163" s="57"/>
      <c r="IV163" s="57"/>
      <c r="IW163" s="57"/>
      <c r="IX163" s="57"/>
      <c r="IY163" s="57"/>
      <c r="IZ163" s="57"/>
      <c r="JA163" s="57"/>
      <c r="JB163" s="57"/>
      <c r="JC163" s="57"/>
      <c r="JD163" s="57"/>
      <c r="JE163" s="57"/>
      <c r="JF163" s="57"/>
      <c r="JG163" s="57"/>
      <c r="JH163" s="57"/>
      <c r="JI163" s="57"/>
      <c r="JJ163" s="57"/>
      <c r="JK163" s="57"/>
      <c r="JL163" s="57"/>
      <c r="JM163" s="57"/>
      <c r="JN163" s="57"/>
      <c r="JO163" s="57"/>
      <c r="JP163" s="57"/>
      <c r="JQ163" s="57"/>
      <c r="JR163" s="57"/>
      <c r="JS163" s="57"/>
      <c r="JT163" s="57"/>
      <c r="JU163" s="57"/>
      <c r="JV163" s="57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ZB163" s="94"/>
      <c r="ZI163" s="130"/>
      <c r="ZK163" s="128"/>
      <c r="ZL163" s="127"/>
    </row>
    <row r="164" spans="2:688" s="37" customFormat="1" x14ac:dyDescent="0.15">
      <c r="B164" s="36"/>
      <c r="C164" s="110"/>
      <c r="D164" s="36"/>
      <c r="E164" s="36"/>
      <c r="F164" s="36"/>
      <c r="G164" s="38"/>
      <c r="H164" s="38"/>
      <c r="AW164" s="36"/>
      <c r="CL164" s="36"/>
      <c r="IU164" s="57"/>
      <c r="IV164" s="57"/>
      <c r="IW164" s="57"/>
      <c r="IX164" s="57"/>
      <c r="IY164" s="57"/>
      <c r="IZ164" s="57"/>
      <c r="JA164" s="57"/>
      <c r="JB164" s="57"/>
      <c r="JC164" s="57"/>
      <c r="JD164" s="57"/>
      <c r="JE164" s="57"/>
      <c r="JF164" s="57"/>
      <c r="JG164" s="57"/>
      <c r="JH164" s="57"/>
      <c r="JI164" s="57"/>
      <c r="JJ164" s="57"/>
      <c r="JK164" s="57"/>
      <c r="JL164" s="57"/>
      <c r="JM164" s="57"/>
      <c r="JN164" s="57"/>
      <c r="JO164" s="57"/>
      <c r="JP164" s="57"/>
      <c r="JQ164" s="57"/>
      <c r="JR164" s="57"/>
      <c r="JS164" s="57"/>
      <c r="JT164" s="57"/>
      <c r="JU164" s="57"/>
      <c r="JV164" s="57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ZB164" s="94"/>
      <c r="ZI164" s="130"/>
      <c r="ZK164" s="128"/>
      <c r="ZL164" s="127"/>
    </row>
    <row r="165" spans="2:688" s="37" customFormat="1" x14ac:dyDescent="0.15">
      <c r="B165" s="36"/>
      <c r="C165" s="110"/>
      <c r="D165" s="36"/>
      <c r="E165" s="36"/>
      <c r="F165" s="36"/>
      <c r="G165" s="38"/>
      <c r="H165" s="38"/>
      <c r="AW165" s="36"/>
      <c r="CL165" s="36"/>
      <c r="IU165" s="57"/>
      <c r="IV165" s="57"/>
      <c r="IW165" s="57"/>
      <c r="IX165" s="57"/>
      <c r="IY165" s="57"/>
      <c r="IZ165" s="57"/>
      <c r="JA165" s="57"/>
      <c r="JB165" s="57"/>
      <c r="JC165" s="57"/>
      <c r="JD165" s="57"/>
      <c r="JE165" s="57"/>
      <c r="JF165" s="57"/>
      <c r="JG165" s="57"/>
      <c r="JH165" s="57"/>
      <c r="JI165" s="57"/>
      <c r="JJ165" s="57"/>
      <c r="JK165" s="57"/>
      <c r="JL165" s="57"/>
      <c r="JM165" s="57"/>
      <c r="JN165" s="57"/>
      <c r="JO165" s="57"/>
      <c r="JP165" s="57"/>
      <c r="JQ165" s="57"/>
      <c r="JR165" s="57"/>
      <c r="JS165" s="57"/>
      <c r="JT165" s="57"/>
      <c r="JU165" s="57"/>
      <c r="JV165" s="57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ZB165" s="94"/>
      <c r="ZI165" s="130"/>
      <c r="ZK165" s="128"/>
      <c r="ZL165" s="127"/>
    </row>
    <row r="166" spans="2:688" s="37" customFormat="1" x14ac:dyDescent="0.15">
      <c r="B166" s="36"/>
      <c r="C166" s="110"/>
      <c r="D166" s="36"/>
      <c r="E166" s="36"/>
      <c r="F166" s="36"/>
      <c r="G166" s="38"/>
      <c r="H166" s="38"/>
      <c r="AW166" s="36"/>
      <c r="CL166" s="36"/>
      <c r="IU166" s="57"/>
      <c r="IV166" s="57"/>
      <c r="IW166" s="57"/>
      <c r="IX166" s="57"/>
      <c r="IY166" s="57"/>
      <c r="IZ166" s="57"/>
      <c r="JA166" s="57"/>
      <c r="JB166" s="57"/>
      <c r="JC166" s="57"/>
      <c r="JD166" s="57"/>
      <c r="JE166" s="57"/>
      <c r="JF166" s="57"/>
      <c r="JG166" s="57"/>
      <c r="JH166" s="57"/>
      <c r="JI166" s="57"/>
      <c r="JJ166" s="57"/>
      <c r="JK166" s="57"/>
      <c r="JL166" s="57"/>
      <c r="JM166" s="57"/>
      <c r="JN166" s="57"/>
      <c r="JO166" s="57"/>
      <c r="JP166" s="57"/>
      <c r="JQ166" s="57"/>
      <c r="JR166" s="57"/>
      <c r="JS166" s="57"/>
      <c r="JT166" s="57"/>
      <c r="JU166" s="57"/>
      <c r="JV166" s="57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ZB166" s="94"/>
      <c r="ZI166" s="130"/>
      <c r="ZK166" s="128"/>
      <c r="ZL166" s="127"/>
    </row>
    <row r="167" spans="2:688" s="37" customFormat="1" x14ac:dyDescent="0.15">
      <c r="B167" s="36"/>
      <c r="C167" s="110"/>
      <c r="D167" s="36"/>
      <c r="E167" s="36"/>
      <c r="F167" s="36"/>
      <c r="G167" s="38"/>
      <c r="H167" s="38"/>
      <c r="AW167" s="36"/>
      <c r="CL167" s="36"/>
      <c r="IU167" s="57"/>
      <c r="IV167" s="57"/>
      <c r="IW167" s="57"/>
      <c r="IX167" s="57"/>
      <c r="IY167" s="57"/>
      <c r="IZ167" s="57"/>
      <c r="JA167" s="57"/>
      <c r="JB167" s="57"/>
      <c r="JC167" s="57"/>
      <c r="JD167" s="57"/>
      <c r="JE167" s="57"/>
      <c r="JF167" s="57"/>
      <c r="JG167" s="57"/>
      <c r="JH167" s="57"/>
      <c r="JI167" s="57"/>
      <c r="JJ167" s="57"/>
      <c r="JK167" s="57"/>
      <c r="JL167" s="57"/>
      <c r="JM167" s="57"/>
      <c r="JN167" s="57"/>
      <c r="JO167" s="57"/>
      <c r="JP167" s="57"/>
      <c r="JQ167" s="57"/>
      <c r="JR167" s="57"/>
      <c r="JS167" s="57"/>
      <c r="JT167" s="57"/>
      <c r="JU167" s="57"/>
      <c r="JV167" s="57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ZB167" s="94"/>
      <c r="ZI167" s="130"/>
      <c r="ZK167" s="128"/>
      <c r="ZL167" s="127"/>
    </row>
    <row r="168" spans="2:688" s="37" customFormat="1" x14ac:dyDescent="0.15">
      <c r="B168" s="36"/>
      <c r="C168" s="110"/>
      <c r="D168" s="36"/>
      <c r="E168" s="36"/>
      <c r="F168" s="36"/>
      <c r="G168" s="38"/>
      <c r="H168" s="38"/>
      <c r="AW168" s="36"/>
      <c r="CL168" s="36"/>
      <c r="IU168" s="57"/>
      <c r="IV168" s="57"/>
      <c r="IW168" s="57"/>
      <c r="IX168" s="57"/>
      <c r="IY168" s="57"/>
      <c r="IZ168" s="57"/>
      <c r="JA168" s="57"/>
      <c r="JB168" s="57"/>
      <c r="JC168" s="57"/>
      <c r="JD168" s="57"/>
      <c r="JE168" s="57"/>
      <c r="JF168" s="57"/>
      <c r="JG168" s="57"/>
      <c r="JH168" s="57"/>
      <c r="JI168" s="57"/>
      <c r="JJ168" s="57"/>
      <c r="JK168" s="57"/>
      <c r="JL168" s="57"/>
      <c r="JM168" s="57"/>
      <c r="JN168" s="57"/>
      <c r="JO168" s="57"/>
      <c r="JP168" s="57"/>
      <c r="JQ168" s="57"/>
      <c r="JR168" s="57"/>
      <c r="JS168" s="57"/>
      <c r="JT168" s="57"/>
      <c r="JU168" s="57"/>
      <c r="JV168" s="57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ZB168" s="94"/>
      <c r="ZI168" s="130"/>
      <c r="ZK168" s="128"/>
      <c r="ZL168" s="127"/>
    </row>
    <row r="169" spans="2:688" s="37" customFormat="1" x14ac:dyDescent="0.15">
      <c r="B169" s="36"/>
      <c r="C169" s="110"/>
      <c r="D169" s="36"/>
      <c r="E169" s="36"/>
      <c r="F169" s="36"/>
      <c r="G169" s="38"/>
      <c r="H169" s="38"/>
      <c r="AW169" s="36"/>
      <c r="CL169" s="36"/>
      <c r="IU169" s="57"/>
      <c r="IV169" s="57"/>
      <c r="IW169" s="57"/>
      <c r="IX169" s="57"/>
      <c r="IY169" s="57"/>
      <c r="IZ169" s="57"/>
      <c r="JA169" s="57"/>
      <c r="JB169" s="57"/>
      <c r="JC169" s="57"/>
      <c r="JD169" s="57"/>
      <c r="JE169" s="57"/>
      <c r="JF169" s="57"/>
      <c r="JG169" s="57"/>
      <c r="JH169" s="57"/>
      <c r="JI169" s="57"/>
      <c r="JJ169" s="57"/>
      <c r="JK169" s="57"/>
      <c r="JL169" s="57"/>
      <c r="JM169" s="57"/>
      <c r="JN169" s="57"/>
      <c r="JO169" s="57"/>
      <c r="JP169" s="57"/>
      <c r="JQ169" s="57"/>
      <c r="JR169" s="57"/>
      <c r="JS169" s="57"/>
      <c r="JT169" s="57"/>
      <c r="JU169" s="57"/>
      <c r="JV169" s="57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ZB169" s="94"/>
      <c r="ZI169" s="130"/>
      <c r="ZK169" s="128"/>
      <c r="ZL169" s="127"/>
    </row>
    <row r="170" spans="2:688" s="37" customFormat="1" ht="25.5" customHeight="1" x14ac:dyDescent="0.15">
      <c r="B170" s="36"/>
      <c r="C170" s="110"/>
      <c r="D170" s="36"/>
      <c r="E170" s="36"/>
      <c r="F170" s="36"/>
      <c r="G170" s="38"/>
      <c r="H170" s="38"/>
      <c r="AW170" s="36"/>
      <c r="CL170" s="36"/>
      <c r="IU170" s="57"/>
      <c r="IV170" s="57"/>
      <c r="IW170" s="57"/>
      <c r="IX170" s="57"/>
      <c r="IY170" s="57"/>
      <c r="IZ170" s="57"/>
      <c r="JA170" s="57"/>
      <c r="JB170" s="57"/>
      <c r="JC170" s="57"/>
      <c r="JD170" s="57"/>
      <c r="JE170" s="57"/>
      <c r="JF170" s="57"/>
      <c r="JG170" s="57"/>
      <c r="JH170" s="57"/>
      <c r="JI170" s="57"/>
      <c r="JJ170" s="57"/>
      <c r="JK170" s="57"/>
      <c r="JL170" s="57"/>
      <c r="JM170" s="57"/>
      <c r="JN170" s="57"/>
      <c r="JO170" s="57"/>
      <c r="JP170" s="57"/>
      <c r="JQ170" s="57"/>
      <c r="JR170" s="57"/>
      <c r="JS170" s="57"/>
      <c r="JT170" s="57"/>
      <c r="JU170" s="57"/>
      <c r="JV170" s="57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ZB170" s="94"/>
      <c r="ZI170" s="130"/>
      <c r="ZK170" s="128"/>
      <c r="ZL170" s="127"/>
    </row>
    <row r="171" spans="2:688" s="37" customFormat="1" x14ac:dyDescent="0.15">
      <c r="B171" s="36"/>
      <c r="C171" s="110"/>
      <c r="D171" s="36"/>
      <c r="E171" s="36"/>
      <c r="F171" s="36"/>
      <c r="G171" s="38"/>
      <c r="H171" s="38"/>
      <c r="AW171" s="36"/>
      <c r="CL171" s="36"/>
      <c r="IU171" s="57"/>
      <c r="IV171" s="57"/>
      <c r="IW171" s="57"/>
      <c r="IX171" s="57"/>
      <c r="IY171" s="57"/>
      <c r="IZ171" s="57"/>
      <c r="JA171" s="57"/>
      <c r="JB171" s="57"/>
      <c r="JC171" s="57"/>
      <c r="JD171" s="57"/>
      <c r="JE171" s="57"/>
      <c r="JF171" s="57"/>
      <c r="JG171" s="57"/>
      <c r="JH171" s="57"/>
      <c r="JI171" s="57"/>
      <c r="JJ171" s="57"/>
      <c r="JK171" s="57"/>
      <c r="JL171" s="57"/>
      <c r="JM171" s="57"/>
      <c r="JN171" s="57"/>
      <c r="JO171" s="57"/>
      <c r="JP171" s="57"/>
      <c r="JQ171" s="57"/>
      <c r="JR171" s="57"/>
      <c r="JS171" s="57"/>
      <c r="JT171" s="57"/>
      <c r="JU171" s="57"/>
      <c r="JV171" s="57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ZB171" s="94"/>
      <c r="ZI171" s="130"/>
      <c r="ZK171" s="128"/>
      <c r="ZL171" s="127"/>
    </row>
    <row r="172" spans="2:688" s="37" customFormat="1" x14ac:dyDescent="0.15">
      <c r="B172" s="36"/>
      <c r="C172" s="110"/>
      <c r="D172" s="36"/>
      <c r="E172" s="36"/>
      <c r="F172" s="36"/>
      <c r="G172" s="38"/>
      <c r="H172" s="38"/>
      <c r="AW172" s="36"/>
      <c r="CL172" s="36"/>
      <c r="IU172" s="57"/>
      <c r="IV172" s="57"/>
      <c r="IW172" s="57"/>
      <c r="IX172" s="57"/>
      <c r="IY172" s="57"/>
      <c r="IZ172" s="57"/>
      <c r="JA172" s="57"/>
      <c r="JB172" s="57"/>
      <c r="JC172" s="57"/>
      <c r="JD172" s="57"/>
      <c r="JE172" s="57"/>
      <c r="JF172" s="57"/>
      <c r="JG172" s="57"/>
      <c r="JH172" s="57"/>
      <c r="JI172" s="57"/>
      <c r="JJ172" s="57"/>
      <c r="JK172" s="57"/>
      <c r="JL172" s="57"/>
      <c r="JM172" s="57"/>
      <c r="JN172" s="57"/>
      <c r="JO172" s="57"/>
      <c r="JP172" s="57"/>
      <c r="JQ172" s="57"/>
      <c r="JR172" s="57"/>
      <c r="JS172" s="57"/>
      <c r="JT172" s="57"/>
      <c r="JU172" s="57"/>
      <c r="JV172" s="57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ZB172" s="94"/>
      <c r="ZI172" s="130"/>
      <c r="ZK172" s="128"/>
      <c r="ZL172" s="127"/>
    </row>
    <row r="173" spans="2:688" s="37" customFormat="1" x14ac:dyDescent="0.15">
      <c r="B173" s="36"/>
      <c r="C173" s="110"/>
      <c r="D173" s="36"/>
      <c r="E173" s="36"/>
      <c r="F173" s="36"/>
      <c r="G173" s="38"/>
      <c r="H173" s="38"/>
      <c r="AW173" s="36"/>
      <c r="CL173" s="36"/>
      <c r="IU173" s="57"/>
      <c r="IV173" s="57"/>
      <c r="IW173" s="57"/>
      <c r="IX173" s="57"/>
      <c r="IY173" s="57"/>
      <c r="IZ173" s="57"/>
      <c r="JA173" s="57"/>
      <c r="JB173" s="57"/>
      <c r="JC173" s="57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57"/>
      <c r="JV173" s="57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ZB173" s="94"/>
      <c r="ZI173" s="130"/>
      <c r="ZK173" s="128"/>
      <c r="ZL173" s="127"/>
    </row>
    <row r="174" spans="2:688" s="37" customFormat="1" x14ac:dyDescent="0.15">
      <c r="B174" s="36"/>
      <c r="C174" s="110"/>
      <c r="D174" s="36"/>
      <c r="E174" s="36"/>
      <c r="F174" s="36"/>
      <c r="G174" s="38"/>
      <c r="H174" s="38"/>
      <c r="AW174" s="36"/>
      <c r="CL174" s="36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57"/>
      <c r="JV174" s="57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ZB174" s="94"/>
      <c r="ZI174" s="130"/>
      <c r="ZK174" s="128"/>
      <c r="ZL174" s="127"/>
    </row>
    <row r="175" spans="2:688" s="37" customFormat="1" x14ac:dyDescent="0.15">
      <c r="B175" s="36"/>
      <c r="C175" s="110"/>
      <c r="D175" s="36"/>
      <c r="E175" s="36"/>
      <c r="F175" s="36"/>
      <c r="G175" s="38"/>
      <c r="H175" s="38"/>
      <c r="AW175" s="36"/>
      <c r="CL175" s="36"/>
      <c r="IU175" s="57"/>
      <c r="IV175" s="57"/>
      <c r="IW175" s="57"/>
      <c r="IX175" s="57"/>
      <c r="IY175" s="57"/>
      <c r="IZ175" s="57"/>
      <c r="JA175" s="57"/>
      <c r="JB175" s="57"/>
      <c r="JC175" s="57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57"/>
      <c r="JV175" s="57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ZB175" s="94"/>
      <c r="ZI175" s="130"/>
      <c r="ZK175" s="128"/>
      <c r="ZL175" s="127"/>
    </row>
    <row r="176" spans="2:688" s="37" customFormat="1" x14ac:dyDescent="0.15">
      <c r="B176" s="36"/>
      <c r="C176" s="110"/>
      <c r="D176" s="36"/>
      <c r="E176" s="36"/>
      <c r="F176" s="36"/>
      <c r="G176" s="38"/>
      <c r="H176" s="38"/>
      <c r="AW176" s="36"/>
      <c r="CL176" s="36"/>
      <c r="IU176" s="57"/>
      <c r="IV176" s="57"/>
      <c r="IW176" s="57"/>
      <c r="IX176" s="57"/>
      <c r="IY176" s="57"/>
      <c r="IZ176" s="57"/>
      <c r="JA176" s="57"/>
      <c r="JB176" s="57"/>
      <c r="JC176" s="57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57"/>
      <c r="JV176" s="57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ZB176" s="94"/>
      <c r="ZI176" s="130"/>
      <c r="ZK176" s="128"/>
      <c r="ZL176" s="127"/>
    </row>
    <row r="177" spans="2:688" s="37" customFormat="1" ht="25.5" customHeight="1" x14ac:dyDescent="0.15">
      <c r="B177" s="36"/>
      <c r="C177" s="110"/>
      <c r="D177" s="36"/>
      <c r="E177" s="36"/>
      <c r="F177" s="36"/>
      <c r="G177" s="38"/>
      <c r="H177" s="38"/>
      <c r="AW177" s="36"/>
      <c r="CL177" s="36"/>
      <c r="IU177" s="57"/>
      <c r="IV177" s="57"/>
      <c r="IW177" s="57"/>
      <c r="IX177" s="57"/>
      <c r="IY177" s="57"/>
      <c r="IZ177" s="57"/>
      <c r="JA177" s="57"/>
      <c r="JB177" s="57"/>
      <c r="JC177" s="57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57"/>
      <c r="JV177" s="57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ZB177" s="94"/>
      <c r="ZI177" s="130"/>
      <c r="ZK177" s="128"/>
      <c r="ZL177" s="127"/>
    </row>
    <row r="178" spans="2:688" s="37" customFormat="1" x14ac:dyDescent="0.15">
      <c r="B178" s="36"/>
      <c r="C178" s="110"/>
      <c r="D178" s="36"/>
      <c r="E178" s="36"/>
      <c r="F178" s="36"/>
      <c r="G178" s="38"/>
      <c r="H178" s="38"/>
      <c r="AW178" s="36"/>
      <c r="CL178" s="36"/>
      <c r="IU178" s="57"/>
      <c r="IV178" s="57"/>
      <c r="IW178" s="57"/>
      <c r="IX178" s="57"/>
      <c r="IY178" s="57"/>
      <c r="IZ178" s="57"/>
      <c r="JA178" s="57"/>
      <c r="JB178" s="57"/>
      <c r="JC178" s="57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57"/>
      <c r="JV178" s="57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ZB178" s="94"/>
      <c r="ZI178" s="130"/>
      <c r="ZK178" s="128"/>
      <c r="ZL178" s="127"/>
    </row>
    <row r="179" spans="2:688" s="37" customFormat="1" x14ac:dyDescent="0.15">
      <c r="B179" s="36"/>
      <c r="C179" s="110"/>
      <c r="D179" s="36"/>
      <c r="E179" s="36"/>
      <c r="F179" s="36"/>
      <c r="G179" s="38"/>
      <c r="H179" s="38"/>
      <c r="AW179" s="36"/>
      <c r="CL179" s="36"/>
      <c r="IU179" s="57"/>
      <c r="IV179" s="57"/>
      <c r="IW179" s="57"/>
      <c r="IX179" s="57"/>
      <c r="IY179" s="57"/>
      <c r="IZ179" s="57"/>
      <c r="JA179" s="57"/>
      <c r="JB179" s="57"/>
      <c r="JC179" s="57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57"/>
      <c r="JV179" s="57"/>
      <c r="JW179" s="57"/>
      <c r="JX179" s="57"/>
      <c r="JY179" s="57"/>
      <c r="JZ179" s="57"/>
      <c r="KA179" s="57"/>
      <c r="KB179" s="57"/>
      <c r="KC179" s="57"/>
      <c r="KD179" s="57"/>
      <c r="KE179" s="57"/>
      <c r="KF179" s="57"/>
      <c r="KG179" s="57"/>
      <c r="KH179" s="57"/>
      <c r="ZB179" s="94"/>
      <c r="ZI179" s="130"/>
      <c r="ZK179" s="128"/>
      <c r="ZL179" s="127"/>
    </row>
    <row r="180" spans="2:688" s="37" customFormat="1" x14ac:dyDescent="0.15">
      <c r="B180" s="36"/>
      <c r="C180" s="110"/>
      <c r="D180" s="36"/>
      <c r="E180" s="36"/>
      <c r="F180" s="36"/>
      <c r="G180" s="38"/>
      <c r="H180" s="38"/>
      <c r="AW180" s="36"/>
      <c r="CL180" s="36"/>
      <c r="IU180" s="57"/>
      <c r="IV180" s="57"/>
      <c r="IW180" s="57"/>
      <c r="IX180" s="57"/>
      <c r="IY180" s="57"/>
      <c r="IZ180" s="57"/>
      <c r="JA180" s="57"/>
      <c r="JB180" s="57"/>
      <c r="JC180" s="57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57"/>
      <c r="JV180" s="57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ZB180" s="94"/>
      <c r="ZI180" s="130"/>
      <c r="ZK180" s="128"/>
      <c r="ZL180" s="127"/>
    </row>
    <row r="181" spans="2:688" s="37" customFormat="1" x14ac:dyDescent="0.15">
      <c r="B181" s="36"/>
      <c r="C181" s="110"/>
      <c r="D181" s="36"/>
      <c r="E181" s="36"/>
      <c r="F181" s="36"/>
      <c r="G181" s="38"/>
      <c r="H181" s="38"/>
      <c r="AW181" s="36"/>
      <c r="CL181" s="36"/>
      <c r="IU181" s="57"/>
      <c r="IV181" s="57"/>
      <c r="IW181" s="57"/>
      <c r="IX181" s="57"/>
      <c r="IY181" s="57"/>
      <c r="IZ181" s="57"/>
      <c r="JA181" s="57"/>
      <c r="JB181" s="57"/>
      <c r="JC181" s="57"/>
      <c r="JD181" s="57"/>
      <c r="JE181" s="57"/>
      <c r="JF181" s="57"/>
      <c r="JG181" s="57"/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57"/>
      <c r="JV181" s="57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ZB181" s="94"/>
      <c r="ZI181" s="130"/>
      <c r="ZK181" s="128"/>
      <c r="ZL181" s="127"/>
    </row>
    <row r="182" spans="2:688" s="37" customFormat="1" x14ac:dyDescent="0.15">
      <c r="B182" s="36"/>
      <c r="C182" s="110"/>
      <c r="D182" s="36"/>
      <c r="E182" s="36"/>
      <c r="F182" s="36"/>
      <c r="G182" s="38"/>
      <c r="H182" s="38"/>
      <c r="AW182" s="36"/>
      <c r="CL182" s="36"/>
      <c r="IU182" s="57"/>
      <c r="IV182" s="57"/>
      <c r="IW182" s="57"/>
      <c r="IX182" s="57"/>
      <c r="IY182" s="57"/>
      <c r="IZ182" s="57"/>
      <c r="JA182" s="57"/>
      <c r="JB182" s="57"/>
      <c r="JC182" s="57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57"/>
      <c r="JV182" s="57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ZB182" s="94"/>
      <c r="ZI182" s="130"/>
      <c r="ZK182" s="128"/>
      <c r="ZL182" s="127"/>
    </row>
    <row r="183" spans="2:688" s="37" customFormat="1" x14ac:dyDescent="0.15">
      <c r="B183" s="36"/>
      <c r="C183" s="110"/>
      <c r="D183" s="36"/>
      <c r="E183" s="36"/>
      <c r="F183" s="36"/>
      <c r="G183" s="38"/>
      <c r="H183" s="38"/>
      <c r="AW183" s="36"/>
      <c r="CL183" s="36"/>
      <c r="IU183" s="57"/>
      <c r="IV183" s="57"/>
      <c r="IW183" s="57"/>
      <c r="IX183" s="57"/>
      <c r="IY183" s="57"/>
      <c r="IZ183" s="57"/>
      <c r="JA183" s="57"/>
      <c r="JB183" s="57"/>
      <c r="JC183" s="57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57"/>
      <c r="JV183" s="57"/>
      <c r="JW183" s="57"/>
      <c r="JX183" s="57"/>
      <c r="JY183" s="57"/>
      <c r="JZ183" s="57"/>
      <c r="KA183" s="57"/>
      <c r="KB183" s="57"/>
      <c r="KC183" s="57"/>
      <c r="KD183" s="57"/>
      <c r="KE183" s="57"/>
      <c r="KF183" s="57"/>
      <c r="KG183" s="57"/>
      <c r="KH183" s="57"/>
      <c r="ZB183" s="94"/>
      <c r="ZI183" s="130"/>
      <c r="ZK183" s="128"/>
      <c r="ZL183" s="127"/>
    </row>
    <row r="184" spans="2:688" s="37" customFormat="1" x14ac:dyDescent="0.15">
      <c r="B184" s="36"/>
      <c r="C184" s="110"/>
      <c r="D184" s="36"/>
      <c r="E184" s="36"/>
      <c r="F184" s="36"/>
      <c r="G184" s="38"/>
      <c r="H184" s="38"/>
      <c r="AW184" s="36"/>
      <c r="CL184" s="36"/>
      <c r="IU184" s="57"/>
      <c r="IV184" s="57"/>
      <c r="IW184" s="57"/>
      <c r="IX184" s="57"/>
      <c r="IY184" s="57"/>
      <c r="IZ184" s="57"/>
      <c r="JA184" s="57"/>
      <c r="JB184" s="57"/>
      <c r="JC184" s="57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57"/>
      <c r="JV184" s="57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ZB184" s="94"/>
      <c r="ZI184" s="130"/>
      <c r="ZK184" s="128"/>
      <c r="ZL184" s="127"/>
    </row>
    <row r="185" spans="2:688" s="37" customFormat="1" x14ac:dyDescent="0.15">
      <c r="B185" s="36"/>
      <c r="C185" s="110"/>
      <c r="D185" s="36"/>
      <c r="E185" s="36"/>
      <c r="F185" s="36"/>
      <c r="G185" s="38"/>
      <c r="H185" s="38"/>
      <c r="AW185" s="36"/>
      <c r="CL185" s="36"/>
      <c r="IU185" s="57"/>
      <c r="IV185" s="57"/>
      <c r="IW185" s="57"/>
      <c r="IX185" s="57"/>
      <c r="IY185" s="57"/>
      <c r="IZ185" s="57"/>
      <c r="JA185" s="57"/>
      <c r="JB185" s="57"/>
      <c r="JC185" s="57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57"/>
      <c r="JV185" s="57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ZB185" s="94"/>
      <c r="ZI185" s="130"/>
      <c r="ZK185" s="128"/>
      <c r="ZL185" s="127"/>
    </row>
    <row r="186" spans="2:688" s="37" customFormat="1" x14ac:dyDescent="0.15">
      <c r="B186" s="36"/>
      <c r="C186" s="110"/>
      <c r="D186" s="36"/>
      <c r="E186" s="36"/>
      <c r="F186" s="36"/>
      <c r="G186" s="38"/>
      <c r="H186" s="38"/>
      <c r="AW186" s="36"/>
      <c r="CL186" s="36"/>
      <c r="IU186" s="57"/>
      <c r="IV186" s="57"/>
      <c r="IW186" s="57"/>
      <c r="IX186" s="57"/>
      <c r="IY186" s="57"/>
      <c r="IZ186" s="57"/>
      <c r="JA186" s="57"/>
      <c r="JB186" s="57"/>
      <c r="JC186" s="57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57"/>
      <c r="JV186" s="57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ZB186" s="94"/>
      <c r="ZI186" s="130"/>
      <c r="ZK186" s="128"/>
      <c r="ZL186" s="127"/>
    </row>
    <row r="187" spans="2:688" s="37" customFormat="1" x14ac:dyDescent="0.15">
      <c r="B187" s="36"/>
      <c r="C187" s="110"/>
      <c r="D187" s="36"/>
      <c r="E187" s="36"/>
      <c r="F187" s="36"/>
      <c r="G187" s="38"/>
      <c r="H187" s="38"/>
      <c r="AW187" s="36"/>
      <c r="CL187" s="36"/>
      <c r="IU187" s="57"/>
      <c r="IV187" s="57"/>
      <c r="IW187" s="57"/>
      <c r="IX187" s="57"/>
      <c r="IY187" s="57"/>
      <c r="IZ187" s="57"/>
      <c r="JA187" s="57"/>
      <c r="JB187" s="57"/>
      <c r="JC187" s="57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57"/>
      <c r="JV187" s="57"/>
      <c r="JW187" s="57"/>
      <c r="JX187" s="57"/>
      <c r="JY187" s="57"/>
      <c r="JZ187" s="57"/>
      <c r="KA187" s="57"/>
      <c r="KB187" s="57"/>
      <c r="KC187" s="57"/>
      <c r="KD187" s="57"/>
      <c r="KE187" s="57"/>
      <c r="KF187" s="57"/>
      <c r="KG187" s="57"/>
      <c r="KH187" s="57"/>
      <c r="ZB187" s="94"/>
      <c r="ZI187" s="130"/>
      <c r="ZK187" s="128"/>
      <c r="ZL187" s="127"/>
    </row>
    <row r="188" spans="2:688" s="37" customFormat="1" x14ac:dyDescent="0.15">
      <c r="B188" s="36"/>
      <c r="C188" s="110"/>
      <c r="D188" s="36"/>
      <c r="E188" s="36"/>
      <c r="F188" s="36"/>
      <c r="G188" s="38"/>
      <c r="H188" s="38"/>
      <c r="AW188" s="36"/>
      <c r="CL188" s="36"/>
      <c r="IU188" s="57"/>
      <c r="IV188" s="57"/>
      <c r="IW188" s="57"/>
      <c r="IX188" s="57"/>
      <c r="IY188" s="57"/>
      <c r="IZ188" s="57"/>
      <c r="JA188" s="57"/>
      <c r="JB188" s="57"/>
      <c r="JC188" s="57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57"/>
      <c r="JV188" s="57"/>
      <c r="JW188" s="57"/>
      <c r="JX188" s="57"/>
      <c r="JY188" s="57"/>
      <c r="JZ188" s="57"/>
      <c r="KA188" s="57"/>
      <c r="KB188" s="57"/>
      <c r="KC188" s="57"/>
      <c r="KD188" s="57"/>
      <c r="KE188" s="57"/>
      <c r="KF188" s="57"/>
      <c r="KG188" s="57"/>
      <c r="KH188" s="57"/>
      <c r="ZB188" s="94"/>
      <c r="ZI188" s="130"/>
      <c r="ZK188" s="128"/>
      <c r="ZL188" s="127"/>
    </row>
    <row r="189" spans="2:688" s="37" customFormat="1" x14ac:dyDescent="0.15">
      <c r="B189" s="36"/>
      <c r="C189" s="110"/>
      <c r="D189" s="36"/>
      <c r="E189" s="36"/>
      <c r="F189" s="36"/>
      <c r="G189" s="38"/>
      <c r="H189" s="38"/>
      <c r="AW189" s="36"/>
      <c r="CL189" s="36"/>
      <c r="IU189" s="57"/>
      <c r="IV189" s="57"/>
      <c r="IW189" s="57"/>
      <c r="IX189" s="57"/>
      <c r="IY189" s="57"/>
      <c r="IZ189" s="57"/>
      <c r="JA189" s="57"/>
      <c r="JB189" s="57"/>
      <c r="JC189" s="57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57"/>
      <c r="JV189" s="57"/>
      <c r="JW189" s="57"/>
      <c r="JX189" s="57"/>
      <c r="JY189" s="57"/>
      <c r="JZ189" s="57"/>
      <c r="KA189" s="57"/>
      <c r="KB189" s="57"/>
      <c r="KC189" s="57"/>
      <c r="KD189" s="57"/>
      <c r="KE189" s="57"/>
      <c r="KF189" s="57"/>
      <c r="KG189" s="57"/>
      <c r="KH189" s="57"/>
      <c r="ZB189" s="94"/>
      <c r="ZI189" s="130"/>
      <c r="ZK189" s="128"/>
      <c r="ZL189" s="127"/>
    </row>
    <row r="190" spans="2:688" s="37" customFormat="1" x14ac:dyDescent="0.15">
      <c r="B190" s="36"/>
      <c r="C190" s="110"/>
      <c r="D190" s="36"/>
      <c r="E190" s="36"/>
      <c r="F190" s="36"/>
      <c r="G190" s="38"/>
      <c r="H190" s="38"/>
      <c r="AW190" s="36"/>
      <c r="CL190" s="36"/>
      <c r="IU190" s="57"/>
      <c r="IV190" s="57"/>
      <c r="IW190" s="57"/>
      <c r="IX190" s="57"/>
      <c r="IY190" s="57"/>
      <c r="IZ190" s="57"/>
      <c r="JA190" s="57"/>
      <c r="JB190" s="57"/>
      <c r="JC190" s="57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57"/>
      <c r="JV190" s="57"/>
      <c r="JW190" s="57"/>
      <c r="JX190" s="57"/>
      <c r="JY190" s="57"/>
      <c r="JZ190" s="57"/>
      <c r="KA190" s="57"/>
      <c r="KB190" s="57"/>
      <c r="KC190" s="57"/>
      <c r="KD190" s="57"/>
      <c r="KE190" s="57"/>
      <c r="KF190" s="57"/>
      <c r="KG190" s="57"/>
      <c r="KH190" s="57"/>
      <c r="ZB190" s="94"/>
      <c r="ZI190" s="130"/>
      <c r="ZK190" s="128"/>
      <c r="ZL190" s="127"/>
    </row>
    <row r="191" spans="2:688" s="37" customFormat="1" x14ac:dyDescent="0.15">
      <c r="B191" s="36"/>
      <c r="C191" s="110"/>
      <c r="D191" s="36"/>
      <c r="E191" s="36"/>
      <c r="F191" s="36"/>
      <c r="G191" s="38"/>
      <c r="H191" s="38"/>
      <c r="AW191" s="36"/>
      <c r="CL191" s="36"/>
      <c r="IU191" s="57"/>
      <c r="IV191" s="57"/>
      <c r="IW191" s="57"/>
      <c r="IX191" s="57"/>
      <c r="IY191" s="57"/>
      <c r="IZ191" s="57"/>
      <c r="JA191" s="57"/>
      <c r="JB191" s="57"/>
      <c r="JC191" s="57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57"/>
      <c r="JV191" s="57"/>
      <c r="JW191" s="57"/>
      <c r="JX191" s="57"/>
      <c r="JY191" s="57"/>
      <c r="JZ191" s="57"/>
      <c r="KA191" s="57"/>
      <c r="KB191" s="57"/>
      <c r="KC191" s="57"/>
      <c r="KD191" s="57"/>
      <c r="KE191" s="57"/>
      <c r="KF191" s="57"/>
      <c r="KG191" s="57"/>
      <c r="KH191" s="57"/>
      <c r="ZB191" s="94"/>
      <c r="ZI191" s="130"/>
      <c r="ZK191" s="128"/>
      <c r="ZL191" s="127"/>
    </row>
    <row r="192" spans="2:688" s="37" customFormat="1" x14ac:dyDescent="0.15">
      <c r="B192" s="36"/>
      <c r="C192" s="110"/>
      <c r="D192" s="36"/>
      <c r="E192" s="36"/>
      <c r="F192" s="36"/>
      <c r="G192" s="38"/>
      <c r="H192" s="38"/>
      <c r="AW192" s="36"/>
      <c r="CL192" s="36"/>
      <c r="IU192" s="57"/>
      <c r="IV192" s="57"/>
      <c r="IW192" s="57"/>
      <c r="IX192" s="57"/>
      <c r="IY192" s="57"/>
      <c r="IZ192" s="57"/>
      <c r="JA192" s="57"/>
      <c r="JB192" s="57"/>
      <c r="JC192" s="57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57"/>
      <c r="JV192" s="57"/>
      <c r="JW192" s="57"/>
      <c r="JX192" s="57"/>
      <c r="JY192" s="57"/>
      <c r="JZ192" s="57"/>
      <c r="KA192" s="57"/>
      <c r="KB192" s="57"/>
      <c r="KC192" s="57"/>
      <c r="KD192" s="57"/>
      <c r="KE192" s="57"/>
      <c r="KF192" s="57"/>
      <c r="KG192" s="57"/>
      <c r="KH192" s="57"/>
      <c r="ZB192" s="94"/>
      <c r="ZI192" s="130"/>
      <c r="ZK192" s="128"/>
      <c r="ZL192" s="127"/>
    </row>
    <row r="193" spans="2:688" s="37" customFormat="1" x14ac:dyDescent="0.15">
      <c r="B193" s="36"/>
      <c r="C193" s="110"/>
      <c r="D193" s="36"/>
      <c r="E193" s="36"/>
      <c r="F193" s="36"/>
      <c r="G193" s="38"/>
      <c r="H193" s="38"/>
      <c r="AW193" s="36"/>
      <c r="CL193" s="36"/>
      <c r="IU193" s="57"/>
      <c r="IV193" s="57"/>
      <c r="IW193" s="57"/>
      <c r="IX193" s="57"/>
      <c r="IY193" s="57"/>
      <c r="IZ193" s="57"/>
      <c r="JA193" s="57"/>
      <c r="JB193" s="57"/>
      <c r="JC193" s="57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57"/>
      <c r="JV193" s="57"/>
      <c r="JW193" s="57"/>
      <c r="JX193" s="57"/>
      <c r="JY193" s="57"/>
      <c r="JZ193" s="57"/>
      <c r="KA193" s="57"/>
      <c r="KB193" s="57"/>
      <c r="KC193" s="57"/>
      <c r="KD193" s="57"/>
      <c r="KE193" s="57"/>
      <c r="KF193" s="57"/>
      <c r="KG193" s="57"/>
      <c r="KH193" s="57"/>
      <c r="ZB193" s="94"/>
      <c r="ZI193" s="130"/>
      <c r="ZK193" s="128"/>
      <c r="ZL193" s="127"/>
    </row>
    <row r="194" spans="2:688" s="37" customFormat="1" x14ac:dyDescent="0.15">
      <c r="B194" s="36"/>
      <c r="C194" s="110"/>
      <c r="D194" s="36"/>
      <c r="E194" s="36"/>
      <c r="F194" s="36"/>
      <c r="G194" s="38"/>
      <c r="H194" s="38"/>
      <c r="AW194" s="36"/>
      <c r="CL194" s="36"/>
      <c r="IU194" s="57"/>
      <c r="IV194" s="57"/>
      <c r="IW194" s="57"/>
      <c r="IX194" s="57"/>
      <c r="IY194" s="57"/>
      <c r="IZ194" s="57"/>
      <c r="JA194" s="57"/>
      <c r="JB194" s="57"/>
      <c r="JC194" s="57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57"/>
      <c r="JV194" s="57"/>
      <c r="JW194" s="57"/>
      <c r="JX194" s="57"/>
      <c r="JY194" s="57"/>
      <c r="JZ194" s="57"/>
      <c r="KA194" s="57"/>
      <c r="KB194" s="57"/>
      <c r="KC194" s="57"/>
      <c r="KD194" s="57"/>
      <c r="KE194" s="57"/>
      <c r="KF194" s="57"/>
      <c r="KG194" s="57"/>
      <c r="KH194" s="57"/>
      <c r="ZB194" s="94"/>
      <c r="ZI194" s="130"/>
      <c r="ZK194" s="128"/>
      <c r="ZL194" s="127"/>
    </row>
    <row r="195" spans="2:688" s="37" customFormat="1" x14ac:dyDescent="0.15">
      <c r="B195" s="36"/>
      <c r="C195" s="110"/>
      <c r="D195" s="36"/>
      <c r="E195" s="36"/>
      <c r="F195" s="36"/>
      <c r="G195" s="38"/>
      <c r="H195" s="38"/>
      <c r="AW195" s="36"/>
      <c r="CL195" s="36"/>
      <c r="IU195" s="57"/>
      <c r="IV195" s="57"/>
      <c r="IW195" s="57"/>
      <c r="IX195" s="57"/>
      <c r="IY195" s="57"/>
      <c r="IZ195" s="57"/>
      <c r="JA195" s="57"/>
      <c r="JB195" s="57"/>
      <c r="JC195" s="57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57"/>
      <c r="JV195" s="57"/>
      <c r="JW195" s="57"/>
      <c r="JX195" s="57"/>
      <c r="JY195" s="57"/>
      <c r="JZ195" s="57"/>
      <c r="KA195" s="57"/>
      <c r="KB195" s="57"/>
      <c r="KC195" s="57"/>
      <c r="KD195" s="57"/>
      <c r="KE195" s="57"/>
      <c r="KF195" s="57"/>
      <c r="KG195" s="57"/>
      <c r="KH195" s="57"/>
      <c r="ZB195" s="94"/>
      <c r="ZI195" s="130"/>
      <c r="ZK195" s="128"/>
      <c r="ZL195" s="127"/>
    </row>
    <row r="196" spans="2:688" s="37" customFormat="1" x14ac:dyDescent="0.15">
      <c r="B196" s="36"/>
      <c r="C196" s="110"/>
      <c r="D196" s="36"/>
      <c r="E196" s="36"/>
      <c r="F196" s="36"/>
      <c r="G196" s="38"/>
      <c r="H196" s="38"/>
      <c r="AW196" s="36"/>
      <c r="CL196" s="36"/>
      <c r="IU196" s="57"/>
      <c r="IV196" s="57"/>
      <c r="IW196" s="57"/>
      <c r="IX196" s="57"/>
      <c r="IY196" s="57"/>
      <c r="IZ196" s="57"/>
      <c r="JA196" s="57"/>
      <c r="JB196" s="57"/>
      <c r="JC196" s="57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57"/>
      <c r="JV196" s="57"/>
      <c r="JW196" s="57"/>
      <c r="JX196" s="57"/>
      <c r="JY196" s="57"/>
      <c r="JZ196" s="57"/>
      <c r="KA196" s="57"/>
      <c r="KB196" s="57"/>
      <c r="KC196" s="57"/>
      <c r="KD196" s="57"/>
      <c r="KE196" s="57"/>
      <c r="KF196" s="57"/>
      <c r="KG196" s="57"/>
      <c r="KH196" s="57"/>
      <c r="ZB196" s="94"/>
      <c r="ZI196" s="130"/>
      <c r="ZK196" s="128"/>
      <c r="ZL196" s="127"/>
    </row>
    <row r="197" spans="2:688" s="37" customFormat="1" x14ac:dyDescent="0.15">
      <c r="B197" s="36"/>
      <c r="C197" s="110"/>
      <c r="D197" s="36"/>
      <c r="E197" s="36"/>
      <c r="F197" s="36"/>
      <c r="G197" s="38"/>
      <c r="H197" s="38"/>
      <c r="AW197" s="36"/>
      <c r="CL197" s="36"/>
      <c r="IU197" s="57"/>
      <c r="IV197" s="57"/>
      <c r="IW197" s="57"/>
      <c r="IX197" s="57"/>
      <c r="IY197" s="57"/>
      <c r="IZ197" s="57"/>
      <c r="JA197" s="57"/>
      <c r="JB197" s="57"/>
      <c r="JC197" s="57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57"/>
      <c r="JV197" s="57"/>
      <c r="JW197" s="57"/>
      <c r="JX197" s="57"/>
      <c r="JY197" s="57"/>
      <c r="JZ197" s="57"/>
      <c r="KA197" s="57"/>
      <c r="KB197" s="57"/>
      <c r="KC197" s="57"/>
      <c r="KD197" s="57"/>
      <c r="KE197" s="57"/>
      <c r="KF197" s="57"/>
      <c r="KG197" s="57"/>
      <c r="KH197" s="57"/>
      <c r="ZB197" s="94"/>
      <c r="ZI197" s="130"/>
      <c r="ZK197" s="128"/>
      <c r="ZL197" s="127"/>
    </row>
    <row r="198" spans="2:688" s="37" customFormat="1" x14ac:dyDescent="0.15">
      <c r="B198" s="36"/>
      <c r="C198" s="110"/>
      <c r="D198" s="36"/>
      <c r="E198" s="36"/>
      <c r="F198" s="36"/>
      <c r="G198" s="38"/>
      <c r="H198" s="38"/>
      <c r="AW198" s="36"/>
      <c r="CL198" s="36"/>
      <c r="IU198" s="57"/>
      <c r="IV198" s="57"/>
      <c r="IW198" s="57"/>
      <c r="IX198" s="57"/>
      <c r="IY198" s="57"/>
      <c r="IZ198" s="57"/>
      <c r="JA198" s="57"/>
      <c r="JB198" s="57"/>
      <c r="JC198" s="57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57"/>
      <c r="JV198" s="57"/>
      <c r="JW198" s="57"/>
      <c r="JX198" s="57"/>
      <c r="JY198" s="57"/>
      <c r="JZ198" s="57"/>
      <c r="KA198" s="57"/>
      <c r="KB198" s="57"/>
      <c r="KC198" s="57"/>
      <c r="KD198" s="57"/>
      <c r="KE198" s="57"/>
      <c r="KF198" s="57"/>
      <c r="KG198" s="57"/>
      <c r="KH198" s="57"/>
      <c r="ZB198" s="94"/>
      <c r="ZI198" s="130"/>
      <c r="ZK198" s="128"/>
      <c r="ZL198" s="127"/>
    </row>
    <row r="199" spans="2:688" s="37" customFormat="1" x14ac:dyDescent="0.15">
      <c r="B199" s="36"/>
      <c r="C199" s="110"/>
      <c r="D199" s="36"/>
      <c r="E199" s="36"/>
      <c r="F199" s="36"/>
      <c r="G199" s="38"/>
      <c r="H199" s="38"/>
      <c r="AW199" s="36"/>
      <c r="CL199" s="36"/>
      <c r="IU199" s="57"/>
      <c r="IV199" s="57"/>
      <c r="IW199" s="57"/>
      <c r="IX199" s="57"/>
      <c r="IY199" s="57"/>
      <c r="IZ199" s="57"/>
      <c r="JA199" s="57"/>
      <c r="JB199" s="57"/>
      <c r="JC199" s="57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57"/>
      <c r="JV199" s="57"/>
      <c r="JW199" s="57"/>
      <c r="JX199" s="57"/>
      <c r="JY199" s="57"/>
      <c r="JZ199" s="57"/>
      <c r="KA199" s="57"/>
      <c r="KB199" s="57"/>
      <c r="KC199" s="57"/>
      <c r="KD199" s="57"/>
      <c r="KE199" s="57"/>
      <c r="KF199" s="57"/>
      <c r="KG199" s="57"/>
      <c r="KH199" s="57"/>
      <c r="ZB199" s="94"/>
      <c r="ZI199" s="130"/>
      <c r="ZK199" s="128"/>
      <c r="ZL199" s="127"/>
    </row>
    <row r="200" spans="2:688" s="37" customFormat="1" x14ac:dyDescent="0.15">
      <c r="B200" s="36"/>
      <c r="C200" s="110"/>
      <c r="D200" s="36"/>
      <c r="E200" s="36"/>
      <c r="F200" s="36"/>
      <c r="G200" s="38"/>
      <c r="H200" s="38"/>
      <c r="AW200" s="36"/>
      <c r="CL200" s="36"/>
      <c r="IU200" s="57"/>
      <c r="IV200" s="57"/>
      <c r="IW200" s="57"/>
      <c r="IX200" s="57"/>
      <c r="IY200" s="57"/>
      <c r="IZ200" s="57"/>
      <c r="JA200" s="57"/>
      <c r="JB200" s="57"/>
      <c r="JC200" s="57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57"/>
      <c r="JV200" s="57"/>
      <c r="JW200" s="57"/>
      <c r="JX200" s="57"/>
      <c r="JY200" s="57"/>
      <c r="JZ200" s="57"/>
      <c r="KA200" s="57"/>
      <c r="KB200" s="57"/>
      <c r="KC200" s="57"/>
      <c r="KD200" s="57"/>
      <c r="KE200" s="57"/>
      <c r="KF200" s="57"/>
      <c r="KG200" s="57"/>
      <c r="KH200" s="57"/>
      <c r="ZB200" s="94"/>
      <c r="ZI200" s="130"/>
      <c r="ZK200" s="128"/>
      <c r="ZL200" s="127"/>
    </row>
    <row r="201" spans="2:688" s="37" customFormat="1" x14ac:dyDescent="0.15">
      <c r="B201" s="36"/>
      <c r="C201" s="110"/>
      <c r="D201" s="36"/>
      <c r="E201" s="36"/>
      <c r="F201" s="36"/>
      <c r="G201" s="38"/>
      <c r="H201" s="38"/>
      <c r="AW201" s="36"/>
      <c r="CL201" s="36"/>
      <c r="IU201" s="57"/>
      <c r="IV201" s="57"/>
      <c r="IW201" s="57"/>
      <c r="IX201" s="57"/>
      <c r="IY201" s="57"/>
      <c r="IZ201" s="57"/>
      <c r="JA201" s="57"/>
      <c r="JB201" s="57"/>
      <c r="JC201" s="57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57"/>
      <c r="JV201" s="57"/>
      <c r="JW201" s="57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/>
      <c r="KH201" s="57"/>
      <c r="ZB201" s="94"/>
      <c r="ZI201" s="130"/>
      <c r="ZK201" s="128"/>
      <c r="ZL201" s="127"/>
    </row>
    <row r="202" spans="2:688" s="37" customFormat="1" x14ac:dyDescent="0.15">
      <c r="B202" s="36"/>
      <c r="C202" s="110"/>
      <c r="D202" s="36"/>
      <c r="E202" s="36"/>
      <c r="F202" s="36"/>
      <c r="G202" s="38"/>
      <c r="H202" s="38"/>
      <c r="AW202" s="36"/>
      <c r="CL202" s="36"/>
      <c r="IU202" s="57"/>
      <c r="IV202" s="57"/>
      <c r="IW202" s="57"/>
      <c r="IX202" s="57"/>
      <c r="IY202" s="57"/>
      <c r="IZ202" s="57"/>
      <c r="JA202" s="57"/>
      <c r="JB202" s="57"/>
      <c r="JC202" s="57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57"/>
      <c r="JV202" s="57"/>
      <c r="JW202" s="57"/>
      <c r="JX202" s="57"/>
      <c r="JY202" s="57"/>
      <c r="JZ202" s="57"/>
      <c r="KA202" s="57"/>
      <c r="KB202" s="57"/>
      <c r="KC202" s="57"/>
      <c r="KD202" s="57"/>
      <c r="KE202" s="57"/>
      <c r="KF202" s="57"/>
      <c r="KG202" s="57"/>
      <c r="KH202" s="57"/>
      <c r="ZB202" s="94"/>
      <c r="ZI202" s="130"/>
      <c r="ZK202" s="128"/>
      <c r="ZL202" s="127"/>
    </row>
    <row r="203" spans="2:688" s="37" customFormat="1" x14ac:dyDescent="0.15">
      <c r="B203" s="36"/>
      <c r="C203" s="110"/>
      <c r="D203" s="36"/>
      <c r="E203" s="36"/>
      <c r="F203" s="36"/>
      <c r="G203" s="38"/>
      <c r="H203" s="38"/>
      <c r="AW203" s="36"/>
      <c r="CL203" s="36"/>
      <c r="IU203" s="57"/>
      <c r="IV203" s="57"/>
      <c r="IW203" s="57"/>
      <c r="IX203" s="57"/>
      <c r="IY203" s="57"/>
      <c r="IZ203" s="57"/>
      <c r="JA203" s="57"/>
      <c r="JB203" s="57"/>
      <c r="JC203" s="57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57"/>
      <c r="JV203" s="57"/>
      <c r="JW203" s="57"/>
      <c r="JX203" s="57"/>
      <c r="JY203" s="57"/>
      <c r="JZ203" s="57"/>
      <c r="KA203" s="57"/>
      <c r="KB203" s="57"/>
      <c r="KC203" s="57"/>
      <c r="KD203" s="57"/>
      <c r="KE203" s="57"/>
      <c r="KF203" s="57"/>
      <c r="KG203" s="57"/>
      <c r="KH203" s="57"/>
      <c r="ZB203" s="94"/>
      <c r="ZI203" s="130"/>
      <c r="ZK203" s="128"/>
      <c r="ZL203" s="127"/>
    </row>
    <row r="204" spans="2:688" s="37" customFormat="1" x14ac:dyDescent="0.15">
      <c r="B204" s="36"/>
      <c r="C204" s="110"/>
      <c r="D204" s="36"/>
      <c r="E204" s="36"/>
      <c r="F204" s="36"/>
      <c r="G204" s="38"/>
      <c r="H204" s="38"/>
      <c r="AW204" s="36"/>
      <c r="CL204" s="36"/>
      <c r="IU204" s="57"/>
      <c r="IV204" s="57"/>
      <c r="IW204" s="57"/>
      <c r="IX204" s="57"/>
      <c r="IY204" s="57"/>
      <c r="IZ204" s="57"/>
      <c r="JA204" s="57"/>
      <c r="JB204" s="57"/>
      <c r="JC204" s="57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57"/>
      <c r="JU204" s="57"/>
      <c r="JV204" s="57"/>
      <c r="JW204" s="57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ZB204" s="94"/>
      <c r="ZI204" s="130"/>
      <c r="ZK204" s="128"/>
      <c r="ZL204" s="127"/>
    </row>
    <row r="205" spans="2:688" s="37" customFormat="1" x14ac:dyDescent="0.15">
      <c r="B205" s="36"/>
      <c r="C205" s="110"/>
      <c r="D205" s="36"/>
      <c r="E205" s="36"/>
      <c r="F205" s="36"/>
      <c r="G205" s="38"/>
      <c r="H205" s="38"/>
      <c r="AW205" s="36"/>
      <c r="CL205" s="36"/>
      <c r="IU205" s="57"/>
      <c r="IV205" s="57"/>
      <c r="IW205" s="57"/>
      <c r="IX205" s="57"/>
      <c r="IY205" s="57"/>
      <c r="IZ205" s="57"/>
      <c r="JA205" s="57"/>
      <c r="JB205" s="57"/>
      <c r="JC205" s="57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57"/>
      <c r="JV205" s="57"/>
      <c r="JW205" s="57"/>
      <c r="JX205" s="57"/>
      <c r="JY205" s="57"/>
      <c r="JZ205" s="57"/>
      <c r="KA205" s="57"/>
      <c r="KB205" s="57"/>
      <c r="KC205" s="57"/>
      <c r="KD205" s="57"/>
      <c r="KE205" s="57"/>
      <c r="KF205" s="57"/>
      <c r="KG205" s="57"/>
      <c r="KH205" s="57"/>
      <c r="ZB205" s="94"/>
      <c r="ZI205" s="130"/>
      <c r="ZK205" s="128"/>
      <c r="ZL205" s="127"/>
    </row>
    <row r="206" spans="2:688" s="37" customFormat="1" x14ac:dyDescent="0.15">
      <c r="B206" s="36"/>
      <c r="C206" s="110"/>
      <c r="D206" s="36"/>
      <c r="E206" s="36"/>
      <c r="F206" s="36"/>
      <c r="G206" s="38"/>
      <c r="H206" s="38"/>
      <c r="AW206" s="36"/>
      <c r="CL206" s="36"/>
      <c r="IU206" s="57"/>
      <c r="IV206" s="57"/>
      <c r="IW206" s="57"/>
      <c r="IX206" s="57"/>
      <c r="IY206" s="57"/>
      <c r="IZ206" s="57"/>
      <c r="JA206" s="57"/>
      <c r="JB206" s="57"/>
      <c r="JC206" s="57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57"/>
      <c r="JV206" s="57"/>
      <c r="JW206" s="57"/>
      <c r="JX206" s="57"/>
      <c r="JY206" s="57"/>
      <c r="JZ206" s="57"/>
      <c r="KA206" s="57"/>
      <c r="KB206" s="57"/>
      <c r="KC206" s="57"/>
      <c r="KD206" s="57"/>
      <c r="KE206" s="57"/>
      <c r="KF206" s="57"/>
      <c r="KG206" s="57"/>
      <c r="KH206" s="57"/>
      <c r="ZB206" s="94"/>
      <c r="ZI206" s="130"/>
      <c r="ZK206" s="128"/>
      <c r="ZL206" s="127"/>
    </row>
    <row r="207" spans="2:688" s="37" customFormat="1" x14ac:dyDescent="0.15">
      <c r="B207" s="36"/>
      <c r="C207" s="110"/>
      <c r="D207" s="36"/>
      <c r="E207" s="36"/>
      <c r="F207" s="36"/>
      <c r="G207" s="38"/>
      <c r="H207" s="38"/>
      <c r="AW207" s="36"/>
      <c r="CL207" s="36"/>
      <c r="IU207" s="57"/>
      <c r="IV207" s="57"/>
      <c r="IW207" s="57"/>
      <c r="IX207" s="57"/>
      <c r="IY207" s="57"/>
      <c r="IZ207" s="57"/>
      <c r="JA207" s="57"/>
      <c r="JB207" s="57"/>
      <c r="JC207" s="57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57"/>
      <c r="JV207" s="57"/>
      <c r="JW207" s="57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/>
      <c r="KH207" s="57"/>
      <c r="ZB207" s="94"/>
      <c r="ZI207" s="130"/>
      <c r="ZK207" s="128"/>
      <c r="ZL207" s="127"/>
    </row>
    <row r="208" spans="2:688" s="37" customFormat="1" x14ac:dyDescent="0.15">
      <c r="B208" s="36"/>
      <c r="C208" s="110"/>
      <c r="D208" s="36"/>
      <c r="E208" s="36"/>
      <c r="F208" s="36"/>
      <c r="G208" s="38"/>
      <c r="H208" s="38"/>
      <c r="AW208" s="36"/>
      <c r="CL208" s="36"/>
      <c r="IU208" s="57"/>
      <c r="IV208" s="57"/>
      <c r="IW208" s="57"/>
      <c r="IX208" s="57"/>
      <c r="IY208" s="57"/>
      <c r="IZ208" s="57"/>
      <c r="JA208" s="57"/>
      <c r="JB208" s="57"/>
      <c r="JC208" s="57"/>
      <c r="JD208" s="57"/>
      <c r="JE208" s="57"/>
      <c r="JF208" s="57"/>
      <c r="JG208" s="57"/>
      <c r="JH208" s="57"/>
      <c r="JI208" s="57"/>
      <c r="JJ208" s="57"/>
      <c r="JK208" s="57"/>
      <c r="JL208" s="57"/>
      <c r="JM208" s="57"/>
      <c r="JN208" s="57"/>
      <c r="JO208" s="57"/>
      <c r="JP208" s="57"/>
      <c r="JQ208" s="57"/>
      <c r="JR208" s="57"/>
      <c r="JS208" s="57"/>
      <c r="JT208" s="57"/>
      <c r="JU208" s="57"/>
      <c r="JV208" s="57"/>
      <c r="JW208" s="57"/>
      <c r="JX208" s="57"/>
      <c r="JY208" s="57"/>
      <c r="JZ208" s="57"/>
      <c r="KA208" s="57"/>
      <c r="KB208" s="57"/>
      <c r="KC208" s="57"/>
      <c r="KD208" s="57"/>
      <c r="KE208" s="57"/>
      <c r="KF208" s="57"/>
      <c r="KG208" s="57"/>
      <c r="KH208" s="57"/>
      <c r="ZB208" s="94"/>
      <c r="ZI208" s="130"/>
      <c r="ZK208" s="128"/>
      <c r="ZL208" s="127"/>
    </row>
    <row r="209" spans="2:688" s="37" customFormat="1" x14ac:dyDescent="0.15">
      <c r="B209" s="36"/>
      <c r="C209" s="110"/>
      <c r="D209" s="36"/>
      <c r="E209" s="36"/>
      <c r="F209" s="36"/>
      <c r="G209" s="38"/>
      <c r="H209" s="38"/>
      <c r="AW209" s="36"/>
      <c r="CL209" s="36"/>
      <c r="IU209" s="57"/>
      <c r="IV209" s="57"/>
      <c r="IW209" s="57"/>
      <c r="IX209" s="57"/>
      <c r="IY209" s="57"/>
      <c r="IZ209" s="57"/>
      <c r="JA209" s="57"/>
      <c r="JB209" s="57"/>
      <c r="JC209" s="57"/>
      <c r="JD209" s="57"/>
      <c r="JE209" s="57"/>
      <c r="JF209" s="57"/>
      <c r="JG209" s="57"/>
      <c r="JH209" s="57"/>
      <c r="JI209" s="57"/>
      <c r="JJ209" s="57"/>
      <c r="JK209" s="57"/>
      <c r="JL209" s="57"/>
      <c r="JM209" s="57"/>
      <c r="JN209" s="57"/>
      <c r="JO209" s="57"/>
      <c r="JP209" s="57"/>
      <c r="JQ209" s="57"/>
      <c r="JR209" s="57"/>
      <c r="JS209" s="57"/>
      <c r="JT209" s="57"/>
      <c r="JU209" s="57"/>
      <c r="JV209" s="57"/>
      <c r="JW209" s="57"/>
      <c r="JX209" s="57"/>
      <c r="JY209" s="57"/>
      <c r="JZ209" s="57"/>
      <c r="KA209" s="57"/>
      <c r="KB209" s="57"/>
      <c r="KC209" s="57"/>
      <c r="KD209" s="57"/>
      <c r="KE209" s="57"/>
      <c r="KF209" s="57"/>
      <c r="KG209" s="57"/>
      <c r="KH209" s="57"/>
      <c r="ZB209" s="94"/>
      <c r="ZI209" s="130"/>
      <c r="ZK209" s="128"/>
      <c r="ZL209" s="127"/>
    </row>
    <row r="210" spans="2:688" s="37" customFormat="1" x14ac:dyDescent="0.15">
      <c r="B210" s="36"/>
      <c r="C210" s="110"/>
      <c r="D210" s="36"/>
      <c r="E210" s="36"/>
      <c r="F210" s="36"/>
      <c r="G210" s="38"/>
      <c r="H210" s="38"/>
      <c r="AW210" s="36"/>
      <c r="CL210" s="36"/>
      <c r="IU210" s="57"/>
      <c r="IV210" s="57"/>
      <c r="IW210" s="57"/>
      <c r="IX210" s="57"/>
      <c r="IY210" s="57"/>
      <c r="IZ210" s="57"/>
      <c r="JA210" s="57"/>
      <c r="JB210" s="57"/>
      <c r="JC210" s="57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57"/>
      <c r="JU210" s="57"/>
      <c r="JV210" s="57"/>
      <c r="JW210" s="57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ZB210" s="94"/>
      <c r="ZI210" s="130"/>
      <c r="ZK210" s="128"/>
      <c r="ZL210" s="127"/>
    </row>
    <row r="211" spans="2:688" s="37" customFormat="1" x14ac:dyDescent="0.15">
      <c r="B211" s="36"/>
      <c r="C211" s="110"/>
      <c r="D211" s="36"/>
      <c r="E211" s="36"/>
      <c r="F211" s="36"/>
      <c r="G211" s="38"/>
      <c r="H211" s="38"/>
      <c r="AW211" s="36"/>
      <c r="CL211" s="36"/>
      <c r="IU211" s="57"/>
      <c r="IV211" s="57"/>
      <c r="IW211" s="57"/>
      <c r="IX211" s="57"/>
      <c r="IY211" s="57"/>
      <c r="IZ211" s="57"/>
      <c r="JA211" s="57"/>
      <c r="JB211" s="57"/>
      <c r="JC211" s="57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57"/>
      <c r="JU211" s="57"/>
      <c r="JV211" s="57"/>
      <c r="JW211" s="57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ZB211" s="94"/>
      <c r="ZI211" s="130"/>
      <c r="ZK211" s="128"/>
      <c r="ZL211" s="127"/>
    </row>
    <row r="212" spans="2:688" s="37" customFormat="1" x14ac:dyDescent="0.15">
      <c r="B212" s="36"/>
      <c r="C212" s="110"/>
      <c r="D212" s="36"/>
      <c r="E212" s="36"/>
      <c r="F212" s="36"/>
      <c r="G212" s="38"/>
      <c r="H212" s="38"/>
      <c r="AW212" s="36"/>
      <c r="CL212" s="36"/>
      <c r="IU212" s="57"/>
      <c r="IV212" s="57"/>
      <c r="IW212" s="57"/>
      <c r="IX212" s="57"/>
      <c r="IY212" s="57"/>
      <c r="IZ212" s="57"/>
      <c r="JA212" s="57"/>
      <c r="JB212" s="57"/>
      <c r="JC212" s="57"/>
      <c r="JD212" s="57"/>
      <c r="JE212" s="57"/>
      <c r="JF212" s="57"/>
      <c r="JG212" s="57"/>
      <c r="JH212" s="57"/>
      <c r="JI212" s="57"/>
      <c r="JJ212" s="57"/>
      <c r="JK212" s="57"/>
      <c r="JL212" s="57"/>
      <c r="JM212" s="57"/>
      <c r="JN212" s="57"/>
      <c r="JO212" s="57"/>
      <c r="JP212" s="57"/>
      <c r="JQ212" s="57"/>
      <c r="JR212" s="57"/>
      <c r="JS212" s="57"/>
      <c r="JT212" s="57"/>
      <c r="JU212" s="57"/>
      <c r="JV212" s="57"/>
      <c r="JW212" s="57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ZB212" s="94"/>
      <c r="ZI212" s="130"/>
      <c r="ZK212" s="128"/>
      <c r="ZL212" s="127"/>
    </row>
    <row r="213" spans="2:688" s="37" customFormat="1" x14ac:dyDescent="0.15">
      <c r="B213" s="36"/>
      <c r="C213" s="110"/>
      <c r="D213" s="36"/>
      <c r="E213" s="36"/>
      <c r="F213" s="36"/>
      <c r="G213" s="38"/>
      <c r="H213" s="38"/>
      <c r="AW213" s="36"/>
      <c r="CL213" s="36"/>
      <c r="IU213" s="57"/>
      <c r="IV213" s="57"/>
      <c r="IW213" s="57"/>
      <c r="IX213" s="57"/>
      <c r="IY213" s="57"/>
      <c r="IZ213" s="57"/>
      <c r="JA213" s="57"/>
      <c r="JB213" s="57"/>
      <c r="JC213" s="57"/>
      <c r="JD213" s="57"/>
      <c r="JE213" s="57"/>
      <c r="JF213" s="57"/>
      <c r="JG213" s="57"/>
      <c r="JH213" s="57"/>
      <c r="JI213" s="57"/>
      <c r="JJ213" s="57"/>
      <c r="JK213" s="57"/>
      <c r="JL213" s="57"/>
      <c r="JM213" s="57"/>
      <c r="JN213" s="57"/>
      <c r="JO213" s="57"/>
      <c r="JP213" s="57"/>
      <c r="JQ213" s="57"/>
      <c r="JR213" s="57"/>
      <c r="JS213" s="57"/>
      <c r="JT213" s="57"/>
      <c r="JU213" s="57"/>
      <c r="JV213" s="57"/>
      <c r="JW213" s="57"/>
      <c r="JX213" s="57"/>
      <c r="JY213" s="57"/>
      <c r="JZ213" s="57"/>
      <c r="KA213" s="57"/>
      <c r="KB213" s="57"/>
      <c r="KC213" s="57"/>
      <c r="KD213" s="57"/>
      <c r="KE213" s="57"/>
      <c r="KF213" s="57"/>
      <c r="KG213" s="57"/>
      <c r="KH213" s="57"/>
      <c r="ZB213" s="94"/>
      <c r="ZI213" s="130"/>
      <c r="ZK213" s="128"/>
      <c r="ZL213" s="127"/>
    </row>
    <row r="214" spans="2:688" s="37" customFormat="1" x14ac:dyDescent="0.15">
      <c r="B214" s="36"/>
      <c r="C214" s="110"/>
      <c r="D214" s="36"/>
      <c r="E214" s="36"/>
      <c r="F214" s="36"/>
      <c r="G214" s="38"/>
      <c r="H214" s="38"/>
      <c r="AW214" s="36"/>
      <c r="CL214" s="36"/>
      <c r="IU214" s="57"/>
      <c r="IV214" s="57"/>
      <c r="IW214" s="57"/>
      <c r="IX214" s="57"/>
      <c r="IY214" s="57"/>
      <c r="IZ214" s="57"/>
      <c r="JA214" s="57"/>
      <c r="JB214" s="57"/>
      <c r="JC214" s="57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57"/>
      <c r="JU214" s="57"/>
      <c r="JV214" s="57"/>
      <c r="JW214" s="57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ZB214" s="94"/>
      <c r="ZI214" s="130"/>
      <c r="ZK214" s="128"/>
      <c r="ZL214" s="127"/>
    </row>
    <row r="215" spans="2:688" s="37" customFormat="1" x14ac:dyDescent="0.15">
      <c r="B215" s="36"/>
      <c r="C215" s="110"/>
      <c r="D215" s="36"/>
      <c r="E215" s="36"/>
      <c r="F215" s="36"/>
      <c r="G215" s="38"/>
      <c r="H215" s="38"/>
      <c r="AW215" s="36"/>
      <c r="CL215" s="36"/>
      <c r="IU215" s="57"/>
      <c r="IV215" s="57"/>
      <c r="IW215" s="57"/>
      <c r="IX215" s="57"/>
      <c r="IY215" s="57"/>
      <c r="IZ215" s="57"/>
      <c r="JA215" s="57"/>
      <c r="JB215" s="57"/>
      <c r="JC215" s="57"/>
      <c r="JD215" s="57"/>
      <c r="JE215" s="57"/>
      <c r="JF215" s="57"/>
      <c r="JG215" s="57"/>
      <c r="JH215" s="57"/>
      <c r="JI215" s="57"/>
      <c r="JJ215" s="57"/>
      <c r="JK215" s="57"/>
      <c r="JL215" s="57"/>
      <c r="JM215" s="57"/>
      <c r="JN215" s="57"/>
      <c r="JO215" s="57"/>
      <c r="JP215" s="57"/>
      <c r="JQ215" s="57"/>
      <c r="JR215" s="57"/>
      <c r="JS215" s="57"/>
      <c r="JT215" s="57"/>
      <c r="JU215" s="57"/>
      <c r="JV215" s="57"/>
      <c r="JW215" s="57"/>
      <c r="JX215" s="57"/>
      <c r="JY215" s="57"/>
      <c r="JZ215" s="57"/>
      <c r="KA215" s="57"/>
      <c r="KB215" s="57"/>
      <c r="KC215" s="57"/>
      <c r="KD215" s="57"/>
      <c r="KE215" s="57"/>
      <c r="KF215" s="57"/>
      <c r="KG215" s="57"/>
      <c r="KH215" s="57"/>
      <c r="ZB215" s="94"/>
      <c r="ZI215" s="130"/>
      <c r="ZK215" s="128"/>
      <c r="ZL215" s="127"/>
    </row>
    <row r="216" spans="2:688" s="37" customFormat="1" x14ac:dyDescent="0.15">
      <c r="B216" s="36"/>
      <c r="C216" s="110"/>
      <c r="D216" s="36"/>
      <c r="E216" s="36"/>
      <c r="F216" s="36"/>
      <c r="G216" s="38"/>
      <c r="H216" s="38"/>
      <c r="AW216" s="36"/>
      <c r="CL216" s="36"/>
      <c r="IU216" s="57"/>
      <c r="IV216" s="57"/>
      <c r="IW216" s="57"/>
      <c r="IX216" s="57"/>
      <c r="IY216" s="57"/>
      <c r="IZ216" s="57"/>
      <c r="JA216" s="57"/>
      <c r="JB216" s="57"/>
      <c r="JC216" s="57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57"/>
      <c r="JU216" s="57"/>
      <c r="JV216" s="57"/>
      <c r="JW216" s="57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ZB216" s="94"/>
      <c r="ZI216" s="130"/>
      <c r="ZK216" s="128"/>
      <c r="ZL216" s="127"/>
    </row>
    <row r="217" spans="2:688" s="37" customFormat="1" x14ac:dyDescent="0.15">
      <c r="B217" s="36"/>
      <c r="C217" s="110"/>
      <c r="D217" s="36"/>
      <c r="E217" s="36"/>
      <c r="F217" s="36"/>
      <c r="G217" s="38"/>
      <c r="H217" s="38"/>
      <c r="AW217" s="36"/>
      <c r="CL217" s="36"/>
      <c r="IU217" s="57"/>
      <c r="IV217" s="57"/>
      <c r="IW217" s="57"/>
      <c r="IX217" s="57"/>
      <c r="IY217" s="57"/>
      <c r="IZ217" s="57"/>
      <c r="JA217" s="57"/>
      <c r="JB217" s="57"/>
      <c r="JC217" s="57"/>
      <c r="JD217" s="57"/>
      <c r="JE217" s="57"/>
      <c r="JF217" s="57"/>
      <c r="JG217" s="57"/>
      <c r="JH217" s="57"/>
      <c r="JI217" s="57"/>
      <c r="JJ217" s="57"/>
      <c r="JK217" s="57"/>
      <c r="JL217" s="57"/>
      <c r="JM217" s="57"/>
      <c r="JN217" s="57"/>
      <c r="JO217" s="57"/>
      <c r="JP217" s="57"/>
      <c r="JQ217" s="57"/>
      <c r="JR217" s="57"/>
      <c r="JS217" s="57"/>
      <c r="JT217" s="57"/>
      <c r="JU217" s="57"/>
      <c r="JV217" s="57"/>
      <c r="JW217" s="57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ZB217" s="94"/>
      <c r="ZI217" s="130"/>
      <c r="ZK217" s="128"/>
      <c r="ZL217" s="127"/>
    </row>
    <row r="218" spans="2:688" s="37" customFormat="1" x14ac:dyDescent="0.15">
      <c r="B218" s="36"/>
      <c r="C218" s="110"/>
      <c r="D218" s="36"/>
      <c r="E218" s="36"/>
      <c r="F218" s="36"/>
      <c r="G218" s="38"/>
      <c r="H218" s="38"/>
      <c r="AW218" s="36"/>
      <c r="CL218" s="36"/>
      <c r="IU218" s="57"/>
      <c r="IV218" s="57"/>
      <c r="IW218" s="57"/>
      <c r="IX218" s="57"/>
      <c r="IY218" s="57"/>
      <c r="IZ218" s="57"/>
      <c r="JA218" s="57"/>
      <c r="JB218" s="57"/>
      <c r="JC218" s="57"/>
      <c r="JD218" s="57"/>
      <c r="JE218" s="57"/>
      <c r="JF218" s="57"/>
      <c r="JG218" s="57"/>
      <c r="JH218" s="57"/>
      <c r="JI218" s="57"/>
      <c r="JJ218" s="57"/>
      <c r="JK218" s="57"/>
      <c r="JL218" s="57"/>
      <c r="JM218" s="57"/>
      <c r="JN218" s="57"/>
      <c r="JO218" s="57"/>
      <c r="JP218" s="57"/>
      <c r="JQ218" s="57"/>
      <c r="JR218" s="57"/>
      <c r="JS218" s="57"/>
      <c r="JT218" s="57"/>
      <c r="JU218" s="57"/>
      <c r="JV218" s="57"/>
      <c r="JW218" s="57"/>
      <c r="JX218" s="57"/>
      <c r="JY218" s="57"/>
      <c r="JZ218" s="57"/>
      <c r="KA218" s="57"/>
      <c r="KB218" s="57"/>
      <c r="KC218" s="57"/>
      <c r="KD218" s="57"/>
      <c r="KE218" s="57"/>
      <c r="KF218" s="57"/>
      <c r="KG218" s="57"/>
      <c r="KH218" s="57"/>
      <c r="ZB218" s="94"/>
      <c r="ZI218" s="130"/>
      <c r="ZK218" s="128"/>
      <c r="ZL218" s="127"/>
    </row>
    <row r="219" spans="2:688" s="37" customFormat="1" x14ac:dyDescent="0.15">
      <c r="B219" s="36"/>
      <c r="C219" s="110"/>
      <c r="D219" s="36"/>
      <c r="E219" s="36"/>
      <c r="F219" s="36"/>
      <c r="G219" s="38"/>
      <c r="H219" s="38"/>
      <c r="AW219" s="36"/>
      <c r="CL219" s="36"/>
      <c r="IU219" s="57"/>
      <c r="IV219" s="57"/>
      <c r="IW219" s="57"/>
      <c r="IX219" s="57"/>
      <c r="IY219" s="57"/>
      <c r="IZ219" s="57"/>
      <c r="JA219" s="57"/>
      <c r="JB219" s="57"/>
      <c r="JC219" s="57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57"/>
      <c r="JU219" s="57"/>
      <c r="JV219" s="57"/>
      <c r="JW219" s="57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ZB219" s="94"/>
      <c r="ZI219" s="130"/>
      <c r="ZK219" s="128"/>
      <c r="ZL219" s="127"/>
    </row>
    <row r="220" spans="2:688" s="37" customFormat="1" x14ac:dyDescent="0.15">
      <c r="B220" s="36"/>
      <c r="C220" s="110"/>
      <c r="D220" s="36"/>
      <c r="E220" s="36"/>
      <c r="F220" s="36"/>
      <c r="G220" s="38"/>
      <c r="H220" s="38"/>
      <c r="AW220" s="36"/>
      <c r="CL220" s="36"/>
      <c r="IU220" s="57"/>
      <c r="IV220" s="57"/>
      <c r="IW220" s="57"/>
      <c r="IX220" s="57"/>
      <c r="IY220" s="57"/>
      <c r="IZ220" s="57"/>
      <c r="JA220" s="57"/>
      <c r="JB220" s="57"/>
      <c r="JC220" s="57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57"/>
      <c r="JR220" s="57"/>
      <c r="JS220" s="57"/>
      <c r="JT220" s="57"/>
      <c r="JU220" s="57"/>
      <c r="JV220" s="57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/>
      <c r="KG220" s="57"/>
      <c r="KH220" s="57"/>
      <c r="ZB220" s="94"/>
      <c r="ZI220" s="130"/>
      <c r="ZK220" s="128"/>
      <c r="ZL220" s="127"/>
    </row>
    <row r="221" spans="2:688" s="37" customFormat="1" x14ac:dyDescent="0.15">
      <c r="B221" s="36"/>
      <c r="C221" s="110"/>
      <c r="D221" s="36"/>
      <c r="E221" s="36"/>
      <c r="F221" s="36"/>
      <c r="G221" s="38"/>
      <c r="H221" s="38"/>
      <c r="AW221" s="36"/>
      <c r="CL221" s="36"/>
      <c r="IU221" s="57"/>
      <c r="IV221" s="57"/>
      <c r="IW221" s="57"/>
      <c r="IX221" s="57"/>
      <c r="IY221" s="57"/>
      <c r="IZ221" s="57"/>
      <c r="JA221" s="57"/>
      <c r="JB221" s="57"/>
      <c r="JC221" s="57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57"/>
      <c r="JU221" s="57"/>
      <c r="JV221" s="57"/>
      <c r="JW221" s="57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ZB221" s="94"/>
      <c r="ZI221" s="130"/>
      <c r="ZK221" s="128"/>
      <c r="ZL221" s="127"/>
    </row>
    <row r="222" spans="2:688" s="37" customFormat="1" x14ac:dyDescent="0.15">
      <c r="B222" s="36"/>
      <c r="C222" s="110"/>
      <c r="D222" s="36"/>
      <c r="E222" s="36"/>
      <c r="F222" s="36"/>
      <c r="G222" s="38"/>
      <c r="H222" s="38"/>
      <c r="AW222" s="36"/>
      <c r="CL222" s="36"/>
      <c r="IU222" s="57"/>
      <c r="IV222" s="57"/>
      <c r="IW222" s="57"/>
      <c r="IX222" s="57"/>
      <c r="IY222" s="57"/>
      <c r="IZ222" s="57"/>
      <c r="JA222" s="57"/>
      <c r="JB222" s="57"/>
      <c r="JC222" s="57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57"/>
      <c r="JU222" s="57"/>
      <c r="JV222" s="57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ZB222" s="94"/>
      <c r="ZI222" s="130"/>
      <c r="ZK222" s="128"/>
      <c r="ZL222" s="127"/>
    </row>
    <row r="223" spans="2:688" s="37" customFormat="1" x14ac:dyDescent="0.15">
      <c r="B223" s="36"/>
      <c r="C223" s="110"/>
      <c r="D223" s="36"/>
      <c r="E223" s="36"/>
      <c r="F223" s="36"/>
      <c r="G223" s="38"/>
      <c r="H223" s="38"/>
      <c r="AW223" s="36"/>
      <c r="CL223" s="36"/>
      <c r="IU223" s="57"/>
      <c r="IV223" s="57"/>
      <c r="IW223" s="57"/>
      <c r="IX223" s="57"/>
      <c r="IY223" s="57"/>
      <c r="IZ223" s="57"/>
      <c r="JA223" s="57"/>
      <c r="JB223" s="57"/>
      <c r="JC223" s="57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57"/>
      <c r="JU223" s="57"/>
      <c r="JV223" s="57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ZB223" s="94"/>
      <c r="ZI223" s="130"/>
      <c r="ZK223" s="128"/>
      <c r="ZL223" s="127"/>
    </row>
    <row r="224" spans="2:688" s="37" customFormat="1" x14ac:dyDescent="0.15">
      <c r="B224" s="36"/>
      <c r="C224" s="110"/>
      <c r="D224" s="36"/>
      <c r="E224" s="36"/>
      <c r="F224" s="36"/>
      <c r="G224" s="38"/>
      <c r="H224" s="38"/>
      <c r="AW224" s="36"/>
      <c r="CL224" s="36"/>
      <c r="IU224" s="57"/>
      <c r="IV224" s="57"/>
      <c r="IW224" s="57"/>
      <c r="IX224" s="57"/>
      <c r="IY224" s="57"/>
      <c r="IZ224" s="57"/>
      <c r="JA224" s="57"/>
      <c r="JB224" s="57"/>
      <c r="JC224" s="57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57"/>
      <c r="JU224" s="57"/>
      <c r="JV224" s="57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ZB224" s="94"/>
      <c r="ZI224" s="130"/>
      <c r="ZK224" s="128"/>
      <c r="ZL224" s="127"/>
    </row>
    <row r="225" spans="2:688" s="37" customFormat="1" x14ac:dyDescent="0.15">
      <c r="B225" s="36"/>
      <c r="C225" s="110"/>
      <c r="D225" s="36"/>
      <c r="E225" s="36"/>
      <c r="F225" s="36"/>
      <c r="G225" s="38"/>
      <c r="H225" s="38"/>
      <c r="AW225" s="36"/>
      <c r="CL225" s="36"/>
      <c r="IU225" s="57"/>
      <c r="IV225" s="57"/>
      <c r="IW225" s="57"/>
      <c r="IX225" s="57"/>
      <c r="IY225" s="57"/>
      <c r="IZ225" s="57"/>
      <c r="JA225" s="57"/>
      <c r="JB225" s="57"/>
      <c r="JC225" s="57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57"/>
      <c r="JU225" s="57"/>
      <c r="JV225" s="57"/>
      <c r="JW225" s="57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ZB225" s="94"/>
      <c r="ZI225" s="130"/>
      <c r="ZK225" s="128"/>
      <c r="ZL225" s="127"/>
    </row>
    <row r="226" spans="2:688" s="37" customFormat="1" x14ac:dyDescent="0.15">
      <c r="B226" s="36"/>
      <c r="C226" s="110"/>
      <c r="D226" s="36"/>
      <c r="E226" s="36"/>
      <c r="F226" s="36"/>
      <c r="G226" s="38"/>
      <c r="H226" s="38"/>
      <c r="AW226" s="36"/>
      <c r="CL226" s="36"/>
      <c r="IU226" s="57"/>
      <c r="IV226" s="57"/>
      <c r="IW226" s="57"/>
      <c r="IX226" s="57"/>
      <c r="IY226" s="57"/>
      <c r="IZ226" s="57"/>
      <c r="JA226" s="57"/>
      <c r="JB226" s="57"/>
      <c r="JC226" s="57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57"/>
      <c r="JU226" s="57"/>
      <c r="JV226" s="57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ZB226" s="94"/>
      <c r="ZI226" s="130"/>
      <c r="ZK226" s="128"/>
      <c r="ZL226" s="127"/>
    </row>
    <row r="227" spans="2:688" s="37" customFormat="1" x14ac:dyDescent="0.15">
      <c r="B227" s="36"/>
      <c r="C227" s="110"/>
      <c r="D227" s="36"/>
      <c r="E227" s="36"/>
      <c r="F227" s="36"/>
      <c r="G227" s="38"/>
      <c r="H227" s="38"/>
      <c r="AW227" s="36"/>
      <c r="CL227" s="36"/>
      <c r="IU227" s="57"/>
      <c r="IV227" s="57"/>
      <c r="IW227" s="57"/>
      <c r="IX227" s="57"/>
      <c r="IY227" s="57"/>
      <c r="IZ227" s="57"/>
      <c r="JA227" s="57"/>
      <c r="JB227" s="57"/>
      <c r="JC227" s="57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57"/>
      <c r="JU227" s="57"/>
      <c r="JV227" s="57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ZB227" s="94"/>
      <c r="ZI227" s="130"/>
      <c r="ZK227" s="128"/>
      <c r="ZL227" s="127"/>
    </row>
    <row r="228" spans="2:688" s="37" customFormat="1" x14ac:dyDescent="0.15">
      <c r="B228" s="36"/>
      <c r="C228" s="110"/>
      <c r="D228" s="36"/>
      <c r="E228" s="36"/>
      <c r="F228" s="36"/>
      <c r="G228" s="38"/>
      <c r="H228" s="38"/>
      <c r="AW228" s="36"/>
      <c r="CL228" s="36"/>
      <c r="IU228" s="57"/>
      <c r="IV228" s="57"/>
      <c r="IW228" s="57"/>
      <c r="IX228" s="57"/>
      <c r="IY228" s="57"/>
      <c r="IZ228" s="57"/>
      <c r="JA228" s="57"/>
      <c r="JB228" s="57"/>
      <c r="JC228" s="57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57"/>
      <c r="JU228" s="57"/>
      <c r="JV228" s="57"/>
      <c r="JW228" s="57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ZB228" s="94"/>
      <c r="ZI228" s="130"/>
      <c r="ZK228" s="128"/>
      <c r="ZL228" s="127"/>
    </row>
    <row r="229" spans="2:688" s="37" customFormat="1" x14ac:dyDescent="0.15">
      <c r="B229" s="36"/>
      <c r="C229" s="110"/>
      <c r="D229" s="36"/>
      <c r="E229" s="36"/>
      <c r="F229" s="36"/>
      <c r="G229" s="38"/>
      <c r="H229" s="38"/>
      <c r="AW229" s="36"/>
      <c r="CL229" s="36"/>
      <c r="IU229" s="57"/>
      <c r="IV229" s="57"/>
      <c r="IW229" s="57"/>
      <c r="IX229" s="57"/>
      <c r="IY229" s="57"/>
      <c r="IZ229" s="57"/>
      <c r="JA229" s="57"/>
      <c r="JB229" s="57"/>
      <c r="JC229" s="57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57"/>
      <c r="JU229" s="57"/>
      <c r="JV229" s="57"/>
      <c r="JW229" s="57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ZB229" s="94"/>
      <c r="ZI229" s="130"/>
      <c r="ZK229" s="128"/>
      <c r="ZL229" s="127"/>
    </row>
    <row r="230" spans="2:688" s="37" customFormat="1" x14ac:dyDescent="0.15">
      <c r="B230" s="36"/>
      <c r="C230" s="110"/>
      <c r="D230" s="36"/>
      <c r="E230" s="36"/>
      <c r="F230" s="36"/>
      <c r="G230" s="38"/>
      <c r="H230" s="38"/>
      <c r="AW230" s="36"/>
      <c r="CL230" s="36"/>
      <c r="IU230" s="57"/>
      <c r="IV230" s="57"/>
      <c r="IW230" s="57"/>
      <c r="IX230" s="57"/>
      <c r="IY230" s="57"/>
      <c r="IZ230" s="57"/>
      <c r="JA230" s="57"/>
      <c r="JB230" s="57"/>
      <c r="JC230" s="57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57"/>
      <c r="JU230" s="57"/>
      <c r="JV230" s="57"/>
      <c r="JW230" s="57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ZB230" s="94"/>
      <c r="ZI230" s="130"/>
      <c r="ZK230" s="128"/>
      <c r="ZL230" s="127"/>
    </row>
    <row r="231" spans="2:688" s="37" customFormat="1" x14ac:dyDescent="0.15">
      <c r="B231" s="36"/>
      <c r="C231" s="110"/>
      <c r="D231" s="36"/>
      <c r="E231" s="36"/>
      <c r="F231" s="36"/>
      <c r="G231" s="38"/>
      <c r="H231" s="38"/>
      <c r="AW231" s="36"/>
      <c r="CL231" s="36"/>
      <c r="IU231" s="57"/>
      <c r="IV231" s="57"/>
      <c r="IW231" s="57"/>
      <c r="IX231" s="57"/>
      <c r="IY231" s="57"/>
      <c r="IZ231" s="57"/>
      <c r="JA231" s="57"/>
      <c r="JB231" s="57"/>
      <c r="JC231" s="57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57"/>
      <c r="JU231" s="57"/>
      <c r="JV231" s="57"/>
      <c r="JW231" s="57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ZB231" s="94"/>
      <c r="ZI231" s="130"/>
      <c r="ZK231" s="128"/>
      <c r="ZL231" s="127"/>
    </row>
    <row r="232" spans="2:688" s="37" customFormat="1" x14ac:dyDescent="0.15">
      <c r="B232" s="36"/>
      <c r="C232" s="110"/>
      <c r="D232" s="36"/>
      <c r="E232" s="36"/>
      <c r="F232" s="36"/>
      <c r="G232" s="38"/>
      <c r="H232" s="38"/>
      <c r="AW232" s="36"/>
      <c r="CL232" s="36"/>
      <c r="IU232" s="57"/>
      <c r="IV232" s="57"/>
      <c r="IW232" s="57"/>
      <c r="IX232" s="57"/>
      <c r="IY232" s="57"/>
      <c r="IZ232" s="57"/>
      <c r="JA232" s="57"/>
      <c r="JB232" s="57"/>
      <c r="JC232" s="57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57"/>
      <c r="JU232" s="57"/>
      <c r="JV232" s="57"/>
      <c r="JW232" s="57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ZB232" s="94"/>
      <c r="ZI232" s="130"/>
      <c r="ZK232" s="128"/>
      <c r="ZL232" s="127"/>
    </row>
    <row r="233" spans="2:688" s="37" customFormat="1" x14ac:dyDescent="0.15">
      <c r="B233" s="36"/>
      <c r="C233" s="110"/>
      <c r="D233" s="36"/>
      <c r="E233" s="36"/>
      <c r="F233" s="36"/>
      <c r="G233" s="38"/>
      <c r="H233" s="38"/>
      <c r="AW233" s="36"/>
      <c r="CL233" s="36"/>
      <c r="IU233" s="57"/>
      <c r="IV233" s="57"/>
      <c r="IW233" s="57"/>
      <c r="IX233" s="57"/>
      <c r="IY233" s="57"/>
      <c r="IZ233" s="57"/>
      <c r="JA233" s="57"/>
      <c r="JB233" s="57"/>
      <c r="JC233" s="57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57"/>
      <c r="JU233" s="57"/>
      <c r="JV233" s="57"/>
      <c r="JW233" s="57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ZB233" s="94"/>
      <c r="ZI233" s="130"/>
      <c r="ZK233" s="128"/>
      <c r="ZL233" s="127"/>
    </row>
    <row r="234" spans="2:688" s="37" customFormat="1" x14ac:dyDescent="0.15">
      <c r="B234" s="36"/>
      <c r="C234" s="110"/>
      <c r="D234" s="36"/>
      <c r="E234" s="36"/>
      <c r="F234" s="36"/>
      <c r="G234" s="38"/>
      <c r="H234" s="38"/>
      <c r="AW234" s="36"/>
      <c r="CL234" s="36"/>
      <c r="IU234" s="57"/>
      <c r="IV234" s="57"/>
      <c r="IW234" s="57"/>
      <c r="IX234" s="57"/>
      <c r="IY234" s="57"/>
      <c r="IZ234" s="57"/>
      <c r="JA234" s="57"/>
      <c r="JB234" s="57"/>
      <c r="JC234" s="57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57"/>
      <c r="JU234" s="57"/>
      <c r="JV234" s="57"/>
      <c r="JW234" s="57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ZB234" s="94"/>
      <c r="ZI234" s="130"/>
      <c r="ZK234" s="128"/>
      <c r="ZL234" s="127"/>
    </row>
    <row r="235" spans="2:688" s="37" customFormat="1" x14ac:dyDescent="0.15">
      <c r="B235" s="36"/>
      <c r="C235" s="110"/>
      <c r="D235" s="36"/>
      <c r="E235" s="36"/>
      <c r="F235" s="36"/>
      <c r="G235" s="38"/>
      <c r="H235" s="38"/>
      <c r="AW235" s="36"/>
      <c r="CL235" s="36"/>
      <c r="IU235" s="57"/>
      <c r="IV235" s="57"/>
      <c r="IW235" s="57"/>
      <c r="IX235" s="57"/>
      <c r="IY235" s="57"/>
      <c r="IZ235" s="57"/>
      <c r="JA235" s="57"/>
      <c r="JB235" s="57"/>
      <c r="JC235" s="57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57"/>
      <c r="JU235" s="57"/>
      <c r="JV235" s="57"/>
      <c r="JW235" s="57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ZB235" s="94"/>
      <c r="ZI235" s="130"/>
      <c r="ZK235" s="128"/>
      <c r="ZL235" s="127"/>
    </row>
    <row r="236" spans="2:688" s="37" customFormat="1" x14ac:dyDescent="0.15">
      <c r="B236" s="36"/>
      <c r="C236" s="110"/>
      <c r="D236" s="36"/>
      <c r="E236" s="36"/>
      <c r="F236" s="36"/>
      <c r="G236" s="38"/>
      <c r="H236" s="38"/>
      <c r="AW236" s="36"/>
      <c r="CL236" s="36"/>
      <c r="IU236" s="57"/>
      <c r="IV236" s="57"/>
      <c r="IW236" s="57"/>
      <c r="IX236" s="57"/>
      <c r="IY236" s="57"/>
      <c r="IZ236" s="57"/>
      <c r="JA236" s="57"/>
      <c r="JB236" s="57"/>
      <c r="JC236" s="57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57"/>
      <c r="JU236" s="57"/>
      <c r="JV236" s="57"/>
      <c r="JW236" s="57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ZB236" s="94"/>
      <c r="ZI236" s="130"/>
      <c r="ZK236" s="128"/>
      <c r="ZL236" s="127"/>
    </row>
    <row r="237" spans="2:688" s="37" customFormat="1" x14ac:dyDescent="0.15">
      <c r="B237" s="36"/>
      <c r="C237" s="110"/>
      <c r="D237" s="36"/>
      <c r="E237" s="36"/>
      <c r="F237" s="36"/>
      <c r="G237" s="38"/>
      <c r="H237" s="38"/>
      <c r="AW237" s="36"/>
      <c r="CL237" s="36"/>
      <c r="IU237" s="57"/>
      <c r="IV237" s="57"/>
      <c r="IW237" s="57"/>
      <c r="IX237" s="57"/>
      <c r="IY237" s="57"/>
      <c r="IZ237" s="57"/>
      <c r="JA237" s="57"/>
      <c r="JB237" s="57"/>
      <c r="JC237" s="57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57"/>
      <c r="JU237" s="57"/>
      <c r="JV237" s="57"/>
      <c r="JW237" s="57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ZB237" s="94"/>
      <c r="ZI237" s="130"/>
      <c r="ZK237" s="128"/>
      <c r="ZL237" s="127"/>
    </row>
    <row r="238" spans="2:688" s="37" customFormat="1" x14ac:dyDescent="0.15">
      <c r="B238" s="36"/>
      <c r="C238" s="110"/>
      <c r="D238" s="36"/>
      <c r="E238" s="36"/>
      <c r="F238" s="36"/>
      <c r="G238" s="38"/>
      <c r="H238" s="38"/>
      <c r="AW238" s="36"/>
      <c r="CL238" s="36"/>
      <c r="IU238" s="57"/>
      <c r="IV238" s="57"/>
      <c r="IW238" s="57"/>
      <c r="IX238" s="57"/>
      <c r="IY238" s="57"/>
      <c r="IZ238" s="57"/>
      <c r="JA238" s="57"/>
      <c r="JB238" s="57"/>
      <c r="JC238" s="57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57"/>
      <c r="JU238" s="57"/>
      <c r="JV238" s="57"/>
      <c r="JW238" s="57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ZB238" s="94"/>
      <c r="ZI238" s="130"/>
      <c r="ZK238" s="128"/>
      <c r="ZL238" s="127"/>
    </row>
    <row r="239" spans="2:688" s="37" customFormat="1" x14ac:dyDescent="0.15">
      <c r="B239" s="36"/>
      <c r="C239" s="110"/>
      <c r="D239" s="36"/>
      <c r="E239" s="36"/>
      <c r="F239" s="36"/>
      <c r="G239" s="38"/>
      <c r="H239" s="38"/>
      <c r="AW239" s="36"/>
      <c r="CL239" s="36"/>
      <c r="IU239" s="57"/>
      <c r="IV239" s="57"/>
      <c r="IW239" s="57"/>
      <c r="IX239" s="57"/>
      <c r="IY239" s="57"/>
      <c r="IZ239" s="57"/>
      <c r="JA239" s="57"/>
      <c r="JB239" s="57"/>
      <c r="JC239" s="57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57"/>
      <c r="JU239" s="57"/>
      <c r="JV239" s="57"/>
      <c r="JW239" s="57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ZB239" s="94"/>
      <c r="ZI239" s="130"/>
      <c r="ZK239" s="128"/>
      <c r="ZL239" s="127"/>
    </row>
    <row r="240" spans="2:688" s="37" customFormat="1" x14ac:dyDescent="0.15">
      <c r="B240" s="36"/>
      <c r="C240" s="110"/>
      <c r="D240" s="36"/>
      <c r="E240" s="36"/>
      <c r="F240" s="36"/>
      <c r="G240" s="38"/>
      <c r="H240" s="38"/>
      <c r="AW240" s="36"/>
      <c r="CL240" s="36"/>
      <c r="IU240" s="57"/>
      <c r="IV240" s="57"/>
      <c r="IW240" s="57"/>
      <c r="IX240" s="57"/>
      <c r="IY240" s="57"/>
      <c r="IZ240" s="57"/>
      <c r="JA240" s="57"/>
      <c r="JB240" s="57"/>
      <c r="JC240" s="57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57"/>
      <c r="JU240" s="57"/>
      <c r="JV240" s="57"/>
      <c r="JW240" s="57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ZB240" s="94"/>
      <c r="ZI240" s="130"/>
      <c r="ZK240" s="128"/>
      <c r="ZL240" s="127"/>
    </row>
    <row r="241" spans="2:688" s="37" customFormat="1" x14ac:dyDescent="0.15">
      <c r="B241" s="36"/>
      <c r="C241" s="110"/>
      <c r="D241" s="36"/>
      <c r="E241" s="36"/>
      <c r="F241" s="36"/>
      <c r="G241" s="38"/>
      <c r="H241" s="38"/>
      <c r="AW241" s="36"/>
      <c r="CL241" s="36"/>
      <c r="IU241" s="57"/>
      <c r="IV241" s="57"/>
      <c r="IW241" s="57"/>
      <c r="IX241" s="57"/>
      <c r="IY241" s="57"/>
      <c r="IZ241" s="57"/>
      <c r="JA241" s="57"/>
      <c r="JB241" s="57"/>
      <c r="JC241" s="57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57"/>
      <c r="JU241" s="57"/>
      <c r="JV241" s="57"/>
      <c r="JW241" s="57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ZB241" s="94"/>
      <c r="ZI241" s="130"/>
      <c r="ZK241" s="128"/>
      <c r="ZL241" s="127"/>
    </row>
    <row r="242" spans="2:688" s="37" customFormat="1" x14ac:dyDescent="0.15">
      <c r="B242" s="36"/>
      <c r="C242" s="110"/>
      <c r="D242" s="36"/>
      <c r="E242" s="36"/>
      <c r="F242" s="36"/>
      <c r="G242" s="38"/>
      <c r="H242" s="38"/>
      <c r="AW242" s="36"/>
      <c r="CL242" s="36"/>
      <c r="IU242" s="57"/>
      <c r="IV242" s="57"/>
      <c r="IW242" s="57"/>
      <c r="IX242" s="57"/>
      <c r="IY242" s="57"/>
      <c r="IZ242" s="57"/>
      <c r="JA242" s="57"/>
      <c r="JB242" s="57"/>
      <c r="JC242" s="57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57"/>
      <c r="JU242" s="57"/>
      <c r="JV242" s="57"/>
      <c r="JW242" s="57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ZB242" s="94"/>
      <c r="ZI242" s="130"/>
      <c r="ZK242" s="128"/>
      <c r="ZL242" s="127"/>
    </row>
    <row r="243" spans="2:688" s="37" customFormat="1" x14ac:dyDescent="0.15">
      <c r="B243" s="36"/>
      <c r="C243" s="110"/>
      <c r="D243" s="36"/>
      <c r="E243" s="36"/>
      <c r="F243" s="36"/>
      <c r="G243" s="38"/>
      <c r="H243" s="38"/>
      <c r="AW243" s="36"/>
      <c r="CL243" s="36"/>
      <c r="IU243" s="57"/>
      <c r="IV243" s="57"/>
      <c r="IW243" s="57"/>
      <c r="IX243" s="57"/>
      <c r="IY243" s="57"/>
      <c r="IZ243" s="57"/>
      <c r="JA243" s="57"/>
      <c r="JB243" s="57"/>
      <c r="JC243" s="57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57"/>
      <c r="JU243" s="57"/>
      <c r="JV243" s="57"/>
      <c r="JW243" s="57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ZB243" s="94"/>
      <c r="ZI243" s="130"/>
      <c r="ZK243" s="128"/>
      <c r="ZL243" s="127"/>
    </row>
    <row r="244" spans="2:688" s="37" customFormat="1" x14ac:dyDescent="0.15">
      <c r="B244" s="36"/>
      <c r="C244" s="110"/>
      <c r="D244" s="36"/>
      <c r="E244" s="36"/>
      <c r="F244" s="36"/>
      <c r="G244" s="38"/>
      <c r="H244" s="38"/>
      <c r="AW244" s="36"/>
      <c r="CL244" s="36"/>
      <c r="IU244" s="57"/>
      <c r="IV244" s="57"/>
      <c r="IW244" s="57"/>
      <c r="IX244" s="57"/>
      <c r="IY244" s="57"/>
      <c r="IZ244" s="57"/>
      <c r="JA244" s="57"/>
      <c r="JB244" s="57"/>
      <c r="JC244" s="57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57"/>
      <c r="JU244" s="57"/>
      <c r="JV244" s="57"/>
      <c r="JW244" s="57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ZB244" s="94"/>
      <c r="ZI244" s="130"/>
      <c r="ZK244" s="128"/>
      <c r="ZL244" s="127"/>
    </row>
    <row r="245" spans="2:688" s="37" customFormat="1" x14ac:dyDescent="0.15">
      <c r="B245" s="36"/>
      <c r="C245" s="110"/>
      <c r="D245" s="36"/>
      <c r="E245" s="36"/>
      <c r="F245" s="36"/>
      <c r="G245" s="38"/>
      <c r="H245" s="38"/>
      <c r="AW245" s="36"/>
      <c r="CL245" s="36"/>
      <c r="IU245" s="57"/>
      <c r="IV245" s="57"/>
      <c r="IW245" s="57"/>
      <c r="IX245" s="57"/>
      <c r="IY245" s="57"/>
      <c r="IZ245" s="57"/>
      <c r="JA245" s="57"/>
      <c r="JB245" s="57"/>
      <c r="JC245" s="57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57"/>
      <c r="JU245" s="57"/>
      <c r="JV245" s="57"/>
      <c r="JW245" s="57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ZB245" s="94"/>
      <c r="ZI245" s="130"/>
      <c r="ZK245" s="128"/>
      <c r="ZL245" s="127"/>
    </row>
    <row r="246" spans="2:688" s="37" customFormat="1" x14ac:dyDescent="0.15">
      <c r="B246" s="36"/>
      <c r="C246" s="110"/>
      <c r="D246" s="36"/>
      <c r="E246" s="36"/>
      <c r="F246" s="36"/>
      <c r="G246" s="38"/>
      <c r="H246" s="38"/>
      <c r="AW246" s="36"/>
      <c r="CL246" s="36"/>
      <c r="IU246" s="57"/>
      <c r="IV246" s="57"/>
      <c r="IW246" s="57"/>
      <c r="IX246" s="57"/>
      <c r="IY246" s="57"/>
      <c r="IZ246" s="57"/>
      <c r="JA246" s="57"/>
      <c r="JB246" s="57"/>
      <c r="JC246" s="57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57"/>
      <c r="JU246" s="57"/>
      <c r="JV246" s="57"/>
      <c r="JW246" s="57"/>
      <c r="JX246" s="57"/>
      <c r="JY246" s="57"/>
      <c r="JZ246" s="57"/>
      <c r="KA246" s="57"/>
      <c r="KB246" s="57"/>
      <c r="KC246" s="57"/>
      <c r="KD246" s="57"/>
      <c r="KE246" s="57"/>
      <c r="KF246" s="57"/>
      <c r="KG246" s="57"/>
      <c r="KH246" s="57"/>
      <c r="ZB246" s="94"/>
      <c r="ZI246" s="130"/>
      <c r="ZK246" s="128"/>
      <c r="ZL246" s="127"/>
    </row>
    <row r="247" spans="2:688" s="37" customFormat="1" x14ac:dyDescent="0.15">
      <c r="B247" s="36"/>
      <c r="C247" s="110"/>
      <c r="D247" s="36"/>
      <c r="E247" s="36"/>
      <c r="F247" s="36"/>
      <c r="G247" s="38"/>
      <c r="H247" s="38"/>
      <c r="AW247" s="36"/>
      <c r="CL247" s="36"/>
      <c r="IU247" s="57"/>
      <c r="IV247" s="57"/>
      <c r="IW247" s="57"/>
      <c r="IX247" s="57"/>
      <c r="IY247" s="57"/>
      <c r="IZ247" s="57"/>
      <c r="JA247" s="57"/>
      <c r="JB247" s="57"/>
      <c r="JC247" s="57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57"/>
      <c r="JU247" s="57"/>
      <c r="JV247" s="57"/>
      <c r="JW247" s="57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ZB247" s="94"/>
      <c r="ZI247" s="130"/>
      <c r="ZK247" s="128"/>
      <c r="ZL247" s="127"/>
    </row>
    <row r="248" spans="2:688" s="37" customFormat="1" x14ac:dyDescent="0.15">
      <c r="B248" s="36"/>
      <c r="C248" s="110"/>
      <c r="D248" s="36"/>
      <c r="E248" s="36"/>
      <c r="F248" s="36"/>
      <c r="G248" s="38"/>
      <c r="H248" s="38"/>
      <c r="AW248" s="36"/>
      <c r="CL248" s="36"/>
      <c r="IU248" s="57"/>
      <c r="IV248" s="57"/>
      <c r="IW248" s="57"/>
      <c r="IX248" s="57"/>
      <c r="IY248" s="57"/>
      <c r="IZ248" s="57"/>
      <c r="JA248" s="57"/>
      <c r="JB248" s="57"/>
      <c r="JC248" s="57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57"/>
      <c r="JU248" s="57"/>
      <c r="JV248" s="57"/>
      <c r="JW248" s="57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ZB248" s="94"/>
      <c r="ZI248" s="130"/>
      <c r="ZK248" s="128"/>
      <c r="ZL248" s="127"/>
    </row>
    <row r="249" spans="2:688" s="37" customFormat="1" x14ac:dyDescent="0.15">
      <c r="B249" s="36"/>
      <c r="C249" s="110"/>
      <c r="D249" s="36"/>
      <c r="E249" s="36"/>
      <c r="F249" s="36"/>
      <c r="G249" s="38"/>
      <c r="H249" s="38"/>
      <c r="AW249" s="36"/>
      <c r="CL249" s="36"/>
      <c r="IU249" s="57"/>
      <c r="IV249" s="57"/>
      <c r="IW249" s="57"/>
      <c r="IX249" s="57"/>
      <c r="IY249" s="57"/>
      <c r="IZ249" s="57"/>
      <c r="JA249" s="57"/>
      <c r="JB249" s="57"/>
      <c r="JC249" s="57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57"/>
      <c r="JU249" s="57"/>
      <c r="JV249" s="57"/>
      <c r="JW249" s="57"/>
      <c r="JX249" s="57"/>
      <c r="JY249" s="57"/>
      <c r="JZ249" s="57"/>
      <c r="KA249" s="57"/>
      <c r="KB249" s="57"/>
      <c r="KC249" s="57"/>
      <c r="KD249" s="57"/>
      <c r="KE249" s="57"/>
      <c r="KF249" s="57"/>
      <c r="KG249" s="57"/>
      <c r="KH249" s="57"/>
      <c r="ZB249" s="94"/>
      <c r="ZI249" s="130"/>
      <c r="ZK249" s="128"/>
      <c r="ZL249" s="127"/>
    </row>
    <row r="250" spans="2:688" s="37" customFormat="1" x14ac:dyDescent="0.15">
      <c r="B250" s="36"/>
      <c r="C250" s="110"/>
      <c r="D250" s="36"/>
      <c r="E250" s="36"/>
      <c r="F250" s="36"/>
      <c r="G250" s="38"/>
      <c r="H250" s="38"/>
      <c r="AW250" s="36"/>
      <c r="CL250" s="36"/>
      <c r="IU250" s="57"/>
      <c r="IV250" s="57"/>
      <c r="IW250" s="57"/>
      <c r="IX250" s="57"/>
      <c r="IY250" s="57"/>
      <c r="IZ250" s="57"/>
      <c r="JA250" s="57"/>
      <c r="JB250" s="57"/>
      <c r="JC250" s="57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57"/>
      <c r="JU250" s="57"/>
      <c r="JV250" s="57"/>
      <c r="JW250" s="57"/>
      <c r="JX250" s="57"/>
      <c r="JY250" s="57"/>
      <c r="JZ250" s="57"/>
      <c r="KA250" s="57"/>
      <c r="KB250" s="57"/>
      <c r="KC250" s="57"/>
      <c r="KD250" s="57"/>
      <c r="KE250" s="57"/>
      <c r="KF250" s="57"/>
      <c r="KG250" s="57"/>
      <c r="KH250" s="57"/>
      <c r="ZB250" s="94"/>
      <c r="ZI250" s="130"/>
      <c r="ZK250" s="128"/>
      <c r="ZL250" s="127"/>
    </row>
    <row r="251" spans="2:688" s="37" customFormat="1" x14ac:dyDescent="0.15">
      <c r="B251" s="36"/>
      <c r="C251" s="110"/>
      <c r="D251" s="36"/>
      <c r="E251" s="36"/>
      <c r="F251" s="36"/>
      <c r="G251" s="38"/>
      <c r="H251" s="38"/>
      <c r="AW251" s="36"/>
      <c r="CL251" s="36"/>
      <c r="IU251" s="57"/>
      <c r="IV251" s="57"/>
      <c r="IW251" s="57"/>
      <c r="IX251" s="57"/>
      <c r="IY251" s="57"/>
      <c r="IZ251" s="57"/>
      <c r="JA251" s="57"/>
      <c r="JB251" s="57"/>
      <c r="JC251" s="57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57"/>
      <c r="JU251" s="57"/>
      <c r="JV251" s="57"/>
      <c r="JW251" s="57"/>
      <c r="JX251" s="57"/>
      <c r="JY251" s="57"/>
      <c r="JZ251" s="57"/>
      <c r="KA251" s="57"/>
      <c r="KB251" s="57"/>
      <c r="KC251" s="57"/>
      <c r="KD251" s="57"/>
      <c r="KE251" s="57"/>
      <c r="KF251" s="57"/>
      <c r="KG251" s="57"/>
      <c r="KH251" s="57"/>
      <c r="ZB251" s="94"/>
      <c r="ZI251" s="130"/>
      <c r="ZK251" s="128"/>
      <c r="ZL251" s="127"/>
    </row>
    <row r="252" spans="2:688" s="37" customFormat="1" x14ac:dyDescent="0.15">
      <c r="B252" s="36"/>
      <c r="C252" s="110"/>
      <c r="D252" s="36"/>
      <c r="E252" s="36"/>
      <c r="F252" s="36"/>
      <c r="G252" s="38"/>
      <c r="H252" s="38"/>
      <c r="AW252" s="36"/>
      <c r="CL252" s="36"/>
      <c r="IU252" s="57"/>
      <c r="IV252" s="57"/>
      <c r="IW252" s="57"/>
      <c r="IX252" s="57"/>
      <c r="IY252" s="57"/>
      <c r="IZ252" s="57"/>
      <c r="JA252" s="57"/>
      <c r="JB252" s="57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57"/>
      <c r="JU252" s="57"/>
      <c r="JV252" s="57"/>
      <c r="JW252" s="57"/>
      <c r="JX252" s="57"/>
      <c r="JY252" s="57"/>
      <c r="JZ252" s="57"/>
      <c r="KA252" s="57"/>
      <c r="KB252" s="57"/>
      <c r="KC252" s="57"/>
      <c r="KD252" s="57"/>
      <c r="KE252" s="57"/>
      <c r="KF252" s="57"/>
      <c r="KG252" s="57"/>
      <c r="KH252" s="57"/>
      <c r="ZB252" s="94"/>
      <c r="ZI252" s="130"/>
      <c r="ZK252" s="128"/>
      <c r="ZL252" s="127"/>
    </row>
    <row r="253" spans="2:688" s="37" customFormat="1" x14ac:dyDescent="0.15">
      <c r="B253" s="36"/>
      <c r="C253" s="110"/>
      <c r="D253" s="36"/>
      <c r="E253" s="36"/>
      <c r="F253" s="36"/>
      <c r="G253" s="38"/>
      <c r="H253" s="38"/>
      <c r="AW253" s="36"/>
      <c r="CL253" s="36"/>
      <c r="IU253" s="57"/>
      <c r="IV253" s="57"/>
      <c r="IW253" s="57"/>
      <c r="IX253" s="57"/>
      <c r="IY253" s="57"/>
      <c r="IZ253" s="57"/>
      <c r="JA253" s="57"/>
      <c r="JB253" s="57"/>
      <c r="JC253" s="57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57"/>
      <c r="JS253" s="57"/>
      <c r="JT253" s="57"/>
      <c r="JU253" s="57"/>
      <c r="JV253" s="57"/>
      <c r="JW253" s="57"/>
      <c r="JX253" s="57"/>
      <c r="JY253" s="57"/>
      <c r="JZ253" s="57"/>
      <c r="KA253" s="57"/>
      <c r="KB253" s="57"/>
      <c r="KC253" s="57"/>
      <c r="KD253" s="57"/>
      <c r="KE253" s="57"/>
      <c r="KF253" s="57"/>
      <c r="KG253" s="57"/>
      <c r="KH253" s="57"/>
      <c r="ZB253" s="94"/>
      <c r="ZI253" s="130"/>
      <c r="ZK253" s="128"/>
      <c r="ZL253" s="127"/>
    </row>
    <row r="254" spans="2:688" s="37" customFormat="1" x14ac:dyDescent="0.15">
      <c r="B254" s="36"/>
      <c r="C254" s="110"/>
      <c r="D254" s="36"/>
      <c r="E254" s="36"/>
      <c r="F254" s="36"/>
      <c r="G254" s="38"/>
      <c r="H254" s="38"/>
      <c r="AW254" s="36"/>
      <c r="CL254" s="36"/>
      <c r="IU254" s="57"/>
      <c r="IV254" s="57"/>
      <c r="IW254" s="57"/>
      <c r="IX254" s="57"/>
      <c r="IY254" s="57"/>
      <c r="IZ254" s="57"/>
      <c r="JA254" s="57"/>
      <c r="JB254" s="57"/>
      <c r="JC254" s="57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57"/>
      <c r="JT254" s="57"/>
      <c r="JU254" s="57"/>
      <c r="JV254" s="57"/>
      <c r="JW254" s="57"/>
      <c r="JX254" s="57"/>
      <c r="JY254" s="57"/>
      <c r="JZ254" s="57"/>
      <c r="KA254" s="57"/>
      <c r="KB254" s="57"/>
      <c r="KC254" s="57"/>
      <c r="KD254" s="57"/>
      <c r="KE254" s="57"/>
      <c r="KF254" s="57"/>
      <c r="KG254" s="57"/>
      <c r="KH254" s="57"/>
      <c r="ZB254" s="94"/>
      <c r="ZI254" s="130"/>
      <c r="ZK254" s="128"/>
      <c r="ZL254" s="127"/>
    </row>
    <row r="255" spans="2:688" s="37" customFormat="1" x14ac:dyDescent="0.15">
      <c r="B255" s="36"/>
      <c r="C255" s="110"/>
      <c r="D255" s="36"/>
      <c r="E255" s="36"/>
      <c r="F255" s="36"/>
      <c r="G255" s="38"/>
      <c r="H255" s="38"/>
      <c r="AW255" s="36"/>
      <c r="CL255" s="36"/>
      <c r="IU255" s="57"/>
      <c r="IV255" s="57"/>
      <c r="IW255" s="57"/>
      <c r="IX255" s="57"/>
      <c r="IY255" s="57"/>
      <c r="IZ255" s="57"/>
      <c r="JA255" s="57"/>
      <c r="JB255" s="57"/>
      <c r="JC255" s="57"/>
      <c r="JD255" s="57"/>
      <c r="JE255" s="57"/>
      <c r="JF255" s="57"/>
      <c r="JG255" s="57"/>
      <c r="JH255" s="57"/>
      <c r="JI255" s="57"/>
      <c r="JJ255" s="57"/>
      <c r="JK255" s="57"/>
      <c r="JL255" s="57"/>
      <c r="JM255" s="57"/>
      <c r="JN255" s="57"/>
      <c r="JO255" s="57"/>
      <c r="JP255" s="57"/>
      <c r="JQ255" s="57"/>
      <c r="JR255" s="57"/>
      <c r="JS255" s="57"/>
      <c r="JT255" s="57"/>
      <c r="JU255" s="57"/>
      <c r="JV255" s="57"/>
      <c r="JW255" s="57"/>
      <c r="JX255" s="57"/>
      <c r="JY255" s="57"/>
      <c r="JZ255" s="57"/>
      <c r="KA255" s="57"/>
      <c r="KB255" s="57"/>
      <c r="KC255" s="57"/>
      <c r="KD255" s="57"/>
      <c r="KE255" s="57"/>
      <c r="KF255" s="57"/>
      <c r="KG255" s="57"/>
      <c r="KH255" s="57"/>
      <c r="ZB255" s="94"/>
      <c r="ZI255" s="130"/>
      <c r="ZK255" s="128"/>
      <c r="ZL255" s="127"/>
    </row>
    <row r="256" spans="2:688" s="37" customFormat="1" x14ac:dyDescent="0.15">
      <c r="B256" s="36"/>
      <c r="C256" s="110"/>
      <c r="D256" s="36"/>
      <c r="E256" s="36"/>
      <c r="F256" s="36"/>
      <c r="G256" s="38"/>
      <c r="H256" s="38"/>
      <c r="AW256" s="36"/>
      <c r="CL256" s="36"/>
      <c r="IU256" s="57"/>
      <c r="IV256" s="57"/>
      <c r="IW256" s="57"/>
      <c r="IX256" s="57"/>
      <c r="IY256" s="57"/>
      <c r="IZ256" s="57"/>
      <c r="JA256" s="57"/>
      <c r="JB256" s="57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57"/>
      <c r="JT256" s="57"/>
      <c r="JU256" s="57"/>
      <c r="JV256" s="57"/>
      <c r="JW256" s="57"/>
      <c r="JX256" s="57"/>
      <c r="JY256" s="57"/>
      <c r="JZ256" s="57"/>
      <c r="KA256" s="57"/>
      <c r="KB256" s="57"/>
      <c r="KC256" s="57"/>
      <c r="KD256" s="57"/>
      <c r="KE256" s="57"/>
      <c r="KF256" s="57"/>
      <c r="KG256" s="57"/>
      <c r="KH256" s="57"/>
      <c r="ZB256" s="94"/>
      <c r="ZI256" s="130"/>
      <c r="ZK256" s="128"/>
      <c r="ZL256" s="127"/>
    </row>
    <row r="257" spans="2:688" s="37" customFormat="1" x14ac:dyDescent="0.15">
      <c r="B257" s="36"/>
      <c r="C257" s="110"/>
      <c r="D257" s="36"/>
      <c r="E257" s="36"/>
      <c r="F257" s="36"/>
      <c r="G257" s="38"/>
      <c r="H257" s="38"/>
      <c r="AW257" s="36"/>
      <c r="CL257" s="36"/>
      <c r="IU257" s="57"/>
      <c r="IV257" s="57"/>
      <c r="IW257" s="57"/>
      <c r="IX257" s="57"/>
      <c r="IY257" s="57"/>
      <c r="IZ257" s="57"/>
      <c r="JA257" s="57"/>
      <c r="JB257" s="57"/>
      <c r="JC257" s="57"/>
      <c r="JD257" s="57"/>
      <c r="JE257" s="57"/>
      <c r="JF257" s="57"/>
      <c r="JG257" s="57"/>
      <c r="JH257" s="57"/>
      <c r="JI257" s="57"/>
      <c r="JJ257" s="57"/>
      <c r="JK257" s="57"/>
      <c r="JL257" s="57"/>
      <c r="JM257" s="57"/>
      <c r="JN257" s="57"/>
      <c r="JO257" s="57"/>
      <c r="JP257" s="57"/>
      <c r="JQ257" s="57"/>
      <c r="JR257" s="57"/>
      <c r="JS257" s="57"/>
      <c r="JT257" s="57"/>
      <c r="JU257" s="57"/>
      <c r="JV257" s="57"/>
      <c r="JW257" s="57"/>
      <c r="JX257" s="57"/>
      <c r="JY257" s="57"/>
      <c r="JZ257" s="57"/>
      <c r="KA257" s="57"/>
      <c r="KB257" s="57"/>
      <c r="KC257" s="57"/>
      <c r="KD257" s="57"/>
      <c r="KE257" s="57"/>
      <c r="KF257" s="57"/>
      <c r="KG257" s="57"/>
      <c r="KH257" s="57"/>
      <c r="ZB257" s="94"/>
      <c r="ZI257" s="130"/>
      <c r="ZK257" s="128"/>
      <c r="ZL257" s="127"/>
    </row>
    <row r="258" spans="2:688" s="37" customFormat="1" x14ac:dyDescent="0.15">
      <c r="B258" s="36"/>
      <c r="C258" s="110"/>
      <c r="D258" s="36"/>
      <c r="E258" s="36"/>
      <c r="F258" s="36"/>
      <c r="G258" s="38"/>
      <c r="H258" s="38"/>
      <c r="AW258" s="36"/>
      <c r="CL258" s="36"/>
      <c r="IU258" s="57"/>
      <c r="IV258" s="57"/>
      <c r="IW258" s="57"/>
      <c r="IX258" s="57"/>
      <c r="IY258" s="57"/>
      <c r="IZ258" s="57"/>
      <c r="JA258" s="57"/>
      <c r="JB258" s="57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57"/>
      <c r="JT258" s="57"/>
      <c r="JU258" s="57"/>
      <c r="JV258" s="57"/>
      <c r="JW258" s="57"/>
      <c r="JX258" s="57"/>
      <c r="JY258" s="57"/>
      <c r="JZ258" s="57"/>
      <c r="KA258" s="57"/>
      <c r="KB258" s="57"/>
      <c r="KC258" s="57"/>
      <c r="KD258" s="57"/>
      <c r="KE258" s="57"/>
      <c r="KF258" s="57"/>
      <c r="KG258" s="57"/>
      <c r="KH258" s="57"/>
      <c r="ZB258" s="94"/>
      <c r="ZI258" s="130"/>
      <c r="ZK258" s="128"/>
      <c r="ZL258" s="127"/>
    </row>
    <row r="259" spans="2:688" s="37" customFormat="1" x14ac:dyDescent="0.15">
      <c r="B259" s="36"/>
      <c r="C259" s="110"/>
      <c r="D259" s="36"/>
      <c r="E259" s="36"/>
      <c r="F259" s="36"/>
      <c r="G259" s="38"/>
      <c r="H259" s="38"/>
      <c r="AW259" s="36"/>
      <c r="CL259" s="36"/>
      <c r="IU259" s="57"/>
      <c r="IV259" s="57"/>
      <c r="IW259" s="57"/>
      <c r="IX259" s="57"/>
      <c r="IY259" s="57"/>
      <c r="IZ259" s="57"/>
      <c r="JA259" s="57"/>
      <c r="JB259" s="57"/>
      <c r="JC259" s="57"/>
      <c r="JD259" s="57"/>
      <c r="JE259" s="57"/>
      <c r="JF259" s="57"/>
      <c r="JG259" s="57"/>
      <c r="JH259" s="57"/>
      <c r="JI259" s="57"/>
      <c r="JJ259" s="57"/>
      <c r="JK259" s="57"/>
      <c r="JL259" s="57"/>
      <c r="JM259" s="57"/>
      <c r="JN259" s="57"/>
      <c r="JO259" s="57"/>
      <c r="JP259" s="57"/>
      <c r="JQ259" s="57"/>
      <c r="JR259" s="57"/>
      <c r="JS259" s="57"/>
      <c r="JT259" s="57"/>
      <c r="JU259" s="57"/>
      <c r="JV259" s="57"/>
      <c r="JW259" s="57"/>
      <c r="JX259" s="57"/>
      <c r="JY259" s="57"/>
      <c r="JZ259" s="57"/>
      <c r="KA259" s="57"/>
      <c r="KB259" s="57"/>
      <c r="KC259" s="57"/>
      <c r="KD259" s="57"/>
      <c r="KE259" s="57"/>
      <c r="KF259" s="57"/>
      <c r="KG259" s="57"/>
      <c r="KH259" s="57"/>
      <c r="ZB259" s="94"/>
      <c r="ZI259" s="130"/>
      <c r="ZK259" s="128"/>
      <c r="ZL259" s="127"/>
    </row>
    <row r="260" spans="2:688" s="37" customFormat="1" x14ac:dyDescent="0.15">
      <c r="B260" s="36"/>
      <c r="C260" s="110"/>
      <c r="D260" s="36"/>
      <c r="E260" s="36"/>
      <c r="F260" s="36"/>
      <c r="G260" s="38"/>
      <c r="H260" s="38"/>
      <c r="AW260" s="36"/>
      <c r="CL260" s="36"/>
      <c r="IU260" s="57"/>
      <c r="IV260" s="57"/>
      <c r="IW260" s="57"/>
      <c r="IX260" s="57"/>
      <c r="IY260" s="57"/>
      <c r="IZ260" s="57"/>
      <c r="JA260" s="57"/>
      <c r="JB260" s="57"/>
      <c r="JC260" s="57"/>
      <c r="JD260" s="57"/>
      <c r="JE260" s="57"/>
      <c r="JF260" s="57"/>
      <c r="JG260" s="57"/>
      <c r="JH260" s="57"/>
      <c r="JI260" s="57"/>
      <c r="JJ260" s="57"/>
      <c r="JK260" s="57"/>
      <c r="JL260" s="57"/>
      <c r="JM260" s="57"/>
      <c r="JN260" s="57"/>
      <c r="JO260" s="57"/>
      <c r="JP260" s="57"/>
      <c r="JQ260" s="57"/>
      <c r="JR260" s="57"/>
      <c r="JS260" s="57"/>
      <c r="JT260" s="57"/>
      <c r="JU260" s="57"/>
      <c r="JV260" s="57"/>
      <c r="JW260" s="57"/>
      <c r="JX260" s="57"/>
      <c r="JY260" s="57"/>
      <c r="JZ260" s="57"/>
      <c r="KA260" s="57"/>
      <c r="KB260" s="57"/>
      <c r="KC260" s="57"/>
      <c r="KD260" s="57"/>
      <c r="KE260" s="57"/>
      <c r="KF260" s="57"/>
      <c r="KG260" s="57"/>
      <c r="KH260" s="57"/>
      <c r="ZB260" s="94"/>
      <c r="ZI260" s="130"/>
      <c r="ZK260" s="128"/>
      <c r="ZL260" s="127"/>
    </row>
    <row r="261" spans="2:688" s="37" customFormat="1" x14ac:dyDescent="0.15">
      <c r="B261" s="36"/>
      <c r="C261" s="110"/>
      <c r="D261" s="36"/>
      <c r="E261" s="36"/>
      <c r="F261" s="36"/>
      <c r="G261" s="38"/>
      <c r="H261" s="38"/>
      <c r="AW261" s="36"/>
      <c r="CL261" s="36"/>
      <c r="IU261" s="57"/>
      <c r="IV261" s="57"/>
      <c r="IW261" s="57"/>
      <c r="IX261" s="57"/>
      <c r="IY261" s="57"/>
      <c r="IZ261" s="57"/>
      <c r="JA261" s="57"/>
      <c r="JB261" s="57"/>
      <c r="JC261" s="57"/>
      <c r="JD261" s="57"/>
      <c r="JE261" s="57"/>
      <c r="JF261" s="57"/>
      <c r="JG261" s="57"/>
      <c r="JH261" s="57"/>
      <c r="JI261" s="57"/>
      <c r="JJ261" s="57"/>
      <c r="JK261" s="57"/>
      <c r="JL261" s="57"/>
      <c r="JM261" s="57"/>
      <c r="JN261" s="57"/>
      <c r="JO261" s="57"/>
      <c r="JP261" s="57"/>
      <c r="JQ261" s="57"/>
      <c r="JR261" s="57"/>
      <c r="JS261" s="57"/>
      <c r="JT261" s="57"/>
      <c r="JU261" s="57"/>
      <c r="JV261" s="57"/>
      <c r="JW261" s="57"/>
      <c r="JX261" s="57"/>
      <c r="JY261" s="57"/>
      <c r="JZ261" s="57"/>
      <c r="KA261" s="57"/>
      <c r="KB261" s="57"/>
      <c r="KC261" s="57"/>
      <c r="KD261" s="57"/>
      <c r="KE261" s="57"/>
      <c r="KF261" s="57"/>
      <c r="KG261" s="57"/>
      <c r="KH261" s="57"/>
      <c r="ZB261" s="94"/>
      <c r="ZI261" s="130"/>
      <c r="ZK261" s="128"/>
      <c r="ZL261" s="127"/>
    </row>
    <row r="262" spans="2:688" s="37" customFormat="1" x14ac:dyDescent="0.15">
      <c r="B262" s="36"/>
      <c r="C262" s="110"/>
      <c r="D262" s="36"/>
      <c r="E262" s="36"/>
      <c r="F262" s="36"/>
      <c r="G262" s="38"/>
      <c r="H262" s="38"/>
      <c r="AW262" s="36"/>
      <c r="CL262" s="36"/>
      <c r="IU262" s="57"/>
      <c r="IV262" s="57"/>
      <c r="IW262" s="57"/>
      <c r="IX262" s="57"/>
      <c r="IY262" s="57"/>
      <c r="IZ262" s="57"/>
      <c r="JA262" s="57"/>
      <c r="JB262" s="57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57"/>
      <c r="JT262" s="57"/>
      <c r="JU262" s="57"/>
      <c r="JV262" s="57"/>
      <c r="JW262" s="57"/>
      <c r="JX262" s="57"/>
      <c r="JY262" s="57"/>
      <c r="JZ262" s="57"/>
      <c r="KA262" s="57"/>
      <c r="KB262" s="57"/>
      <c r="KC262" s="57"/>
      <c r="KD262" s="57"/>
      <c r="KE262" s="57"/>
      <c r="KF262" s="57"/>
      <c r="KG262" s="57"/>
      <c r="KH262" s="57"/>
      <c r="ZB262" s="94"/>
      <c r="ZI262" s="130"/>
      <c r="ZK262" s="128"/>
      <c r="ZL262" s="127"/>
    </row>
    <row r="263" spans="2:688" s="37" customFormat="1" x14ac:dyDescent="0.15">
      <c r="B263" s="36"/>
      <c r="C263" s="110"/>
      <c r="D263" s="36"/>
      <c r="E263" s="36"/>
      <c r="F263" s="36"/>
      <c r="G263" s="38"/>
      <c r="H263" s="38"/>
      <c r="AW263" s="36"/>
      <c r="CL263" s="36"/>
      <c r="IU263" s="57"/>
      <c r="IV263" s="57"/>
      <c r="IW263" s="57"/>
      <c r="IX263" s="57"/>
      <c r="IY263" s="57"/>
      <c r="IZ263" s="57"/>
      <c r="JA263" s="57"/>
      <c r="JB263" s="57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57"/>
      <c r="JT263" s="57"/>
      <c r="JU263" s="57"/>
      <c r="JV263" s="57"/>
      <c r="JW263" s="57"/>
      <c r="JX263" s="57"/>
      <c r="JY263" s="57"/>
      <c r="JZ263" s="57"/>
      <c r="KA263" s="57"/>
      <c r="KB263" s="57"/>
      <c r="KC263" s="57"/>
      <c r="KD263" s="57"/>
      <c r="KE263" s="57"/>
      <c r="KF263" s="57"/>
      <c r="KG263" s="57"/>
      <c r="KH263" s="57"/>
      <c r="ZB263" s="94"/>
      <c r="ZI263" s="130"/>
      <c r="ZK263" s="128"/>
      <c r="ZL263" s="127"/>
    </row>
    <row r="264" spans="2:688" s="37" customFormat="1" x14ac:dyDescent="0.15">
      <c r="B264" s="36"/>
      <c r="C264" s="110"/>
      <c r="D264" s="36"/>
      <c r="E264" s="36"/>
      <c r="F264" s="36"/>
      <c r="G264" s="38"/>
      <c r="H264" s="38"/>
      <c r="AW264" s="36"/>
      <c r="CL264" s="36"/>
      <c r="IU264" s="57"/>
      <c r="IV264" s="57"/>
      <c r="IW264" s="57"/>
      <c r="IX264" s="57"/>
      <c r="IY264" s="57"/>
      <c r="IZ264" s="57"/>
      <c r="JA264" s="57"/>
      <c r="JB264" s="57"/>
      <c r="JC264" s="57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57"/>
      <c r="JR264" s="57"/>
      <c r="JS264" s="57"/>
      <c r="JT264" s="57"/>
      <c r="JU264" s="57"/>
      <c r="JV264" s="57"/>
      <c r="JW264" s="57"/>
      <c r="JX264" s="57"/>
      <c r="JY264" s="57"/>
      <c r="JZ264" s="57"/>
      <c r="KA264" s="57"/>
      <c r="KB264" s="57"/>
      <c r="KC264" s="57"/>
      <c r="KD264" s="57"/>
      <c r="KE264" s="57"/>
      <c r="KF264" s="57"/>
      <c r="KG264" s="57"/>
      <c r="KH264" s="57"/>
      <c r="ZB264" s="94"/>
      <c r="ZI264" s="130"/>
      <c r="ZK264" s="128"/>
      <c r="ZL264" s="127"/>
    </row>
    <row r="265" spans="2:688" s="37" customFormat="1" x14ac:dyDescent="0.15">
      <c r="B265" s="36"/>
      <c r="C265" s="110"/>
      <c r="D265" s="36"/>
      <c r="E265" s="36"/>
      <c r="F265" s="36"/>
      <c r="G265" s="38"/>
      <c r="H265" s="38"/>
      <c r="AW265" s="36"/>
      <c r="CL265" s="36"/>
      <c r="IU265" s="57"/>
      <c r="IV265" s="57"/>
      <c r="IW265" s="57"/>
      <c r="IX265" s="57"/>
      <c r="IY265" s="57"/>
      <c r="IZ265" s="57"/>
      <c r="JA265" s="57"/>
      <c r="JB265" s="57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57"/>
      <c r="JT265" s="57"/>
      <c r="JU265" s="57"/>
      <c r="JV265" s="57"/>
      <c r="JW265" s="57"/>
      <c r="JX265" s="57"/>
      <c r="JY265" s="57"/>
      <c r="JZ265" s="57"/>
      <c r="KA265" s="57"/>
      <c r="KB265" s="57"/>
      <c r="KC265" s="57"/>
      <c r="KD265" s="57"/>
      <c r="KE265" s="57"/>
      <c r="KF265" s="57"/>
      <c r="KG265" s="57"/>
      <c r="KH265" s="57"/>
      <c r="ZB265" s="94"/>
      <c r="ZI265" s="130"/>
      <c r="ZK265" s="128"/>
      <c r="ZL265" s="127"/>
    </row>
    <row r="266" spans="2:688" s="37" customFormat="1" x14ac:dyDescent="0.15">
      <c r="B266" s="36"/>
      <c r="C266" s="110"/>
      <c r="D266" s="36"/>
      <c r="E266" s="36"/>
      <c r="F266" s="36"/>
      <c r="G266" s="38"/>
      <c r="H266" s="38"/>
      <c r="AW266" s="36"/>
      <c r="CL266" s="36"/>
      <c r="IU266" s="57"/>
      <c r="IV266" s="57"/>
      <c r="IW266" s="57"/>
      <c r="IX266" s="57"/>
      <c r="IY266" s="57"/>
      <c r="IZ266" s="57"/>
      <c r="JA266" s="57"/>
      <c r="JB266" s="57"/>
      <c r="JC266" s="57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57"/>
      <c r="JR266" s="57"/>
      <c r="JS266" s="57"/>
      <c r="JT266" s="57"/>
      <c r="JU266" s="57"/>
      <c r="JV266" s="57"/>
      <c r="JW266" s="57"/>
      <c r="JX266" s="57"/>
      <c r="JY266" s="57"/>
      <c r="JZ266" s="57"/>
      <c r="KA266" s="57"/>
      <c r="KB266" s="57"/>
      <c r="KC266" s="57"/>
      <c r="KD266" s="57"/>
      <c r="KE266" s="57"/>
      <c r="KF266" s="57"/>
      <c r="KG266" s="57"/>
      <c r="KH266" s="57"/>
      <c r="ZB266" s="94"/>
      <c r="ZI266" s="130"/>
      <c r="ZK266" s="128"/>
      <c r="ZL266" s="127"/>
    </row>
    <row r="267" spans="2:688" s="37" customFormat="1" x14ac:dyDescent="0.15">
      <c r="B267" s="36"/>
      <c r="C267" s="110"/>
      <c r="D267" s="36"/>
      <c r="E267" s="36"/>
      <c r="F267" s="36"/>
      <c r="G267" s="38"/>
      <c r="H267" s="38"/>
      <c r="AW267" s="36"/>
      <c r="CL267" s="36"/>
      <c r="IU267" s="57"/>
      <c r="IV267" s="57"/>
      <c r="IW267" s="57"/>
      <c r="IX267" s="57"/>
      <c r="IY267" s="57"/>
      <c r="IZ267" s="57"/>
      <c r="JA267" s="57"/>
      <c r="JB267" s="57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57"/>
      <c r="JT267" s="57"/>
      <c r="JU267" s="57"/>
      <c r="JV267" s="57"/>
      <c r="JW267" s="57"/>
      <c r="JX267" s="57"/>
      <c r="JY267" s="57"/>
      <c r="JZ267" s="57"/>
      <c r="KA267" s="57"/>
      <c r="KB267" s="57"/>
      <c r="KC267" s="57"/>
      <c r="KD267" s="57"/>
      <c r="KE267" s="57"/>
      <c r="KF267" s="57"/>
      <c r="KG267" s="57"/>
      <c r="KH267" s="57"/>
      <c r="ZB267" s="94"/>
      <c r="ZI267" s="130"/>
      <c r="ZK267" s="128"/>
      <c r="ZL267" s="127"/>
    </row>
    <row r="268" spans="2:688" s="37" customFormat="1" x14ac:dyDescent="0.15">
      <c r="B268" s="36"/>
      <c r="C268" s="110"/>
      <c r="D268" s="36"/>
      <c r="E268" s="36"/>
      <c r="F268" s="36"/>
      <c r="G268" s="38"/>
      <c r="H268" s="38"/>
      <c r="AW268" s="36"/>
      <c r="CL268" s="36"/>
      <c r="IU268" s="57"/>
      <c r="IV268" s="57"/>
      <c r="IW268" s="57"/>
      <c r="IX268" s="57"/>
      <c r="IY268" s="57"/>
      <c r="IZ268" s="57"/>
      <c r="JA268" s="57"/>
      <c r="JB268" s="57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57"/>
      <c r="JT268" s="57"/>
      <c r="JU268" s="57"/>
      <c r="JV268" s="57"/>
      <c r="JW268" s="57"/>
      <c r="JX268" s="57"/>
      <c r="JY268" s="57"/>
      <c r="JZ268" s="57"/>
      <c r="KA268" s="57"/>
      <c r="KB268" s="57"/>
      <c r="KC268" s="57"/>
      <c r="KD268" s="57"/>
      <c r="KE268" s="57"/>
      <c r="KF268" s="57"/>
      <c r="KG268" s="57"/>
      <c r="KH268" s="57"/>
      <c r="ZB268" s="94"/>
      <c r="ZI268" s="130"/>
      <c r="ZK268" s="128"/>
      <c r="ZL268" s="127"/>
    </row>
    <row r="269" spans="2:688" s="37" customFormat="1" x14ac:dyDescent="0.15">
      <c r="B269" s="36"/>
      <c r="C269" s="110"/>
      <c r="D269" s="36"/>
      <c r="E269" s="36"/>
      <c r="F269" s="36"/>
      <c r="G269" s="38"/>
      <c r="H269" s="38"/>
      <c r="AW269" s="36"/>
      <c r="CL269" s="36"/>
      <c r="IU269" s="57"/>
      <c r="IV269" s="57"/>
      <c r="IW269" s="57"/>
      <c r="IX269" s="57"/>
      <c r="IY269" s="57"/>
      <c r="IZ269" s="57"/>
      <c r="JA269" s="57"/>
      <c r="JB269" s="57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57"/>
      <c r="JT269" s="57"/>
      <c r="JU269" s="57"/>
      <c r="JV269" s="57"/>
      <c r="JW269" s="57"/>
      <c r="JX269" s="57"/>
      <c r="JY269" s="57"/>
      <c r="JZ269" s="57"/>
      <c r="KA269" s="57"/>
      <c r="KB269" s="57"/>
      <c r="KC269" s="57"/>
      <c r="KD269" s="57"/>
      <c r="KE269" s="57"/>
      <c r="KF269" s="57"/>
      <c r="KG269" s="57"/>
      <c r="KH269" s="57"/>
      <c r="ZB269" s="94"/>
      <c r="ZI269" s="130"/>
      <c r="ZK269" s="128"/>
      <c r="ZL269" s="127"/>
    </row>
    <row r="270" spans="2:688" s="37" customFormat="1" x14ac:dyDescent="0.15">
      <c r="B270" s="36"/>
      <c r="C270" s="110"/>
      <c r="D270" s="36"/>
      <c r="E270" s="36"/>
      <c r="F270" s="36"/>
      <c r="G270" s="38"/>
      <c r="H270" s="38"/>
      <c r="AW270" s="36"/>
      <c r="CL270" s="36"/>
      <c r="IU270" s="57"/>
      <c r="IV270" s="57"/>
      <c r="IW270" s="57"/>
      <c r="IX270" s="57"/>
      <c r="IY270" s="57"/>
      <c r="IZ270" s="57"/>
      <c r="JA270" s="57"/>
      <c r="JB270" s="57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57"/>
      <c r="JT270" s="57"/>
      <c r="JU270" s="57"/>
      <c r="JV270" s="57"/>
      <c r="JW270" s="57"/>
      <c r="JX270" s="57"/>
      <c r="JY270" s="57"/>
      <c r="JZ270" s="57"/>
      <c r="KA270" s="57"/>
      <c r="KB270" s="57"/>
      <c r="KC270" s="57"/>
      <c r="KD270" s="57"/>
      <c r="KE270" s="57"/>
      <c r="KF270" s="57"/>
      <c r="KG270" s="57"/>
      <c r="KH270" s="57"/>
      <c r="ZB270" s="94"/>
      <c r="ZI270" s="130"/>
      <c r="ZK270" s="128"/>
      <c r="ZL270" s="127"/>
    </row>
    <row r="271" spans="2:688" s="37" customFormat="1" x14ac:dyDescent="0.15">
      <c r="B271" s="36"/>
      <c r="C271" s="110"/>
      <c r="D271" s="36"/>
      <c r="E271" s="36"/>
      <c r="F271" s="36"/>
      <c r="G271" s="38"/>
      <c r="H271" s="38"/>
      <c r="AW271" s="36"/>
      <c r="CL271" s="36"/>
      <c r="IU271" s="57"/>
      <c r="IV271" s="57"/>
      <c r="IW271" s="57"/>
      <c r="IX271" s="57"/>
      <c r="IY271" s="57"/>
      <c r="IZ271" s="57"/>
      <c r="JA271" s="57"/>
      <c r="JB271" s="57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57"/>
      <c r="JT271" s="57"/>
      <c r="JU271" s="57"/>
      <c r="JV271" s="57"/>
      <c r="JW271" s="57"/>
      <c r="JX271" s="57"/>
      <c r="JY271" s="57"/>
      <c r="JZ271" s="57"/>
      <c r="KA271" s="57"/>
      <c r="KB271" s="57"/>
      <c r="KC271" s="57"/>
      <c r="KD271" s="57"/>
      <c r="KE271" s="57"/>
      <c r="KF271" s="57"/>
      <c r="KG271" s="57"/>
      <c r="KH271" s="57"/>
      <c r="ZB271" s="94"/>
      <c r="ZI271" s="130"/>
      <c r="ZK271" s="128"/>
      <c r="ZL271" s="127"/>
    </row>
    <row r="272" spans="2:688" s="37" customFormat="1" x14ac:dyDescent="0.15">
      <c r="B272" s="36"/>
      <c r="C272" s="110"/>
      <c r="D272" s="36"/>
      <c r="E272" s="36"/>
      <c r="F272" s="36"/>
      <c r="G272" s="38"/>
      <c r="H272" s="38"/>
      <c r="AW272" s="36"/>
      <c r="CL272" s="36"/>
      <c r="IU272" s="57"/>
      <c r="IV272" s="57"/>
      <c r="IW272" s="57"/>
      <c r="IX272" s="57"/>
      <c r="IY272" s="57"/>
      <c r="IZ272" s="57"/>
      <c r="JA272" s="57"/>
      <c r="JB272" s="57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57"/>
      <c r="JT272" s="57"/>
      <c r="JU272" s="57"/>
      <c r="JV272" s="57"/>
      <c r="JW272" s="57"/>
      <c r="JX272" s="57"/>
      <c r="JY272" s="57"/>
      <c r="JZ272" s="57"/>
      <c r="KA272" s="57"/>
      <c r="KB272" s="57"/>
      <c r="KC272" s="57"/>
      <c r="KD272" s="57"/>
      <c r="KE272" s="57"/>
      <c r="KF272" s="57"/>
      <c r="KG272" s="57"/>
      <c r="KH272" s="57"/>
      <c r="ZB272" s="94"/>
      <c r="ZI272" s="130"/>
      <c r="ZK272" s="128"/>
      <c r="ZL272" s="127"/>
    </row>
    <row r="273" spans="2:688" s="37" customFormat="1" x14ac:dyDescent="0.15">
      <c r="B273" s="36"/>
      <c r="C273" s="110"/>
      <c r="D273" s="36"/>
      <c r="E273" s="36"/>
      <c r="F273" s="36"/>
      <c r="G273" s="38"/>
      <c r="H273" s="38"/>
      <c r="AW273" s="36"/>
      <c r="CL273" s="36"/>
      <c r="IU273" s="57"/>
      <c r="IV273" s="57"/>
      <c r="IW273" s="57"/>
      <c r="IX273" s="57"/>
      <c r="IY273" s="57"/>
      <c r="IZ273" s="57"/>
      <c r="JA273" s="57"/>
      <c r="JB273" s="57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57"/>
      <c r="JT273" s="57"/>
      <c r="JU273" s="57"/>
      <c r="JV273" s="57"/>
      <c r="JW273" s="57"/>
      <c r="JX273" s="57"/>
      <c r="JY273" s="57"/>
      <c r="JZ273" s="57"/>
      <c r="KA273" s="57"/>
      <c r="KB273" s="57"/>
      <c r="KC273" s="57"/>
      <c r="KD273" s="57"/>
      <c r="KE273" s="57"/>
      <c r="KF273" s="57"/>
      <c r="KG273" s="57"/>
      <c r="KH273" s="57"/>
      <c r="ZB273" s="94"/>
      <c r="ZI273" s="130"/>
      <c r="ZK273" s="128"/>
      <c r="ZL273" s="127"/>
    </row>
    <row r="274" spans="2:688" s="37" customFormat="1" x14ac:dyDescent="0.15">
      <c r="B274" s="36"/>
      <c r="C274" s="110"/>
      <c r="D274" s="36"/>
      <c r="E274" s="36"/>
      <c r="F274" s="36"/>
      <c r="G274" s="38"/>
      <c r="H274" s="38"/>
      <c r="AW274" s="36"/>
      <c r="CL274" s="36"/>
      <c r="IU274" s="57"/>
      <c r="IV274" s="57"/>
      <c r="IW274" s="57"/>
      <c r="IX274" s="57"/>
      <c r="IY274" s="57"/>
      <c r="IZ274" s="57"/>
      <c r="JA274" s="57"/>
      <c r="JB274" s="57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57"/>
      <c r="JT274" s="57"/>
      <c r="JU274" s="57"/>
      <c r="JV274" s="57"/>
      <c r="JW274" s="57"/>
      <c r="JX274" s="57"/>
      <c r="JY274" s="57"/>
      <c r="JZ274" s="57"/>
      <c r="KA274" s="57"/>
      <c r="KB274" s="57"/>
      <c r="KC274" s="57"/>
      <c r="KD274" s="57"/>
      <c r="KE274" s="57"/>
      <c r="KF274" s="57"/>
      <c r="KG274" s="57"/>
      <c r="KH274" s="57"/>
      <c r="ZB274" s="94"/>
      <c r="ZI274" s="130"/>
      <c r="ZK274" s="128"/>
      <c r="ZL274" s="127"/>
    </row>
    <row r="275" spans="2:688" s="37" customFormat="1" x14ac:dyDescent="0.15">
      <c r="B275" s="36"/>
      <c r="C275" s="110"/>
      <c r="D275" s="36"/>
      <c r="E275" s="36"/>
      <c r="F275" s="36"/>
      <c r="G275" s="38"/>
      <c r="H275" s="38"/>
      <c r="AW275" s="36"/>
      <c r="CL275" s="36"/>
      <c r="IU275" s="57"/>
      <c r="IV275" s="57"/>
      <c r="IW275" s="57"/>
      <c r="IX275" s="57"/>
      <c r="IY275" s="57"/>
      <c r="IZ275" s="57"/>
      <c r="JA275" s="57"/>
      <c r="JB275" s="57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57"/>
      <c r="JT275" s="57"/>
      <c r="JU275" s="57"/>
      <c r="JV275" s="57"/>
      <c r="JW275" s="57"/>
      <c r="JX275" s="57"/>
      <c r="JY275" s="57"/>
      <c r="JZ275" s="57"/>
      <c r="KA275" s="57"/>
      <c r="KB275" s="57"/>
      <c r="KC275" s="57"/>
      <c r="KD275" s="57"/>
      <c r="KE275" s="57"/>
      <c r="KF275" s="57"/>
      <c r="KG275" s="57"/>
      <c r="KH275" s="57"/>
      <c r="ZB275" s="94"/>
      <c r="ZI275" s="130"/>
      <c r="ZK275" s="128"/>
      <c r="ZL275" s="127"/>
    </row>
    <row r="276" spans="2:688" s="37" customFormat="1" x14ac:dyDescent="0.15">
      <c r="B276" s="36"/>
      <c r="C276" s="110"/>
      <c r="D276" s="36"/>
      <c r="E276" s="36"/>
      <c r="F276" s="36"/>
      <c r="G276" s="38"/>
      <c r="H276" s="38"/>
      <c r="AW276" s="36"/>
      <c r="CL276" s="36"/>
      <c r="IU276" s="57"/>
      <c r="IV276" s="57"/>
      <c r="IW276" s="57"/>
      <c r="IX276" s="57"/>
      <c r="IY276" s="57"/>
      <c r="IZ276" s="57"/>
      <c r="JA276" s="57"/>
      <c r="JB276" s="57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57"/>
      <c r="JT276" s="57"/>
      <c r="JU276" s="57"/>
      <c r="JV276" s="57"/>
      <c r="JW276" s="57"/>
      <c r="JX276" s="57"/>
      <c r="JY276" s="57"/>
      <c r="JZ276" s="57"/>
      <c r="KA276" s="57"/>
      <c r="KB276" s="57"/>
      <c r="KC276" s="57"/>
      <c r="KD276" s="57"/>
      <c r="KE276" s="57"/>
      <c r="KF276" s="57"/>
      <c r="KG276" s="57"/>
      <c r="KH276" s="57"/>
      <c r="ZB276" s="94"/>
      <c r="ZI276" s="130"/>
      <c r="ZK276" s="128"/>
      <c r="ZL276" s="127"/>
    </row>
    <row r="277" spans="2:688" s="37" customFormat="1" x14ac:dyDescent="0.15">
      <c r="B277" s="36"/>
      <c r="C277" s="110"/>
      <c r="D277" s="36"/>
      <c r="E277" s="36"/>
      <c r="F277" s="36"/>
      <c r="G277" s="38"/>
      <c r="H277" s="38"/>
      <c r="AW277" s="36"/>
      <c r="CL277" s="36"/>
      <c r="IU277" s="57"/>
      <c r="IV277" s="57"/>
      <c r="IW277" s="57"/>
      <c r="IX277" s="57"/>
      <c r="IY277" s="57"/>
      <c r="IZ277" s="57"/>
      <c r="JA277" s="57"/>
      <c r="JB277" s="57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57"/>
      <c r="JT277" s="57"/>
      <c r="JU277" s="57"/>
      <c r="JV277" s="57"/>
      <c r="JW277" s="57"/>
      <c r="JX277" s="57"/>
      <c r="JY277" s="57"/>
      <c r="JZ277" s="57"/>
      <c r="KA277" s="57"/>
      <c r="KB277" s="57"/>
      <c r="KC277" s="57"/>
      <c r="KD277" s="57"/>
      <c r="KE277" s="57"/>
      <c r="KF277" s="57"/>
      <c r="KG277" s="57"/>
      <c r="KH277" s="57"/>
      <c r="ZB277" s="94"/>
      <c r="ZI277" s="130"/>
      <c r="ZK277" s="128"/>
      <c r="ZL277" s="127"/>
    </row>
    <row r="278" spans="2:688" s="37" customFormat="1" x14ac:dyDescent="0.15">
      <c r="B278" s="36"/>
      <c r="C278" s="110"/>
      <c r="D278" s="36"/>
      <c r="E278" s="36"/>
      <c r="F278" s="36"/>
      <c r="G278" s="38"/>
      <c r="H278" s="38"/>
      <c r="AW278" s="36"/>
      <c r="CL278" s="36"/>
      <c r="IU278" s="57"/>
      <c r="IV278" s="57"/>
      <c r="IW278" s="57"/>
      <c r="IX278" s="57"/>
      <c r="IY278" s="57"/>
      <c r="IZ278" s="57"/>
      <c r="JA278" s="57"/>
      <c r="JB278" s="57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57"/>
      <c r="JT278" s="57"/>
      <c r="JU278" s="57"/>
      <c r="JV278" s="57"/>
      <c r="JW278" s="57"/>
      <c r="JX278" s="57"/>
      <c r="JY278" s="57"/>
      <c r="JZ278" s="57"/>
      <c r="KA278" s="57"/>
      <c r="KB278" s="57"/>
      <c r="KC278" s="57"/>
      <c r="KD278" s="57"/>
      <c r="KE278" s="57"/>
      <c r="KF278" s="57"/>
      <c r="KG278" s="57"/>
      <c r="KH278" s="57"/>
      <c r="ZB278" s="94"/>
      <c r="ZI278" s="130"/>
      <c r="ZK278" s="128"/>
      <c r="ZL278" s="127"/>
    </row>
    <row r="279" spans="2:688" s="37" customFormat="1" x14ac:dyDescent="0.15">
      <c r="B279" s="36"/>
      <c r="C279" s="110"/>
      <c r="D279" s="36"/>
      <c r="E279" s="36"/>
      <c r="F279" s="36"/>
      <c r="G279" s="38"/>
      <c r="H279" s="38"/>
      <c r="AW279" s="36"/>
      <c r="CL279" s="36"/>
      <c r="IU279" s="57"/>
      <c r="IV279" s="57"/>
      <c r="IW279" s="57"/>
      <c r="IX279" s="57"/>
      <c r="IY279" s="57"/>
      <c r="IZ279" s="57"/>
      <c r="JA279" s="57"/>
      <c r="JB279" s="57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57"/>
      <c r="JT279" s="57"/>
      <c r="JU279" s="57"/>
      <c r="JV279" s="57"/>
      <c r="JW279" s="57"/>
      <c r="JX279" s="57"/>
      <c r="JY279" s="57"/>
      <c r="JZ279" s="57"/>
      <c r="KA279" s="57"/>
      <c r="KB279" s="57"/>
      <c r="KC279" s="57"/>
      <c r="KD279" s="57"/>
      <c r="KE279" s="57"/>
      <c r="KF279" s="57"/>
      <c r="KG279" s="57"/>
      <c r="KH279" s="57"/>
      <c r="ZB279" s="94"/>
      <c r="ZI279" s="130"/>
      <c r="ZK279" s="128"/>
      <c r="ZL279" s="127"/>
    </row>
    <row r="280" spans="2:688" s="37" customFormat="1" x14ac:dyDescent="0.15">
      <c r="B280" s="36"/>
      <c r="C280" s="110"/>
      <c r="D280" s="36"/>
      <c r="E280" s="36"/>
      <c r="F280" s="36"/>
      <c r="G280" s="38"/>
      <c r="H280" s="38"/>
      <c r="AW280" s="36"/>
      <c r="CL280" s="36"/>
      <c r="IU280" s="57"/>
      <c r="IV280" s="57"/>
      <c r="IW280" s="57"/>
      <c r="IX280" s="57"/>
      <c r="IY280" s="57"/>
      <c r="IZ280" s="57"/>
      <c r="JA280" s="57"/>
      <c r="JB280" s="57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57"/>
      <c r="JT280" s="57"/>
      <c r="JU280" s="57"/>
      <c r="JV280" s="57"/>
      <c r="JW280" s="57"/>
      <c r="JX280" s="57"/>
      <c r="JY280" s="57"/>
      <c r="JZ280" s="57"/>
      <c r="KA280" s="57"/>
      <c r="KB280" s="57"/>
      <c r="KC280" s="57"/>
      <c r="KD280" s="57"/>
      <c r="KE280" s="57"/>
      <c r="KF280" s="57"/>
      <c r="KG280" s="57"/>
      <c r="KH280" s="57"/>
      <c r="ZB280" s="94"/>
      <c r="ZI280" s="130"/>
      <c r="ZK280" s="128"/>
      <c r="ZL280" s="127"/>
    </row>
    <row r="281" spans="2:688" s="37" customFormat="1" x14ac:dyDescent="0.15">
      <c r="B281" s="36"/>
      <c r="C281" s="110"/>
      <c r="D281" s="36"/>
      <c r="E281" s="36"/>
      <c r="F281" s="36"/>
      <c r="G281" s="38"/>
      <c r="H281" s="38"/>
      <c r="AW281" s="36"/>
      <c r="CL281" s="36"/>
      <c r="IU281" s="57"/>
      <c r="IV281" s="57"/>
      <c r="IW281" s="57"/>
      <c r="IX281" s="57"/>
      <c r="IY281" s="57"/>
      <c r="IZ281" s="57"/>
      <c r="JA281" s="57"/>
      <c r="JB281" s="57"/>
      <c r="JC281" s="57"/>
      <c r="JD281" s="57"/>
      <c r="JE281" s="57"/>
      <c r="JF281" s="57"/>
      <c r="JG281" s="57"/>
      <c r="JH281" s="57"/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57"/>
      <c r="JT281" s="57"/>
      <c r="JU281" s="57"/>
      <c r="JV281" s="57"/>
      <c r="JW281" s="57"/>
      <c r="JX281" s="57"/>
      <c r="JY281" s="57"/>
      <c r="JZ281" s="57"/>
      <c r="KA281" s="57"/>
      <c r="KB281" s="57"/>
      <c r="KC281" s="57"/>
      <c r="KD281" s="57"/>
      <c r="KE281" s="57"/>
      <c r="KF281" s="57"/>
      <c r="KG281" s="57"/>
      <c r="KH281" s="57"/>
      <c r="ZB281" s="94"/>
      <c r="ZI281" s="130"/>
      <c r="ZK281" s="128"/>
      <c r="ZL281" s="127"/>
    </row>
    <row r="282" spans="2:688" s="37" customFormat="1" x14ac:dyDescent="0.15">
      <c r="B282" s="36"/>
      <c r="C282" s="110"/>
      <c r="D282" s="36"/>
      <c r="E282" s="36"/>
      <c r="F282" s="36"/>
      <c r="G282" s="38"/>
      <c r="H282" s="38"/>
      <c r="AW282" s="36"/>
      <c r="CL282" s="36"/>
      <c r="IU282" s="57"/>
      <c r="IV282" s="57"/>
      <c r="IW282" s="57"/>
      <c r="IX282" s="57"/>
      <c r="IY282" s="57"/>
      <c r="IZ282" s="57"/>
      <c r="JA282" s="57"/>
      <c r="JB282" s="57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57"/>
      <c r="JT282" s="57"/>
      <c r="JU282" s="57"/>
      <c r="JV282" s="57"/>
      <c r="JW282" s="57"/>
      <c r="JX282" s="57"/>
      <c r="JY282" s="57"/>
      <c r="JZ282" s="57"/>
      <c r="KA282" s="57"/>
      <c r="KB282" s="57"/>
      <c r="KC282" s="57"/>
      <c r="KD282" s="57"/>
      <c r="KE282" s="57"/>
      <c r="KF282" s="57"/>
      <c r="KG282" s="57"/>
      <c r="KH282" s="57"/>
      <c r="ZB282" s="94"/>
      <c r="ZI282" s="130"/>
      <c r="ZK282" s="128"/>
      <c r="ZL282" s="127"/>
    </row>
    <row r="283" spans="2:688" s="37" customFormat="1" x14ac:dyDescent="0.15">
      <c r="B283" s="36"/>
      <c r="C283" s="110"/>
      <c r="D283" s="36"/>
      <c r="E283" s="36"/>
      <c r="F283" s="36"/>
      <c r="G283" s="38"/>
      <c r="H283" s="38"/>
      <c r="AW283" s="36"/>
      <c r="CL283" s="36"/>
      <c r="IU283" s="57"/>
      <c r="IV283" s="57"/>
      <c r="IW283" s="57"/>
      <c r="IX283" s="57"/>
      <c r="IY283" s="57"/>
      <c r="IZ283" s="57"/>
      <c r="JA283" s="57"/>
      <c r="JB283" s="57"/>
      <c r="JC283" s="57"/>
      <c r="JD283" s="57"/>
      <c r="JE283" s="57"/>
      <c r="JF283" s="57"/>
      <c r="JG283" s="57"/>
      <c r="JH283" s="57"/>
      <c r="JI283" s="57"/>
      <c r="JJ283" s="57"/>
      <c r="JK283" s="57"/>
      <c r="JL283" s="57"/>
      <c r="JM283" s="57"/>
      <c r="JN283" s="57"/>
      <c r="JO283" s="57"/>
      <c r="JP283" s="57"/>
      <c r="JQ283" s="57"/>
      <c r="JR283" s="57"/>
      <c r="JS283" s="57"/>
      <c r="JT283" s="57"/>
      <c r="JU283" s="57"/>
      <c r="JV283" s="57"/>
      <c r="JW283" s="57"/>
      <c r="JX283" s="57"/>
      <c r="JY283" s="57"/>
      <c r="JZ283" s="57"/>
      <c r="KA283" s="57"/>
      <c r="KB283" s="57"/>
      <c r="KC283" s="57"/>
      <c r="KD283" s="57"/>
      <c r="KE283" s="57"/>
      <c r="KF283" s="57"/>
      <c r="KG283" s="57"/>
      <c r="KH283" s="57"/>
      <c r="ZB283" s="94"/>
      <c r="ZI283" s="130"/>
      <c r="ZK283" s="128"/>
      <c r="ZL283" s="127"/>
    </row>
    <row r="284" spans="2:688" s="37" customFormat="1" x14ac:dyDescent="0.15">
      <c r="B284" s="36"/>
      <c r="C284" s="110"/>
      <c r="D284" s="36"/>
      <c r="E284" s="36"/>
      <c r="F284" s="36"/>
      <c r="G284" s="38"/>
      <c r="H284" s="38"/>
      <c r="AW284" s="36"/>
      <c r="CL284" s="36"/>
      <c r="IU284" s="57"/>
      <c r="IV284" s="57"/>
      <c r="IW284" s="57"/>
      <c r="IX284" s="57"/>
      <c r="IY284" s="57"/>
      <c r="IZ284" s="57"/>
      <c r="JA284" s="57"/>
      <c r="JB284" s="57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57"/>
      <c r="JT284" s="57"/>
      <c r="JU284" s="57"/>
      <c r="JV284" s="57"/>
      <c r="JW284" s="57"/>
      <c r="JX284" s="57"/>
      <c r="JY284" s="57"/>
      <c r="JZ284" s="57"/>
      <c r="KA284" s="57"/>
      <c r="KB284" s="57"/>
      <c r="KC284" s="57"/>
      <c r="KD284" s="57"/>
      <c r="KE284" s="57"/>
      <c r="KF284" s="57"/>
      <c r="KG284" s="57"/>
      <c r="KH284" s="57"/>
      <c r="ZB284" s="94"/>
      <c r="ZI284" s="130"/>
      <c r="ZK284" s="128"/>
      <c r="ZL284" s="127"/>
    </row>
    <row r="285" spans="2:688" s="37" customFormat="1" x14ac:dyDescent="0.15">
      <c r="B285" s="36"/>
      <c r="C285" s="110"/>
      <c r="D285" s="36"/>
      <c r="E285" s="36"/>
      <c r="F285" s="36"/>
      <c r="G285" s="38"/>
      <c r="H285" s="38"/>
      <c r="AW285" s="36"/>
      <c r="CL285" s="36"/>
      <c r="IU285" s="57"/>
      <c r="IV285" s="57"/>
      <c r="IW285" s="57"/>
      <c r="IX285" s="57"/>
      <c r="IY285" s="57"/>
      <c r="IZ285" s="57"/>
      <c r="JA285" s="57"/>
      <c r="JB285" s="57"/>
      <c r="JC285" s="57"/>
      <c r="JD285" s="57"/>
      <c r="JE285" s="57"/>
      <c r="JF285" s="57"/>
      <c r="JG285" s="57"/>
      <c r="JH285" s="57"/>
      <c r="JI285" s="57"/>
      <c r="JJ285" s="57"/>
      <c r="JK285" s="57"/>
      <c r="JL285" s="57"/>
      <c r="JM285" s="57"/>
      <c r="JN285" s="57"/>
      <c r="JO285" s="57"/>
      <c r="JP285" s="57"/>
      <c r="JQ285" s="57"/>
      <c r="JR285" s="57"/>
      <c r="JS285" s="57"/>
      <c r="JT285" s="57"/>
      <c r="JU285" s="57"/>
      <c r="JV285" s="57"/>
      <c r="JW285" s="57"/>
      <c r="JX285" s="57"/>
      <c r="JY285" s="57"/>
      <c r="JZ285" s="57"/>
      <c r="KA285" s="57"/>
      <c r="KB285" s="57"/>
      <c r="KC285" s="57"/>
      <c r="KD285" s="57"/>
      <c r="KE285" s="57"/>
      <c r="KF285" s="57"/>
      <c r="KG285" s="57"/>
      <c r="KH285" s="57"/>
      <c r="ZB285" s="94"/>
      <c r="ZI285" s="130"/>
      <c r="ZK285" s="128"/>
      <c r="ZL285" s="127"/>
    </row>
    <row r="286" spans="2:688" s="37" customFormat="1" x14ac:dyDescent="0.15">
      <c r="B286" s="36"/>
      <c r="C286" s="110"/>
      <c r="D286" s="36"/>
      <c r="E286" s="36"/>
      <c r="F286" s="36"/>
      <c r="G286" s="38"/>
      <c r="H286" s="38"/>
      <c r="AW286" s="36"/>
      <c r="CL286" s="36"/>
      <c r="IU286" s="57"/>
      <c r="IV286" s="57"/>
      <c r="IW286" s="57"/>
      <c r="IX286" s="57"/>
      <c r="IY286" s="57"/>
      <c r="IZ286" s="57"/>
      <c r="JA286" s="57"/>
      <c r="JB286" s="57"/>
      <c r="JC286" s="57"/>
      <c r="JD286" s="57"/>
      <c r="JE286" s="57"/>
      <c r="JF286" s="57"/>
      <c r="JG286" s="57"/>
      <c r="JH286" s="57"/>
      <c r="JI286" s="57"/>
      <c r="JJ286" s="57"/>
      <c r="JK286" s="57"/>
      <c r="JL286" s="57"/>
      <c r="JM286" s="57"/>
      <c r="JN286" s="57"/>
      <c r="JO286" s="57"/>
      <c r="JP286" s="57"/>
      <c r="JQ286" s="57"/>
      <c r="JR286" s="57"/>
      <c r="JS286" s="57"/>
      <c r="JT286" s="57"/>
      <c r="JU286" s="57"/>
      <c r="JV286" s="57"/>
      <c r="JW286" s="57"/>
      <c r="JX286" s="57"/>
      <c r="JY286" s="57"/>
      <c r="JZ286" s="57"/>
      <c r="KA286" s="57"/>
      <c r="KB286" s="57"/>
      <c r="KC286" s="57"/>
      <c r="KD286" s="57"/>
      <c r="KE286" s="57"/>
      <c r="KF286" s="57"/>
      <c r="KG286" s="57"/>
      <c r="KH286" s="57"/>
      <c r="ZB286" s="94"/>
      <c r="ZI286" s="130"/>
      <c r="ZK286" s="128"/>
      <c r="ZL286" s="127"/>
    </row>
    <row r="287" spans="2:688" s="37" customFormat="1" x14ac:dyDescent="0.15">
      <c r="B287" s="36"/>
      <c r="C287" s="110"/>
      <c r="D287" s="36"/>
      <c r="E287" s="36"/>
      <c r="F287" s="36"/>
      <c r="G287" s="38"/>
      <c r="H287" s="38"/>
      <c r="AW287" s="36"/>
      <c r="CL287" s="36"/>
      <c r="IU287" s="57"/>
      <c r="IV287" s="57"/>
      <c r="IW287" s="57"/>
      <c r="IX287" s="57"/>
      <c r="IY287" s="57"/>
      <c r="IZ287" s="57"/>
      <c r="JA287" s="57"/>
      <c r="JB287" s="57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57"/>
      <c r="JT287" s="57"/>
      <c r="JU287" s="57"/>
      <c r="JV287" s="57"/>
      <c r="JW287" s="57"/>
      <c r="JX287" s="57"/>
      <c r="JY287" s="57"/>
      <c r="JZ287" s="57"/>
      <c r="KA287" s="57"/>
      <c r="KB287" s="57"/>
      <c r="KC287" s="57"/>
      <c r="KD287" s="57"/>
      <c r="KE287" s="57"/>
      <c r="KF287" s="57"/>
      <c r="KG287" s="57"/>
      <c r="KH287" s="57"/>
      <c r="ZB287" s="94"/>
      <c r="ZI287" s="130"/>
      <c r="ZK287" s="128"/>
      <c r="ZL287" s="127"/>
    </row>
    <row r="288" spans="2:688" s="37" customFormat="1" x14ac:dyDescent="0.15">
      <c r="B288" s="36"/>
      <c r="C288" s="110"/>
      <c r="D288" s="36"/>
      <c r="E288" s="36"/>
      <c r="F288" s="36"/>
      <c r="G288" s="38"/>
      <c r="H288" s="38"/>
      <c r="AW288" s="36"/>
      <c r="CL288" s="36"/>
      <c r="IU288" s="57"/>
      <c r="IV288" s="57"/>
      <c r="IW288" s="57"/>
      <c r="IX288" s="57"/>
      <c r="IY288" s="57"/>
      <c r="IZ288" s="57"/>
      <c r="JA288" s="57"/>
      <c r="JB288" s="57"/>
      <c r="JC288" s="57"/>
      <c r="JD288" s="57"/>
      <c r="JE288" s="57"/>
      <c r="JF288" s="57"/>
      <c r="JG288" s="57"/>
      <c r="JH288" s="57"/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57"/>
      <c r="JT288" s="57"/>
      <c r="JU288" s="57"/>
      <c r="JV288" s="57"/>
      <c r="JW288" s="57"/>
      <c r="JX288" s="57"/>
      <c r="JY288" s="57"/>
      <c r="JZ288" s="57"/>
      <c r="KA288" s="57"/>
      <c r="KB288" s="57"/>
      <c r="KC288" s="57"/>
      <c r="KD288" s="57"/>
      <c r="KE288" s="57"/>
      <c r="KF288" s="57"/>
      <c r="KG288" s="57"/>
      <c r="KH288" s="57"/>
      <c r="ZB288" s="94"/>
      <c r="ZI288" s="130"/>
      <c r="ZK288" s="128"/>
      <c r="ZL288" s="127"/>
    </row>
    <row r="289" spans="2:688" s="37" customFormat="1" x14ac:dyDescent="0.15">
      <c r="B289" s="36"/>
      <c r="C289" s="110"/>
      <c r="D289" s="36"/>
      <c r="E289" s="36"/>
      <c r="F289" s="36"/>
      <c r="G289" s="38"/>
      <c r="H289" s="38"/>
      <c r="AW289" s="36"/>
      <c r="CL289" s="36"/>
      <c r="IU289" s="57"/>
      <c r="IV289" s="57"/>
      <c r="IW289" s="57"/>
      <c r="IX289" s="57"/>
      <c r="IY289" s="57"/>
      <c r="IZ289" s="57"/>
      <c r="JA289" s="57"/>
      <c r="JB289" s="57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57"/>
      <c r="JT289" s="57"/>
      <c r="JU289" s="57"/>
      <c r="JV289" s="57"/>
      <c r="JW289" s="57"/>
      <c r="JX289" s="57"/>
      <c r="JY289" s="57"/>
      <c r="JZ289" s="57"/>
      <c r="KA289" s="57"/>
      <c r="KB289" s="57"/>
      <c r="KC289" s="57"/>
      <c r="KD289" s="57"/>
      <c r="KE289" s="57"/>
      <c r="KF289" s="57"/>
      <c r="KG289" s="57"/>
      <c r="KH289" s="57"/>
      <c r="ZB289" s="94"/>
      <c r="ZI289" s="130"/>
      <c r="ZK289" s="128"/>
      <c r="ZL289" s="127"/>
    </row>
    <row r="290" spans="2:688" s="37" customFormat="1" x14ac:dyDescent="0.15">
      <c r="B290" s="36"/>
      <c r="C290" s="110"/>
      <c r="D290" s="36"/>
      <c r="E290" s="36"/>
      <c r="F290" s="36"/>
      <c r="G290" s="38"/>
      <c r="H290" s="38"/>
      <c r="AW290" s="36"/>
      <c r="CL290" s="36"/>
      <c r="IU290" s="57"/>
      <c r="IV290" s="57"/>
      <c r="IW290" s="57"/>
      <c r="IX290" s="57"/>
      <c r="IY290" s="57"/>
      <c r="IZ290" s="57"/>
      <c r="JA290" s="57"/>
      <c r="JB290" s="57"/>
      <c r="JC290" s="57"/>
      <c r="JD290" s="57"/>
      <c r="JE290" s="57"/>
      <c r="JF290" s="57"/>
      <c r="JG290" s="57"/>
      <c r="JH290" s="57"/>
      <c r="JI290" s="57"/>
      <c r="JJ290" s="57"/>
      <c r="JK290" s="57"/>
      <c r="JL290" s="57"/>
      <c r="JM290" s="57"/>
      <c r="JN290" s="57"/>
      <c r="JO290" s="57"/>
      <c r="JP290" s="57"/>
      <c r="JQ290" s="57"/>
      <c r="JR290" s="57"/>
      <c r="JS290" s="57"/>
      <c r="JT290" s="57"/>
      <c r="JU290" s="57"/>
      <c r="JV290" s="57"/>
      <c r="JW290" s="57"/>
      <c r="JX290" s="57"/>
      <c r="JY290" s="57"/>
      <c r="JZ290" s="57"/>
      <c r="KA290" s="57"/>
      <c r="KB290" s="57"/>
      <c r="KC290" s="57"/>
      <c r="KD290" s="57"/>
      <c r="KE290" s="57"/>
      <c r="KF290" s="57"/>
      <c r="KG290" s="57"/>
      <c r="KH290" s="57"/>
      <c r="ZB290" s="94"/>
      <c r="ZI290" s="130"/>
      <c r="ZK290" s="128"/>
      <c r="ZL290" s="127"/>
    </row>
    <row r="291" spans="2:688" s="37" customFormat="1" x14ac:dyDescent="0.15">
      <c r="B291" s="36"/>
      <c r="C291" s="110"/>
      <c r="D291" s="36"/>
      <c r="E291" s="36"/>
      <c r="F291" s="36"/>
      <c r="G291" s="38"/>
      <c r="H291" s="38"/>
      <c r="AW291" s="36"/>
      <c r="CL291" s="36"/>
      <c r="IU291" s="57"/>
      <c r="IV291" s="57"/>
      <c r="IW291" s="57"/>
      <c r="IX291" s="57"/>
      <c r="IY291" s="57"/>
      <c r="IZ291" s="57"/>
      <c r="JA291" s="57"/>
      <c r="JB291" s="57"/>
      <c r="JC291" s="57"/>
      <c r="JD291" s="57"/>
      <c r="JE291" s="57"/>
      <c r="JF291" s="57"/>
      <c r="JG291" s="57"/>
      <c r="JH291" s="57"/>
      <c r="JI291" s="57"/>
      <c r="JJ291" s="57"/>
      <c r="JK291" s="57"/>
      <c r="JL291" s="57"/>
      <c r="JM291" s="57"/>
      <c r="JN291" s="57"/>
      <c r="JO291" s="57"/>
      <c r="JP291" s="57"/>
      <c r="JQ291" s="57"/>
      <c r="JR291" s="57"/>
      <c r="JS291" s="57"/>
      <c r="JT291" s="57"/>
      <c r="JU291" s="57"/>
      <c r="JV291" s="57"/>
      <c r="JW291" s="57"/>
      <c r="JX291" s="57"/>
      <c r="JY291" s="57"/>
      <c r="JZ291" s="57"/>
      <c r="KA291" s="57"/>
      <c r="KB291" s="57"/>
      <c r="KC291" s="57"/>
      <c r="KD291" s="57"/>
      <c r="KE291" s="57"/>
      <c r="KF291" s="57"/>
      <c r="KG291" s="57"/>
      <c r="KH291" s="57"/>
      <c r="ZB291" s="94"/>
      <c r="ZI291" s="130"/>
      <c r="ZK291" s="128"/>
      <c r="ZL291" s="127"/>
    </row>
    <row r="292" spans="2:688" s="37" customFormat="1" x14ac:dyDescent="0.15">
      <c r="B292" s="36"/>
      <c r="C292" s="110"/>
      <c r="D292" s="36"/>
      <c r="E292" s="36"/>
      <c r="F292" s="36"/>
      <c r="G292" s="38"/>
      <c r="H292" s="38"/>
      <c r="AW292" s="36"/>
      <c r="CL292" s="36"/>
      <c r="IU292" s="57"/>
      <c r="IV292" s="57"/>
      <c r="IW292" s="57"/>
      <c r="IX292" s="57"/>
      <c r="IY292" s="57"/>
      <c r="IZ292" s="57"/>
      <c r="JA292" s="57"/>
      <c r="JB292" s="57"/>
      <c r="JC292" s="57"/>
      <c r="JD292" s="57"/>
      <c r="JE292" s="57"/>
      <c r="JF292" s="57"/>
      <c r="JG292" s="57"/>
      <c r="JH292" s="57"/>
      <c r="JI292" s="57"/>
      <c r="JJ292" s="57"/>
      <c r="JK292" s="57"/>
      <c r="JL292" s="57"/>
      <c r="JM292" s="57"/>
      <c r="JN292" s="57"/>
      <c r="JO292" s="57"/>
      <c r="JP292" s="57"/>
      <c r="JQ292" s="57"/>
      <c r="JR292" s="57"/>
      <c r="JS292" s="57"/>
      <c r="JT292" s="57"/>
      <c r="JU292" s="57"/>
      <c r="JV292" s="57"/>
      <c r="JW292" s="57"/>
      <c r="JX292" s="57"/>
      <c r="JY292" s="57"/>
      <c r="JZ292" s="57"/>
      <c r="KA292" s="57"/>
      <c r="KB292" s="57"/>
      <c r="KC292" s="57"/>
      <c r="KD292" s="57"/>
      <c r="KE292" s="57"/>
      <c r="KF292" s="57"/>
      <c r="KG292" s="57"/>
      <c r="KH292" s="57"/>
      <c r="ZB292" s="94"/>
      <c r="ZI292" s="130"/>
      <c r="ZK292" s="128"/>
      <c r="ZL292" s="127"/>
    </row>
    <row r="293" spans="2:688" s="37" customFormat="1" x14ac:dyDescent="0.15">
      <c r="B293" s="36"/>
      <c r="C293" s="110"/>
      <c r="D293" s="36"/>
      <c r="E293" s="36"/>
      <c r="F293" s="36"/>
      <c r="G293" s="38"/>
      <c r="H293" s="38"/>
      <c r="AW293" s="36"/>
      <c r="CL293" s="36"/>
      <c r="IU293" s="57"/>
      <c r="IV293" s="57"/>
      <c r="IW293" s="57"/>
      <c r="IX293" s="57"/>
      <c r="IY293" s="57"/>
      <c r="IZ293" s="57"/>
      <c r="JA293" s="57"/>
      <c r="JB293" s="57"/>
      <c r="JC293" s="57"/>
      <c r="JD293" s="57"/>
      <c r="JE293" s="57"/>
      <c r="JF293" s="57"/>
      <c r="JG293" s="57"/>
      <c r="JH293" s="57"/>
      <c r="JI293" s="57"/>
      <c r="JJ293" s="57"/>
      <c r="JK293" s="57"/>
      <c r="JL293" s="57"/>
      <c r="JM293" s="57"/>
      <c r="JN293" s="57"/>
      <c r="JO293" s="57"/>
      <c r="JP293" s="57"/>
      <c r="JQ293" s="57"/>
      <c r="JR293" s="57"/>
      <c r="JS293" s="57"/>
      <c r="JT293" s="57"/>
      <c r="JU293" s="57"/>
      <c r="JV293" s="57"/>
      <c r="JW293" s="57"/>
      <c r="JX293" s="57"/>
      <c r="JY293" s="57"/>
      <c r="JZ293" s="57"/>
      <c r="KA293" s="57"/>
      <c r="KB293" s="57"/>
      <c r="KC293" s="57"/>
      <c r="KD293" s="57"/>
      <c r="KE293" s="57"/>
      <c r="KF293" s="57"/>
      <c r="KG293" s="57"/>
      <c r="KH293" s="57"/>
      <c r="ZB293" s="94"/>
      <c r="ZI293" s="130"/>
      <c r="ZK293" s="128"/>
      <c r="ZL293" s="127"/>
    </row>
    <row r="294" spans="2:688" s="37" customFormat="1" x14ac:dyDescent="0.15">
      <c r="B294" s="36"/>
      <c r="C294" s="110"/>
      <c r="D294" s="36"/>
      <c r="E294" s="36"/>
      <c r="F294" s="36"/>
      <c r="G294" s="38"/>
      <c r="H294" s="38"/>
      <c r="AW294" s="36"/>
      <c r="CL294" s="36"/>
      <c r="IU294" s="57"/>
      <c r="IV294" s="57"/>
      <c r="IW294" s="57"/>
      <c r="IX294" s="57"/>
      <c r="IY294" s="57"/>
      <c r="IZ294" s="57"/>
      <c r="JA294" s="57"/>
      <c r="JB294" s="57"/>
      <c r="JC294" s="57"/>
      <c r="JD294" s="57"/>
      <c r="JE294" s="57"/>
      <c r="JF294" s="57"/>
      <c r="JG294" s="57"/>
      <c r="JH294" s="57"/>
      <c r="JI294" s="57"/>
      <c r="JJ294" s="57"/>
      <c r="JK294" s="57"/>
      <c r="JL294" s="57"/>
      <c r="JM294" s="57"/>
      <c r="JN294" s="57"/>
      <c r="JO294" s="57"/>
      <c r="JP294" s="57"/>
      <c r="JQ294" s="57"/>
      <c r="JR294" s="57"/>
      <c r="JS294" s="57"/>
      <c r="JT294" s="57"/>
      <c r="JU294" s="57"/>
      <c r="JV294" s="57"/>
      <c r="JW294" s="57"/>
      <c r="JX294" s="57"/>
      <c r="JY294" s="57"/>
      <c r="JZ294" s="57"/>
      <c r="KA294" s="57"/>
      <c r="KB294" s="57"/>
      <c r="KC294" s="57"/>
      <c r="KD294" s="57"/>
      <c r="KE294" s="57"/>
      <c r="KF294" s="57"/>
      <c r="KG294" s="57"/>
      <c r="KH294" s="57"/>
      <c r="ZB294" s="94"/>
      <c r="ZI294" s="130"/>
      <c r="ZK294" s="128"/>
      <c r="ZL294" s="127"/>
    </row>
    <row r="295" spans="2:688" s="37" customFormat="1" x14ac:dyDescent="0.15">
      <c r="B295" s="36"/>
      <c r="C295" s="110"/>
      <c r="D295" s="36"/>
      <c r="E295" s="36"/>
      <c r="F295" s="36"/>
      <c r="G295" s="38"/>
      <c r="H295" s="38"/>
      <c r="AW295" s="36"/>
      <c r="CL295" s="36"/>
      <c r="IU295" s="57"/>
      <c r="IV295" s="57"/>
      <c r="IW295" s="57"/>
      <c r="IX295" s="57"/>
      <c r="IY295" s="57"/>
      <c r="IZ295" s="57"/>
      <c r="JA295" s="57"/>
      <c r="JB295" s="57"/>
      <c r="JC295" s="57"/>
      <c r="JD295" s="57"/>
      <c r="JE295" s="57"/>
      <c r="JF295" s="57"/>
      <c r="JG295" s="57"/>
      <c r="JH295" s="57"/>
      <c r="JI295" s="57"/>
      <c r="JJ295" s="57"/>
      <c r="JK295" s="57"/>
      <c r="JL295" s="57"/>
      <c r="JM295" s="57"/>
      <c r="JN295" s="57"/>
      <c r="JO295" s="57"/>
      <c r="JP295" s="57"/>
      <c r="JQ295" s="57"/>
      <c r="JR295" s="57"/>
      <c r="JS295" s="57"/>
      <c r="JT295" s="57"/>
      <c r="JU295" s="57"/>
      <c r="JV295" s="57"/>
      <c r="JW295" s="57"/>
      <c r="JX295" s="57"/>
      <c r="JY295" s="57"/>
      <c r="JZ295" s="57"/>
      <c r="KA295" s="57"/>
      <c r="KB295" s="57"/>
      <c r="KC295" s="57"/>
      <c r="KD295" s="57"/>
      <c r="KE295" s="57"/>
      <c r="KF295" s="57"/>
      <c r="KG295" s="57"/>
      <c r="KH295" s="57"/>
      <c r="ZB295" s="94"/>
      <c r="ZI295" s="130"/>
      <c r="ZK295" s="128"/>
      <c r="ZL295" s="127"/>
    </row>
    <row r="296" spans="2:688" s="37" customFormat="1" x14ac:dyDescent="0.15">
      <c r="B296" s="36"/>
      <c r="C296" s="110"/>
      <c r="D296" s="36"/>
      <c r="E296" s="36"/>
      <c r="F296" s="36"/>
      <c r="G296" s="38"/>
      <c r="H296" s="38"/>
      <c r="AW296" s="36"/>
      <c r="CL296" s="36"/>
      <c r="IU296" s="57"/>
      <c r="IV296" s="57"/>
      <c r="IW296" s="57"/>
      <c r="IX296" s="57"/>
      <c r="IY296" s="57"/>
      <c r="IZ296" s="57"/>
      <c r="JA296" s="57"/>
      <c r="JB296" s="57"/>
      <c r="JC296" s="57"/>
      <c r="JD296" s="57"/>
      <c r="JE296" s="57"/>
      <c r="JF296" s="57"/>
      <c r="JG296" s="57"/>
      <c r="JH296" s="57"/>
      <c r="JI296" s="57"/>
      <c r="JJ296" s="57"/>
      <c r="JK296" s="57"/>
      <c r="JL296" s="57"/>
      <c r="JM296" s="57"/>
      <c r="JN296" s="57"/>
      <c r="JO296" s="57"/>
      <c r="JP296" s="57"/>
      <c r="JQ296" s="57"/>
      <c r="JR296" s="57"/>
      <c r="JS296" s="57"/>
      <c r="JT296" s="57"/>
      <c r="JU296" s="57"/>
      <c r="JV296" s="57"/>
      <c r="JW296" s="57"/>
      <c r="JX296" s="57"/>
      <c r="JY296" s="57"/>
      <c r="JZ296" s="57"/>
      <c r="KA296" s="57"/>
      <c r="KB296" s="57"/>
      <c r="KC296" s="57"/>
      <c r="KD296" s="57"/>
      <c r="KE296" s="57"/>
      <c r="KF296" s="57"/>
      <c r="KG296" s="57"/>
      <c r="KH296" s="57"/>
      <c r="ZB296" s="94"/>
      <c r="ZI296" s="130"/>
      <c r="ZK296" s="128"/>
      <c r="ZL296" s="127"/>
    </row>
    <row r="297" spans="2:688" s="37" customFormat="1" x14ac:dyDescent="0.15">
      <c r="B297" s="36"/>
      <c r="C297" s="110"/>
      <c r="D297" s="36"/>
      <c r="E297" s="36"/>
      <c r="F297" s="36"/>
      <c r="G297" s="38"/>
      <c r="H297" s="38"/>
      <c r="AW297" s="36"/>
      <c r="CL297" s="36"/>
      <c r="IU297" s="57"/>
      <c r="IV297" s="57"/>
      <c r="IW297" s="57"/>
      <c r="IX297" s="57"/>
      <c r="IY297" s="57"/>
      <c r="IZ297" s="57"/>
      <c r="JA297" s="57"/>
      <c r="JB297" s="57"/>
      <c r="JC297" s="57"/>
      <c r="JD297" s="57"/>
      <c r="JE297" s="57"/>
      <c r="JF297" s="57"/>
      <c r="JG297" s="57"/>
      <c r="JH297" s="57"/>
      <c r="JI297" s="57"/>
      <c r="JJ297" s="57"/>
      <c r="JK297" s="57"/>
      <c r="JL297" s="57"/>
      <c r="JM297" s="57"/>
      <c r="JN297" s="57"/>
      <c r="JO297" s="57"/>
      <c r="JP297" s="57"/>
      <c r="JQ297" s="57"/>
      <c r="JR297" s="57"/>
      <c r="JS297" s="57"/>
      <c r="JT297" s="57"/>
      <c r="JU297" s="57"/>
      <c r="JV297" s="57"/>
      <c r="JW297" s="57"/>
      <c r="JX297" s="57"/>
      <c r="JY297" s="57"/>
      <c r="JZ297" s="57"/>
      <c r="KA297" s="57"/>
      <c r="KB297" s="57"/>
      <c r="KC297" s="57"/>
      <c r="KD297" s="57"/>
      <c r="KE297" s="57"/>
      <c r="KF297" s="57"/>
      <c r="KG297" s="57"/>
      <c r="KH297" s="57"/>
      <c r="ZB297" s="94"/>
      <c r="ZI297" s="130"/>
      <c r="ZK297" s="128"/>
      <c r="ZL297" s="127"/>
    </row>
    <row r="298" spans="2:688" s="37" customFormat="1" x14ac:dyDescent="0.15">
      <c r="B298" s="36"/>
      <c r="C298" s="110"/>
      <c r="D298" s="36"/>
      <c r="E298" s="36"/>
      <c r="F298" s="36"/>
      <c r="G298" s="38"/>
      <c r="H298" s="38"/>
      <c r="AW298" s="36"/>
      <c r="CL298" s="36"/>
      <c r="IU298" s="57"/>
      <c r="IV298" s="57"/>
      <c r="IW298" s="57"/>
      <c r="IX298" s="57"/>
      <c r="IY298" s="57"/>
      <c r="IZ298" s="57"/>
      <c r="JA298" s="57"/>
      <c r="JB298" s="57"/>
      <c r="JC298" s="57"/>
      <c r="JD298" s="57"/>
      <c r="JE298" s="57"/>
      <c r="JF298" s="57"/>
      <c r="JG298" s="57"/>
      <c r="JH298" s="57"/>
      <c r="JI298" s="57"/>
      <c r="JJ298" s="57"/>
      <c r="JK298" s="57"/>
      <c r="JL298" s="57"/>
      <c r="JM298" s="57"/>
      <c r="JN298" s="57"/>
      <c r="JO298" s="57"/>
      <c r="JP298" s="57"/>
      <c r="JQ298" s="57"/>
      <c r="JR298" s="57"/>
      <c r="JS298" s="57"/>
      <c r="JT298" s="57"/>
      <c r="JU298" s="57"/>
      <c r="JV298" s="57"/>
      <c r="JW298" s="57"/>
      <c r="JX298" s="57"/>
      <c r="JY298" s="57"/>
      <c r="JZ298" s="57"/>
      <c r="KA298" s="57"/>
      <c r="KB298" s="57"/>
      <c r="KC298" s="57"/>
      <c r="KD298" s="57"/>
      <c r="KE298" s="57"/>
      <c r="KF298" s="57"/>
      <c r="KG298" s="57"/>
      <c r="KH298" s="57"/>
      <c r="ZB298" s="94"/>
      <c r="ZI298" s="130"/>
      <c r="ZK298" s="128"/>
      <c r="ZL298" s="127"/>
    </row>
    <row r="299" spans="2:688" s="37" customFormat="1" x14ac:dyDescent="0.15">
      <c r="B299" s="36"/>
      <c r="C299" s="110"/>
      <c r="D299" s="36"/>
      <c r="E299" s="36"/>
      <c r="F299" s="36"/>
      <c r="G299" s="38"/>
      <c r="H299" s="38"/>
      <c r="AW299" s="36"/>
      <c r="CL299" s="36"/>
      <c r="IU299" s="57"/>
      <c r="IV299" s="57"/>
      <c r="IW299" s="57"/>
      <c r="IX299" s="57"/>
      <c r="IY299" s="57"/>
      <c r="IZ299" s="57"/>
      <c r="JA299" s="57"/>
      <c r="JB299" s="57"/>
      <c r="JC299" s="57"/>
      <c r="JD299" s="57"/>
      <c r="JE299" s="57"/>
      <c r="JF299" s="57"/>
      <c r="JG299" s="57"/>
      <c r="JH299" s="57"/>
      <c r="JI299" s="57"/>
      <c r="JJ299" s="57"/>
      <c r="JK299" s="57"/>
      <c r="JL299" s="57"/>
      <c r="JM299" s="57"/>
      <c r="JN299" s="57"/>
      <c r="JO299" s="57"/>
      <c r="JP299" s="57"/>
      <c r="JQ299" s="57"/>
      <c r="JR299" s="57"/>
      <c r="JS299" s="57"/>
      <c r="JT299" s="57"/>
      <c r="JU299" s="57"/>
      <c r="JV299" s="57"/>
      <c r="JW299" s="57"/>
      <c r="JX299" s="57"/>
      <c r="JY299" s="57"/>
      <c r="JZ299" s="57"/>
      <c r="KA299" s="57"/>
      <c r="KB299" s="57"/>
      <c r="KC299" s="57"/>
      <c r="KD299" s="57"/>
      <c r="KE299" s="57"/>
      <c r="KF299" s="57"/>
      <c r="KG299" s="57"/>
      <c r="KH299" s="57"/>
      <c r="ZB299" s="94"/>
      <c r="ZI299" s="130"/>
      <c r="ZK299" s="128"/>
      <c r="ZL299" s="127"/>
    </row>
    <row r="300" spans="2:688" s="37" customFormat="1" x14ac:dyDescent="0.15">
      <c r="B300" s="36"/>
      <c r="C300" s="110"/>
      <c r="D300" s="36"/>
      <c r="E300" s="36"/>
      <c r="F300" s="36"/>
      <c r="G300" s="38"/>
      <c r="H300" s="38"/>
      <c r="AW300" s="36"/>
      <c r="CL300" s="36"/>
      <c r="IU300" s="57"/>
      <c r="IV300" s="57"/>
      <c r="IW300" s="57"/>
      <c r="IX300" s="57"/>
      <c r="IY300" s="57"/>
      <c r="IZ300" s="57"/>
      <c r="JA300" s="57"/>
      <c r="JB300" s="57"/>
      <c r="JC300" s="57"/>
      <c r="JD300" s="57"/>
      <c r="JE300" s="57"/>
      <c r="JF300" s="57"/>
      <c r="JG300" s="57"/>
      <c r="JH300" s="57"/>
      <c r="JI300" s="57"/>
      <c r="JJ300" s="57"/>
      <c r="JK300" s="57"/>
      <c r="JL300" s="57"/>
      <c r="JM300" s="57"/>
      <c r="JN300" s="57"/>
      <c r="JO300" s="57"/>
      <c r="JP300" s="57"/>
      <c r="JQ300" s="57"/>
      <c r="JR300" s="57"/>
      <c r="JS300" s="57"/>
      <c r="JT300" s="57"/>
      <c r="JU300" s="57"/>
      <c r="JV300" s="57"/>
      <c r="JW300" s="57"/>
      <c r="JX300" s="57"/>
      <c r="JY300" s="57"/>
      <c r="JZ300" s="57"/>
      <c r="KA300" s="57"/>
      <c r="KB300" s="57"/>
      <c r="KC300" s="57"/>
      <c r="KD300" s="57"/>
      <c r="KE300" s="57"/>
      <c r="KF300" s="57"/>
      <c r="KG300" s="57"/>
      <c r="KH300" s="57"/>
      <c r="ZB300" s="94"/>
      <c r="ZI300" s="130"/>
      <c r="ZK300" s="128"/>
      <c r="ZL300" s="127"/>
    </row>
    <row r="301" spans="2:688" s="37" customFormat="1" x14ac:dyDescent="0.15">
      <c r="B301" s="36"/>
      <c r="C301" s="110"/>
      <c r="D301" s="36"/>
      <c r="E301" s="36"/>
      <c r="F301" s="36"/>
      <c r="G301" s="38"/>
      <c r="H301" s="38"/>
      <c r="AW301" s="36"/>
      <c r="CL301" s="36"/>
      <c r="IU301" s="57"/>
      <c r="IV301" s="57"/>
      <c r="IW301" s="57"/>
      <c r="IX301" s="57"/>
      <c r="IY301" s="57"/>
      <c r="IZ301" s="57"/>
      <c r="JA301" s="57"/>
      <c r="JB301" s="57"/>
      <c r="JC301" s="57"/>
      <c r="JD301" s="57"/>
      <c r="JE301" s="57"/>
      <c r="JF301" s="57"/>
      <c r="JG301" s="57"/>
      <c r="JH301" s="57"/>
      <c r="JI301" s="57"/>
      <c r="JJ301" s="57"/>
      <c r="JK301" s="57"/>
      <c r="JL301" s="57"/>
      <c r="JM301" s="57"/>
      <c r="JN301" s="57"/>
      <c r="JO301" s="57"/>
      <c r="JP301" s="57"/>
      <c r="JQ301" s="57"/>
      <c r="JR301" s="57"/>
      <c r="JS301" s="57"/>
      <c r="JT301" s="57"/>
      <c r="JU301" s="57"/>
      <c r="JV301" s="57"/>
      <c r="JW301" s="57"/>
      <c r="JX301" s="57"/>
      <c r="JY301" s="57"/>
      <c r="JZ301" s="57"/>
      <c r="KA301" s="57"/>
      <c r="KB301" s="57"/>
      <c r="KC301" s="57"/>
      <c r="KD301" s="57"/>
      <c r="KE301" s="57"/>
      <c r="KF301" s="57"/>
      <c r="KG301" s="57"/>
      <c r="KH301" s="57"/>
      <c r="ZB301" s="94"/>
      <c r="ZI301" s="130"/>
      <c r="ZK301" s="128"/>
      <c r="ZL301" s="127"/>
    </row>
    <row r="302" spans="2:688" s="37" customFormat="1" x14ac:dyDescent="0.15">
      <c r="B302" s="36"/>
      <c r="C302" s="110"/>
      <c r="D302" s="36"/>
      <c r="E302" s="36"/>
      <c r="F302" s="36"/>
      <c r="G302" s="38"/>
      <c r="H302" s="38"/>
      <c r="AW302" s="36"/>
      <c r="CL302" s="36"/>
      <c r="IU302" s="57"/>
      <c r="IV302" s="57"/>
      <c r="IW302" s="57"/>
      <c r="IX302" s="57"/>
      <c r="IY302" s="57"/>
      <c r="IZ302" s="57"/>
      <c r="JA302" s="57"/>
      <c r="JB302" s="57"/>
      <c r="JC302" s="57"/>
      <c r="JD302" s="57"/>
      <c r="JE302" s="57"/>
      <c r="JF302" s="57"/>
      <c r="JG302" s="57"/>
      <c r="JH302" s="57"/>
      <c r="JI302" s="57"/>
      <c r="JJ302" s="57"/>
      <c r="JK302" s="57"/>
      <c r="JL302" s="57"/>
      <c r="JM302" s="57"/>
      <c r="JN302" s="57"/>
      <c r="JO302" s="57"/>
      <c r="JP302" s="57"/>
      <c r="JQ302" s="57"/>
      <c r="JR302" s="57"/>
      <c r="JS302" s="57"/>
      <c r="JT302" s="57"/>
      <c r="JU302" s="57"/>
      <c r="JV302" s="57"/>
      <c r="JW302" s="57"/>
      <c r="JX302" s="57"/>
      <c r="JY302" s="57"/>
      <c r="JZ302" s="57"/>
      <c r="KA302" s="57"/>
      <c r="KB302" s="57"/>
      <c r="KC302" s="57"/>
      <c r="KD302" s="57"/>
      <c r="KE302" s="57"/>
      <c r="KF302" s="57"/>
      <c r="KG302" s="57"/>
      <c r="KH302" s="57"/>
      <c r="ZB302" s="94"/>
      <c r="ZI302" s="130"/>
      <c r="ZK302" s="128"/>
      <c r="ZL302" s="127"/>
    </row>
    <row r="303" spans="2:688" s="37" customFormat="1" x14ac:dyDescent="0.15">
      <c r="B303" s="36"/>
      <c r="C303" s="110"/>
      <c r="D303" s="36"/>
      <c r="E303" s="36"/>
      <c r="F303" s="36"/>
      <c r="G303" s="38"/>
      <c r="H303" s="38"/>
      <c r="AW303" s="36"/>
      <c r="CL303" s="36"/>
      <c r="IU303" s="57"/>
      <c r="IV303" s="57"/>
      <c r="IW303" s="57"/>
      <c r="IX303" s="57"/>
      <c r="IY303" s="57"/>
      <c r="IZ303" s="57"/>
      <c r="JA303" s="57"/>
      <c r="JB303" s="57"/>
      <c r="JC303" s="57"/>
      <c r="JD303" s="57"/>
      <c r="JE303" s="57"/>
      <c r="JF303" s="57"/>
      <c r="JG303" s="57"/>
      <c r="JH303" s="57"/>
      <c r="JI303" s="57"/>
      <c r="JJ303" s="57"/>
      <c r="JK303" s="57"/>
      <c r="JL303" s="57"/>
      <c r="JM303" s="57"/>
      <c r="JN303" s="57"/>
      <c r="JO303" s="57"/>
      <c r="JP303" s="57"/>
      <c r="JQ303" s="57"/>
      <c r="JR303" s="57"/>
      <c r="JS303" s="57"/>
      <c r="JT303" s="57"/>
      <c r="JU303" s="57"/>
      <c r="JV303" s="57"/>
      <c r="JW303" s="57"/>
      <c r="JX303" s="57"/>
      <c r="JY303" s="57"/>
      <c r="JZ303" s="57"/>
      <c r="KA303" s="57"/>
      <c r="KB303" s="57"/>
      <c r="KC303" s="57"/>
      <c r="KD303" s="57"/>
      <c r="KE303" s="57"/>
      <c r="KF303" s="57"/>
      <c r="KG303" s="57"/>
      <c r="KH303" s="57"/>
      <c r="ZB303" s="94"/>
      <c r="ZI303" s="130"/>
      <c r="ZK303" s="128"/>
      <c r="ZL303" s="127"/>
    </row>
    <row r="304" spans="2:688" s="37" customFormat="1" x14ac:dyDescent="0.15">
      <c r="B304" s="36"/>
      <c r="C304" s="110"/>
      <c r="D304" s="36"/>
      <c r="E304" s="36"/>
      <c r="F304" s="36"/>
      <c r="G304" s="38"/>
      <c r="H304" s="38"/>
      <c r="AW304" s="36"/>
      <c r="CL304" s="36"/>
      <c r="IU304" s="57"/>
      <c r="IV304" s="57"/>
      <c r="IW304" s="57"/>
      <c r="IX304" s="57"/>
      <c r="IY304" s="57"/>
      <c r="IZ304" s="57"/>
      <c r="JA304" s="57"/>
      <c r="JB304" s="57"/>
      <c r="JC304" s="57"/>
      <c r="JD304" s="57"/>
      <c r="JE304" s="57"/>
      <c r="JF304" s="57"/>
      <c r="JG304" s="57"/>
      <c r="JH304" s="57"/>
      <c r="JI304" s="57"/>
      <c r="JJ304" s="57"/>
      <c r="JK304" s="57"/>
      <c r="JL304" s="57"/>
      <c r="JM304" s="57"/>
      <c r="JN304" s="57"/>
      <c r="JO304" s="57"/>
      <c r="JP304" s="57"/>
      <c r="JQ304" s="57"/>
      <c r="JR304" s="57"/>
      <c r="JS304" s="57"/>
      <c r="JT304" s="57"/>
      <c r="JU304" s="57"/>
      <c r="JV304" s="57"/>
      <c r="JW304" s="57"/>
      <c r="JX304" s="57"/>
      <c r="JY304" s="57"/>
      <c r="JZ304" s="57"/>
      <c r="KA304" s="57"/>
      <c r="KB304" s="57"/>
      <c r="KC304" s="57"/>
      <c r="KD304" s="57"/>
      <c r="KE304" s="57"/>
      <c r="KF304" s="57"/>
      <c r="KG304" s="57"/>
      <c r="KH304" s="57"/>
      <c r="ZB304" s="94"/>
      <c r="ZI304" s="130"/>
      <c r="ZK304" s="128"/>
      <c r="ZL304" s="127"/>
    </row>
    <row r="305" spans="2:688" s="37" customFormat="1" x14ac:dyDescent="0.15">
      <c r="B305" s="36"/>
      <c r="C305" s="110"/>
      <c r="D305" s="36"/>
      <c r="E305" s="36"/>
      <c r="F305" s="36"/>
      <c r="G305" s="38"/>
      <c r="H305" s="38"/>
      <c r="AW305" s="36"/>
      <c r="CL305" s="36"/>
      <c r="IU305" s="57"/>
      <c r="IV305" s="57"/>
      <c r="IW305" s="57"/>
      <c r="IX305" s="57"/>
      <c r="IY305" s="57"/>
      <c r="IZ305" s="57"/>
      <c r="JA305" s="57"/>
      <c r="JB305" s="57"/>
      <c r="JC305" s="57"/>
      <c r="JD305" s="57"/>
      <c r="JE305" s="57"/>
      <c r="JF305" s="57"/>
      <c r="JG305" s="57"/>
      <c r="JH305" s="57"/>
      <c r="JI305" s="57"/>
      <c r="JJ305" s="57"/>
      <c r="JK305" s="57"/>
      <c r="JL305" s="57"/>
      <c r="JM305" s="57"/>
      <c r="JN305" s="57"/>
      <c r="JO305" s="57"/>
      <c r="JP305" s="57"/>
      <c r="JQ305" s="57"/>
      <c r="JR305" s="57"/>
      <c r="JS305" s="57"/>
      <c r="JT305" s="57"/>
      <c r="JU305" s="57"/>
      <c r="JV305" s="57"/>
      <c r="JW305" s="57"/>
      <c r="JX305" s="57"/>
      <c r="JY305" s="57"/>
      <c r="JZ305" s="57"/>
      <c r="KA305" s="57"/>
      <c r="KB305" s="57"/>
      <c r="KC305" s="57"/>
      <c r="KD305" s="57"/>
      <c r="KE305" s="57"/>
      <c r="KF305" s="57"/>
      <c r="KG305" s="57"/>
      <c r="KH305" s="57"/>
      <c r="ZB305" s="94"/>
      <c r="ZI305" s="130"/>
      <c r="ZK305" s="128"/>
      <c r="ZL305" s="127"/>
    </row>
    <row r="306" spans="2:688" s="37" customFormat="1" x14ac:dyDescent="0.15">
      <c r="B306" s="36"/>
      <c r="C306" s="110"/>
      <c r="D306" s="36"/>
      <c r="E306" s="36"/>
      <c r="F306" s="36"/>
      <c r="G306" s="38"/>
      <c r="H306" s="38"/>
      <c r="AW306" s="36"/>
      <c r="CL306" s="36"/>
      <c r="IU306" s="57"/>
      <c r="IV306" s="57"/>
      <c r="IW306" s="57"/>
      <c r="IX306" s="57"/>
      <c r="IY306" s="57"/>
      <c r="IZ306" s="57"/>
      <c r="JA306" s="57"/>
      <c r="JB306" s="57"/>
      <c r="JC306" s="57"/>
      <c r="JD306" s="57"/>
      <c r="JE306" s="57"/>
      <c r="JF306" s="57"/>
      <c r="JG306" s="57"/>
      <c r="JH306" s="57"/>
      <c r="JI306" s="57"/>
      <c r="JJ306" s="57"/>
      <c r="JK306" s="57"/>
      <c r="JL306" s="57"/>
      <c r="JM306" s="57"/>
      <c r="JN306" s="57"/>
      <c r="JO306" s="57"/>
      <c r="JP306" s="57"/>
      <c r="JQ306" s="57"/>
      <c r="JR306" s="57"/>
      <c r="JS306" s="57"/>
      <c r="JT306" s="57"/>
      <c r="JU306" s="57"/>
      <c r="JV306" s="57"/>
      <c r="JW306" s="57"/>
      <c r="JX306" s="57"/>
      <c r="JY306" s="57"/>
      <c r="JZ306" s="57"/>
      <c r="KA306" s="57"/>
      <c r="KB306" s="57"/>
      <c r="KC306" s="57"/>
      <c r="KD306" s="57"/>
      <c r="KE306" s="57"/>
      <c r="KF306" s="57"/>
      <c r="KG306" s="57"/>
      <c r="KH306" s="57"/>
      <c r="ZB306" s="94"/>
      <c r="ZI306" s="130"/>
      <c r="ZK306" s="128"/>
      <c r="ZL306" s="127"/>
    </row>
    <row r="307" spans="2:688" s="37" customFormat="1" x14ac:dyDescent="0.15">
      <c r="B307" s="36"/>
      <c r="C307" s="110"/>
      <c r="D307" s="36"/>
      <c r="E307" s="36"/>
      <c r="F307" s="36"/>
      <c r="G307" s="38"/>
      <c r="H307" s="38"/>
      <c r="AW307" s="36"/>
      <c r="CL307" s="36"/>
      <c r="IU307" s="57"/>
      <c r="IV307" s="57"/>
      <c r="IW307" s="57"/>
      <c r="IX307" s="57"/>
      <c r="IY307" s="57"/>
      <c r="IZ307" s="57"/>
      <c r="JA307" s="57"/>
      <c r="JB307" s="57"/>
      <c r="JC307" s="57"/>
      <c r="JD307" s="57"/>
      <c r="JE307" s="57"/>
      <c r="JF307" s="57"/>
      <c r="JG307" s="57"/>
      <c r="JH307" s="57"/>
      <c r="JI307" s="57"/>
      <c r="JJ307" s="57"/>
      <c r="JK307" s="57"/>
      <c r="JL307" s="57"/>
      <c r="JM307" s="57"/>
      <c r="JN307" s="57"/>
      <c r="JO307" s="57"/>
      <c r="JP307" s="57"/>
      <c r="JQ307" s="57"/>
      <c r="JR307" s="57"/>
      <c r="JS307" s="57"/>
      <c r="JT307" s="57"/>
      <c r="JU307" s="57"/>
      <c r="JV307" s="57"/>
      <c r="JW307" s="57"/>
      <c r="JX307" s="57"/>
      <c r="JY307" s="57"/>
      <c r="JZ307" s="57"/>
      <c r="KA307" s="57"/>
      <c r="KB307" s="57"/>
      <c r="KC307" s="57"/>
      <c r="KD307" s="57"/>
      <c r="KE307" s="57"/>
      <c r="KF307" s="57"/>
      <c r="KG307" s="57"/>
      <c r="KH307" s="57"/>
      <c r="ZB307" s="94"/>
      <c r="ZI307" s="130"/>
      <c r="ZK307" s="128"/>
      <c r="ZL307" s="127"/>
    </row>
    <row r="308" spans="2:688" s="37" customFormat="1" x14ac:dyDescent="0.15">
      <c r="B308" s="36"/>
      <c r="C308" s="110"/>
      <c r="D308" s="36"/>
      <c r="E308" s="36"/>
      <c r="F308" s="36"/>
      <c r="G308" s="38"/>
      <c r="H308" s="38"/>
      <c r="AW308" s="36"/>
      <c r="CL308" s="36"/>
      <c r="IU308" s="57"/>
      <c r="IV308" s="57"/>
      <c r="IW308" s="57"/>
      <c r="IX308" s="57"/>
      <c r="IY308" s="57"/>
      <c r="IZ308" s="57"/>
      <c r="JA308" s="57"/>
      <c r="JB308" s="57"/>
      <c r="JC308" s="57"/>
      <c r="JD308" s="57"/>
      <c r="JE308" s="57"/>
      <c r="JF308" s="57"/>
      <c r="JG308" s="57"/>
      <c r="JH308" s="57"/>
      <c r="JI308" s="57"/>
      <c r="JJ308" s="57"/>
      <c r="JK308" s="57"/>
      <c r="JL308" s="57"/>
      <c r="JM308" s="57"/>
      <c r="JN308" s="57"/>
      <c r="JO308" s="57"/>
      <c r="JP308" s="57"/>
      <c r="JQ308" s="57"/>
      <c r="JR308" s="57"/>
      <c r="JS308" s="57"/>
      <c r="JT308" s="57"/>
      <c r="JU308" s="57"/>
      <c r="JV308" s="57"/>
      <c r="JW308" s="57"/>
      <c r="JX308" s="57"/>
      <c r="JY308" s="57"/>
      <c r="JZ308" s="57"/>
      <c r="KA308" s="57"/>
      <c r="KB308" s="57"/>
      <c r="KC308" s="57"/>
      <c r="KD308" s="57"/>
      <c r="KE308" s="57"/>
      <c r="KF308" s="57"/>
      <c r="KG308" s="57"/>
      <c r="KH308" s="57"/>
      <c r="ZB308" s="94"/>
      <c r="ZI308" s="130"/>
      <c r="ZK308" s="128"/>
      <c r="ZL308" s="127"/>
    </row>
    <row r="309" spans="2:688" s="37" customFormat="1" x14ac:dyDescent="0.15">
      <c r="B309" s="36"/>
      <c r="C309" s="110"/>
      <c r="D309" s="36"/>
      <c r="E309" s="36"/>
      <c r="F309" s="36"/>
      <c r="G309" s="38"/>
      <c r="H309" s="38"/>
      <c r="AW309" s="36"/>
      <c r="CL309" s="36"/>
      <c r="IU309" s="57"/>
      <c r="IV309" s="57"/>
      <c r="IW309" s="57"/>
      <c r="IX309" s="57"/>
      <c r="IY309" s="57"/>
      <c r="IZ309" s="57"/>
      <c r="JA309" s="57"/>
      <c r="JB309" s="57"/>
      <c r="JC309" s="57"/>
      <c r="JD309" s="57"/>
      <c r="JE309" s="57"/>
      <c r="JF309" s="57"/>
      <c r="JG309" s="57"/>
      <c r="JH309" s="57"/>
      <c r="JI309" s="57"/>
      <c r="JJ309" s="57"/>
      <c r="JK309" s="57"/>
      <c r="JL309" s="57"/>
      <c r="JM309" s="57"/>
      <c r="JN309" s="57"/>
      <c r="JO309" s="57"/>
      <c r="JP309" s="57"/>
      <c r="JQ309" s="57"/>
      <c r="JR309" s="57"/>
      <c r="JS309" s="57"/>
      <c r="JT309" s="57"/>
      <c r="JU309" s="57"/>
      <c r="JV309" s="57"/>
      <c r="JW309" s="57"/>
      <c r="JX309" s="57"/>
      <c r="JY309" s="57"/>
      <c r="JZ309" s="57"/>
      <c r="KA309" s="57"/>
      <c r="KB309" s="57"/>
      <c r="KC309" s="57"/>
      <c r="KD309" s="57"/>
      <c r="KE309" s="57"/>
      <c r="KF309" s="57"/>
      <c r="KG309" s="57"/>
      <c r="KH309" s="57"/>
      <c r="ZB309" s="94"/>
      <c r="ZI309" s="130"/>
      <c r="ZK309" s="128"/>
      <c r="ZL309" s="127"/>
    </row>
    <row r="310" spans="2:688" s="37" customFormat="1" x14ac:dyDescent="0.15">
      <c r="B310" s="36"/>
      <c r="C310" s="110"/>
      <c r="D310" s="36"/>
      <c r="E310" s="36"/>
      <c r="F310" s="36"/>
      <c r="G310" s="38"/>
      <c r="H310" s="38"/>
      <c r="AW310" s="36"/>
      <c r="CL310" s="36"/>
      <c r="IU310" s="57"/>
      <c r="IV310" s="57"/>
      <c r="IW310" s="57"/>
      <c r="IX310" s="57"/>
      <c r="IY310" s="57"/>
      <c r="IZ310" s="57"/>
      <c r="JA310" s="57"/>
      <c r="JB310" s="57"/>
      <c r="JC310" s="57"/>
      <c r="JD310" s="57"/>
      <c r="JE310" s="57"/>
      <c r="JF310" s="57"/>
      <c r="JG310" s="57"/>
      <c r="JH310" s="57"/>
      <c r="JI310" s="57"/>
      <c r="JJ310" s="57"/>
      <c r="JK310" s="57"/>
      <c r="JL310" s="57"/>
      <c r="JM310" s="57"/>
      <c r="JN310" s="57"/>
      <c r="JO310" s="57"/>
      <c r="JP310" s="57"/>
      <c r="JQ310" s="57"/>
      <c r="JR310" s="57"/>
      <c r="JS310" s="57"/>
      <c r="JT310" s="57"/>
      <c r="JU310" s="57"/>
      <c r="JV310" s="57"/>
      <c r="JW310" s="57"/>
      <c r="JX310" s="57"/>
      <c r="JY310" s="57"/>
      <c r="JZ310" s="57"/>
      <c r="KA310" s="57"/>
      <c r="KB310" s="57"/>
      <c r="KC310" s="57"/>
      <c r="KD310" s="57"/>
      <c r="KE310" s="57"/>
      <c r="KF310" s="57"/>
      <c r="KG310" s="57"/>
      <c r="KH310" s="57"/>
      <c r="ZB310" s="94"/>
      <c r="ZI310" s="130"/>
      <c r="ZK310" s="128"/>
      <c r="ZL310" s="127"/>
    </row>
    <row r="311" spans="2:688" s="37" customFormat="1" x14ac:dyDescent="0.15">
      <c r="B311" s="36"/>
      <c r="C311" s="110"/>
      <c r="D311" s="36"/>
      <c r="E311" s="36"/>
      <c r="F311" s="36"/>
      <c r="G311" s="38"/>
      <c r="H311" s="38"/>
      <c r="AW311" s="36"/>
      <c r="CL311" s="36"/>
      <c r="IU311" s="57"/>
      <c r="IV311" s="57"/>
      <c r="IW311" s="57"/>
      <c r="IX311" s="57"/>
      <c r="IY311" s="57"/>
      <c r="IZ311" s="57"/>
      <c r="JA311" s="57"/>
      <c r="JB311" s="57"/>
      <c r="JC311" s="57"/>
      <c r="JD311" s="57"/>
      <c r="JE311" s="57"/>
      <c r="JF311" s="57"/>
      <c r="JG311" s="57"/>
      <c r="JH311" s="57"/>
      <c r="JI311" s="57"/>
      <c r="JJ311" s="57"/>
      <c r="JK311" s="57"/>
      <c r="JL311" s="57"/>
      <c r="JM311" s="57"/>
      <c r="JN311" s="57"/>
      <c r="JO311" s="57"/>
      <c r="JP311" s="57"/>
      <c r="JQ311" s="57"/>
      <c r="JR311" s="57"/>
      <c r="JS311" s="57"/>
      <c r="JT311" s="57"/>
      <c r="JU311" s="57"/>
      <c r="JV311" s="57"/>
      <c r="JW311" s="57"/>
      <c r="JX311" s="57"/>
      <c r="JY311" s="57"/>
      <c r="JZ311" s="57"/>
      <c r="KA311" s="57"/>
      <c r="KB311" s="57"/>
      <c r="KC311" s="57"/>
      <c r="KD311" s="57"/>
      <c r="KE311" s="57"/>
      <c r="KF311" s="57"/>
      <c r="KG311" s="57"/>
      <c r="KH311" s="57"/>
      <c r="ZB311" s="94"/>
      <c r="ZI311" s="130"/>
      <c r="ZK311" s="128"/>
      <c r="ZL311" s="127"/>
    </row>
    <row r="312" spans="2:688" s="37" customFormat="1" x14ac:dyDescent="0.15">
      <c r="B312" s="36"/>
      <c r="C312" s="110"/>
      <c r="D312" s="36"/>
      <c r="E312" s="36"/>
      <c r="F312" s="36"/>
      <c r="G312" s="38"/>
      <c r="H312" s="38"/>
      <c r="AW312" s="36"/>
      <c r="CL312" s="36"/>
      <c r="IU312" s="57"/>
      <c r="IV312" s="57"/>
      <c r="IW312" s="57"/>
      <c r="IX312" s="57"/>
      <c r="IY312" s="57"/>
      <c r="IZ312" s="57"/>
      <c r="JA312" s="57"/>
      <c r="JB312" s="57"/>
      <c r="JC312" s="57"/>
      <c r="JD312" s="57"/>
      <c r="JE312" s="57"/>
      <c r="JF312" s="57"/>
      <c r="JG312" s="57"/>
      <c r="JH312" s="57"/>
      <c r="JI312" s="57"/>
      <c r="JJ312" s="57"/>
      <c r="JK312" s="57"/>
      <c r="JL312" s="57"/>
      <c r="JM312" s="57"/>
      <c r="JN312" s="57"/>
      <c r="JO312" s="57"/>
      <c r="JP312" s="57"/>
      <c r="JQ312" s="57"/>
      <c r="JR312" s="57"/>
      <c r="JS312" s="57"/>
      <c r="JT312" s="57"/>
      <c r="JU312" s="57"/>
      <c r="JV312" s="57"/>
      <c r="JW312" s="57"/>
      <c r="JX312" s="57"/>
      <c r="JY312" s="57"/>
      <c r="JZ312" s="57"/>
      <c r="KA312" s="57"/>
      <c r="KB312" s="57"/>
      <c r="KC312" s="57"/>
      <c r="KD312" s="57"/>
      <c r="KE312" s="57"/>
      <c r="KF312" s="57"/>
      <c r="KG312" s="57"/>
      <c r="KH312" s="57"/>
      <c r="ZB312" s="94"/>
      <c r="ZI312" s="130"/>
      <c r="ZK312" s="128"/>
      <c r="ZL312" s="127"/>
    </row>
    <row r="313" spans="2:688" s="37" customFormat="1" x14ac:dyDescent="0.15">
      <c r="B313" s="36"/>
      <c r="C313" s="110"/>
      <c r="D313" s="36"/>
      <c r="E313" s="36"/>
      <c r="F313" s="36"/>
      <c r="G313" s="38"/>
      <c r="H313" s="38"/>
      <c r="AW313" s="36"/>
      <c r="CL313" s="36"/>
      <c r="IU313" s="57"/>
      <c r="IV313" s="57"/>
      <c r="IW313" s="57"/>
      <c r="IX313" s="57"/>
      <c r="IY313" s="57"/>
      <c r="IZ313" s="57"/>
      <c r="JA313" s="57"/>
      <c r="JB313" s="57"/>
      <c r="JC313" s="57"/>
      <c r="JD313" s="57"/>
      <c r="JE313" s="57"/>
      <c r="JF313" s="57"/>
      <c r="JG313" s="57"/>
      <c r="JH313" s="57"/>
      <c r="JI313" s="57"/>
      <c r="JJ313" s="57"/>
      <c r="JK313" s="57"/>
      <c r="JL313" s="57"/>
      <c r="JM313" s="57"/>
      <c r="JN313" s="57"/>
      <c r="JO313" s="57"/>
      <c r="JP313" s="57"/>
      <c r="JQ313" s="57"/>
      <c r="JR313" s="57"/>
      <c r="JS313" s="57"/>
      <c r="JT313" s="57"/>
      <c r="JU313" s="57"/>
      <c r="JV313" s="57"/>
      <c r="JW313" s="57"/>
      <c r="JX313" s="57"/>
      <c r="JY313" s="57"/>
      <c r="JZ313" s="57"/>
      <c r="KA313" s="57"/>
      <c r="KB313" s="57"/>
      <c r="KC313" s="57"/>
      <c r="KD313" s="57"/>
      <c r="KE313" s="57"/>
      <c r="KF313" s="57"/>
      <c r="KG313" s="57"/>
      <c r="KH313" s="57"/>
      <c r="ZB313" s="94"/>
      <c r="ZI313" s="130"/>
      <c r="ZK313" s="128"/>
      <c r="ZL313" s="127"/>
    </row>
    <row r="314" spans="2:688" s="37" customFormat="1" x14ac:dyDescent="0.15">
      <c r="B314" s="36"/>
      <c r="C314" s="110"/>
      <c r="D314" s="36"/>
      <c r="E314" s="36"/>
      <c r="F314" s="36"/>
      <c r="G314" s="38"/>
      <c r="H314" s="38"/>
      <c r="AW314" s="36"/>
      <c r="CL314" s="36"/>
      <c r="IU314" s="57"/>
      <c r="IV314" s="57"/>
      <c r="IW314" s="57"/>
      <c r="IX314" s="57"/>
      <c r="IY314" s="57"/>
      <c r="IZ314" s="57"/>
      <c r="JA314" s="57"/>
      <c r="JB314" s="57"/>
      <c r="JC314" s="57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57"/>
      <c r="JQ314" s="57"/>
      <c r="JR314" s="57"/>
      <c r="JS314" s="57"/>
      <c r="JT314" s="57"/>
      <c r="JU314" s="57"/>
      <c r="JV314" s="57"/>
      <c r="JW314" s="57"/>
      <c r="JX314" s="57"/>
      <c r="JY314" s="57"/>
      <c r="JZ314" s="57"/>
      <c r="KA314" s="57"/>
      <c r="KB314" s="57"/>
      <c r="KC314" s="57"/>
      <c r="KD314" s="57"/>
      <c r="KE314" s="57"/>
      <c r="KF314" s="57"/>
      <c r="KG314" s="57"/>
      <c r="KH314" s="57"/>
      <c r="ZB314" s="94"/>
      <c r="ZI314" s="130"/>
      <c r="ZK314" s="128"/>
      <c r="ZL314" s="127"/>
    </row>
    <row r="315" spans="2:688" s="37" customFormat="1" x14ac:dyDescent="0.15">
      <c r="B315" s="36"/>
      <c r="C315" s="110"/>
      <c r="D315" s="36"/>
      <c r="E315" s="36"/>
      <c r="F315" s="36"/>
      <c r="G315" s="38"/>
      <c r="H315" s="38"/>
      <c r="AW315" s="36"/>
      <c r="CL315" s="36"/>
      <c r="IU315" s="57"/>
      <c r="IV315" s="57"/>
      <c r="IW315" s="57"/>
      <c r="IX315" s="57"/>
      <c r="IY315" s="57"/>
      <c r="IZ315" s="57"/>
      <c r="JA315" s="57"/>
      <c r="JB315" s="57"/>
      <c r="JC315" s="57"/>
      <c r="JD315" s="57"/>
      <c r="JE315" s="57"/>
      <c r="JF315" s="57"/>
      <c r="JG315" s="57"/>
      <c r="JH315" s="57"/>
      <c r="JI315" s="57"/>
      <c r="JJ315" s="57"/>
      <c r="JK315" s="57"/>
      <c r="JL315" s="57"/>
      <c r="JM315" s="57"/>
      <c r="JN315" s="57"/>
      <c r="JO315" s="57"/>
      <c r="JP315" s="57"/>
      <c r="JQ315" s="57"/>
      <c r="JR315" s="57"/>
      <c r="JS315" s="57"/>
      <c r="JT315" s="57"/>
      <c r="JU315" s="57"/>
      <c r="JV315" s="57"/>
      <c r="JW315" s="57"/>
      <c r="JX315" s="57"/>
      <c r="JY315" s="57"/>
      <c r="JZ315" s="57"/>
      <c r="KA315" s="57"/>
      <c r="KB315" s="57"/>
      <c r="KC315" s="57"/>
      <c r="KD315" s="57"/>
      <c r="KE315" s="57"/>
      <c r="KF315" s="57"/>
      <c r="KG315" s="57"/>
      <c r="KH315" s="57"/>
      <c r="ZB315" s="94"/>
      <c r="ZI315" s="130"/>
      <c r="ZK315" s="128"/>
      <c r="ZL315" s="127"/>
    </row>
    <row r="316" spans="2:688" s="37" customFormat="1" x14ac:dyDescent="0.15">
      <c r="B316" s="36"/>
      <c r="C316" s="110"/>
      <c r="D316" s="36"/>
      <c r="E316" s="36"/>
      <c r="F316" s="36"/>
      <c r="G316" s="38"/>
      <c r="H316" s="38"/>
      <c r="AW316" s="36"/>
      <c r="CL316" s="36"/>
      <c r="IU316" s="57"/>
      <c r="IV316" s="57"/>
      <c r="IW316" s="57"/>
      <c r="IX316" s="57"/>
      <c r="IY316" s="57"/>
      <c r="IZ316" s="57"/>
      <c r="JA316" s="57"/>
      <c r="JB316" s="57"/>
      <c r="JC316" s="57"/>
      <c r="JD316" s="57"/>
      <c r="JE316" s="57"/>
      <c r="JF316" s="57"/>
      <c r="JG316" s="57"/>
      <c r="JH316" s="57"/>
      <c r="JI316" s="57"/>
      <c r="JJ316" s="57"/>
      <c r="JK316" s="57"/>
      <c r="JL316" s="57"/>
      <c r="JM316" s="57"/>
      <c r="JN316" s="57"/>
      <c r="JO316" s="57"/>
      <c r="JP316" s="57"/>
      <c r="JQ316" s="57"/>
      <c r="JR316" s="57"/>
      <c r="JS316" s="57"/>
      <c r="JT316" s="57"/>
      <c r="JU316" s="57"/>
      <c r="JV316" s="57"/>
      <c r="JW316" s="57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ZB316" s="94"/>
      <c r="ZI316" s="130"/>
      <c r="ZK316" s="128"/>
      <c r="ZL316" s="127"/>
    </row>
    <row r="317" spans="2:688" s="37" customFormat="1" x14ac:dyDescent="0.15">
      <c r="B317" s="36"/>
      <c r="C317" s="110"/>
      <c r="D317" s="36"/>
      <c r="E317" s="36"/>
      <c r="F317" s="36"/>
      <c r="G317" s="38"/>
      <c r="H317" s="38"/>
      <c r="AW317" s="36"/>
      <c r="CL317" s="36"/>
      <c r="IU317" s="57"/>
      <c r="IV317" s="57"/>
      <c r="IW317" s="57"/>
      <c r="IX317" s="57"/>
      <c r="IY317" s="57"/>
      <c r="IZ317" s="57"/>
      <c r="JA317" s="57"/>
      <c r="JB317" s="57"/>
      <c r="JC317" s="57"/>
      <c r="JD317" s="57"/>
      <c r="JE317" s="57"/>
      <c r="JF317" s="57"/>
      <c r="JG317" s="57"/>
      <c r="JH317" s="57"/>
      <c r="JI317" s="57"/>
      <c r="JJ317" s="57"/>
      <c r="JK317" s="57"/>
      <c r="JL317" s="57"/>
      <c r="JM317" s="57"/>
      <c r="JN317" s="57"/>
      <c r="JO317" s="57"/>
      <c r="JP317" s="57"/>
      <c r="JQ317" s="57"/>
      <c r="JR317" s="57"/>
      <c r="JS317" s="57"/>
      <c r="JT317" s="57"/>
      <c r="JU317" s="57"/>
      <c r="JV317" s="57"/>
      <c r="JW317" s="57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ZB317" s="94"/>
      <c r="ZI317" s="130"/>
      <c r="ZK317" s="128"/>
      <c r="ZL317" s="127"/>
    </row>
    <row r="318" spans="2:688" s="37" customFormat="1" x14ac:dyDescent="0.15">
      <c r="B318" s="36"/>
      <c r="C318" s="110"/>
      <c r="D318" s="36"/>
      <c r="E318" s="36"/>
      <c r="F318" s="36"/>
      <c r="G318" s="38"/>
      <c r="H318" s="38"/>
      <c r="AW318" s="36"/>
      <c r="CL318" s="36"/>
      <c r="IU318" s="57"/>
      <c r="IV318" s="57"/>
      <c r="IW318" s="57"/>
      <c r="IX318" s="57"/>
      <c r="IY318" s="57"/>
      <c r="IZ318" s="57"/>
      <c r="JA318" s="57"/>
      <c r="JB318" s="57"/>
      <c r="JC318" s="57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/>
      <c r="JQ318" s="57"/>
      <c r="JR318" s="57"/>
      <c r="JS318" s="57"/>
      <c r="JT318" s="57"/>
      <c r="JU318" s="57"/>
      <c r="JV318" s="57"/>
      <c r="JW318" s="57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ZB318" s="94"/>
      <c r="ZI318" s="130"/>
      <c r="ZK318" s="128"/>
      <c r="ZL318" s="127"/>
    </row>
    <row r="319" spans="2:688" s="37" customFormat="1" x14ac:dyDescent="0.15">
      <c r="B319" s="36"/>
      <c r="C319" s="110"/>
      <c r="D319" s="36"/>
      <c r="E319" s="36"/>
      <c r="F319" s="36"/>
      <c r="G319" s="38"/>
      <c r="H319" s="38"/>
      <c r="AW319" s="36"/>
      <c r="CL319" s="36"/>
      <c r="IU319" s="57"/>
      <c r="IV319" s="57"/>
      <c r="IW319" s="57"/>
      <c r="IX319" s="57"/>
      <c r="IY319" s="57"/>
      <c r="IZ319" s="57"/>
      <c r="JA319" s="57"/>
      <c r="JB319" s="57"/>
      <c r="JC319" s="57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57"/>
      <c r="JQ319" s="57"/>
      <c r="JR319" s="57"/>
      <c r="JS319" s="57"/>
      <c r="JT319" s="57"/>
      <c r="JU319" s="57"/>
      <c r="JV319" s="57"/>
      <c r="JW319" s="57"/>
      <c r="JX319" s="57"/>
      <c r="JY319" s="57"/>
      <c r="JZ319" s="57"/>
      <c r="KA319" s="57"/>
      <c r="KB319" s="57"/>
      <c r="KC319" s="57"/>
      <c r="KD319" s="57"/>
      <c r="KE319" s="57"/>
      <c r="KF319" s="57"/>
      <c r="KG319" s="57"/>
      <c r="KH319" s="57"/>
      <c r="ZB319" s="94"/>
      <c r="ZI319" s="130"/>
      <c r="ZK319" s="128"/>
      <c r="ZL319" s="127"/>
    </row>
    <row r="320" spans="2:688" s="37" customFormat="1" x14ac:dyDescent="0.15">
      <c r="B320" s="36"/>
      <c r="C320" s="110"/>
      <c r="D320" s="36"/>
      <c r="E320" s="36"/>
      <c r="F320" s="36"/>
      <c r="G320" s="38"/>
      <c r="H320" s="38"/>
      <c r="AW320" s="36"/>
      <c r="CL320" s="36"/>
      <c r="IU320" s="57"/>
      <c r="IV320" s="57"/>
      <c r="IW320" s="57"/>
      <c r="IX320" s="57"/>
      <c r="IY320" s="57"/>
      <c r="IZ320" s="57"/>
      <c r="JA320" s="57"/>
      <c r="JB320" s="57"/>
      <c r="JC320" s="57"/>
      <c r="JD320" s="57"/>
      <c r="JE320" s="57"/>
      <c r="JF320" s="57"/>
      <c r="JG320" s="57"/>
      <c r="JH320" s="57"/>
      <c r="JI320" s="57"/>
      <c r="JJ320" s="57"/>
      <c r="JK320" s="57"/>
      <c r="JL320" s="57"/>
      <c r="JM320" s="57"/>
      <c r="JN320" s="57"/>
      <c r="JO320" s="57"/>
      <c r="JP320" s="57"/>
      <c r="JQ320" s="57"/>
      <c r="JR320" s="57"/>
      <c r="JS320" s="57"/>
      <c r="JT320" s="57"/>
      <c r="JU320" s="57"/>
      <c r="JV320" s="57"/>
      <c r="JW320" s="57"/>
      <c r="JX320" s="57"/>
      <c r="JY320" s="57"/>
      <c r="JZ320" s="57"/>
      <c r="KA320" s="57"/>
      <c r="KB320" s="57"/>
      <c r="KC320" s="57"/>
      <c r="KD320" s="57"/>
      <c r="KE320" s="57"/>
      <c r="KF320" s="57"/>
      <c r="KG320" s="57"/>
      <c r="KH320" s="57"/>
      <c r="ZB320" s="94"/>
      <c r="ZI320" s="130"/>
      <c r="ZK320" s="128"/>
      <c r="ZL320" s="127"/>
    </row>
    <row r="321" spans="2:688" s="37" customFormat="1" x14ac:dyDescent="0.15">
      <c r="B321" s="36"/>
      <c r="C321" s="110"/>
      <c r="D321" s="36"/>
      <c r="E321" s="36"/>
      <c r="F321" s="36"/>
      <c r="G321" s="38"/>
      <c r="H321" s="38"/>
      <c r="AW321" s="36"/>
      <c r="CL321" s="36"/>
      <c r="IU321" s="57"/>
      <c r="IV321" s="57"/>
      <c r="IW321" s="57"/>
      <c r="IX321" s="57"/>
      <c r="IY321" s="57"/>
      <c r="IZ321" s="57"/>
      <c r="JA321" s="57"/>
      <c r="JB321" s="57"/>
      <c r="JC321" s="57"/>
      <c r="JD321" s="57"/>
      <c r="JE321" s="57"/>
      <c r="JF321" s="57"/>
      <c r="JG321" s="57"/>
      <c r="JH321" s="57"/>
      <c r="JI321" s="57"/>
      <c r="JJ321" s="57"/>
      <c r="JK321" s="57"/>
      <c r="JL321" s="57"/>
      <c r="JM321" s="57"/>
      <c r="JN321" s="57"/>
      <c r="JO321" s="57"/>
      <c r="JP321" s="57"/>
      <c r="JQ321" s="57"/>
      <c r="JR321" s="57"/>
      <c r="JS321" s="57"/>
      <c r="JT321" s="57"/>
      <c r="JU321" s="57"/>
      <c r="JV321" s="57"/>
      <c r="JW321" s="57"/>
      <c r="JX321" s="57"/>
      <c r="JY321" s="57"/>
      <c r="JZ321" s="57"/>
      <c r="KA321" s="57"/>
      <c r="KB321" s="57"/>
      <c r="KC321" s="57"/>
      <c r="KD321" s="57"/>
      <c r="KE321" s="57"/>
      <c r="KF321" s="57"/>
      <c r="KG321" s="57"/>
      <c r="KH321" s="57"/>
      <c r="ZB321" s="94"/>
      <c r="ZI321" s="130"/>
      <c r="ZK321" s="128"/>
      <c r="ZL321" s="127"/>
    </row>
    <row r="322" spans="2:688" s="37" customFormat="1" x14ac:dyDescent="0.15">
      <c r="B322" s="36"/>
      <c r="C322" s="110"/>
      <c r="D322" s="36"/>
      <c r="E322" s="36"/>
      <c r="F322" s="36"/>
      <c r="G322" s="38"/>
      <c r="H322" s="38"/>
      <c r="AW322" s="36"/>
      <c r="CL322" s="36"/>
      <c r="IU322" s="57"/>
      <c r="IV322" s="57"/>
      <c r="IW322" s="57"/>
      <c r="IX322" s="57"/>
      <c r="IY322" s="57"/>
      <c r="IZ322" s="57"/>
      <c r="JA322" s="57"/>
      <c r="JB322" s="57"/>
      <c r="JC322" s="57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57"/>
      <c r="JV322" s="57"/>
      <c r="JW322" s="57"/>
      <c r="JX322" s="57"/>
      <c r="JY322" s="57"/>
      <c r="JZ322" s="57"/>
      <c r="KA322" s="57"/>
      <c r="KB322" s="57"/>
      <c r="KC322" s="57"/>
      <c r="KD322" s="57"/>
      <c r="KE322" s="57"/>
      <c r="KF322" s="57"/>
      <c r="KG322" s="57"/>
      <c r="KH322" s="57"/>
      <c r="ZB322" s="94"/>
      <c r="ZI322" s="130"/>
      <c r="ZK322" s="128"/>
      <c r="ZL322" s="127"/>
    </row>
    <row r="323" spans="2:688" s="37" customFormat="1" x14ac:dyDescent="0.15">
      <c r="B323" s="36"/>
      <c r="C323" s="110"/>
      <c r="D323" s="36"/>
      <c r="E323" s="36"/>
      <c r="F323" s="36"/>
      <c r="G323" s="38"/>
      <c r="H323" s="38"/>
      <c r="AW323" s="36"/>
      <c r="CL323" s="36"/>
      <c r="IU323" s="57"/>
      <c r="IV323" s="57"/>
      <c r="IW323" s="57"/>
      <c r="IX323" s="57"/>
      <c r="IY323" s="57"/>
      <c r="IZ323" s="57"/>
      <c r="JA323" s="57"/>
      <c r="JB323" s="57"/>
      <c r="JC323" s="57"/>
      <c r="JD323" s="57"/>
      <c r="JE323" s="57"/>
      <c r="JF323" s="57"/>
      <c r="JG323" s="57"/>
      <c r="JH323" s="57"/>
      <c r="JI323" s="57"/>
      <c r="JJ323" s="57"/>
      <c r="JK323" s="57"/>
      <c r="JL323" s="57"/>
      <c r="JM323" s="57"/>
      <c r="JN323" s="57"/>
      <c r="JO323" s="57"/>
      <c r="JP323" s="57"/>
      <c r="JQ323" s="57"/>
      <c r="JR323" s="57"/>
      <c r="JS323" s="57"/>
      <c r="JT323" s="57"/>
      <c r="JU323" s="57"/>
      <c r="JV323" s="57"/>
      <c r="JW323" s="57"/>
      <c r="JX323" s="57"/>
      <c r="JY323" s="57"/>
      <c r="JZ323" s="57"/>
      <c r="KA323" s="57"/>
      <c r="KB323" s="57"/>
      <c r="KC323" s="57"/>
      <c r="KD323" s="57"/>
      <c r="KE323" s="57"/>
      <c r="KF323" s="57"/>
      <c r="KG323" s="57"/>
      <c r="KH323" s="57"/>
      <c r="ZB323" s="94"/>
      <c r="ZI323" s="130"/>
      <c r="ZK323" s="128"/>
      <c r="ZL323" s="127"/>
    </row>
    <row r="324" spans="2:688" s="37" customFormat="1" x14ac:dyDescent="0.15">
      <c r="B324" s="36"/>
      <c r="C324" s="110"/>
      <c r="D324" s="36"/>
      <c r="E324" s="36"/>
      <c r="F324" s="36"/>
      <c r="G324" s="38"/>
      <c r="H324" s="38"/>
      <c r="AW324" s="36"/>
      <c r="CL324" s="36"/>
      <c r="IU324" s="57"/>
      <c r="IV324" s="57"/>
      <c r="IW324" s="57"/>
      <c r="IX324" s="57"/>
      <c r="IY324" s="57"/>
      <c r="IZ324" s="57"/>
      <c r="JA324" s="57"/>
      <c r="JB324" s="57"/>
      <c r="JC324" s="57"/>
      <c r="JD324" s="57"/>
      <c r="JE324" s="57"/>
      <c r="JF324" s="57"/>
      <c r="JG324" s="57"/>
      <c r="JH324" s="57"/>
      <c r="JI324" s="57"/>
      <c r="JJ324" s="57"/>
      <c r="JK324" s="57"/>
      <c r="JL324" s="57"/>
      <c r="JM324" s="57"/>
      <c r="JN324" s="57"/>
      <c r="JO324" s="57"/>
      <c r="JP324" s="57"/>
      <c r="JQ324" s="57"/>
      <c r="JR324" s="57"/>
      <c r="JS324" s="57"/>
      <c r="JT324" s="57"/>
      <c r="JU324" s="57"/>
      <c r="JV324" s="57"/>
      <c r="JW324" s="57"/>
      <c r="JX324" s="57"/>
      <c r="JY324" s="57"/>
      <c r="JZ324" s="57"/>
      <c r="KA324" s="57"/>
      <c r="KB324" s="57"/>
      <c r="KC324" s="57"/>
      <c r="KD324" s="57"/>
      <c r="KE324" s="57"/>
      <c r="KF324" s="57"/>
      <c r="KG324" s="57"/>
      <c r="KH324" s="57"/>
      <c r="ZB324" s="94"/>
      <c r="ZI324" s="130"/>
      <c r="ZK324" s="128"/>
      <c r="ZL324" s="127"/>
    </row>
    <row r="325" spans="2:688" s="37" customFormat="1" x14ac:dyDescent="0.15">
      <c r="B325" s="36"/>
      <c r="C325" s="110"/>
      <c r="D325" s="36"/>
      <c r="E325" s="36"/>
      <c r="F325" s="36"/>
      <c r="G325" s="38"/>
      <c r="H325" s="38"/>
      <c r="AW325" s="36"/>
      <c r="CL325" s="36"/>
      <c r="IU325" s="57"/>
      <c r="IV325" s="57"/>
      <c r="IW325" s="57"/>
      <c r="IX325" s="57"/>
      <c r="IY325" s="57"/>
      <c r="IZ325" s="57"/>
      <c r="JA325" s="57"/>
      <c r="JB325" s="57"/>
      <c r="JC325" s="57"/>
      <c r="JD325" s="57"/>
      <c r="JE325" s="57"/>
      <c r="JF325" s="57"/>
      <c r="JG325" s="57"/>
      <c r="JH325" s="57"/>
      <c r="JI325" s="57"/>
      <c r="JJ325" s="57"/>
      <c r="JK325" s="57"/>
      <c r="JL325" s="57"/>
      <c r="JM325" s="57"/>
      <c r="JN325" s="57"/>
      <c r="JO325" s="57"/>
      <c r="JP325" s="57"/>
      <c r="JQ325" s="57"/>
      <c r="JR325" s="57"/>
      <c r="JS325" s="57"/>
      <c r="JT325" s="57"/>
      <c r="JU325" s="57"/>
      <c r="JV325" s="57"/>
      <c r="JW325" s="57"/>
      <c r="JX325" s="57"/>
      <c r="JY325" s="57"/>
      <c r="JZ325" s="57"/>
      <c r="KA325" s="57"/>
      <c r="KB325" s="57"/>
      <c r="KC325" s="57"/>
      <c r="KD325" s="57"/>
      <c r="KE325" s="57"/>
      <c r="KF325" s="57"/>
      <c r="KG325" s="57"/>
      <c r="KH325" s="57"/>
      <c r="ZB325" s="94"/>
      <c r="ZI325" s="130"/>
      <c r="ZK325" s="128"/>
      <c r="ZL325" s="127"/>
    </row>
    <row r="326" spans="2:688" s="37" customFormat="1" x14ac:dyDescent="0.15">
      <c r="B326" s="36"/>
      <c r="C326" s="110"/>
      <c r="D326" s="36"/>
      <c r="E326" s="36"/>
      <c r="F326" s="36"/>
      <c r="G326" s="38"/>
      <c r="H326" s="38"/>
      <c r="AW326" s="36"/>
      <c r="CL326" s="36"/>
      <c r="IU326" s="57"/>
      <c r="IV326" s="57"/>
      <c r="IW326" s="57"/>
      <c r="IX326" s="57"/>
      <c r="IY326" s="57"/>
      <c r="IZ326" s="57"/>
      <c r="JA326" s="57"/>
      <c r="JB326" s="57"/>
      <c r="JC326" s="57"/>
      <c r="JD326" s="57"/>
      <c r="JE326" s="57"/>
      <c r="JF326" s="57"/>
      <c r="JG326" s="57"/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57"/>
      <c r="JV326" s="57"/>
      <c r="JW326" s="57"/>
      <c r="JX326" s="57"/>
      <c r="JY326" s="57"/>
      <c r="JZ326" s="57"/>
      <c r="KA326" s="57"/>
      <c r="KB326" s="57"/>
      <c r="KC326" s="57"/>
      <c r="KD326" s="57"/>
      <c r="KE326" s="57"/>
      <c r="KF326" s="57"/>
      <c r="KG326" s="57"/>
      <c r="KH326" s="57"/>
      <c r="ZB326" s="94"/>
      <c r="ZI326" s="130"/>
      <c r="ZK326" s="128"/>
      <c r="ZL326" s="127"/>
    </row>
    <row r="327" spans="2:688" s="37" customFormat="1" x14ac:dyDescent="0.15">
      <c r="B327" s="36"/>
      <c r="C327" s="110"/>
      <c r="D327" s="36"/>
      <c r="E327" s="36"/>
      <c r="F327" s="36"/>
      <c r="G327" s="38"/>
      <c r="H327" s="38"/>
      <c r="AW327" s="36"/>
      <c r="CL327" s="36"/>
      <c r="IU327" s="57"/>
      <c r="IV327" s="57"/>
      <c r="IW327" s="57"/>
      <c r="IX327" s="57"/>
      <c r="IY327" s="57"/>
      <c r="IZ327" s="57"/>
      <c r="JA327" s="57"/>
      <c r="JB327" s="57"/>
      <c r="JC327" s="57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57"/>
      <c r="JV327" s="57"/>
      <c r="JW327" s="57"/>
      <c r="JX327" s="57"/>
      <c r="JY327" s="57"/>
      <c r="JZ327" s="57"/>
      <c r="KA327" s="57"/>
      <c r="KB327" s="57"/>
      <c r="KC327" s="57"/>
      <c r="KD327" s="57"/>
      <c r="KE327" s="57"/>
      <c r="KF327" s="57"/>
      <c r="KG327" s="57"/>
      <c r="KH327" s="57"/>
      <c r="ZB327" s="94"/>
      <c r="ZI327" s="130"/>
      <c r="ZK327" s="128"/>
      <c r="ZL327" s="127"/>
    </row>
    <row r="328" spans="2:688" s="37" customFormat="1" x14ac:dyDescent="0.15">
      <c r="B328" s="36"/>
      <c r="C328" s="110"/>
      <c r="D328" s="36"/>
      <c r="E328" s="36"/>
      <c r="F328" s="36"/>
      <c r="G328" s="38"/>
      <c r="H328" s="38"/>
      <c r="AW328" s="36"/>
      <c r="CL328" s="36"/>
      <c r="IU328" s="57"/>
      <c r="IV328" s="57"/>
      <c r="IW328" s="57"/>
      <c r="IX328" s="57"/>
      <c r="IY328" s="57"/>
      <c r="IZ328" s="57"/>
      <c r="JA328" s="57"/>
      <c r="JB328" s="57"/>
      <c r="JC328" s="57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/>
      <c r="JN328" s="57"/>
      <c r="JO328" s="57"/>
      <c r="JP328" s="57"/>
      <c r="JQ328" s="57"/>
      <c r="JR328" s="57"/>
      <c r="JS328" s="57"/>
      <c r="JT328" s="57"/>
      <c r="JU328" s="57"/>
      <c r="JV328" s="57"/>
      <c r="JW328" s="57"/>
      <c r="JX328" s="57"/>
      <c r="JY328" s="57"/>
      <c r="JZ328" s="57"/>
      <c r="KA328" s="57"/>
      <c r="KB328" s="57"/>
      <c r="KC328" s="57"/>
      <c r="KD328" s="57"/>
      <c r="KE328" s="57"/>
      <c r="KF328" s="57"/>
      <c r="KG328" s="57"/>
      <c r="KH328" s="57"/>
      <c r="ZB328" s="94"/>
      <c r="ZI328" s="130"/>
      <c r="ZK328" s="128"/>
      <c r="ZL328" s="127"/>
    </row>
    <row r="329" spans="2:688" s="37" customFormat="1" x14ac:dyDescent="0.15">
      <c r="B329" s="36"/>
      <c r="C329" s="110"/>
      <c r="D329" s="36"/>
      <c r="E329" s="36"/>
      <c r="F329" s="36"/>
      <c r="G329" s="38"/>
      <c r="H329" s="38"/>
      <c r="AW329" s="36"/>
      <c r="CL329" s="36"/>
      <c r="IU329" s="57"/>
      <c r="IV329" s="57"/>
      <c r="IW329" s="57"/>
      <c r="IX329" s="57"/>
      <c r="IY329" s="57"/>
      <c r="IZ329" s="57"/>
      <c r="JA329" s="57"/>
      <c r="JB329" s="57"/>
      <c r="JC329" s="57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57"/>
      <c r="JV329" s="57"/>
      <c r="JW329" s="57"/>
      <c r="JX329" s="57"/>
      <c r="JY329" s="57"/>
      <c r="JZ329" s="57"/>
      <c r="KA329" s="57"/>
      <c r="KB329" s="57"/>
      <c r="KC329" s="57"/>
      <c r="KD329" s="57"/>
      <c r="KE329" s="57"/>
      <c r="KF329" s="57"/>
      <c r="KG329" s="57"/>
      <c r="KH329" s="57"/>
      <c r="ZB329" s="94"/>
      <c r="ZI329" s="130"/>
      <c r="ZK329" s="128"/>
      <c r="ZL329" s="127"/>
    </row>
    <row r="330" spans="2:688" s="37" customFormat="1" x14ac:dyDescent="0.15">
      <c r="B330" s="36"/>
      <c r="C330" s="110"/>
      <c r="D330" s="36"/>
      <c r="E330" s="36"/>
      <c r="F330" s="36"/>
      <c r="G330" s="38"/>
      <c r="H330" s="38"/>
      <c r="AW330" s="36"/>
      <c r="CL330" s="36"/>
      <c r="IU330" s="57"/>
      <c r="IV330" s="57"/>
      <c r="IW330" s="57"/>
      <c r="IX330" s="57"/>
      <c r="IY330" s="57"/>
      <c r="IZ330" s="57"/>
      <c r="JA330" s="57"/>
      <c r="JB330" s="57"/>
      <c r="JC330" s="57"/>
      <c r="JD330" s="57"/>
      <c r="JE330" s="57"/>
      <c r="JF330" s="57"/>
      <c r="JG330" s="57"/>
      <c r="JH330" s="57"/>
      <c r="JI330" s="57"/>
      <c r="JJ330" s="57"/>
      <c r="JK330" s="57"/>
      <c r="JL330" s="57"/>
      <c r="JM330" s="57"/>
      <c r="JN330" s="57"/>
      <c r="JO330" s="57"/>
      <c r="JP330" s="57"/>
      <c r="JQ330" s="57"/>
      <c r="JR330" s="57"/>
      <c r="JS330" s="57"/>
      <c r="JT330" s="57"/>
      <c r="JU330" s="57"/>
      <c r="JV330" s="57"/>
      <c r="JW330" s="57"/>
      <c r="JX330" s="57"/>
      <c r="JY330" s="57"/>
      <c r="JZ330" s="57"/>
      <c r="KA330" s="57"/>
      <c r="KB330" s="57"/>
      <c r="KC330" s="57"/>
      <c r="KD330" s="57"/>
      <c r="KE330" s="57"/>
      <c r="KF330" s="57"/>
      <c r="KG330" s="57"/>
      <c r="KH330" s="57"/>
      <c r="ZB330" s="94"/>
      <c r="ZI330" s="130"/>
      <c r="ZK330" s="128"/>
      <c r="ZL330" s="127"/>
    </row>
    <row r="331" spans="2:688" s="37" customFormat="1" x14ac:dyDescent="0.15">
      <c r="B331" s="36"/>
      <c r="C331" s="110"/>
      <c r="D331" s="36"/>
      <c r="E331" s="36"/>
      <c r="F331" s="36"/>
      <c r="G331" s="38"/>
      <c r="H331" s="38"/>
      <c r="AW331" s="36"/>
      <c r="CL331" s="36"/>
      <c r="IU331" s="57"/>
      <c r="IV331" s="57"/>
      <c r="IW331" s="57"/>
      <c r="IX331" s="57"/>
      <c r="IY331" s="57"/>
      <c r="IZ331" s="57"/>
      <c r="JA331" s="57"/>
      <c r="JB331" s="57"/>
      <c r="JC331" s="57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57"/>
      <c r="JV331" s="57"/>
      <c r="JW331" s="57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ZB331" s="94"/>
      <c r="ZI331" s="130"/>
      <c r="ZK331" s="128"/>
      <c r="ZL331" s="127"/>
    </row>
    <row r="332" spans="2:688" s="37" customFormat="1" x14ac:dyDescent="0.15">
      <c r="B332" s="36"/>
      <c r="C332" s="110"/>
      <c r="D332" s="36"/>
      <c r="E332" s="36"/>
      <c r="F332" s="36"/>
      <c r="G332" s="38"/>
      <c r="H332" s="38"/>
      <c r="AW332" s="36"/>
      <c r="CL332" s="36"/>
      <c r="IU332" s="57"/>
      <c r="IV332" s="57"/>
      <c r="IW332" s="57"/>
      <c r="IX332" s="57"/>
      <c r="IY332" s="57"/>
      <c r="IZ332" s="57"/>
      <c r="JA332" s="57"/>
      <c r="JB332" s="57"/>
      <c r="JC332" s="57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57"/>
      <c r="JV332" s="57"/>
      <c r="JW332" s="57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ZB332" s="94"/>
      <c r="ZI332" s="130"/>
      <c r="ZK332" s="128"/>
      <c r="ZL332" s="127"/>
    </row>
    <row r="333" spans="2:688" s="37" customFormat="1" x14ac:dyDescent="0.15">
      <c r="B333" s="36"/>
      <c r="C333" s="110"/>
      <c r="D333" s="36"/>
      <c r="E333" s="36"/>
      <c r="F333" s="36"/>
      <c r="G333" s="38"/>
      <c r="H333" s="38"/>
      <c r="AW333" s="36"/>
      <c r="CL333" s="36"/>
      <c r="IU333" s="57"/>
      <c r="IV333" s="57"/>
      <c r="IW333" s="57"/>
      <c r="IX333" s="57"/>
      <c r="IY333" s="57"/>
      <c r="IZ333" s="57"/>
      <c r="JA333" s="57"/>
      <c r="JB333" s="57"/>
      <c r="JC333" s="57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57"/>
      <c r="JV333" s="57"/>
      <c r="JW333" s="57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ZB333" s="94"/>
      <c r="ZI333" s="130"/>
      <c r="ZK333" s="128"/>
      <c r="ZL333" s="127"/>
    </row>
    <row r="334" spans="2:688" s="37" customFormat="1" x14ac:dyDescent="0.15">
      <c r="B334" s="36"/>
      <c r="C334" s="110"/>
      <c r="D334" s="36"/>
      <c r="E334" s="36"/>
      <c r="F334" s="36"/>
      <c r="G334" s="38"/>
      <c r="H334" s="38"/>
      <c r="AW334" s="36"/>
      <c r="CL334" s="36"/>
      <c r="IU334" s="57"/>
      <c r="IV334" s="57"/>
      <c r="IW334" s="57"/>
      <c r="IX334" s="57"/>
      <c r="IY334" s="57"/>
      <c r="IZ334" s="57"/>
      <c r="JA334" s="57"/>
      <c r="JB334" s="57"/>
      <c r="JC334" s="57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57"/>
      <c r="JV334" s="57"/>
      <c r="JW334" s="57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ZB334" s="94"/>
      <c r="ZI334" s="130"/>
      <c r="ZK334" s="128"/>
      <c r="ZL334" s="127"/>
    </row>
    <row r="335" spans="2:688" s="37" customFormat="1" x14ac:dyDescent="0.15">
      <c r="B335" s="36"/>
      <c r="C335" s="110"/>
      <c r="D335" s="36"/>
      <c r="E335" s="36"/>
      <c r="F335" s="36"/>
      <c r="G335" s="38"/>
      <c r="H335" s="38"/>
      <c r="AW335" s="36"/>
      <c r="CL335" s="36"/>
      <c r="IU335" s="57"/>
      <c r="IV335" s="57"/>
      <c r="IW335" s="57"/>
      <c r="IX335" s="57"/>
      <c r="IY335" s="57"/>
      <c r="IZ335" s="57"/>
      <c r="JA335" s="57"/>
      <c r="JB335" s="57"/>
      <c r="JC335" s="57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57"/>
      <c r="JV335" s="57"/>
      <c r="JW335" s="57"/>
      <c r="JX335" s="57"/>
      <c r="JY335" s="57"/>
      <c r="JZ335" s="57"/>
      <c r="KA335" s="57"/>
      <c r="KB335" s="57"/>
      <c r="KC335" s="57"/>
      <c r="KD335" s="57"/>
      <c r="KE335" s="57"/>
      <c r="KF335" s="57"/>
      <c r="KG335" s="57"/>
      <c r="KH335" s="57"/>
      <c r="ZB335" s="94"/>
      <c r="ZI335" s="130"/>
      <c r="ZK335" s="128"/>
      <c r="ZL335" s="127"/>
    </row>
    <row r="336" spans="2:688" s="37" customFormat="1" x14ac:dyDescent="0.15">
      <c r="B336" s="36"/>
      <c r="C336" s="110"/>
      <c r="D336" s="36"/>
      <c r="E336" s="36"/>
      <c r="F336" s="36"/>
      <c r="G336" s="38"/>
      <c r="H336" s="38"/>
      <c r="AW336" s="36"/>
      <c r="CL336" s="36"/>
      <c r="IU336" s="57"/>
      <c r="IV336" s="57"/>
      <c r="IW336" s="57"/>
      <c r="IX336" s="57"/>
      <c r="IY336" s="57"/>
      <c r="IZ336" s="57"/>
      <c r="JA336" s="57"/>
      <c r="JB336" s="57"/>
      <c r="JC336" s="57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57"/>
      <c r="JV336" s="57"/>
      <c r="JW336" s="57"/>
      <c r="JX336" s="57"/>
      <c r="JY336" s="57"/>
      <c r="JZ336" s="57"/>
      <c r="KA336" s="57"/>
      <c r="KB336" s="57"/>
      <c r="KC336" s="57"/>
      <c r="KD336" s="57"/>
      <c r="KE336" s="57"/>
      <c r="KF336" s="57"/>
      <c r="KG336" s="57"/>
      <c r="KH336" s="57"/>
      <c r="ZB336" s="94"/>
      <c r="ZI336" s="130"/>
      <c r="ZK336" s="128"/>
      <c r="ZL336" s="127"/>
    </row>
    <row r="337" spans="2:688" s="37" customFormat="1" x14ac:dyDescent="0.15">
      <c r="B337" s="36"/>
      <c r="C337" s="110"/>
      <c r="D337" s="36"/>
      <c r="E337" s="36"/>
      <c r="F337" s="36"/>
      <c r="G337" s="38"/>
      <c r="H337" s="38"/>
      <c r="AW337" s="36"/>
      <c r="CL337" s="36"/>
      <c r="IU337" s="57"/>
      <c r="IV337" s="57"/>
      <c r="IW337" s="57"/>
      <c r="IX337" s="57"/>
      <c r="IY337" s="57"/>
      <c r="IZ337" s="57"/>
      <c r="JA337" s="57"/>
      <c r="JB337" s="57"/>
      <c r="JC337" s="57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57"/>
      <c r="JV337" s="57"/>
      <c r="JW337" s="57"/>
      <c r="JX337" s="57"/>
      <c r="JY337" s="57"/>
      <c r="JZ337" s="57"/>
      <c r="KA337" s="57"/>
      <c r="KB337" s="57"/>
      <c r="KC337" s="57"/>
      <c r="KD337" s="57"/>
      <c r="KE337" s="57"/>
      <c r="KF337" s="57"/>
      <c r="KG337" s="57"/>
      <c r="KH337" s="57"/>
      <c r="ZB337" s="94"/>
      <c r="ZI337" s="130"/>
      <c r="ZK337" s="128"/>
      <c r="ZL337" s="127"/>
    </row>
    <row r="338" spans="2:688" s="37" customFormat="1" x14ac:dyDescent="0.15">
      <c r="B338" s="36"/>
      <c r="C338" s="110"/>
      <c r="D338" s="36"/>
      <c r="E338" s="36"/>
      <c r="F338" s="36"/>
      <c r="G338" s="38"/>
      <c r="H338" s="38"/>
      <c r="AW338" s="36"/>
      <c r="CL338" s="36"/>
      <c r="IU338" s="57"/>
      <c r="IV338" s="57"/>
      <c r="IW338" s="57"/>
      <c r="IX338" s="57"/>
      <c r="IY338" s="57"/>
      <c r="IZ338" s="57"/>
      <c r="JA338" s="57"/>
      <c r="JB338" s="57"/>
      <c r="JC338" s="57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57"/>
      <c r="JV338" s="57"/>
      <c r="JW338" s="57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ZB338" s="94"/>
      <c r="ZI338" s="130"/>
      <c r="ZK338" s="128"/>
      <c r="ZL338" s="127"/>
    </row>
    <row r="339" spans="2:688" s="37" customFormat="1" x14ac:dyDescent="0.15">
      <c r="B339" s="36"/>
      <c r="C339" s="110"/>
      <c r="D339" s="36"/>
      <c r="E339" s="36"/>
      <c r="F339" s="36"/>
      <c r="G339" s="38"/>
      <c r="H339" s="38"/>
      <c r="AW339" s="36"/>
      <c r="CL339" s="36"/>
      <c r="IU339" s="57"/>
      <c r="IV339" s="57"/>
      <c r="IW339" s="57"/>
      <c r="IX339" s="57"/>
      <c r="IY339" s="57"/>
      <c r="IZ339" s="57"/>
      <c r="JA339" s="57"/>
      <c r="JB339" s="57"/>
      <c r="JC339" s="57"/>
      <c r="JD339" s="57"/>
      <c r="JE339" s="57"/>
      <c r="JF339" s="57"/>
      <c r="JG339" s="57"/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57"/>
      <c r="JV339" s="57"/>
      <c r="JW339" s="57"/>
      <c r="JX339" s="57"/>
      <c r="JY339" s="57"/>
      <c r="JZ339" s="57"/>
      <c r="KA339" s="57"/>
      <c r="KB339" s="57"/>
      <c r="KC339" s="57"/>
      <c r="KD339" s="57"/>
      <c r="KE339" s="57"/>
      <c r="KF339" s="57"/>
      <c r="KG339" s="57"/>
      <c r="KH339" s="57"/>
      <c r="ZB339" s="94"/>
      <c r="ZI339" s="130"/>
      <c r="ZK339" s="128"/>
      <c r="ZL339" s="127"/>
    </row>
    <row r="340" spans="2:688" s="37" customFormat="1" x14ac:dyDescent="0.15">
      <c r="B340" s="36"/>
      <c r="C340" s="110"/>
      <c r="D340" s="36"/>
      <c r="E340" s="36"/>
      <c r="F340" s="36"/>
      <c r="G340" s="38"/>
      <c r="H340" s="38"/>
      <c r="AW340" s="36"/>
      <c r="CL340" s="36"/>
      <c r="IU340" s="57"/>
      <c r="IV340" s="57"/>
      <c r="IW340" s="57"/>
      <c r="IX340" s="57"/>
      <c r="IY340" s="57"/>
      <c r="IZ340" s="57"/>
      <c r="JA340" s="57"/>
      <c r="JB340" s="57"/>
      <c r="JC340" s="57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57"/>
      <c r="JV340" s="57"/>
      <c r="JW340" s="57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ZB340" s="94"/>
      <c r="ZI340" s="130"/>
      <c r="ZK340" s="128"/>
      <c r="ZL340" s="127"/>
    </row>
    <row r="341" spans="2:688" s="37" customFormat="1" x14ac:dyDescent="0.15">
      <c r="B341" s="36"/>
      <c r="C341" s="110"/>
      <c r="D341" s="36"/>
      <c r="E341" s="36"/>
      <c r="F341" s="36"/>
      <c r="G341" s="38"/>
      <c r="H341" s="38"/>
      <c r="AW341" s="36"/>
      <c r="CL341" s="36"/>
      <c r="IU341" s="57"/>
      <c r="IV341" s="57"/>
      <c r="IW341" s="57"/>
      <c r="IX341" s="57"/>
      <c r="IY341" s="57"/>
      <c r="IZ341" s="57"/>
      <c r="JA341" s="57"/>
      <c r="JB341" s="57"/>
      <c r="JC341" s="57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57"/>
      <c r="JV341" s="57"/>
      <c r="JW341" s="57"/>
      <c r="JX341" s="57"/>
      <c r="JY341" s="57"/>
      <c r="JZ341" s="57"/>
      <c r="KA341" s="57"/>
      <c r="KB341" s="57"/>
      <c r="KC341" s="57"/>
      <c r="KD341" s="57"/>
      <c r="KE341" s="57"/>
      <c r="KF341" s="57"/>
      <c r="KG341" s="57"/>
      <c r="KH341" s="57"/>
      <c r="ZB341" s="94"/>
      <c r="ZI341" s="130"/>
      <c r="ZK341" s="128"/>
      <c r="ZL341" s="127"/>
    </row>
    <row r="342" spans="2:688" s="37" customFormat="1" x14ac:dyDescent="0.15">
      <c r="B342" s="36"/>
      <c r="C342" s="110"/>
      <c r="D342" s="36"/>
      <c r="E342" s="36"/>
      <c r="F342" s="36"/>
      <c r="G342" s="38"/>
      <c r="H342" s="38"/>
      <c r="AW342" s="36"/>
      <c r="CL342" s="36"/>
      <c r="IU342" s="57"/>
      <c r="IV342" s="57"/>
      <c r="IW342" s="57"/>
      <c r="IX342" s="57"/>
      <c r="IY342" s="57"/>
      <c r="IZ342" s="57"/>
      <c r="JA342" s="57"/>
      <c r="JB342" s="57"/>
      <c r="JC342" s="57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57"/>
      <c r="JU342" s="57"/>
      <c r="JV342" s="57"/>
      <c r="JW342" s="57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ZB342" s="94"/>
      <c r="ZI342" s="130"/>
      <c r="ZK342" s="128"/>
      <c r="ZL342" s="127"/>
    </row>
    <row r="343" spans="2:688" s="37" customFormat="1" x14ac:dyDescent="0.15">
      <c r="B343" s="36"/>
      <c r="C343" s="110"/>
      <c r="D343" s="36"/>
      <c r="E343" s="36"/>
      <c r="F343" s="36"/>
      <c r="G343" s="38"/>
      <c r="H343" s="38"/>
      <c r="AW343" s="36"/>
      <c r="CL343" s="36"/>
      <c r="IU343" s="57"/>
      <c r="IV343" s="57"/>
      <c r="IW343" s="57"/>
      <c r="IX343" s="57"/>
      <c r="IY343" s="57"/>
      <c r="IZ343" s="57"/>
      <c r="JA343" s="57"/>
      <c r="JB343" s="57"/>
      <c r="JC343" s="57"/>
      <c r="JD343" s="57"/>
      <c r="JE343" s="57"/>
      <c r="JF343" s="57"/>
      <c r="JG343" s="57"/>
      <c r="JH343" s="57"/>
      <c r="JI343" s="57"/>
      <c r="JJ343" s="57"/>
      <c r="JK343" s="57"/>
      <c r="JL343" s="57"/>
      <c r="JM343" s="57"/>
      <c r="JN343" s="57"/>
      <c r="JO343" s="57"/>
      <c r="JP343" s="57"/>
      <c r="JQ343" s="57"/>
      <c r="JR343" s="57"/>
      <c r="JS343" s="57"/>
      <c r="JT343" s="57"/>
      <c r="JU343" s="57"/>
      <c r="JV343" s="57"/>
      <c r="JW343" s="57"/>
      <c r="JX343" s="57"/>
      <c r="JY343" s="57"/>
      <c r="JZ343" s="57"/>
      <c r="KA343" s="57"/>
      <c r="KB343" s="57"/>
      <c r="KC343" s="57"/>
      <c r="KD343" s="57"/>
      <c r="KE343" s="57"/>
      <c r="KF343" s="57"/>
      <c r="KG343" s="57"/>
      <c r="KH343" s="57"/>
      <c r="ZB343" s="94"/>
      <c r="ZI343" s="130"/>
      <c r="ZK343" s="128"/>
      <c r="ZL343" s="127"/>
    </row>
    <row r="344" spans="2:688" s="37" customFormat="1" x14ac:dyDescent="0.15">
      <c r="B344" s="36"/>
      <c r="C344" s="110"/>
      <c r="D344" s="36"/>
      <c r="E344" s="36"/>
      <c r="F344" s="36"/>
      <c r="G344" s="38"/>
      <c r="H344" s="38"/>
      <c r="AW344" s="36"/>
      <c r="CL344" s="36"/>
      <c r="IU344" s="57"/>
      <c r="IV344" s="57"/>
      <c r="IW344" s="57"/>
      <c r="IX344" s="57"/>
      <c r="IY344" s="57"/>
      <c r="IZ344" s="57"/>
      <c r="JA344" s="57"/>
      <c r="JB344" s="57"/>
      <c r="JC344" s="57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57"/>
      <c r="JU344" s="57"/>
      <c r="JV344" s="57"/>
      <c r="JW344" s="57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ZB344" s="94"/>
      <c r="ZI344" s="130"/>
      <c r="ZK344" s="128"/>
      <c r="ZL344" s="127"/>
    </row>
    <row r="345" spans="2:688" s="37" customFormat="1" x14ac:dyDescent="0.15">
      <c r="B345" s="36"/>
      <c r="C345" s="110"/>
      <c r="D345" s="36"/>
      <c r="E345" s="36"/>
      <c r="F345" s="36"/>
      <c r="G345" s="38"/>
      <c r="H345" s="38"/>
      <c r="AW345" s="36"/>
      <c r="CL345" s="36"/>
      <c r="IU345" s="57"/>
      <c r="IV345" s="57"/>
      <c r="IW345" s="57"/>
      <c r="IX345" s="57"/>
      <c r="IY345" s="57"/>
      <c r="IZ345" s="57"/>
      <c r="JA345" s="57"/>
      <c r="JB345" s="57"/>
      <c r="JC345" s="57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57"/>
      <c r="JV345" s="57"/>
      <c r="JW345" s="57"/>
      <c r="JX345" s="57"/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ZB345" s="94"/>
      <c r="ZI345" s="130"/>
      <c r="ZK345" s="128"/>
      <c r="ZL345" s="127"/>
    </row>
    <row r="346" spans="2:688" s="37" customFormat="1" x14ac:dyDescent="0.15">
      <c r="B346" s="36"/>
      <c r="C346" s="110"/>
      <c r="D346" s="36"/>
      <c r="E346" s="36"/>
      <c r="F346" s="36"/>
      <c r="G346" s="38"/>
      <c r="H346" s="38"/>
      <c r="AW346" s="36"/>
      <c r="CL346" s="36"/>
      <c r="IU346" s="57"/>
      <c r="IV346" s="57"/>
      <c r="IW346" s="57"/>
      <c r="IX346" s="57"/>
      <c r="IY346" s="57"/>
      <c r="IZ346" s="57"/>
      <c r="JA346" s="57"/>
      <c r="JB346" s="57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57"/>
      <c r="JV346" s="57"/>
      <c r="JW346" s="57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ZB346" s="94"/>
      <c r="ZI346" s="130"/>
      <c r="ZK346" s="128"/>
      <c r="ZL346" s="127"/>
    </row>
    <row r="347" spans="2:688" s="37" customFormat="1" x14ac:dyDescent="0.15">
      <c r="B347" s="36"/>
      <c r="C347" s="110"/>
      <c r="D347" s="36"/>
      <c r="E347" s="36"/>
      <c r="F347" s="36"/>
      <c r="G347" s="38"/>
      <c r="H347" s="38"/>
      <c r="AW347" s="36"/>
      <c r="CL347" s="36"/>
      <c r="IU347" s="57"/>
      <c r="IV347" s="57"/>
      <c r="IW347" s="57"/>
      <c r="IX347" s="57"/>
      <c r="IY347" s="57"/>
      <c r="IZ347" s="57"/>
      <c r="JA347" s="57"/>
      <c r="JB347" s="57"/>
      <c r="JC347" s="57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57"/>
      <c r="JV347" s="57"/>
      <c r="JW347" s="57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ZB347" s="94"/>
      <c r="ZI347" s="130"/>
      <c r="ZK347" s="128"/>
      <c r="ZL347" s="127"/>
    </row>
    <row r="348" spans="2:688" s="37" customFormat="1" x14ac:dyDescent="0.15">
      <c r="B348" s="36"/>
      <c r="C348" s="110"/>
      <c r="D348" s="36"/>
      <c r="E348" s="36"/>
      <c r="F348" s="36"/>
      <c r="G348" s="38"/>
      <c r="H348" s="38"/>
      <c r="AW348" s="36"/>
      <c r="CL348" s="36"/>
      <c r="IU348" s="57"/>
      <c r="IV348" s="57"/>
      <c r="IW348" s="57"/>
      <c r="IX348" s="57"/>
      <c r="IY348" s="57"/>
      <c r="IZ348" s="57"/>
      <c r="JA348" s="57"/>
      <c r="JB348" s="57"/>
      <c r="JC348" s="57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57"/>
      <c r="JV348" s="57"/>
      <c r="JW348" s="57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ZB348" s="94"/>
      <c r="ZI348" s="130"/>
      <c r="ZK348" s="128"/>
      <c r="ZL348" s="127"/>
    </row>
    <row r="349" spans="2:688" s="37" customFormat="1" x14ac:dyDescent="0.15">
      <c r="B349" s="36"/>
      <c r="C349" s="110"/>
      <c r="D349" s="36"/>
      <c r="E349" s="36"/>
      <c r="F349" s="36"/>
      <c r="G349" s="38"/>
      <c r="H349" s="38"/>
      <c r="AW349" s="36"/>
      <c r="CL349" s="36"/>
      <c r="IU349" s="57"/>
      <c r="IV349" s="57"/>
      <c r="IW349" s="57"/>
      <c r="IX349" s="57"/>
      <c r="IY349" s="57"/>
      <c r="IZ349" s="57"/>
      <c r="JA349" s="57"/>
      <c r="JB349" s="57"/>
      <c r="JC349" s="57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57"/>
      <c r="JV349" s="57"/>
      <c r="JW349" s="57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ZB349" s="94"/>
      <c r="ZI349" s="130"/>
      <c r="ZK349" s="128"/>
      <c r="ZL349" s="127"/>
    </row>
    <row r="350" spans="2:688" s="37" customFormat="1" x14ac:dyDescent="0.15">
      <c r="B350" s="36"/>
      <c r="C350" s="110"/>
      <c r="D350" s="36"/>
      <c r="E350" s="36"/>
      <c r="F350" s="36"/>
      <c r="G350" s="38"/>
      <c r="H350" s="38"/>
      <c r="AW350" s="36"/>
      <c r="CL350" s="36"/>
      <c r="IU350" s="57"/>
      <c r="IV350" s="57"/>
      <c r="IW350" s="57"/>
      <c r="IX350" s="57"/>
      <c r="IY350" s="57"/>
      <c r="IZ350" s="57"/>
      <c r="JA350" s="57"/>
      <c r="JB350" s="57"/>
      <c r="JC350" s="57"/>
      <c r="JD350" s="57"/>
      <c r="JE350" s="57"/>
      <c r="JF350" s="57"/>
      <c r="JG350" s="57"/>
      <c r="JH350" s="57"/>
      <c r="JI350" s="57"/>
      <c r="JJ350" s="57"/>
      <c r="JK350" s="57"/>
      <c r="JL350" s="57"/>
      <c r="JM350" s="57"/>
      <c r="JN350" s="57"/>
      <c r="JO350" s="57"/>
      <c r="JP350" s="57"/>
      <c r="JQ350" s="57"/>
      <c r="JR350" s="57"/>
      <c r="JS350" s="57"/>
      <c r="JT350" s="57"/>
      <c r="JU350" s="57"/>
      <c r="JV350" s="57"/>
      <c r="JW350" s="57"/>
      <c r="JX350" s="57"/>
      <c r="JY350" s="57"/>
      <c r="JZ350" s="57"/>
      <c r="KA350" s="57"/>
      <c r="KB350" s="57"/>
      <c r="KC350" s="57"/>
      <c r="KD350" s="57"/>
      <c r="KE350" s="57"/>
      <c r="KF350" s="57"/>
      <c r="KG350" s="57"/>
      <c r="KH350" s="57"/>
      <c r="ZB350" s="94"/>
      <c r="ZI350" s="130"/>
      <c r="ZK350" s="128"/>
      <c r="ZL350" s="127"/>
    </row>
    <row r="351" spans="2:688" s="37" customFormat="1" x14ac:dyDescent="0.15">
      <c r="B351" s="36"/>
      <c r="C351" s="110"/>
      <c r="D351" s="36"/>
      <c r="E351" s="36"/>
      <c r="F351" s="36"/>
      <c r="G351" s="38"/>
      <c r="H351" s="38"/>
      <c r="AW351" s="36"/>
      <c r="CL351" s="36"/>
      <c r="IU351" s="57"/>
      <c r="IV351" s="57"/>
      <c r="IW351" s="57"/>
      <c r="IX351" s="57"/>
      <c r="IY351" s="57"/>
      <c r="IZ351" s="57"/>
      <c r="JA351" s="57"/>
      <c r="JB351" s="57"/>
      <c r="JC351" s="57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57"/>
      <c r="JV351" s="57"/>
      <c r="JW351" s="57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ZB351" s="94"/>
      <c r="ZI351" s="130"/>
      <c r="ZK351" s="128"/>
      <c r="ZL351" s="127"/>
    </row>
    <row r="352" spans="2:688" s="37" customFormat="1" x14ac:dyDescent="0.15">
      <c r="B352" s="36"/>
      <c r="C352" s="110"/>
      <c r="D352" s="36"/>
      <c r="E352" s="36"/>
      <c r="F352" s="36"/>
      <c r="G352" s="38"/>
      <c r="H352" s="38"/>
      <c r="AW352" s="36"/>
      <c r="CL352" s="36"/>
      <c r="IU352" s="57"/>
      <c r="IV352" s="57"/>
      <c r="IW352" s="57"/>
      <c r="IX352" s="57"/>
      <c r="IY352" s="57"/>
      <c r="IZ352" s="57"/>
      <c r="JA352" s="57"/>
      <c r="JB352" s="57"/>
      <c r="JC352" s="57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57"/>
      <c r="JV352" s="57"/>
      <c r="JW352" s="57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ZB352" s="94"/>
      <c r="ZI352" s="130"/>
      <c r="ZK352" s="128"/>
      <c r="ZL352" s="127"/>
    </row>
    <row r="353" spans="2:688" s="37" customFormat="1" x14ac:dyDescent="0.15">
      <c r="B353" s="36"/>
      <c r="C353" s="110"/>
      <c r="D353" s="36"/>
      <c r="E353" s="36"/>
      <c r="F353" s="36"/>
      <c r="G353" s="38"/>
      <c r="H353" s="38"/>
      <c r="AW353" s="36"/>
      <c r="CL353" s="36"/>
      <c r="IU353" s="57"/>
      <c r="IV353" s="57"/>
      <c r="IW353" s="57"/>
      <c r="IX353" s="57"/>
      <c r="IY353" s="57"/>
      <c r="IZ353" s="57"/>
      <c r="JA353" s="57"/>
      <c r="JB353" s="57"/>
      <c r="JC353" s="57"/>
      <c r="JD353" s="57"/>
      <c r="JE353" s="57"/>
      <c r="JF353" s="57"/>
      <c r="JG353" s="57"/>
      <c r="JH353" s="57"/>
      <c r="JI353" s="57"/>
      <c r="JJ353" s="57"/>
      <c r="JK353" s="57"/>
      <c r="JL353" s="57"/>
      <c r="JM353" s="57"/>
      <c r="JN353" s="57"/>
      <c r="JO353" s="57"/>
      <c r="JP353" s="57"/>
      <c r="JQ353" s="57"/>
      <c r="JR353" s="57"/>
      <c r="JS353" s="57"/>
      <c r="JT353" s="57"/>
      <c r="JU353" s="57"/>
      <c r="JV353" s="57"/>
      <c r="JW353" s="57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ZB353" s="94"/>
      <c r="ZI353" s="130"/>
      <c r="ZK353" s="128"/>
      <c r="ZL353" s="127"/>
    </row>
    <row r="354" spans="2:688" s="37" customFormat="1" x14ac:dyDescent="0.15">
      <c r="B354" s="36"/>
      <c r="C354" s="110"/>
      <c r="D354" s="36"/>
      <c r="E354" s="36"/>
      <c r="F354" s="36"/>
      <c r="G354" s="38"/>
      <c r="H354" s="38"/>
      <c r="AW354" s="36"/>
      <c r="CL354" s="36"/>
      <c r="IU354" s="57"/>
      <c r="IV354" s="57"/>
      <c r="IW354" s="57"/>
      <c r="IX354" s="57"/>
      <c r="IY354" s="57"/>
      <c r="IZ354" s="57"/>
      <c r="JA354" s="57"/>
      <c r="JB354" s="57"/>
      <c r="JC354" s="57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57"/>
      <c r="JV354" s="57"/>
      <c r="JW354" s="57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ZB354" s="94"/>
      <c r="ZI354" s="130"/>
      <c r="ZK354" s="128"/>
      <c r="ZL354" s="127"/>
    </row>
    <row r="355" spans="2:688" s="37" customFormat="1" x14ac:dyDescent="0.15">
      <c r="B355" s="36"/>
      <c r="C355" s="110"/>
      <c r="D355" s="36"/>
      <c r="E355" s="36"/>
      <c r="F355" s="36"/>
      <c r="G355" s="38"/>
      <c r="H355" s="38"/>
      <c r="AW355" s="36"/>
      <c r="CL355" s="36"/>
      <c r="IU355" s="57"/>
      <c r="IV355" s="57"/>
      <c r="IW355" s="57"/>
      <c r="IX355" s="57"/>
      <c r="IY355" s="57"/>
      <c r="IZ355" s="57"/>
      <c r="JA355" s="57"/>
      <c r="JB355" s="57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57"/>
      <c r="JU355" s="57"/>
      <c r="JV355" s="57"/>
      <c r="JW355" s="57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ZB355" s="94"/>
      <c r="ZI355" s="130"/>
      <c r="ZK355" s="128"/>
      <c r="ZL355" s="127"/>
    </row>
    <row r="356" spans="2:688" s="37" customFormat="1" x14ac:dyDescent="0.15">
      <c r="B356" s="36"/>
      <c r="C356" s="110"/>
      <c r="D356" s="36"/>
      <c r="E356" s="36"/>
      <c r="F356" s="36"/>
      <c r="G356" s="38"/>
      <c r="H356" s="38"/>
      <c r="AW356" s="36"/>
      <c r="CL356" s="36"/>
      <c r="IU356" s="57"/>
      <c r="IV356" s="57"/>
      <c r="IW356" s="57"/>
      <c r="IX356" s="57"/>
      <c r="IY356" s="57"/>
      <c r="IZ356" s="57"/>
      <c r="JA356" s="57"/>
      <c r="JB356" s="57"/>
      <c r="JC356" s="57"/>
      <c r="JD356" s="57"/>
      <c r="JE356" s="57"/>
      <c r="JF356" s="57"/>
      <c r="JG356" s="57"/>
      <c r="JH356" s="57"/>
      <c r="JI356" s="57"/>
      <c r="JJ356" s="57"/>
      <c r="JK356" s="57"/>
      <c r="JL356" s="57"/>
      <c r="JM356" s="57"/>
      <c r="JN356" s="57"/>
      <c r="JO356" s="57"/>
      <c r="JP356" s="57"/>
      <c r="JQ356" s="57"/>
      <c r="JR356" s="57"/>
      <c r="JS356" s="57"/>
      <c r="JT356" s="57"/>
      <c r="JU356" s="57"/>
      <c r="JV356" s="57"/>
      <c r="JW356" s="57"/>
      <c r="JX356" s="57"/>
      <c r="JY356" s="57"/>
      <c r="JZ356" s="57"/>
      <c r="KA356" s="57"/>
      <c r="KB356" s="57"/>
      <c r="KC356" s="57"/>
      <c r="KD356" s="57"/>
      <c r="KE356" s="57"/>
      <c r="KF356" s="57"/>
      <c r="KG356" s="57"/>
      <c r="KH356" s="57"/>
      <c r="ZB356" s="94"/>
      <c r="ZI356" s="130"/>
      <c r="ZK356" s="128"/>
      <c r="ZL356" s="127"/>
    </row>
    <row r="357" spans="2:688" s="37" customFormat="1" x14ac:dyDescent="0.15">
      <c r="B357" s="36"/>
      <c r="C357" s="110"/>
      <c r="D357" s="36"/>
      <c r="E357" s="36"/>
      <c r="F357" s="36"/>
      <c r="G357" s="38"/>
      <c r="H357" s="38"/>
      <c r="AW357" s="36"/>
      <c r="CL357" s="36"/>
      <c r="IU357" s="57"/>
      <c r="IV357" s="57"/>
      <c r="IW357" s="57"/>
      <c r="IX357" s="57"/>
      <c r="IY357" s="57"/>
      <c r="IZ357" s="57"/>
      <c r="JA357" s="57"/>
      <c r="JB357" s="57"/>
      <c r="JC357" s="57"/>
      <c r="JD357" s="57"/>
      <c r="JE357" s="57"/>
      <c r="JF357" s="57"/>
      <c r="JG357" s="57"/>
      <c r="JH357" s="57"/>
      <c r="JI357" s="57"/>
      <c r="JJ357" s="57"/>
      <c r="JK357" s="57"/>
      <c r="JL357" s="57"/>
      <c r="JM357" s="57"/>
      <c r="JN357" s="57"/>
      <c r="JO357" s="57"/>
      <c r="JP357" s="57"/>
      <c r="JQ357" s="57"/>
      <c r="JR357" s="57"/>
      <c r="JS357" s="57"/>
      <c r="JT357" s="57"/>
      <c r="JU357" s="57"/>
      <c r="JV357" s="57"/>
      <c r="JW357" s="57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ZB357" s="94"/>
      <c r="ZI357" s="130"/>
      <c r="ZK357" s="128"/>
      <c r="ZL357" s="127"/>
    </row>
    <row r="358" spans="2:688" s="37" customFormat="1" x14ac:dyDescent="0.15">
      <c r="B358" s="36"/>
      <c r="C358" s="110"/>
      <c r="D358" s="36"/>
      <c r="E358" s="36"/>
      <c r="F358" s="36"/>
      <c r="G358" s="38"/>
      <c r="H358" s="38"/>
      <c r="AW358" s="36"/>
      <c r="CL358" s="36"/>
      <c r="IU358" s="57"/>
      <c r="IV358" s="57"/>
      <c r="IW358" s="57"/>
      <c r="IX358" s="57"/>
      <c r="IY358" s="57"/>
      <c r="IZ358" s="57"/>
      <c r="JA358" s="57"/>
      <c r="JB358" s="57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57"/>
      <c r="JU358" s="57"/>
      <c r="JV358" s="57"/>
      <c r="JW358" s="57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ZB358" s="94"/>
      <c r="ZI358" s="130"/>
      <c r="ZK358" s="128"/>
      <c r="ZL358" s="127"/>
    </row>
    <row r="359" spans="2:688" s="37" customFormat="1" x14ac:dyDescent="0.15">
      <c r="B359" s="36"/>
      <c r="C359" s="110"/>
      <c r="D359" s="36"/>
      <c r="E359" s="36"/>
      <c r="F359" s="36"/>
      <c r="G359" s="38"/>
      <c r="H359" s="38"/>
      <c r="AW359" s="36"/>
      <c r="CL359" s="36"/>
      <c r="IU359" s="57"/>
      <c r="IV359" s="57"/>
      <c r="IW359" s="57"/>
      <c r="IX359" s="57"/>
      <c r="IY359" s="57"/>
      <c r="IZ359" s="57"/>
      <c r="JA359" s="57"/>
      <c r="JB359" s="57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57"/>
      <c r="JU359" s="57"/>
      <c r="JV359" s="57"/>
      <c r="JW359" s="57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ZB359" s="94"/>
      <c r="ZI359" s="130"/>
      <c r="ZK359" s="128"/>
      <c r="ZL359" s="127"/>
    </row>
    <row r="360" spans="2:688" s="37" customFormat="1" x14ac:dyDescent="0.15">
      <c r="B360" s="36"/>
      <c r="C360" s="110"/>
      <c r="D360" s="36"/>
      <c r="E360" s="36"/>
      <c r="F360" s="36"/>
      <c r="G360" s="38"/>
      <c r="H360" s="38"/>
      <c r="AW360" s="36"/>
      <c r="CL360" s="36"/>
      <c r="IU360" s="57"/>
      <c r="IV360" s="57"/>
      <c r="IW360" s="57"/>
      <c r="IX360" s="57"/>
      <c r="IY360" s="57"/>
      <c r="IZ360" s="57"/>
      <c r="JA360" s="57"/>
      <c r="JB360" s="57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57"/>
      <c r="JU360" s="57"/>
      <c r="JV360" s="57"/>
      <c r="JW360" s="57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ZB360" s="94"/>
      <c r="ZI360" s="130"/>
      <c r="ZK360" s="128"/>
      <c r="ZL360" s="127"/>
    </row>
    <row r="361" spans="2:688" s="37" customFormat="1" x14ac:dyDescent="0.15">
      <c r="B361" s="36"/>
      <c r="C361" s="110"/>
      <c r="D361" s="36"/>
      <c r="E361" s="36"/>
      <c r="F361" s="36"/>
      <c r="G361" s="38"/>
      <c r="H361" s="38"/>
      <c r="AW361" s="36"/>
      <c r="CL361" s="36"/>
      <c r="IU361" s="57"/>
      <c r="IV361" s="57"/>
      <c r="IW361" s="57"/>
      <c r="IX361" s="57"/>
      <c r="IY361" s="57"/>
      <c r="IZ361" s="57"/>
      <c r="JA361" s="57"/>
      <c r="JB361" s="57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57"/>
      <c r="JU361" s="57"/>
      <c r="JV361" s="57"/>
      <c r="JW361" s="57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ZB361" s="94"/>
      <c r="ZI361" s="130"/>
      <c r="ZK361" s="128"/>
      <c r="ZL361" s="127"/>
    </row>
    <row r="362" spans="2:688" s="37" customFormat="1" x14ac:dyDescent="0.15">
      <c r="B362" s="36"/>
      <c r="C362" s="110"/>
      <c r="D362" s="36"/>
      <c r="E362" s="36"/>
      <c r="F362" s="36"/>
      <c r="G362" s="38"/>
      <c r="H362" s="38"/>
      <c r="AW362" s="36"/>
      <c r="CL362" s="36"/>
      <c r="IU362" s="57"/>
      <c r="IV362" s="57"/>
      <c r="IW362" s="57"/>
      <c r="IX362" s="57"/>
      <c r="IY362" s="57"/>
      <c r="IZ362" s="57"/>
      <c r="JA362" s="57"/>
      <c r="JB362" s="57"/>
      <c r="JC362" s="57"/>
      <c r="JD362" s="57"/>
      <c r="JE362" s="57"/>
      <c r="JF362" s="57"/>
      <c r="JG362" s="57"/>
      <c r="JH362" s="57"/>
      <c r="JI362" s="57"/>
      <c r="JJ362" s="57"/>
      <c r="JK362" s="57"/>
      <c r="JL362" s="57"/>
      <c r="JM362" s="57"/>
      <c r="JN362" s="57"/>
      <c r="JO362" s="57"/>
      <c r="JP362" s="57"/>
      <c r="JQ362" s="57"/>
      <c r="JR362" s="57"/>
      <c r="JS362" s="57"/>
      <c r="JT362" s="57"/>
      <c r="JU362" s="57"/>
      <c r="JV362" s="57"/>
      <c r="JW362" s="57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ZB362" s="94"/>
      <c r="ZI362" s="130"/>
      <c r="ZK362" s="128"/>
      <c r="ZL362" s="127"/>
    </row>
    <row r="363" spans="2:688" s="37" customFormat="1" x14ac:dyDescent="0.15">
      <c r="B363" s="36"/>
      <c r="C363" s="110"/>
      <c r="D363" s="36"/>
      <c r="E363" s="36"/>
      <c r="F363" s="36"/>
      <c r="G363" s="38"/>
      <c r="H363" s="38"/>
      <c r="AW363" s="36"/>
      <c r="CL363" s="36"/>
      <c r="IU363" s="57"/>
      <c r="IV363" s="57"/>
      <c r="IW363" s="57"/>
      <c r="IX363" s="57"/>
      <c r="IY363" s="57"/>
      <c r="IZ363" s="57"/>
      <c r="JA363" s="57"/>
      <c r="JB363" s="57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57"/>
      <c r="JU363" s="57"/>
      <c r="JV363" s="57"/>
      <c r="JW363" s="57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ZB363" s="94"/>
      <c r="ZI363" s="130"/>
      <c r="ZK363" s="128"/>
      <c r="ZL363" s="127"/>
    </row>
    <row r="364" spans="2:688" s="37" customFormat="1" x14ac:dyDescent="0.15">
      <c r="B364" s="36"/>
      <c r="C364" s="110"/>
      <c r="D364" s="36"/>
      <c r="E364" s="36"/>
      <c r="F364" s="36"/>
      <c r="G364" s="38"/>
      <c r="H364" s="38"/>
      <c r="AW364" s="36"/>
      <c r="CL364" s="36"/>
      <c r="IU364" s="57"/>
      <c r="IV364" s="57"/>
      <c r="IW364" s="57"/>
      <c r="IX364" s="57"/>
      <c r="IY364" s="57"/>
      <c r="IZ364" s="57"/>
      <c r="JA364" s="57"/>
      <c r="JB364" s="57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57"/>
      <c r="JU364" s="57"/>
      <c r="JV364" s="57"/>
      <c r="JW364" s="57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ZB364" s="94"/>
      <c r="ZI364" s="130"/>
      <c r="ZK364" s="128"/>
      <c r="ZL364" s="127"/>
    </row>
    <row r="365" spans="2:688" s="37" customFormat="1" x14ac:dyDescent="0.15">
      <c r="B365" s="36"/>
      <c r="C365" s="110"/>
      <c r="D365" s="36"/>
      <c r="E365" s="36"/>
      <c r="F365" s="36"/>
      <c r="G365" s="38"/>
      <c r="H365" s="38"/>
      <c r="AW365" s="36"/>
      <c r="CL365" s="36"/>
      <c r="IU365" s="57"/>
      <c r="IV365" s="57"/>
      <c r="IW365" s="57"/>
      <c r="IX365" s="57"/>
      <c r="IY365" s="57"/>
      <c r="IZ365" s="57"/>
      <c r="JA365" s="57"/>
      <c r="JB365" s="57"/>
      <c r="JC365" s="57"/>
      <c r="JD365" s="57"/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57"/>
      <c r="JU365" s="57"/>
      <c r="JV365" s="57"/>
      <c r="JW365" s="57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ZB365" s="94"/>
      <c r="ZI365" s="130"/>
      <c r="ZK365" s="128"/>
      <c r="ZL365" s="127"/>
    </row>
    <row r="366" spans="2:688" s="37" customFormat="1" x14ac:dyDescent="0.15">
      <c r="B366" s="36"/>
      <c r="C366" s="110"/>
      <c r="D366" s="36"/>
      <c r="E366" s="36"/>
      <c r="F366" s="36"/>
      <c r="G366" s="38"/>
      <c r="H366" s="38"/>
      <c r="AW366" s="36"/>
      <c r="CL366" s="36"/>
      <c r="IU366" s="57"/>
      <c r="IV366" s="57"/>
      <c r="IW366" s="57"/>
      <c r="IX366" s="57"/>
      <c r="IY366" s="57"/>
      <c r="IZ366" s="57"/>
      <c r="JA366" s="57"/>
      <c r="JB366" s="57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57"/>
      <c r="JU366" s="57"/>
      <c r="JV366" s="57"/>
      <c r="JW366" s="57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ZB366" s="94"/>
      <c r="ZI366" s="130"/>
      <c r="ZK366" s="128"/>
      <c r="ZL366" s="127"/>
    </row>
    <row r="367" spans="2:688" s="37" customFormat="1" x14ac:dyDescent="0.15">
      <c r="B367" s="36"/>
      <c r="C367" s="110"/>
      <c r="D367" s="36"/>
      <c r="E367" s="36"/>
      <c r="F367" s="36"/>
      <c r="G367" s="38"/>
      <c r="H367" s="38"/>
      <c r="AW367" s="36"/>
      <c r="CL367" s="36"/>
      <c r="IU367" s="57"/>
      <c r="IV367" s="57"/>
      <c r="IW367" s="57"/>
      <c r="IX367" s="57"/>
      <c r="IY367" s="57"/>
      <c r="IZ367" s="57"/>
      <c r="JA367" s="57"/>
      <c r="JB367" s="57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57"/>
      <c r="JU367" s="57"/>
      <c r="JV367" s="57"/>
      <c r="JW367" s="57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ZB367" s="94"/>
      <c r="ZI367" s="130"/>
      <c r="ZK367" s="128"/>
      <c r="ZL367" s="127"/>
    </row>
    <row r="368" spans="2:688" s="37" customFormat="1" x14ac:dyDescent="0.15">
      <c r="B368" s="36"/>
      <c r="C368" s="110"/>
      <c r="D368" s="36"/>
      <c r="E368" s="36"/>
      <c r="F368" s="36"/>
      <c r="G368" s="38"/>
      <c r="H368" s="38"/>
      <c r="AW368" s="36"/>
      <c r="CL368" s="36"/>
      <c r="IU368" s="57"/>
      <c r="IV368" s="57"/>
      <c r="IW368" s="57"/>
      <c r="IX368" s="57"/>
      <c r="IY368" s="57"/>
      <c r="IZ368" s="57"/>
      <c r="JA368" s="57"/>
      <c r="JB368" s="57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57"/>
      <c r="JU368" s="57"/>
      <c r="JV368" s="57"/>
      <c r="JW368" s="57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ZB368" s="94"/>
      <c r="ZI368" s="130"/>
      <c r="ZK368" s="128"/>
      <c r="ZL368" s="127"/>
    </row>
    <row r="369" spans="2:688" s="37" customFormat="1" x14ac:dyDescent="0.15">
      <c r="B369" s="36"/>
      <c r="C369" s="110"/>
      <c r="D369" s="36"/>
      <c r="E369" s="36"/>
      <c r="F369" s="36"/>
      <c r="G369" s="38"/>
      <c r="H369" s="38"/>
      <c r="AW369" s="36"/>
      <c r="CL369" s="36"/>
      <c r="IU369" s="57"/>
      <c r="IV369" s="57"/>
      <c r="IW369" s="57"/>
      <c r="IX369" s="57"/>
      <c r="IY369" s="57"/>
      <c r="IZ369" s="57"/>
      <c r="JA369" s="57"/>
      <c r="JB369" s="57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57"/>
      <c r="JU369" s="57"/>
      <c r="JV369" s="57"/>
      <c r="JW369" s="57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ZB369" s="94"/>
      <c r="ZI369" s="130"/>
      <c r="ZK369" s="128"/>
      <c r="ZL369" s="127"/>
    </row>
    <row r="370" spans="2:688" s="37" customFormat="1" x14ac:dyDescent="0.15">
      <c r="B370" s="36"/>
      <c r="C370" s="110"/>
      <c r="D370" s="36"/>
      <c r="E370" s="36"/>
      <c r="F370" s="36"/>
      <c r="G370" s="38"/>
      <c r="H370" s="38"/>
      <c r="AW370" s="36"/>
      <c r="CL370" s="36"/>
      <c r="IU370" s="57"/>
      <c r="IV370" s="57"/>
      <c r="IW370" s="57"/>
      <c r="IX370" s="57"/>
      <c r="IY370" s="57"/>
      <c r="IZ370" s="57"/>
      <c r="JA370" s="57"/>
      <c r="JB370" s="57"/>
      <c r="JC370" s="57"/>
      <c r="JD370" s="57"/>
      <c r="JE370" s="57"/>
      <c r="JF370" s="57"/>
      <c r="JG370" s="57"/>
      <c r="JH370" s="57"/>
      <c r="JI370" s="57"/>
      <c r="JJ370" s="57"/>
      <c r="JK370" s="57"/>
      <c r="JL370" s="57"/>
      <c r="JM370" s="57"/>
      <c r="JN370" s="57"/>
      <c r="JO370" s="57"/>
      <c r="JP370" s="57"/>
      <c r="JQ370" s="57"/>
      <c r="JR370" s="57"/>
      <c r="JS370" s="57"/>
      <c r="JT370" s="57"/>
      <c r="JU370" s="57"/>
      <c r="JV370" s="57"/>
      <c r="JW370" s="57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ZB370" s="94"/>
      <c r="ZI370" s="130"/>
      <c r="ZK370" s="128"/>
      <c r="ZL370" s="127"/>
    </row>
    <row r="371" spans="2:688" s="37" customFormat="1" x14ac:dyDescent="0.15">
      <c r="B371" s="36"/>
      <c r="C371" s="110"/>
      <c r="D371" s="36"/>
      <c r="E371" s="36"/>
      <c r="F371" s="36"/>
      <c r="G371" s="38"/>
      <c r="H371" s="38"/>
      <c r="AW371" s="36"/>
      <c r="CL371" s="36"/>
      <c r="IU371" s="57"/>
      <c r="IV371" s="57"/>
      <c r="IW371" s="57"/>
      <c r="IX371" s="57"/>
      <c r="IY371" s="57"/>
      <c r="IZ371" s="57"/>
      <c r="JA371" s="57"/>
      <c r="JB371" s="57"/>
      <c r="JC371" s="57"/>
      <c r="JD371" s="57"/>
      <c r="JE371" s="57"/>
      <c r="JF371" s="57"/>
      <c r="JG371" s="57"/>
      <c r="JH371" s="57"/>
      <c r="JI371" s="57"/>
      <c r="JJ371" s="57"/>
      <c r="JK371" s="57"/>
      <c r="JL371" s="57"/>
      <c r="JM371" s="57"/>
      <c r="JN371" s="57"/>
      <c r="JO371" s="57"/>
      <c r="JP371" s="57"/>
      <c r="JQ371" s="57"/>
      <c r="JR371" s="57"/>
      <c r="JS371" s="57"/>
      <c r="JT371" s="57"/>
      <c r="JU371" s="57"/>
      <c r="JV371" s="57"/>
      <c r="JW371" s="57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ZB371" s="94"/>
      <c r="ZI371" s="130"/>
      <c r="ZK371" s="128"/>
      <c r="ZL371" s="127"/>
    </row>
    <row r="372" spans="2:688" s="37" customFormat="1" x14ac:dyDescent="0.15">
      <c r="B372" s="36"/>
      <c r="C372" s="110"/>
      <c r="D372" s="36"/>
      <c r="E372" s="36"/>
      <c r="F372" s="36"/>
      <c r="G372" s="38"/>
      <c r="H372" s="38"/>
      <c r="AW372" s="36"/>
      <c r="CL372" s="36"/>
      <c r="IU372" s="57"/>
      <c r="IV372" s="57"/>
      <c r="IW372" s="57"/>
      <c r="IX372" s="57"/>
      <c r="IY372" s="57"/>
      <c r="IZ372" s="57"/>
      <c r="JA372" s="57"/>
      <c r="JB372" s="57"/>
      <c r="JC372" s="57"/>
      <c r="JD372" s="57"/>
      <c r="JE372" s="57"/>
      <c r="JF372" s="57"/>
      <c r="JG372" s="57"/>
      <c r="JH372" s="57"/>
      <c r="JI372" s="57"/>
      <c r="JJ372" s="57"/>
      <c r="JK372" s="57"/>
      <c r="JL372" s="57"/>
      <c r="JM372" s="57"/>
      <c r="JN372" s="57"/>
      <c r="JO372" s="57"/>
      <c r="JP372" s="57"/>
      <c r="JQ372" s="57"/>
      <c r="JR372" s="57"/>
      <c r="JS372" s="57"/>
      <c r="JT372" s="57"/>
      <c r="JU372" s="57"/>
      <c r="JV372" s="57"/>
      <c r="JW372" s="57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ZB372" s="94"/>
      <c r="ZI372" s="130"/>
      <c r="ZK372" s="128"/>
      <c r="ZL372" s="127"/>
    </row>
    <row r="373" spans="2:688" s="37" customFormat="1" x14ac:dyDescent="0.15">
      <c r="B373" s="36"/>
      <c r="C373" s="110"/>
      <c r="D373" s="36"/>
      <c r="E373" s="36"/>
      <c r="F373" s="36"/>
      <c r="G373" s="38"/>
      <c r="H373" s="38"/>
      <c r="AW373" s="36"/>
      <c r="CL373" s="36"/>
      <c r="IU373" s="57"/>
      <c r="IV373" s="57"/>
      <c r="IW373" s="57"/>
      <c r="IX373" s="57"/>
      <c r="IY373" s="57"/>
      <c r="IZ373" s="57"/>
      <c r="JA373" s="57"/>
      <c r="JB373" s="57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57"/>
      <c r="JU373" s="57"/>
      <c r="JV373" s="57"/>
      <c r="JW373" s="57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ZB373" s="94"/>
      <c r="ZI373" s="130"/>
      <c r="ZK373" s="128"/>
      <c r="ZL373" s="127"/>
    </row>
    <row r="374" spans="2:688" s="37" customFormat="1" x14ac:dyDescent="0.15">
      <c r="B374" s="36"/>
      <c r="C374" s="110"/>
      <c r="D374" s="36"/>
      <c r="E374" s="36"/>
      <c r="F374" s="36"/>
      <c r="G374" s="38"/>
      <c r="H374" s="38"/>
      <c r="AW374" s="36"/>
      <c r="CL374" s="36"/>
      <c r="IU374" s="57"/>
      <c r="IV374" s="57"/>
      <c r="IW374" s="57"/>
      <c r="IX374" s="57"/>
      <c r="IY374" s="57"/>
      <c r="IZ374" s="57"/>
      <c r="JA374" s="57"/>
      <c r="JB374" s="57"/>
      <c r="JC374" s="57"/>
      <c r="JD374" s="57"/>
      <c r="JE374" s="57"/>
      <c r="JF374" s="57"/>
      <c r="JG374" s="57"/>
      <c r="JH374" s="57"/>
      <c r="JI374" s="57"/>
      <c r="JJ374" s="57"/>
      <c r="JK374" s="57"/>
      <c r="JL374" s="57"/>
      <c r="JM374" s="57"/>
      <c r="JN374" s="57"/>
      <c r="JO374" s="57"/>
      <c r="JP374" s="57"/>
      <c r="JQ374" s="57"/>
      <c r="JR374" s="57"/>
      <c r="JS374" s="57"/>
      <c r="JT374" s="57"/>
      <c r="JU374" s="57"/>
      <c r="JV374" s="57"/>
      <c r="JW374" s="57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ZB374" s="94"/>
      <c r="ZI374" s="130"/>
      <c r="ZK374" s="128"/>
      <c r="ZL374" s="127"/>
    </row>
    <row r="375" spans="2:688" s="37" customFormat="1" x14ac:dyDescent="0.15">
      <c r="B375" s="36"/>
      <c r="C375" s="110"/>
      <c r="D375" s="36"/>
      <c r="E375" s="36"/>
      <c r="F375" s="36"/>
      <c r="G375" s="38"/>
      <c r="H375" s="38"/>
      <c r="AW375" s="36"/>
      <c r="CL375" s="36"/>
      <c r="IU375" s="57"/>
      <c r="IV375" s="57"/>
      <c r="IW375" s="57"/>
      <c r="IX375" s="57"/>
      <c r="IY375" s="57"/>
      <c r="IZ375" s="57"/>
      <c r="JA375" s="57"/>
      <c r="JB375" s="57"/>
      <c r="JC375" s="57"/>
      <c r="JD375" s="57"/>
      <c r="JE375" s="57"/>
      <c r="JF375" s="57"/>
      <c r="JG375" s="57"/>
      <c r="JH375" s="57"/>
      <c r="JI375" s="57"/>
      <c r="JJ375" s="57"/>
      <c r="JK375" s="57"/>
      <c r="JL375" s="57"/>
      <c r="JM375" s="57"/>
      <c r="JN375" s="57"/>
      <c r="JO375" s="57"/>
      <c r="JP375" s="57"/>
      <c r="JQ375" s="57"/>
      <c r="JR375" s="57"/>
      <c r="JS375" s="57"/>
      <c r="JT375" s="57"/>
      <c r="JU375" s="57"/>
      <c r="JV375" s="57"/>
      <c r="JW375" s="57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ZB375" s="94"/>
      <c r="ZI375" s="130"/>
      <c r="ZK375" s="128"/>
      <c r="ZL375" s="127"/>
    </row>
    <row r="376" spans="2:688" s="37" customFormat="1" x14ac:dyDescent="0.15">
      <c r="B376" s="36"/>
      <c r="C376" s="110"/>
      <c r="D376" s="36"/>
      <c r="E376" s="36"/>
      <c r="F376" s="36"/>
      <c r="G376" s="38"/>
      <c r="H376" s="38"/>
      <c r="AW376" s="36"/>
      <c r="CL376" s="36"/>
      <c r="IU376" s="57"/>
      <c r="IV376" s="57"/>
      <c r="IW376" s="57"/>
      <c r="IX376" s="57"/>
      <c r="IY376" s="57"/>
      <c r="IZ376" s="57"/>
      <c r="JA376" s="57"/>
      <c r="JB376" s="57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57"/>
      <c r="JU376" s="57"/>
      <c r="JV376" s="57"/>
      <c r="JW376" s="57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ZB376" s="94"/>
      <c r="ZI376" s="130"/>
      <c r="ZK376" s="128"/>
      <c r="ZL376" s="127"/>
    </row>
    <row r="377" spans="2:688" s="37" customFormat="1" x14ac:dyDescent="0.15">
      <c r="B377" s="36"/>
      <c r="C377" s="110"/>
      <c r="D377" s="36"/>
      <c r="E377" s="36"/>
      <c r="F377" s="36"/>
      <c r="G377" s="38"/>
      <c r="H377" s="38"/>
      <c r="AW377" s="36"/>
      <c r="CL377" s="36"/>
      <c r="IU377" s="57"/>
      <c r="IV377" s="57"/>
      <c r="IW377" s="57"/>
      <c r="IX377" s="57"/>
      <c r="IY377" s="57"/>
      <c r="IZ377" s="57"/>
      <c r="JA377" s="57"/>
      <c r="JB377" s="57"/>
      <c r="JC377" s="57"/>
      <c r="JD377" s="57"/>
      <c r="JE377" s="57"/>
      <c r="JF377" s="57"/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57"/>
      <c r="JR377" s="57"/>
      <c r="JS377" s="57"/>
      <c r="JT377" s="57"/>
      <c r="JU377" s="57"/>
      <c r="JV377" s="57"/>
      <c r="JW377" s="57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ZB377" s="94"/>
      <c r="ZI377" s="130"/>
      <c r="ZK377" s="128"/>
      <c r="ZL377" s="127"/>
    </row>
    <row r="378" spans="2:688" s="37" customFormat="1" x14ac:dyDescent="0.15">
      <c r="B378" s="36"/>
      <c r="C378" s="110"/>
      <c r="D378" s="36"/>
      <c r="E378" s="36"/>
      <c r="F378" s="36"/>
      <c r="G378" s="38"/>
      <c r="H378" s="38"/>
      <c r="AW378" s="36"/>
      <c r="CL378" s="36"/>
      <c r="IU378" s="57"/>
      <c r="IV378" s="57"/>
      <c r="IW378" s="57"/>
      <c r="IX378" s="57"/>
      <c r="IY378" s="57"/>
      <c r="IZ378" s="57"/>
      <c r="JA378" s="57"/>
      <c r="JB378" s="57"/>
      <c r="JC378" s="57"/>
      <c r="JD378" s="57"/>
      <c r="JE378" s="57"/>
      <c r="JF378" s="57"/>
      <c r="JG378" s="57"/>
      <c r="JH378" s="57"/>
      <c r="JI378" s="57"/>
      <c r="JJ378" s="57"/>
      <c r="JK378" s="57"/>
      <c r="JL378" s="57"/>
      <c r="JM378" s="57"/>
      <c r="JN378" s="57"/>
      <c r="JO378" s="57"/>
      <c r="JP378" s="57"/>
      <c r="JQ378" s="57"/>
      <c r="JR378" s="57"/>
      <c r="JS378" s="57"/>
      <c r="JT378" s="57"/>
      <c r="JU378" s="57"/>
      <c r="JV378" s="57"/>
      <c r="JW378" s="57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ZB378" s="94"/>
      <c r="ZI378" s="130"/>
      <c r="ZK378" s="128"/>
      <c r="ZL378" s="127"/>
    </row>
    <row r="379" spans="2:688" s="37" customFormat="1" x14ac:dyDescent="0.15">
      <c r="B379" s="36"/>
      <c r="C379" s="110"/>
      <c r="D379" s="36"/>
      <c r="E379" s="36"/>
      <c r="F379" s="36"/>
      <c r="G379" s="38"/>
      <c r="H379" s="38"/>
      <c r="AW379" s="36"/>
      <c r="CL379" s="36"/>
      <c r="IU379" s="57"/>
      <c r="IV379" s="57"/>
      <c r="IW379" s="57"/>
      <c r="IX379" s="57"/>
      <c r="IY379" s="57"/>
      <c r="IZ379" s="57"/>
      <c r="JA379" s="57"/>
      <c r="JB379" s="57"/>
      <c r="JC379" s="57"/>
      <c r="JD379" s="57"/>
      <c r="JE379" s="57"/>
      <c r="JF379" s="57"/>
      <c r="JG379" s="57"/>
      <c r="JH379" s="57"/>
      <c r="JI379" s="57"/>
      <c r="JJ379" s="57"/>
      <c r="JK379" s="57"/>
      <c r="JL379" s="57"/>
      <c r="JM379" s="57"/>
      <c r="JN379" s="57"/>
      <c r="JO379" s="57"/>
      <c r="JP379" s="57"/>
      <c r="JQ379" s="57"/>
      <c r="JR379" s="57"/>
      <c r="JS379" s="57"/>
      <c r="JT379" s="57"/>
      <c r="JU379" s="57"/>
      <c r="JV379" s="57"/>
      <c r="JW379" s="57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ZB379" s="94"/>
      <c r="ZI379" s="130"/>
      <c r="ZK379" s="128"/>
      <c r="ZL379" s="127"/>
    </row>
    <row r="380" spans="2:688" s="37" customFormat="1" x14ac:dyDescent="0.15">
      <c r="B380" s="36"/>
      <c r="C380" s="110"/>
      <c r="D380" s="36"/>
      <c r="E380" s="36"/>
      <c r="F380" s="36"/>
      <c r="G380" s="38"/>
      <c r="H380" s="38"/>
      <c r="AW380" s="36"/>
      <c r="CL380" s="36"/>
      <c r="IU380" s="57"/>
      <c r="IV380" s="57"/>
      <c r="IW380" s="57"/>
      <c r="IX380" s="57"/>
      <c r="IY380" s="57"/>
      <c r="IZ380" s="57"/>
      <c r="JA380" s="57"/>
      <c r="JB380" s="57"/>
      <c r="JC380" s="57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57"/>
      <c r="JR380" s="57"/>
      <c r="JS380" s="57"/>
      <c r="JT380" s="57"/>
      <c r="JU380" s="57"/>
      <c r="JV380" s="57"/>
      <c r="JW380" s="57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ZB380" s="94"/>
      <c r="ZI380" s="130"/>
      <c r="ZK380" s="128"/>
      <c r="ZL380" s="127"/>
    </row>
    <row r="381" spans="2:688" s="37" customFormat="1" x14ac:dyDescent="0.15">
      <c r="B381" s="36"/>
      <c r="C381" s="110"/>
      <c r="D381" s="36"/>
      <c r="E381" s="36"/>
      <c r="F381" s="36"/>
      <c r="G381" s="38"/>
      <c r="H381" s="38"/>
      <c r="AW381" s="36"/>
      <c r="CL381" s="36"/>
      <c r="IU381" s="57"/>
      <c r="IV381" s="57"/>
      <c r="IW381" s="57"/>
      <c r="IX381" s="57"/>
      <c r="IY381" s="57"/>
      <c r="IZ381" s="57"/>
      <c r="JA381" s="57"/>
      <c r="JB381" s="57"/>
      <c r="JC381" s="57"/>
      <c r="JD381" s="57"/>
      <c r="JE381" s="57"/>
      <c r="JF381" s="57"/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57"/>
      <c r="JR381" s="57"/>
      <c r="JS381" s="57"/>
      <c r="JT381" s="57"/>
      <c r="JU381" s="57"/>
      <c r="JV381" s="57"/>
      <c r="JW381" s="57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ZB381" s="94"/>
      <c r="ZI381" s="130"/>
      <c r="ZK381" s="128"/>
      <c r="ZL381" s="127"/>
    </row>
    <row r="382" spans="2:688" s="37" customFormat="1" x14ac:dyDescent="0.15">
      <c r="B382" s="36"/>
      <c r="C382" s="110"/>
      <c r="D382" s="36"/>
      <c r="E382" s="36"/>
      <c r="F382" s="36"/>
      <c r="G382" s="38"/>
      <c r="H382" s="38"/>
      <c r="AW382" s="36"/>
      <c r="CL382" s="36"/>
      <c r="IU382" s="57"/>
      <c r="IV382" s="57"/>
      <c r="IW382" s="57"/>
      <c r="IX382" s="57"/>
      <c r="IY382" s="57"/>
      <c r="IZ382" s="57"/>
      <c r="JA382" s="57"/>
      <c r="JB382" s="57"/>
      <c r="JC382" s="57"/>
      <c r="JD382" s="57"/>
      <c r="JE382" s="57"/>
      <c r="JF382" s="57"/>
      <c r="JG382" s="57"/>
      <c r="JH382" s="57"/>
      <c r="JI382" s="57"/>
      <c r="JJ382" s="57"/>
      <c r="JK382" s="57"/>
      <c r="JL382" s="57"/>
      <c r="JM382" s="57"/>
      <c r="JN382" s="57"/>
      <c r="JO382" s="57"/>
      <c r="JP382" s="57"/>
      <c r="JQ382" s="57"/>
      <c r="JR382" s="57"/>
      <c r="JS382" s="57"/>
      <c r="JT382" s="57"/>
      <c r="JU382" s="57"/>
      <c r="JV382" s="57"/>
      <c r="JW382" s="57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ZB382" s="94"/>
      <c r="ZI382" s="130"/>
      <c r="ZK382" s="128"/>
      <c r="ZL382" s="127"/>
    </row>
    <row r="383" spans="2:688" s="37" customFormat="1" x14ac:dyDescent="0.15">
      <c r="B383" s="36"/>
      <c r="C383" s="110"/>
      <c r="D383" s="36"/>
      <c r="E383" s="36"/>
      <c r="F383" s="36"/>
      <c r="G383" s="38"/>
      <c r="H383" s="38"/>
      <c r="AW383" s="36"/>
      <c r="CL383" s="36"/>
      <c r="IU383" s="57"/>
      <c r="IV383" s="57"/>
      <c r="IW383" s="57"/>
      <c r="IX383" s="57"/>
      <c r="IY383" s="57"/>
      <c r="IZ383" s="57"/>
      <c r="JA383" s="57"/>
      <c r="JB383" s="57"/>
      <c r="JC383" s="57"/>
      <c r="JD383" s="57"/>
      <c r="JE383" s="57"/>
      <c r="JF383" s="57"/>
      <c r="JG383" s="57"/>
      <c r="JH383" s="57"/>
      <c r="JI383" s="57"/>
      <c r="JJ383" s="57"/>
      <c r="JK383" s="57"/>
      <c r="JL383" s="57"/>
      <c r="JM383" s="57"/>
      <c r="JN383" s="57"/>
      <c r="JO383" s="57"/>
      <c r="JP383" s="57"/>
      <c r="JQ383" s="57"/>
      <c r="JR383" s="57"/>
      <c r="JS383" s="57"/>
      <c r="JT383" s="57"/>
      <c r="JU383" s="57"/>
      <c r="JV383" s="57"/>
      <c r="JW383" s="57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ZB383" s="94"/>
      <c r="ZI383" s="130"/>
      <c r="ZK383" s="128"/>
      <c r="ZL383" s="127"/>
    </row>
    <row r="384" spans="2:688" s="37" customFormat="1" x14ac:dyDescent="0.15">
      <c r="B384" s="36"/>
      <c r="C384" s="110"/>
      <c r="D384" s="36"/>
      <c r="E384" s="36"/>
      <c r="F384" s="36"/>
      <c r="G384" s="38"/>
      <c r="H384" s="38"/>
      <c r="AW384" s="36"/>
      <c r="CL384" s="36"/>
      <c r="IU384" s="57"/>
      <c r="IV384" s="57"/>
      <c r="IW384" s="57"/>
      <c r="IX384" s="57"/>
      <c r="IY384" s="57"/>
      <c r="IZ384" s="57"/>
      <c r="JA384" s="57"/>
      <c r="JB384" s="57"/>
      <c r="JC384" s="57"/>
      <c r="JD384" s="57"/>
      <c r="JE384" s="57"/>
      <c r="JF384" s="57"/>
      <c r="JG384" s="57"/>
      <c r="JH384" s="57"/>
      <c r="JI384" s="57"/>
      <c r="JJ384" s="57"/>
      <c r="JK384" s="57"/>
      <c r="JL384" s="57"/>
      <c r="JM384" s="57"/>
      <c r="JN384" s="57"/>
      <c r="JO384" s="57"/>
      <c r="JP384" s="57"/>
      <c r="JQ384" s="57"/>
      <c r="JR384" s="57"/>
      <c r="JS384" s="57"/>
      <c r="JT384" s="57"/>
      <c r="JU384" s="57"/>
      <c r="JV384" s="57"/>
      <c r="JW384" s="57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ZB384" s="94"/>
      <c r="ZI384" s="130"/>
      <c r="ZK384" s="128"/>
      <c r="ZL384" s="127"/>
    </row>
    <row r="385" spans="2:688" s="37" customFormat="1" x14ac:dyDescent="0.15">
      <c r="B385" s="36"/>
      <c r="C385" s="110"/>
      <c r="D385" s="36"/>
      <c r="E385" s="36"/>
      <c r="F385" s="36"/>
      <c r="G385" s="38"/>
      <c r="H385" s="38"/>
      <c r="AW385" s="36"/>
      <c r="CL385" s="36"/>
      <c r="IU385" s="57"/>
      <c r="IV385" s="57"/>
      <c r="IW385" s="57"/>
      <c r="IX385" s="57"/>
      <c r="IY385" s="57"/>
      <c r="IZ385" s="57"/>
      <c r="JA385" s="57"/>
      <c r="JB385" s="57"/>
      <c r="JC385" s="57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57"/>
      <c r="JR385" s="57"/>
      <c r="JS385" s="57"/>
      <c r="JT385" s="57"/>
      <c r="JU385" s="57"/>
      <c r="JV385" s="57"/>
      <c r="JW385" s="57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ZB385" s="94"/>
      <c r="ZI385" s="130"/>
      <c r="ZK385" s="128"/>
      <c r="ZL385" s="127"/>
    </row>
    <row r="386" spans="2:688" s="37" customFormat="1" x14ac:dyDescent="0.15">
      <c r="B386" s="36"/>
      <c r="C386" s="110"/>
      <c r="D386" s="36"/>
      <c r="E386" s="36"/>
      <c r="F386" s="36"/>
      <c r="G386" s="38"/>
      <c r="H386" s="38"/>
      <c r="AW386" s="36"/>
      <c r="CL386" s="36"/>
      <c r="IU386" s="57"/>
      <c r="IV386" s="57"/>
      <c r="IW386" s="57"/>
      <c r="IX386" s="57"/>
      <c r="IY386" s="57"/>
      <c r="IZ386" s="57"/>
      <c r="JA386" s="57"/>
      <c r="JB386" s="57"/>
      <c r="JC386" s="57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57"/>
      <c r="JR386" s="57"/>
      <c r="JS386" s="57"/>
      <c r="JT386" s="57"/>
      <c r="JU386" s="57"/>
      <c r="JV386" s="57"/>
      <c r="JW386" s="57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ZB386" s="94"/>
      <c r="ZI386" s="130"/>
      <c r="ZK386" s="128"/>
      <c r="ZL386" s="127"/>
    </row>
    <row r="387" spans="2:688" s="37" customFormat="1" x14ac:dyDescent="0.15">
      <c r="B387" s="36"/>
      <c r="C387" s="110"/>
      <c r="D387" s="36"/>
      <c r="E387" s="36"/>
      <c r="F387" s="36"/>
      <c r="G387" s="38"/>
      <c r="H387" s="38"/>
      <c r="AW387" s="36"/>
      <c r="CL387" s="36"/>
      <c r="IU387" s="57"/>
      <c r="IV387" s="57"/>
      <c r="IW387" s="57"/>
      <c r="IX387" s="57"/>
      <c r="IY387" s="57"/>
      <c r="IZ387" s="57"/>
      <c r="JA387" s="57"/>
      <c r="JB387" s="57"/>
      <c r="JC387" s="57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57"/>
      <c r="JR387" s="57"/>
      <c r="JS387" s="57"/>
      <c r="JT387" s="57"/>
      <c r="JU387" s="57"/>
      <c r="JV387" s="57"/>
      <c r="JW387" s="57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ZB387" s="94"/>
      <c r="ZI387" s="130"/>
      <c r="ZK387" s="128"/>
      <c r="ZL387" s="127"/>
    </row>
    <row r="388" spans="2:688" s="37" customFormat="1" x14ac:dyDescent="0.15">
      <c r="B388" s="36"/>
      <c r="C388" s="110"/>
      <c r="D388" s="36"/>
      <c r="E388" s="36"/>
      <c r="F388" s="36"/>
      <c r="G388" s="38"/>
      <c r="H388" s="38"/>
      <c r="AW388" s="36"/>
      <c r="CL388" s="36"/>
      <c r="IU388" s="57"/>
      <c r="IV388" s="57"/>
      <c r="IW388" s="57"/>
      <c r="IX388" s="57"/>
      <c r="IY388" s="57"/>
      <c r="IZ388" s="57"/>
      <c r="JA388" s="57"/>
      <c r="JB388" s="57"/>
      <c r="JC388" s="57"/>
      <c r="JD388" s="57"/>
      <c r="JE388" s="57"/>
      <c r="JF388" s="57"/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57"/>
      <c r="JR388" s="57"/>
      <c r="JS388" s="57"/>
      <c r="JT388" s="57"/>
      <c r="JU388" s="57"/>
      <c r="JV388" s="57"/>
      <c r="JW388" s="57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ZB388" s="94"/>
      <c r="ZI388" s="130"/>
      <c r="ZK388" s="128"/>
      <c r="ZL388" s="127"/>
    </row>
    <row r="389" spans="2:688" s="37" customFormat="1" x14ac:dyDescent="0.15">
      <c r="B389" s="36"/>
      <c r="C389" s="110"/>
      <c r="D389" s="36"/>
      <c r="E389" s="36"/>
      <c r="F389" s="36"/>
      <c r="G389" s="38"/>
      <c r="H389" s="38"/>
      <c r="AW389" s="36"/>
      <c r="CL389" s="36"/>
      <c r="IU389" s="57"/>
      <c r="IV389" s="57"/>
      <c r="IW389" s="57"/>
      <c r="IX389" s="57"/>
      <c r="IY389" s="57"/>
      <c r="IZ389" s="57"/>
      <c r="JA389" s="57"/>
      <c r="JB389" s="57"/>
      <c r="JC389" s="57"/>
      <c r="JD389" s="57"/>
      <c r="JE389" s="57"/>
      <c r="JF389" s="57"/>
      <c r="JG389" s="57"/>
      <c r="JH389" s="57"/>
      <c r="JI389" s="57"/>
      <c r="JJ389" s="57"/>
      <c r="JK389" s="57"/>
      <c r="JL389" s="57"/>
      <c r="JM389" s="57"/>
      <c r="JN389" s="57"/>
      <c r="JO389" s="57"/>
      <c r="JP389" s="57"/>
      <c r="JQ389" s="57"/>
      <c r="JR389" s="57"/>
      <c r="JS389" s="57"/>
      <c r="JT389" s="57"/>
      <c r="JU389" s="57"/>
      <c r="JV389" s="57"/>
      <c r="JW389" s="57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ZB389" s="94"/>
      <c r="ZI389" s="130"/>
      <c r="ZK389" s="128"/>
      <c r="ZL389" s="127"/>
    </row>
    <row r="390" spans="2:688" s="37" customFormat="1" x14ac:dyDescent="0.15">
      <c r="B390" s="36"/>
      <c r="C390" s="110"/>
      <c r="D390" s="36"/>
      <c r="E390" s="36"/>
      <c r="F390" s="36"/>
      <c r="G390" s="38"/>
      <c r="H390" s="38"/>
      <c r="AW390" s="36"/>
      <c r="CL390" s="36"/>
      <c r="IU390" s="57"/>
      <c r="IV390" s="57"/>
      <c r="IW390" s="57"/>
      <c r="IX390" s="57"/>
      <c r="IY390" s="57"/>
      <c r="IZ390" s="57"/>
      <c r="JA390" s="57"/>
      <c r="JB390" s="57"/>
      <c r="JC390" s="57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57"/>
      <c r="JR390" s="57"/>
      <c r="JS390" s="57"/>
      <c r="JT390" s="57"/>
      <c r="JU390" s="57"/>
      <c r="JV390" s="57"/>
      <c r="JW390" s="57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ZB390" s="94"/>
      <c r="ZI390" s="130"/>
      <c r="ZK390" s="128"/>
      <c r="ZL390" s="127"/>
    </row>
    <row r="391" spans="2:688" s="37" customFormat="1" x14ac:dyDescent="0.15">
      <c r="B391" s="36"/>
      <c r="C391" s="110"/>
      <c r="D391" s="36"/>
      <c r="E391" s="36"/>
      <c r="F391" s="36"/>
      <c r="G391" s="38"/>
      <c r="H391" s="38"/>
      <c r="AW391" s="36"/>
      <c r="CL391" s="36"/>
      <c r="IU391" s="57"/>
      <c r="IV391" s="57"/>
      <c r="IW391" s="57"/>
      <c r="IX391" s="57"/>
      <c r="IY391" s="57"/>
      <c r="IZ391" s="57"/>
      <c r="JA391" s="57"/>
      <c r="JB391" s="57"/>
      <c r="JC391" s="57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57"/>
      <c r="JR391" s="57"/>
      <c r="JS391" s="57"/>
      <c r="JT391" s="57"/>
      <c r="JU391" s="57"/>
      <c r="JV391" s="57"/>
      <c r="JW391" s="57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ZB391" s="94"/>
      <c r="ZI391" s="130"/>
      <c r="ZK391" s="128"/>
      <c r="ZL391" s="127"/>
    </row>
    <row r="392" spans="2:688" s="37" customFormat="1" x14ac:dyDescent="0.15">
      <c r="B392" s="36"/>
      <c r="C392" s="110"/>
      <c r="D392" s="36"/>
      <c r="E392" s="36"/>
      <c r="F392" s="36"/>
      <c r="G392" s="38"/>
      <c r="H392" s="38"/>
      <c r="AW392" s="36"/>
      <c r="CL392" s="36"/>
      <c r="IU392" s="57"/>
      <c r="IV392" s="57"/>
      <c r="IW392" s="57"/>
      <c r="IX392" s="57"/>
      <c r="IY392" s="57"/>
      <c r="IZ392" s="57"/>
      <c r="JA392" s="57"/>
      <c r="JB392" s="57"/>
      <c r="JC392" s="57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57"/>
      <c r="JR392" s="57"/>
      <c r="JS392" s="57"/>
      <c r="JT392" s="57"/>
      <c r="JU392" s="57"/>
      <c r="JV392" s="57"/>
      <c r="JW392" s="57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ZB392" s="94"/>
      <c r="ZI392" s="130"/>
      <c r="ZK392" s="128"/>
      <c r="ZL392" s="127"/>
    </row>
    <row r="393" spans="2:688" s="37" customFormat="1" x14ac:dyDescent="0.15">
      <c r="B393" s="36"/>
      <c r="C393" s="110"/>
      <c r="D393" s="36"/>
      <c r="E393" s="36"/>
      <c r="F393" s="36"/>
      <c r="G393" s="38"/>
      <c r="H393" s="38"/>
      <c r="AW393" s="36"/>
      <c r="CL393" s="36"/>
      <c r="IU393" s="57"/>
      <c r="IV393" s="57"/>
      <c r="IW393" s="57"/>
      <c r="IX393" s="57"/>
      <c r="IY393" s="57"/>
      <c r="IZ393" s="57"/>
      <c r="JA393" s="57"/>
      <c r="JB393" s="57"/>
      <c r="JC393" s="57"/>
      <c r="JD393" s="57"/>
      <c r="JE393" s="57"/>
      <c r="JF393" s="57"/>
      <c r="JG393" s="57"/>
      <c r="JH393" s="57"/>
      <c r="JI393" s="57"/>
      <c r="JJ393" s="57"/>
      <c r="JK393" s="57"/>
      <c r="JL393" s="57"/>
      <c r="JM393" s="57"/>
      <c r="JN393" s="57"/>
      <c r="JO393" s="57"/>
      <c r="JP393" s="57"/>
      <c r="JQ393" s="57"/>
      <c r="JR393" s="57"/>
      <c r="JS393" s="57"/>
      <c r="JT393" s="57"/>
      <c r="JU393" s="57"/>
      <c r="JV393" s="57"/>
      <c r="JW393" s="57"/>
      <c r="JX393" s="57"/>
      <c r="JY393" s="57"/>
      <c r="JZ393" s="57"/>
      <c r="KA393" s="57"/>
      <c r="KB393" s="57"/>
      <c r="KC393" s="57"/>
      <c r="KD393" s="57"/>
      <c r="KE393" s="57"/>
      <c r="KF393" s="57"/>
      <c r="KG393" s="57"/>
      <c r="KH393" s="57"/>
      <c r="ZB393" s="94"/>
      <c r="ZI393" s="130"/>
      <c r="ZK393" s="128"/>
      <c r="ZL393" s="127"/>
    </row>
    <row r="394" spans="2:688" s="37" customFormat="1" x14ac:dyDescent="0.15">
      <c r="B394" s="36"/>
      <c r="C394" s="110"/>
      <c r="D394" s="36"/>
      <c r="E394" s="36"/>
      <c r="F394" s="36"/>
      <c r="G394" s="38"/>
      <c r="H394" s="38"/>
      <c r="AW394" s="36"/>
      <c r="CL394" s="36"/>
      <c r="IU394" s="57"/>
      <c r="IV394" s="57"/>
      <c r="IW394" s="57"/>
      <c r="IX394" s="57"/>
      <c r="IY394" s="57"/>
      <c r="IZ394" s="57"/>
      <c r="JA394" s="57"/>
      <c r="JB394" s="57"/>
      <c r="JC394" s="57"/>
      <c r="JD394" s="57"/>
      <c r="JE394" s="57"/>
      <c r="JF394" s="57"/>
      <c r="JG394" s="57"/>
      <c r="JH394" s="57"/>
      <c r="JI394" s="57"/>
      <c r="JJ394" s="57"/>
      <c r="JK394" s="57"/>
      <c r="JL394" s="57"/>
      <c r="JM394" s="57"/>
      <c r="JN394" s="57"/>
      <c r="JO394" s="57"/>
      <c r="JP394" s="57"/>
      <c r="JQ394" s="57"/>
      <c r="JR394" s="57"/>
      <c r="JS394" s="57"/>
      <c r="JT394" s="57"/>
      <c r="JU394" s="57"/>
      <c r="JV394" s="57"/>
      <c r="JW394" s="57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ZB394" s="94"/>
      <c r="ZI394" s="130"/>
      <c r="ZK394" s="128"/>
      <c r="ZL394" s="127"/>
    </row>
    <row r="395" spans="2:688" s="37" customFormat="1" x14ac:dyDescent="0.15">
      <c r="B395" s="36"/>
      <c r="C395" s="110"/>
      <c r="D395" s="36"/>
      <c r="E395" s="36"/>
      <c r="F395" s="36"/>
      <c r="G395" s="38"/>
      <c r="H395" s="38"/>
      <c r="AW395" s="36"/>
      <c r="CL395" s="36"/>
      <c r="IU395" s="57"/>
      <c r="IV395" s="57"/>
      <c r="IW395" s="57"/>
      <c r="IX395" s="57"/>
      <c r="IY395" s="57"/>
      <c r="IZ395" s="57"/>
      <c r="JA395" s="57"/>
      <c r="JB395" s="57"/>
      <c r="JC395" s="57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57"/>
      <c r="JR395" s="57"/>
      <c r="JS395" s="57"/>
      <c r="JT395" s="57"/>
      <c r="JU395" s="57"/>
      <c r="JV395" s="57"/>
      <c r="JW395" s="57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ZB395" s="94"/>
      <c r="ZI395" s="130"/>
      <c r="ZK395" s="128"/>
      <c r="ZL395" s="127"/>
    </row>
    <row r="396" spans="2:688" s="37" customFormat="1" x14ac:dyDescent="0.15">
      <c r="B396" s="36"/>
      <c r="C396" s="110"/>
      <c r="D396" s="36"/>
      <c r="E396" s="36"/>
      <c r="F396" s="36"/>
      <c r="G396" s="38"/>
      <c r="H396" s="38"/>
      <c r="AW396" s="36"/>
      <c r="CL396" s="36"/>
      <c r="IU396" s="57"/>
      <c r="IV396" s="57"/>
      <c r="IW396" s="57"/>
      <c r="IX396" s="57"/>
      <c r="IY396" s="57"/>
      <c r="IZ396" s="57"/>
      <c r="JA396" s="57"/>
      <c r="JB396" s="57"/>
      <c r="JC396" s="57"/>
      <c r="JD396" s="57"/>
      <c r="JE396" s="57"/>
      <c r="JF396" s="57"/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57"/>
      <c r="JR396" s="57"/>
      <c r="JS396" s="57"/>
      <c r="JT396" s="57"/>
      <c r="JU396" s="57"/>
      <c r="JV396" s="57"/>
      <c r="JW396" s="57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ZB396" s="94"/>
      <c r="ZI396" s="130"/>
      <c r="ZK396" s="128"/>
      <c r="ZL396" s="127"/>
    </row>
    <row r="397" spans="2:688" s="37" customFormat="1" x14ac:dyDescent="0.15">
      <c r="B397" s="36"/>
      <c r="C397" s="110"/>
      <c r="D397" s="36"/>
      <c r="E397" s="36"/>
      <c r="F397" s="36"/>
      <c r="G397" s="38"/>
      <c r="H397" s="38"/>
      <c r="AW397" s="36"/>
      <c r="CL397" s="36"/>
      <c r="IU397" s="57"/>
      <c r="IV397" s="57"/>
      <c r="IW397" s="57"/>
      <c r="IX397" s="57"/>
      <c r="IY397" s="57"/>
      <c r="IZ397" s="57"/>
      <c r="JA397" s="57"/>
      <c r="JB397" s="57"/>
      <c r="JC397" s="57"/>
      <c r="JD397" s="57"/>
      <c r="JE397" s="57"/>
      <c r="JF397" s="57"/>
      <c r="JG397" s="57"/>
      <c r="JH397" s="57"/>
      <c r="JI397" s="57"/>
      <c r="JJ397" s="57"/>
      <c r="JK397" s="57"/>
      <c r="JL397" s="57"/>
      <c r="JM397" s="57"/>
      <c r="JN397" s="57"/>
      <c r="JO397" s="57"/>
      <c r="JP397" s="57"/>
      <c r="JQ397" s="57"/>
      <c r="JR397" s="57"/>
      <c r="JS397" s="57"/>
      <c r="JT397" s="57"/>
      <c r="JU397" s="57"/>
      <c r="JV397" s="57"/>
      <c r="JW397" s="57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ZB397" s="94"/>
      <c r="ZI397" s="130"/>
      <c r="ZK397" s="128"/>
      <c r="ZL397" s="127"/>
    </row>
    <row r="398" spans="2:688" s="37" customFormat="1" x14ac:dyDescent="0.15">
      <c r="B398" s="36"/>
      <c r="C398" s="110"/>
      <c r="D398" s="36"/>
      <c r="E398" s="36"/>
      <c r="F398" s="36"/>
      <c r="G398" s="38"/>
      <c r="H398" s="38"/>
      <c r="AW398" s="36"/>
      <c r="CL398" s="36"/>
      <c r="IU398" s="57"/>
      <c r="IV398" s="57"/>
      <c r="IW398" s="57"/>
      <c r="IX398" s="57"/>
      <c r="IY398" s="57"/>
      <c r="IZ398" s="57"/>
      <c r="JA398" s="57"/>
      <c r="JB398" s="57"/>
      <c r="JC398" s="57"/>
      <c r="JD398" s="57"/>
      <c r="JE398" s="57"/>
      <c r="JF398" s="57"/>
      <c r="JG398" s="57"/>
      <c r="JH398" s="57"/>
      <c r="JI398" s="57"/>
      <c r="JJ398" s="57"/>
      <c r="JK398" s="57"/>
      <c r="JL398" s="57"/>
      <c r="JM398" s="57"/>
      <c r="JN398" s="57"/>
      <c r="JO398" s="57"/>
      <c r="JP398" s="57"/>
      <c r="JQ398" s="57"/>
      <c r="JR398" s="57"/>
      <c r="JS398" s="57"/>
      <c r="JT398" s="57"/>
      <c r="JU398" s="57"/>
      <c r="JV398" s="57"/>
      <c r="JW398" s="57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ZB398" s="94"/>
      <c r="ZI398" s="130"/>
      <c r="ZK398" s="128"/>
      <c r="ZL398" s="127"/>
    </row>
    <row r="399" spans="2:688" s="37" customFormat="1" x14ac:dyDescent="0.15">
      <c r="B399" s="36"/>
      <c r="C399" s="110"/>
      <c r="D399" s="36"/>
      <c r="E399" s="36"/>
      <c r="F399" s="36"/>
      <c r="G399" s="38"/>
      <c r="H399" s="38"/>
      <c r="AW399" s="36"/>
      <c r="CL399" s="36"/>
      <c r="IU399" s="57"/>
      <c r="IV399" s="57"/>
      <c r="IW399" s="57"/>
      <c r="IX399" s="57"/>
      <c r="IY399" s="57"/>
      <c r="IZ399" s="57"/>
      <c r="JA399" s="57"/>
      <c r="JB399" s="57"/>
      <c r="JC399" s="57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57"/>
      <c r="JR399" s="57"/>
      <c r="JS399" s="57"/>
      <c r="JT399" s="57"/>
      <c r="JU399" s="57"/>
      <c r="JV399" s="57"/>
      <c r="JW399" s="57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ZB399" s="94"/>
      <c r="ZI399" s="130"/>
      <c r="ZK399" s="128"/>
      <c r="ZL399" s="127"/>
    </row>
    <row r="400" spans="2:688" s="37" customFormat="1" x14ac:dyDescent="0.15">
      <c r="B400" s="36"/>
      <c r="C400" s="110"/>
      <c r="D400" s="36"/>
      <c r="E400" s="36"/>
      <c r="F400" s="36"/>
      <c r="G400" s="38"/>
      <c r="H400" s="38"/>
      <c r="AW400" s="36"/>
      <c r="CL400" s="36"/>
      <c r="IU400" s="57"/>
      <c r="IV400" s="57"/>
      <c r="IW400" s="57"/>
      <c r="IX400" s="57"/>
      <c r="IY400" s="57"/>
      <c r="IZ400" s="57"/>
      <c r="JA400" s="57"/>
      <c r="JB400" s="57"/>
      <c r="JC400" s="57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57"/>
      <c r="JR400" s="57"/>
      <c r="JS400" s="57"/>
      <c r="JT400" s="57"/>
      <c r="JU400" s="57"/>
      <c r="JV400" s="57"/>
      <c r="JW400" s="57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ZB400" s="94"/>
      <c r="ZI400" s="130"/>
      <c r="ZK400" s="128"/>
      <c r="ZL400" s="127"/>
    </row>
    <row r="401" spans="2:688" s="37" customFormat="1" x14ac:dyDescent="0.15">
      <c r="B401" s="36"/>
      <c r="C401" s="110"/>
      <c r="D401" s="36"/>
      <c r="E401" s="36"/>
      <c r="F401" s="36"/>
      <c r="G401" s="38"/>
      <c r="H401" s="38"/>
      <c r="AW401" s="36"/>
      <c r="CL401" s="36"/>
      <c r="IU401" s="57"/>
      <c r="IV401" s="57"/>
      <c r="IW401" s="57"/>
      <c r="IX401" s="57"/>
      <c r="IY401" s="57"/>
      <c r="IZ401" s="57"/>
      <c r="JA401" s="57"/>
      <c r="JB401" s="57"/>
      <c r="JC401" s="57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57"/>
      <c r="JR401" s="57"/>
      <c r="JS401" s="57"/>
      <c r="JT401" s="57"/>
      <c r="JU401" s="57"/>
      <c r="JV401" s="57"/>
      <c r="JW401" s="57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ZB401" s="94"/>
      <c r="ZI401" s="130"/>
      <c r="ZK401" s="128"/>
      <c r="ZL401" s="127"/>
    </row>
    <row r="402" spans="2:688" s="37" customFormat="1" x14ac:dyDescent="0.15">
      <c r="B402" s="36"/>
      <c r="C402" s="110"/>
      <c r="D402" s="36"/>
      <c r="E402" s="36"/>
      <c r="F402" s="36"/>
      <c r="G402" s="38"/>
      <c r="H402" s="38"/>
      <c r="AW402" s="36"/>
      <c r="CL402" s="36"/>
      <c r="IU402" s="57"/>
      <c r="IV402" s="57"/>
      <c r="IW402" s="57"/>
      <c r="IX402" s="57"/>
      <c r="IY402" s="57"/>
      <c r="IZ402" s="57"/>
      <c r="JA402" s="57"/>
      <c r="JB402" s="57"/>
      <c r="JC402" s="57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57"/>
      <c r="JR402" s="57"/>
      <c r="JS402" s="57"/>
      <c r="JT402" s="57"/>
      <c r="JU402" s="57"/>
      <c r="JV402" s="57"/>
      <c r="JW402" s="57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ZB402" s="94"/>
      <c r="ZI402" s="130"/>
      <c r="ZK402" s="128"/>
      <c r="ZL402" s="127"/>
    </row>
    <row r="403" spans="2:688" s="37" customFormat="1" x14ac:dyDescent="0.15">
      <c r="B403" s="36"/>
      <c r="C403" s="110"/>
      <c r="D403" s="36"/>
      <c r="E403" s="36"/>
      <c r="F403" s="36"/>
      <c r="G403" s="38"/>
      <c r="H403" s="38"/>
      <c r="AW403" s="36"/>
      <c r="CL403" s="36"/>
      <c r="IU403" s="57"/>
      <c r="IV403" s="57"/>
      <c r="IW403" s="57"/>
      <c r="IX403" s="57"/>
      <c r="IY403" s="57"/>
      <c r="IZ403" s="57"/>
      <c r="JA403" s="57"/>
      <c r="JB403" s="57"/>
      <c r="JC403" s="57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57"/>
      <c r="JR403" s="57"/>
      <c r="JS403" s="57"/>
      <c r="JT403" s="57"/>
      <c r="JU403" s="57"/>
      <c r="JV403" s="57"/>
      <c r="JW403" s="57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ZB403" s="94"/>
      <c r="ZI403" s="130"/>
      <c r="ZK403" s="128"/>
      <c r="ZL403" s="127"/>
    </row>
    <row r="404" spans="2:688" s="37" customFormat="1" x14ac:dyDescent="0.15">
      <c r="B404" s="36"/>
      <c r="C404" s="110"/>
      <c r="D404" s="36"/>
      <c r="E404" s="36"/>
      <c r="F404" s="36"/>
      <c r="G404" s="38"/>
      <c r="H404" s="38"/>
      <c r="AW404" s="36"/>
      <c r="CL404" s="36"/>
      <c r="IU404" s="57"/>
      <c r="IV404" s="57"/>
      <c r="IW404" s="57"/>
      <c r="IX404" s="57"/>
      <c r="IY404" s="57"/>
      <c r="IZ404" s="57"/>
      <c r="JA404" s="57"/>
      <c r="JB404" s="57"/>
      <c r="JC404" s="57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57"/>
      <c r="JR404" s="57"/>
      <c r="JS404" s="57"/>
      <c r="JT404" s="57"/>
      <c r="JU404" s="57"/>
      <c r="JV404" s="57"/>
      <c r="JW404" s="57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ZB404" s="94"/>
      <c r="ZI404" s="130"/>
      <c r="ZK404" s="128"/>
      <c r="ZL404" s="127"/>
    </row>
    <row r="405" spans="2:688" s="37" customFormat="1" x14ac:dyDescent="0.15">
      <c r="B405" s="36"/>
      <c r="C405" s="110"/>
      <c r="D405" s="36"/>
      <c r="E405" s="36"/>
      <c r="F405" s="36"/>
      <c r="G405" s="38"/>
      <c r="H405" s="38"/>
      <c r="AW405" s="36"/>
      <c r="CL405" s="36"/>
      <c r="IU405" s="57"/>
      <c r="IV405" s="57"/>
      <c r="IW405" s="57"/>
      <c r="IX405" s="57"/>
      <c r="IY405" s="57"/>
      <c r="IZ405" s="57"/>
      <c r="JA405" s="57"/>
      <c r="JB405" s="57"/>
      <c r="JC405" s="57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57"/>
      <c r="JR405" s="57"/>
      <c r="JS405" s="57"/>
      <c r="JT405" s="57"/>
      <c r="JU405" s="57"/>
      <c r="JV405" s="57"/>
      <c r="JW405" s="57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ZB405" s="94"/>
      <c r="ZI405" s="130"/>
      <c r="ZK405" s="128"/>
      <c r="ZL405" s="127"/>
    </row>
    <row r="406" spans="2:688" s="37" customFormat="1" x14ac:dyDescent="0.15">
      <c r="B406" s="36"/>
      <c r="C406" s="110"/>
      <c r="D406" s="36"/>
      <c r="E406" s="36"/>
      <c r="F406" s="36"/>
      <c r="G406" s="38"/>
      <c r="H406" s="38"/>
      <c r="AW406" s="36"/>
      <c r="CL406" s="36"/>
      <c r="IU406" s="57"/>
      <c r="IV406" s="57"/>
      <c r="IW406" s="57"/>
      <c r="IX406" s="57"/>
      <c r="IY406" s="57"/>
      <c r="IZ406" s="57"/>
      <c r="JA406" s="57"/>
      <c r="JB406" s="57"/>
      <c r="JC406" s="57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57"/>
      <c r="JR406" s="57"/>
      <c r="JS406" s="57"/>
      <c r="JT406" s="57"/>
      <c r="JU406" s="57"/>
      <c r="JV406" s="57"/>
      <c r="JW406" s="57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ZB406" s="94"/>
      <c r="ZI406" s="130"/>
      <c r="ZK406" s="128"/>
      <c r="ZL406" s="127"/>
    </row>
    <row r="407" spans="2:688" s="37" customFormat="1" x14ac:dyDescent="0.15">
      <c r="B407" s="36"/>
      <c r="C407" s="110"/>
      <c r="D407" s="36"/>
      <c r="E407" s="36"/>
      <c r="F407" s="36"/>
      <c r="G407" s="38"/>
      <c r="H407" s="38"/>
      <c r="AW407" s="36"/>
      <c r="CL407" s="36"/>
      <c r="IU407" s="57"/>
      <c r="IV407" s="57"/>
      <c r="IW407" s="57"/>
      <c r="IX407" s="57"/>
      <c r="IY407" s="57"/>
      <c r="IZ407" s="57"/>
      <c r="JA407" s="57"/>
      <c r="JB407" s="57"/>
      <c r="JC407" s="57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57"/>
      <c r="JR407" s="57"/>
      <c r="JS407" s="57"/>
      <c r="JT407" s="57"/>
      <c r="JU407" s="57"/>
      <c r="JV407" s="57"/>
      <c r="JW407" s="57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ZB407" s="94"/>
      <c r="ZI407" s="130"/>
      <c r="ZK407" s="128"/>
      <c r="ZL407" s="127"/>
    </row>
    <row r="408" spans="2:688" s="37" customFormat="1" x14ac:dyDescent="0.15">
      <c r="B408" s="36"/>
      <c r="C408" s="110"/>
      <c r="D408" s="36"/>
      <c r="E408" s="36"/>
      <c r="F408" s="36"/>
      <c r="G408" s="38"/>
      <c r="H408" s="38"/>
      <c r="AW408" s="36"/>
      <c r="CL408" s="36"/>
      <c r="IU408" s="57"/>
      <c r="IV408" s="57"/>
      <c r="IW408" s="57"/>
      <c r="IX408" s="57"/>
      <c r="IY408" s="57"/>
      <c r="IZ408" s="57"/>
      <c r="JA408" s="57"/>
      <c r="JB408" s="57"/>
      <c r="JC408" s="57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57"/>
      <c r="JR408" s="57"/>
      <c r="JS408" s="57"/>
      <c r="JT408" s="57"/>
      <c r="JU408" s="57"/>
      <c r="JV408" s="57"/>
      <c r="JW408" s="57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ZB408" s="94"/>
      <c r="ZI408" s="130"/>
      <c r="ZK408" s="128"/>
      <c r="ZL408" s="127"/>
    </row>
    <row r="409" spans="2:688" s="37" customFormat="1" x14ac:dyDescent="0.15">
      <c r="B409" s="36"/>
      <c r="C409" s="110"/>
      <c r="D409" s="36"/>
      <c r="E409" s="36"/>
      <c r="F409" s="36"/>
      <c r="G409" s="38"/>
      <c r="H409" s="38"/>
      <c r="AW409" s="36"/>
      <c r="CL409" s="36"/>
      <c r="IU409" s="57"/>
      <c r="IV409" s="57"/>
      <c r="IW409" s="57"/>
      <c r="IX409" s="57"/>
      <c r="IY409" s="57"/>
      <c r="IZ409" s="57"/>
      <c r="JA409" s="57"/>
      <c r="JB409" s="57"/>
      <c r="JC409" s="57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57"/>
      <c r="JR409" s="57"/>
      <c r="JS409" s="57"/>
      <c r="JT409" s="57"/>
      <c r="JU409" s="57"/>
      <c r="JV409" s="57"/>
      <c r="JW409" s="57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ZB409" s="94"/>
      <c r="ZI409" s="130"/>
      <c r="ZK409" s="128"/>
      <c r="ZL409" s="127"/>
    </row>
    <row r="410" spans="2:688" s="37" customFormat="1" x14ac:dyDescent="0.15">
      <c r="B410" s="36"/>
      <c r="C410" s="110"/>
      <c r="D410" s="36"/>
      <c r="E410" s="36"/>
      <c r="F410" s="36"/>
      <c r="G410" s="38"/>
      <c r="H410" s="38"/>
      <c r="AW410" s="36"/>
      <c r="CL410" s="36"/>
      <c r="IU410" s="57"/>
      <c r="IV410" s="57"/>
      <c r="IW410" s="57"/>
      <c r="IX410" s="57"/>
      <c r="IY410" s="57"/>
      <c r="IZ410" s="57"/>
      <c r="JA410" s="57"/>
      <c r="JB410" s="57"/>
      <c r="JC410" s="57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57"/>
      <c r="JR410" s="57"/>
      <c r="JS410" s="57"/>
      <c r="JT410" s="57"/>
      <c r="JU410" s="57"/>
      <c r="JV410" s="57"/>
      <c r="JW410" s="57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ZB410" s="94"/>
      <c r="ZI410" s="130"/>
      <c r="ZK410" s="128"/>
      <c r="ZL410" s="127"/>
    </row>
    <row r="411" spans="2:688" s="37" customFormat="1" x14ac:dyDescent="0.15">
      <c r="B411" s="36"/>
      <c r="C411" s="110"/>
      <c r="D411" s="36"/>
      <c r="E411" s="36"/>
      <c r="F411" s="36"/>
      <c r="G411" s="38"/>
      <c r="H411" s="38"/>
      <c r="AW411" s="36"/>
      <c r="CL411" s="36"/>
      <c r="IU411" s="57"/>
      <c r="IV411" s="57"/>
      <c r="IW411" s="57"/>
      <c r="IX411" s="57"/>
      <c r="IY411" s="57"/>
      <c r="IZ411" s="57"/>
      <c r="JA411" s="57"/>
      <c r="JB411" s="57"/>
      <c r="JC411" s="57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57"/>
      <c r="JR411" s="57"/>
      <c r="JS411" s="57"/>
      <c r="JT411" s="57"/>
      <c r="JU411" s="57"/>
      <c r="JV411" s="57"/>
      <c r="JW411" s="57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ZB411" s="94"/>
      <c r="ZI411" s="130"/>
      <c r="ZK411" s="128"/>
      <c r="ZL411" s="127"/>
    </row>
    <row r="412" spans="2:688" s="37" customFormat="1" x14ac:dyDescent="0.15">
      <c r="B412" s="36"/>
      <c r="C412" s="110"/>
      <c r="D412" s="36"/>
      <c r="E412" s="36"/>
      <c r="F412" s="36"/>
      <c r="G412" s="38"/>
      <c r="H412" s="38"/>
      <c r="AW412" s="36"/>
      <c r="CL412" s="36"/>
      <c r="IU412" s="57"/>
      <c r="IV412" s="57"/>
      <c r="IW412" s="57"/>
      <c r="IX412" s="57"/>
      <c r="IY412" s="57"/>
      <c r="IZ412" s="57"/>
      <c r="JA412" s="57"/>
      <c r="JB412" s="57"/>
      <c r="JC412" s="57"/>
      <c r="JD412" s="57"/>
      <c r="JE412" s="57"/>
      <c r="JF412" s="57"/>
      <c r="JG412" s="57"/>
      <c r="JH412" s="57"/>
      <c r="JI412" s="57"/>
      <c r="JJ412" s="57"/>
      <c r="JK412" s="57"/>
      <c r="JL412" s="57"/>
      <c r="JM412" s="57"/>
      <c r="JN412" s="57"/>
      <c r="JO412" s="57"/>
      <c r="JP412" s="57"/>
      <c r="JQ412" s="57"/>
      <c r="JR412" s="57"/>
      <c r="JS412" s="57"/>
      <c r="JT412" s="57"/>
      <c r="JU412" s="57"/>
      <c r="JV412" s="57"/>
      <c r="JW412" s="57"/>
      <c r="JX412" s="57"/>
      <c r="JY412" s="57"/>
      <c r="JZ412" s="57"/>
      <c r="KA412" s="57"/>
      <c r="KB412" s="57"/>
      <c r="KC412" s="57"/>
      <c r="KD412" s="57"/>
      <c r="KE412" s="57"/>
      <c r="KF412" s="57"/>
      <c r="KG412" s="57"/>
      <c r="KH412" s="57"/>
      <c r="ZB412" s="94"/>
      <c r="ZI412" s="130"/>
      <c r="ZK412" s="128"/>
      <c r="ZL412" s="127"/>
    </row>
    <row r="413" spans="2:688" s="37" customFormat="1" x14ac:dyDescent="0.15">
      <c r="B413" s="36"/>
      <c r="C413" s="110"/>
      <c r="D413" s="36"/>
      <c r="E413" s="36"/>
      <c r="F413" s="36"/>
      <c r="G413" s="38"/>
      <c r="H413" s="38"/>
      <c r="AW413" s="36"/>
      <c r="CL413" s="36"/>
      <c r="IU413" s="57"/>
      <c r="IV413" s="57"/>
      <c r="IW413" s="57"/>
      <c r="IX413" s="57"/>
      <c r="IY413" s="57"/>
      <c r="IZ413" s="57"/>
      <c r="JA413" s="57"/>
      <c r="JB413" s="57"/>
      <c r="JC413" s="57"/>
      <c r="JD413" s="57"/>
      <c r="JE413" s="57"/>
      <c r="JF413" s="57"/>
      <c r="JG413" s="57"/>
      <c r="JH413" s="57"/>
      <c r="JI413" s="57"/>
      <c r="JJ413" s="57"/>
      <c r="JK413" s="57"/>
      <c r="JL413" s="57"/>
      <c r="JM413" s="57"/>
      <c r="JN413" s="57"/>
      <c r="JO413" s="57"/>
      <c r="JP413" s="57"/>
      <c r="JQ413" s="57"/>
      <c r="JR413" s="57"/>
      <c r="JS413" s="57"/>
      <c r="JT413" s="57"/>
      <c r="JU413" s="57"/>
      <c r="JV413" s="57"/>
      <c r="JW413" s="57"/>
      <c r="JX413" s="57"/>
      <c r="JY413" s="57"/>
      <c r="JZ413" s="57"/>
      <c r="KA413" s="57"/>
      <c r="KB413" s="57"/>
      <c r="KC413" s="57"/>
      <c r="KD413" s="57"/>
      <c r="KE413" s="57"/>
      <c r="KF413" s="57"/>
      <c r="KG413" s="57"/>
      <c r="KH413" s="57"/>
      <c r="ZB413" s="94"/>
      <c r="ZI413" s="130"/>
      <c r="ZK413" s="128"/>
      <c r="ZL413" s="127"/>
    </row>
    <row r="414" spans="2:688" s="37" customFormat="1" x14ac:dyDescent="0.15">
      <c r="B414" s="36"/>
      <c r="C414" s="110"/>
      <c r="D414" s="36"/>
      <c r="E414" s="36"/>
      <c r="F414" s="36"/>
      <c r="G414" s="38"/>
      <c r="H414" s="38"/>
      <c r="AW414" s="36"/>
      <c r="CL414" s="36"/>
      <c r="IU414" s="57"/>
      <c r="IV414" s="57"/>
      <c r="IW414" s="57"/>
      <c r="IX414" s="57"/>
      <c r="IY414" s="57"/>
      <c r="IZ414" s="57"/>
      <c r="JA414" s="57"/>
      <c r="JB414" s="57"/>
      <c r="JC414" s="57"/>
      <c r="JD414" s="57"/>
      <c r="JE414" s="57"/>
      <c r="JF414" s="57"/>
      <c r="JG414" s="57"/>
      <c r="JH414" s="57"/>
      <c r="JI414" s="57"/>
      <c r="JJ414" s="57"/>
      <c r="JK414" s="57"/>
      <c r="JL414" s="57"/>
      <c r="JM414" s="57"/>
      <c r="JN414" s="57"/>
      <c r="JO414" s="57"/>
      <c r="JP414" s="57"/>
      <c r="JQ414" s="57"/>
      <c r="JR414" s="57"/>
      <c r="JS414" s="57"/>
      <c r="JT414" s="57"/>
      <c r="JU414" s="57"/>
      <c r="JV414" s="57"/>
      <c r="JW414" s="57"/>
      <c r="JX414" s="57"/>
      <c r="JY414" s="57"/>
      <c r="JZ414" s="57"/>
      <c r="KA414" s="57"/>
      <c r="KB414" s="57"/>
      <c r="KC414" s="57"/>
      <c r="KD414" s="57"/>
      <c r="KE414" s="57"/>
      <c r="KF414" s="57"/>
      <c r="KG414" s="57"/>
      <c r="KH414" s="57"/>
      <c r="ZB414" s="94"/>
      <c r="ZI414" s="130"/>
      <c r="ZK414" s="128"/>
      <c r="ZL414" s="127"/>
    </row>
    <row r="415" spans="2:688" s="37" customFormat="1" x14ac:dyDescent="0.15">
      <c r="B415" s="36"/>
      <c r="C415" s="110"/>
      <c r="D415" s="36"/>
      <c r="E415" s="36"/>
      <c r="F415" s="36"/>
      <c r="G415" s="38"/>
      <c r="H415" s="38"/>
      <c r="AW415" s="36"/>
      <c r="CL415" s="36"/>
      <c r="IU415" s="57"/>
      <c r="IV415" s="57"/>
      <c r="IW415" s="57"/>
      <c r="IX415" s="57"/>
      <c r="IY415" s="57"/>
      <c r="IZ415" s="57"/>
      <c r="JA415" s="57"/>
      <c r="JB415" s="57"/>
      <c r="JC415" s="57"/>
      <c r="JD415" s="57"/>
      <c r="JE415" s="57"/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57"/>
      <c r="JR415" s="57"/>
      <c r="JS415" s="57"/>
      <c r="JT415" s="57"/>
      <c r="JU415" s="57"/>
      <c r="JV415" s="57"/>
      <c r="JW415" s="57"/>
      <c r="JX415" s="57"/>
      <c r="JY415" s="57"/>
      <c r="JZ415" s="57"/>
      <c r="KA415" s="57"/>
      <c r="KB415" s="57"/>
      <c r="KC415" s="57"/>
      <c r="KD415" s="57"/>
      <c r="KE415" s="57"/>
      <c r="KF415" s="57"/>
      <c r="KG415" s="57"/>
      <c r="KH415" s="57"/>
      <c r="ZB415" s="94"/>
      <c r="ZI415" s="130"/>
      <c r="ZK415" s="128"/>
      <c r="ZL415" s="127"/>
    </row>
    <row r="416" spans="2:688" s="37" customFormat="1" x14ac:dyDescent="0.15">
      <c r="B416" s="36"/>
      <c r="C416" s="110"/>
      <c r="D416" s="36"/>
      <c r="E416" s="36"/>
      <c r="F416" s="36"/>
      <c r="G416" s="38"/>
      <c r="H416" s="38"/>
      <c r="AW416" s="36"/>
      <c r="CL416" s="36"/>
      <c r="IU416" s="57"/>
      <c r="IV416" s="57"/>
      <c r="IW416" s="57"/>
      <c r="IX416" s="57"/>
      <c r="IY416" s="57"/>
      <c r="IZ416" s="57"/>
      <c r="JA416" s="57"/>
      <c r="JB416" s="57"/>
      <c r="JC416" s="57"/>
      <c r="JD416" s="57"/>
      <c r="JE416" s="57"/>
      <c r="JF416" s="57"/>
      <c r="JG416" s="57"/>
      <c r="JH416" s="57"/>
      <c r="JI416" s="57"/>
      <c r="JJ416" s="57"/>
      <c r="JK416" s="57"/>
      <c r="JL416" s="57"/>
      <c r="JM416" s="57"/>
      <c r="JN416" s="57"/>
      <c r="JO416" s="57"/>
      <c r="JP416" s="57"/>
      <c r="JQ416" s="57"/>
      <c r="JR416" s="57"/>
      <c r="JS416" s="57"/>
      <c r="JT416" s="57"/>
      <c r="JU416" s="57"/>
      <c r="JV416" s="57"/>
      <c r="JW416" s="57"/>
      <c r="JX416" s="57"/>
      <c r="JY416" s="57"/>
      <c r="JZ416" s="57"/>
      <c r="KA416" s="57"/>
      <c r="KB416" s="57"/>
      <c r="KC416" s="57"/>
      <c r="KD416" s="57"/>
      <c r="KE416" s="57"/>
      <c r="KF416" s="57"/>
      <c r="KG416" s="57"/>
      <c r="KH416" s="57"/>
      <c r="ZB416" s="94"/>
      <c r="ZI416" s="130"/>
      <c r="ZK416" s="128"/>
      <c r="ZL416" s="127"/>
    </row>
    <row r="417" spans="2:688" s="37" customFormat="1" x14ac:dyDescent="0.15">
      <c r="B417" s="36"/>
      <c r="C417" s="110"/>
      <c r="D417" s="36"/>
      <c r="E417" s="36"/>
      <c r="F417" s="36"/>
      <c r="G417" s="38"/>
      <c r="H417" s="38"/>
      <c r="AW417" s="36"/>
      <c r="CL417" s="36"/>
      <c r="IU417" s="57"/>
      <c r="IV417" s="57"/>
      <c r="IW417" s="57"/>
      <c r="IX417" s="57"/>
      <c r="IY417" s="57"/>
      <c r="IZ417" s="57"/>
      <c r="JA417" s="57"/>
      <c r="JB417" s="57"/>
      <c r="JC417" s="57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57"/>
      <c r="JR417" s="57"/>
      <c r="JS417" s="57"/>
      <c r="JT417" s="57"/>
      <c r="JU417" s="57"/>
      <c r="JV417" s="57"/>
      <c r="JW417" s="57"/>
      <c r="JX417" s="57"/>
      <c r="JY417" s="57"/>
      <c r="JZ417" s="57"/>
      <c r="KA417" s="57"/>
      <c r="KB417" s="57"/>
      <c r="KC417" s="57"/>
      <c r="KD417" s="57"/>
      <c r="KE417" s="57"/>
      <c r="KF417" s="57"/>
      <c r="KG417" s="57"/>
      <c r="KH417" s="57"/>
      <c r="ZB417" s="94"/>
      <c r="ZI417" s="130"/>
      <c r="ZK417" s="128"/>
      <c r="ZL417" s="127"/>
    </row>
    <row r="418" spans="2:688" s="37" customFormat="1" x14ac:dyDescent="0.15">
      <c r="B418" s="36"/>
      <c r="C418" s="110"/>
      <c r="D418" s="36"/>
      <c r="E418" s="36"/>
      <c r="F418" s="36"/>
      <c r="G418" s="38"/>
      <c r="H418" s="38"/>
      <c r="AW418" s="36"/>
      <c r="CL418" s="36"/>
      <c r="IU418" s="57"/>
      <c r="IV418" s="57"/>
      <c r="IW418" s="57"/>
      <c r="IX418" s="57"/>
      <c r="IY418" s="57"/>
      <c r="IZ418" s="57"/>
      <c r="JA418" s="57"/>
      <c r="JB418" s="57"/>
      <c r="JC418" s="57"/>
      <c r="JD418" s="57"/>
      <c r="JE418" s="57"/>
      <c r="JF418" s="57"/>
      <c r="JG418" s="57"/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57"/>
      <c r="JS418" s="57"/>
      <c r="JT418" s="57"/>
      <c r="JU418" s="57"/>
      <c r="JV418" s="57"/>
      <c r="JW418" s="57"/>
      <c r="JX418" s="57"/>
      <c r="JY418" s="57"/>
      <c r="JZ418" s="57"/>
      <c r="KA418" s="57"/>
      <c r="KB418" s="57"/>
      <c r="KC418" s="57"/>
      <c r="KD418" s="57"/>
      <c r="KE418" s="57"/>
      <c r="KF418" s="57"/>
      <c r="KG418" s="57"/>
      <c r="KH418" s="57"/>
      <c r="ZB418" s="94"/>
      <c r="ZI418" s="130"/>
      <c r="ZK418" s="128"/>
      <c r="ZL418" s="127"/>
    </row>
    <row r="419" spans="2:688" s="37" customFormat="1" x14ac:dyDescent="0.15">
      <c r="B419" s="36"/>
      <c r="C419" s="110"/>
      <c r="D419" s="36"/>
      <c r="E419" s="36"/>
      <c r="F419" s="36"/>
      <c r="G419" s="38"/>
      <c r="H419" s="38"/>
      <c r="AW419" s="36"/>
      <c r="CL419" s="36"/>
      <c r="IU419" s="57"/>
      <c r="IV419" s="57"/>
      <c r="IW419" s="57"/>
      <c r="IX419" s="57"/>
      <c r="IY419" s="57"/>
      <c r="IZ419" s="57"/>
      <c r="JA419" s="57"/>
      <c r="JB419" s="57"/>
      <c r="JC419" s="57"/>
      <c r="JD419" s="57"/>
      <c r="JE419" s="57"/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57"/>
      <c r="JS419" s="57"/>
      <c r="JT419" s="57"/>
      <c r="JU419" s="57"/>
      <c r="JV419" s="57"/>
      <c r="JW419" s="57"/>
      <c r="JX419" s="57"/>
      <c r="JY419" s="57"/>
      <c r="JZ419" s="57"/>
      <c r="KA419" s="57"/>
      <c r="KB419" s="57"/>
      <c r="KC419" s="57"/>
      <c r="KD419" s="57"/>
      <c r="KE419" s="57"/>
      <c r="KF419" s="57"/>
      <c r="KG419" s="57"/>
      <c r="KH419" s="57"/>
      <c r="ZB419" s="94"/>
      <c r="ZI419" s="130"/>
      <c r="ZK419" s="128"/>
      <c r="ZL419" s="127"/>
    </row>
    <row r="420" spans="2:688" s="37" customFormat="1" x14ac:dyDescent="0.15">
      <c r="B420" s="36"/>
      <c r="C420" s="110"/>
      <c r="D420" s="36"/>
      <c r="E420" s="36"/>
      <c r="F420" s="36"/>
      <c r="G420" s="38"/>
      <c r="H420" s="38"/>
      <c r="AW420" s="36"/>
      <c r="CL420" s="36"/>
      <c r="IU420" s="57"/>
      <c r="IV420" s="57"/>
      <c r="IW420" s="57"/>
      <c r="IX420" s="57"/>
      <c r="IY420" s="57"/>
      <c r="IZ420" s="57"/>
      <c r="JA420" s="57"/>
      <c r="JB420" s="57"/>
      <c r="JC420" s="57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57"/>
      <c r="JS420" s="57"/>
      <c r="JT420" s="57"/>
      <c r="JU420" s="57"/>
      <c r="JV420" s="57"/>
      <c r="JW420" s="57"/>
      <c r="JX420" s="57"/>
      <c r="JY420" s="57"/>
      <c r="JZ420" s="57"/>
      <c r="KA420" s="57"/>
      <c r="KB420" s="57"/>
      <c r="KC420" s="57"/>
      <c r="KD420" s="57"/>
      <c r="KE420" s="57"/>
      <c r="KF420" s="57"/>
      <c r="KG420" s="57"/>
      <c r="KH420" s="57"/>
      <c r="ZB420" s="94"/>
      <c r="ZI420" s="130"/>
      <c r="ZK420" s="128"/>
      <c r="ZL420" s="127"/>
    </row>
    <row r="421" spans="2:688" s="37" customFormat="1" x14ac:dyDescent="0.15">
      <c r="B421" s="36"/>
      <c r="C421" s="110"/>
      <c r="D421" s="36"/>
      <c r="E421" s="36"/>
      <c r="F421" s="36"/>
      <c r="G421" s="38"/>
      <c r="H421" s="38"/>
      <c r="AW421" s="36"/>
      <c r="CL421" s="36"/>
      <c r="IU421" s="57"/>
      <c r="IV421" s="57"/>
      <c r="IW421" s="57"/>
      <c r="IX421" s="57"/>
      <c r="IY421" s="57"/>
      <c r="IZ421" s="57"/>
      <c r="JA421" s="57"/>
      <c r="JB421" s="57"/>
      <c r="JC421" s="57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57"/>
      <c r="JS421" s="57"/>
      <c r="JT421" s="57"/>
      <c r="JU421" s="57"/>
      <c r="JV421" s="57"/>
      <c r="JW421" s="57"/>
      <c r="JX421" s="57"/>
      <c r="JY421" s="57"/>
      <c r="JZ421" s="57"/>
      <c r="KA421" s="57"/>
      <c r="KB421" s="57"/>
      <c r="KC421" s="57"/>
      <c r="KD421" s="57"/>
      <c r="KE421" s="57"/>
      <c r="KF421" s="57"/>
      <c r="KG421" s="57"/>
      <c r="KH421" s="57"/>
      <c r="ZB421" s="94"/>
      <c r="ZI421" s="130"/>
      <c r="ZK421" s="128"/>
      <c r="ZL421" s="127"/>
    </row>
    <row r="422" spans="2:688" s="37" customFormat="1" x14ac:dyDescent="0.15">
      <c r="B422" s="36"/>
      <c r="C422" s="110"/>
      <c r="D422" s="36"/>
      <c r="E422" s="36"/>
      <c r="F422" s="36"/>
      <c r="G422" s="38"/>
      <c r="H422" s="38"/>
      <c r="AW422" s="36"/>
      <c r="CL422" s="36"/>
      <c r="IU422" s="57"/>
      <c r="IV422" s="57"/>
      <c r="IW422" s="57"/>
      <c r="IX422" s="57"/>
      <c r="IY422" s="57"/>
      <c r="IZ422" s="57"/>
      <c r="JA422" s="57"/>
      <c r="JB422" s="57"/>
      <c r="JC422" s="57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57"/>
      <c r="JS422" s="57"/>
      <c r="JT422" s="57"/>
      <c r="JU422" s="57"/>
      <c r="JV422" s="57"/>
      <c r="JW422" s="57"/>
      <c r="JX422" s="57"/>
      <c r="JY422" s="57"/>
      <c r="JZ422" s="57"/>
      <c r="KA422" s="57"/>
      <c r="KB422" s="57"/>
      <c r="KC422" s="57"/>
      <c r="KD422" s="57"/>
      <c r="KE422" s="57"/>
      <c r="KF422" s="57"/>
      <c r="KG422" s="57"/>
      <c r="KH422" s="57"/>
      <c r="ZB422" s="94"/>
      <c r="ZI422" s="130"/>
      <c r="ZK422" s="128"/>
      <c r="ZL422" s="127"/>
    </row>
    <row r="423" spans="2:688" s="37" customFormat="1" x14ac:dyDescent="0.15">
      <c r="B423" s="36"/>
      <c r="C423" s="110"/>
      <c r="D423" s="36"/>
      <c r="E423" s="36"/>
      <c r="F423" s="36"/>
      <c r="G423" s="38"/>
      <c r="H423" s="38"/>
      <c r="AW423" s="36"/>
      <c r="CL423" s="36"/>
      <c r="IU423" s="57"/>
      <c r="IV423" s="57"/>
      <c r="IW423" s="57"/>
      <c r="IX423" s="57"/>
      <c r="IY423" s="57"/>
      <c r="IZ423" s="57"/>
      <c r="JA423" s="57"/>
      <c r="JB423" s="57"/>
      <c r="JC423" s="57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57"/>
      <c r="JS423" s="57"/>
      <c r="JT423" s="57"/>
      <c r="JU423" s="57"/>
      <c r="JV423" s="57"/>
      <c r="JW423" s="57"/>
      <c r="JX423" s="57"/>
      <c r="JY423" s="57"/>
      <c r="JZ423" s="57"/>
      <c r="KA423" s="57"/>
      <c r="KB423" s="57"/>
      <c r="KC423" s="57"/>
      <c r="KD423" s="57"/>
      <c r="KE423" s="57"/>
      <c r="KF423" s="57"/>
      <c r="KG423" s="57"/>
      <c r="KH423" s="57"/>
      <c r="ZB423" s="94"/>
      <c r="ZI423" s="130"/>
      <c r="ZK423" s="128"/>
      <c r="ZL423" s="127"/>
    </row>
    <row r="424" spans="2:688" s="37" customFormat="1" x14ac:dyDescent="0.15">
      <c r="B424" s="36"/>
      <c r="C424" s="110"/>
      <c r="D424" s="36"/>
      <c r="E424" s="36"/>
      <c r="F424" s="36"/>
      <c r="G424" s="38"/>
      <c r="H424" s="38"/>
      <c r="AW424" s="36"/>
      <c r="CL424" s="36"/>
      <c r="IU424" s="57"/>
      <c r="IV424" s="57"/>
      <c r="IW424" s="57"/>
      <c r="IX424" s="57"/>
      <c r="IY424" s="57"/>
      <c r="IZ424" s="57"/>
      <c r="JA424" s="57"/>
      <c r="JB424" s="57"/>
      <c r="JC424" s="57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57"/>
      <c r="JS424" s="57"/>
      <c r="JT424" s="57"/>
      <c r="JU424" s="57"/>
      <c r="JV424" s="57"/>
      <c r="JW424" s="57"/>
      <c r="JX424" s="57"/>
      <c r="JY424" s="57"/>
      <c r="JZ424" s="57"/>
      <c r="KA424" s="57"/>
      <c r="KB424" s="57"/>
      <c r="KC424" s="57"/>
      <c r="KD424" s="57"/>
      <c r="KE424" s="57"/>
      <c r="KF424" s="57"/>
      <c r="KG424" s="57"/>
      <c r="KH424" s="57"/>
      <c r="ZB424" s="94"/>
      <c r="ZI424" s="130"/>
      <c r="ZK424" s="128"/>
      <c r="ZL424" s="127"/>
    </row>
    <row r="425" spans="2:688" s="37" customFormat="1" x14ac:dyDescent="0.15">
      <c r="B425" s="36"/>
      <c r="C425" s="110"/>
      <c r="D425" s="36"/>
      <c r="E425" s="36"/>
      <c r="F425" s="36"/>
      <c r="G425" s="38"/>
      <c r="H425" s="38"/>
      <c r="AW425" s="36"/>
      <c r="CL425" s="36"/>
      <c r="IU425" s="57"/>
      <c r="IV425" s="57"/>
      <c r="IW425" s="57"/>
      <c r="IX425" s="57"/>
      <c r="IY425" s="57"/>
      <c r="IZ425" s="57"/>
      <c r="JA425" s="57"/>
      <c r="JB425" s="57"/>
      <c r="JC425" s="57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57"/>
      <c r="JS425" s="57"/>
      <c r="JT425" s="57"/>
      <c r="JU425" s="57"/>
      <c r="JV425" s="57"/>
      <c r="JW425" s="57"/>
      <c r="JX425" s="57"/>
      <c r="JY425" s="57"/>
      <c r="JZ425" s="57"/>
      <c r="KA425" s="57"/>
      <c r="KB425" s="57"/>
      <c r="KC425" s="57"/>
      <c r="KD425" s="57"/>
      <c r="KE425" s="57"/>
      <c r="KF425" s="57"/>
      <c r="KG425" s="57"/>
      <c r="KH425" s="57"/>
      <c r="ZB425" s="94"/>
      <c r="ZI425" s="130"/>
      <c r="ZK425" s="128"/>
      <c r="ZL425" s="127"/>
    </row>
    <row r="426" spans="2:688" s="37" customFormat="1" x14ac:dyDescent="0.15">
      <c r="B426" s="36"/>
      <c r="C426" s="110"/>
      <c r="D426" s="36"/>
      <c r="E426" s="36"/>
      <c r="F426" s="36"/>
      <c r="G426" s="38"/>
      <c r="H426" s="38"/>
      <c r="AW426" s="36"/>
      <c r="CL426" s="36"/>
      <c r="IU426" s="57"/>
      <c r="IV426" s="57"/>
      <c r="IW426" s="57"/>
      <c r="IX426" s="57"/>
      <c r="IY426" s="57"/>
      <c r="IZ426" s="57"/>
      <c r="JA426" s="57"/>
      <c r="JB426" s="57"/>
      <c r="JC426" s="57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57"/>
      <c r="JS426" s="57"/>
      <c r="JT426" s="57"/>
      <c r="JU426" s="57"/>
      <c r="JV426" s="57"/>
      <c r="JW426" s="57"/>
      <c r="JX426" s="57"/>
      <c r="JY426" s="57"/>
      <c r="JZ426" s="57"/>
      <c r="KA426" s="57"/>
      <c r="KB426" s="57"/>
      <c r="KC426" s="57"/>
      <c r="KD426" s="57"/>
      <c r="KE426" s="57"/>
      <c r="KF426" s="57"/>
      <c r="KG426" s="57"/>
      <c r="KH426" s="57"/>
      <c r="ZB426" s="94"/>
      <c r="ZI426" s="130"/>
      <c r="ZK426" s="128"/>
      <c r="ZL426" s="127"/>
    </row>
    <row r="427" spans="2:688" s="37" customFormat="1" x14ac:dyDescent="0.15">
      <c r="B427" s="36"/>
      <c r="C427" s="110"/>
      <c r="D427" s="36"/>
      <c r="E427" s="36"/>
      <c r="F427" s="36"/>
      <c r="G427" s="38"/>
      <c r="H427" s="38"/>
      <c r="AW427" s="36"/>
      <c r="CL427" s="36"/>
      <c r="IU427" s="57"/>
      <c r="IV427" s="57"/>
      <c r="IW427" s="57"/>
      <c r="IX427" s="57"/>
      <c r="IY427" s="57"/>
      <c r="IZ427" s="57"/>
      <c r="JA427" s="57"/>
      <c r="JB427" s="57"/>
      <c r="JC427" s="57"/>
      <c r="JD427" s="57"/>
      <c r="JE427" s="57"/>
      <c r="JF427" s="57"/>
      <c r="JG427" s="57"/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57"/>
      <c r="JS427" s="57"/>
      <c r="JT427" s="57"/>
      <c r="JU427" s="57"/>
      <c r="JV427" s="57"/>
      <c r="JW427" s="57"/>
      <c r="JX427" s="57"/>
      <c r="JY427" s="57"/>
      <c r="JZ427" s="57"/>
      <c r="KA427" s="57"/>
      <c r="KB427" s="57"/>
      <c r="KC427" s="57"/>
      <c r="KD427" s="57"/>
      <c r="KE427" s="57"/>
      <c r="KF427" s="57"/>
      <c r="KG427" s="57"/>
      <c r="KH427" s="57"/>
      <c r="ZB427" s="94"/>
      <c r="ZI427" s="130"/>
      <c r="ZK427" s="128"/>
      <c r="ZL427" s="127"/>
    </row>
    <row r="428" spans="2:688" s="37" customFormat="1" x14ac:dyDescent="0.15">
      <c r="B428" s="36"/>
      <c r="C428" s="110"/>
      <c r="D428" s="36"/>
      <c r="E428" s="36"/>
      <c r="F428" s="36"/>
      <c r="G428" s="38"/>
      <c r="H428" s="38"/>
      <c r="AW428" s="36"/>
      <c r="CL428" s="36"/>
      <c r="IU428" s="57"/>
      <c r="IV428" s="57"/>
      <c r="IW428" s="57"/>
      <c r="IX428" s="57"/>
      <c r="IY428" s="57"/>
      <c r="IZ428" s="57"/>
      <c r="JA428" s="57"/>
      <c r="JB428" s="57"/>
      <c r="JC428" s="57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57"/>
      <c r="JS428" s="57"/>
      <c r="JT428" s="57"/>
      <c r="JU428" s="57"/>
      <c r="JV428" s="57"/>
      <c r="JW428" s="57"/>
      <c r="JX428" s="57"/>
      <c r="JY428" s="57"/>
      <c r="JZ428" s="57"/>
      <c r="KA428" s="57"/>
      <c r="KB428" s="57"/>
      <c r="KC428" s="57"/>
      <c r="KD428" s="57"/>
      <c r="KE428" s="57"/>
      <c r="KF428" s="57"/>
      <c r="KG428" s="57"/>
      <c r="KH428" s="57"/>
      <c r="ZB428" s="94"/>
      <c r="ZI428" s="130"/>
      <c r="ZK428" s="128"/>
      <c r="ZL428" s="127"/>
    </row>
    <row r="429" spans="2:688" s="37" customFormat="1" x14ac:dyDescent="0.15">
      <c r="B429" s="36"/>
      <c r="C429" s="110"/>
      <c r="D429" s="36"/>
      <c r="E429" s="36"/>
      <c r="F429" s="36"/>
      <c r="G429" s="38"/>
      <c r="H429" s="38"/>
      <c r="AW429" s="36"/>
      <c r="CL429" s="36"/>
      <c r="IU429" s="57"/>
      <c r="IV429" s="57"/>
      <c r="IW429" s="57"/>
      <c r="IX429" s="57"/>
      <c r="IY429" s="57"/>
      <c r="IZ429" s="57"/>
      <c r="JA429" s="57"/>
      <c r="JB429" s="57"/>
      <c r="JC429" s="57"/>
      <c r="JD429" s="57"/>
      <c r="JE429" s="57"/>
      <c r="JF429" s="57"/>
      <c r="JG429" s="57"/>
      <c r="JH429" s="57"/>
      <c r="JI429" s="57"/>
      <c r="JJ429" s="57"/>
      <c r="JK429" s="57"/>
      <c r="JL429" s="57"/>
      <c r="JM429" s="57"/>
      <c r="JN429" s="57"/>
      <c r="JO429" s="57"/>
      <c r="JP429" s="57"/>
      <c r="JQ429" s="57"/>
      <c r="JR429" s="57"/>
      <c r="JS429" s="57"/>
      <c r="JT429" s="57"/>
      <c r="JU429" s="57"/>
      <c r="JV429" s="57"/>
      <c r="JW429" s="57"/>
      <c r="JX429" s="57"/>
      <c r="JY429" s="57"/>
      <c r="JZ429" s="57"/>
      <c r="KA429" s="57"/>
      <c r="KB429" s="57"/>
      <c r="KC429" s="57"/>
      <c r="KD429" s="57"/>
      <c r="KE429" s="57"/>
      <c r="KF429" s="57"/>
      <c r="KG429" s="57"/>
      <c r="KH429" s="57"/>
      <c r="ZB429" s="94"/>
      <c r="ZI429" s="130"/>
      <c r="ZK429" s="128"/>
      <c r="ZL429" s="127"/>
    </row>
    <row r="430" spans="2:688" s="37" customFormat="1" x14ac:dyDescent="0.15">
      <c r="B430" s="36"/>
      <c r="C430" s="110"/>
      <c r="D430" s="36"/>
      <c r="E430" s="36"/>
      <c r="F430" s="36"/>
      <c r="G430" s="38"/>
      <c r="H430" s="38"/>
      <c r="AW430" s="36"/>
      <c r="CL430" s="36"/>
      <c r="IU430" s="57"/>
      <c r="IV430" s="57"/>
      <c r="IW430" s="57"/>
      <c r="IX430" s="57"/>
      <c r="IY430" s="57"/>
      <c r="IZ430" s="57"/>
      <c r="JA430" s="57"/>
      <c r="JB430" s="57"/>
      <c r="JC430" s="57"/>
      <c r="JD430" s="57"/>
      <c r="JE430" s="57"/>
      <c r="JF430" s="57"/>
      <c r="JG430" s="57"/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57"/>
      <c r="JS430" s="57"/>
      <c r="JT430" s="57"/>
      <c r="JU430" s="57"/>
      <c r="JV430" s="57"/>
      <c r="JW430" s="57"/>
      <c r="JX430" s="57"/>
      <c r="JY430" s="57"/>
      <c r="JZ430" s="57"/>
      <c r="KA430" s="57"/>
      <c r="KB430" s="57"/>
      <c r="KC430" s="57"/>
      <c r="KD430" s="57"/>
      <c r="KE430" s="57"/>
      <c r="KF430" s="57"/>
      <c r="KG430" s="57"/>
      <c r="KH430" s="57"/>
      <c r="ZB430" s="94"/>
      <c r="ZI430" s="130"/>
      <c r="ZK430" s="128"/>
      <c r="ZL430" s="127"/>
    </row>
    <row r="431" spans="2:688" s="37" customFormat="1" x14ac:dyDescent="0.15">
      <c r="B431" s="36"/>
      <c r="C431" s="110"/>
      <c r="D431" s="36"/>
      <c r="E431" s="36"/>
      <c r="F431" s="36"/>
      <c r="G431" s="38"/>
      <c r="H431" s="38"/>
      <c r="AW431" s="36"/>
      <c r="CL431" s="36"/>
      <c r="IU431" s="57"/>
      <c r="IV431" s="57"/>
      <c r="IW431" s="57"/>
      <c r="IX431" s="57"/>
      <c r="IY431" s="57"/>
      <c r="IZ431" s="57"/>
      <c r="JA431" s="57"/>
      <c r="JB431" s="57"/>
      <c r="JC431" s="57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57"/>
      <c r="JS431" s="57"/>
      <c r="JT431" s="57"/>
      <c r="JU431" s="57"/>
      <c r="JV431" s="57"/>
      <c r="JW431" s="57"/>
      <c r="JX431" s="57"/>
      <c r="JY431" s="57"/>
      <c r="JZ431" s="57"/>
      <c r="KA431" s="57"/>
      <c r="KB431" s="57"/>
      <c r="KC431" s="57"/>
      <c r="KD431" s="57"/>
      <c r="KE431" s="57"/>
      <c r="KF431" s="57"/>
      <c r="KG431" s="57"/>
      <c r="KH431" s="57"/>
      <c r="ZB431" s="94"/>
      <c r="ZI431" s="130"/>
      <c r="ZK431" s="128"/>
      <c r="ZL431" s="127"/>
    </row>
    <row r="432" spans="2:688" s="37" customFormat="1" x14ac:dyDescent="0.15">
      <c r="B432" s="36"/>
      <c r="C432" s="110"/>
      <c r="D432" s="36"/>
      <c r="E432" s="36"/>
      <c r="F432" s="36"/>
      <c r="G432" s="38"/>
      <c r="H432" s="38"/>
      <c r="AW432" s="36"/>
      <c r="CL432" s="36"/>
      <c r="IU432" s="57"/>
      <c r="IV432" s="57"/>
      <c r="IW432" s="57"/>
      <c r="IX432" s="57"/>
      <c r="IY432" s="57"/>
      <c r="IZ432" s="57"/>
      <c r="JA432" s="57"/>
      <c r="JB432" s="57"/>
      <c r="JC432" s="57"/>
      <c r="JD432" s="57"/>
      <c r="JE432" s="57"/>
      <c r="JF432" s="57"/>
      <c r="JG432" s="57"/>
      <c r="JH432" s="57"/>
      <c r="JI432" s="57"/>
      <c r="JJ432" s="57"/>
      <c r="JK432" s="57"/>
      <c r="JL432" s="57"/>
      <c r="JM432" s="57"/>
      <c r="JN432" s="57"/>
      <c r="JO432" s="57"/>
      <c r="JP432" s="57"/>
      <c r="JQ432" s="57"/>
      <c r="JR432" s="57"/>
      <c r="JS432" s="57"/>
      <c r="JT432" s="57"/>
      <c r="JU432" s="57"/>
      <c r="JV432" s="57"/>
      <c r="JW432" s="57"/>
      <c r="JX432" s="57"/>
      <c r="JY432" s="57"/>
      <c r="JZ432" s="57"/>
      <c r="KA432" s="57"/>
      <c r="KB432" s="57"/>
      <c r="KC432" s="57"/>
      <c r="KD432" s="57"/>
      <c r="KE432" s="57"/>
      <c r="KF432" s="57"/>
      <c r="KG432" s="57"/>
      <c r="KH432" s="57"/>
      <c r="ZB432" s="94"/>
      <c r="ZI432" s="130"/>
      <c r="ZK432" s="128"/>
      <c r="ZL432" s="127"/>
    </row>
    <row r="433" spans="2:688" s="37" customFormat="1" x14ac:dyDescent="0.15">
      <c r="B433" s="36"/>
      <c r="C433" s="110"/>
      <c r="D433" s="36"/>
      <c r="E433" s="36"/>
      <c r="F433" s="36"/>
      <c r="G433" s="38"/>
      <c r="H433" s="38"/>
      <c r="AW433" s="36"/>
      <c r="CL433" s="36"/>
      <c r="IU433" s="57"/>
      <c r="IV433" s="57"/>
      <c r="IW433" s="57"/>
      <c r="IX433" s="57"/>
      <c r="IY433" s="57"/>
      <c r="IZ433" s="57"/>
      <c r="JA433" s="57"/>
      <c r="JB433" s="57"/>
      <c r="JC433" s="57"/>
      <c r="JD433" s="57"/>
      <c r="JE433" s="57"/>
      <c r="JF433" s="57"/>
      <c r="JG433" s="57"/>
      <c r="JH433" s="57"/>
      <c r="JI433" s="57"/>
      <c r="JJ433" s="57"/>
      <c r="JK433" s="57"/>
      <c r="JL433" s="57"/>
      <c r="JM433" s="57"/>
      <c r="JN433" s="57"/>
      <c r="JO433" s="57"/>
      <c r="JP433" s="57"/>
      <c r="JQ433" s="57"/>
      <c r="JR433" s="57"/>
      <c r="JS433" s="57"/>
      <c r="JT433" s="57"/>
      <c r="JU433" s="57"/>
      <c r="JV433" s="57"/>
      <c r="JW433" s="57"/>
      <c r="JX433" s="57"/>
      <c r="JY433" s="57"/>
      <c r="JZ433" s="57"/>
      <c r="KA433" s="57"/>
      <c r="KB433" s="57"/>
      <c r="KC433" s="57"/>
      <c r="KD433" s="57"/>
      <c r="KE433" s="57"/>
      <c r="KF433" s="57"/>
      <c r="KG433" s="57"/>
      <c r="KH433" s="57"/>
      <c r="ZB433" s="94"/>
      <c r="ZI433" s="130"/>
      <c r="ZK433" s="128"/>
      <c r="ZL433" s="127"/>
    </row>
    <row r="434" spans="2:688" s="37" customFormat="1" x14ac:dyDescent="0.15">
      <c r="B434" s="36"/>
      <c r="C434" s="110"/>
      <c r="D434" s="36"/>
      <c r="E434" s="36"/>
      <c r="F434" s="36"/>
      <c r="G434" s="38"/>
      <c r="H434" s="38"/>
      <c r="AW434" s="36"/>
      <c r="CL434" s="36"/>
      <c r="IU434" s="57"/>
      <c r="IV434" s="57"/>
      <c r="IW434" s="57"/>
      <c r="IX434" s="57"/>
      <c r="IY434" s="57"/>
      <c r="IZ434" s="57"/>
      <c r="JA434" s="57"/>
      <c r="JB434" s="57"/>
      <c r="JC434" s="57"/>
      <c r="JD434" s="57"/>
      <c r="JE434" s="57"/>
      <c r="JF434" s="57"/>
      <c r="JG434" s="57"/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57"/>
      <c r="JS434" s="57"/>
      <c r="JT434" s="57"/>
      <c r="JU434" s="57"/>
      <c r="JV434" s="57"/>
      <c r="JW434" s="57"/>
      <c r="JX434" s="57"/>
      <c r="JY434" s="57"/>
      <c r="JZ434" s="57"/>
      <c r="KA434" s="57"/>
      <c r="KB434" s="57"/>
      <c r="KC434" s="57"/>
      <c r="KD434" s="57"/>
      <c r="KE434" s="57"/>
      <c r="KF434" s="57"/>
      <c r="KG434" s="57"/>
      <c r="KH434" s="57"/>
      <c r="ZB434" s="94"/>
      <c r="ZI434" s="130"/>
      <c r="ZK434" s="128"/>
      <c r="ZL434" s="127"/>
    </row>
    <row r="435" spans="2:688" s="37" customFormat="1" x14ac:dyDescent="0.15">
      <c r="B435" s="36"/>
      <c r="C435" s="110"/>
      <c r="D435" s="36"/>
      <c r="E435" s="36"/>
      <c r="F435" s="36"/>
      <c r="G435" s="38"/>
      <c r="H435" s="38"/>
      <c r="AW435" s="36"/>
      <c r="CL435" s="36"/>
      <c r="IU435" s="57"/>
      <c r="IV435" s="57"/>
      <c r="IW435" s="57"/>
      <c r="IX435" s="57"/>
      <c r="IY435" s="57"/>
      <c r="IZ435" s="57"/>
      <c r="JA435" s="57"/>
      <c r="JB435" s="57"/>
      <c r="JC435" s="57"/>
      <c r="JD435" s="57"/>
      <c r="JE435" s="57"/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57"/>
      <c r="JS435" s="57"/>
      <c r="JT435" s="57"/>
      <c r="JU435" s="57"/>
      <c r="JV435" s="57"/>
      <c r="JW435" s="57"/>
      <c r="JX435" s="57"/>
      <c r="JY435" s="57"/>
      <c r="JZ435" s="57"/>
      <c r="KA435" s="57"/>
      <c r="KB435" s="57"/>
      <c r="KC435" s="57"/>
      <c r="KD435" s="57"/>
      <c r="KE435" s="57"/>
      <c r="KF435" s="57"/>
      <c r="KG435" s="57"/>
      <c r="KH435" s="57"/>
      <c r="ZB435" s="94"/>
      <c r="ZI435" s="130"/>
      <c r="ZK435" s="128"/>
      <c r="ZL435" s="127"/>
    </row>
    <row r="436" spans="2:688" s="37" customFormat="1" x14ac:dyDescent="0.15">
      <c r="B436" s="36"/>
      <c r="C436" s="110"/>
      <c r="D436" s="36"/>
      <c r="E436" s="36"/>
      <c r="F436" s="36"/>
      <c r="G436" s="38"/>
      <c r="H436" s="38"/>
      <c r="AW436" s="36"/>
      <c r="CL436" s="36"/>
      <c r="IU436" s="57"/>
      <c r="IV436" s="57"/>
      <c r="IW436" s="57"/>
      <c r="IX436" s="57"/>
      <c r="IY436" s="57"/>
      <c r="IZ436" s="57"/>
      <c r="JA436" s="57"/>
      <c r="JB436" s="57"/>
      <c r="JC436" s="57"/>
      <c r="JD436" s="57"/>
      <c r="JE436" s="57"/>
      <c r="JF436" s="57"/>
      <c r="JG436" s="57"/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57"/>
      <c r="JS436" s="57"/>
      <c r="JT436" s="57"/>
      <c r="JU436" s="57"/>
      <c r="JV436" s="57"/>
      <c r="JW436" s="57"/>
      <c r="JX436" s="57"/>
      <c r="JY436" s="57"/>
      <c r="JZ436" s="57"/>
      <c r="KA436" s="57"/>
      <c r="KB436" s="57"/>
      <c r="KC436" s="57"/>
      <c r="KD436" s="57"/>
      <c r="KE436" s="57"/>
      <c r="KF436" s="57"/>
      <c r="KG436" s="57"/>
      <c r="KH436" s="57"/>
      <c r="ZB436" s="94"/>
      <c r="ZI436" s="130"/>
      <c r="ZK436" s="128"/>
      <c r="ZL436" s="127"/>
    </row>
    <row r="437" spans="2:688" s="37" customFormat="1" x14ac:dyDescent="0.15">
      <c r="B437" s="36"/>
      <c r="C437" s="110"/>
      <c r="D437" s="36"/>
      <c r="E437" s="36"/>
      <c r="F437" s="36"/>
      <c r="G437" s="38"/>
      <c r="H437" s="38"/>
      <c r="AW437" s="36"/>
      <c r="CL437" s="36"/>
      <c r="IU437" s="57"/>
      <c r="IV437" s="57"/>
      <c r="IW437" s="57"/>
      <c r="IX437" s="57"/>
      <c r="IY437" s="57"/>
      <c r="IZ437" s="57"/>
      <c r="JA437" s="57"/>
      <c r="JB437" s="57"/>
      <c r="JC437" s="57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57"/>
      <c r="JS437" s="57"/>
      <c r="JT437" s="57"/>
      <c r="JU437" s="57"/>
      <c r="JV437" s="57"/>
      <c r="JW437" s="57"/>
      <c r="JX437" s="57"/>
      <c r="JY437" s="57"/>
      <c r="JZ437" s="57"/>
      <c r="KA437" s="57"/>
      <c r="KB437" s="57"/>
      <c r="KC437" s="57"/>
      <c r="KD437" s="57"/>
      <c r="KE437" s="57"/>
      <c r="KF437" s="57"/>
      <c r="KG437" s="57"/>
      <c r="KH437" s="57"/>
      <c r="ZB437" s="94"/>
      <c r="ZI437" s="130"/>
      <c r="ZK437" s="128"/>
      <c r="ZL437" s="127"/>
    </row>
    <row r="438" spans="2:688" s="37" customFormat="1" x14ac:dyDescent="0.15">
      <c r="B438" s="36"/>
      <c r="C438" s="110"/>
      <c r="D438" s="36"/>
      <c r="E438" s="36"/>
      <c r="F438" s="36"/>
      <c r="G438" s="38"/>
      <c r="H438" s="38"/>
      <c r="AW438" s="36"/>
      <c r="CL438" s="36"/>
      <c r="IU438" s="57"/>
      <c r="IV438" s="57"/>
      <c r="IW438" s="57"/>
      <c r="IX438" s="57"/>
      <c r="IY438" s="57"/>
      <c r="IZ438" s="57"/>
      <c r="JA438" s="57"/>
      <c r="JB438" s="57"/>
      <c r="JC438" s="57"/>
      <c r="JD438" s="57"/>
      <c r="JE438" s="57"/>
      <c r="JF438" s="57"/>
      <c r="JG438" s="57"/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57"/>
      <c r="JS438" s="57"/>
      <c r="JT438" s="57"/>
      <c r="JU438" s="57"/>
      <c r="JV438" s="57"/>
      <c r="JW438" s="57"/>
      <c r="JX438" s="57"/>
      <c r="JY438" s="57"/>
      <c r="JZ438" s="57"/>
      <c r="KA438" s="57"/>
      <c r="KB438" s="57"/>
      <c r="KC438" s="57"/>
      <c r="KD438" s="57"/>
      <c r="KE438" s="57"/>
      <c r="KF438" s="57"/>
      <c r="KG438" s="57"/>
      <c r="KH438" s="57"/>
      <c r="ZB438" s="94"/>
      <c r="ZI438" s="130"/>
      <c r="ZK438" s="128"/>
      <c r="ZL438" s="127"/>
    </row>
    <row r="439" spans="2:688" s="37" customFormat="1" x14ac:dyDescent="0.15">
      <c r="B439" s="36"/>
      <c r="C439" s="110"/>
      <c r="D439" s="36"/>
      <c r="E439" s="36"/>
      <c r="F439" s="36"/>
      <c r="G439" s="38"/>
      <c r="H439" s="38"/>
      <c r="AW439" s="36"/>
      <c r="CL439" s="36"/>
      <c r="IU439" s="57"/>
      <c r="IV439" s="57"/>
      <c r="IW439" s="57"/>
      <c r="IX439" s="57"/>
      <c r="IY439" s="57"/>
      <c r="IZ439" s="57"/>
      <c r="JA439" s="57"/>
      <c r="JB439" s="57"/>
      <c r="JC439" s="57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57"/>
      <c r="JS439" s="57"/>
      <c r="JT439" s="57"/>
      <c r="JU439" s="57"/>
      <c r="JV439" s="57"/>
      <c r="JW439" s="57"/>
      <c r="JX439" s="57"/>
      <c r="JY439" s="57"/>
      <c r="JZ439" s="57"/>
      <c r="KA439" s="57"/>
      <c r="KB439" s="57"/>
      <c r="KC439" s="57"/>
      <c r="KD439" s="57"/>
      <c r="KE439" s="57"/>
      <c r="KF439" s="57"/>
      <c r="KG439" s="57"/>
      <c r="KH439" s="57"/>
      <c r="ZB439" s="94"/>
      <c r="ZI439" s="130"/>
      <c r="ZK439" s="128"/>
      <c r="ZL439" s="127"/>
    </row>
    <row r="440" spans="2:688" s="37" customFormat="1" x14ac:dyDescent="0.15">
      <c r="B440" s="36"/>
      <c r="C440" s="110"/>
      <c r="D440" s="36"/>
      <c r="E440" s="36"/>
      <c r="F440" s="36"/>
      <c r="G440" s="38"/>
      <c r="H440" s="38"/>
      <c r="AW440" s="36"/>
      <c r="CL440" s="36"/>
      <c r="IU440" s="57"/>
      <c r="IV440" s="57"/>
      <c r="IW440" s="57"/>
      <c r="IX440" s="57"/>
      <c r="IY440" s="57"/>
      <c r="IZ440" s="57"/>
      <c r="JA440" s="57"/>
      <c r="JB440" s="57"/>
      <c r="JC440" s="57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57"/>
      <c r="JS440" s="57"/>
      <c r="JT440" s="57"/>
      <c r="JU440" s="57"/>
      <c r="JV440" s="57"/>
      <c r="JW440" s="57"/>
      <c r="JX440" s="57"/>
      <c r="JY440" s="57"/>
      <c r="JZ440" s="57"/>
      <c r="KA440" s="57"/>
      <c r="KB440" s="57"/>
      <c r="KC440" s="57"/>
      <c r="KD440" s="57"/>
      <c r="KE440" s="57"/>
      <c r="KF440" s="57"/>
      <c r="KG440" s="57"/>
      <c r="KH440" s="57"/>
      <c r="ZB440" s="94"/>
      <c r="ZI440" s="130"/>
      <c r="ZK440" s="128"/>
      <c r="ZL440" s="127"/>
    </row>
    <row r="441" spans="2:688" s="37" customFormat="1" x14ac:dyDescent="0.15">
      <c r="B441" s="36"/>
      <c r="C441" s="110"/>
      <c r="D441" s="36"/>
      <c r="E441" s="36"/>
      <c r="F441" s="36"/>
      <c r="G441" s="38"/>
      <c r="H441" s="38"/>
      <c r="AW441" s="36"/>
      <c r="CL441" s="36"/>
      <c r="IU441" s="57"/>
      <c r="IV441" s="57"/>
      <c r="IW441" s="57"/>
      <c r="IX441" s="57"/>
      <c r="IY441" s="57"/>
      <c r="IZ441" s="57"/>
      <c r="JA441" s="57"/>
      <c r="JB441" s="57"/>
      <c r="JC441" s="57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57"/>
      <c r="JS441" s="57"/>
      <c r="JT441" s="57"/>
      <c r="JU441" s="57"/>
      <c r="JV441" s="57"/>
      <c r="JW441" s="57"/>
      <c r="JX441" s="57"/>
      <c r="JY441" s="57"/>
      <c r="JZ441" s="57"/>
      <c r="KA441" s="57"/>
      <c r="KB441" s="57"/>
      <c r="KC441" s="57"/>
      <c r="KD441" s="57"/>
      <c r="KE441" s="57"/>
      <c r="KF441" s="57"/>
      <c r="KG441" s="57"/>
      <c r="KH441" s="57"/>
      <c r="ZB441" s="94"/>
      <c r="ZI441" s="130"/>
      <c r="ZK441" s="128"/>
      <c r="ZL441" s="127"/>
    </row>
    <row r="442" spans="2:688" s="37" customFormat="1" x14ac:dyDescent="0.15">
      <c r="B442" s="36"/>
      <c r="C442" s="110"/>
      <c r="D442" s="36"/>
      <c r="E442" s="36"/>
      <c r="F442" s="36"/>
      <c r="G442" s="38"/>
      <c r="H442" s="38"/>
      <c r="AW442" s="36"/>
      <c r="CL442" s="36"/>
      <c r="IU442" s="57"/>
      <c r="IV442" s="57"/>
      <c r="IW442" s="57"/>
      <c r="IX442" s="57"/>
      <c r="IY442" s="57"/>
      <c r="IZ442" s="57"/>
      <c r="JA442" s="57"/>
      <c r="JB442" s="57"/>
      <c r="JC442" s="57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57"/>
      <c r="JS442" s="57"/>
      <c r="JT442" s="57"/>
      <c r="JU442" s="57"/>
      <c r="JV442" s="57"/>
      <c r="JW442" s="57"/>
      <c r="JX442" s="57"/>
      <c r="JY442" s="57"/>
      <c r="JZ442" s="57"/>
      <c r="KA442" s="57"/>
      <c r="KB442" s="57"/>
      <c r="KC442" s="57"/>
      <c r="KD442" s="57"/>
      <c r="KE442" s="57"/>
      <c r="KF442" s="57"/>
      <c r="KG442" s="57"/>
      <c r="KH442" s="57"/>
      <c r="ZB442" s="94"/>
      <c r="ZI442" s="130"/>
      <c r="ZK442" s="128"/>
      <c r="ZL442" s="127"/>
    </row>
    <row r="443" spans="2:688" s="37" customFormat="1" x14ac:dyDescent="0.15">
      <c r="B443" s="36"/>
      <c r="C443" s="110"/>
      <c r="D443" s="36"/>
      <c r="E443" s="36"/>
      <c r="F443" s="36"/>
      <c r="G443" s="38"/>
      <c r="H443" s="38"/>
      <c r="AW443" s="36"/>
      <c r="CL443" s="36"/>
      <c r="IU443" s="57"/>
      <c r="IV443" s="57"/>
      <c r="IW443" s="57"/>
      <c r="IX443" s="57"/>
      <c r="IY443" s="57"/>
      <c r="IZ443" s="57"/>
      <c r="JA443" s="57"/>
      <c r="JB443" s="57"/>
      <c r="JC443" s="57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57"/>
      <c r="JS443" s="57"/>
      <c r="JT443" s="57"/>
      <c r="JU443" s="57"/>
      <c r="JV443" s="57"/>
      <c r="JW443" s="57"/>
      <c r="JX443" s="57"/>
      <c r="JY443" s="57"/>
      <c r="JZ443" s="57"/>
      <c r="KA443" s="57"/>
      <c r="KB443" s="57"/>
      <c r="KC443" s="57"/>
      <c r="KD443" s="57"/>
      <c r="KE443" s="57"/>
      <c r="KF443" s="57"/>
      <c r="KG443" s="57"/>
      <c r="KH443" s="57"/>
      <c r="ZB443" s="94"/>
      <c r="ZI443" s="130"/>
      <c r="ZK443" s="128"/>
      <c r="ZL443" s="127"/>
    </row>
    <row r="444" spans="2:688" s="37" customFormat="1" x14ac:dyDescent="0.15">
      <c r="B444" s="36"/>
      <c r="C444" s="110"/>
      <c r="D444" s="36"/>
      <c r="E444" s="36"/>
      <c r="F444" s="36"/>
      <c r="G444" s="38"/>
      <c r="H444" s="38"/>
      <c r="AW444" s="36"/>
      <c r="CL444" s="36"/>
      <c r="IU444" s="57"/>
      <c r="IV444" s="57"/>
      <c r="IW444" s="57"/>
      <c r="IX444" s="57"/>
      <c r="IY444" s="57"/>
      <c r="IZ444" s="57"/>
      <c r="JA444" s="57"/>
      <c r="JB444" s="57"/>
      <c r="JC444" s="57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57"/>
      <c r="JS444" s="57"/>
      <c r="JT444" s="57"/>
      <c r="JU444" s="57"/>
      <c r="JV444" s="57"/>
      <c r="JW444" s="57"/>
      <c r="JX444" s="57"/>
      <c r="JY444" s="57"/>
      <c r="JZ444" s="57"/>
      <c r="KA444" s="57"/>
      <c r="KB444" s="57"/>
      <c r="KC444" s="57"/>
      <c r="KD444" s="57"/>
      <c r="KE444" s="57"/>
      <c r="KF444" s="57"/>
      <c r="KG444" s="57"/>
      <c r="KH444" s="57"/>
      <c r="ZB444" s="94"/>
      <c r="ZI444" s="130"/>
      <c r="ZK444" s="128"/>
      <c r="ZL444" s="127"/>
    </row>
    <row r="445" spans="2:688" s="37" customFormat="1" x14ac:dyDescent="0.15">
      <c r="B445" s="36"/>
      <c r="C445" s="110"/>
      <c r="D445" s="36"/>
      <c r="E445" s="36"/>
      <c r="F445" s="36"/>
      <c r="G445" s="38"/>
      <c r="H445" s="38"/>
      <c r="AW445" s="36"/>
      <c r="CL445" s="36"/>
      <c r="IU445" s="57"/>
      <c r="IV445" s="57"/>
      <c r="IW445" s="57"/>
      <c r="IX445" s="57"/>
      <c r="IY445" s="57"/>
      <c r="IZ445" s="57"/>
      <c r="JA445" s="57"/>
      <c r="JB445" s="57"/>
      <c r="JC445" s="57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57"/>
      <c r="JS445" s="57"/>
      <c r="JT445" s="57"/>
      <c r="JU445" s="57"/>
      <c r="JV445" s="57"/>
      <c r="JW445" s="57"/>
      <c r="JX445" s="57"/>
      <c r="JY445" s="57"/>
      <c r="JZ445" s="57"/>
      <c r="KA445" s="57"/>
      <c r="KB445" s="57"/>
      <c r="KC445" s="57"/>
      <c r="KD445" s="57"/>
      <c r="KE445" s="57"/>
      <c r="KF445" s="57"/>
      <c r="KG445" s="57"/>
      <c r="KH445" s="57"/>
      <c r="ZB445" s="94"/>
      <c r="ZI445" s="130"/>
      <c r="ZK445" s="128"/>
      <c r="ZL445" s="127"/>
    </row>
    <row r="446" spans="2:688" s="37" customFormat="1" x14ac:dyDescent="0.15">
      <c r="B446" s="36"/>
      <c r="C446" s="110"/>
      <c r="D446" s="36"/>
      <c r="E446" s="36"/>
      <c r="F446" s="36"/>
      <c r="G446" s="38"/>
      <c r="H446" s="38"/>
      <c r="AW446" s="36"/>
      <c r="CL446" s="36"/>
      <c r="IU446" s="57"/>
      <c r="IV446" s="57"/>
      <c r="IW446" s="57"/>
      <c r="IX446" s="57"/>
      <c r="IY446" s="57"/>
      <c r="IZ446" s="57"/>
      <c r="JA446" s="57"/>
      <c r="JB446" s="57"/>
      <c r="JC446" s="57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57"/>
      <c r="JS446" s="57"/>
      <c r="JT446" s="57"/>
      <c r="JU446" s="57"/>
      <c r="JV446" s="57"/>
      <c r="JW446" s="57"/>
      <c r="JX446" s="57"/>
      <c r="JY446" s="57"/>
      <c r="JZ446" s="57"/>
      <c r="KA446" s="57"/>
      <c r="KB446" s="57"/>
      <c r="KC446" s="57"/>
      <c r="KD446" s="57"/>
      <c r="KE446" s="57"/>
      <c r="KF446" s="57"/>
      <c r="KG446" s="57"/>
      <c r="KH446" s="57"/>
      <c r="ZB446" s="94"/>
      <c r="ZI446" s="130"/>
      <c r="ZK446" s="128"/>
      <c r="ZL446" s="127"/>
    </row>
    <row r="447" spans="2:688" s="37" customFormat="1" x14ac:dyDescent="0.15">
      <c r="B447" s="36"/>
      <c r="C447" s="110"/>
      <c r="D447" s="36"/>
      <c r="E447" s="36"/>
      <c r="F447" s="36"/>
      <c r="G447" s="38"/>
      <c r="H447" s="38"/>
      <c r="AW447" s="36"/>
      <c r="CL447" s="36"/>
      <c r="IU447" s="57"/>
      <c r="IV447" s="57"/>
      <c r="IW447" s="57"/>
      <c r="IX447" s="57"/>
      <c r="IY447" s="57"/>
      <c r="IZ447" s="57"/>
      <c r="JA447" s="57"/>
      <c r="JB447" s="57"/>
      <c r="JC447" s="57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57"/>
      <c r="JS447" s="57"/>
      <c r="JT447" s="57"/>
      <c r="JU447" s="57"/>
      <c r="JV447" s="57"/>
      <c r="JW447" s="57"/>
      <c r="JX447" s="57"/>
      <c r="JY447" s="57"/>
      <c r="JZ447" s="57"/>
      <c r="KA447" s="57"/>
      <c r="KB447" s="57"/>
      <c r="KC447" s="57"/>
      <c r="KD447" s="57"/>
      <c r="KE447" s="57"/>
      <c r="KF447" s="57"/>
      <c r="KG447" s="57"/>
      <c r="KH447" s="57"/>
      <c r="ZB447" s="94"/>
      <c r="ZI447" s="130"/>
      <c r="ZK447" s="128"/>
      <c r="ZL447" s="127"/>
    </row>
    <row r="448" spans="2:688" s="37" customFormat="1" x14ac:dyDescent="0.15">
      <c r="B448" s="36"/>
      <c r="C448" s="110"/>
      <c r="D448" s="36"/>
      <c r="E448" s="36"/>
      <c r="F448" s="36"/>
      <c r="G448" s="38"/>
      <c r="H448" s="38"/>
      <c r="AW448" s="36"/>
      <c r="CL448" s="36"/>
      <c r="IU448" s="57"/>
      <c r="IV448" s="57"/>
      <c r="IW448" s="57"/>
      <c r="IX448" s="57"/>
      <c r="IY448" s="57"/>
      <c r="IZ448" s="57"/>
      <c r="JA448" s="57"/>
      <c r="JB448" s="57"/>
      <c r="JC448" s="57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57"/>
      <c r="JS448" s="57"/>
      <c r="JT448" s="57"/>
      <c r="JU448" s="57"/>
      <c r="JV448" s="57"/>
      <c r="JW448" s="57"/>
      <c r="JX448" s="57"/>
      <c r="JY448" s="57"/>
      <c r="JZ448" s="57"/>
      <c r="KA448" s="57"/>
      <c r="KB448" s="57"/>
      <c r="KC448" s="57"/>
      <c r="KD448" s="57"/>
      <c r="KE448" s="57"/>
      <c r="KF448" s="57"/>
      <c r="KG448" s="57"/>
      <c r="KH448" s="57"/>
      <c r="ZB448" s="94"/>
      <c r="ZI448" s="130"/>
      <c r="ZK448" s="128"/>
      <c r="ZL448" s="127"/>
    </row>
    <row r="449" spans="2:688" s="37" customFormat="1" x14ac:dyDescent="0.15">
      <c r="B449" s="36"/>
      <c r="C449" s="110"/>
      <c r="D449" s="36"/>
      <c r="E449" s="36"/>
      <c r="F449" s="36"/>
      <c r="G449" s="38"/>
      <c r="H449" s="38"/>
      <c r="AW449" s="36"/>
      <c r="CL449" s="36"/>
      <c r="IU449" s="57"/>
      <c r="IV449" s="57"/>
      <c r="IW449" s="57"/>
      <c r="IX449" s="57"/>
      <c r="IY449" s="57"/>
      <c r="IZ449" s="57"/>
      <c r="JA449" s="57"/>
      <c r="JB449" s="57"/>
      <c r="JC449" s="57"/>
      <c r="JD449" s="57"/>
      <c r="JE449" s="57"/>
      <c r="JF449" s="57"/>
      <c r="JG449" s="57"/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57"/>
      <c r="JS449" s="57"/>
      <c r="JT449" s="57"/>
      <c r="JU449" s="57"/>
      <c r="JV449" s="57"/>
      <c r="JW449" s="57"/>
      <c r="JX449" s="57"/>
      <c r="JY449" s="57"/>
      <c r="JZ449" s="57"/>
      <c r="KA449" s="57"/>
      <c r="KB449" s="57"/>
      <c r="KC449" s="57"/>
      <c r="KD449" s="57"/>
      <c r="KE449" s="57"/>
      <c r="KF449" s="57"/>
      <c r="KG449" s="57"/>
      <c r="KH449" s="57"/>
      <c r="ZB449" s="94"/>
      <c r="ZI449" s="130"/>
      <c r="ZK449" s="128"/>
      <c r="ZL449" s="127"/>
    </row>
    <row r="450" spans="2:688" s="37" customFormat="1" x14ac:dyDescent="0.15">
      <c r="B450" s="36"/>
      <c r="C450" s="110"/>
      <c r="D450" s="36"/>
      <c r="E450" s="36"/>
      <c r="F450" s="36"/>
      <c r="G450" s="38"/>
      <c r="H450" s="38"/>
      <c r="AW450" s="36"/>
      <c r="CL450" s="36"/>
      <c r="IU450" s="57"/>
      <c r="IV450" s="57"/>
      <c r="IW450" s="57"/>
      <c r="IX450" s="57"/>
      <c r="IY450" s="57"/>
      <c r="IZ450" s="57"/>
      <c r="JA450" s="57"/>
      <c r="JB450" s="57"/>
      <c r="JC450" s="57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57"/>
      <c r="JS450" s="57"/>
      <c r="JT450" s="57"/>
      <c r="JU450" s="57"/>
      <c r="JV450" s="57"/>
      <c r="JW450" s="57"/>
      <c r="JX450" s="57"/>
      <c r="JY450" s="57"/>
      <c r="JZ450" s="57"/>
      <c r="KA450" s="57"/>
      <c r="KB450" s="57"/>
      <c r="KC450" s="57"/>
      <c r="KD450" s="57"/>
      <c r="KE450" s="57"/>
      <c r="KF450" s="57"/>
      <c r="KG450" s="57"/>
      <c r="KH450" s="57"/>
      <c r="ZB450" s="94"/>
      <c r="ZI450" s="130"/>
      <c r="ZK450" s="128"/>
      <c r="ZL450" s="127"/>
    </row>
    <row r="451" spans="2:688" s="37" customFormat="1" x14ac:dyDescent="0.15">
      <c r="B451" s="36"/>
      <c r="C451" s="110"/>
      <c r="D451" s="36"/>
      <c r="E451" s="36"/>
      <c r="F451" s="36"/>
      <c r="G451" s="38"/>
      <c r="H451" s="38"/>
      <c r="AW451" s="36"/>
      <c r="CL451" s="36"/>
      <c r="IU451" s="57"/>
      <c r="IV451" s="57"/>
      <c r="IW451" s="57"/>
      <c r="IX451" s="57"/>
      <c r="IY451" s="57"/>
      <c r="IZ451" s="57"/>
      <c r="JA451" s="57"/>
      <c r="JB451" s="57"/>
      <c r="JC451" s="57"/>
      <c r="JD451" s="57"/>
      <c r="JE451" s="57"/>
      <c r="JF451" s="57"/>
      <c r="JG451" s="57"/>
      <c r="JH451" s="57"/>
      <c r="JI451" s="57"/>
      <c r="JJ451" s="57"/>
      <c r="JK451" s="57"/>
      <c r="JL451" s="57"/>
      <c r="JM451" s="57"/>
      <c r="JN451" s="57"/>
      <c r="JO451" s="57"/>
      <c r="JP451" s="57"/>
      <c r="JQ451" s="57"/>
      <c r="JR451" s="57"/>
      <c r="JS451" s="57"/>
      <c r="JT451" s="57"/>
      <c r="JU451" s="57"/>
      <c r="JV451" s="57"/>
      <c r="JW451" s="57"/>
      <c r="JX451" s="57"/>
      <c r="JY451" s="57"/>
      <c r="JZ451" s="57"/>
      <c r="KA451" s="57"/>
      <c r="KB451" s="57"/>
      <c r="KC451" s="57"/>
      <c r="KD451" s="57"/>
      <c r="KE451" s="57"/>
      <c r="KF451" s="57"/>
      <c r="KG451" s="57"/>
      <c r="KH451" s="57"/>
      <c r="ZB451" s="94"/>
      <c r="ZI451" s="130"/>
      <c r="ZK451" s="128"/>
      <c r="ZL451" s="127"/>
    </row>
    <row r="452" spans="2:688" s="37" customFormat="1" x14ac:dyDescent="0.15">
      <c r="B452" s="36"/>
      <c r="C452" s="110"/>
      <c r="D452" s="36"/>
      <c r="E452" s="36"/>
      <c r="F452" s="36"/>
      <c r="G452" s="38"/>
      <c r="H452" s="38"/>
      <c r="AW452" s="36"/>
      <c r="CL452" s="36"/>
      <c r="IU452" s="57"/>
      <c r="IV452" s="57"/>
      <c r="IW452" s="57"/>
      <c r="IX452" s="57"/>
      <c r="IY452" s="57"/>
      <c r="IZ452" s="57"/>
      <c r="JA452" s="57"/>
      <c r="JB452" s="57"/>
      <c r="JC452" s="57"/>
      <c r="JD452" s="57"/>
      <c r="JE452" s="57"/>
      <c r="JF452" s="57"/>
      <c r="JG452" s="57"/>
      <c r="JH452" s="57"/>
      <c r="JI452" s="57"/>
      <c r="JJ452" s="57"/>
      <c r="JK452" s="57"/>
      <c r="JL452" s="57"/>
      <c r="JM452" s="57"/>
      <c r="JN452" s="57"/>
      <c r="JO452" s="57"/>
      <c r="JP452" s="57"/>
      <c r="JQ452" s="57"/>
      <c r="JR452" s="57"/>
      <c r="JS452" s="57"/>
      <c r="JT452" s="57"/>
      <c r="JU452" s="57"/>
      <c r="JV452" s="57"/>
      <c r="JW452" s="57"/>
      <c r="JX452" s="57"/>
      <c r="JY452" s="57"/>
      <c r="JZ452" s="57"/>
      <c r="KA452" s="57"/>
      <c r="KB452" s="57"/>
      <c r="KC452" s="57"/>
      <c r="KD452" s="57"/>
      <c r="KE452" s="57"/>
      <c r="KF452" s="57"/>
      <c r="KG452" s="57"/>
      <c r="KH452" s="57"/>
      <c r="ZB452" s="94"/>
      <c r="ZI452" s="130"/>
      <c r="ZK452" s="128"/>
      <c r="ZL452" s="127"/>
    </row>
    <row r="453" spans="2:688" s="37" customFormat="1" x14ac:dyDescent="0.15">
      <c r="B453" s="36"/>
      <c r="C453" s="110"/>
      <c r="D453" s="36"/>
      <c r="E453" s="36"/>
      <c r="F453" s="36"/>
      <c r="G453" s="38"/>
      <c r="H453" s="38"/>
      <c r="AW453" s="36"/>
      <c r="CL453" s="36"/>
      <c r="IU453" s="57"/>
      <c r="IV453" s="57"/>
      <c r="IW453" s="57"/>
      <c r="IX453" s="57"/>
      <c r="IY453" s="57"/>
      <c r="IZ453" s="57"/>
      <c r="JA453" s="57"/>
      <c r="JB453" s="57"/>
      <c r="JC453" s="57"/>
      <c r="JD453" s="57"/>
      <c r="JE453" s="57"/>
      <c r="JF453" s="57"/>
      <c r="JG453" s="57"/>
      <c r="JH453" s="57"/>
      <c r="JI453" s="57"/>
      <c r="JJ453" s="57"/>
      <c r="JK453" s="57"/>
      <c r="JL453" s="57"/>
      <c r="JM453" s="57"/>
      <c r="JN453" s="57"/>
      <c r="JO453" s="57"/>
      <c r="JP453" s="57"/>
      <c r="JQ453" s="57"/>
      <c r="JR453" s="57"/>
      <c r="JS453" s="57"/>
      <c r="JT453" s="57"/>
      <c r="JU453" s="57"/>
      <c r="JV453" s="57"/>
      <c r="JW453" s="57"/>
      <c r="JX453" s="57"/>
      <c r="JY453" s="57"/>
      <c r="JZ453" s="57"/>
      <c r="KA453" s="57"/>
      <c r="KB453" s="57"/>
      <c r="KC453" s="57"/>
      <c r="KD453" s="57"/>
      <c r="KE453" s="57"/>
      <c r="KF453" s="57"/>
      <c r="KG453" s="57"/>
      <c r="KH453" s="57"/>
      <c r="ZB453" s="94"/>
      <c r="ZI453" s="130"/>
      <c r="ZK453" s="128"/>
      <c r="ZL453" s="127"/>
    </row>
    <row r="454" spans="2:688" s="37" customFormat="1" x14ac:dyDescent="0.15">
      <c r="B454" s="36"/>
      <c r="C454" s="110"/>
      <c r="D454" s="36"/>
      <c r="E454" s="36"/>
      <c r="F454" s="36"/>
      <c r="G454" s="38"/>
      <c r="H454" s="38"/>
      <c r="AW454" s="36"/>
      <c r="CL454" s="36"/>
      <c r="IU454" s="57"/>
      <c r="IV454" s="57"/>
      <c r="IW454" s="57"/>
      <c r="IX454" s="57"/>
      <c r="IY454" s="57"/>
      <c r="IZ454" s="57"/>
      <c r="JA454" s="57"/>
      <c r="JB454" s="57"/>
      <c r="JC454" s="57"/>
      <c r="JD454" s="57"/>
      <c r="JE454" s="57"/>
      <c r="JF454" s="57"/>
      <c r="JG454" s="57"/>
      <c r="JH454" s="57"/>
      <c r="JI454" s="57"/>
      <c r="JJ454" s="57"/>
      <c r="JK454" s="57"/>
      <c r="JL454" s="57"/>
      <c r="JM454" s="57"/>
      <c r="JN454" s="57"/>
      <c r="JO454" s="57"/>
      <c r="JP454" s="57"/>
      <c r="JQ454" s="57"/>
      <c r="JR454" s="57"/>
      <c r="JS454" s="57"/>
      <c r="JT454" s="57"/>
      <c r="JU454" s="57"/>
      <c r="JV454" s="57"/>
      <c r="JW454" s="57"/>
      <c r="JX454" s="57"/>
      <c r="JY454" s="57"/>
      <c r="JZ454" s="57"/>
      <c r="KA454" s="57"/>
      <c r="KB454" s="57"/>
      <c r="KC454" s="57"/>
      <c r="KD454" s="57"/>
      <c r="KE454" s="57"/>
      <c r="KF454" s="57"/>
      <c r="KG454" s="57"/>
      <c r="KH454" s="57"/>
      <c r="ZB454" s="94"/>
      <c r="ZI454" s="130"/>
      <c r="ZK454" s="128"/>
      <c r="ZL454" s="127"/>
    </row>
    <row r="455" spans="2:688" s="37" customFormat="1" x14ac:dyDescent="0.15">
      <c r="B455" s="36"/>
      <c r="C455" s="110"/>
      <c r="D455" s="36"/>
      <c r="E455" s="36"/>
      <c r="F455" s="36"/>
      <c r="G455" s="38"/>
      <c r="H455" s="38"/>
      <c r="AW455" s="36"/>
      <c r="CL455" s="36"/>
      <c r="IU455" s="57"/>
      <c r="IV455" s="57"/>
      <c r="IW455" s="57"/>
      <c r="IX455" s="57"/>
      <c r="IY455" s="57"/>
      <c r="IZ455" s="57"/>
      <c r="JA455" s="57"/>
      <c r="JB455" s="57"/>
      <c r="JC455" s="57"/>
      <c r="JD455" s="57"/>
      <c r="JE455" s="57"/>
      <c r="JF455" s="57"/>
      <c r="JG455" s="57"/>
      <c r="JH455" s="57"/>
      <c r="JI455" s="57"/>
      <c r="JJ455" s="57"/>
      <c r="JK455" s="57"/>
      <c r="JL455" s="57"/>
      <c r="JM455" s="57"/>
      <c r="JN455" s="57"/>
      <c r="JO455" s="57"/>
      <c r="JP455" s="57"/>
      <c r="JQ455" s="57"/>
      <c r="JR455" s="57"/>
      <c r="JS455" s="57"/>
      <c r="JT455" s="57"/>
      <c r="JU455" s="57"/>
      <c r="JV455" s="57"/>
      <c r="JW455" s="57"/>
      <c r="JX455" s="57"/>
      <c r="JY455" s="57"/>
      <c r="JZ455" s="57"/>
      <c r="KA455" s="57"/>
      <c r="KB455" s="57"/>
      <c r="KC455" s="57"/>
      <c r="KD455" s="57"/>
      <c r="KE455" s="57"/>
      <c r="KF455" s="57"/>
      <c r="KG455" s="57"/>
      <c r="KH455" s="57"/>
      <c r="ZB455" s="94"/>
      <c r="ZI455" s="130"/>
      <c r="ZK455" s="128"/>
      <c r="ZL455" s="127"/>
    </row>
    <row r="456" spans="2:688" s="37" customFormat="1" x14ac:dyDescent="0.15">
      <c r="B456" s="36"/>
      <c r="C456" s="110"/>
      <c r="D456" s="36"/>
      <c r="E456" s="36"/>
      <c r="F456" s="36"/>
      <c r="G456" s="38"/>
      <c r="H456" s="38"/>
      <c r="AW456" s="36"/>
      <c r="CL456" s="36"/>
      <c r="IU456" s="57"/>
      <c r="IV456" s="57"/>
      <c r="IW456" s="57"/>
      <c r="IX456" s="57"/>
      <c r="IY456" s="57"/>
      <c r="IZ456" s="57"/>
      <c r="JA456" s="57"/>
      <c r="JB456" s="57"/>
      <c r="JC456" s="57"/>
      <c r="JD456" s="57"/>
      <c r="JE456" s="57"/>
      <c r="JF456" s="57"/>
      <c r="JG456" s="57"/>
      <c r="JH456" s="57"/>
      <c r="JI456" s="57"/>
      <c r="JJ456" s="57"/>
      <c r="JK456" s="57"/>
      <c r="JL456" s="57"/>
      <c r="JM456" s="57"/>
      <c r="JN456" s="57"/>
      <c r="JO456" s="57"/>
      <c r="JP456" s="57"/>
      <c r="JQ456" s="57"/>
      <c r="JR456" s="57"/>
      <c r="JS456" s="57"/>
      <c r="JT456" s="57"/>
      <c r="JU456" s="57"/>
      <c r="JV456" s="57"/>
      <c r="JW456" s="57"/>
      <c r="JX456" s="57"/>
      <c r="JY456" s="57"/>
      <c r="JZ456" s="57"/>
      <c r="KA456" s="57"/>
      <c r="KB456" s="57"/>
      <c r="KC456" s="57"/>
      <c r="KD456" s="57"/>
      <c r="KE456" s="57"/>
      <c r="KF456" s="57"/>
      <c r="KG456" s="57"/>
      <c r="KH456" s="57"/>
      <c r="ZB456" s="94"/>
      <c r="ZI456" s="130"/>
      <c r="ZK456" s="128"/>
      <c r="ZL456" s="127"/>
    </row>
    <row r="457" spans="2:688" s="37" customFormat="1" x14ac:dyDescent="0.15">
      <c r="B457" s="36"/>
      <c r="C457" s="110"/>
      <c r="D457" s="36"/>
      <c r="E457" s="36"/>
      <c r="F457" s="36"/>
      <c r="G457" s="38"/>
      <c r="H457" s="38"/>
      <c r="AW457" s="36"/>
      <c r="CL457" s="36"/>
      <c r="IU457" s="57"/>
      <c r="IV457" s="57"/>
      <c r="IW457" s="57"/>
      <c r="IX457" s="57"/>
      <c r="IY457" s="57"/>
      <c r="IZ457" s="57"/>
      <c r="JA457" s="57"/>
      <c r="JB457" s="57"/>
      <c r="JC457" s="57"/>
      <c r="JD457" s="57"/>
      <c r="JE457" s="57"/>
      <c r="JF457" s="57"/>
      <c r="JG457" s="57"/>
      <c r="JH457" s="57"/>
      <c r="JI457" s="57"/>
      <c r="JJ457" s="57"/>
      <c r="JK457" s="57"/>
      <c r="JL457" s="57"/>
      <c r="JM457" s="57"/>
      <c r="JN457" s="57"/>
      <c r="JO457" s="57"/>
      <c r="JP457" s="57"/>
      <c r="JQ457" s="57"/>
      <c r="JR457" s="57"/>
      <c r="JS457" s="57"/>
      <c r="JT457" s="57"/>
      <c r="JU457" s="57"/>
      <c r="JV457" s="57"/>
      <c r="JW457" s="57"/>
      <c r="JX457" s="57"/>
      <c r="JY457" s="57"/>
      <c r="JZ457" s="57"/>
      <c r="KA457" s="57"/>
      <c r="KB457" s="57"/>
      <c r="KC457" s="57"/>
      <c r="KD457" s="57"/>
      <c r="KE457" s="57"/>
      <c r="KF457" s="57"/>
      <c r="KG457" s="57"/>
      <c r="KH457" s="57"/>
      <c r="ZB457" s="94"/>
      <c r="ZI457" s="130"/>
      <c r="ZK457" s="128"/>
      <c r="ZL457" s="127"/>
    </row>
    <row r="458" spans="2:688" s="37" customFormat="1" x14ac:dyDescent="0.15">
      <c r="B458" s="36"/>
      <c r="C458" s="110"/>
      <c r="D458" s="36"/>
      <c r="E458" s="36"/>
      <c r="F458" s="36"/>
      <c r="G458" s="38"/>
      <c r="H458" s="38"/>
      <c r="AW458" s="36"/>
      <c r="CL458" s="36"/>
      <c r="IU458" s="57"/>
      <c r="IV458" s="57"/>
      <c r="IW458" s="57"/>
      <c r="IX458" s="57"/>
      <c r="IY458" s="57"/>
      <c r="IZ458" s="57"/>
      <c r="JA458" s="57"/>
      <c r="JB458" s="57"/>
      <c r="JC458" s="57"/>
      <c r="JD458" s="57"/>
      <c r="JE458" s="57"/>
      <c r="JF458" s="57"/>
      <c r="JG458" s="57"/>
      <c r="JH458" s="57"/>
      <c r="JI458" s="57"/>
      <c r="JJ458" s="57"/>
      <c r="JK458" s="57"/>
      <c r="JL458" s="57"/>
      <c r="JM458" s="57"/>
      <c r="JN458" s="57"/>
      <c r="JO458" s="57"/>
      <c r="JP458" s="57"/>
      <c r="JQ458" s="57"/>
      <c r="JR458" s="57"/>
      <c r="JS458" s="57"/>
      <c r="JT458" s="57"/>
      <c r="JU458" s="57"/>
      <c r="JV458" s="57"/>
      <c r="JW458" s="57"/>
      <c r="JX458" s="57"/>
      <c r="JY458" s="57"/>
      <c r="JZ458" s="57"/>
      <c r="KA458" s="57"/>
      <c r="KB458" s="57"/>
      <c r="KC458" s="57"/>
      <c r="KD458" s="57"/>
      <c r="KE458" s="57"/>
      <c r="KF458" s="57"/>
      <c r="KG458" s="57"/>
      <c r="KH458" s="57"/>
      <c r="ZB458" s="94"/>
      <c r="ZI458" s="130"/>
      <c r="ZK458" s="128"/>
      <c r="ZL458" s="127"/>
    </row>
    <row r="459" spans="2:688" s="37" customFormat="1" x14ac:dyDescent="0.15">
      <c r="B459" s="36"/>
      <c r="C459" s="110"/>
      <c r="D459" s="36"/>
      <c r="E459" s="36"/>
      <c r="F459" s="36"/>
      <c r="G459" s="38"/>
      <c r="H459" s="38"/>
      <c r="AW459" s="36"/>
      <c r="CL459" s="36"/>
      <c r="IU459" s="57"/>
      <c r="IV459" s="57"/>
      <c r="IW459" s="57"/>
      <c r="IX459" s="57"/>
      <c r="IY459" s="57"/>
      <c r="IZ459" s="57"/>
      <c r="JA459" s="57"/>
      <c r="JB459" s="57"/>
      <c r="JC459" s="57"/>
      <c r="JD459" s="57"/>
      <c r="JE459" s="57"/>
      <c r="JF459" s="57"/>
      <c r="JG459" s="57"/>
      <c r="JH459" s="57"/>
      <c r="JI459" s="57"/>
      <c r="JJ459" s="57"/>
      <c r="JK459" s="57"/>
      <c r="JL459" s="57"/>
      <c r="JM459" s="57"/>
      <c r="JN459" s="57"/>
      <c r="JO459" s="57"/>
      <c r="JP459" s="57"/>
      <c r="JQ459" s="57"/>
      <c r="JR459" s="57"/>
      <c r="JS459" s="57"/>
      <c r="JT459" s="57"/>
      <c r="JU459" s="57"/>
      <c r="JV459" s="57"/>
      <c r="JW459" s="57"/>
      <c r="JX459" s="57"/>
      <c r="JY459" s="57"/>
      <c r="JZ459" s="57"/>
      <c r="KA459" s="57"/>
      <c r="KB459" s="57"/>
      <c r="KC459" s="57"/>
      <c r="KD459" s="57"/>
      <c r="KE459" s="57"/>
      <c r="KF459" s="57"/>
      <c r="KG459" s="57"/>
      <c r="KH459" s="57"/>
      <c r="ZB459" s="94"/>
      <c r="ZI459" s="130"/>
      <c r="ZK459" s="128"/>
      <c r="ZL459" s="127"/>
    </row>
    <row r="460" spans="2:688" s="37" customFormat="1" x14ac:dyDescent="0.15">
      <c r="B460" s="36"/>
      <c r="C460" s="110"/>
      <c r="D460" s="36"/>
      <c r="E460" s="36"/>
      <c r="F460" s="36"/>
      <c r="G460" s="38"/>
      <c r="H460" s="38"/>
      <c r="AW460" s="36"/>
      <c r="CL460" s="36"/>
      <c r="IU460" s="57"/>
      <c r="IV460" s="57"/>
      <c r="IW460" s="57"/>
      <c r="IX460" s="57"/>
      <c r="IY460" s="57"/>
      <c r="IZ460" s="57"/>
      <c r="JA460" s="57"/>
      <c r="JB460" s="57"/>
      <c r="JC460" s="57"/>
      <c r="JD460" s="57"/>
      <c r="JE460" s="57"/>
      <c r="JF460" s="57"/>
      <c r="JG460" s="57"/>
      <c r="JH460" s="57"/>
      <c r="JI460" s="57"/>
      <c r="JJ460" s="57"/>
      <c r="JK460" s="57"/>
      <c r="JL460" s="57"/>
      <c r="JM460" s="57"/>
      <c r="JN460" s="57"/>
      <c r="JO460" s="57"/>
      <c r="JP460" s="57"/>
      <c r="JQ460" s="57"/>
      <c r="JR460" s="57"/>
      <c r="JS460" s="57"/>
      <c r="JT460" s="57"/>
      <c r="JU460" s="57"/>
      <c r="JV460" s="57"/>
      <c r="JW460" s="57"/>
      <c r="JX460" s="57"/>
      <c r="JY460" s="57"/>
      <c r="JZ460" s="57"/>
      <c r="KA460" s="57"/>
      <c r="KB460" s="57"/>
      <c r="KC460" s="57"/>
      <c r="KD460" s="57"/>
      <c r="KE460" s="57"/>
      <c r="KF460" s="57"/>
      <c r="KG460" s="57"/>
      <c r="KH460" s="57"/>
      <c r="ZB460" s="94"/>
      <c r="ZI460" s="130"/>
      <c r="ZK460" s="128"/>
      <c r="ZL460" s="127"/>
    </row>
    <row r="461" spans="2:688" s="37" customFormat="1" x14ac:dyDescent="0.15">
      <c r="B461" s="36"/>
      <c r="C461" s="110"/>
      <c r="D461" s="36"/>
      <c r="E461" s="36"/>
      <c r="F461" s="36"/>
      <c r="G461" s="38"/>
      <c r="H461" s="38"/>
      <c r="AW461" s="36"/>
      <c r="CL461" s="36"/>
      <c r="IU461" s="57"/>
      <c r="IV461" s="57"/>
      <c r="IW461" s="57"/>
      <c r="IX461" s="57"/>
      <c r="IY461" s="57"/>
      <c r="IZ461" s="57"/>
      <c r="JA461" s="57"/>
      <c r="JB461" s="57"/>
      <c r="JC461" s="57"/>
      <c r="JD461" s="57"/>
      <c r="JE461" s="57"/>
      <c r="JF461" s="57"/>
      <c r="JG461" s="57"/>
      <c r="JH461" s="57"/>
      <c r="JI461" s="57"/>
      <c r="JJ461" s="57"/>
      <c r="JK461" s="57"/>
      <c r="JL461" s="57"/>
      <c r="JM461" s="57"/>
      <c r="JN461" s="57"/>
      <c r="JO461" s="57"/>
      <c r="JP461" s="57"/>
      <c r="JQ461" s="57"/>
      <c r="JR461" s="57"/>
      <c r="JS461" s="57"/>
      <c r="JT461" s="57"/>
      <c r="JU461" s="57"/>
      <c r="JV461" s="57"/>
      <c r="JW461" s="57"/>
      <c r="JX461" s="57"/>
      <c r="JY461" s="57"/>
      <c r="JZ461" s="57"/>
      <c r="KA461" s="57"/>
      <c r="KB461" s="57"/>
      <c r="KC461" s="57"/>
      <c r="KD461" s="57"/>
      <c r="KE461" s="57"/>
      <c r="KF461" s="57"/>
      <c r="KG461" s="57"/>
      <c r="KH461" s="57"/>
      <c r="ZB461" s="94"/>
      <c r="ZI461" s="130"/>
      <c r="ZK461" s="128"/>
      <c r="ZL461" s="127"/>
    </row>
    <row r="462" spans="2:688" s="37" customFormat="1" x14ac:dyDescent="0.15">
      <c r="B462" s="36"/>
      <c r="C462" s="110"/>
      <c r="D462" s="36"/>
      <c r="E462" s="36"/>
      <c r="F462" s="36"/>
      <c r="G462" s="38"/>
      <c r="H462" s="38"/>
      <c r="AW462" s="36"/>
      <c r="CL462" s="36"/>
      <c r="IU462" s="57"/>
      <c r="IV462" s="57"/>
      <c r="IW462" s="57"/>
      <c r="IX462" s="57"/>
      <c r="IY462" s="57"/>
      <c r="IZ462" s="57"/>
      <c r="JA462" s="57"/>
      <c r="JB462" s="57"/>
      <c r="JC462" s="57"/>
      <c r="JD462" s="57"/>
      <c r="JE462" s="57"/>
      <c r="JF462" s="57"/>
      <c r="JG462" s="57"/>
      <c r="JH462" s="57"/>
      <c r="JI462" s="57"/>
      <c r="JJ462" s="57"/>
      <c r="JK462" s="57"/>
      <c r="JL462" s="57"/>
      <c r="JM462" s="57"/>
      <c r="JN462" s="57"/>
      <c r="JO462" s="57"/>
      <c r="JP462" s="57"/>
      <c r="JQ462" s="57"/>
      <c r="JR462" s="57"/>
      <c r="JS462" s="57"/>
      <c r="JT462" s="57"/>
      <c r="JU462" s="57"/>
      <c r="JV462" s="57"/>
      <c r="JW462" s="57"/>
      <c r="JX462" s="57"/>
      <c r="JY462" s="57"/>
      <c r="JZ462" s="57"/>
      <c r="KA462" s="57"/>
      <c r="KB462" s="57"/>
      <c r="KC462" s="57"/>
      <c r="KD462" s="57"/>
      <c r="KE462" s="57"/>
      <c r="KF462" s="57"/>
      <c r="KG462" s="57"/>
      <c r="KH462" s="57"/>
      <c r="ZB462" s="94"/>
      <c r="ZI462" s="130"/>
      <c r="ZK462" s="128"/>
      <c r="ZL462" s="127"/>
    </row>
    <row r="463" spans="2:688" s="37" customFormat="1" x14ac:dyDescent="0.15">
      <c r="B463" s="36"/>
      <c r="C463" s="110"/>
      <c r="D463" s="36"/>
      <c r="E463" s="36"/>
      <c r="F463" s="36"/>
      <c r="G463" s="38"/>
      <c r="H463" s="38"/>
      <c r="AW463" s="36"/>
      <c r="CL463" s="36"/>
      <c r="IU463" s="57"/>
      <c r="IV463" s="57"/>
      <c r="IW463" s="57"/>
      <c r="IX463" s="57"/>
      <c r="IY463" s="57"/>
      <c r="IZ463" s="57"/>
      <c r="JA463" s="57"/>
      <c r="JB463" s="57"/>
      <c r="JC463" s="57"/>
      <c r="JD463" s="57"/>
      <c r="JE463" s="57"/>
      <c r="JF463" s="57"/>
      <c r="JG463" s="57"/>
      <c r="JH463" s="57"/>
      <c r="JI463" s="57"/>
      <c r="JJ463" s="57"/>
      <c r="JK463" s="57"/>
      <c r="JL463" s="57"/>
      <c r="JM463" s="57"/>
      <c r="JN463" s="57"/>
      <c r="JO463" s="57"/>
      <c r="JP463" s="57"/>
      <c r="JQ463" s="57"/>
      <c r="JR463" s="57"/>
      <c r="JS463" s="57"/>
      <c r="JT463" s="57"/>
      <c r="JU463" s="57"/>
      <c r="JV463" s="57"/>
      <c r="JW463" s="57"/>
      <c r="JX463" s="57"/>
      <c r="JY463" s="57"/>
      <c r="JZ463" s="57"/>
      <c r="KA463" s="57"/>
      <c r="KB463" s="57"/>
      <c r="KC463" s="57"/>
      <c r="KD463" s="57"/>
      <c r="KE463" s="57"/>
      <c r="KF463" s="57"/>
      <c r="KG463" s="57"/>
      <c r="KH463" s="57"/>
      <c r="ZB463" s="94"/>
      <c r="ZI463" s="130"/>
      <c r="ZK463" s="128"/>
      <c r="ZL463" s="127"/>
    </row>
    <row r="464" spans="2:688" s="37" customFormat="1" x14ac:dyDescent="0.15">
      <c r="B464" s="36"/>
      <c r="C464" s="110"/>
      <c r="D464" s="36"/>
      <c r="E464" s="36"/>
      <c r="F464" s="36"/>
      <c r="G464" s="38"/>
      <c r="H464" s="38"/>
      <c r="AW464" s="36"/>
      <c r="CL464" s="36"/>
      <c r="IU464" s="57"/>
      <c r="IV464" s="57"/>
      <c r="IW464" s="57"/>
      <c r="IX464" s="57"/>
      <c r="IY464" s="57"/>
      <c r="IZ464" s="57"/>
      <c r="JA464" s="57"/>
      <c r="JB464" s="57"/>
      <c r="JC464" s="57"/>
      <c r="JD464" s="57"/>
      <c r="JE464" s="57"/>
      <c r="JF464" s="57"/>
      <c r="JG464" s="57"/>
      <c r="JH464" s="57"/>
      <c r="JI464" s="57"/>
      <c r="JJ464" s="57"/>
      <c r="JK464" s="57"/>
      <c r="JL464" s="57"/>
      <c r="JM464" s="57"/>
      <c r="JN464" s="57"/>
      <c r="JO464" s="57"/>
      <c r="JP464" s="57"/>
      <c r="JQ464" s="57"/>
      <c r="JR464" s="57"/>
      <c r="JS464" s="57"/>
      <c r="JT464" s="57"/>
      <c r="JU464" s="57"/>
      <c r="JV464" s="57"/>
      <c r="JW464" s="57"/>
      <c r="JX464" s="57"/>
      <c r="JY464" s="57"/>
      <c r="JZ464" s="57"/>
      <c r="KA464" s="57"/>
      <c r="KB464" s="57"/>
      <c r="KC464" s="57"/>
      <c r="KD464" s="57"/>
      <c r="KE464" s="57"/>
      <c r="KF464" s="57"/>
      <c r="KG464" s="57"/>
      <c r="KH464" s="57"/>
      <c r="ZB464" s="94"/>
      <c r="ZI464" s="130"/>
      <c r="ZK464" s="128"/>
      <c r="ZL464" s="127"/>
    </row>
    <row r="465" spans="2:688" s="37" customFormat="1" x14ac:dyDescent="0.15">
      <c r="B465" s="36"/>
      <c r="C465" s="110"/>
      <c r="D465" s="36"/>
      <c r="E465" s="36"/>
      <c r="F465" s="36"/>
      <c r="G465" s="38"/>
      <c r="H465" s="38"/>
      <c r="AW465" s="36"/>
      <c r="CL465" s="36"/>
      <c r="IU465" s="57"/>
      <c r="IV465" s="57"/>
      <c r="IW465" s="57"/>
      <c r="IX465" s="57"/>
      <c r="IY465" s="57"/>
      <c r="IZ465" s="57"/>
      <c r="JA465" s="57"/>
      <c r="JB465" s="57"/>
      <c r="JC465" s="57"/>
      <c r="JD465" s="57"/>
      <c r="JE465" s="57"/>
      <c r="JF465" s="57"/>
      <c r="JG465" s="57"/>
      <c r="JH465" s="57"/>
      <c r="JI465" s="57"/>
      <c r="JJ465" s="57"/>
      <c r="JK465" s="57"/>
      <c r="JL465" s="57"/>
      <c r="JM465" s="57"/>
      <c r="JN465" s="57"/>
      <c r="JO465" s="57"/>
      <c r="JP465" s="57"/>
      <c r="JQ465" s="57"/>
      <c r="JR465" s="57"/>
      <c r="JS465" s="57"/>
      <c r="JT465" s="57"/>
      <c r="JU465" s="57"/>
      <c r="JV465" s="57"/>
      <c r="JW465" s="57"/>
      <c r="JX465" s="57"/>
      <c r="JY465" s="57"/>
      <c r="JZ465" s="57"/>
      <c r="KA465" s="57"/>
      <c r="KB465" s="57"/>
      <c r="KC465" s="57"/>
      <c r="KD465" s="57"/>
      <c r="KE465" s="57"/>
      <c r="KF465" s="57"/>
      <c r="KG465" s="57"/>
      <c r="KH465" s="57"/>
      <c r="ZB465" s="94"/>
      <c r="ZI465" s="130"/>
      <c r="ZK465" s="128"/>
      <c r="ZL465" s="127"/>
    </row>
    <row r="466" spans="2:688" s="37" customFormat="1" x14ac:dyDescent="0.15">
      <c r="B466" s="36"/>
      <c r="C466" s="110"/>
      <c r="D466" s="36"/>
      <c r="E466" s="36"/>
      <c r="F466" s="36"/>
      <c r="G466" s="38"/>
      <c r="H466" s="38"/>
      <c r="AW466" s="36"/>
      <c r="CL466" s="36"/>
      <c r="IU466" s="57"/>
      <c r="IV466" s="57"/>
      <c r="IW466" s="57"/>
      <c r="IX466" s="57"/>
      <c r="IY466" s="57"/>
      <c r="IZ466" s="57"/>
      <c r="JA466" s="57"/>
      <c r="JB466" s="57"/>
      <c r="JC466" s="57"/>
      <c r="JD466" s="57"/>
      <c r="JE466" s="57"/>
      <c r="JF466" s="57"/>
      <c r="JG466" s="57"/>
      <c r="JH466" s="57"/>
      <c r="JI466" s="57"/>
      <c r="JJ466" s="57"/>
      <c r="JK466" s="57"/>
      <c r="JL466" s="57"/>
      <c r="JM466" s="57"/>
      <c r="JN466" s="57"/>
      <c r="JO466" s="57"/>
      <c r="JP466" s="57"/>
      <c r="JQ466" s="57"/>
      <c r="JR466" s="57"/>
      <c r="JS466" s="57"/>
      <c r="JT466" s="57"/>
      <c r="JU466" s="57"/>
      <c r="JV466" s="57"/>
      <c r="JW466" s="57"/>
      <c r="JX466" s="57"/>
      <c r="JY466" s="57"/>
      <c r="JZ466" s="57"/>
      <c r="KA466" s="57"/>
      <c r="KB466" s="57"/>
      <c r="KC466" s="57"/>
      <c r="KD466" s="57"/>
      <c r="KE466" s="57"/>
      <c r="KF466" s="57"/>
      <c r="KG466" s="57"/>
      <c r="KH466" s="57"/>
      <c r="ZB466" s="94"/>
      <c r="ZI466" s="130"/>
      <c r="ZK466" s="128"/>
      <c r="ZL466" s="127"/>
    </row>
    <row r="467" spans="2:688" s="37" customFormat="1" x14ac:dyDescent="0.15">
      <c r="B467" s="36"/>
      <c r="C467" s="110"/>
      <c r="D467" s="36"/>
      <c r="E467" s="36"/>
      <c r="F467" s="36"/>
      <c r="G467" s="38"/>
      <c r="H467" s="38"/>
      <c r="AW467" s="36"/>
      <c r="CL467" s="36"/>
      <c r="IU467" s="57"/>
      <c r="IV467" s="57"/>
      <c r="IW467" s="57"/>
      <c r="IX467" s="57"/>
      <c r="IY467" s="57"/>
      <c r="IZ467" s="57"/>
      <c r="JA467" s="57"/>
      <c r="JB467" s="57"/>
      <c r="JC467" s="57"/>
      <c r="JD467" s="57"/>
      <c r="JE467" s="57"/>
      <c r="JF467" s="57"/>
      <c r="JG467" s="57"/>
      <c r="JH467" s="57"/>
      <c r="JI467" s="57"/>
      <c r="JJ467" s="57"/>
      <c r="JK467" s="57"/>
      <c r="JL467" s="57"/>
      <c r="JM467" s="57"/>
      <c r="JN467" s="57"/>
      <c r="JO467" s="57"/>
      <c r="JP467" s="57"/>
      <c r="JQ467" s="57"/>
      <c r="JR467" s="57"/>
      <c r="JS467" s="57"/>
      <c r="JT467" s="57"/>
      <c r="JU467" s="57"/>
      <c r="JV467" s="57"/>
      <c r="JW467" s="57"/>
      <c r="JX467" s="57"/>
      <c r="JY467" s="57"/>
      <c r="JZ467" s="57"/>
      <c r="KA467" s="57"/>
      <c r="KB467" s="57"/>
      <c r="KC467" s="57"/>
      <c r="KD467" s="57"/>
      <c r="KE467" s="57"/>
      <c r="KF467" s="57"/>
      <c r="KG467" s="57"/>
      <c r="KH467" s="57"/>
      <c r="ZB467" s="94"/>
      <c r="ZI467" s="130"/>
      <c r="ZK467" s="128"/>
      <c r="ZL467" s="127"/>
    </row>
    <row r="468" spans="2:688" s="37" customFormat="1" x14ac:dyDescent="0.15">
      <c r="B468" s="36"/>
      <c r="C468" s="110"/>
      <c r="D468" s="36"/>
      <c r="E468" s="36"/>
      <c r="F468" s="36"/>
      <c r="G468" s="38"/>
      <c r="H468" s="38"/>
      <c r="AW468" s="36"/>
      <c r="CL468" s="36"/>
      <c r="IU468" s="57"/>
      <c r="IV468" s="57"/>
      <c r="IW468" s="57"/>
      <c r="IX468" s="57"/>
      <c r="IY468" s="57"/>
      <c r="IZ468" s="57"/>
      <c r="JA468" s="57"/>
      <c r="JB468" s="57"/>
      <c r="JC468" s="57"/>
      <c r="JD468" s="57"/>
      <c r="JE468" s="57"/>
      <c r="JF468" s="57"/>
      <c r="JG468" s="57"/>
      <c r="JH468" s="57"/>
      <c r="JI468" s="57"/>
      <c r="JJ468" s="57"/>
      <c r="JK468" s="57"/>
      <c r="JL468" s="57"/>
      <c r="JM468" s="57"/>
      <c r="JN468" s="57"/>
      <c r="JO468" s="57"/>
      <c r="JP468" s="57"/>
      <c r="JQ468" s="57"/>
      <c r="JR468" s="57"/>
      <c r="JS468" s="57"/>
      <c r="JT468" s="57"/>
      <c r="JU468" s="57"/>
      <c r="JV468" s="57"/>
      <c r="JW468" s="57"/>
      <c r="JX468" s="57"/>
      <c r="JY468" s="57"/>
      <c r="JZ468" s="57"/>
      <c r="KA468" s="57"/>
      <c r="KB468" s="57"/>
      <c r="KC468" s="57"/>
      <c r="KD468" s="57"/>
      <c r="KE468" s="57"/>
      <c r="KF468" s="57"/>
      <c r="KG468" s="57"/>
      <c r="KH468" s="57"/>
      <c r="ZB468" s="94"/>
      <c r="ZI468" s="130"/>
      <c r="ZK468" s="128"/>
      <c r="ZL468" s="127"/>
    </row>
    <row r="469" spans="2:688" s="37" customFormat="1" x14ac:dyDescent="0.15">
      <c r="B469" s="36"/>
      <c r="C469" s="110"/>
      <c r="D469" s="36"/>
      <c r="E469" s="36"/>
      <c r="F469" s="36"/>
      <c r="G469" s="38"/>
      <c r="H469" s="38"/>
      <c r="AW469" s="36"/>
      <c r="CL469" s="36"/>
      <c r="IU469" s="57"/>
      <c r="IV469" s="57"/>
      <c r="IW469" s="57"/>
      <c r="IX469" s="57"/>
      <c r="IY469" s="57"/>
      <c r="IZ469" s="57"/>
      <c r="JA469" s="57"/>
      <c r="JB469" s="57"/>
      <c r="JC469" s="57"/>
      <c r="JD469" s="57"/>
      <c r="JE469" s="57"/>
      <c r="JF469" s="57"/>
      <c r="JG469" s="57"/>
      <c r="JH469" s="57"/>
      <c r="JI469" s="57"/>
      <c r="JJ469" s="57"/>
      <c r="JK469" s="57"/>
      <c r="JL469" s="57"/>
      <c r="JM469" s="57"/>
      <c r="JN469" s="57"/>
      <c r="JO469" s="57"/>
      <c r="JP469" s="57"/>
      <c r="JQ469" s="57"/>
      <c r="JR469" s="57"/>
      <c r="JS469" s="57"/>
      <c r="JT469" s="57"/>
      <c r="JU469" s="57"/>
      <c r="JV469" s="57"/>
      <c r="JW469" s="57"/>
      <c r="JX469" s="57"/>
      <c r="JY469" s="57"/>
      <c r="JZ469" s="57"/>
      <c r="KA469" s="57"/>
      <c r="KB469" s="57"/>
      <c r="KC469" s="57"/>
      <c r="KD469" s="57"/>
      <c r="KE469" s="57"/>
      <c r="KF469" s="57"/>
      <c r="KG469" s="57"/>
      <c r="KH469" s="57"/>
      <c r="ZB469" s="94"/>
      <c r="ZI469" s="130"/>
      <c r="ZK469" s="128"/>
      <c r="ZL469" s="127"/>
    </row>
    <row r="470" spans="2:688" s="37" customFormat="1" x14ac:dyDescent="0.15">
      <c r="B470" s="36"/>
      <c r="C470" s="110"/>
      <c r="D470" s="36"/>
      <c r="E470" s="36"/>
      <c r="F470" s="36"/>
      <c r="G470" s="38"/>
      <c r="H470" s="38"/>
      <c r="AW470" s="36"/>
      <c r="CL470" s="36"/>
      <c r="IU470" s="57"/>
      <c r="IV470" s="57"/>
      <c r="IW470" s="57"/>
      <c r="IX470" s="57"/>
      <c r="IY470" s="57"/>
      <c r="IZ470" s="57"/>
      <c r="JA470" s="57"/>
      <c r="JB470" s="57"/>
      <c r="JC470" s="57"/>
      <c r="JD470" s="57"/>
      <c r="JE470" s="57"/>
      <c r="JF470" s="57"/>
      <c r="JG470" s="57"/>
      <c r="JH470" s="57"/>
      <c r="JI470" s="57"/>
      <c r="JJ470" s="57"/>
      <c r="JK470" s="57"/>
      <c r="JL470" s="57"/>
      <c r="JM470" s="57"/>
      <c r="JN470" s="57"/>
      <c r="JO470" s="57"/>
      <c r="JP470" s="57"/>
      <c r="JQ470" s="57"/>
      <c r="JR470" s="57"/>
      <c r="JS470" s="57"/>
      <c r="JT470" s="57"/>
      <c r="JU470" s="57"/>
      <c r="JV470" s="57"/>
      <c r="JW470" s="57"/>
      <c r="JX470" s="57"/>
      <c r="JY470" s="57"/>
      <c r="JZ470" s="57"/>
      <c r="KA470" s="57"/>
      <c r="KB470" s="57"/>
      <c r="KC470" s="57"/>
      <c r="KD470" s="57"/>
      <c r="KE470" s="57"/>
      <c r="KF470" s="57"/>
      <c r="KG470" s="57"/>
      <c r="KH470" s="57"/>
      <c r="ZB470" s="94"/>
      <c r="ZI470" s="130"/>
      <c r="ZK470" s="128"/>
      <c r="ZL470" s="127"/>
    </row>
    <row r="471" spans="2:688" s="37" customFormat="1" x14ac:dyDescent="0.15">
      <c r="B471" s="36"/>
      <c r="C471" s="110"/>
      <c r="D471" s="36"/>
      <c r="E471" s="36"/>
      <c r="F471" s="36"/>
      <c r="G471" s="38"/>
      <c r="H471" s="38"/>
      <c r="AW471" s="36"/>
      <c r="CL471" s="36"/>
      <c r="IU471" s="57"/>
      <c r="IV471" s="57"/>
      <c r="IW471" s="57"/>
      <c r="IX471" s="57"/>
      <c r="IY471" s="57"/>
      <c r="IZ471" s="57"/>
      <c r="JA471" s="57"/>
      <c r="JB471" s="57"/>
      <c r="JC471" s="57"/>
      <c r="JD471" s="57"/>
      <c r="JE471" s="57"/>
      <c r="JF471" s="57"/>
      <c r="JG471" s="57"/>
      <c r="JH471" s="57"/>
      <c r="JI471" s="57"/>
      <c r="JJ471" s="57"/>
      <c r="JK471" s="57"/>
      <c r="JL471" s="57"/>
      <c r="JM471" s="57"/>
      <c r="JN471" s="57"/>
      <c r="JO471" s="57"/>
      <c r="JP471" s="57"/>
      <c r="JQ471" s="57"/>
      <c r="JR471" s="57"/>
      <c r="JS471" s="57"/>
      <c r="JT471" s="57"/>
      <c r="JU471" s="57"/>
      <c r="JV471" s="57"/>
      <c r="JW471" s="57"/>
      <c r="JX471" s="57"/>
      <c r="JY471" s="57"/>
      <c r="JZ471" s="57"/>
      <c r="KA471" s="57"/>
      <c r="KB471" s="57"/>
      <c r="KC471" s="57"/>
      <c r="KD471" s="57"/>
      <c r="KE471" s="57"/>
      <c r="KF471" s="57"/>
      <c r="KG471" s="57"/>
      <c r="KH471" s="57"/>
      <c r="ZB471" s="94"/>
      <c r="ZI471" s="130"/>
      <c r="ZK471" s="128"/>
      <c r="ZL471" s="127"/>
    </row>
    <row r="472" spans="2:688" s="37" customFormat="1" x14ac:dyDescent="0.15">
      <c r="B472" s="36"/>
      <c r="C472" s="110"/>
      <c r="D472" s="36"/>
      <c r="E472" s="36"/>
      <c r="F472" s="36"/>
      <c r="G472" s="38"/>
      <c r="H472" s="38"/>
      <c r="AW472" s="36"/>
      <c r="CL472" s="36"/>
      <c r="IU472" s="57"/>
      <c r="IV472" s="57"/>
      <c r="IW472" s="57"/>
      <c r="IX472" s="57"/>
      <c r="IY472" s="57"/>
      <c r="IZ472" s="57"/>
      <c r="JA472" s="57"/>
      <c r="JB472" s="57"/>
      <c r="JC472" s="57"/>
      <c r="JD472" s="57"/>
      <c r="JE472" s="57"/>
      <c r="JF472" s="57"/>
      <c r="JG472" s="57"/>
      <c r="JH472" s="57"/>
      <c r="JI472" s="57"/>
      <c r="JJ472" s="57"/>
      <c r="JK472" s="57"/>
      <c r="JL472" s="57"/>
      <c r="JM472" s="57"/>
      <c r="JN472" s="57"/>
      <c r="JO472" s="57"/>
      <c r="JP472" s="57"/>
      <c r="JQ472" s="57"/>
      <c r="JR472" s="57"/>
      <c r="JS472" s="57"/>
      <c r="JT472" s="57"/>
      <c r="JU472" s="57"/>
      <c r="JV472" s="57"/>
      <c r="JW472" s="57"/>
      <c r="JX472" s="57"/>
      <c r="JY472" s="57"/>
      <c r="JZ472" s="57"/>
      <c r="KA472" s="57"/>
      <c r="KB472" s="57"/>
      <c r="KC472" s="57"/>
      <c r="KD472" s="57"/>
      <c r="KE472" s="57"/>
      <c r="KF472" s="57"/>
      <c r="KG472" s="57"/>
      <c r="KH472" s="57"/>
      <c r="ZB472" s="94"/>
      <c r="ZI472" s="130"/>
      <c r="ZK472" s="128"/>
      <c r="ZL472" s="127"/>
    </row>
    <row r="473" spans="2:688" s="37" customFormat="1" x14ac:dyDescent="0.15">
      <c r="B473" s="36"/>
      <c r="C473" s="110"/>
      <c r="D473" s="36"/>
      <c r="E473" s="36"/>
      <c r="F473" s="36"/>
      <c r="G473" s="38"/>
      <c r="H473" s="38"/>
      <c r="AW473" s="36"/>
      <c r="CL473" s="36"/>
      <c r="IU473" s="57"/>
      <c r="IV473" s="57"/>
      <c r="IW473" s="57"/>
      <c r="IX473" s="57"/>
      <c r="IY473" s="57"/>
      <c r="IZ473" s="57"/>
      <c r="JA473" s="57"/>
      <c r="JB473" s="57"/>
      <c r="JC473" s="57"/>
      <c r="JD473" s="57"/>
      <c r="JE473" s="57"/>
      <c r="JF473" s="57"/>
      <c r="JG473" s="57"/>
      <c r="JH473" s="57"/>
      <c r="JI473" s="57"/>
      <c r="JJ473" s="57"/>
      <c r="JK473" s="57"/>
      <c r="JL473" s="57"/>
      <c r="JM473" s="57"/>
      <c r="JN473" s="57"/>
      <c r="JO473" s="57"/>
      <c r="JP473" s="57"/>
      <c r="JQ473" s="57"/>
      <c r="JR473" s="57"/>
      <c r="JS473" s="57"/>
      <c r="JT473" s="57"/>
      <c r="JU473" s="57"/>
      <c r="JV473" s="57"/>
      <c r="JW473" s="57"/>
      <c r="JX473" s="57"/>
      <c r="JY473" s="57"/>
      <c r="JZ473" s="57"/>
      <c r="KA473" s="57"/>
      <c r="KB473" s="57"/>
      <c r="KC473" s="57"/>
      <c r="KD473" s="57"/>
      <c r="KE473" s="57"/>
      <c r="KF473" s="57"/>
      <c r="KG473" s="57"/>
      <c r="KH473" s="57"/>
      <c r="ZB473" s="94"/>
      <c r="ZI473" s="130"/>
      <c r="ZK473" s="128"/>
      <c r="ZL473" s="127"/>
    </row>
    <row r="474" spans="2:688" s="37" customFormat="1" x14ac:dyDescent="0.15">
      <c r="B474" s="36"/>
      <c r="C474" s="110"/>
      <c r="D474" s="36"/>
      <c r="E474" s="36"/>
      <c r="F474" s="36"/>
      <c r="G474" s="38"/>
      <c r="H474" s="38"/>
      <c r="AW474" s="36"/>
      <c r="CL474" s="36"/>
      <c r="IU474" s="57"/>
      <c r="IV474" s="57"/>
      <c r="IW474" s="57"/>
      <c r="IX474" s="57"/>
      <c r="IY474" s="57"/>
      <c r="IZ474" s="57"/>
      <c r="JA474" s="57"/>
      <c r="JB474" s="57"/>
      <c r="JC474" s="57"/>
      <c r="JD474" s="57"/>
      <c r="JE474" s="57"/>
      <c r="JF474" s="57"/>
      <c r="JG474" s="57"/>
      <c r="JH474" s="57"/>
      <c r="JI474" s="57"/>
      <c r="JJ474" s="57"/>
      <c r="JK474" s="57"/>
      <c r="JL474" s="57"/>
      <c r="JM474" s="57"/>
      <c r="JN474" s="57"/>
      <c r="JO474" s="57"/>
      <c r="JP474" s="57"/>
      <c r="JQ474" s="57"/>
      <c r="JR474" s="57"/>
      <c r="JS474" s="57"/>
      <c r="JT474" s="57"/>
      <c r="JU474" s="57"/>
      <c r="JV474" s="57"/>
      <c r="JW474" s="57"/>
      <c r="JX474" s="57"/>
      <c r="JY474" s="57"/>
      <c r="JZ474" s="57"/>
      <c r="KA474" s="57"/>
      <c r="KB474" s="57"/>
      <c r="KC474" s="57"/>
      <c r="KD474" s="57"/>
      <c r="KE474" s="57"/>
      <c r="KF474" s="57"/>
      <c r="KG474" s="57"/>
      <c r="KH474" s="57"/>
      <c r="ZB474" s="94"/>
      <c r="ZI474" s="130"/>
      <c r="ZK474" s="128"/>
      <c r="ZL474" s="127"/>
    </row>
    <row r="475" spans="2:688" s="37" customFormat="1" x14ac:dyDescent="0.15">
      <c r="B475" s="36"/>
      <c r="C475" s="110"/>
      <c r="D475" s="36"/>
      <c r="E475" s="36"/>
      <c r="F475" s="36"/>
      <c r="G475" s="38"/>
      <c r="H475" s="38"/>
      <c r="AW475" s="36"/>
      <c r="CL475" s="36"/>
      <c r="IU475" s="57"/>
      <c r="IV475" s="57"/>
      <c r="IW475" s="57"/>
      <c r="IX475" s="57"/>
      <c r="IY475" s="57"/>
      <c r="IZ475" s="57"/>
      <c r="JA475" s="57"/>
      <c r="JB475" s="57"/>
      <c r="JC475" s="57"/>
      <c r="JD475" s="57"/>
      <c r="JE475" s="57"/>
      <c r="JF475" s="57"/>
      <c r="JG475" s="57"/>
      <c r="JH475" s="57"/>
      <c r="JI475" s="57"/>
      <c r="JJ475" s="57"/>
      <c r="JK475" s="57"/>
      <c r="JL475" s="57"/>
      <c r="JM475" s="57"/>
      <c r="JN475" s="57"/>
      <c r="JO475" s="57"/>
      <c r="JP475" s="57"/>
      <c r="JQ475" s="57"/>
      <c r="JR475" s="57"/>
      <c r="JS475" s="57"/>
      <c r="JT475" s="57"/>
      <c r="JU475" s="57"/>
      <c r="JV475" s="57"/>
      <c r="JW475" s="57"/>
      <c r="JX475" s="57"/>
      <c r="JY475" s="57"/>
      <c r="JZ475" s="57"/>
      <c r="KA475" s="57"/>
      <c r="KB475" s="57"/>
      <c r="KC475" s="57"/>
      <c r="KD475" s="57"/>
      <c r="KE475" s="57"/>
      <c r="KF475" s="57"/>
      <c r="KG475" s="57"/>
      <c r="KH475" s="57"/>
      <c r="ZB475" s="94"/>
      <c r="ZI475" s="130"/>
      <c r="ZK475" s="128"/>
      <c r="ZL475" s="127"/>
    </row>
    <row r="476" spans="2:688" s="37" customFormat="1" x14ac:dyDescent="0.15">
      <c r="B476" s="36"/>
      <c r="C476" s="110"/>
      <c r="D476" s="36"/>
      <c r="E476" s="36"/>
      <c r="F476" s="36"/>
      <c r="G476" s="38"/>
      <c r="H476" s="38"/>
      <c r="AW476" s="36"/>
      <c r="CL476" s="36"/>
      <c r="IU476" s="57"/>
      <c r="IV476" s="57"/>
      <c r="IW476" s="57"/>
      <c r="IX476" s="57"/>
      <c r="IY476" s="57"/>
      <c r="IZ476" s="57"/>
      <c r="JA476" s="57"/>
      <c r="JB476" s="57"/>
      <c r="JC476" s="57"/>
      <c r="JD476" s="57"/>
      <c r="JE476" s="57"/>
      <c r="JF476" s="57"/>
      <c r="JG476" s="57"/>
      <c r="JH476" s="57"/>
      <c r="JI476" s="57"/>
      <c r="JJ476" s="57"/>
      <c r="JK476" s="57"/>
      <c r="JL476" s="57"/>
      <c r="JM476" s="57"/>
      <c r="JN476" s="57"/>
      <c r="JO476" s="57"/>
      <c r="JP476" s="57"/>
      <c r="JQ476" s="57"/>
      <c r="JR476" s="57"/>
      <c r="JS476" s="57"/>
      <c r="JT476" s="57"/>
      <c r="JU476" s="57"/>
      <c r="JV476" s="57"/>
      <c r="JW476" s="57"/>
      <c r="JX476" s="57"/>
      <c r="JY476" s="57"/>
      <c r="JZ476" s="57"/>
      <c r="KA476" s="57"/>
      <c r="KB476" s="57"/>
      <c r="KC476" s="57"/>
      <c r="KD476" s="57"/>
      <c r="KE476" s="57"/>
      <c r="KF476" s="57"/>
      <c r="KG476" s="57"/>
      <c r="KH476" s="57"/>
      <c r="ZB476" s="94"/>
      <c r="ZI476" s="130"/>
      <c r="ZK476" s="128"/>
      <c r="ZL476" s="127"/>
    </row>
    <row r="477" spans="2:688" s="37" customFormat="1" x14ac:dyDescent="0.15">
      <c r="B477" s="36"/>
      <c r="C477" s="110"/>
      <c r="D477" s="36"/>
      <c r="E477" s="36"/>
      <c r="F477" s="36"/>
      <c r="G477" s="38"/>
      <c r="H477" s="38"/>
      <c r="AW477" s="36"/>
      <c r="CL477" s="36"/>
      <c r="IU477" s="57"/>
      <c r="IV477" s="57"/>
      <c r="IW477" s="57"/>
      <c r="IX477" s="57"/>
      <c r="IY477" s="57"/>
      <c r="IZ477" s="57"/>
      <c r="JA477" s="57"/>
      <c r="JB477" s="57"/>
      <c r="JC477" s="57"/>
      <c r="JD477" s="57"/>
      <c r="JE477" s="57"/>
      <c r="JF477" s="57"/>
      <c r="JG477" s="57"/>
      <c r="JH477" s="57"/>
      <c r="JI477" s="57"/>
      <c r="JJ477" s="57"/>
      <c r="JK477" s="57"/>
      <c r="JL477" s="57"/>
      <c r="JM477" s="57"/>
      <c r="JN477" s="57"/>
      <c r="JO477" s="57"/>
      <c r="JP477" s="57"/>
      <c r="JQ477" s="57"/>
      <c r="JR477" s="57"/>
      <c r="JS477" s="57"/>
      <c r="JT477" s="57"/>
      <c r="JU477" s="57"/>
      <c r="JV477" s="57"/>
      <c r="JW477" s="57"/>
      <c r="JX477" s="57"/>
      <c r="JY477" s="57"/>
      <c r="JZ477" s="57"/>
      <c r="KA477" s="57"/>
      <c r="KB477" s="57"/>
      <c r="KC477" s="57"/>
      <c r="KD477" s="57"/>
      <c r="KE477" s="57"/>
      <c r="KF477" s="57"/>
      <c r="KG477" s="57"/>
      <c r="KH477" s="57"/>
      <c r="ZB477" s="94"/>
      <c r="ZI477" s="130"/>
      <c r="ZK477" s="128"/>
      <c r="ZL477" s="127"/>
    </row>
    <row r="478" spans="2:688" s="37" customFormat="1" x14ac:dyDescent="0.15">
      <c r="B478" s="36"/>
      <c r="C478" s="110"/>
      <c r="D478" s="36"/>
      <c r="E478" s="36"/>
      <c r="F478" s="36"/>
      <c r="G478" s="38"/>
      <c r="H478" s="38"/>
      <c r="AW478" s="36"/>
      <c r="CL478" s="36"/>
      <c r="IU478" s="57"/>
      <c r="IV478" s="57"/>
      <c r="IW478" s="57"/>
      <c r="IX478" s="57"/>
      <c r="IY478" s="57"/>
      <c r="IZ478" s="57"/>
      <c r="JA478" s="57"/>
      <c r="JB478" s="57"/>
      <c r="JC478" s="57"/>
      <c r="JD478" s="57"/>
      <c r="JE478" s="57"/>
      <c r="JF478" s="57"/>
      <c r="JG478" s="57"/>
      <c r="JH478" s="57"/>
      <c r="JI478" s="57"/>
      <c r="JJ478" s="57"/>
      <c r="JK478" s="57"/>
      <c r="JL478" s="57"/>
      <c r="JM478" s="57"/>
      <c r="JN478" s="57"/>
      <c r="JO478" s="57"/>
      <c r="JP478" s="57"/>
      <c r="JQ478" s="57"/>
      <c r="JR478" s="57"/>
      <c r="JS478" s="57"/>
      <c r="JT478" s="57"/>
      <c r="JU478" s="57"/>
      <c r="JV478" s="57"/>
      <c r="JW478" s="57"/>
      <c r="JX478" s="57"/>
      <c r="JY478" s="57"/>
      <c r="JZ478" s="57"/>
      <c r="KA478" s="57"/>
      <c r="KB478" s="57"/>
      <c r="KC478" s="57"/>
      <c r="KD478" s="57"/>
      <c r="KE478" s="57"/>
      <c r="KF478" s="57"/>
      <c r="KG478" s="57"/>
      <c r="KH478" s="57"/>
      <c r="ZB478" s="94"/>
      <c r="ZI478" s="130"/>
      <c r="ZK478" s="128"/>
      <c r="ZL478" s="127"/>
    </row>
    <row r="479" spans="2:688" s="37" customFormat="1" x14ac:dyDescent="0.15">
      <c r="B479" s="36"/>
      <c r="C479" s="110"/>
      <c r="D479" s="36"/>
      <c r="E479" s="36"/>
      <c r="F479" s="36"/>
      <c r="G479" s="38"/>
      <c r="H479" s="38"/>
      <c r="AW479" s="36"/>
      <c r="CL479" s="36"/>
      <c r="IU479" s="57"/>
      <c r="IV479" s="57"/>
      <c r="IW479" s="57"/>
      <c r="IX479" s="57"/>
      <c r="IY479" s="57"/>
      <c r="IZ479" s="57"/>
      <c r="JA479" s="57"/>
      <c r="JB479" s="57"/>
      <c r="JC479" s="57"/>
      <c r="JD479" s="57"/>
      <c r="JE479" s="57"/>
      <c r="JF479" s="57"/>
      <c r="JG479" s="57"/>
      <c r="JH479" s="57"/>
      <c r="JI479" s="57"/>
      <c r="JJ479" s="57"/>
      <c r="JK479" s="57"/>
      <c r="JL479" s="57"/>
      <c r="JM479" s="57"/>
      <c r="JN479" s="57"/>
      <c r="JO479" s="57"/>
      <c r="JP479" s="57"/>
      <c r="JQ479" s="57"/>
      <c r="JR479" s="57"/>
      <c r="JS479" s="57"/>
      <c r="JT479" s="57"/>
      <c r="JU479" s="57"/>
      <c r="JV479" s="57"/>
      <c r="JW479" s="57"/>
      <c r="JX479" s="57"/>
      <c r="JY479" s="57"/>
      <c r="JZ479" s="57"/>
      <c r="KA479" s="57"/>
      <c r="KB479" s="57"/>
      <c r="KC479" s="57"/>
      <c r="KD479" s="57"/>
      <c r="KE479" s="57"/>
      <c r="KF479" s="57"/>
      <c r="KG479" s="57"/>
      <c r="KH479" s="57"/>
      <c r="ZB479" s="94"/>
      <c r="ZI479" s="130"/>
      <c r="ZK479" s="128"/>
      <c r="ZL479" s="127"/>
    </row>
    <row r="480" spans="2:688" s="37" customFormat="1" x14ac:dyDescent="0.15">
      <c r="B480" s="36"/>
      <c r="C480" s="110"/>
      <c r="D480" s="36"/>
      <c r="E480" s="36"/>
      <c r="F480" s="36"/>
      <c r="G480" s="38"/>
      <c r="H480" s="38"/>
      <c r="AW480" s="36"/>
      <c r="CL480" s="36"/>
      <c r="IU480" s="57"/>
      <c r="IV480" s="57"/>
      <c r="IW480" s="57"/>
      <c r="IX480" s="57"/>
      <c r="IY480" s="57"/>
      <c r="IZ480" s="57"/>
      <c r="JA480" s="57"/>
      <c r="JB480" s="57"/>
      <c r="JC480" s="57"/>
      <c r="JD480" s="57"/>
      <c r="JE480" s="57"/>
      <c r="JF480" s="57"/>
      <c r="JG480" s="57"/>
      <c r="JH480" s="57"/>
      <c r="JI480" s="57"/>
      <c r="JJ480" s="57"/>
      <c r="JK480" s="57"/>
      <c r="JL480" s="57"/>
      <c r="JM480" s="57"/>
      <c r="JN480" s="57"/>
      <c r="JO480" s="57"/>
      <c r="JP480" s="57"/>
      <c r="JQ480" s="57"/>
      <c r="JR480" s="57"/>
      <c r="JS480" s="57"/>
      <c r="JT480" s="57"/>
      <c r="JU480" s="57"/>
      <c r="JV480" s="57"/>
      <c r="JW480" s="57"/>
      <c r="JX480" s="57"/>
      <c r="JY480" s="57"/>
      <c r="JZ480" s="57"/>
      <c r="KA480" s="57"/>
      <c r="KB480" s="57"/>
      <c r="KC480" s="57"/>
      <c r="KD480" s="57"/>
      <c r="KE480" s="57"/>
      <c r="KF480" s="57"/>
      <c r="KG480" s="57"/>
      <c r="KH480" s="57"/>
      <c r="ZB480" s="94"/>
      <c r="ZI480" s="130"/>
      <c r="ZK480" s="128"/>
      <c r="ZL480" s="127"/>
    </row>
    <row r="481" spans="2:688" s="37" customFormat="1" x14ac:dyDescent="0.15">
      <c r="B481" s="36"/>
      <c r="C481" s="110"/>
      <c r="D481" s="36"/>
      <c r="E481" s="36"/>
      <c r="F481" s="36"/>
      <c r="G481" s="38"/>
      <c r="H481" s="38"/>
      <c r="AW481" s="36"/>
      <c r="CL481" s="36"/>
      <c r="IU481" s="57"/>
      <c r="IV481" s="57"/>
      <c r="IW481" s="57"/>
      <c r="IX481" s="57"/>
      <c r="IY481" s="57"/>
      <c r="IZ481" s="57"/>
      <c r="JA481" s="57"/>
      <c r="JB481" s="57"/>
      <c r="JC481" s="57"/>
      <c r="JD481" s="57"/>
      <c r="JE481" s="57"/>
      <c r="JF481" s="57"/>
      <c r="JG481" s="57"/>
      <c r="JH481" s="57"/>
      <c r="JI481" s="57"/>
      <c r="JJ481" s="57"/>
      <c r="JK481" s="57"/>
      <c r="JL481" s="57"/>
      <c r="JM481" s="57"/>
      <c r="JN481" s="57"/>
      <c r="JO481" s="57"/>
      <c r="JP481" s="57"/>
      <c r="JQ481" s="57"/>
      <c r="JR481" s="57"/>
      <c r="JS481" s="57"/>
      <c r="JT481" s="57"/>
      <c r="JU481" s="57"/>
      <c r="JV481" s="57"/>
      <c r="JW481" s="57"/>
      <c r="JX481" s="57"/>
      <c r="JY481" s="57"/>
      <c r="JZ481" s="57"/>
      <c r="KA481" s="57"/>
      <c r="KB481" s="57"/>
      <c r="KC481" s="57"/>
      <c r="KD481" s="57"/>
      <c r="KE481" s="57"/>
      <c r="KF481" s="57"/>
      <c r="KG481" s="57"/>
      <c r="KH481" s="57"/>
      <c r="ZB481" s="94"/>
      <c r="ZI481" s="130"/>
      <c r="ZK481" s="128"/>
      <c r="ZL481" s="127"/>
    </row>
    <row r="482" spans="2:688" s="37" customFormat="1" x14ac:dyDescent="0.15">
      <c r="B482" s="36"/>
      <c r="C482" s="110"/>
      <c r="D482" s="36"/>
      <c r="E482" s="36"/>
      <c r="F482" s="36"/>
      <c r="G482" s="38"/>
      <c r="H482" s="38"/>
      <c r="AW482" s="36"/>
      <c r="CL482" s="36"/>
      <c r="IU482" s="57"/>
      <c r="IV482" s="57"/>
      <c r="IW482" s="57"/>
      <c r="IX482" s="57"/>
      <c r="IY482" s="57"/>
      <c r="IZ482" s="57"/>
      <c r="JA482" s="57"/>
      <c r="JB482" s="57"/>
      <c r="JC482" s="57"/>
      <c r="JD482" s="57"/>
      <c r="JE482" s="57"/>
      <c r="JF482" s="57"/>
      <c r="JG482" s="57"/>
      <c r="JH482" s="57"/>
      <c r="JI482" s="57"/>
      <c r="JJ482" s="57"/>
      <c r="JK482" s="57"/>
      <c r="JL482" s="57"/>
      <c r="JM482" s="57"/>
      <c r="JN482" s="57"/>
      <c r="JO482" s="57"/>
      <c r="JP482" s="57"/>
      <c r="JQ482" s="57"/>
      <c r="JR482" s="57"/>
      <c r="JS482" s="57"/>
      <c r="JT482" s="57"/>
      <c r="JU482" s="57"/>
      <c r="JV482" s="57"/>
      <c r="JW482" s="57"/>
      <c r="JX482" s="57"/>
      <c r="JY482" s="57"/>
      <c r="JZ482" s="57"/>
      <c r="KA482" s="57"/>
      <c r="KB482" s="57"/>
      <c r="KC482" s="57"/>
      <c r="KD482" s="57"/>
      <c r="KE482" s="57"/>
      <c r="KF482" s="57"/>
      <c r="KG482" s="57"/>
      <c r="KH482" s="57"/>
      <c r="ZB482" s="94"/>
      <c r="ZI482" s="130"/>
      <c r="ZK482" s="128"/>
      <c r="ZL482" s="127"/>
    </row>
    <row r="483" spans="2:688" s="37" customFormat="1" x14ac:dyDescent="0.15">
      <c r="B483" s="36"/>
      <c r="C483" s="110"/>
      <c r="D483" s="36"/>
      <c r="E483" s="36"/>
      <c r="F483" s="36"/>
      <c r="G483" s="38"/>
      <c r="H483" s="38"/>
      <c r="AW483" s="36"/>
      <c r="CL483" s="36"/>
      <c r="IU483" s="57"/>
      <c r="IV483" s="57"/>
      <c r="IW483" s="57"/>
      <c r="IX483" s="57"/>
      <c r="IY483" s="57"/>
      <c r="IZ483" s="57"/>
      <c r="JA483" s="57"/>
      <c r="JB483" s="57"/>
      <c r="JC483" s="57"/>
      <c r="JD483" s="57"/>
      <c r="JE483" s="57"/>
      <c r="JF483" s="57"/>
      <c r="JG483" s="57"/>
      <c r="JH483" s="57"/>
      <c r="JI483" s="57"/>
      <c r="JJ483" s="57"/>
      <c r="JK483" s="57"/>
      <c r="JL483" s="57"/>
      <c r="JM483" s="57"/>
      <c r="JN483" s="57"/>
      <c r="JO483" s="57"/>
      <c r="JP483" s="57"/>
      <c r="JQ483" s="57"/>
      <c r="JR483" s="57"/>
      <c r="JS483" s="57"/>
      <c r="JT483" s="57"/>
      <c r="JU483" s="57"/>
      <c r="JV483" s="57"/>
      <c r="JW483" s="57"/>
      <c r="JX483" s="57"/>
      <c r="JY483" s="57"/>
      <c r="JZ483" s="57"/>
      <c r="KA483" s="57"/>
      <c r="KB483" s="57"/>
      <c r="KC483" s="57"/>
      <c r="KD483" s="57"/>
      <c r="KE483" s="57"/>
      <c r="KF483" s="57"/>
      <c r="KG483" s="57"/>
      <c r="KH483" s="57"/>
      <c r="ZB483" s="94"/>
      <c r="ZI483" s="130"/>
      <c r="ZK483" s="128"/>
      <c r="ZL483" s="127"/>
    </row>
    <row r="484" spans="2:688" s="37" customFormat="1" x14ac:dyDescent="0.15">
      <c r="B484" s="36"/>
      <c r="C484" s="110"/>
      <c r="D484" s="36"/>
      <c r="E484" s="36"/>
      <c r="F484" s="36"/>
      <c r="G484" s="38"/>
      <c r="H484" s="38"/>
      <c r="AW484" s="36"/>
      <c r="CL484" s="36"/>
      <c r="IU484" s="57"/>
      <c r="IV484" s="57"/>
      <c r="IW484" s="57"/>
      <c r="IX484" s="57"/>
      <c r="IY484" s="57"/>
      <c r="IZ484" s="57"/>
      <c r="JA484" s="57"/>
      <c r="JB484" s="57"/>
      <c r="JC484" s="57"/>
      <c r="JD484" s="57"/>
      <c r="JE484" s="57"/>
      <c r="JF484" s="57"/>
      <c r="JG484" s="57"/>
      <c r="JH484" s="57"/>
      <c r="JI484" s="57"/>
      <c r="JJ484" s="57"/>
      <c r="JK484" s="57"/>
      <c r="JL484" s="57"/>
      <c r="JM484" s="57"/>
      <c r="JN484" s="57"/>
      <c r="JO484" s="57"/>
      <c r="JP484" s="57"/>
      <c r="JQ484" s="57"/>
      <c r="JR484" s="57"/>
      <c r="JS484" s="57"/>
      <c r="JT484" s="57"/>
      <c r="JU484" s="57"/>
      <c r="JV484" s="57"/>
      <c r="JW484" s="57"/>
      <c r="JX484" s="57"/>
      <c r="JY484" s="57"/>
      <c r="JZ484" s="57"/>
      <c r="KA484" s="57"/>
      <c r="KB484" s="57"/>
      <c r="KC484" s="57"/>
      <c r="KD484" s="57"/>
      <c r="KE484" s="57"/>
      <c r="KF484" s="57"/>
      <c r="KG484" s="57"/>
      <c r="KH484" s="57"/>
      <c r="ZB484" s="94"/>
      <c r="ZI484" s="130"/>
      <c r="ZK484" s="128"/>
      <c r="ZL484" s="127"/>
    </row>
    <row r="485" spans="2:688" s="37" customFormat="1" x14ac:dyDescent="0.15">
      <c r="B485" s="36"/>
      <c r="C485" s="110"/>
      <c r="D485" s="36"/>
      <c r="E485" s="36"/>
      <c r="F485" s="36"/>
      <c r="G485" s="38"/>
      <c r="H485" s="38"/>
      <c r="AW485" s="36"/>
      <c r="CL485" s="36"/>
      <c r="IU485" s="57"/>
      <c r="IV485" s="57"/>
      <c r="IW485" s="57"/>
      <c r="IX485" s="57"/>
      <c r="IY485" s="57"/>
      <c r="IZ485" s="57"/>
      <c r="JA485" s="57"/>
      <c r="JB485" s="57"/>
      <c r="JC485" s="57"/>
      <c r="JD485" s="57"/>
      <c r="JE485" s="57"/>
      <c r="JF485" s="57"/>
      <c r="JG485" s="57"/>
      <c r="JH485" s="57"/>
      <c r="JI485" s="57"/>
      <c r="JJ485" s="57"/>
      <c r="JK485" s="57"/>
      <c r="JL485" s="57"/>
      <c r="JM485" s="57"/>
      <c r="JN485" s="57"/>
      <c r="JO485" s="57"/>
      <c r="JP485" s="57"/>
      <c r="JQ485" s="57"/>
      <c r="JR485" s="57"/>
      <c r="JS485" s="57"/>
      <c r="JT485" s="57"/>
      <c r="JU485" s="57"/>
      <c r="JV485" s="57"/>
      <c r="JW485" s="57"/>
      <c r="JX485" s="57"/>
      <c r="JY485" s="57"/>
      <c r="JZ485" s="57"/>
      <c r="KA485" s="57"/>
      <c r="KB485" s="57"/>
      <c r="KC485" s="57"/>
      <c r="KD485" s="57"/>
      <c r="KE485" s="57"/>
      <c r="KF485" s="57"/>
      <c r="KG485" s="57"/>
      <c r="KH485" s="57"/>
      <c r="ZB485" s="94"/>
      <c r="ZI485" s="130"/>
      <c r="ZK485" s="128"/>
      <c r="ZL485" s="127"/>
    </row>
    <row r="486" spans="2:688" s="37" customFormat="1" x14ac:dyDescent="0.15">
      <c r="B486" s="36"/>
      <c r="C486" s="110"/>
      <c r="D486" s="36"/>
      <c r="E486" s="36"/>
      <c r="F486" s="36"/>
      <c r="G486" s="38"/>
      <c r="H486" s="38"/>
      <c r="AW486" s="36"/>
      <c r="CL486" s="36"/>
      <c r="IU486" s="57"/>
      <c r="IV486" s="57"/>
      <c r="IW486" s="57"/>
      <c r="IX486" s="57"/>
      <c r="IY486" s="57"/>
      <c r="IZ486" s="57"/>
      <c r="JA486" s="57"/>
      <c r="JB486" s="57"/>
      <c r="JC486" s="57"/>
      <c r="JD486" s="57"/>
      <c r="JE486" s="57"/>
      <c r="JF486" s="57"/>
      <c r="JG486" s="57"/>
      <c r="JH486" s="57"/>
      <c r="JI486" s="57"/>
      <c r="JJ486" s="57"/>
      <c r="JK486" s="57"/>
      <c r="JL486" s="57"/>
      <c r="JM486" s="57"/>
      <c r="JN486" s="57"/>
      <c r="JO486" s="57"/>
      <c r="JP486" s="57"/>
      <c r="JQ486" s="57"/>
      <c r="JR486" s="57"/>
      <c r="JS486" s="57"/>
      <c r="JT486" s="57"/>
      <c r="JU486" s="57"/>
      <c r="JV486" s="57"/>
      <c r="JW486" s="57"/>
      <c r="JX486" s="57"/>
      <c r="JY486" s="57"/>
      <c r="JZ486" s="57"/>
      <c r="KA486" s="57"/>
      <c r="KB486" s="57"/>
      <c r="KC486" s="57"/>
      <c r="KD486" s="57"/>
      <c r="KE486" s="57"/>
      <c r="KF486" s="57"/>
      <c r="KG486" s="57"/>
      <c r="KH486" s="57"/>
      <c r="ZB486" s="94"/>
      <c r="ZI486" s="130"/>
      <c r="ZK486" s="128"/>
      <c r="ZL486" s="127"/>
    </row>
    <row r="487" spans="2:688" s="37" customFormat="1" x14ac:dyDescent="0.15">
      <c r="B487" s="36"/>
      <c r="C487" s="110"/>
      <c r="D487" s="36"/>
      <c r="E487" s="36"/>
      <c r="F487" s="36"/>
      <c r="G487" s="38"/>
      <c r="H487" s="38"/>
      <c r="AW487" s="36"/>
      <c r="CL487" s="36"/>
      <c r="IU487" s="57"/>
      <c r="IV487" s="57"/>
      <c r="IW487" s="57"/>
      <c r="IX487" s="57"/>
      <c r="IY487" s="57"/>
      <c r="IZ487" s="57"/>
      <c r="JA487" s="57"/>
      <c r="JB487" s="57"/>
      <c r="JC487" s="57"/>
      <c r="JD487" s="57"/>
      <c r="JE487" s="57"/>
      <c r="JF487" s="57"/>
      <c r="JG487" s="57"/>
      <c r="JH487" s="57"/>
      <c r="JI487" s="57"/>
      <c r="JJ487" s="57"/>
      <c r="JK487" s="57"/>
      <c r="JL487" s="57"/>
      <c r="JM487" s="57"/>
      <c r="JN487" s="57"/>
      <c r="JO487" s="57"/>
      <c r="JP487" s="57"/>
      <c r="JQ487" s="57"/>
      <c r="JR487" s="57"/>
      <c r="JS487" s="57"/>
      <c r="JT487" s="57"/>
      <c r="JU487" s="57"/>
      <c r="JV487" s="57"/>
      <c r="JW487" s="57"/>
      <c r="JX487" s="57"/>
      <c r="JY487" s="57"/>
      <c r="JZ487" s="57"/>
      <c r="KA487" s="57"/>
      <c r="KB487" s="57"/>
      <c r="KC487" s="57"/>
      <c r="KD487" s="57"/>
      <c r="KE487" s="57"/>
      <c r="KF487" s="57"/>
      <c r="KG487" s="57"/>
      <c r="KH487" s="57"/>
      <c r="ZB487" s="94"/>
      <c r="ZI487" s="130"/>
      <c r="ZK487" s="128"/>
      <c r="ZL487" s="127"/>
    </row>
    <row r="488" spans="2:688" s="37" customFormat="1" x14ac:dyDescent="0.15">
      <c r="B488" s="36"/>
      <c r="C488" s="110"/>
      <c r="D488" s="36"/>
      <c r="E488" s="36"/>
      <c r="F488" s="36"/>
      <c r="G488" s="38"/>
      <c r="H488" s="38"/>
      <c r="AW488" s="36"/>
      <c r="CL488" s="36"/>
      <c r="IU488" s="57"/>
      <c r="IV488" s="57"/>
      <c r="IW488" s="57"/>
      <c r="IX488" s="57"/>
      <c r="IY488" s="57"/>
      <c r="IZ488" s="57"/>
      <c r="JA488" s="57"/>
      <c r="JB488" s="57"/>
      <c r="JC488" s="57"/>
      <c r="JD488" s="57"/>
      <c r="JE488" s="57"/>
      <c r="JF488" s="57"/>
      <c r="JG488" s="57"/>
      <c r="JH488" s="57"/>
      <c r="JI488" s="57"/>
      <c r="JJ488" s="57"/>
      <c r="JK488" s="57"/>
      <c r="JL488" s="57"/>
      <c r="JM488" s="57"/>
      <c r="JN488" s="57"/>
      <c r="JO488" s="57"/>
      <c r="JP488" s="57"/>
      <c r="JQ488" s="57"/>
      <c r="JR488" s="57"/>
      <c r="JS488" s="57"/>
      <c r="JT488" s="57"/>
      <c r="JU488" s="57"/>
      <c r="JV488" s="57"/>
      <c r="JW488" s="57"/>
      <c r="JX488" s="57"/>
      <c r="JY488" s="57"/>
      <c r="JZ488" s="57"/>
      <c r="KA488" s="57"/>
      <c r="KB488" s="57"/>
      <c r="KC488" s="57"/>
      <c r="KD488" s="57"/>
      <c r="KE488" s="57"/>
      <c r="KF488" s="57"/>
      <c r="KG488" s="57"/>
      <c r="KH488" s="57"/>
      <c r="ZB488" s="94"/>
      <c r="ZI488" s="130"/>
      <c r="ZK488" s="128"/>
      <c r="ZL488" s="127"/>
    </row>
    <row r="489" spans="2:688" s="37" customFormat="1" x14ac:dyDescent="0.15">
      <c r="B489" s="36"/>
      <c r="C489" s="110"/>
      <c r="D489" s="36"/>
      <c r="E489" s="36"/>
      <c r="F489" s="36"/>
      <c r="G489" s="38"/>
      <c r="H489" s="38"/>
      <c r="AW489" s="36"/>
      <c r="CL489" s="36"/>
      <c r="IU489" s="57"/>
      <c r="IV489" s="57"/>
      <c r="IW489" s="57"/>
      <c r="IX489" s="57"/>
      <c r="IY489" s="57"/>
      <c r="IZ489" s="57"/>
      <c r="JA489" s="57"/>
      <c r="JB489" s="57"/>
      <c r="JC489" s="57"/>
      <c r="JD489" s="57"/>
      <c r="JE489" s="57"/>
      <c r="JF489" s="57"/>
      <c r="JG489" s="57"/>
      <c r="JH489" s="57"/>
      <c r="JI489" s="57"/>
      <c r="JJ489" s="57"/>
      <c r="JK489" s="57"/>
      <c r="JL489" s="57"/>
      <c r="JM489" s="57"/>
      <c r="JN489" s="57"/>
      <c r="JO489" s="57"/>
      <c r="JP489" s="57"/>
      <c r="JQ489" s="57"/>
      <c r="JR489" s="57"/>
      <c r="JS489" s="57"/>
      <c r="JT489" s="57"/>
      <c r="JU489" s="57"/>
      <c r="JV489" s="57"/>
      <c r="JW489" s="57"/>
      <c r="JX489" s="57"/>
      <c r="JY489" s="57"/>
      <c r="JZ489" s="57"/>
      <c r="KA489" s="57"/>
      <c r="KB489" s="57"/>
      <c r="KC489" s="57"/>
      <c r="KD489" s="57"/>
      <c r="KE489" s="57"/>
      <c r="KF489" s="57"/>
      <c r="KG489" s="57"/>
      <c r="KH489" s="57"/>
      <c r="ZB489" s="94"/>
      <c r="ZI489" s="130"/>
      <c r="ZK489" s="128"/>
      <c r="ZL489" s="127"/>
    </row>
    <row r="490" spans="2:688" s="37" customFormat="1" x14ac:dyDescent="0.15">
      <c r="B490" s="36"/>
      <c r="C490" s="110"/>
      <c r="D490" s="36"/>
      <c r="E490" s="36"/>
      <c r="F490" s="36"/>
      <c r="G490" s="38"/>
      <c r="H490" s="38"/>
      <c r="AW490" s="36"/>
      <c r="CL490" s="36"/>
      <c r="IU490" s="57"/>
      <c r="IV490" s="57"/>
      <c r="IW490" s="57"/>
      <c r="IX490" s="57"/>
      <c r="IY490" s="57"/>
      <c r="IZ490" s="57"/>
      <c r="JA490" s="57"/>
      <c r="JB490" s="57"/>
      <c r="JC490" s="57"/>
      <c r="JD490" s="57"/>
      <c r="JE490" s="57"/>
      <c r="JF490" s="57"/>
      <c r="JG490" s="57"/>
      <c r="JH490" s="57"/>
      <c r="JI490" s="57"/>
      <c r="JJ490" s="57"/>
      <c r="JK490" s="57"/>
      <c r="JL490" s="57"/>
      <c r="JM490" s="57"/>
      <c r="JN490" s="57"/>
      <c r="JO490" s="57"/>
      <c r="JP490" s="57"/>
      <c r="JQ490" s="57"/>
      <c r="JR490" s="57"/>
      <c r="JS490" s="57"/>
      <c r="JT490" s="57"/>
      <c r="JU490" s="57"/>
      <c r="JV490" s="57"/>
      <c r="JW490" s="57"/>
      <c r="JX490" s="57"/>
      <c r="JY490" s="57"/>
      <c r="JZ490" s="57"/>
      <c r="KA490" s="57"/>
      <c r="KB490" s="57"/>
      <c r="KC490" s="57"/>
      <c r="KD490" s="57"/>
      <c r="KE490" s="57"/>
      <c r="KF490" s="57"/>
      <c r="KG490" s="57"/>
      <c r="KH490" s="57"/>
      <c r="ZB490" s="94"/>
      <c r="ZI490" s="130"/>
      <c r="ZK490" s="128"/>
      <c r="ZL490" s="127"/>
    </row>
    <row r="491" spans="2:688" s="37" customFormat="1" x14ac:dyDescent="0.15">
      <c r="B491" s="36"/>
      <c r="C491" s="110"/>
      <c r="D491" s="36"/>
      <c r="E491" s="36"/>
      <c r="F491" s="36"/>
      <c r="G491" s="38"/>
      <c r="H491" s="38"/>
      <c r="AW491" s="36"/>
      <c r="CL491" s="36"/>
      <c r="IU491" s="57"/>
      <c r="IV491" s="57"/>
      <c r="IW491" s="57"/>
      <c r="IX491" s="57"/>
      <c r="IY491" s="57"/>
      <c r="IZ491" s="57"/>
      <c r="JA491" s="57"/>
      <c r="JB491" s="57"/>
      <c r="JC491" s="57"/>
      <c r="JD491" s="57"/>
      <c r="JE491" s="57"/>
      <c r="JF491" s="57"/>
      <c r="JG491" s="57"/>
      <c r="JH491" s="57"/>
      <c r="JI491" s="57"/>
      <c r="JJ491" s="57"/>
      <c r="JK491" s="57"/>
      <c r="JL491" s="57"/>
      <c r="JM491" s="57"/>
      <c r="JN491" s="57"/>
      <c r="JO491" s="57"/>
      <c r="JP491" s="57"/>
      <c r="JQ491" s="57"/>
      <c r="JR491" s="57"/>
      <c r="JS491" s="57"/>
      <c r="JT491" s="57"/>
      <c r="JU491" s="57"/>
      <c r="JV491" s="57"/>
      <c r="JW491" s="57"/>
      <c r="JX491" s="57"/>
      <c r="JY491" s="57"/>
      <c r="JZ491" s="57"/>
      <c r="KA491" s="57"/>
      <c r="KB491" s="57"/>
      <c r="KC491" s="57"/>
      <c r="KD491" s="57"/>
      <c r="KE491" s="57"/>
      <c r="KF491" s="57"/>
      <c r="KG491" s="57"/>
      <c r="KH491" s="57"/>
      <c r="ZB491" s="94"/>
      <c r="ZI491" s="130"/>
      <c r="ZK491" s="128"/>
      <c r="ZL491" s="127"/>
    </row>
    <row r="492" spans="2:688" s="37" customFormat="1" x14ac:dyDescent="0.15">
      <c r="B492" s="36"/>
      <c r="C492" s="110"/>
      <c r="D492" s="36"/>
      <c r="E492" s="36"/>
      <c r="F492" s="36"/>
      <c r="G492" s="38"/>
      <c r="H492" s="38"/>
      <c r="AW492" s="36"/>
      <c r="CL492" s="36"/>
      <c r="IU492" s="57"/>
      <c r="IV492" s="57"/>
      <c r="IW492" s="57"/>
      <c r="IX492" s="57"/>
      <c r="IY492" s="57"/>
      <c r="IZ492" s="57"/>
      <c r="JA492" s="57"/>
      <c r="JB492" s="57"/>
      <c r="JC492" s="57"/>
      <c r="JD492" s="57"/>
      <c r="JE492" s="57"/>
      <c r="JF492" s="57"/>
      <c r="JG492" s="57"/>
      <c r="JH492" s="57"/>
      <c r="JI492" s="57"/>
      <c r="JJ492" s="57"/>
      <c r="JK492" s="57"/>
      <c r="JL492" s="57"/>
      <c r="JM492" s="57"/>
      <c r="JN492" s="57"/>
      <c r="JO492" s="57"/>
      <c r="JP492" s="57"/>
      <c r="JQ492" s="57"/>
      <c r="JR492" s="57"/>
      <c r="JS492" s="57"/>
      <c r="JT492" s="57"/>
      <c r="JU492" s="57"/>
      <c r="JV492" s="57"/>
      <c r="JW492" s="57"/>
      <c r="JX492" s="57"/>
      <c r="JY492" s="57"/>
      <c r="JZ492" s="57"/>
      <c r="KA492" s="57"/>
      <c r="KB492" s="57"/>
      <c r="KC492" s="57"/>
      <c r="KD492" s="57"/>
      <c r="KE492" s="57"/>
      <c r="KF492" s="57"/>
      <c r="KG492" s="57"/>
      <c r="KH492" s="57"/>
      <c r="ZB492" s="94"/>
      <c r="ZI492" s="130"/>
      <c r="ZK492" s="128"/>
      <c r="ZL492" s="127"/>
    </row>
    <row r="493" spans="2:688" s="37" customFormat="1" x14ac:dyDescent="0.15">
      <c r="B493" s="36"/>
      <c r="C493" s="110"/>
      <c r="D493" s="36"/>
      <c r="E493" s="36"/>
      <c r="F493" s="36"/>
      <c r="G493" s="38"/>
      <c r="H493" s="38"/>
      <c r="AW493" s="36"/>
      <c r="CL493" s="36"/>
      <c r="IU493" s="57"/>
      <c r="IV493" s="57"/>
      <c r="IW493" s="57"/>
      <c r="IX493" s="57"/>
      <c r="IY493" s="57"/>
      <c r="IZ493" s="57"/>
      <c r="JA493" s="57"/>
      <c r="JB493" s="57"/>
      <c r="JC493" s="57"/>
      <c r="JD493" s="57"/>
      <c r="JE493" s="57"/>
      <c r="JF493" s="57"/>
      <c r="JG493" s="57"/>
      <c r="JH493" s="57"/>
      <c r="JI493" s="57"/>
      <c r="JJ493" s="57"/>
      <c r="JK493" s="57"/>
      <c r="JL493" s="57"/>
      <c r="JM493" s="57"/>
      <c r="JN493" s="57"/>
      <c r="JO493" s="57"/>
      <c r="JP493" s="57"/>
      <c r="JQ493" s="57"/>
      <c r="JR493" s="57"/>
      <c r="JS493" s="57"/>
      <c r="JT493" s="57"/>
      <c r="JU493" s="57"/>
      <c r="JV493" s="57"/>
      <c r="JW493" s="57"/>
      <c r="JX493" s="57"/>
      <c r="JY493" s="57"/>
      <c r="JZ493" s="57"/>
      <c r="KA493" s="57"/>
      <c r="KB493" s="57"/>
      <c r="KC493" s="57"/>
      <c r="KD493" s="57"/>
      <c r="KE493" s="57"/>
      <c r="KF493" s="57"/>
      <c r="KG493" s="57"/>
      <c r="KH493" s="57"/>
      <c r="ZB493" s="94"/>
      <c r="ZI493" s="130"/>
      <c r="ZK493" s="128"/>
      <c r="ZL493" s="127"/>
    </row>
    <row r="494" spans="2:688" s="37" customFormat="1" x14ac:dyDescent="0.15">
      <c r="B494" s="36"/>
      <c r="C494" s="110"/>
      <c r="D494" s="36"/>
      <c r="E494" s="36"/>
      <c r="F494" s="36"/>
      <c r="G494" s="38"/>
      <c r="H494" s="38"/>
      <c r="AW494" s="36"/>
      <c r="CL494" s="36"/>
      <c r="FP494" s="36"/>
      <c r="IT494" s="36"/>
      <c r="IU494" s="57"/>
      <c r="IV494" s="57"/>
      <c r="IW494" s="57"/>
      <c r="IX494" s="57"/>
      <c r="IY494" s="57"/>
      <c r="IZ494" s="57"/>
      <c r="JA494" s="57"/>
      <c r="JB494" s="57"/>
      <c r="JC494" s="57"/>
      <c r="JD494" s="57"/>
      <c r="JE494" s="57"/>
      <c r="JF494" s="57"/>
      <c r="JG494" s="57"/>
      <c r="JH494" s="57"/>
      <c r="JI494" s="57"/>
      <c r="JJ494" s="57"/>
      <c r="JK494" s="57"/>
      <c r="JL494" s="57"/>
      <c r="JM494" s="57"/>
      <c r="JN494" s="57"/>
      <c r="JO494" s="57"/>
      <c r="JP494" s="57"/>
      <c r="JQ494" s="57"/>
      <c r="JR494" s="57"/>
      <c r="JS494" s="57"/>
      <c r="JT494" s="57"/>
      <c r="JU494" s="57"/>
      <c r="JV494" s="57"/>
      <c r="JW494" s="57"/>
      <c r="JX494" s="57"/>
      <c r="JY494" s="57"/>
      <c r="JZ494" s="57"/>
      <c r="KA494" s="57"/>
      <c r="KB494" s="57"/>
      <c r="KC494" s="57"/>
      <c r="KD494" s="57"/>
      <c r="KE494" s="57"/>
      <c r="KF494" s="57"/>
      <c r="KG494" s="57"/>
      <c r="KH494" s="57"/>
      <c r="KI494" s="36"/>
      <c r="LX494" s="36"/>
      <c r="NQ494" s="36"/>
      <c r="NR494" s="36"/>
      <c r="NS494" s="36"/>
      <c r="PH494" s="36"/>
      <c r="QW494" s="36"/>
      <c r="SM494" s="36"/>
      <c r="UB494" s="36"/>
      <c r="VQ494" s="36"/>
      <c r="XF494" s="36"/>
      <c r="ZB494" s="94"/>
      <c r="ZI494" s="130"/>
      <c r="ZK494" s="128"/>
      <c r="ZL494" s="127"/>
    </row>
    <row r="495" spans="2:688" s="37" customFormat="1" x14ac:dyDescent="0.15">
      <c r="B495" s="36"/>
      <c r="C495" s="110"/>
      <c r="D495" s="36"/>
      <c r="E495" s="36"/>
      <c r="F495" s="36"/>
      <c r="G495" s="38"/>
      <c r="H495" s="38"/>
      <c r="AW495" s="36"/>
      <c r="CL495" s="36"/>
      <c r="FP495" s="36"/>
      <c r="IT495" s="36"/>
      <c r="IU495" s="57"/>
      <c r="IV495" s="57"/>
      <c r="IW495" s="57"/>
      <c r="IX495" s="57"/>
      <c r="IY495" s="57"/>
      <c r="IZ495" s="57"/>
      <c r="JA495" s="57"/>
      <c r="JB495" s="57"/>
      <c r="JC495" s="57"/>
      <c r="JD495" s="57"/>
      <c r="JE495" s="57"/>
      <c r="JF495" s="57"/>
      <c r="JG495" s="57"/>
      <c r="JH495" s="57"/>
      <c r="JI495" s="57"/>
      <c r="JJ495" s="57"/>
      <c r="JK495" s="57"/>
      <c r="JL495" s="57"/>
      <c r="JM495" s="57"/>
      <c r="JN495" s="57"/>
      <c r="JO495" s="57"/>
      <c r="JP495" s="57"/>
      <c r="JQ495" s="57"/>
      <c r="JR495" s="57"/>
      <c r="JS495" s="57"/>
      <c r="JT495" s="57"/>
      <c r="JU495" s="57"/>
      <c r="JV495" s="57"/>
      <c r="JW495" s="57"/>
      <c r="JX495" s="57"/>
      <c r="JY495" s="57"/>
      <c r="JZ495" s="57"/>
      <c r="KA495" s="57"/>
      <c r="KB495" s="57"/>
      <c r="KC495" s="57"/>
      <c r="KD495" s="57"/>
      <c r="KE495" s="57"/>
      <c r="KF495" s="57"/>
      <c r="KG495" s="57"/>
      <c r="KH495" s="57"/>
      <c r="KI495" s="36"/>
      <c r="LX495" s="36"/>
      <c r="NQ495" s="36"/>
      <c r="NR495" s="36"/>
      <c r="NS495" s="36"/>
      <c r="PH495" s="36"/>
      <c r="QW495" s="36"/>
      <c r="SM495" s="36"/>
      <c r="UB495" s="36"/>
      <c r="VQ495" s="36"/>
      <c r="XF495" s="36"/>
      <c r="ZB495" s="94"/>
      <c r="ZI495" s="130"/>
      <c r="ZK495" s="128"/>
      <c r="ZL495" s="127"/>
    </row>
    <row r="496" spans="2:688" s="37" customFormat="1" x14ac:dyDescent="0.15">
      <c r="B496" s="36"/>
      <c r="C496" s="110"/>
      <c r="D496" s="36"/>
      <c r="E496" s="36"/>
      <c r="F496" s="36"/>
      <c r="G496" s="38"/>
      <c r="H496" s="38"/>
      <c r="AW496" s="36"/>
      <c r="CL496" s="36"/>
      <c r="FP496" s="36"/>
      <c r="IT496" s="36"/>
      <c r="IU496" s="57"/>
      <c r="IV496" s="57"/>
      <c r="IW496" s="57"/>
      <c r="IX496" s="57"/>
      <c r="IY496" s="57"/>
      <c r="IZ496" s="57"/>
      <c r="JA496" s="57"/>
      <c r="JB496" s="57"/>
      <c r="JC496" s="57"/>
      <c r="JD496" s="57"/>
      <c r="JE496" s="57"/>
      <c r="JF496" s="57"/>
      <c r="JG496" s="57"/>
      <c r="JH496" s="57"/>
      <c r="JI496" s="57"/>
      <c r="JJ496" s="57"/>
      <c r="JK496" s="57"/>
      <c r="JL496" s="57"/>
      <c r="JM496" s="57"/>
      <c r="JN496" s="57"/>
      <c r="JO496" s="57"/>
      <c r="JP496" s="57"/>
      <c r="JQ496" s="57"/>
      <c r="JR496" s="57"/>
      <c r="JS496" s="57"/>
      <c r="JT496" s="57"/>
      <c r="JU496" s="57"/>
      <c r="JV496" s="57"/>
      <c r="JW496" s="57"/>
      <c r="JX496" s="57"/>
      <c r="JY496" s="57"/>
      <c r="JZ496" s="57"/>
      <c r="KA496" s="57"/>
      <c r="KB496" s="57"/>
      <c r="KC496" s="57"/>
      <c r="KD496" s="57"/>
      <c r="KE496" s="57"/>
      <c r="KF496" s="57"/>
      <c r="KG496" s="57"/>
      <c r="KH496" s="57"/>
      <c r="KI496" s="36"/>
      <c r="LX496" s="36"/>
      <c r="NQ496" s="36"/>
      <c r="NR496" s="36"/>
      <c r="NS496" s="36"/>
      <c r="PH496" s="36"/>
      <c r="QW496" s="36"/>
      <c r="SM496" s="36"/>
      <c r="UB496" s="36"/>
      <c r="VQ496" s="36"/>
      <c r="XF496" s="36"/>
      <c r="ZB496" s="94"/>
      <c r="ZI496" s="130"/>
      <c r="ZK496" s="128"/>
      <c r="ZL496" s="127"/>
    </row>
    <row r="497" spans="2:688" s="37" customFormat="1" x14ac:dyDescent="0.15">
      <c r="B497" s="36"/>
      <c r="C497" s="110"/>
      <c r="D497" s="36"/>
      <c r="E497" s="36"/>
      <c r="F497" s="36"/>
      <c r="G497" s="38"/>
      <c r="H497" s="38"/>
      <c r="AW497" s="36"/>
      <c r="CL497" s="36"/>
      <c r="FP497" s="36"/>
      <c r="IT497" s="36"/>
      <c r="IU497" s="57"/>
      <c r="IV497" s="57"/>
      <c r="IW497" s="57"/>
      <c r="IX497" s="57"/>
      <c r="IY497" s="57"/>
      <c r="IZ497" s="57"/>
      <c r="JA497" s="57"/>
      <c r="JB497" s="57"/>
      <c r="JC497" s="57"/>
      <c r="JD497" s="57"/>
      <c r="JE497" s="57"/>
      <c r="JF497" s="57"/>
      <c r="JG497" s="57"/>
      <c r="JH497" s="57"/>
      <c r="JI497" s="57"/>
      <c r="JJ497" s="57"/>
      <c r="JK497" s="57"/>
      <c r="JL497" s="57"/>
      <c r="JM497" s="57"/>
      <c r="JN497" s="57"/>
      <c r="JO497" s="57"/>
      <c r="JP497" s="57"/>
      <c r="JQ497" s="57"/>
      <c r="JR497" s="57"/>
      <c r="JS497" s="57"/>
      <c r="JT497" s="57"/>
      <c r="JU497" s="57"/>
      <c r="JV497" s="57"/>
      <c r="JW497" s="57"/>
      <c r="JX497" s="57"/>
      <c r="JY497" s="57"/>
      <c r="JZ497" s="57"/>
      <c r="KA497" s="57"/>
      <c r="KB497" s="57"/>
      <c r="KC497" s="57"/>
      <c r="KD497" s="57"/>
      <c r="KE497" s="57"/>
      <c r="KF497" s="57"/>
      <c r="KG497" s="57"/>
      <c r="KH497" s="57"/>
      <c r="KI497" s="36"/>
      <c r="LX497" s="36"/>
      <c r="NQ497" s="36"/>
      <c r="NR497" s="36"/>
      <c r="NS497" s="36"/>
      <c r="PH497" s="36"/>
      <c r="QW497" s="36"/>
      <c r="SM497" s="36"/>
      <c r="UB497" s="36"/>
      <c r="VQ497" s="36"/>
      <c r="XF497" s="36"/>
      <c r="ZB497" s="94"/>
      <c r="ZI497" s="130"/>
      <c r="ZK497" s="128"/>
      <c r="ZL497" s="127"/>
    </row>
    <row r="498" spans="2:688" s="37" customFormat="1" x14ac:dyDescent="0.15">
      <c r="B498" s="36"/>
      <c r="C498" s="110"/>
      <c r="D498" s="36"/>
      <c r="E498" s="36"/>
      <c r="F498" s="36"/>
      <c r="G498" s="38"/>
      <c r="H498" s="38"/>
      <c r="AW498" s="36"/>
      <c r="CL498" s="36"/>
      <c r="FP498" s="36"/>
      <c r="IT498" s="36"/>
      <c r="IU498" s="57"/>
      <c r="IV498" s="57"/>
      <c r="IW498" s="57"/>
      <c r="IX498" s="57"/>
      <c r="IY498" s="57"/>
      <c r="IZ498" s="57"/>
      <c r="JA498" s="57"/>
      <c r="JB498" s="57"/>
      <c r="JC498" s="57"/>
      <c r="JD498" s="57"/>
      <c r="JE498" s="57"/>
      <c r="JF498" s="57"/>
      <c r="JG498" s="57"/>
      <c r="JH498" s="57"/>
      <c r="JI498" s="57"/>
      <c r="JJ498" s="57"/>
      <c r="JK498" s="57"/>
      <c r="JL498" s="57"/>
      <c r="JM498" s="57"/>
      <c r="JN498" s="57"/>
      <c r="JO498" s="57"/>
      <c r="JP498" s="57"/>
      <c r="JQ498" s="57"/>
      <c r="JR498" s="57"/>
      <c r="JS498" s="57"/>
      <c r="JT498" s="57"/>
      <c r="JU498" s="57"/>
      <c r="JV498" s="57"/>
      <c r="JW498" s="57"/>
      <c r="JX498" s="57"/>
      <c r="JY498" s="57"/>
      <c r="JZ498" s="57"/>
      <c r="KA498" s="57"/>
      <c r="KB498" s="57"/>
      <c r="KC498" s="57"/>
      <c r="KD498" s="57"/>
      <c r="KE498" s="57"/>
      <c r="KF498" s="57"/>
      <c r="KG498" s="57"/>
      <c r="KH498" s="57"/>
      <c r="KI498" s="36"/>
      <c r="LX498" s="36"/>
      <c r="NQ498" s="36"/>
      <c r="NR498" s="36"/>
      <c r="NS498" s="36"/>
      <c r="PH498" s="36"/>
      <c r="QW498" s="36"/>
      <c r="SM498" s="36"/>
      <c r="UB498" s="36"/>
      <c r="VQ498" s="36"/>
      <c r="XF498" s="36"/>
      <c r="ZB498" s="94"/>
      <c r="ZI498" s="130"/>
      <c r="ZK498" s="128"/>
      <c r="ZL498" s="127"/>
    </row>
    <row r="499" spans="2:688" s="37" customFormat="1" x14ac:dyDescent="0.15">
      <c r="B499" s="36"/>
      <c r="C499" s="110"/>
      <c r="D499" s="36"/>
      <c r="E499" s="36"/>
      <c r="F499" s="36"/>
      <c r="G499" s="38"/>
      <c r="H499" s="38"/>
      <c r="AW499" s="36"/>
      <c r="CL499" s="36"/>
      <c r="FP499" s="36"/>
      <c r="IT499" s="36"/>
      <c r="IU499" s="57"/>
      <c r="IV499" s="57"/>
      <c r="IW499" s="57"/>
      <c r="IX499" s="57"/>
      <c r="IY499" s="57"/>
      <c r="IZ499" s="57"/>
      <c r="JA499" s="57"/>
      <c r="JB499" s="57"/>
      <c r="JC499" s="57"/>
      <c r="JD499" s="57"/>
      <c r="JE499" s="57"/>
      <c r="JF499" s="57"/>
      <c r="JG499" s="57"/>
      <c r="JH499" s="57"/>
      <c r="JI499" s="57"/>
      <c r="JJ499" s="57"/>
      <c r="JK499" s="57"/>
      <c r="JL499" s="57"/>
      <c r="JM499" s="57"/>
      <c r="JN499" s="57"/>
      <c r="JO499" s="57"/>
      <c r="JP499" s="57"/>
      <c r="JQ499" s="57"/>
      <c r="JR499" s="57"/>
      <c r="JS499" s="57"/>
      <c r="JT499" s="57"/>
      <c r="JU499" s="57"/>
      <c r="JV499" s="57"/>
      <c r="JW499" s="57"/>
      <c r="JX499" s="57"/>
      <c r="JY499" s="57"/>
      <c r="JZ499" s="57"/>
      <c r="KA499" s="57"/>
      <c r="KB499" s="57"/>
      <c r="KC499" s="57"/>
      <c r="KD499" s="57"/>
      <c r="KE499" s="57"/>
      <c r="KF499" s="57"/>
      <c r="KG499" s="57"/>
      <c r="KH499" s="57"/>
      <c r="KI499" s="36"/>
      <c r="LX499" s="36"/>
      <c r="NQ499" s="36"/>
      <c r="NR499" s="36"/>
      <c r="NS499" s="36"/>
      <c r="PH499" s="36"/>
      <c r="QW499" s="36"/>
      <c r="SM499" s="36"/>
      <c r="UB499" s="36"/>
      <c r="VQ499" s="36"/>
      <c r="XF499" s="36"/>
      <c r="ZB499" s="94"/>
      <c r="ZI499" s="130"/>
      <c r="ZK499" s="128"/>
      <c r="ZL499" s="127"/>
    </row>
    <row r="500" spans="2:688" s="37" customFormat="1" x14ac:dyDescent="0.15">
      <c r="B500" s="36"/>
      <c r="C500" s="110"/>
      <c r="D500" s="36"/>
      <c r="E500" s="36"/>
      <c r="F500" s="36"/>
      <c r="G500" s="38"/>
      <c r="H500" s="38"/>
      <c r="AW500" s="36"/>
      <c r="CL500" s="36"/>
      <c r="FP500" s="36"/>
      <c r="IT500" s="36"/>
      <c r="IU500" s="57"/>
      <c r="IV500" s="57"/>
      <c r="IW500" s="57"/>
      <c r="IX500" s="57"/>
      <c r="IY500" s="57"/>
      <c r="IZ500" s="57"/>
      <c r="JA500" s="57"/>
      <c r="JB500" s="57"/>
      <c r="JC500" s="57"/>
      <c r="JD500" s="57"/>
      <c r="JE500" s="57"/>
      <c r="JF500" s="57"/>
      <c r="JG500" s="57"/>
      <c r="JH500" s="57"/>
      <c r="JI500" s="57"/>
      <c r="JJ500" s="57"/>
      <c r="JK500" s="57"/>
      <c r="JL500" s="57"/>
      <c r="JM500" s="57"/>
      <c r="JN500" s="57"/>
      <c r="JO500" s="57"/>
      <c r="JP500" s="57"/>
      <c r="JQ500" s="57"/>
      <c r="JR500" s="57"/>
      <c r="JS500" s="57"/>
      <c r="JT500" s="57"/>
      <c r="JU500" s="57"/>
      <c r="JV500" s="57"/>
      <c r="JW500" s="57"/>
      <c r="JX500" s="57"/>
      <c r="JY500" s="57"/>
      <c r="JZ500" s="57"/>
      <c r="KA500" s="57"/>
      <c r="KB500" s="57"/>
      <c r="KC500" s="57"/>
      <c r="KD500" s="57"/>
      <c r="KE500" s="57"/>
      <c r="KF500" s="57"/>
      <c r="KG500" s="57"/>
      <c r="KH500" s="57"/>
      <c r="KI500" s="36"/>
      <c r="LX500" s="36"/>
      <c r="NQ500" s="36"/>
      <c r="NR500" s="36"/>
      <c r="NS500" s="36"/>
      <c r="PH500" s="36"/>
      <c r="QW500" s="36"/>
      <c r="SM500" s="36"/>
      <c r="UB500" s="36"/>
      <c r="VQ500" s="36"/>
      <c r="XF500" s="36"/>
      <c r="ZB500" s="94"/>
      <c r="ZI500" s="130"/>
      <c r="ZK500" s="128"/>
      <c r="ZL500" s="127"/>
    </row>
    <row r="501" spans="2:688" s="37" customFormat="1" x14ac:dyDescent="0.15">
      <c r="B501" s="36"/>
      <c r="C501" s="110"/>
      <c r="D501" s="36"/>
      <c r="E501" s="36"/>
      <c r="F501" s="36"/>
      <c r="G501" s="38"/>
      <c r="H501" s="38"/>
      <c r="AW501" s="36"/>
      <c r="CL501" s="36"/>
      <c r="FP501" s="36"/>
      <c r="IT501" s="36"/>
      <c r="IU501" s="57"/>
      <c r="IV501" s="57"/>
      <c r="IW501" s="57"/>
      <c r="IX501" s="57"/>
      <c r="IY501" s="57"/>
      <c r="IZ501" s="57"/>
      <c r="JA501" s="57"/>
      <c r="JB501" s="57"/>
      <c r="JC501" s="57"/>
      <c r="JD501" s="57"/>
      <c r="JE501" s="57"/>
      <c r="JF501" s="57"/>
      <c r="JG501" s="57"/>
      <c r="JH501" s="57"/>
      <c r="JI501" s="57"/>
      <c r="JJ501" s="57"/>
      <c r="JK501" s="57"/>
      <c r="JL501" s="57"/>
      <c r="JM501" s="57"/>
      <c r="JN501" s="57"/>
      <c r="JO501" s="57"/>
      <c r="JP501" s="57"/>
      <c r="JQ501" s="57"/>
      <c r="JR501" s="57"/>
      <c r="JS501" s="57"/>
      <c r="JT501" s="57"/>
      <c r="JU501" s="57"/>
      <c r="JV501" s="57"/>
      <c r="JW501" s="57"/>
      <c r="JX501" s="57"/>
      <c r="JY501" s="57"/>
      <c r="JZ501" s="57"/>
      <c r="KA501" s="57"/>
      <c r="KB501" s="57"/>
      <c r="KC501" s="57"/>
      <c r="KD501" s="57"/>
      <c r="KE501" s="57"/>
      <c r="KF501" s="57"/>
      <c r="KG501" s="57"/>
      <c r="KH501" s="57"/>
      <c r="KI501" s="36"/>
      <c r="LX501" s="36"/>
      <c r="NQ501" s="36"/>
      <c r="NR501" s="36"/>
      <c r="NS501" s="36"/>
      <c r="PH501" s="36"/>
      <c r="QW501" s="36"/>
      <c r="SM501" s="36"/>
      <c r="UB501" s="36"/>
      <c r="VQ501" s="36"/>
      <c r="XF501" s="36"/>
      <c r="ZB501" s="94"/>
      <c r="ZI501" s="130"/>
      <c r="ZK501" s="128"/>
      <c r="ZL501" s="127"/>
    </row>
    <row r="502" spans="2:688" s="37" customFormat="1" x14ac:dyDescent="0.15">
      <c r="B502" s="36"/>
      <c r="C502" s="110"/>
      <c r="D502" s="36"/>
      <c r="E502" s="36"/>
      <c r="F502" s="36"/>
      <c r="G502" s="38"/>
      <c r="H502" s="38"/>
      <c r="AW502" s="36"/>
      <c r="CL502" s="36"/>
      <c r="FP502" s="36"/>
      <c r="IT502" s="36"/>
      <c r="IU502" s="57"/>
      <c r="IV502" s="57"/>
      <c r="IW502" s="57"/>
      <c r="IX502" s="57"/>
      <c r="IY502" s="57"/>
      <c r="IZ502" s="57"/>
      <c r="JA502" s="57"/>
      <c r="JB502" s="57"/>
      <c r="JC502" s="57"/>
      <c r="JD502" s="57"/>
      <c r="JE502" s="57"/>
      <c r="JF502" s="57"/>
      <c r="JG502" s="57"/>
      <c r="JH502" s="57"/>
      <c r="JI502" s="57"/>
      <c r="JJ502" s="57"/>
      <c r="JK502" s="57"/>
      <c r="JL502" s="57"/>
      <c r="JM502" s="57"/>
      <c r="JN502" s="57"/>
      <c r="JO502" s="57"/>
      <c r="JP502" s="57"/>
      <c r="JQ502" s="57"/>
      <c r="JR502" s="57"/>
      <c r="JS502" s="57"/>
      <c r="JT502" s="57"/>
      <c r="JU502" s="57"/>
      <c r="JV502" s="57"/>
      <c r="JW502" s="57"/>
      <c r="JX502" s="57"/>
      <c r="JY502" s="57"/>
      <c r="JZ502" s="57"/>
      <c r="KA502" s="57"/>
      <c r="KB502" s="57"/>
      <c r="KC502" s="57"/>
      <c r="KD502" s="57"/>
      <c r="KE502" s="57"/>
      <c r="KF502" s="57"/>
      <c r="KG502" s="57"/>
      <c r="KH502" s="57"/>
      <c r="KI502" s="36"/>
      <c r="LX502" s="36"/>
      <c r="NQ502" s="36"/>
      <c r="NR502" s="36"/>
      <c r="NS502" s="36"/>
      <c r="PH502" s="36"/>
      <c r="QW502" s="36"/>
      <c r="SM502" s="36"/>
      <c r="UB502" s="36"/>
      <c r="VQ502" s="36"/>
      <c r="XF502" s="36"/>
      <c r="ZB502" s="94"/>
      <c r="ZI502" s="130"/>
      <c r="ZK502" s="128"/>
      <c r="ZL502" s="127"/>
    </row>
    <row r="503" spans="2:688" s="37" customFormat="1" x14ac:dyDescent="0.15">
      <c r="B503" s="36"/>
      <c r="C503" s="110"/>
      <c r="D503" s="36"/>
      <c r="E503" s="36"/>
      <c r="F503" s="36"/>
      <c r="G503" s="38"/>
      <c r="H503" s="38"/>
      <c r="AW503" s="36"/>
      <c r="CL503" s="36"/>
      <c r="FP503" s="36"/>
      <c r="IT503" s="36"/>
      <c r="IU503" s="57"/>
      <c r="IV503" s="57"/>
      <c r="IW503" s="57"/>
      <c r="IX503" s="57"/>
      <c r="IY503" s="57"/>
      <c r="IZ503" s="57"/>
      <c r="JA503" s="57"/>
      <c r="JB503" s="57"/>
      <c r="JC503" s="57"/>
      <c r="JD503" s="57"/>
      <c r="JE503" s="57"/>
      <c r="JF503" s="57"/>
      <c r="JG503" s="57"/>
      <c r="JH503" s="57"/>
      <c r="JI503" s="57"/>
      <c r="JJ503" s="57"/>
      <c r="JK503" s="57"/>
      <c r="JL503" s="57"/>
      <c r="JM503" s="57"/>
      <c r="JN503" s="57"/>
      <c r="JO503" s="57"/>
      <c r="JP503" s="57"/>
      <c r="JQ503" s="57"/>
      <c r="JR503" s="57"/>
      <c r="JS503" s="57"/>
      <c r="JT503" s="57"/>
      <c r="JU503" s="57"/>
      <c r="JV503" s="57"/>
      <c r="JW503" s="57"/>
      <c r="JX503" s="57"/>
      <c r="JY503" s="57"/>
      <c r="JZ503" s="57"/>
      <c r="KA503" s="57"/>
      <c r="KB503" s="57"/>
      <c r="KC503" s="57"/>
      <c r="KD503" s="57"/>
      <c r="KE503" s="57"/>
      <c r="KF503" s="57"/>
      <c r="KG503" s="57"/>
      <c r="KH503" s="57"/>
      <c r="KI503" s="36"/>
      <c r="LX503" s="36"/>
      <c r="NQ503" s="36"/>
      <c r="NR503" s="36"/>
      <c r="NS503" s="36"/>
      <c r="PH503" s="36"/>
      <c r="QW503" s="36"/>
      <c r="SM503" s="36"/>
      <c r="UB503" s="36"/>
      <c r="VQ503" s="36"/>
      <c r="XF503" s="36"/>
      <c r="ZB503" s="94"/>
      <c r="ZI503" s="130"/>
      <c r="ZK503" s="128"/>
      <c r="ZL503" s="127"/>
    </row>
    <row r="504" spans="2:688" s="37" customFormat="1" x14ac:dyDescent="0.15">
      <c r="B504" s="36"/>
      <c r="C504" s="110"/>
      <c r="D504" s="36"/>
      <c r="E504" s="36"/>
      <c r="F504" s="36"/>
      <c r="G504" s="38"/>
      <c r="H504" s="38"/>
      <c r="AW504" s="36"/>
      <c r="CL504" s="36"/>
      <c r="FP504" s="36"/>
      <c r="IT504" s="36"/>
      <c r="IU504" s="57"/>
      <c r="IV504" s="57"/>
      <c r="IW504" s="57"/>
      <c r="IX504" s="57"/>
      <c r="IY504" s="57"/>
      <c r="IZ504" s="57"/>
      <c r="JA504" s="57"/>
      <c r="JB504" s="57"/>
      <c r="JC504" s="57"/>
      <c r="JD504" s="57"/>
      <c r="JE504" s="57"/>
      <c r="JF504" s="57"/>
      <c r="JG504" s="57"/>
      <c r="JH504" s="57"/>
      <c r="JI504" s="57"/>
      <c r="JJ504" s="57"/>
      <c r="JK504" s="57"/>
      <c r="JL504" s="57"/>
      <c r="JM504" s="57"/>
      <c r="JN504" s="57"/>
      <c r="JO504" s="57"/>
      <c r="JP504" s="57"/>
      <c r="JQ504" s="57"/>
      <c r="JR504" s="57"/>
      <c r="JS504" s="57"/>
      <c r="JT504" s="57"/>
      <c r="JU504" s="57"/>
      <c r="JV504" s="57"/>
      <c r="JW504" s="57"/>
      <c r="JX504" s="57"/>
      <c r="JY504" s="57"/>
      <c r="JZ504" s="57"/>
      <c r="KA504" s="57"/>
      <c r="KB504" s="57"/>
      <c r="KC504" s="57"/>
      <c r="KD504" s="57"/>
      <c r="KE504" s="57"/>
      <c r="KF504" s="57"/>
      <c r="KG504" s="57"/>
      <c r="KH504" s="57"/>
      <c r="KI504" s="36"/>
      <c r="LX504" s="36"/>
      <c r="NQ504" s="36"/>
      <c r="NR504" s="36"/>
      <c r="NS504" s="36"/>
      <c r="PH504" s="36"/>
      <c r="QW504" s="36"/>
      <c r="SM504" s="36"/>
      <c r="UB504" s="36"/>
      <c r="VQ504" s="36"/>
      <c r="XF504" s="36"/>
      <c r="ZB504" s="94"/>
      <c r="ZI504" s="130"/>
      <c r="ZK504" s="128"/>
      <c r="ZL504" s="127"/>
    </row>
    <row r="505" spans="2:688" s="37" customFormat="1" x14ac:dyDescent="0.15">
      <c r="B505" s="36"/>
      <c r="C505" s="110"/>
      <c r="D505" s="36"/>
      <c r="E505" s="36"/>
      <c r="F505" s="36"/>
      <c r="G505" s="38"/>
      <c r="H505" s="38"/>
      <c r="AW505" s="36"/>
      <c r="CL505" s="36"/>
      <c r="FP505" s="36"/>
      <c r="IT505" s="36"/>
      <c r="IU505" s="57"/>
      <c r="IV505" s="57"/>
      <c r="IW505" s="57"/>
      <c r="IX505" s="57"/>
      <c r="IY505" s="57"/>
      <c r="IZ505" s="57"/>
      <c r="JA505" s="57"/>
      <c r="JB505" s="57"/>
      <c r="JC505" s="57"/>
      <c r="JD505" s="57"/>
      <c r="JE505" s="57"/>
      <c r="JF505" s="57"/>
      <c r="JG505" s="57"/>
      <c r="JH505" s="57"/>
      <c r="JI505" s="57"/>
      <c r="JJ505" s="57"/>
      <c r="JK505" s="57"/>
      <c r="JL505" s="57"/>
      <c r="JM505" s="57"/>
      <c r="JN505" s="57"/>
      <c r="JO505" s="57"/>
      <c r="JP505" s="57"/>
      <c r="JQ505" s="57"/>
      <c r="JR505" s="57"/>
      <c r="JS505" s="57"/>
      <c r="JT505" s="57"/>
      <c r="JU505" s="57"/>
      <c r="JV505" s="57"/>
      <c r="JW505" s="57"/>
      <c r="JX505" s="57"/>
      <c r="JY505" s="57"/>
      <c r="JZ505" s="57"/>
      <c r="KA505" s="57"/>
      <c r="KB505" s="57"/>
      <c r="KC505" s="57"/>
      <c r="KD505" s="57"/>
      <c r="KE505" s="57"/>
      <c r="KF505" s="57"/>
      <c r="KG505" s="57"/>
      <c r="KH505" s="57"/>
      <c r="KI505" s="36"/>
      <c r="LX505" s="36"/>
      <c r="NQ505" s="36"/>
      <c r="NR505" s="36"/>
      <c r="NS505" s="36"/>
      <c r="PH505" s="36"/>
      <c r="QW505" s="36"/>
      <c r="SM505" s="36"/>
      <c r="UB505" s="36"/>
      <c r="VQ505" s="36"/>
      <c r="XF505" s="36"/>
      <c r="ZB505" s="94"/>
      <c r="ZI505" s="130"/>
      <c r="ZK505" s="128"/>
      <c r="ZL505" s="127"/>
    </row>
    <row r="506" spans="2:688" s="37" customFormat="1" x14ac:dyDescent="0.15">
      <c r="B506" s="36"/>
      <c r="C506" s="110"/>
      <c r="D506" s="36"/>
      <c r="E506" s="36"/>
      <c r="F506" s="36"/>
      <c r="G506" s="38"/>
      <c r="H506" s="38"/>
      <c r="AW506" s="36"/>
      <c r="CL506" s="36"/>
      <c r="FP506" s="36"/>
      <c r="IT506" s="36"/>
      <c r="IU506" s="57"/>
      <c r="IV506" s="57"/>
      <c r="IW506" s="57"/>
      <c r="IX506" s="57"/>
      <c r="IY506" s="57"/>
      <c r="IZ506" s="57"/>
      <c r="JA506" s="57"/>
      <c r="JB506" s="57"/>
      <c r="JC506" s="57"/>
      <c r="JD506" s="57"/>
      <c r="JE506" s="57"/>
      <c r="JF506" s="57"/>
      <c r="JG506" s="57"/>
      <c r="JH506" s="57"/>
      <c r="JI506" s="57"/>
      <c r="JJ506" s="57"/>
      <c r="JK506" s="57"/>
      <c r="JL506" s="57"/>
      <c r="JM506" s="57"/>
      <c r="JN506" s="57"/>
      <c r="JO506" s="57"/>
      <c r="JP506" s="57"/>
      <c r="JQ506" s="57"/>
      <c r="JR506" s="57"/>
      <c r="JS506" s="57"/>
      <c r="JT506" s="57"/>
      <c r="JU506" s="57"/>
      <c r="JV506" s="57"/>
      <c r="JW506" s="57"/>
      <c r="JX506" s="57"/>
      <c r="JY506" s="57"/>
      <c r="JZ506" s="57"/>
      <c r="KA506" s="57"/>
      <c r="KB506" s="57"/>
      <c r="KC506" s="57"/>
      <c r="KD506" s="57"/>
      <c r="KE506" s="57"/>
      <c r="KF506" s="57"/>
      <c r="KG506" s="57"/>
      <c r="KH506" s="57"/>
      <c r="KI506" s="36"/>
      <c r="LX506" s="36"/>
      <c r="NQ506" s="36"/>
      <c r="NR506" s="36"/>
      <c r="NS506" s="36"/>
      <c r="PH506" s="36"/>
      <c r="QW506" s="36"/>
      <c r="SM506" s="36"/>
      <c r="UB506" s="36"/>
      <c r="VQ506" s="36"/>
      <c r="XF506" s="36"/>
      <c r="ZB506" s="94"/>
      <c r="ZI506" s="130"/>
      <c r="ZK506" s="128"/>
      <c r="ZL506" s="127"/>
    </row>
    <row r="507" spans="2:688" s="37" customFormat="1" x14ac:dyDescent="0.15">
      <c r="B507" s="36"/>
      <c r="C507" s="110"/>
      <c r="D507" s="36"/>
      <c r="E507" s="36"/>
      <c r="F507" s="36"/>
      <c r="G507" s="38"/>
      <c r="H507" s="38"/>
      <c r="AW507" s="36"/>
      <c r="CL507" s="36"/>
      <c r="FP507" s="36"/>
      <c r="IT507" s="36"/>
      <c r="IU507" s="57"/>
      <c r="IV507" s="57"/>
      <c r="IW507" s="57"/>
      <c r="IX507" s="57"/>
      <c r="IY507" s="57"/>
      <c r="IZ507" s="57"/>
      <c r="JA507" s="57"/>
      <c r="JB507" s="57"/>
      <c r="JC507" s="57"/>
      <c r="JD507" s="57"/>
      <c r="JE507" s="57"/>
      <c r="JF507" s="57"/>
      <c r="JG507" s="57"/>
      <c r="JH507" s="57"/>
      <c r="JI507" s="57"/>
      <c r="JJ507" s="57"/>
      <c r="JK507" s="57"/>
      <c r="JL507" s="57"/>
      <c r="JM507" s="57"/>
      <c r="JN507" s="57"/>
      <c r="JO507" s="57"/>
      <c r="JP507" s="57"/>
      <c r="JQ507" s="57"/>
      <c r="JR507" s="57"/>
      <c r="JS507" s="57"/>
      <c r="JT507" s="57"/>
      <c r="JU507" s="57"/>
      <c r="JV507" s="57"/>
      <c r="JW507" s="57"/>
      <c r="JX507" s="57"/>
      <c r="JY507" s="57"/>
      <c r="JZ507" s="57"/>
      <c r="KA507" s="57"/>
      <c r="KB507" s="57"/>
      <c r="KC507" s="57"/>
      <c r="KD507" s="57"/>
      <c r="KE507" s="57"/>
      <c r="KF507" s="57"/>
      <c r="KG507" s="57"/>
      <c r="KH507" s="57"/>
      <c r="KI507" s="36"/>
      <c r="LX507" s="36"/>
      <c r="NQ507" s="36"/>
      <c r="NR507" s="36"/>
      <c r="NS507" s="36"/>
      <c r="PH507" s="36"/>
      <c r="QW507" s="36"/>
      <c r="SM507" s="36"/>
      <c r="UB507" s="36"/>
      <c r="VQ507" s="36"/>
      <c r="XF507" s="36"/>
      <c r="ZB507" s="94"/>
      <c r="ZI507" s="130"/>
      <c r="ZK507" s="128"/>
      <c r="ZL507" s="127"/>
    </row>
    <row r="508" spans="2:688" s="37" customFormat="1" x14ac:dyDescent="0.15">
      <c r="B508" s="36"/>
      <c r="C508" s="110"/>
      <c r="D508" s="36"/>
      <c r="E508" s="36"/>
      <c r="F508" s="36"/>
      <c r="G508" s="38"/>
      <c r="H508" s="38"/>
      <c r="AW508" s="36"/>
      <c r="CL508" s="36"/>
      <c r="FP508" s="36"/>
      <c r="IT508" s="36"/>
      <c r="IU508" s="57"/>
      <c r="IV508" s="57"/>
      <c r="IW508" s="57"/>
      <c r="IX508" s="57"/>
      <c r="IY508" s="57"/>
      <c r="IZ508" s="57"/>
      <c r="JA508" s="57"/>
      <c r="JB508" s="57"/>
      <c r="JC508" s="57"/>
      <c r="JD508" s="57"/>
      <c r="JE508" s="57"/>
      <c r="JF508" s="57"/>
      <c r="JG508" s="57"/>
      <c r="JH508" s="57"/>
      <c r="JI508" s="57"/>
      <c r="JJ508" s="57"/>
      <c r="JK508" s="57"/>
      <c r="JL508" s="57"/>
      <c r="JM508" s="57"/>
      <c r="JN508" s="57"/>
      <c r="JO508" s="57"/>
      <c r="JP508" s="57"/>
      <c r="JQ508" s="57"/>
      <c r="JR508" s="57"/>
      <c r="JS508" s="57"/>
      <c r="JT508" s="57"/>
      <c r="JU508" s="57"/>
      <c r="JV508" s="57"/>
      <c r="JW508" s="57"/>
      <c r="JX508" s="57"/>
      <c r="JY508" s="57"/>
      <c r="JZ508" s="57"/>
      <c r="KA508" s="57"/>
      <c r="KB508" s="57"/>
      <c r="KC508" s="57"/>
      <c r="KD508" s="57"/>
      <c r="KE508" s="57"/>
      <c r="KF508" s="57"/>
      <c r="KG508" s="57"/>
      <c r="KH508" s="57"/>
      <c r="KI508" s="36"/>
      <c r="LX508" s="36"/>
      <c r="NQ508" s="36"/>
      <c r="NR508" s="36"/>
      <c r="NS508" s="36"/>
      <c r="PH508" s="36"/>
      <c r="QW508" s="36"/>
      <c r="SM508" s="36"/>
      <c r="UB508" s="36"/>
      <c r="VQ508" s="36"/>
      <c r="XF508" s="36"/>
      <c r="ZB508" s="94"/>
      <c r="ZI508" s="130"/>
      <c r="ZK508" s="128"/>
      <c r="ZL508" s="127"/>
    </row>
    <row r="509" spans="2:688" s="37" customFormat="1" x14ac:dyDescent="0.15">
      <c r="B509" s="36"/>
      <c r="C509" s="110"/>
      <c r="D509" s="36"/>
      <c r="E509" s="36"/>
      <c r="F509" s="36"/>
      <c r="G509" s="38"/>
      <c r="H509" s="38"/>
      <c r="AW509" s="36"/>
      <c r="CL509" s="36"/>
      <c r="FP509" s="36"/>
      <c r="IT509" s="36"/>
      <c r="IU509" s="57"/>
      <c r="IV509" s="57"/>
      <c r="IW509" s="57"/>
      <c r="IX509" s="57"/>
      <c r="IY509" s="57"/>
      <c r="IZ509" s="57"/>
      <c r="JA509" s="57"/>
      <c r="JB509" s="57"/>
      <c r="JC509" s="57"/>
      <c r="JD509" s="57"/>
      <c r="JE509" s="57"/>
      <c r="JF509" s="57"/>
      <c r="JG509" s="57"/>
      <c r="JH509" s="57"/>
      <c r="JI509" s="57"/>
      <c r="JJ509" s="57"/>
      <c r="JK509" s="57"/>
      <c r="JL509" s="57"/>
      <c r="JM509" s="57"/>
      <c r="JN509" s="57"/>
      <c r="JO509" s="57"/>
      <c r="JP509" s="57"/>
      <c r="JQ509" s="57"/>
      <c r="JR509" s="57"/>
      <c r="JS509" s="57"/>
      <c r="JT509" s="57"/>
      <c r="JU509" s="57"/>
      <c r="JV509" s="57"/>
      <c r="JW509" s="57"/>
      <c r="JX509" s="57"/>
      <c r="JY509" s="57"/>
      <c r="JZ509" s="57"/>
      <c r="KA509" s="57"/>
      <c r="KB509" s="57"/>
      <c r="KC509" s="57"/>
      <c r="KD509" s="57"/>
      <c r="KE509" s="57"/>
      <c r="KF509" s="57"/>
      <c r="KG509" s="57"/>
      <c r="KH509" s="57"/>
      <c r="KI509" s="36"/>
      <c r="LX509" s="36"/>
      <c r="NQ509" s="36"/>
      <c r="NR509" s="36"/>
      <c r="NS509" s="36"/>
      <c r="PH509" s="36"/>
      <c r="QW509" s="36"/>
      <c r="SM509" s="36"/>
      <c r="UB509" s="36"/>
      <c r="VQ509" s="36"/>
      <c r="XF509" s="36"/>
      <c r="ZB509" s="94"/>
      <c r="ZI509" s="130"/>
      <c r="ZK509" s="128"/>
      <c r="ZL509" s="127"/>
    </row>
    <row r="510" spans="2:688" s="37" customFormat="1" x14ac:dyDescent="0.15">
      <c r="B510" s="36"/>
      <c r="C510" s="110"/>
      <c r="D510" s="36"/>
      <c r="E510" s="36"/>
      <c r="F510" s="36"/>
      <c r="G510" s="38"/>
      <c r="H510" s="38"/>
      <c r="AW510" s="36"/>
      <c r="CL510" s="36"/>
      <c r="FP510" s="36"/>
      <c r="IT510" s="36"/>
      <c r="IU510" s="57"/>
      <c r="IV510" s="57"/>
      <c r="IW510" s="57"/>
      <c r="IX510" s="57"/>
      <c r="IY510" s="57"/>
      <c r="IZ510" s="57"/>
      <c r="JA510" s="57"/>
      <c r="JB510" s="57"/>
      <c r="JC510" s="57"/>
      <c r="JD510" s="57"/>
      <c r="JE510" s="57"/>
      <c r="JF510" s="57"/>
      <c r="JG510" s="57"/>
      <c r="JH510" s="57"/>
      <c r="JI510" s="57"/>
      <c r="JJ510" s="57"/>
      <c r="JK510" s="57"/>
      <c r="JL510" s="57"/>
      <c r="JM510" s="57"/>
      <c r="JN510" s="57"/>
      <c r="JO510" s="57"/>
      <c r="JP510" s="57"/>
      <c r="JQ510" s="57"/>
      <c r="JR510" s="57"/>
      <c r="JS510" s="57"/>
      <c r="JT510" s="57"/>
      <c r="JU510" s="57"/>
      <c r="JV510" s="57"/>
      <c r="JW510" s="57"/>
      <c r="JX510" s="57"/>
      <c r="JY510" s="57"/>
      <c r="JZ510" s="57"/>
      <c r="KA510" s="57"/>
      <c r="KB510" s="57"/>
      <c r="KC510" s="57"/>
      <c r="KD510" s="57"/>
      <c r="KE510" s="57"/>
      <c r="KF510" s="57"/>
      <c r="KG510" s="57"/>
      <c r="KH510" s="57"/>
      <c r="KI510" s="36"/>
      <c r="LX510" s="36"/>
      <c r="NQ510" s="36"/>
      <c r="NR510" s="36"/>
      <c r="NS510" s="36"/>
      <c r="PH510" s="36"/>
      <c r="QW510" s="36"/>
      <c r="SM510" s="36"/>
      <c r="UB510" s="36"/>
      <c r="VQ510" s="36"/>
      <c r="XF510" s="36"/>
      <c r="ZB510" s="94"/>
      <c r="ZI510" s="130"/>
      <c r="ZK510" s="128"/>
      <c r="ZL510" s="127"/>
    </row>
    <row r="511" spans="2:688" s="37" customFormat="1" x14ac:dyDescent="0.15">
      <c r="B511" s="36"/>
      <c r="C511" s="110"/>
      <c r="D511" s="36"/>
      <c r="E511" s="36"/>
      <c r="F511" s="36"/>
      <c r="G511" s="38"/>
      <c r="H511" s="38"/>
      <c r="AW511" s="36"/>
      <c r="CL511" s="36"/>
      <c r="FP511" s="36"/>
      <c r="IT511" s="36"/>
      <c r="IU511" s="57"/>
      <c r="IV511" s="57"/>
      <c r="IW511" s="57"/>
      <c r="IX511" s="57"/>
      <c r="IY511" s="57"/>
      <c r="IZ511" s="57"/>
      <c r="JA511" s="57"/>
      <c r="JB511" s="57"/>
      <c r="JC511" s="57"/>
      <c r="JD511" s="57"/>
      <c r="JE511" s="57"/>
      <c r="JF511" s="57"/>
      <c r="JG511" s="57"/>
      <c r="JH511" s="57"/>
      <c r="JI511" s="57"/>
      <c r="JJ511" s="57"/>
      <c r="JK511" s="57"/>
      <c r="JL511" s="57"/>
      <c r="JM511" s="57"/>
      <c r="JN511" s="57"/>
      <c r="JO511" s="57"/>
      <c r="JP511" s="57"/>
      <c r="JQ511" s="57"/>
      <c r="JR511" s="57"/>
      <c r="JS511" s="57"/>
      <c r="JT511" s="57"/>
      <c r="JU511" s="57"/>
      <c r="JV511" s="57"/>
      <c r="JW511" s="57"/>
      <c r="JX511" s="57"/>
      <c r="JY511" s="57"/>
      <c r="JZ511" s="57"/>
      <c r="KA511" s="57"/>
      <c r="KB511" s="57"/>
      <c r="KC511" s="57"/>
      <c r="KD511" s="57"/>
      <c r="KE511" s="57"/>
      <c r="KF511" s="57"/>
      <c r="KG511" s="57"/>
      <c r="KH511" s="57"/>
      <c r="KI511" s="36"/>
      <c r="LX511" s="36"/>
      <c r="NQ511" s="36"/>
      <c r="NR511" s="36"/>
      <c r="NS511" s="36"/>
      <c r="PH511" s="36"/>
      <c r="QW511" s="36"/>
      <c r="SM511" s="36"/>
      <c r="UB511" s="36"/>
      <c r="VQ511" s="36"/>
      <c r="XF511" s="36"/>
      <c r="ZB511" s="94"/>
      <c r="ZI511" s="130"/>
      <c r="ZK511" s="128"/>
      <c r="ZL511" s="127"/>
    </row>
    <row r="512" spans="2:688" s="37" customFormat="1" x14ac:dyDescent="0.15">
      <c r="B512" s="36"/>
      <c r="C512" s="110"/>
      <c r="D512" s="36"/>
      <c r="E512" s="36"/>
      <c r="F512" s="36"/>
      <c r="G512" s="38"/>
      <c r="H512" s="38"/>
      <c r="AW512" s="36"/>
      <c r="CL512" s="36"/>
      <c r="FP512" s="36"/>
      <c r="IT512" s="36"/>
      <c r="IU512" s="57"/>
      <c r="IV512" s="57"/>
      <c r="IW512" s="57"/>
      <c r="IX512" s="57"/>
      <c r="IY512" s="57"/>
      <c r="IZ512" s="57"/>
      <c r="JA512" s="57"/>
      <c r="JB512" s="57"/>
      <c r="JC512" s="57"/>
      <c r="JD512" s="57"/>
      <c r="JE512" s="57"/>
      <c r="JF512" s="57"/>
      <c r="JG512" s="57"/>
      <c r="JH512" s="57"/>
      <c r="JI512" s="57"/>
      <c r="JJ512" s="57"/>
      <c r="JK512" s="57"/>
      <c r="JL512" s="57"/>
      <c r="JM512" s="57"/>
      <c r="JN512" s="57"/>
      <c r="JO512" s="57"/>
      <c r="JP512" s="57"/>
      <c r="JQ512" s="57"/>
      <c r="JR512" s="57"/>
      <c r="JS512" s="57"/>
      <c r="JT512" s="57"/>
      <c r="JU512" s="57"/>
      <c r="JV512" s="57"/>
      <c r="JW512" s="57"/>
      <c r="JX512" s="57"/>
      <c r="JY512" s="57"/>
      <c r="JZ512" s="57"/>
      <c r="KA512" s="57"/>
      <c r="KB512" s="57"/>
      <c r="KC512" s="57"/>
      <c r="KD512" s="57"/>
      <c r="KE512" s="57"/>
      <c r="KF512" s="57"/>
      <c r="KG512" s="57"/>
      <c r="KH512" s="57"/>
      <c r="KI512" s="36"/>
      <c r="LX512" s="36"/>
      <c r="NQ512" s="36"/>
      <c r="NR512" s="36"/>
      <c r="NS512" s="36"/>
      <c r="PH512" s="36"/>
      <c r="QW512" s="36"/>
      <c r="SM512" s="36"/>
      <c r="UB512" s="36"/>
      <c r="VQ512" s="36"/>
      <c r="XF512" s="36"/>
      <c r="ZB512" s="94"/>
      <c r="ZI512" s="130"/>
      <c r="ZK512" s="128"/>
      <c r="ZL512" s="127"/>
    </row>
    <row r="513" spans="2:688" s="37" customFormat="1" x14ac:dyDescent="0.15">
      <c r="B513" s="36"/>
      <c r="C513" s="110"/>
      <c r="D513" s="36"/>
      <c r="E513" s="36"/>
      <c r="F513" s="36"/>
      <c r="G513" s="38"/>
      <c r="H513" s="38"/>
      <c r="AW513" s="36"/>
      <c r="CL513" s="36"/>
      <c r="FP513" s="36"/>
      <c r="IT513" s="36"/>
      <c r="IU513" s="57"/>
      <c r="IV513" s="57"/>
      <c r="IW513" s="57"/>
      <c r="IX513" s="57"/>
      <c r="IY513" s="57"/>
      <c r="IZ513" s="57"/>
      <c r="JA513" s="57"/>
      <c r="JB513" s="57"/>
      <c r="JC513" s="57"/>
      <c r="JD513" s="57"/>
      <c r="JE513" s="57"/>
      <c r="JF513" s="57"/>
      <c r="JG513" s="57"/>
      <c r="JH513" s="57"/>
      <c r="JI513" s="57"/>
      <c r="JJ513" s="57"/>
      <c r="JK513" s="57"/>
      <c r="JL513" s="57"/>
      <c r="JM513" s="57"/>
      <c r="JN513" s="57"/>
      <c r="JO513" s="57"/>
      <c r="JP513" s="57"/>
      <c r="JQ513" s="57"/>
      <c r="JR513" s="57"/>
      <c r="JS513" s="57"/>
      <c r="JT513" s="57"/>
      <c r="JU513" s="57"/>
      <c r="JV513" s="57"/>
      <c r="JW513" s="57"/>
      <c r="JX513" s="57"/>
      <c r="JY513" s="57"/>
      <c r="JZ513" s="57"/>
      <c r="KA513" s="57"/>
      <c r="KB513" s="57"/>
      <c r="KC513" s="57"/>
      <c r="KD513" s="57"/>
      <c r="KE513" s="57"/>
      <c r="KF513" s="57"/>
      <c r="KG513" s="57"/>
      <c r="KH513" s="57"/>
      <c r="KI513" s="36"/>
      <c r="LX513" s="36"/>
      <c r="NQ513" s="36"/>
      <c r="NR513" s="36"/>
      <c r="NS513" s="36"/>
      <c r="PH513" s="36"/>
      <c r="QW513" s="36"/>
      <c r="SM513" s="36"/>
      <c r="UB513" s="36"/>
      <c r="VQ513" s="36"/>
      <c r="XF513" s="36"/>
      <c r="ZB513" s="94"/>
      <c r="ZI513" s="130"/>
      <c r="ZK513" s="128"/>
      <c r="ZL513" s="127"/>
    </row>
    <row r="514" spans="2:688" s="37" customFormat="1" x14ac:dyDescent="0.15">
      <c r="B514" s="36"/>
      <c r="C514" s="110"/>
      <c r="D514" s="36"/>
      <c r="E514" s="36"/>
      <c r="F514" s="36"/>
      <c r="G514" s="38"/>
      <c r="H514" s="38"/>
      <c r="AW514" s="36"/>
      <c r="CL514" s="36"/>
      <c r="FP514" s="36"/>
      <c r="IT514" s="36"/>
      <c r="IU514" s="57"/>
      <c r="IV514" s="57"/>
      <c r="IW514" s="57"/>
      <c r="IX514" s="57"/>
      <c r="IY514" s="57"/>
      <c r="IZ514" s="57"/>
      <c r="JA514" s="57"/>
      <c r="JB514" s="57"/>
      <c r="JC514" s="57"/>
      <c r="JD514" s="57"/>
      <c r="JE514" s="57"/>
      <c r="JF514" s="57"/>
      <c r="JG514" s="57"/>
      <c r="JH514" s="57"/>
      <c r="JI514" s="57"/>
      <c r="JJ514" s="57"/>
      <c r="JK514" s="57"/>
      <c r="JL514" s="57"/>
      <c r="JM514" s="57"/>
      <c r="JN514" s="57"/>
      <c r="JO514" s="57"/>
      <c r="JP514" s="57"/>
      <c r="JQ514" s="57"/>
      <c r="JR514" s="57"/>
      <c r="JS514" s="57"/>
      <c r="JT514" s="57"/>
      <c r="JU514" s="57"/>
      <c r="JV514" s="57"/>
      <c r="JW514" s="57"/>
      <c r="JX514" s="57"/>
      <c r="JY514" s="57"/>
      <c r="JZ514" s="57"/>
      <c r="KA514" s="57"/>
      <c r="KB514" s="57"/>
      <c r="KC514" s="57"/>
      <c r="KD514" s="57"/>
      <c r="KE514" s="57"/>
      <c r="KF514" s="57"/>
      <c r="KG514" s="57"/>
      <c r="KH514" s="57"/>
      <c r="KI514" s="36"/>
      <c r="LX514" s="36"/>
      <c r="NQ514" s="36"/>
      <c r="NR514" s="36"/>
      <c r="NS514" s="36"/>
      <c r="PH514" s="36"/>
      <c r="QW514" s="36"/>
      <c r="SM514" s="36"/>
      <c r="UB514" s="36"/>
      <c r="VQ514" s="36"/>
      <c r="XF514" s="36"/>
      <c r="ZB514" s="94"/>
      <c r="ZI514" s="130"/>
      <c r="ZK514" s="128"/>
      <c r="ZL514" s="127"/>
    </row>
    <row r="515" spans="2:688" s="37" customFormat="1" x14ac:dyDescent="0.15">
      <c r="B515" s="36"/>
      <c r="C515" s="110"/>
      <c r="D515" s="36"/>
      <c r="E515" s="36"/>
      <c r="F515" s="36"/>
      <c r="G515" s="38"/>
      <c r="H515" s="38"/>
      <c r="AW515" s="36"/>
      <c r="CL515" s="36"/>
      <c r="FP515" s="36"/>
      <c r="IT515" s="36"/>
      <c r="IU515" s="57"/>
      <c r="IV515" s="57"/>
      <c r="IW515" s="57"/>
      <c r="IX515" s="57"/>
      <c r="IY515" s="57"/>
      <c r="IZ515" s="57"/>
      <c r="JA515" s="57"/>
      <c r="JB515" s="57"/>
      <c r="JC515" s="57"/>
      <c r="JD515" s="57"/>
      <c r="JE515" s="57"/>
      <c r="JF515" s="57"/>
      <c r="JG515" s="57"/>
      <c r="JH515" s="57"/>
      <c r="JI515" s="57"/>
      <c r="JJ515" s="57"/>
      <c r="JK515" s="57"/>
      <c r="JL515" s="57"/>
      <c r="JM515" s="57"/>
      <c r="JN515" s="57"/>
      <c r="JO515" s="57"/>
      <c r="JP515" s="57"/>
      <c r="JQ515" s="57"/>
      <c r="JR515" s="57"/>
      <c r="JS515" s="57"/>
      <c r="JT515" s="57"/>
      <c r="JU515" s="57"/>
      <c r="JV515" s="57"/>
      <c r="JW515" s="57"/>
      <c r="JX515" s="57"/>
      <c r="JY515" s="57"/>
      <c r="JZ515" s="57"/>
      <c r="KA515" s="57"/>
      <c r="KB515" s="57"/>
      <c r="KC515" s="57"/>
      <c r="KD515" s="57"/>
      <c r="KE515" s="57"/>
      <c r="KF515" s="57"/>
      <c r="KG515" s="57"/>
      <c r="KH515" s="57"/>
      <c r="KI515" s="36"/>
      <c r="LX515" s="36"/>
      <c r="NQ515" s="36"/>
      <c r="NR515" s="36"/>
      <c r="NS515" s="36"/>
      <c r="PH515" s="36"/>
      <c r="QW515" s="36"/>
      <c r="SM515" s="36"/>
      <c r="UB515" s="36"/>
      <c r="VQ515" s="36"/>
      <c r="XF515" s="36"/>
      <c r="ZB515" s="94"/>
      <c r="ZI515" s="130"/>
      <c r="ZK515" s="128"/>
      <c r="ZL515" s="127"/>
    </row>
    <row r="516" spans="2:688" s="37" customFormat="1" x14ac:dyDescent="0.15">
      <c r="B516" s="36"/>
      <c r="C516" s="110"/>
      <c r="D516" s="36"/>
      <c r="E516" s="36"/>
      <c r="F516" s="36"/>
      <c r="G516" s="38"/>
      <c r="H516" s="38"/>
      <c r="AW516" s="36"/>
      <c r="CL516" s="36"/>
      <c r="FP516" s="36"/>
      <c r="IT516" s="36"/>
      <c r="IU516" s="57"/>
      <c r="IV516" s="57"/>
      <c r="IW516" s="57"/>
      <c r="IX516" s="57"/>
      <c r="IY516" s="57"/>
      <c r="IZ516" s="57"/>
      <c r="JA516" s="57"/>
      <c r="JB516" s="57"/>
      <c r="JC516" s="57"/>
      <c r="JD516" s="57"/>
      <c r="JE516" s="57"/>
      <c r="JF516" s="57"/>
      <c r="JG516" s="57"/>
      <c r="JH516" s="57"/>
      <c r="JI516" s="57"/>
      <c r="JJ516" s="57"/>
      <c r="JK516" s="57"/>
      <c r="JL516" s="57"/>
      <c r="JM516" s="57"/>
      <c r="JN516" s="57"/>
      <c r="JO516" s="57"/>
      <c r="JP516" s="57"/>
      <c r="JQ516" s="57"/>
      <c r="JR516" s="57"/>
      <c r="JS516" s="57"/>
      <c r="JT516" s="57"/>
      <c r="JU516" s="57"/>
      <c r="JV516" s="57"/>
      <c r="JW516" s="57"/>
      <c r="JX516" s="57"/>
      <c r="JY516" s="57"/>
      <c r="JZ516" s="57"/>
      <c r="KA516" s="57"/>
      <c r="KB516" s="57"/>
      <c r="KC516" s="57"/>
      <c r="KD516" s="57"/>
      <c r="KE516" s="57"/>
      <c r="KF516" s="57"/>
      <c r="KG516" s="57"/>
      <c r="KH516" s="57"/>
      <c r="KI516" s="36"/>
      <c r="LX516" s="36"/>
      <c r="NQ516" s="36"/>
      <c r="NR516" s="36"/>
      <c r="NS516" s="36"/>
      <c r="PH516" s="36"/>
      <c r="QW516" s="36"/>
      <c r="SM516" s="36"/>
      <c r="UB516" s="36"/>
      <c r="VQ516" s="36"/>
      <c r="XF516" s="36"/>
      <c r="ZB516" s="94"/>
      <c r="ZI516" s="130"/>
      <c r="ZK516" s="128"/>
      <c r="ZL516" s="127"/>
    </row>
    <row r="517" spans="2:688" s="37" customFormat="1" x14ac:dyDescent="0.15">
      <c r="B517" s="36"/>
      <c r="C517" s="110"/>
      <c r="D517" s="36"/>
      <c r="E517" s="36"/>
      <c r="F517" s="36"/>
      <c r="G517" s="38"/>
      <c r="H517" s="38"/>
      <c r="AW517" s="36"/>
      <c r="CL517" s="36"/>
      <c r="FP517" s="36"/>
      <c r="IT517" s="36"/>
      <c r="IU517" s="57"/>
      <c r="IV517" s="57"/>
      <c r="IW517" s="57"/>
      <c r="IX517" s="57"/>
      <c r="IY517" s="57"/>
      <c r="IZ517" s="57"/>
      <c r="JA517" s="57"/>
      <c r="JB517" s="57"/>
      <c r="JC517" s="57"/>
      <c r="JD517" s="57"/>
      <c r="JE517" s="57"/>
      <c r="JF517" s="57"/>
      <c r="JG517" s="57"/>
      <c r="JH517" s="57"/>
      <c r="JI517" s="57"/>
      <c r="JJ517" s="57"/>
      <c r="JK517" s="57"/>
      <c r="JL517" s="57"/>
      <c r="JM517" s="57"/>
      <c r="JN517" s="57"/>
      <c r="JO517" s="57"/>
      <c r="JP517" s="57"/>
      <c r="JQ517" s="57"/>
      <c r="JR517" s="57"/>
      <c r="JS517" s="57"/>
      <c r="JT517" s="57"/>
      <c r="JU517" s="57"/>
      <c r="JV517" s="57"/>
      <c r="JW517" s="57"/>
      <c r="JX517" s="57"/>
      <c r="JY517" s="57"/>
      <c r="JZ517" s="57"/>
      <c r="KA517" s="57"/>
      <c r="KB517" s="57"/>
      <c r="KC517" s="57"/>
      <c r="KD517" s="57"/>
      <c r="KE517" s="57"/>
      <c r="KF517" s="57"/>
      <c r="KG517" s="57"/>
      <c r="KH517" s="57"/>
      <c r="KI517" s="36"/>
      <c r="LX517" s="36"/>
      <c r="NQ517" s="36"/>
      <c r="NR517" s="36"/>
      <c r="NS517" s="36"/>
      <c r="PH517" s="36"/>
      <c r="QW517" s="36"/>
      <c r="SM517" s="36"/>
      <c r="UB517" s="36"/>
      <c r="VQ517" s="36"/>
      <c r="XF517" s="36"/>
      <c r="ZB517" s="94"/>
      <c r="ZI517" s="130"/>
      <c r="ZK517" s="128"/>
      <c r="ZL517" s="127"/>
    </row>
    <row r="518" spans="2:688" s="37" customFormat="1" x14ac:dyDescent="0.15">
      <c r="B518" s="36"/>
      <c r="C518" s="110"/>
      <c r="D518" s="36"/>
      <c r="E518" s="36"/>
      <c r="F518" s="36"/>
      <c r="G518" s="38"/>
      <c r="H518" s="38"/>
      <c r="AW518" s="36"/>
      <c r="CL518" s="36"/>
      <c r="FP518" s="36"/>
      <c r="IT518" s="36"/>
      <c r="IU518" s="57"/>
      <c r="IV518" s="57"/>
      <c r="IW518" s="57"/>
      <c r="IX518" s="57"/>
      <c r="IY518" s="57"/>
      <c r="IZ518" s="57"/>
      <c r="JA518" s="57"/>
      <c r="JB518" s="57"/>
      <c r="JC518" s="57"/>
      <c r="JD518" s="57"/>
      <c r="JE518" s="57"/>
      <c r="JF518" s="57"/>
      <c r="JG518" s="57"/>
      <c r="JH518" s="57"/>
      <c r="JI518" s="57"/>
      <c r="JJ518" s="57"/>
      <c r="JK518" s="57"/>
      <c r="JL518" s="57"/>
      <c r="JM518" s="57"/>
      <c r="JN518" s="57"/>
      <c r="JO518" s="57"/>
      <c r="JP518" s="57"/>
      <c r="JQ518" s="57"/>
      <c r="JR518" s="57"/>
      <c r="JS518" s="57"/>
      <c r="JT518" s="57"/>
      <c r="JU518" s="57"/>
      <c r="JV518" s="57"/>
      <c r="JW518" s="57"/>
      <c r="JX518" s="57"/>
      <c r="JY518" s="57"/>
      <c r="JZ518" s="57"/>
      <c r="KA518" s="57"/>
      <c r="KB518" s="57"/>
      <c r="KC518" s="57"/>
      <c r="KD518" s="57"/>
      <c r="KE518" s="57"/>
      <c r="KF518" s="57"/>
      <c r="KG518" s="57"/>
      <c r="KH518" s="57"/>
      <c r="KI518" s="36"/>
      <c r="LX518" s="36"/>
      <c r="NQ518" s="36"/>
      <c r="NR518" s="36"/>
      <c r="NS518" s="36"/>
      <c r="PH518" s="36"/>
      <c r="QW518" s="36"/>
      <c r="SM518" s="36"/>
      <c r="UB518" s="36"/>
      <c r="VQ518" s="36"/>
      <c r="XF518" s="36"/>
      <c r="ZB518" s="94"/>
      <c r="ZI518" s="130"/>
      <c r="ZK518" s="128"/>
      <c r="ZL518" s="127"/>
    </row>
    <row r="519" spans="2:688" s="37" customFormat="1" x14ac:dyDescent="0.15">
      <c r="B519" s="36"/>
      <c r="C519" s="110"/>
      <c r="D519" s="36"/>
      <c r="E519" s="36"/>
      <c r="F519" s="36"/>
      <c r="G519" s="38"/>
      <c r="H519" s="38"/>
      <c r="AW519" s="36"/>
      <c r="CL519" s="36"/>
      <c r="FP519" s="36"/>
      <c r="IT519" s="36"/>
      <c r="IU519" s="57"/>
      <c r="IV519" s="57"/>
      <c r="IW519" s="57"/>
      <c r="IX519" s="57"/>
      <c r="IY519" s="57"/>
      <c r="IZ519" s="57"/>
      <c r="JA519" s="57"/>
      <c r="JB519" s="57"/>
      <c r="JC519" s="57"/>
      <c r="JD519" s="57"/>
      <c r="JE519" s="57"/>
      <c r="JF519" s="57"/>
      <c r="JG519" s="57"/>
      <c r="JH519" s="57"/>
      <c r="JI519" s="57"/>
      <c r="JJ519" s="57"/>
      <c r="JK519" s="57"/>
      <c r="JL519" s="57"/>
      <c r="JM519" s="57"/>
      <c r="JN519" s="57"/>
      <c r="JO519" s="57"/>
      <c r="JP519" s="57"/>
      <c r="JQ519" s="57"/>
      <c r="JR519" s="57"/>
      <c r="JS519" s="57"/>
      <c r="JT519" s="57"/>
      <c r="JU519" s="57"/>
      <c r="JV519" s="57"/>
      <c r="JW519" s="57"/>
      <c r="JX519" s="57"/>
      <c r="JY519" s="57"/>
      <c r="JZ519" s="57"/>
      <c r="KA519" s="57"/>
      <c r="KB519" s="57"/>
      <c r="KC519" s="57"/>
      <c r="KD519" s="57"/>
      <c r="KE519" s="57"/>
      <c r="KF519" s="57"/>
      <c r="KG519" s="57"/>
      <c r="KH519" s="57"/>
      <c r="KI519" s="36"/>
      <c r="LX519" s="36"/>
      <c r="NQ519" s="36"/>
      <c r="NR519" s="36"/>
      <c r="NS519" s="36"/>
      <c r="PH519" s="36"/>
      <c r="QW519" s="36"/>
      <c r="SM519" s="36"/>
      <c r="UB519" s="36"/>
      <c r="VQ519" s="36"/>
      <c r="XF519" s="36"/>
      <c r="ZB519" s="94"/>
      <c r="ZI519" s="130"/>
      <c r="ZK519" s="128"/>
      <c r="ZL519" s="127"/>
    </row>
    <row r="520" spans="2:688" s="37" customFormat="1" x14ac:dyDescent="0.15">
      <c r="B520" s="36"/>
      <c r="C520" s="110"/>
      <c r="D520" s="36"/>
      <c r="E520" s="36"/>
      <c r="F520" s="36"/>
      <c r="G520" s="38"/>
      <c r="H520" s="38"/>
      <c r="AW520" s="36"/>
      <c r="CL520" s="36"/>
      <c r="FP520" s="36"/>
      <c r="IT520" s="36"/>
      <c r="IU520" s="57"/>
      <c r="IV520" s="57"/>
      <c r="IW520" s="57"/>
      <c r="IX520" s="57"/>
      <c r="IY520" s="57"/>
      <c r="IZ520" s="57"/>
      <c r="JA520" s="57"/>
      <c r="JB520" s="57"/>
      <c r="JC520" s="57"/>
      <c r="JD520" s="57"/>
      <c r="JE520" s="57"/>
      <c r="JF520" s="57"/>
      <c r="JG520" s="57"/>
      <c r="JH520" s="57"/>
      <c r="JI520" s="57"/>
      <c r="JJ520" s="57"/>
      <c r="JK520" s="57"/>
      <c r="JL520" s="57"/>
      <c r="JM520" s="57"/>
      <c r="JN520" s="57"/>
      <c r="JO520" s="57"/>
      <c r="JP520" s="57"/>
      <c r="JQ520" s="57"/>
      <c r="JR520" s="57"/>
      <c r="JS520" s="57"/>
      <c r="JT520" s="57"/>
      <c r="JU520" s="57"/>
      <c r="JV520" s="57"/>
      <c r="JW520" s="57"/>
      <c r="JX520" s="57"/>
      <c r="JY520" s="57"/>
      <c r="JZ520" s="57"/>
      <c r="KA520" s="57"/>
      <c r="KB520" s="57"/>
      <c r="KC520" s="57"/>
      <c r="KD520" s="57"/>
      <c r="KE520" s="57"/>
      <c r="KF520" s="57"/>
      <c r="KG520" s="57"/>
      <c r="KH520" s="57"/>
      <c r="KI520" s="36"/>
      <c r="LX520" s="36"/>
      <c r="NQ520" s="36"/>
      <c r="NR520" s="36"/>
      <c r="NS520" s="36"/>
      <c r="PH520" s="36"/>
      <c r="QW520" s="36"/>
      <c r="SM520" s="36"/>
      <c r="UB520" s="36"/>
      <c r="VQ520" s="36"/>
      <c r="XF520" s="36"/>
      <c r="ZB520" s="94"/>
      <c r="ZI520" s="130"/>
      <c r="ZK520" s="128"/>
      <c r="ZL520" s="127"/>
    </row>
    <row r="521" spans="2:688" s="37" customFormat="1" x14ac:dyDescent="0.15">
      <c r="B521" s="36"/>
      <c r="C521" s="110"/>
      <c r="D521" s="36"/>
      <c r="E521" s="36"/>
      <c r="F521" s="36"/>
      <c r="G521" s="38"/>
      <c r="H521" s="38"/>
      <c r="AW521" s="36"/>
      <c r="CL521" s="36"/>
      <c r="FP521" s="36"/>
      <c r="IT521" s="36"/>
      <c r="IU521" s="57"/>
      <c r="IV521" s="57"/>
      <c r="IW521" s="57"/>
      <c r="IX521" s="57"/>
      <c r="IY521" s="57"/>
      <c r="IZ521" s="57"/>
      <c r="JA521" s="57"/>
      <c r="JB521" s="57"/>
      <c r="JC521" s="57"/>
      <c r="JD521" s="57"/>
      <c r="JE521" s="57"/>
      <c r="JF521" s="57"/>
      <c r="JG521" s="57"/>
      <c r="JH521" s="57"/>
      <c r="JI521" s="57"/>
      <c r="JJ521" s="57"/>
      <c r="JK521" s="57"/>
      <c r="JL521" s="57"/>
      <c r="JM521" s="57"/>
      <c r="JN521" s="57"/>
      <c r="JO521" s="57"/>
      <c r="JP521" s="57"/>
      <c r="JQ521" s="57"/>
      <c r="JR521" s="57"/>
      <c r="JS521" s="57"/>
      <c r="JT521" s="57"/>
      <c r="JU521" s="57"/>
      <c r="JV521" s="57"/>
      <c r="JW521" s="57"/>
      <c r="JX521" s="57"/>
      <c r="JY521" s="57"/>
      <c r="JZ521" s="57"/>
      <c r="KA521" s="57"/>
      <c r="KB521" s="57"/>
      <c r="KC521" s="57"/>
      <c r="KD521" s="57"/>
      <c r="KE521" s="57"/>
      <c r="KF521" s="57"/>
      <c r="KG521" s="57"/>
      <c r="KH521" s="57"/>
      <c r="KI521" s="36"/>
      <c r="LX521" s="36"/>
      <c r="NQ521" s="36"/>
      <c r="NR521" s="36"/>
      <c r="NS521" s="36"/>
      <c r="PH521" s="36"/>
      <c r="QW521" s="36"/>
      <c r="SM521" s="36"/>
      <c r="UB521" s="36"/>
      <c r="VQ521" s="36"/>
      <c r="XF521" s="36"/>
      <c r="ZB521" s="94"/>
      <c r="ZI521" s="130"/>
      <c r="ZK521" s="128"/>
      <c r="ZL521" s="127"/>
    </row>
    <row r="522" spans="2:688" s="37" customFormat="1" x14ac:dyDescent="0.15">
      <c r="B522" s="36"/>
      <c r="C522" s="110"/>
      <c r="D522" s="36"/>
      <c r="E522" s="36"/>
      <c r="F522" s="36"/>
      <c r="G522" s="38"/>
      <c r="H522" s="38"/>
      <c r="AW522" s="36"/>
      <c r="CL522" s="36"/>
      <c r="FP522" s="36"/>
      <c r="IT522" s="36"/>
      <c r="IU522" s="57"/>
      <c r="IV522" s="57"/>
      <c r="IW522" s="57"/>
      <c r="IX522" s="57"/>
      <c r="IY522" s="57"/>
      <c r="IZ522" s="57"/>
      <c r="JA522" s="57"/>
      <c r="JB522" s="57"/>
      <c r="JC522" s="57"/>
      <c r="JD522" s="57"/>
      <c r="JE522" s="57"/>
      <c r="JF522" s="57"/>
      <c r="JG522" s="57"/>
      <c r="JH522" s="57"/>
      <c r="JI522" s="57"/>
      <c r="JJ522" s="57"/>
      <c r="JK522" s="57"/>
      <c r="JL522" s="57"/>
      <c r="JM522" s="57"/>
      <c r="JN522" s="57"/>
      <c r="JO522" s="57"/>
      <c r="JP522" s="57"/>
      <c r="JQ522" s="57"/>
      <c r="JR522" s="57"/>
      <c r="JS522" s="57"/>
      <c r="JT522" s="57"/>
      <c r="JU522" s="57"/>
      <c r="JV522" s="57"/>
      <c r="JW522" s="57"/>
      <c r="JX522" s="57"/>
      <c r="JY522" s="57"/>
      <c r="JZ522" s="57"/>
      <c r="KA522" s="57"/>
      <c r="KB522" s="57"/>
      <c r="KC522" s="57"/>
      <c r="KD522" s="57"/>
      <c r="KE522" s="57"/>
      <c r="KF522" s="57"/>
      <c r="KG522" s="57"/>
      <c r="KH522" s="57"/>
      <c r="KI522" s="36"/>
      <c r="LX522" s="36"/>
      <c r="NQ522" s="36"/>
      <c r="NR522" s="36"/>
      <c r="NS522" s="36"/>
      <c r="PH522" s="36"/>
      <c r="QW522" s="36"/>
      <c r="SM522" s="36"/>
      <c r="UB522" s="36"/>
      <c r="VQ522" s="36"/>
      <c r="XF522" s="36"/>
      <c r="ZB522" s="94"/>
      <c r="ZI522" s="130"/>
      <c r="ZK522" s="128"/>
      <c r="ZL522" s="127"/>
    </row>
    <row r="523" spans="2:688" s="37" customFormat="1" x14ac:dyDescent="0.15">
      <c r="B523" s="36"/>
      <c r="C523" s="110"/>
      <c r="D523" s="36"/>
      <c r="E523" s="36"/>
      <c r="F523" s="36"/>
      <c r="G523" s="38"/>
      <c r="H523" s="38"/>
      <c r="AW523" s="36"/>
      <c r="CL523" s="36"/>
      <c r="FP523" s="36"/>
      <c r="IT523" s="36"/>
      <c r="IU523" s="57"/>
      <c r="IV523" s="57"/>
      <c r="IW523" s="57"/>
      <c r="IX523" s="57"/>
      <c r="IY523" s="57"/>
      <c r="IZ523" s="57"/>
      <c r="JA523" s="57"/>
      <c r="JB523" s="57"/>
      <c r="JC523" s="57"/>
      <c r="JD523" s="57"/>
      <c r="JE523" s="57"/>
      <c r="JF523" s="57"/>
      <c r="JG523" s="57"/>
      <c r="JH523" s="57"/>
      <c r="JI523" s="57"/>
      <c r="JJ523" s="57"/>
      <c r="JK523" s="57"/>
      <c r="JL523" s="57"/>
      <c r="JM523" s="57"/>
      <c r="JN523" s="57"/>
      <c r="JO523" s="57"/>
      <c r="JP523" s="57"/>
      <c r="JQ523" s="57"/>
      <c r="JR523" s="57"/>
      <c r="JS523" s="57"/>
      <c r="JT523" s="57"/>
      <c r="JU523" s="57"/>
      <c r="JV523" s="57"/>
      <c r="JW523" s="57"/>
      <c r="JX523" s="57"/>
      <c r="JY523" s="57"/>
      <c r="JZ523" s="57"/>
      <c r="KA523" s="57"/>
      <c r="KB523" s="57"/>
      <c r="KC523" s="57"/>
      <c r="KD523" s="57"/>
      <c r="KE523" s="57"/>
      <c r="KF523" s="57"/>
      <c r="KG523" s="57"/>
      <c r="KH523" s="57"/>
      <c r="KI523" s="36"/>
      <c r="LX523" s="36"/>
      <c r="NQ523" s="36"/>
      <c r="NR523" s="36"/>
      <c r="NS523" s="36"/>
      <c r="PH523" s="36"/>
      <c r="QW523" s="36"/>
      <c r="SM523" s="36"/>
      <c r="UB523" s="36"/>
      <c r="VQ523" s="36"/>
      <c r="XF523" s="36"/>
      <c r="ZB523" s="94"/>
      <c r="ZI523" s="130"/>
      <c r="ZK523" s="128"/>
      <c r="ZL523" s="127"/>
    </row>
    <row r="524" spans="2:688" s="37" customFormat="1" x14ac:dyDescent="0.15">
      <c r="B524" s="36"/>
      <c r="C524" s="110"/>
      <c r="D524" s="36"/>
      <c r="E524" s="36"/>
      <c r="F524" s="36"/>
      <c r="G524" s="38"/>
      <c r="H524" s="38"/>
      <c r="AW524" s="36"/>
      <c r="CL524" s="36"/>
      <c r="FP524" s="36"/>
      <c r="IT524" s="36"/>
      <c r="IU524" s="57"/>
      <c r="IV524" s="57"/>
      <c r="IW524" s="57"/>
      <c r="IX524" s="57"/>
      <c r="IY524" s="57"/>
      <c r="IZ524" s="57"/>
      <c r="JA524" s="57"/>
      <c r="JB524" s="57"/>
      <c r="JC524" s="57"/>
      <c r="JD524" s="57"/>
      <c r="JE524" s="57"/>
      <c r="JF524" s="57"/>
      <c r="JG524" s="57"/>
      <c r="JH524" s="57"/>
      <c r="JI524" s="57"/>
      <c r="JJ524" s="57"/>
      <c r="JK524" s="57"/>
      <c r="JL524" s="57"/>
      <c r="JM524" s="57"/>
      <c r="JN524" s="57"/>
      <c r="JO524" s="57"/>
      <c r="JP524" s="57"/>
      <c r="JQ524" s="57"/>
      <c r="JR524" s="57"/>
      <c r="JS524" s="57"/>
      <c r="JT524" s="57"/>
      <c r="JU524" s="57"/>
      <c r="JV524" s="57"/>
      <c r="JW524" s="57"/>
      <c r="JX524" s="57"/>
      <c r="JY524" s="57"/>
      <c r="JZ524" s="57"/>
      <c r="KA524" s="57"/>
      <c r="KB524" s="57"/>
      <c r="KC524" s="57"/>
      <c r="KD524" s="57"/>
      <c r="KE524" s="57"/>
      <c r="KF524" s="57"/>
      <c r="KG524" s="57"/>
      <c r="KH524" s="57"/>
      <c r="KI524" s="36"/>
      <c r="LX524" s="36"/>
      <c r="NQ524" s="36"/>
      <c r="NR524" s="36"/>
      <c r="NS524" s="36"/>
      <c r="PH524" s="36"/>
      <c r="QW524" s="36"/>
      <c r="SM524" s="36"/>
      <c r="UB524" s="36"/>
      <c r="VQ524" s="36"/>
      <c r="XF524" s="36"/>
      <c r="ZB524" s="94"/>
      <c r="ZI524" s="130"/>
      <c r="ZK524" s="128"/>
      <c r="ZL524" s="127"/>
    </row>
    <row r="525" spans="2:688" s="37" customFormat="1" x14ac:dyDescent="0.15">
      <c r="B525" s="36"/>
      <c r="C525" s="110"/>
      <c r="D525" s="36"/>
      <c r="E525" s="36"/>
      <c r="F525" s="36"/>
      <c r="G525" s="38"/>
      <c r="H525" s="38"/>
      <c r="AW525" s="36"/>
      <c r="CL525" s="36"/>
      <c r="FP525" s="36"/>
      <c r="IT525" s="36"/>
      <c r="IU525" s="57"/>
      <c r="IV525" s="57"/>
      <c r="IW525" s="57"/>
      <c r="IX525" s="57"/>
      <c r="IY525" s="57"/>
      <c r="IZ525" s="57"/>
      <c r="JA525" s="57"/>
      <c r="JB525" s="57"/>
      <c r="JC525" s="57"/>
      <c r="JD525" s="57"/>
      <c r="JE525" s="57"/>
      <c r="JF525" s="57"/>
      <c r="JG525" s="57"/>
      <c r="JH525" s="57"/>
      <c r="JI525" s="57"/>
      <c r="JJ525" s="57"/>
      <c r="JK525" s="57"/>
      <c r="JL525" s="57"/>
      <c r="JM525" s="57"/>
      <c r="JN525" s="57"/>
      <c r="JO525" s="57"/>
      <c r="JP525" s="57"/>
      <c r="JQ525" s="57"/>
      <c r="JR525" s="57"/>
      <c r="JS525" s="57"/>
      <c r="JT525" s="57"/>
      <c r="JU525" s="57"/>
      <c r="JV525" s="57"/>
      <c r="JW525" s="57"/>
      <c r="JX525" s="57"/>
      <c r="JY525" s="57"/>
      <c r="JZ525" s="57"/>
      <c r="KA525" s="57"/>
      <c r="KB525" s="57"/>
      <c r="KC525" s="57"/>
      <c r="KD525" s="57"/>
      <c r="KE525" s="57"/>
      <c r="KF525" s="57"/>
      <c r="KG525" s="57"/>
      <c r="KH525" s="57"/>
      <c r="KI525" s="36"/>
      <c r="LX525" s="36"/>
      <c r="NQ525" s="36"/>
      <c r="NR525" s="36"/>
      <c r="NS525" s="36"/>
      <c r="PH525" s="36"/>
      <c r="QW525" s="36"/>
      <c r="SM525" s="36"/>
      <c r="UB525" s="36"/>
      <c r="VQ525" s="36"/>
      <c r="XF525" s="36"/>
      <c r="ZB525" s="94"/>
      <c r="ZI525" s="130"/>
      <c r="ZK525" s="128"/>
      <c r="ZL525" s="127"/>
    </row>
    <row r="526" spans="2:688" s="37" customFormat="1" x14ac:dyDescent="0.15">
      <c r="B526" s="36"/>
      <c r="C526" s="110"/>
      <c r="D526" s="36"/>
      <c r="E526" s="36"/>
      <c r="F526" s="36"/>
      <c r="G526" s="38"/>
      <c r="H526" s="38"/>
      <c r="AW526" s="36"/>
      <c r="CL526" s="36"/>
      <c r="FP526" s="36"/>
      <c r="IT526" s="36"/>
      <c r="IU526" s="57"/>
      <c r="IV526" s="57"/>
      <c r="IW526" s="57"/>
      <c r="IX526" s="57"/>
      <c r="IY526" s="57"/>
      <c r="IZ526" s="57"/>
      <c r="JA526" s="57"/>
      <c r="JB526" s="57"/>
      <c r="JC526" s="57"/>
      <c r="JD526" s="57"/>
      <c r="JE526" s="57"/>
      <c r="JF526" s="57"/>
      <c r="JG526" s="57"/>
      <c r="JH526" s="57"/>
      <c r="JI526" s="57"/>
      <c r="JJ526" s="57"/>
      <c r="JK526" s="57"/>
      <c r="JL526" s="57"/>
      <c r="JM526" s="57"/>
      <c r="JN526" s="57"/>
      <c r="JO526" s="57"/>
      <c r="JP526" s="57"/>
      <c r="JQ526" s="57"/>
      <c r="JR526" s="57"/>
      <c r="JS526" s="57"/>
      <c r="JT526" s="57"/>
      <c r="JU526" s="57"/>
      <c r="JV526" s="57"/>
      <c r="JW526" s="57"/>
      <c r="JX526" s="57"/>
      <c r="JY526" s="57"/>
      <c r="JZ526" s="57"/>
      <c r="KA526" s="57"/>
      <c r="KB526" s="57"/>
      <c r="KC526" s="57"/>
      <c r="KD526" s="57"/>
      <c r="KE526" s="57"/>
      <c r="KF526" s="57"/>
      <c r="KG526" s="57"/>
      <c r="KH526" s="57"/>
      <c r="KI526" s="36"/>
      <c r="LX526" s="36"/>
      <c r="NQ526" s="36"/>
      <c r="NR526" s="36"/>
      <c r="NS526" s="36"/>
      <c r="PH526" s="36"/>
      <c r="QW526" s="36"/>
      <c r="SM526" s="36"/>
      <c r="UB526" s="36"/>
      <c r="VQ526" s="36"/>
      <c r="XF526" s="36"/>
      <c r="ZB526" s="94"/>
      <c r="ZI526" s="130"/>
      <c r="ZK526" s="128"/>
      <c r="ZL526" s="127"/>
    </row>
    <row r="527" spans="2:688" s="37" customFormat="1" x14ac:dyDescent="0.15">
      <c r="B527" s="36"/>
      <c r="C527" s="110"/>
      <c r="D527" s="36"/>
      <c r="E527" s="36"/>
      <c r="F527" s="36"/>
      <c r="G527" s="38"/>
      <c r="H527" s="38"/>
      <c r="AW527" s="36"/>
      <c r="CL527" s="36"/>
      <c r="FP527" s="36"/>
      <c r="IT527" s="36"/>
      <c r="IU527" s="57"/>
      <c r="IV527" s="57"/>
      <c r="IW527" s="57"/>
      <c r="IX527" s="57"/>
      <c r="IY527" s="57"/>
      <c r="IZ527" s="57"/>
      <c r="JA527" s="57"/>
      <c r="JB527" s="57"/>
      <c r="JC527" s="57"/>
      <c r="JD527" s="57"/>
      <c r="JE527" s="57"/>
      <c r="JF527" s="57"/>
      <c r="JG527" s="57"/>
      <c r="JH527" s="57"/>
      <c r="JI527" s="57"/>
      <c r="JJ527" s="57"/>
      <c r="JK527" s="57"/>
      <c r="JL527" s="57"/>
      <c r="JM527" s="57"/>
      <c r="JN527" s="57"/>
      <c r="JO527" s="57"/>
      <c r="JP527" s="57"/>
      <c r="JQ527" s="57"/>
      <c r="JR527" s="57"/>
      <c r="JS527" s="57"/>
      <c r="JT527" s="57"/>
      <c r="JU527" s="57"/>
      <c r="JV527" s="57"/>
      <c r="JW527" s="57"/>
      <c r="JX527" s="57"/>
      <c r="JY527" s="57"/>
      <c r="JZ527" s="57"/>
      <c r="KA527" s="57"/>
      <c r="KB527" s="57"/>
      <c r="KC527" s="57"/>
      <c r="KD527" s="57"/>
      <c r="KE527" s="57"/>
      <c r="KF527" s="57"/>
      <c r="KG527" s="57"/>
      <c r="KH527" s="57"/>
      <c r="KI527" s="36"/>
      <c r="LX527" s="36"/>
      <c r="NQ527" s="36"/>
      <c r="NR527" s="36"/>
      <c r="NS527" s="36"/>
      <c r="PH527" s="36"/>
      <c r="QW527" s="36"/>
      <c r="SM527" s="36"/>
      <c r="UB527" s="36"/>
      <c r="VQ527" s="36"/>
      <c r="XF527" s="36"/>
      <c r="ZB527" s="94"/>
      <c r="ZI527" s="130"/>
      <c r="ZK527" s="128"/>
      <c r="ZL527" s="127"/>
    </row>
    <row r="528" spans="2:688" s="37" customFormat="1" x14ac:dyDescent="0.15">
      <c r="B528" s="36"/>
      <c r="C528" s="110"/>
      <c r="D528" s="36"/>
      <c r="E528" s="36"/>
      <c r="F528" s="36"/>
      <c r="G528" s="38"/>
      <c r="H528" s="38"/>
      <c r="AW528" s="36"/>
      <c r="CL528" s="36"/>
      <c r="FP528" s="36"/>
      <c r="IT528" s="36"/>
      <c r="IU528" s="57"/>
      <c r="IV528" s="57"/>
      <c r="IW528" s="57"/>
      <c r="IX528" s="57"/>
      <c r="IY528" s="57"/>
      <c r="IZ528" s="57"/>
      <c r="JA528" s="57"/>
      <c r="JB528" s="57"/>
      <c r="JC528" s="57"/>
      <c r="JD528" s="57"/>
      <c r="JE528" s="57"/>
      <c r="JF528" s="57"/>
      <c r="JG528" s="57"/>
      <c r="JH528" s="57"/>
      <c r="JI528" s="57"/>
      <c r="JJ528" s="57"/>
      <c r="JK528" s="57"/>
      <c r="JL528" s="57"/>
      <c r="JM528" s="57"/>
      <c r="JN528" s="57"/>
      <c r="JO528" s="57"/>
      <c r="JP528" s="57"/>
      <c r="JQ528" s="57"/>
      <c r="JR528" s="57"/>
      <c r="JS528" s="57"/>
      <c r="JT528" s="57"/>
      <c r="JU528" s="57"/>
      <c r="JV528" s="57"/>
      <c r="JW528" s="57"/>
      <c r="JX528" s="57"/>
      <c r="JY528" s="57"/>
      <c r="JZ528" s="57"/>
      <c r="KA528" s="57"/>
      <c r="KB528" s="57"/>
      <c r="KC528" s="57"/>
      <c r="KD528" s="57"/>
      <c r="KE528" s="57"/>
      <c r="KF528" s="57"/>
      <c r="KG528" s="57"/>
      <c r="KH528" s="57"/>
      <c r="KI528" s="36"/>
      <c r="LX528" s="36"/>
      <c r="NQ528" s="36"/>
      <c r="NR528" s="36"/>
      <c r="NS528" s="36"/>
      <c r="PH528" s="36"/>
      <c r="QW528" s="36"/>
      <c r="SM528" s="36"/>
      <c r="UB528" s="36"/>
      <c r="VQ528" s="36"/>
      <c r="XF528" s="36"/>
      <c r="ZB528" s="94"/>
      <c r="ZI528" s="130"/>
      <c r="ZK528" s="128"/>
      <c r="ZL528" s="127"/>
    </row>
    <row r="529" spans="2:688" s="37" customFormat="1" x14ac:dyDescent="0.15">
      <c r="B529" s="36"/>
      <c r="C529" s="110"/>
      <c r="D529" s="36"/>
      <c r="E529" s="36"/>
      <c r="F529" s="36"/>
      <c r="G529" s="38"/>
      <c r="H529" s="38"/>
      <c r="AW529" s="36"/>
      <c r="CL529" s="36"/>
      <c r="FP529" s="36"/>
      <c r="IT529" s="36"/>
      <c r="IU529" s="57"/>
      <c r="IV529" s="57"/>
      <c r="IW529" s="57"/>
      <c r="IX529" s="57"/>
      <c r="IY529" s="57"/>
      <c r="IZ529" s="57"/>
      <c r="JA529" s="57"/>
      <c r="JB529" s="57"/>
      <c r="JC529" s="57"/>
      <c r="JD529" s="57"/>
      <c r="JE529" s="57"/>
      <c r="JF529" s="57"/>
      <c r="JG529" s="57"/>
      <c r="JH529" s="57"/>
      <c r="JI529" s="57"/>
      <c r="JJ529" s="57"/>
      <c r="JK529" s="57"/>
      <c r="JL529" s="57"/>
      <c r="JM529" s="57"/>
      <c r="JN529" s="57"/>
      <c r="JO529" s="57"/>
      <c r="JP529" s="57"/>
      <c r="JQ529" s="57"/>
      <c r="JR529" s="57"/>
      <c r="JS529" s="57"/>
      <c r="JT529" s="57"/>
      <c r="JU529" s="57"/>
      <c r="JV529" s="57"/>
      <c r="JW529" s="57"/>
      <c r="JX529" s="57"/>
      <c r="JY529" s="57"/>
      <c r="JZ529" s="57"/>
      <c r="KA529" s="57"/>
      <c r="KB529" s="57"/>
      <c r="KC529" s="57"/>
      <c r="KD529" s="57"/>
      <c r="KE529" s="57"/>
      <c r="KF529" s="57"/>
      <c r="KG529" s="57"/>
      <c r="KH529" s="57"/>
      <c r="KI529" s="36"/>
      <c r="LX529" s="36"/>
      <c r="NQ529" s="36"/>
      <c r="NR529" s="36"/>
      <c r="NS529" s="36"/>
      <c r="PH529" s="36"/>
      <c r="QW529" s="36"/>
      <c r="SM529" s="36"/>
      <c r="UB529" s="36"/>
      <c r="VQ529" s="36"/>
      <c r="XF529" s="36"/>
      <c r="ZB529" s="94"/>
      <c r="ZI529" s="130"/>
      <c r="ZK529" s="128"/>
      <c r="ZL529" s="127"/>
    </row>
    <row r="530" spans="2:688" s="37" customFormat="1" x14ac:dyDescent="0.15">
      <c r="B530" s="36"/>
      <c r="C530" s="110"/>
      <c r="D530" s="36"/>
      <c r="E530" s="36"/>
      <c r="F530" s="36"/>
      <c r="G530" s="38"/>
      <c r="H530" s="38"/>
      <c r="AW530" s="36"/>
      <c r="CL530" s="36"/>
      <c r="FP530" s="36"/>
      <c r="IT530" s="36"/>
      <c r="IU530" s="57"/>
      <c r="IV530" s="57"/>
      <c r="IW530" s="57"/>
      <c r="IX530" s="57"/>
      <c r="IY530" s="57"/>
      <c r="IZ530" s="57"/>
      <c r="JA530" s="57"/>
      <c r="JB530" s="57"/>
      <c r="JC530" s="57"/>
      <c r="JD530" s="57"/>
      <c r="JE530" s="57"/>
      <c r="JF530" s="57"/>
      <c r="JG530" s="57"/>
      <c r="JH530" s="57"/>
      <c r="JI530" s="57"/>
      <c r="JJ530" s="57"/>
      <c r="JK530" s="57"/>
      <c r="JL530" s="57"/>
      <c r="JM530" s="57"/>
      <c r="JN530" s="57"/>
      <c r="JO530" s="57"/>
      <c r="JP530" s="57"/>
      <c r="JQ530" s="57"/>
      <c r="JR530" s="57"/>
      <c r="JS530" s="57"/>
      <c r="JT530" s="57"/>
      <c r="JU530" s="57"/>
      <c r="JV530" s="57"/>
      <c r="JW530" s="57"/>
      <c r="JX530" s="57"/>
      <c r="JY530" s="57"/>
      <c r="JZ530" s="57"/>
      <c r="KA530" s="57"/>
      <c r="KB530" s="57"/>
      <c r="KC530" s="57"/>
      <c r="KD530" s="57"/>
      <c r="KE530" s="57"/>
      <c r="KF530" s="57"/>
      <c r="KG530" s="57"/>
      <c r="KH530" s="57"/>
      <c r="KI530" s="36"/>
      <c r="LX530" s="36"/>
      <c r="NQ530" s="36"/>
      <c r="NR530" s="36"/>
      <c r="NS530" s="36"/>
      <c r="PH530" s="36"/>
      <c r="QW530" s="36"/>
      <c r="SM530" s="36"/>
      <c r="UB530" s="36"/>
      <c r="VQ530" s="36"/>
      <c r="XF530" s="36"/>
      <c r="ZB530" s="94"/>
      <c r="ZI530" s="130"/>
      <c r="ZK530" s="128"/>
      <c r="ZL530" s="127"/>
    </row>
    <row r="531" spans="2:688" s="37" customFormat="1" x14ac:dyDescent="0.15">
      <c r="B531" s="36"/>
      <c r="C531" s="110"/>
      <c r="D531" s="36"/>
      <c r="E531" s="36"/>
      <c r="F531" s="36"/>
      <c r="G531" s="38"/>
      <c r="H531" s="38"/>
      <c r="AW531" s="36"/>
      <c r="CL531" s="36"/>
      <c r="FP531" s="36"/>
      <c r="IT531" s="36"/>
      <c r="IU531" s="57"/>
      <c r="IV531" s="57"/>
      <c r="IW531" s="57"/>
      <c r="IX531" s="57"/>
      <c r="IY531" s="57"/>
      <c r="IZ531" s="57"/>
      <c r="JA531" s="57"/>
      <c r="JB531" s="57"/>
      <c r="JC531" s="57"/>
      <c r="JD531" s="57"/>
      <c r="JE531" s="57"/>
      <c r="JF531" s="57"/>
      <c r="JG531" s="57"/>
      <c r="JH531" s="57"/>
      <c r="JI531" s="57"/>
      <c r="JJ531" s="57"/>
      <c r="JK531" s="57"/>
      <c r="JL531" s="57"/>
      <c r="JM531" s="57"/>
      <c r="JN531" s="57"/>
      <c r="JO531" s="57"/>
      <c r="JP531" s="57"/>
      <c r="JQ531" s="57"/>
      <c r="JR531" s="57"/>
      <c r="JS531" s="57"/>
      <c r="JT531" s="57"/>
      <c r="JU531" s="57"/>
      <c r="JV531" s="57"/>
      <c r="JW531" s="57"/>
      <c r="JX531" s="57"/>
      <c r="JY531" s="57"/>
      <c r="JZ531" s="57"/>
      <c r="KA531" s="57"/>
      <c r="KB531" s="57"/>
      <c r="KC531" s="57"/>
      <c r="KD531" s="57"/>
      <c r="KE531" s="57"/>
      <c r="KF531" s="57"/>
      <c r="KG531" s="57"/>
      <c r="KH531" s="57"/>
      <c r="KI531" s="36"/>
      <c r="LX531" s="36"/>
      <c r="NQ531" s="36"/>
      <c r="NR531" s="36"/>
      <c r="NS531" s="36"/>
      <c r="PH531" s="36"/>
      <c r="QW531" s="36"/>
      <c r="SM531" s="36"/>
      <c r="UB531" s="36"/>
      <c r="VQ531" s="36"/>
      <c r="XF531" s="36"/>
      <c r="ZB531" s="94"/>
      <c r="ZI531" s="130"/>
      <c r="ZK531" s="128"/>
      <c r="ZL531" s="127"/>
    </row>
    <row r="532" spans="2:688" s="37" customFormat="1" x14ac:dyDescent="0.15">
      <c r="B532" s="36"/>
      <c r="C532" s="110"/>
      <c r="D532" s="36"/>
      <c r="E532" s="36"/>
      <c r="F532" s="36"/>
      <c r="G532" s="38"/>
      <c r="H532" s="38"/>
      <c r="AW532" s="36"/>
      <c r="CL532" s="36"/>
      <c r="FP532" s="36"/>
      <c r="IT532" s="36"/>
      <c r="IU532" s="57"/>
      <c r="IV532" s="57"/>
      <c r="IW532" s="57"/>
      <c r="IX532" s="57"/>
      <c r="IY532" s="57"/>
      <c r="IZ532" s="57"/>
      <c r="JA532" s="57"/>
      <c r="JB532" s="57"/>
      <c r="JC532" s="57"/>
      <c r="JD532" s="57"/>
      <c r="JE532" s="57"/>
      <c r="JF532" s="57"/>
      <c r="JG532" s="57"/>
      <c r="JH532" s="57"/>
      <c r="JI532" s="57"/>
      <c r="JJ532" s="57"/>
      <c r="JK532" s="57"/>
      <c r="JL532" s="57"/>
      <c r="JM532" s="57"/>
      <c r="JN532" s="57"/>
      <c r="JO532" s="57"/>
      <c r="JP532" s="57"/>
      <c r="JQ532" s="57"/>
      <c r="JR532" s="57"/>
      <c r="JS532" s="57"/>
      <c r="JT532" s="57"/>
      <c r="JU532" s="57"/>
      <c r="JV532" s="57"/>
      <c r="JW532" s="57"/>
      <c r="JX532" s="57"/>
      <c r="JY532" s="57"/>
      <c r="JZ532" s="57"/>
      <c r="KA532" s="57"/>
      <c r="KB532" s="57"/>
      <c r="KC532" s="57"/>
      <c r="KD532" s="57"/>
      <c r="KE532" s="57"/>
      <c r="KF532" s="57"/>
      <c r="KG532" s="57"/>
      <c r="KH532" s="57"/>
      <c r="KI532" s="36"/>
      <c r="LX532" s="36"/>
      <c r="NQ532" s="36"/>
      <c r="NR532" s="36"/>
      <c r="NS532" s="36"/>
      <c r="PH532" s="36"/>
      <c r="QW532" s="36"/>
      <c r="SM532" s="36"/>
      <c r="UB532" s="36"/>
      <c r="VQ532" s="36"/>
      <c r="XF532" s="36"/>
      <c r="ZB532" s="94"/>
      <c r="ZI532" s="130"/>
      <c r="ZK532" s="128"/>
      <c r="ZL532" s="127"/>
    </row>
    <row r="533" spans="2:688" s="37" customFormat="1" x14ac:dyDescent="0.15">
      <c r="B533" s="36"/>
      <c r="C533" s="110"/>
      <c r="D533" s="36"/>
      <c r="E533" s="36"/>
      <c r="F533" s="36"/>
      <c r="G533" s="38"/>
      <c r="H533" s="38"/>
      <c r="AW533" s="36"/>
      <c r="CL533" s="36"/>
      <c r="FP533" s="36"/>
      <c r="IT533" s="36"/>
      <c r="IU533" s="57"/>
      <c r="IV533" s="57"/>
      <c r="IW533" s="57"/>
      <c r="IX533" s="57"/>
      <c r="IY533" s="57"/>
      <c r="IZ533" s="57"/>
      <c r="JA533" s="57"/>
      <c r="JB533" s="57"/>
      <c r="JC533" s="57"/>
      <c r="JD533" s="57"/>
      <c r="JE533" s="57"/>
      <c r="JF533" s="57"/>
      <c r="JG533" s="57"/>
      <c r="JH533" s="57"/>
      <c r="JI533" s="57"/>
      <c r="JJ533" s="57"/>
      <c r="JK533" s="57"/>
      <c r="JL533" s="57"/>
      <c r="JM533" s="57"/>
      <c r="JN533" s="57"/>
      <c r="JO533" s="57"/>
      <c r="JP533" s="57"/>
      <c r="JQ533" s="57"/>
      <c r="JR533" s="57"/>
      <c r="JS533" s="57"/>
      <c r="JT533" s="57"/>
      <c r="JU533" s="57"/>
      <c r="JV533" s="57"/>
      <c r="JW533" s="57"/>
      <c r="JX533" s="57"/>
      <c r="JY533" s="57"/>
      <c r="JZ533" s="57"/>
      <c r="KA533" s="57"/>
      <c r="KB533" s="57"/>
      <c r="KC533" s="57"/>
      <c r="KD533" s="57"/>
      <c r="KE533" s="57"/>
      <c r="KF533" s="57"/>
      <c r="KG533" s="57"/>
      <c r="KH533" s="57"/>
      <c r="KI533" s="36"/>
      <c r="LX533" s="36"/>
      <c r="NQ533" s="36"/>
      <c r="NR533" s="36"/>
      <c r="NS533" s="36"/>
      <c r="PH533" s="36"/>
      <c r="QW533" s="36"/>
      <c r="SM533" s="36"/>
      <c r="UB533" s="36"/>
      <c r="VQ533" s="36"/>
      <c r="XF533" s="36"/>
      <c r="ZB533" s="94"/>
      <c r="ZI533" s="130"/>
      <c r="ZK533" s="128"/>
      <c r="ZL533" s="127"/>
    </row>
    <row r="534" spans="2:688" s="37" customFormat="1" x14ac:dyDescent="0.15">
      <c r="B534" s="36"/>
      <c r="C534" s="110"/>
      <c r="D534" s="36"/>
      <c r="E534" s="36"/>
      <c r="F534" s="36"/>
      <c r="G534" s="38"/>
      <c r="H534" s="38"/>
      <c r="AW534" s="36"/>
      <c r="CL534" s="36"/>
      <c r="FP534" s="36"/>
      <c r="IT534" s="36"/>
      <c r="IU534" s="57"/>
      <c r="IV534" s="57"/>
      <c r="IW534" s="57"/>
      <c r="IX534" s="57"/>
      <c r="IY534" s="57"/>
      <c r="IZ534" s="57"/>
      <c r="JA534" s="57"/>
      <c r="JB534" s="57"/>
      <c r="JC534" s="57"/>
      <c r="JD534" s="57"/>
      <c r="JE534" s="57"/>
      <c r="JF534" s="57"/>
      <c r="JG534" s="57"/>
      <c r="JH534" s="57"/>
      <c r="JI534" s="57"/>
      <c r="JJ534" s="57"/>
      <c r="JK534" s="57"/>
      <c r="JL534" s="57"/>
      <c r="JM534" s="57"/>
      <c r="JN534" s="57"/>
      <c r="JO534" s="57"/>
      <c r="JP534" s="57"/>
      <c r="JQ534" s="57"/>
      <c r="JR534" s="57"/>
      <c r="JS534" s="57"/>
      <c r="JT534" s="57"/>
      <c r="JU534" s="57"/>
      <c r="JV534" s="57"/>
      <c r="JW534" s="57"/>
      <c r="JX534" s="57"/>
      <c r="JY534" s="57"/>
      <c r="JZ534" s="57"/>
      <c r="KA534" s="57"/>
      <c r="KB534" s="57"/>
      <c r="KC534" s="57"/>
      <c r="KD534" s="57"/>
      <c r="KE534" s="57"/>
      <c r="KF534" s="57"/>
      <c r="KG534" s="57"/>
      <c r="KH534" s="57"/>
      <c r="KI534" s="36"/>
      <c r="LX534" s="36"/>
      <c r="NQ534" s="36"/>
      <c r="NR534" s="36"/>
      <c r="NS534" s="36"/>
      <c r="PH534" s="36"/>
      <c r="QW534" s="36"/>
      <c r="SM534" s="36"/>
      <c r="UB534" s="36"/>
      <c r="VQ534" s="36"/>
      <c r="XF534" s="36"/>
      <c r="ZB534" s="94"/>
      <c r="ZI534" s="130"/>
      <c r="ZK534" s="128"/>
      <c r="ZL534" s="127"/>
    </row>
    <row r="535" spans="2:688" s="37" customFormat="1" x14ac:dyDescent="0.15">
      <c r="B535" s="36"/>
      <c r="C535" s="110"/>
      <c r="D535" s="36"/>
      <c r="E535" s="36"/>
      <c r="F535" s="36"/>
      <c r="G535" s="38"/>
      <c r="H535" s="38"/>
      <c r="AW535" s="36"/>
      <c r="CL535" s="36"/>
      <c r="FP535" s="36"/>
      <c r="IT535" s="36"/>
      <c r="IU535" s="57"/>
      <c r="IV535" s="57"/>
      <c r="IW535" s="57"/>
      <c r="IX535" s="57"/>
      <c r="IY535" s="57"/>
      <c r="IZ535" s="57"/>
      <c r="JA535" s="57"/>
      <c r="JB535" s="57"/>
      <c r="JC535" s="57"/>
      <c r="JD535" s="57"/>
      <c r="JE535" s="57"/>
      <c r="JF535" s="57"/>
      <c r="JG535" s="57"/>
      <c r="JH535" s="57"/>
      <c r="JI535" s="57"/>
      <c r="JJ535" s="57"/>
      <c r="JK535" s="57"/>
      <c r="JL535" s="57"/>
      <c r="JM535" s="57"/>
      <c r="JN535" s="57"/>
      <c r="JO535" s="57"/>
      <c r="JP535" s="57"/>
      <c r="JQ535" s="57"/>
      <c r="JR535" s="57"/>
      <c r="JS535" s="57"/>
      <c r="JT535" s="57"/>
      <c r="JU535" s="57"/>
      <c r="JV535" s="57"/>
      <c r="JW535" s="57"/>
      <c r="JX535" s="57"/>
      <c r="JY535" s="57"/>
      <c r="JZ535" s="57"/>
      <c r="KA535" s="57"/>
      <c r="KB535" s="57"/>
      <c r="KC535" s="57"/>
      <c r="KD535" s="57"/>
      <c r="KE535" s="57"/>
      <c r="KF535" s="57"/>
      <c r="KG535" s="57"/>
      <c r="KH535" s="57"/>
      <c r="KI535" s="36"/>
      <c r="LX535" s="36"/>
      <c r="NQ535" s="36"/>
      <c r="NR535" s="36"/>
      <c r="NS535" s="36"/>
      <c r="PH535" s="36"/>
      <c r="QW535" s="36"/>
      <c r="SM535" s="36"/>
      <c r="UB535" s="36"/>
      <c r="VQ535" s="36"/>
      <c r="XF535" s="36"/>
      <c r="ZB535" s="94"/>
      <c r="ZI535" s="130"/>
      <c r="ZK535" s="128"/>
      <c r="ZL535" s="127"/>
    </row>
    <row r="536" spans="2:688" s="37" customFormat="1" x14ac:dyDescent="0.15">
      <c r="B536" s="36"/>
      <c r="C536" s="110"/>
      <c r="D536" s="36"/>
      <c r="E536" s="36"/>
      <c r="F536" s="36"/>
      <c r="G536" s="38"/>
      <c r="H536" s="38"/>
      <c r="AW536" s="36"/>
      <c r="CL536" s="36"/>
      <c r="FP536" s="36"/>
      <c r="IT536" s="36"/>
      <c r="IU536" s="57"/>
      <c r="IV536" s="57"/>
      <c r="IW536" s="57"/>
      <c r="IX536" s="57"/>
      <c r="IY536" s="57"/>
      <c r="IZ536" s="57"/>
      <c r="JA536" s="57"/>
      <c r="JB536" s="57"/>
      <c r="JC536" s="57"/>
      <c r="JD536" s="57"/>
      <c r="JE536" s="57"/>
      <c r="JF536" s="57"/>
      <c r="JG536" s="57"/>
      <c r="JH536" s="57"/>
      <c r="JI536" s="57"/>
      <c r="JJ536" s="57"/>
      <c r="JK536" s="57"/>
      <c r="JL536" s="57"/>
      <c r="JM536" s="57"/>
      <c r="JN536" s="57"/>
      <c r="JO536" s="57"/>
      <c r="JP536" s="57"/>
      <c r="JQ536" s="57"/>
      <c r="JR536" s="57"/>
      <c r="JS536" s="57"/>
      <c r="JT536" s="57"/>
      <c r="JU536" s="57"/>
      <c r="JV536" s="57"/>
      <c r="JW536" s="57"/>
      <c r="JX536" s="57"/>
      <c r="JY536" s="57"/>
      <c r="JZ536" s="57"/>
      <c r="KA536" s="57"/>
      <c r="KB536" s="57"/>
      <c r="KC536" s="57"/>
      <c r="KD536" s="57"/>
      <c r="KE536" s="57"/>
      <c r="KF536" s="57"/>
      <c r="KG536" s="57"/>
      <c r="KH536" s="57"/>
      <c r="KI536" s="36"/>
      <c r="LX536" s="36"/>
      <c r="NQ536" s="36"/>
      <c r="NR536" s="36"/>
      <c r="NS536" s="36"/>
      <c r="PH536" s="36"/>
      <c r="QW536" s="36"/>
      <c r="SM536" s="36"/>
      <c r="UB536" s="36"/>
      <c r="VQ536" s="36"/>
      <c r="XF536" s="36"/>
      <c r="ZB536" s="94"/>
      <c r="ZI536" s="130"/>
      <c r="ZK536" s="128"/>
      <c r="ZL536" s="127"/>
    </row>
    <row r="537" spans="2:688" s="37" customFormat="1" x14ac:dyDescent="0.15">
      <c r="B537" s="36"/>
      <c r="C537" s="110"/>
      <c r="D537" s="36"/>
      <c r="E537" s="36"/>
      <c r="F537" s="36"/>
      <c r="G537" s="38"/>
      <c r="H537" s="38"/>
      <c r="AW537" s="36"/>
      <c r="CL537" s="36"/>
      <c r="FP537" s="36"/>
      <c r="IT537" s="36"/>
      <c r="IU537" s="57"/>
      <c r="IV537" s="57"/>
      <c r="IW537" s="57"/>
      <c r="IX537" s="57"/>
      <c r="IY537" s="57"/>
      <c r="IZ537" s="57"/>
      <c r="JA537" s="57"/>
      <c r="JB537" s="57"/>
      <c r="JC537" s="57"/>
      <c r="JD537" s="57"/>
      <c r="JE537" s="57"/>
      <c r="JF537" s="57"/>
      <c r="JG537" s="57"/>
      <c r="JH537" s="57"/>
      <c r="JI537" s="57"/>
      <c r="JJ537" s="57"/>
      <c r="JK537" s="57"/>
      <c r="JL537" s="57"/>
      <c r="JM537" s="57"/>
      <c r="JN537" s="57"/>
      <c r="JO537" s="57"/>
      <c r="JP537" s="57"/>
      <c r="JQ537" s="57"/>
      <c r="JR537" s="57"/>
      <c r="JS537" s="57"/>
      <c r="JT537" s="57"/>
      <c r="JU537" s="57"/>
      <c r="JV537" s="57"/>
      <c r="JW537" s="57"/>
      <c r="JX537" s="57"/>
      <c r="JY537" s="57"/>
      <c r="JZ537" s="57"/>
      <c r="KA537" s="57"/>
      <c r="KB537" s="57"/>
      <c r="KC537" s="57"/>
      <c r="KD537" s="57"/>
      <c r="KE537" s="57"/>
      <c r="KF537" s="57"/>
      <c r="KG537" s="57"/>
      <c r="KH537" s="57"/>
      <c r="KI537" s="36"/>
      <c r="LX537" s="36"/>
      <c r="NQ537" s="36"/>
      <c r="NR537" s="36"/>
      <c r="NS537" s="36"/>
      <c r="PH537" s="36"/>
      <c r="QW537" s="36"/>
      <c r="SM537" s="36"/>
      <c r="UB537" s="36"/>
      <c r="VQ537" s="36"/>
      <c r="XF537" s="36"/>
      <c r="ZB537" s="94"/>
      <c r="ZI537" s="130"/>
      <c r="ZK537" s="128"/>
      <c r="ZL537" s="127"/>
    </row>
    <row r="538" spans="2:688" s="37" customFormat="1" x14ac:dyDescent="0.15">
      <c r="B538" s="36"/>
      <c r="C538" s="110"/>
      <c r="D538" s="36"/>
      <c r="E538" s="36"/>
      <c r="F538" s="36"/>
      <c r="G538" s="38"/>
      <c r="H538" s="38"/>
      <c r="AW538" s="36"/>
      <c r="CL538" s="36"/>
      <c r="FP538" s="36"/>
      <c r="IT538" s="36"/>
      <c r="IU538" s="57"/>
      <c r="IV538" s="57"/>
      <c r="IW538" s="57"/>
      <c r="IX538" s="57"/>
      <c r="IY538" s="57"/>
      <c r="IZ538" s="57"/>
      <c r="JA538" s="57"/>
      <c r="JB538" s="57"/>
      <c r="JC538" s="57"/>
      <c r="JD538" s="57"/>
      <c r="JE538" s="57"/>
      <c r="JF538" s="57"/>
      <c r="JG538" s="57"/>
      <c r="JH538" s="57"/>
      <c r="JI538" s="57"/>
      <c r="JJ538" s="57"/>
      <c r="JK538" s="57"/>
      <c r="JL538" s="57"/>
      <c r="JM538" s="57"/>
      <c r="JN538" s="57"/>
      <c r="JO538" s="57"/>
      <c r="JP538" s="57"/>
      <c r="JQ538" s="57"/>
      <c r="JR538" s="57"/>
      <c r="JS538" s="57"/>
      <c r="JT538" s="57"/>
      <c r="JU538" s="57"/>
      <c r="JV538" s="57"/>
      <c r="JW538" s="57"/>
      <c r="JX538" s="57"/>
      <c r="JY538" s="57"/>
      <c r="JZ538" s="57"/>
      <c r="KA538" s="57"/>
      <c r="KB538" s="57"/>
      <c r="KC538" s="57"/>
      <c r="KD538" s="57"/>
      <c r="KE538" s="57"/>
      <c r="KF538" s="57"/>
      <c r="KG538" s="57"/>
      <c r="KH538" s="57"/>
      <c r="KI538" s="36"/>
      <c r="LX538" s="36"/>
      <c r="NQ538" s="36"/>
      <c r="NR538" s="36"/>
      <c r="NS538" s="36"/>
      <c r="PH538" s="36"/>
      <c r="QW538" s="36"/>
      <c r="SM538" s="36"/>
      <c r="UB538" s="36"/>
      <c r="VQ538" s="36"/>
      <c r="XF538" s="36"/>
      <c r="ZB538" s="94"/>
      <c r="ZI538" s="130"/>
      <c r="ZK538" s="128"/>
      <c r="ZL538" s="127"/>
    </row>
    <row r="539" spans="2:688" s="37" customFormat="1" x14ac:dyDescent="0.15">
      <c r="B539" s="36"/>
      <c r="C539" s="110"/>
      <c r="D539" s="36"/>
      <c r="E539" s="36"/>
      <c r="F539" s="36"/>
      <c r="G539" s="38"/>
      <c r="H539" s="38"/>
      <c r="AW539" s="36"/>
      <c r="CL539" s="36"/>
      <c r="FP539" s="36"/>
      <c r="IT539" s="36"/>
      <c r="IU539" s="57"/>
      <c r="IV539" s="57"/>
      <c r="IW539" s="57"/>
      <c r="IX539" s="57"/>
      <c r="IY539" s="57"/>
      <c r="IZ539" s="57"/>
      <c r="JA539" s="57"/>
      <c r="JB539" s="57"/>
      <c r="JC539" s="57"/>
      <c r="JD539" s="57"/>
      <c r="JE539" s="57"/>
      <c r="JF539" s="57"/>
      <c r="JG539" s="57"/>
      <c r="JH539" s="57"/>
      <c r="JI539" s="57"/>
      <c r="JJ539" s="57"/>
      <c r="JK539" s="57"/>
      <c r="JL539" s="57"/>
      <c r="JM539" s="57"/>
      <c r="JN539" s="57"/>
      <c r="JO539" s="57"/>
      <c r="JP539" s="57"/>
      <c r="JQ539" s="57"/>
      <c r="JR539" s="57"/>
      <c r="JS539" s="57"/>
      <c r="JT539" s="57"/>
      <c r="JU539" s="57"/>
      <c r="JV539" s="57"/>
      <c r="JW539" s="57"/>
      <c r="JX539" s="57"/>
      <c r="JY539" s="57"/>
      <c r="JZ539" s="57"/>
      <c r="KA539" s="57"/>
      <c r="KB539" s="57"/>
      <c r="KC539" s="57"/>
      <c r="KD539" s="57"/>
      <c r="KE539" s="57"/>
      <c r="KF539" s="57"/>
      <c r="KG539" s="57"/>
      <c r="KH539" s="57"/>
      <c r="KI539" s="36"/>
      <c r="LX539" s="36"/>
      <c r="NQ539" s="36"/>
      <c r="NR539" s="36"/>
      <c r="NS539" s="36"/>
      <c r="PH539" s="36"/>
      <c r="QW539" s="36"/>
      <c r="SM539" s="36"/>
      <c r="UB539" s="36"/>
      <c r="VQ539" s="36"/>
      <c r="XF539" s="36"/>
      <c r="ZB539" s="94"/>
      <c r="ZI539" s="130"/>
      <c r="ZK539" s="128"/>
      <c r="ZL539" s="127"/>
    </row>
    <row r="540" spans="2:688" s="37" customFormat="1" x14ac:dyDescent="0.15">
      <c r="B540" s="36"/>
      <c r="C540" s="110"/>
      <c r="D540" s="36"/>
      <c r="E540" s="36"/>
      <c r="F540" s="36"/>
      <c r="G540" s="38"/>
      <c r="H540" s="38"/>
      <c r="AW540" s="36"/>
      <c r="CL540" s="36"/>
      <c r="FP540" s="36"/>
      <c r="IT540" s="36"/>
      <c r="IU540" s="57"/>
      <c r="IV540" s="57"/>
      <c r="IW540" s="57"/>
      <c r="IX540" s="57"/>
      <c r="IY540" s="57"/>
      <c r="IZ540" s="57"/>
      <c r="JA540" s="57"/>
      <c r="JB540" s="57"/>
      <c r="JC540" s="57"/>
      <c r="JD540" s="57"/>
      <c r="JE540" s="57"/>
      <c r="JF540" s="57"/>
      <c r="JG540" s="57"/>
      <c r="JH540" s="57"/>
      <c r="JI540" s="57"/>
      <c r="JJ540" s="57"/>
      <c r="JK540" s="57"/>
      <c r="JL540" s="57"/>
      <c r="JM540" s="57"/>
      <c r="JN540" s="57"/>
      <c r="JO540" s="57"/>
      <c r="JP540" s="57"/>
      <c r="JQ540" s="57"/>
      <c r="JR540" s="57"/>
      <c r="JS540" s="57"/>
      <c r="JT540" s="57"/>
      <c r="JU540" s="57"/>
      <c r="JV540" s="57"/>
      <c r="JW540" s="57"/>
      <c r="JX540" s="57"/>
      <c r="JY540" s="57"/>
      <c r="JZ540" s="57"/>
      <c r="KA540" s="57"/>
      <c r="KB540" s="57"/>
      <c r="KC540" s="57"/>
      <c r="KD540" s="57"/>
      <c r="KE540" s="57"/>
      <c r="KF540" s="57"/>
      <c r="KG540" s="57"/>
      <c r="KH540" s="57"/>
      <c r="KI540" s="36"/>
      <c r="LX540" s="36"/>
      <c r="NQ540" s="36"/>
      <c r="NR540" s="36"/>
      <c r="NS540" s="36"/>
      <c r="PH540" s="36"/>
      <c r="QW540" s="36"/>
      <c r="SM540" s="36"/>
      <c r="UB540" s="36"/>
      <c r="VQ540" s="36"/>
      <c r="XF540" s="36"/>
      <c r="ZB540" s="94"/>
      <c r="ZI540" s="130"/>
      <c r="ZK540" s="128"/>
      <c r="ZL540" s="127"/>
    </row>
    <row r="541" spans="2:688" s="37" customFormat="1" x14ac:dyDescent="0.15">
      <c r="B541" s="36"/>
      <c r="C541" s="110"/>
      <c r="D541" s="36"/>
      <c r="E541" s="36"/>
      <c r="F541" s="36"/>
      <c r="G541" s="38"/>
      <c r="H541" s="38"/>
      <c r="AW541" s="36"/>
      <c r="CL541" s="36"/>
      <c r="FP541" s="36"/>
      <c r="IT541" s="36"/>
      <c r="IU541" s="57"/>
      <c r="IV541" s="57"/>
      <c r="IW541" s="57"/>
      <c r="IX541" s="57"/>
      <c r="IY541" s="57"/>
      <c r="IZ541" s="57"/>
      <c r="JA541" s="57"/>
      <c r="JB541" s="57"/>
      <c r="JC541" s="57"/>
      <c r="JD541" s="57"/>
      <c r="JE541" s="57"/>
      <c r="JF541" s="57"/>
      <c r="JG541" s="57"/>
      <c r="JH541" s="57"/>
      <c r="JI541" s="57"/>
      <c r="JJ541" s="57"/>
      <c r="JK541" s="57"/>
      <c r="JL541" s="57"/>
      <c r="JM541" s="57"/>
      <c r="JN541" s="57"/>
      <c r="JO541" s="57"/>
      <c r="JP541" s="57"/>
      <c r="JQ541" s="57"/>
      <c r="JR541" s="57"/>
      <c r="JS541" s="57"/>
      <c r="JT541" s="57"/>
      <c r="JU541" s="57"/>
      <c r="JV541" s="57"/>
      <c r="JW541" s="57"/>
      <c r="JX541" s="57"/>
      <c r="JY541" s="57"/>
      <c r="JZ541" s="57"/>
      <c r="KA541" s="57"/>
      <c r="KB541" s="57"/>
      <c r="KC541" s="57"/>
      <c r="KD541" s="57"/>
      <c r="KE541" s="57"/>
      <c r="KF541" s="57"/>
      <c r="KG541" s="57"/>
      <c r="KH541" s="57"/>
      <c r="KI541" s="36"/>
      <c r="LX541" s="36"/>
      <c r="NQ541" s="36"/>
      <c r="NR541" s="36"/>
      <c r="NS541" s="36"/>
      <c r="PH541" s="36"/>
      <c r="QW541" s="36"/>
      <c r="SM541" s="36"/>
      <c r="UB541" s="36"/>
      <c r="VQ541" s="36"/>
      <c r="XF541" s="36"/>
      <c r="ZB541" s="94"/>
      <c r="ZI541" s="130"/>
      <c r="ZK541" s="128"/>
      <c r="ZL541" s="127"/>
    </row>
    <row r="542" spans="2:688" s="37" customFormat="1" x14ac:dyDescent="0.15">
      <c r="B542" s="36"/>
      <c r="C542" s="110"/>
      <c r="D542" s="36"/>
      <c r="E542" s="36"/>
      <c r="F542" s="36"/>
      <c r="G542" s="38"/>
      <c r="H542" s="38"/>
      <c r="AW542" s="36"/>
      <c r="CL542" s="36"/>
      <c r="FP542" s="36"/>
      <c r="IT542" s="36"/>
      <c r="IU542" s="57"/>
      <c r="IV542" s="57"/>
      <c r="IW542" s="57"/>
      <c r="IX542" s="57"/>
      <c r="IY542" s="57"/>
      <c r="IZ542" s="57"/>
      <c r="JA542" s="57"/>
      <c r="JB542" s="57"/>
      <c r="JC542" s="57"/>
      <c r="JD542" s="57"/>
      <c r="JE542" s="57"/>
      <c r="JF542" s="57"/>
      <c r="JG542" s="57"/>
      <c r="JH542" s="57"/>
      <c r="JI542" s="57"/>
      <c r="JJ542" s="57"/>
      <c r="JK542" s="57"/>
      <c r="JL542" s="57"/>
      <c r="JM542" s="57"/>
      <c r="JN542" s="57"/>
      <c r="JO542" s="57"/>
      <c r="JP542" s="57"/>
      <c r="JQ542" s="57"/>
      <c r="JR542" s="57"/>
      <c r="JS542" s="57"/>
      <c r="JT542" s="57"/>
      <c r="JU542" s="57"/>
      <c r="JV542" s="57"/>
      <c r="JW542" s="57"/>
      <c r="JX542" s="57"/>
      <c r="JY542" s="57"/>
      <c r="JZ542" s="57"/>
      <c r="KA542" s="57"/>
      <c r="KB542" s="57"/>
      <c r="KC542" s="57"/>
      <c r="KD542" s="57"/>
      <c r="KE542" s="57"/>
      <c r="KF542" s="57"/>
      <c r="KG542" s="57"/>
      <c r="KH542" s="57"/>
      <c r="KI542" s="36"/>
      <c r="LX542" s="36"/>
      <c r="NQ542" s="36"/>
      <c r="NR542" s="36"/>
      <c r="NS542" s="36"/>
      <c r="PH542" s="36"/>
      <c r="QW542" s="36"/>
      <c r="SM542" s="36"/>
      <c r="UB542" s="36"/>
      <c r="VQ542" s="36"/>
      <c r="XF542" s="36"/>
      <c r="ZB542" s="94"/>
      <c r="ZI542" s="130"/>
      <c r="ZK542" s="128"/>
      <c r="ZL542" s="127"/>
    </row>
    <row r="543" spans="2:688" s="37" customFormat="1" x14ac:dyDescent="0.15">
      <c r="B543" s="36"/>
      <c r="C543" s="110"/>
      <c r="D543" s="36"/>
      <c r="E543" s="36"/>
      <c r="F543" s="36"/>
      <c r="G543" s="38"/>
      <c r="H543" s="38"/>
      <c r="AW543" s="36"/>
      <c r="CL543" s="36"/>
      <c r="FP543" s="36"/>
      <c r="IT543" s="36"/>
      <c r="IU543" s="57"/>
      <c r="IV543" s="57"/>
      <c r="IW543" s="57"/>
      <c r="IX543" s="57"/>
      <c r="IY543" s="57"/>
      <c r="IZ543" s="57"/>
      <c r="JA543" s="57"/>
      <c r="JB543" s="57"/>
      <c r="JC543" s="57"/>
      <c r="JD543" s="57"/>
      <c r="JE543" s="57"/>
      <c r="JF543" s="57"/>
      <c r="JG543" s="57"/>
      <c r="JH543" s="57"/>
      <c r="JI543" s="57"/>
      <c r="JJ543" s="57"/>
      <c r="JK543" s="57"/>
      <c r="JL543" s="57"/>
      <c r="JM543" s="57"/>
      <c r="JN543" s="57"/>
      <c r="JO543" s="57"/>
      <c r="JP543" s="57"/>
      <c r="JQ543" s="57"/>
      <c r="JR543" s="57"/>
      <c r="JS543" s="57"/>
      <c r="JT543" s="57"/>
      <c r="JU543" s="57"/>
      <c r="JV543" s="57"/>
      <c r="JW543" s="57"/>
      <c r="JX543" s="57"/>
      <c r="JY543" s="57"/>
      <c r="JZ543" s="57"/>
      <c r="KA543" s="57"/>
      <c r="KB543" s="57"/>
      <c r="KC543" s="57"/>
      <c r="KD543" s="57"/>
      <c r="KE543" s="57"/>
      <c r="KF543" s="57"/>
      <c r="KG543" s="57"/>
      <c r="KH543" s="57"/>
      <c r="KI543" s="36"/>
      <c r="LX543" s="36"/>
      <c r="NQ543" s="36"/>
      <c r="NR543" s="36"/>
      <c r="NS543" s="36"/>
      <c r="PH543" s="36"/>
      <c r="QW543" s="36"/>
      <c r="SM543" s="36"/>
      <c r="UB543" s="36"/>
      <c r="VQ543" s="36"/>
      <c r="XF543" s="36"/>
      <c r="ZB543" s="94"/>
      <c r="ZI543" s="130"/>
      <c r="ZK543" s="128"/>
      <c r="ZL543" s="127"/>
    </row>
    <row r="544" spans="2:688" s="37" customFormat="1" x14ac:dyDescent="0.15">
      <c r="B544" s="36"/>
      <c r="C544" s="110"/>
      <c r="D544" s="36"/>
      <c r="E544" s="36"/>
      <c r="F544" s="36"/>
      <c r="G544" s="38"/>
      <c r="H544" s="38"/>
      <c r="AW544" s="36"/>
      <c r="CL544" s="36"/>
      <c r="FP544" s="36"/>
      <c r="IT544" s="36"/>
      <c r="IU544" s="57"/>
      <c r="IV544" s="57"/>
      <c r="IW544" s="57"/>
      <c r="IX544" s="57"/>
      <c r="IY544" s="57"/>
      <c r="IZ544" s="57"/>
      <c r="JA544" s="57"/>
      <c r="JB544" s="57"/>
      <c r="JC544" s="57"/>
      <c r="JD544" s="57"/>
      <c r="JE544" s="57"/>
      <c r="JF544" s="57"/>
      <c r="JG544" s="57"/>
      <c r="JH544" s="57"/>
      <c r="JI544" s="57"/>
      <c r="JJ544" s="57"/>
      <c r="JK544" s="57"/>
      <c r="JL544" s="57"/>
      <c r="JM544" s="57"/>
      <c r="JN544" s="57"/>
      <c r="JO544" s="57"/>
      <c r="JP544" s="57"/>
      <c r="JQ544" s="57"/>
      <c r="JR544" s="57"/>
      <c r="JS544" s="57"/>
      <c r="JT544" s="57"/>
      <c r="JU544" s="57"/>
      <c r="JV544" s="57"/>
      <c r="JW544" s="57"/>
      <c r="JX544" s="57"/>
      <c r="JY544" s="57"/>
      <c r="JZ544" s="57"/>
      <c r="KA544" s="57"/>
      <c r="KB544" s="57"/>
      <c r="KC544" s="57"/>
      <c r="KD544" s="57"/>
      <c r="KE544" s="57"/>
      <c r="KF544" s="57"/>
      <c r="KG544" s="57"/>
      <c r="KH544" s="57"/>
      <c r="KI544" s="36"/>
      <c r="LX544" s="36"/>
      <c r="NQ544" s="36"/>
      <c r="NR544" s="36"/>
      <c r="NS544" s="36"/>
      <c r="PH544" s="36"/>
      <c r="QW544" s="36"/>
      <c r="SM544" s="36"/>
      <c r="UB544" s="36"/>
      <c r="VQ544" s="36"/>
      <c r="XF544" s="36"/>
      <c r="ZB544" s="94"/>
      <c r="ZI544" s="130"/>
      <c r="ZK544" s="128"/>
      <c r="ZL544" s="127"/>
    </row>
    <row r="545" spans="2:688" s="37" customFormat="1" x14ac:dyDescent="0.15">
      <c r="B545" s="36"/>
      <c r="C545" s="110"/>
      <c r="D545" s="36"/>
      <c r="E545" s="36"/>
      <c r="F545" s="36"/>
      <c r="G545" s="38"/>
      <c r="H545" s="38"/>
      <c r="AW545" s="36"/>
      <c r="CL545" s="36"/>
      <c r="FP545" s="36"/>
      <c r="IT545" s="36"/>
      <c r="IU545" s="57"/>
      <c r="IV545" s="57"/>
      <c r="IW545" s="57"/>
      <c r="IX545" s="57"/>
      <c r="IY545" s="57"/>
      <c r="IZ545" s="57"/>
      <c r="JA545" s="57"/>
      <c r="JB545" s="57"/>
      <c r="JC545" s="57"/>
      <c r="JD545" s="57"/>
      <c r="JE545" s="57"/>
      <c r="JF545" s="57"/>
      <c r="JG545" s="57"/>
      <c r="JH545" s="57"/>
      <c r="JI545" s="57"/>
      <c r="JJ545" s="57"/>
      <c r="JK545" s="57"/>
      <c r="JL545" s="57"/>
      <c r="JM545" s="57"/>
      <c r="JN545" s="57"/>
      <c r="JO545" s="57"/>
      <c r="JP545" s="57"/>
      <c r="JQ545" s="57"/>
      <c r="JR545" s="57"/>
      <c r="JS545" s="57"/>
      <c r="JT545" s="57"/>
      <c r="JU545" s="57"/>
      <c r="JV545" s="57"/>
      <c r="JW545" s="57"/>
      <c r="JX545" s="57"/>
      <c r="JY545" s="57"/>
      <c r="JZ545" s="57"/>
      <c r="KA545" s="57"/>
      <c r="KB545" s="57"/>
      <c r="KC545" s="57"/>
      <c r="KD545" s="57"/>
      <c r="KE545" s="57"/>
      <c r="KF545" s="57"/>
      <c r="KG545" s="57"/>
      <c r="KH545" s="57"/>
      <c r="KI545" s="36"/>
      <c r="LX545" s="36"/>
      <c r="NQ545" s="36"/>
      <c r="NR545" s="36"/>
      <c r="NS545" s="36"/>
      <c r="PH545" s="36"/>
      <c r="QW545" s="36"/>
      <c r="SM545" s="36"/>
      <c r="UB545" s="36"/>
      <c r="VQ545" s="36"/>
      <c r="XF545" s="36"/>
      <c r="ZB545" s="94"/>
      <c r="ZI545" s="130"/>
      <c r="ZK545" s="128"/>
      <c r="ZL545" s="127"/>
    </row>
    <row r="546" spans="2:688" s="37" customFormat="1" x14ac:dyDescent="0.15">
      <c r="B546" s="36"/>
      <c r="C546" s="110"/>
      <c r="D546" s="36"/>
      <c r="E546" s="36"/>
      <c r="F546" s="36"/>
      <c r="G546" s="38"/>
      <c r="H546" s="38"/>
      <c r="AW546" s="36"/>
      <c r="CL546" s="36"/>
      <c r="FP546" s="36"/>
      <c r="IT546" s="36"/>
      <c r="IU546" s="57"/>
      <c r="IV546" s="57"/>
      <c r="IW546" s="57"/>
      <c r="IX546" s="57"/>
      <c r="IY546" s="57"/>
      <c r="IZ546" s="57"/>
      <c r="JA546" s="57"/>
      <c r="JB546" s="57"/>
      <c r="JC546" s="57"/>
      <c r="JD546" s="57"/>
      <c r="JE546" s="57"/>
      <c r="JF546" s="57"/>
      <c r="JG546" s="57"/>
      <c r="JH546" s="57"/>
      <c r="JI546" s="57"/>
      <c r="JJ546" s="57"/>
      <c r="JK546" s="57"/>
      <c r="JL546" s="57"/>
      <c r="JM546" s="57"/>
      <c r="JN546" s="57"/>
      <c r="JO546" s="57"/>
      <c r="JP546" s="57"/>
      <c r="JQ546" s="57"/>
      <c r="JR546" s="57"/>
      <c r="JS546" s="57"/>
      <c r="JT546" s="57"/>
      <c r="JU546" s="57"/>
      <c r="JV546" s="57"/>
      <c r="JW546" s="57"/>
      <c r="JX546" s="57"/>
      <c r="JY546" s="57"/>
      <c r="JZ546" s="57"/>
      <c r="KA546" s="57"/>
      <c r="KB546" s="57"/>
      <c r="KC546" s="57"/>
      <c r="KD546" s="57"/>
      <c r="KE546" s="57"/>
      <c r="KF546" s="57"/>
      <c r="KG546" s="57"/>
      <c r="KH546" s="57"/>
      <c r="KI546" s="36"/>
      <c r="LX546" s="36"/>
      <c r="NQ546" s="36"/>
      <c r="NR546" s="36"/>
      <c r="NS546" s="36"/>
      <c r="PH546" s="36"/>
      <c r="QW546" s="36"/>
      <c r="SM546" s="36"/>
      <c r="UB546" s="36"/>
      <c r="VQ546" s="36"/>
      <c r="XF546" s="36"/>
      <c r="ZB546" s="94"/>
      <c r="ZI546" s="130"/>
      <c r="ZK546" s="128"/>
      <c r="ZL546" s="127"/>
    </row>
    <row r="547" spans="2:688" s="37" customFormat="1" x14ac:dyDescent="0.15">
      <c r="B547" s="36"/>
      <c r="C547" s="110"/>
      <c r="D547" s="36"/>
      <c r="E547" s="36"/>
      <c r="F547" s="36"/>
      <c r="G547" s="38"/>
      <c r="H547" s="38"/>
      <c r="AW547" s="36"/>
      <c r="CL547" s="36"/>
      <c r="FP547" s="36"/>
      <c r="IT547" s="36"/>
      <c r="IU547" s="57"/>
      <c r="IV547" s="57"/>
      <c r="IW547" s="57"/>
      <c r="IX547" s="57"/>
      <c r="IY547" s="57"/>
      <c r="IZ547" s="57"/>
      <c r="JA547" s="57"/>
      <c r="JB547" s="57"/>
      <c r="JC547" s="57"/>
      <c r="JD547" s="57"/>
      <c r="JE547" s="57"/>
      <c r="JF547" s="57"/>
      <c r="JG547" s="57"/>
      <c r="JH547" s="57"/>
      <c r="JI547" s="57"/>
      <c r="JJ547" s="57"/>
      <c r="JK547" s="57"/>
      <c r="JL547" s="57"/>
      <c r="JM547" s="57"/>
      <c r="JN547" s="57"/>
      <c r="JO547" s="57"/>
      <c r="JP547" s="57"/>
      <c r="JQ547" s="57"/>
      <c r="JR547" s="57"/>
      <c r="JS547" s="57"/>
      <c r="JT547" s="57"/>
      <c r="JU547" s="57"/>
      <c r="JV547" s="57"/>
      <c r="JW547" s="57"/>
      <c r="JX547" s="57"/>
      <c r="JY547" s="57"/>
      <c r="JZ547" s="57"/>
      <c r="KA547" s="57"/>
      <c r="KB547" s="57"/>
      <c r="KC547" s="57"/>
      <c r="KD547" s="57"/>
      <c r="KE547" s="57"/>
      <c r="KF547" s="57"/>
      <c r="KG547" s="57"/>
      <c r="KH547" s="57"/>
      <c r="KI547" s="36"/>
      <c r="LX547" s="36"/>
      <c r="NQ547" s="36"/>
      <c r="NR547" s="36"/>
      <c r="NS547" s="36"/>
      <c r="PH547" s="36"/>
      <c r="QW547" s="36"/>
      <c r="SM547" s="36"/>
      <c r="UB547" s="36"/>
      <c r="VQ547" s="36"/>
      <c r="XF547" s="36"/>
      <c r="ZB547" s="94"/>
      <c r="ZI547" s="130"/>
      <c r="ZK547" s="128"/>
      <c r="ZL547" s="127"/>
    </row>
    <row r="548" spans="2:688" s="37" customFormat="1" x14ac:dyDescent="0.15">
      <c r="B548" s="36"/>
      <c r="C548" s="110"/>
      <c r="D548" s="36"/>
      <c r="E548" s="36"/>
      <c r="F548" s="36"/>
      <c r="G548" s="38"/>
      <c r="H548" s="38"/>
      <c r="AW548" s="36"/>
      <c r="CL548" s="36"/>
      <c r="FP548" s="36"/>
      <c r="IT548" s="36"/>
      <c r="IU548" s="57"/>
      <c r="IV548" s="57"/>
      <c r="IW548" s="57"/>
      <c r="IX548" s="57"/>
      <c r="IY548" s="57"/>
      <c r="IZ548" s="57"/>
      <c r="JA548" s="57"/>
      <c r="JB548" s="57"/>
      <c r="JC548" s="57"/>
      <c r="JD548" s="57"/>
      <c r="JE548" s="57"/>
      <c r="JF548" s="57"/>
      <c r="JG548" s="57"/>
      <c r="JH548" s="57"/>
      <c r="JI548" s="57"/>
      <c r="JJ548" s="57"/>
      <c r="JK548" s="57"/>
      <c r="JL548" s="57"/>
      <c r="JM548" s="57"/>
      <c r="JN548" s="57"/>
      <c r="JO548" s="57"/>
      <c r="JP548" s="57"/>
      <c r="JQ548" s="57"/>
      <c r="JR548" s="57"/>
      <c r="JS548" s="57"/>
      <c r="JT548" s="57"/>
      <c r="JU548" s="57"/>
      <c r="JV548" s="57"/>
      <c r="JW548" s="57"/>
      <c r="JX548" s="57"/>
      <c r="JY548" s="57"/>
      <c r="JZ548" s="57"/>
      <c r="KA548" s="57"/>
      <c r="KB548" s="57"/>
      <c r="KC548" s="57"/>
      <c r="KD548" s="57"/>
      <c r="KE548" s="57"/>
      <c r="KF548" s="57"/>
      <c r="KG548" s="57"/>
      <c r="KH548" s="57"/>
      <c r="KI548" s="36"/>
      <c r="LX548" s="36"/>
      <c r="NQ548" s="36"/>
      <c r="NR548" s="36"/>
      <c r="NS548" s="36"/>
      <c r="PH548" s="36"/>
      <c r="QW548" s="36"/>
      <c r="SM548" s="36"/>
      <c r="UB548" s="36"/>
      <c r="VQ548" s="36"/>
      <c r="XF548" s="36"/>
      <c r="ZB548" s="94"/>
      <c r="ZI548" s="130"/>
      <c r="ZK548" s="128"/>
      <c r="ZL548" s="127"/>
    </row>
    <row r="549" spans="2:688" s="37" customFormat="1" x14ac:dyDescent="0.15">
      <c r="B549" s="36"/>
      <c r="C549" s="110"/>
      <c r="D549" s="36"/>
      <c r="E549" s="36"/>
      <c r="F549" s="36"/>
      <c r="G549" s="38"/>
      <c r="H549" s="38"/>
      <c r="AW549" s="36"/>
      <c r="CL549" s="36"/>
      <c r="FP549" s="36"/>
      <c r="IT549" s="36"/>
      <c r="IU549" s="57"/>
      <c r="IV549" s="57"/>
      <c r="IW549" s="57"/>
      <c r="IX549" s="57"/>
      <c r="IY549" s="57"/>
      <c r="IZ549" s="57"/>
      <c r="JA549" s="57"/>
      <c r="JB549" s="57"/>
      <c r="JC549" s="57"/>
      <c r="JD549" s="57"/>
      <c r="JE549" s="57"/>
      <c r="JF549" s="57"/>
      <c r="JG549" s="57"/>
      <c r="JH549" s="57"/>
      <c r="JI549" s="57"/>
      <c r="JJ549" s="57"/>
      <c r="JK549" s="57"/>
      <c r="JL549" s="57"/>
      <c r="JM549" s="57"/>
      <c r="JN549" s="57"/>
      <c r="JO549" s="57"/>
      <c r="JP549" s="57"/>
      <c r="JQ549" s="57"/>
      <c r="JR549" s="57"/>
      <c r="JS549" s="57"/>
      <c r="JT549" s="57"/>
      <c r="JU549" s="57"/>
      <c r="JV549" s="57"/>
      <c r="JW549" s="57"/>
      <c r="JX549" s="57"/>
      <c r="JY549" s="57"/>
      <c r="JZ549" s="57"/>
      <c r="KA549" s="57"/>
      <c r="KB549" s="57"/>
      <c r="KC549" s="57"/>
      <c r="KD549" s="57"/>
      <c r="KE549" s="57"/>
      <c r="KF549" s="57"/>
      <c r="KG549" s="57"/>
      <c r="KH549" s="57"/>
      <c r="KI549" s="36"/>
      <c r="LX549" s="36"/>
      <c r="NQ549" s="36"/>
      <c r="NR549" s="36"/>
      <c r="NS549" s="36"/>
      <c r="PH549" s="36"/>
      <c r="QW549" s="36"/>
      <c r="SM549" s="36"/>
      <c r="UB549" s="36"/>
      <c r="VQ549" s="36"/>
      <c r="XF549" s="36"/>
      <c r="ZB549" s="94"/>
      <c r="ZI549" s="130"/>
      <c r="ZK549" s="128"/>
      <c r="ZL549" s="127"/>
    </row>
    <row r="550" spans="2:688" s="37" customFormat="1" x14ac:dyDescent="0.15">
      <c r="B550" s="36"/>
      <c r="C550" s="110"/>
      <c r="D550" s="36"/>
      <c r="E550" s="36"/>
      <c r="F550" s="36"/>
      <c r="G550" s="38"/>
      <c r="H550" s="38"/>
      <c r="AW550" s="36"/>
      <c r="CL550" s="36"/>
      <c r="FP550" s="36"/>
      <c r="IT550" s="36"/>
      <c r="IU550" s="57"/>
      <c r="IV550" s="57"/>
      <c r="IW550" s="57"/>
      <c r="IX550" s="57"/>
      <c r="IY550" s="57"/>
      <c r="IZ550" s="57"/>
      <c r="JA550" s="57"/>
      <c r="JB550" s="57"/>
      <c r="JC550" s="57"/>
      <c r="JD550" s="57"/>
      <c r="JE550" s="57"/>
      <c r="JF550" s="57"/>
      <c r="JG550" s="57"/>
      <c r="JH550" s="57"/>
      <c r="JI550" s="57"/>
      <c r="JJ550" s="57"/>
      <c r="JK550" s="57"/>
      <c r="JL550" s="57"/>
      <c r="JM550" s="57"/>
      <c r="JN550" s="57"/>
      <c r="JO550" s="57"/>
      <c r="JP550" s="57"/>
      <c r="JQ550" s="57"/>
      <c r="JR550" s="57"/>
      <c r="JS550" s="57"/>
      <c r="JT550" s="57"/>
      <c r="JU550" s="57"/>
      <c r="JV550" s="57"/>
      <c r="JW550" s="57"/>
      <c r="JX550" s="57"/>
      <c r="JY550" s="57"/>
      <c r="JZ550" s="57"/>
      <c r="KA550" s="57"/>
      <c r="KB550" s="57"/>
      <c r="KC550" s="57"/>
      <c r="KD550" s="57"/>
      <c r="KE550" s="57"/>
      <c r="KF550" s="57"/>
      <c r="KG550" s="57"/>
      <c r="KH550" s="57"/>
      <c r="KI550" s="36"/>
      <c r="LX550" s="36"/>
      <c r="NQ550" s="36"/>
      <c r="NR550" s="36"/>
      <c r="NS550" s="36"/>
      <c r="PH550" s="36"/>
      <c r="QW550" s="36"/>
      <c r="SM550" s="36"/>
      <c r="UB550" s="36"/>
      <c r="VQ550" s="36"/>
      <c r="XF550" s="36"/>
      <c r="ZB550" s="94"/>
      <c r="ZI550" s="130"/>
      <c r="ZK550" s="128"/>
      <c r="ZL550" s="127"/>
    </row>
    <row r="551" spans="2:688" s="37" customFormat="1" x14ac:dyDescent="0.15">
      <c r="B551" s="36"/>
      <c r="C551" s="110"/>
      <c r="D551" s="36"/>
      <c r="E551" s="36"/>
      <c r="F551" s="36"/>
      <c r="G551" s="38"/>
      <c r="H551" s="38"/>
      <c r="AW551" s="36"/>
      <c r="CL551" s="36"/>
      <c r="FP551" s="36"/>
      <c r="IT551" s="36"/>
      <c r="IU551" s="57"/>
      <c r="IV551" s="57"/>
      <c r="IW551" s="57"/>
      <c r="IX551" s="57"/>
      <c r="IY551" s="57"/>
      <c r="IZ551" s="57"/>
      <c r="JA551" s="57"/>
      <c r="JB551" s="57"/>
      <c r="JC551" s="57"/>
      <c r="JD551" s="57"/>
      <c r="JE551" s="57"/>
      <c r="JF551" s="57"/>
      <c r="JG551" s="57"/>
      <c r="JH551" s="57"/>
      <c r="JI551" s="57"/>
      <c r="JJ551" s="57"/>
      <c r="JK551" s="57"/>
      <c r="JL551" s="57"/>
      <c r="JM551" s="57"/>
      <c r="JN551" s="57"/>
      <c r="JO551" s="57"/>
      <c r="JP551" s="57"/>
      <c r="JQ551" s="57"/>
      <c r="JR551" s="57"/>
      <c r="JS551" s="57"/>
      <c r="JT551" s="57"/>
      <c r="JU551" s="57"/>
      <c r="JV551" s="57"/>
      <c r="JW551" s="57"/>
      <c r="JX551" s="57"/>
      <c r="JY551" s="57"/>
      <c r="JZ551" s="57"/>
      <c r="KA551" s="57"/>
      <c r="KB551" s="57"/>
      <c r="KC551" s="57"/>
      <c r="KD551" s="57"/>
      <c r="KE551" s="57"/>
      <c r="KF551" s="57"/>
      <c r="KG551" s="57"/>
      <c r="KH551" s="57"/>
      <c r="KI551" s="36"/>
      <c r="LX551" s="36"/>
      <c r="NQ551" s="36"/>
      <c r="NR551" s="36"/>
      <c r="NS551" s="36"/>
      <c r="PH551" s="36"/>
      <c r="QW551" s="36"/>
      <c r="SM551" s="36"/>
      <c r="UB551" s="36"/>
      <c r="VQ551" s="36"/>
      <c r="XF551" s="36"/>
      <c r="ZB551" s="94"/>
      <c r="ZI551" s="130"/>
      <c r="ZK551" s="128"/>
      <c r="ZL551" s="127"/>
    </row>
    <row r="552" spans="2:688" s="37" customFormat="1" x14ac:dyDescent="0.15">
      <c r="B552" s="36"/>
      <c r="C552" s="110"/>
      <c r="D552" s="36"/>
      <c r="E552" s="36"/>
      <c r="F552" s="36"/>
      <c r="G552" s="38"/>
      <c r="H552" s="38"/>
      <c r="AW552" s="36"/>
      <c r="CL552" s="36"/>
      <c r="FP552" s="36"/>
      <c r="IT552" s="36"/>
      <c r="IU552" s="57"/>
      <c r="IV552" s="57"/>
      <c r="IW552" s="57"/>
      <c r="IX552" s="57"/>
      <c r="IY552" s="57"/>
      <c r="IZ552" s="57"/>
      <c r="JA552" s="57"/>
      <c r="JB552" s="57"/>
      <c r="JC552" s="57"/>
      <c r="JD552" s="57"/>
      <c r="JE552" s="57"/>
      <c r="JF552" s="57"/>
      <c r="JG552" s="57"/>
      <c r="JH552" s="57"/>
      <c r="JI552" s="57"/>
      <c r="JJ552" s="57"/>
      <c r="JK552" s="57"/>
      <c r="JL552" s="57"/>
      <c r="JM552" s="57"/>
      <c r="JN552" s="57"/>
      <c r="JO552" s="57"/>
      <c r="JP552" s="57"/>
      <c r="JQ552" s="57"/>
      <c r="JR552" s="57"/>
      <c r="JS552" s="57"/>
      <c r="JT552" s="57"/>
      <c r="JU552" s="57"/>
      <c r="JV552" s="57"/>
      <c r="JW552" s="57"/>
      <c r="JX552" s="57"/>
      <c r="JY552" s="57"/>
      <c r="JZ552" s="57"/>
      <c r="KA552" s="57"/>
      <c r="KB552" s="57"/>
      <c r="KC552" s="57"/>
      <c r="KD552" s="57"/>
      <c r="KE552" s="57"/>
      <c r="KF552" s="57"/>
      <c r="KG552" s="57"/>
      <c r="KH552" s="57"/>
      <c r="KI552" s="36"/>
      <c r="LX552" s="36"/>
      <c r="NQ552" s="36"/>
      <c r="NR552" s="36"/>
      <c r="NS552" s="36"/>
      <c r="PH552" s="36"/>
      <c r="QW552" s="36"/>
      <c r="SM552" s="36"/>
      <c r="UB552" s="36"/>
      <c r="VQ552" s="36"/>
      <c r="XF552" s="36"/>
      <c r="ZB552" s="94"/>
      <c r="ZI552" s="130"/>
      <c r="ZK552" s="128"/>
      <c r="ZL552" s="127"/>
    </row>
    <row r="553" spans="2:688" s="37" customFormat="1" x14ac:dyDescent="0.15">
      <c r="B553" s="36"/>
      <c r="C553" s="110"/>
      <c r="D553" s="36"/>
      <c r="E553" s="36"/>
      <c r="F553" s="36"/>
      <c r="G553" s="38"/>
      <c r="H553" s="38"/>
      <c r="AW553" s="36"/>
      <c r="CL553" s="36"/>
      <c r="FP553" s="36"/>
      <c r="IT553" s="36"/>
      <c r="IU553" s="57"/>
      <c r="IV553" s="57"/>
      <c r="IW553" s="57"/>
      <c r="IX553" s="57"/>
      <c r="IY553" s="57"/>
      <c r="IZ553" s="57"/>
      <c r="JA553" s="57"/>
      <c r="JB553" s="57"/>
      <c r="JC553" s="57"/>
      <c r="JD553" s="57"/>
      <c r="JE553" s="57"/>
      <c r="JF553" s="57"/>
      <c r="JG553" s="57"/>
      <c r="JH553" s="57"/>
      <c r="JI553" s="57"/>
      <c r="JJ553" s="57"/>
      <c r="JK553" s="57"/>
      <c r="JL553" s="57"/>
      <c r="JM553" s="57"/>
      <c r="JN553" s="57"/>
      <c r="JO553" s="57"/>
      <c r="JP553" s="57"/>
      <c r="JQ553" s="57"/>
      <c r="JR553" s="57"/>
      <c r="JS553" s="57"/>
      <c r="JT553" s="57"/>
      <c r="JU553" s="57"/>
      <c r="JV553" s="57"/>
      <c r="JW553" s="57"/>
      <c r="JX553" s="57"/>
      <c r="JY553" s="57"/>
      <c r="JZ553" s="57"/>
      <c r="KA553" s="57"/>
      <c r="KB553" s="57"/>
      <c r="KC553" s="57"/>
      <c r="KD553" s="57"/>
      <c r="KE553" s="57"/>
      <c r="KF553" s="57"/>
      <c r="KG553" s="57"/>
      <c r="KH553" s="57"/>
      <c r="KI553" s="36"/>
      <c r="LX553" s="36"/>
      <c r="NQ553" s="36"/>
      <c r="NR553" s="36"/>
      <c r="NS553" s="36"/>
      <c r="PH553" s="36"/>
      <c r="QW553" s="36"/>
      <c r="SM553" s="36"/>
      <c r="UB553" s="36"/>
      <c r="VQ553" s="36"/>
      <c r="XF553" s="36"/>
      <c r="ZB553" s="94"/>
      <c r="ZI553" s="130"/>
      <c r="ZK553" s="128"/>
      <c r="ZL553" s="127"/>
    </row>
    <row r="554" spans="2:688" s="37" customFormat="1" x14ac:dyDescent="0.15">
      <c r="B554" s="36"/>
      <c r="C554" s="110"/>
      <c r="D554" s="36"/>
      <c r="E554" s="36"/>
      <c r="F554" s="36"/>
      <c r="G554" s="38"/>
      <c r="H554" s="38"/>
      <c r="AW554" s="36"/>
      <c r="CL554" s="36"/>
      <c r="FP554" s="36"/>
      <c r="IT554" s="36"/>
      <c r="IU554" s="57"/>
      <c r="IV554" s="57"/>
      <c r="IW554" s="57"/>
      <c r="IX554" s="57"/>
      <c r="IY554" s="57"/>
      <c r="IZ554" s="57"/>
      <c r="JA554" s="57"/>
      <c r="JB554" s="57"/>
      <c r="JC554" s="57"/>
      <c r="JD554" s="57"/>
      <c r="JE554" s="57"/>
      <c r="JF554" s="57"/>
      <c r="JG554" s="57"/>
      <c r="JH554" s="57"/>
      <c r="JI554" s="57"/>
      <c r="JJ554" s="57"/>
      <c r="JK554" s="57"/>
      <c r="JL554" s="57"/>
      <c r="JM554" s="57"/>
      <c r="JN554" s="57"/>
      <c r="JO554" s="57"/>
      <c r="JP554" s="57"/>
      <c r="JQ554" s="57"/>
      <c r="JR554" s="57"/>
      <c r="JS554" s="57"/>
      <c r="JT554" s="57"/>
      <c r="JU554" s="57"/>
      <c r="JV554" s="57"/>
      <c r="JW554" s="57"/>
      <c r="JX554" s="57"/>
      <c r="JY554" s="57"/>
      <c r="JZ554" s="57"/>
      <c r="KA554" s="57"/>
      <c r="KB554" s="57"/>
      <c r="KC554" s="57"/>
      <c r="KD554" s="57"/>
      <c r="KE554" s="57"/>
      <c r="KF554" s="57"/>
      <c r="KG554" s="57"/>
      <c r="KH554" s="57"/>
      <c r="KI554" s="36"/>
      <c r="LX554" s="36"/>
      <c r="NQ554" s="36"/>
      <c r="NR554" s="36"/>
      <c r="NS554" s="36"/>
      <c r="PH554" s="36"/>
      <c r="QW554" s="36"/>
      <c r="SM554" s="36"/>
      <c r="UB554" s="36"/>
      <c r="VQ554" s="36"/>
      <c r="XF554" s="36"/>
      <c r="ZB554" s="94"/>
      <c r="ZI554" s="130"/>
      <c r="ZK554" s="128"/>
      <c r="ZL554" s="127"/>
    </row>
    <row r="555" spans="2:688" s="37" customFormat="1" x14ac:dyDescent="0.15">
      <c r="B555" s="36"/>
      <c r="C555" s="110"/>
      <c r="D555" s="36"/>
      <c r="E555" s="36"/>
      <c r="F555" s="36"/>
      <c r="G555" s="38"/>
      <c r="H555" s="38"/>
      <c r="AW555" s="36"/>
      <c r="CL555" s="36"/>
      <c r="FP555" s="36"/>
      <c r="IT555" s="36"/>
      <c r="IU555" s="57"/>
      <c r="IV555" s="57"/>
      <c r="IW555" s="57"/>
      <c r="IX555" s="57"/>
      <c r="IY555" s="57"/>
      <c r="IZ555" s="57"/>
      <c r="JA555" s="57"/>
      <c r="JB555" s="57"/>
      <c r="JC555" s="57"/>
      <c r="JD555" s="57"/>
      <c r="JE555" s="57"/>
      <c r="JF555" s="57"/>
      <c r="JG555" s="57"/>
      <c r="JH555" s="57"/>
      <c r="JI555" s="57"/>
      <c r="JJ555" s="57"/>
      <c r="JK555" s="57"/>
      <c r="JL555" s="57"/>
      <c r="JM555" s="57"/>
      <c r="JN555" s="57"/>
      <c r="JO555" s="57"/>
      <c r="JP555" s="57"/>
      <c r="JQ555" s="57"/>
      <c r="JR555" s="57"/>
      <c r="JS555" s="57"/>
      <c r="JT555" s="57"/>
      <c r="JU555" s="57"/>
      <c r="JV555" s="57"/>
      <c r="JW555" s="57"/>
      <c r="JX555" s="57"/>
      <c r="JY555" s="57"/>
      <c r="JZ555" s="57"/>
      <c r="KA555" s="57"/>
      <c r="KB555" s="57"/>
      <c r="KC555" s="57"/>
      <c r="KD555" s="57"/>
      <c r="KE555" s="57"/>
      <c r="KF555" s="57"/>
      <c r="KG555" s="57"/>
      <c r="KH555" s="57"/>
      <c r="KI555" s="36"/>
      <c r="LX555" s="36"/>
      <c r="NQ555" s="36"/>
      <c r="NR555" s="36"/>
      <c r="NS555" s="36"/>
      <c r="PH555" s="36"/>
      <c r="QW555" s="36"/>
      <c r="SM555" s="36"/>
      <c r="UB555" s="36"/>
      <c r="VQ555" s="36"/>
      <c r="XF555" s="36"/>
      <c r="ZB555" s="94"/>
      <c r="ZI555" s="130"/>
      <c r="ZK555" s="128"/>
      <c r="ZL555" s="127"/>
    </row>
    <row r="556" spans="2:688" s="37" customFormat="1" x14ac:dyDescent="0.15">
      <c r="B556" s="36"/>
      <c r="C556" s="110"/>
      <c r="D556" s="36"/>
      <c r="E556" s="36"/>
      <c r="F556" s="36"/>
      <c r="G556" s="38"/>
      <c r="H556" s="38"/>
      <c r="AW556" s="36"/>
      <c r="CL556" s="36"/>
      <c r="FP556" s="36"/>
      <c r="IT556" s="36"/>
      <c r="IU556" s="57"/>
      <c r="IV556" s="57"/>
      <c r="IW556" s="57"/>
      <c r="IX556" s="57"/>
      <c r="IY556" s="57"/>
      <c r="IZ556" s="57"/>
      <c r="JA556" s="57"/>
      <c r="JB556" s="57"/>
      <c r="JC556" s="57"/>
      <c r="JD556" s="57"/>
      <c r="JE556" s="57"/>
      <c r="JF556" s="57"/>
      <c r="JG556" s="57"/>
      <c r="JH556" s="57"/>
      <c r="JI556" s="57"/>
      <c r="JJ556" s="57"/>
      <c r="JK556" s="57"/>
      <c r="JL556" s="57"/>
      <c r="JM556" s="57"/>
      <c r="JN556" s="57"/>
      <c r="JO556" s="57"/>
      <c r="JP556" s="57"/>
      <c r="JQ556" s="57"/>
      <c r="JR556" s="57"/>
      <c r="JS556" s="57"/>
      <c r="JT556" s="57"/>
      <c r="JU556" s="57"/>
      <c r="JV556" s="57"/>
      <c r="JW556" s="57"/>
      <c r="JX556" s="57"/>
      <c r="JY556" s="57"/>
      <c r="JZ556" s="57"/>
      <c r="KA556" s="57"/>
      <c r="KB556" s="57"/>
      <c r="KC556" s="57"/>
      <c r="KD556" s="57"/>
      <c r="KE556" s="57"/>
      <c r="KF556" s="57"/>
      <c r="KG556" s="57"/>
      <c r="KH556" s="57"/>
      <c r="KI556" s="36"/>
      <c r="LX556" s="36"/>
      <c r="NQ556" s="36"/>
      <c r="NR556" s="36"/>
      <c r="NS556" s="36"/>
      <c r="PH556" s="36"/>
      <c r="QW556" s="36"/>
      <c r="SM556" s="36"/>
      <c r="UB556" s="36"/>
      <c r="VQ556" s="36"/>
      <c r="XF556" s="36"/>
      <c r="ZB556" s="94"/>
      <c r="ZI556" s="130"/>
      <c r="ZK556" s="128"/>
      <c r="ZL556" s="127"/>
    </row>
    <row r="557" spans="2:688" s="37" customFormat="1" x14ac:dyDescent="0.15">
      <c r="B557" s="36"/>
      <c r="C557" s="110"/>
      <c r="D557" s="36"/>
      <c r="E557" s="36"/>
      <c r="F557" s="36"/>
      <c r="G557" s="38"/>
      <c r="H557" s="38"/>
      <c r="AW557" s="36"/>
      <c r="CL557" s="36"/>
      <c r="FP557" s="36"/>
      <c r="IT557" s="36"/>
      <c r="IU557" s="57"/>
      <c r="IV557" s="57"/>
      <c r="IW557" s="57"/>
      <c r="IX557" s="57"/>
      <c r="IY557" s="57"/>
      <c r="IZ557" s="57"/>
      <c r="JA557" s="57"/>
      <c r="JB557" s="57"/>
      <c r="JC557" s="57"/>
      <c r="JD557" s="57"/>
      <c r="JE557" s="57"/>
      <c r="JF557" s="57"/>
      <c r="JG557" s="57"/>
      <c r="JH557" s="57"/>
      <c r="JI557" s="57"/>
      <c r="JJ557" s="57"/>
      <c r="JK557" s="57"/>
      <c r="JL557" s="57"/>
      <c r="JM557" s="57"/>
      <c r="JN557" s="57"/>
      <c r="JO557" s="57"/>
      <c r="JP557" s="57"/>
      <c r="JQ557" s="57"/>
      <c r="JR557" s="57"/>
      <c r="JS557" s="57"/>
      <c r="JT557" s="57"/>
      <c r="JU557" s="57"/>
      <c r="JV557" s="57"/>
      <c r="JW557" s="57"/>
      <c r="JX557" s="57"/>
      <c r="JY557" s="57"/>
      <c r="JZ557" s="57"/>
      <c r="KA557" s="57"/>
      <c r="KB557" s="57"/>
      <c r="KC557" s="57"/>
      <c r="KD557" s="57"/>
      <c r="KE557" s="57"/>
      <c r="KF557" s="57"/>
      <c r="KG557" s="57"/>
      <c r="KH557" s="57"/>
      <c r="KI557" s="36"/>
      <c r="LX557" s="36"/>
      <c r="NQ557" s="36"/>
      <c r="NR557" s="36"/>
      <c r="NS557" s="36"/>
      <c r="PH557" s="36"/>
      <c r="QW557" s="36"/>
      <c r="SM557" s="36"/>
      <c r="UB557" s="36"/>
      <c r="VQ557" s="36"/>
      <c r="XF557" s="36"/>
      <c r="ZB557" s="94"/>
      <c r="ZI557" s="130"/>
      <c r="ZK557" s="128"/>
      <c r="ZL557" s="127"/>
    </row>
    <row r="558" spans="2:688" s="37" customFormat="1" x14ac:dyDescent="0.15">
      <c r="B558" s="36"/>
      <c r="C558" s="110"/>
      <c r="D558" s="36"/>
      <c r="E558" s="36"/>
      <c r="F558" s="36"/>
      <c r="G558" s="38"/>
      <c r="H558" s="38"/>
      <c r="AW558" s="36"/>
      <c r="CL558" s="36"/>
      <c r="FP558" s="36"/>
      <c r="IT558" s="36"/>
      <c r="IU558" s="57"/>
      <c r="IV558" s="57"/>
      <c r="IW558" s="57"/>
      <c r="IX558" s="57"/>
      <c r="IY558" s="57"/>
      <c r="IZ558" s="57"/>
      <c r="JA558" s="57"/>
      <c r="JB558" s="57"/>
      <c r="JC558" s="57"/>
      <c r="JD558" s="57"/>
      <c r="JE558" s="57"/>
      <c r="JF558" s="57"/>
      <c r="JG558" s="57"/>
      <c r="JH558" s="57"/>
      <c r="JI558" s="57"/>
      <c r="JJ558" s="57"/>
      <c r="JK558" s="57"/>
      <c r="JL558" s="57"/>
      <c r="JM558" s="57"/>
      <c r="JN558" s="57"/>
      <c r="JO558" s="57"/>
      <c r="JP558" s="57"/>
      <c r="JQ558" s="57"/>
      <c r="JR558" s="57"/>
      <c r="JS558" s="57"/>
      <c r="JT558" s="57"/>
      <c r="JU558" s="57"/>
      <c r="JV558" s="57"/>
      <c r="JW558" s="57"/>
      <c r="JX558" s="57"/>
      <c r="JY558" s="57"/>
      <c r="JZ558" s="57"/>
      <c r="KA558" s="57"/>
      <c r="KB558" s="57"/>
      <c r="KC558" s="57"/>
      <c r="KD558" s="57"/>
      <c r="KE558" s="57"/>
      <c r="KF558" s="57"/>
      <c r="KG558" s="57"/>
      <c r="KH558" s="57"/>
      <c r="KI558" s="36"/>
      <c r="LX558" s="36"/>
      <c r="NQ558" s="36"/>
      <c r="NR558" s="36"/>
      <c r="NS558" s="36"/>
      <c r="PH558" s="36"/>
      <c r="QW558" s="36"/>
      <c r="SM558" s="36"/>
      <c r="UB558" s="36"/>
      <c r="VQ558" s="36"/>
      <c r="XF558" s="36"/>
      <c r="ZB558" s="94"/>
      <c r="ZI558" s="130"/>
      <c r="ZK558" s="128"/>
      <c r="ZL558" s="127"/>
    </row>
    <row r="559" spans="2:688" s="37" customFormat="1" x14ac:dyDescent="0.15">
      <c r="B559" s="36"/>
      <c r="C559" s="110"/>
      <c r="D559" s="36"/>
      <c r="E559" s="36"/>
      <c r="F559" s="36"/>
      <c r="G559" s="38"/>
      <c r="H559" s="38"/>
      <c r="AW559" s="36"/>
      <c r="CL559" s="36"/>
      <c r="FP559" s="36"/>
      <c r="IT559" s="36"/>
      <c r="IU559" s="57"/>
      <c r="IV559" s="57"/>
      <c r="IW559" s="57"/>
      <c r="IX559" s="57"/>
      <c r="IY559" s="57"/>
      <c r="IZ559" s="57"/>
      <c r="JA559" s="57"/>
      <c r="JB559" s="57"/>
      <c r="JC559" s="57"/>
      <c r="JD559" s="57"/>
      <c r="JE559" s="57"/>
      <c r="JF559" s="57"/>
      <c r="JG559" s="57"/>
      <c r="JH559" s="57"/>
      <c r="JI559" s="57"/>
      <c r="JJ559" s="57"/>
      <c r="JK559" s="57"/>
      <c r="JL559" s="57"/>
      <c r="JM559" s="57"/>
      <c r="JN559" s="57"/>
      <c r="JO559" s="57"/>
      <c r="JP559" s="57"/>
      <c r="JQ559" s="57"/>
      <c r="JR559" s="57"/>
      <c r="JS559" s="57"/>
      <c r="JT559" s="57"/>
      <c r="JU559" s="57"/>
      <c r="JV559" s="57"/>
      <c r="JW559" s="57"/>
      <c r="JX559" s="57"/>
      <c r="JY559" s="57"/>
      <c r="JZ559" s="57"/>
      <c r="KA559" s="57"/>
      <c r="KB559" s="57"/>
      <c r="KC559" s="57"/>
      <c r="KD559" s="57"/>
      <c r="KE559" s="57"/>
      <c r="KF559" s="57"/>
      <c r="KG559" s="57"/>
      <c r="KH559" s="57"/>
      <c r="KI559" s="36"/>
      <c r="LX559" s="36"/>
      <c r="NQ559" s="36"/>
      <c r="NR559" s="36"/>
      <c r="NS559" s="36"/>
      <c r="PH559" s="36"/>
      <c r="QW559" s="36"/>
      <c r="SM559" s="36"/>
      <c r="UB559" s="36"/>
      <c r="VQ559" s="36"/>
      <c r="XF559" s="36"/>
      <c r="ZB559" s="94"/>
      <c r="ZI559" s="130"/>
      <c r="ZK559" s="128"/>
      <c r="ZL559" s="127"/>
    </row>
    <row r="560" spans="2:688" s="37" customFormat="1" x14ac:dyDescent="0.15">
      <c r="B560" s="36"/>
      <c r="C560" s="110"/>
      <c r="D560" s="36"/>
      <c r="E560" s="36"/>
      <c r="F560" s="36"/>
      <c r="G560" s="38"/>
      <c r="H560" s="38"/>
      <c r="AW560" s="36"/>
      <c r="CL560" s="36"/>
      <c r="FP560" s="36"/>
      <c r="IT560" s="36"/>
      <c r="IU560" s="57"/>
      <c r="IV560" s="57"/>
      <c r="IW560" s="57"/>
      <c r="IX560" s="57"/>
      <c r="IY560" s="57"/>
      <c r="IZ560" s="57"/>
      <c r="JA560" s="57"/>
      <c r="JB560" s="57"/>
      <c r="JC560" s="57"/>
      <c r="JD560" s="57"/>
      <c r="JE560" s="57"/>
      <c r="JF560" s="57"/>
      <c r="JG560" s="57"/>
      <c r="JH560" s="57"/>
      <c r="JI560" s="57"/>
      <c r="JJ560" s="57"/>
      <c r="JK560" s="57"/>
      <c r="JL560" s="57"/>
      <c r="JM560" s="57"/>
      <c r="JN560" s="57"/>
      <c r="JO560" s="57"/>
      <c r="JP560" s="57"/>
      <c r="JQ560" s="57"/>
      <c r="JR560" s="57"/>
      <c r="JS560" s="57"/>
      <c r="JT560" s="57"/>
      <c r="JU560" s="57"/>
      <c r="JV560" s="57"/>
      <c r="JW560" s="57"/>
      <c r="JX560" s="57"/>
      <c r="JY560" s="57"/>
      <c r="JZ560" s="57"/>
      <c r="KA560" s="57"/>
      <c r="KB560" s="57"/>
      <c r="KC560" s="57"/>
      <c r="KD560" s="57"/>
      <c r="KE560" s="57"/>
      <c r="KF560" s="57"/>
      <c r="KG560" s="57"/>
      <c r="KH560" s="57"/>
      <c r="KI560" s="36"/>
      <c r="LX560" s="36"/>
      <c r="NQ560" s="36"/>
      <c r="NR560" s="36"/>
      <c r="NS560" s="36"/>
      <c r="PH560" s="36"/>
      <c r="QW560" s="36"/>
      <c r="SM560" s="36"/>
      <c r="UB560" s="36"/>
      <c r="VQ560" s="36"/>
      <c r="XF560" s="36"/>
      <c r="ZB560" s="94"/>
      <c r="ZI560" s="130"/>
      <c r="ZK560" s="128"/>
      <c r="ZL560" s="127"/>
    </row>
    <row r="561" spans="2:688" s="37" customFormat="1" x14ac:dyDescent="0.15">
      <c r="B561" s="36"/>
      <c r="C561" s="110"/>
      <c r="D561" s="36"/>
      <c r="E561" s="36"/>
      <c r="F561" s="36"/>
      <c r="G561" s="38"/>
      <c r="H561" s="38"/>
      <c r="AW561" s="36"/>
      <c r="CL561" s="36"/>
      <c r="FP561" s="36"/>
      <c r="IT561" s="36"/>
      <c r="IU561" s="57"/>
      <c r="IV561" s="57"/>
      <c r="IW561" s="57"/>
      <c r="IX561" s="57"/>
      <c r="IY561" s="57"/>
      <c r="IZ561" s="57"/>
      <c r="JA561" s="57"/>
      <c r="JB561" s="57"/>
      <c r="JC561" s="57"/>
      <c r="JD561" s="57"/>
      <c r="JE561" s="57"/>
      <c r="JF561" s="57"/>
      <c r="JG561" s="57"/>
      <c r="JH561" s="57"/>
      <c r="JI561" s="57"/>
      <c r="JJ561" s="57"/>
      <c r="JK561" s="57"/>
      <c r="JL561" s="57"/>
      <c r="JM561" s="57"/>
      <c r="JN561" s="57"/>
      <c r="JO561" s="57"/>
      <c r="JP561" s="57"/>
      <c r="JQ561" s="57"/>
      <c r="JR561" s="57"/>
      <c r="JS561" s="57"/>
      <c r="JT561" s="57"/>
      <c r="JU561" s="57"/>
      <c r="JV561" s="57"/>
      <c r="JW561" s="57"/>
      <c r="JX561" s="57"/>
      <c r="JY561" s="57"/>
      <c r="JZ561" s="57"/>
      <c r="KA561" s="57"/>
      <c r="KB561" s="57"/>
      <c r="KC561" s="57"/>
      <c r="KD561" s="57"/>
      <c r="KE561" s="57"/>
      <c r="KF561" s="57"/>
      <c r="KG561" s="57"/>
      <c r="KH561" s="57"/>
      <c r="KI561" s="36"/>
      <c r="LX561" s="36"/>
      <c r="NQ561" s="36"/>
      <c r="NR561" s="36"/>
      <c r="NS561" s="36"/>
      <c r="PH561" s="36"/>
      <c r="QW561" s="36"/>
      <c r="SM561" s="36"/>
      <c r="UB561" s="36"/>
      <c r="VQ561" s="36"/>
      <c r="XF561" s="36"/>
      <c r="ZB561" s="94"/>
      <c r="ZI561" s="130"/>
      <c r="ZK561" s="128"/>
      <c r="ZL561" s="127"/>
    </row>
    <row r="562" spans="2:688" s="37" customFormat="1" x14ac:dyDescent="0.15">
      <c r="B562" s="36"/>
      <c r="C562" s="110"/>
      <c r="D562" s="36"/>
      <c r="E562" s="36"/>
      <c r="F562" s="36"/>
      <c r="G562" s="38"/>
      <c r="H562" s="38"/>
      <c r="AW562" s="36"/>
      <c r="CL562" s="36"/>
      <c r="FP562" s="36"/>
      <c r="IT562" s="36"/>
      <c r="IU562" s="57"/>
      <c r="IV562" s="57"/>
      <c r="IW562" s="57"/>
      <c r="IX562" s="57"/>
      <c r="IY562" s="57"/>
      <c r="IZ562" s="57"/>
      <c r="JA562" s="57"/>
      <c r="JB562" s="57"/>
      <c r="JC562" s="57"/>
      <c r="JD562" s="57"/>
      <c r="JE562" s="57"/>
      <c r="JF562" s="57"/>
      <c r="JG562" s="57"/>
      <c r="JH562" s="57"/>
      <c r="JI562" s="57"/>
      <c r="JJ562" s="57"/>
      <c r="JK562" s="57"/>
      <c r="JL562" s="57"/>
      <c r="JM562" s="57"/>
      <c r="JN562" s="57"/>
      <c r="JO562" s="57"/>
      <c r="JP562" s="57"/>
      <c r="JQ562" s="57"/>
      <c r="JR562" s="57"/>
      <c r="JS562" s="57"/>
      <c r="JT562" s="57"/>
      <c r="JU562" s="57"/>
      <c r="JV562" s="57"/>
      <c r="JW562" s="57"/>
      <c r="JX562" s="57"/>
      <c r="JY562" s="57"/>
      <c r="JZ562" s="57"/>
      <c r="KA562" s="57"/>
      <c r="KB562" s="57"/>
      <c r="KC562" s="57"/>
      <c r="KD562" s="57"/>
      <c r="KE562" s="57"/>
      <c r="KF562" s="57"/>
      <c r="KG562" s="57"/>
      <c r="KH562" s="57"/>
      <c r="KI562" s="36"/>
      <c r="LX562" s="36"/>
      <c r="NQ562" s="36"/>
      <c r="NR562" s="36"/>
      <c r="NS562" s="36"/>
      <c r="PH562" s="36"/>
      <c r="QW562" s="36"/>
      <c r="SM562" s="36"/>
      <c r="UB562" s="36"/>
      <c r="VQ562" s="36"/>
      <c r="XF562" s="36"/>
      <c r="ZB562" s="94"/>
      <c r="ZI562" s="130"/>
      <c r="ZK562" s="128"/>
      <c r="ZL562" s="127"/>
    </row>
    <row r="563" spans="2:688" s="37" customFormat="1" x14ac:dyDescent="0.15">
      <c r="B563" s="36"/>
      <c r="C563" s="110"/>
      <c r="D563" s="36"/>
      <c r="E563" s="36"/>
      <c r="F563" s="36"/>
      <c r="G563" s="38"/>
      <c r="H563" s="38"/>
      <c r="AW563" s="36"/>
      <c r="CL563" s="36"/>
      <c r="FP563" s="36"/>
      <c r="IT563" s="36"/>
      <c r="IU563" s="57"/>
      <c r="IV563" s="57"/>
      <c r="IW563" s="57"/>
      <c r="IX563" s="57"/>
      <c r="IY563" s="57"/>
      <c r="IZ563" s="57"/>
      <c r="JA563" s="57"/>
      <c r="JB563" s="57"/>
      <c r="JC563" s="57"/>
      <c r="JD563" s="57"/>
      <c r="JE563" s="57"/>
      <c r="JF563" s="57"/>
      <c r="JG563" s="57"/>
      <c r="JH563" s="57"/>
      <c r="JI563" s="57"/>
      <c r="JJ563" s="57"/>
      <c r="JK563" s="57"/>
      <c r="JL563" s="57"/>
      <c r="JM563" s="57"/>
      <c r="JN563" s="57"/>
      <c r="JO563" s="57"/>
      <c r="JP563" s="57"/>
      <c r="JQ563" s="57"/>
      <c r="JR563" s="57"/>
      <c r="JS563" s="57"/>
      <c r="JT563" s="57"/>
      <c r="JU563" s="57"/>
      <c r="JV563" s="57"/>
      <c r="JW563" s="57"/>
      <c r="JX563" s="57"/>
      <c r="JY563" s="57"/>
      <c r="JZ563" s="57"/>
      <c r="KA563" s="57"/>
      <c r="KB563" s="57"/>
      <c r="KC563" s="57"/>
      <c r="KD563" s="57"/>
      <c r="KE563" s="57"/>
      <c r="KF563" s="57"/>
      <c r="KG563" s="57"/>
      <c r="KH563" s="57"/>
      <c r="KI563" s="36"/>
      <c r="LX563" s="36"/>
      <c r="NQ563" s="36"/>
      <c r="NR563" s="36"/>
      <c r="NS563" s="36"/>
      <c r="PH563" s="36"/>
      <c r="QW563" s="36"/>
      <c r="SM563" s="36"/>
      <c r="UB563" s="36"/>
      <c r="VQ563" s="36"/>
      <c r="XF563" s="36"/>
      <c r="ZB563" s="94"/>
      <c r="ZI563" s="130"/>
      <c r="ZK563" s="128"/>
      <c r="ZL563" s="127"/>
    </row>
    <row r="564" spans="2:688" s="37" customFormat="1" x14ac:dyDescent="0.15">
      <c r="B564" s="36"/>
      <c r="C564" s="110"/>
      <c r="D564" s="36"/>
      <c r="E564" s="36"/>
      <c r="F564" s="36"/>
      <c r="G564" s="38"/>
      <c r="H564" s="38"/>
      <c r="AW564" s="36"/>
      <c r="CL564" s="36"/>
      <c r="FP564" s="36"/>
      <c r="IT564" s="36"/>
      <c r="IU564" s="57"/>
      <c r="IV564" s="57"/>
      <c r="IW564" s="57"/>
      <c r="IX564" s="57"/>
      <c r="IY564" s="57"/>
      <c r="IZ564" s="57"/>
      <c r="JA564" s="57"/>
      <c r="JB564" s="57"/>
      <c r="JC564" s="57"/>
      <c r="JD564" s="57"/>
      <c r="JE564" s="57"/>
      <c r="JF564" s="57"/>
      <c r="JG564" s="57"/>
      <c r="JH564" s="57"/>
      <c r="JI564" s="57"/>
      <c r="JJ564" s="57"/>
      <c r="JK564" s="57"/>
      <c r="JL564" s="57"/>
      <c r="JM564" s="57"/>
      <c r="JN564" s="57"/>
      <c r="JO564" s="57"/>
      <c r="JP564" s="57"/>
      <c r="JQ564" s="57"/>
      <c r="JR564" s="57"/>
      <c r="JS564" s="57"/>
      <c r="JT564" s="57"/>
      <c r="JU564" s="57"/>
      <c r="JV564" s="57"/>
      <c r="JW564" s="57"/>
      <c r="JX564" s="57"/>
      <c r="JY564" s="57"/>
      <c r="JZ564" s="57"/>
      <c r="KA564" s="57"/>
      <c r="KB564" s="57"/>
      <c r="KC564" s="57"/>
      <c r="KD564" s="57"/>
      <c r="KE564" s="57"/>
      <c r="KF564" s="57"/>
      <c r="KG564" s="57"/>
      <c r="KH564" s="57"/>
      <c r="KI564" s="36"/>
      <c r="LX564" s="36"/>
      <c r="NQ564" s="36"/>
      <c r="NR564" s="36"/>
      <c r="NS564" s="36"/>
      <c r="PH564" s="36"/>
      <c r="QW564" s="36"/>
      <c r="SM564" s="36"/>
      <c r="UB564" s="36"/>
      <c r="VQ564" s="36"/>
      <c r="XF564" s="36"/>
      <c r="ZB564" s="94"/>
      <c r="ZI564" s="130"/>
      <c r="ZK564" s="128"/>
      <c r="ZL564" s="127"/>
    </row>
    <row r="565" spans="2:688" s="37" customFormat="1" x14ac:dyDescent="0.15">
      <c r="B565" s="36"/>
      <c r="C565" s="110"/>
      <c r="D565" s="36"/>
      <c r="E565" s="36"/>
      <c r="F565" s="36"/>
      <c r="G565" s="38"/>
      <c r="H565" s="38"/>
      <c r="AW565" s="36"/>
      <c r="CL565" s="36"/>
      <c r="FP565" s="36"/>
      <c r="IT565" s="36"/>
      <c r="IU565" s="57"/>
      <c r="IV565" s="57"/>
      <c r="IW565" s="57"/>
      <c r="IX565" s="57"/>
      <c r="IY565" s="57"/>
      <c r="IZ565" s="57"/>
      <c r="JA565" s="57"/>
      <c r="JB565" s="57"/>
      <c r="JC565" s="57"/>
      <c r="JD565" s="57"/>
      <c r="JE565" s="57"/>
      <c r="JF565" s="57"/>
      <c r="JG565" s="57"/>
      <c r="JH565" s="57"/>
      <c r="JI565" s="57"/>
      <c r="JJ565" s="57"/>
      <c r="JK565" s="57"/>
      <c r="JL565" s="57"/>
      <c r="JM565" s="57"/>
      <c r="JN565" s="57"/>
      <c r="JO565" s="57"/>
      <c r="JP565" s="57"/>
      <c r="JQ565" s="57"/>
      <c r="JR565" s="57"/>
      <c r="JS565" s="57"/>
      <c r="JT565" s="57"/>
      <c r="JU565" s="57"/>
      <c r="JV565" s="57"/>
      <c r="JW565" s="57"/>
      <c r="JX565" s="57"/>
      <c r="JY565" s="57"/>
      <c r="JZ565" s="57"/>
      <c r="KA565" s="57"/>
      <c r="KB565" s="57"/>
      <c r="KC565" s="57"/>
      <c r="KD565" s="57"/>
      <c r="KE565" s="57"/>
      <c r="KF565" s="57"/>
      <c r="KG565" s="57"/>
      <c r="KH565" s="57"/>
      <c r="KI565" s="36"/>
      <c r="LX565" s="36"/>
      <c r="NQ565" s="36"/>
      <c r="NR565" s="36"/>
      <c r="NS565" s="36"/>
      <c r="PH565" s="36"/>
      <c r="QW565" s="36"/>
      <c r="SM565" s="36"/>
      <c r="UB565" s="36"/>
      <c r="VQ565" s="36"/>
      <c r="XF565" s="36"/>
      <c r="ZB565" s="94"/>
      <c r="ZI565" s="130"/>
      <c r="ZK565" s="128"/>
      <c r="ZL565" s="127"/>
    </row>
    <row r="566" spans="2:688" s="37" customFormat="1" x14ac:dyDescent="0.15">
      <c r="B566" s="36"/>
      <c r="C566" s="110"/>
      <c r="D566" s="36"/>
      <c r="E566" s="36"/>
      <c r="F566" s="36"/>
      <c r="G566" s="38"/>
      <c r="H566" s="38"/>
      <c r="AW566" s="36"/>
      <c r="CL566" s="36"/>
      <c r="FP566" s="36"/>
      <c r="IT566" s="36"/>
      <c r="IU566" s="57"/>
      <c r="IV566" s="57"/>
      <c r="IW566" s="57"/>
      <c r="IX566" s="57"/>
      <c r="IY566" s="57"/>
      <c r="IZ566" s="57"/>
      <c r="JA566" s="57"/>
      <c r="JB566" s="57"/>
      <c r="JC566" s="57"/>
      <c r="JD566" s="57"/>
      <c r="JE566" s="57"/>
      <c r="JF566" s="57"/>
      <c r="JG566" s="57"/>
      <c r="JH566" s="57"/>
      <c r="JI566" s="57"/>
      <c r="JJ566" s="57"/>
      <c r="JK566" s="57"/>
      <c r="JL566" s="57"/>
      <c r="JM566" s="57"/>
      <c r="JN566" s="57"/>
      <c r="JO566" s="57"/>
      <c r="JP566" s="57"/>
      <c r="JQ566" s="57"/>
      <c r="JR566" s="57"/>
      <c r="JS566" s="57"/>
      <c r="JT566" s="57"/>
      <c r="JU566" s="57"/>
      <c r="JV566" s="57"/>
      <c r="JW566" s="57"/>
      <c r="JX566" s="57"/>
      <c r="JY566" s="57"/>
      <c r="JZ566" s="57"/>
      <c r="KA566" s="57"/>
      <c r="KB566" s="57"/>
      <c r="KC566" s="57"/>
      <c r="KD566" s="57"/>
      <c r="KE566" s="57"/>
      <c r="KF566" s="57"/>
      <c r="KG566" s="57"/>
      <c r="KH566" s="57"/>
      <c r="KI566" s="36"/>
      <c r="LX566" s="36"/>
      <c r="NQ566" s="36"/>
      <c r="NR566" s="36"/>
      <c r="NS566" s="36"/>
      <c r="PH566" s="36"/>
      <c r="QW566" s="36"/>
      <c r="SM566" s="36"/>
      <c r="UB566" s="36"/>
      <c r="VQ566" s="36"/>
      <c r="XF566" s="36"/>
      <c r="ZB566" s="94"/>
      <c r="ZI566" s="130"/>
      <c r="ZK566" s="128"/>
      <c r="ZL566" s="127"/>
    </row>
    <row r="567" spans="2:688" s="37" customFormat="1" x14ac:dyDescent="0.15">
      <c r="B567" s="36"/>
      <c r="C567" s="110"/>
      <c r="D567" s="36"/>
      <c r="E567" s="36"/>
      <c r="F567" s="36"/>
      <c r="G567" s="38"/>
      <c r="H567" s="38"/>
      <c r="AW567" s="36"/>
      <c r="CL567" s="36"/>
      <c r="FP567" s="36"/>
      <c r="IT567" s="36"/>
      <c r="IU567" s="57"/>
      <c r="IV567" s="57"/>
      <c r="IW567" s="57"/>
      <c r="IX567" s="57"/>
      <c r="IY567" s="57"/>
      <c r="IZ567" s="57"/>
      <c r="JA567" s="57"/>
      <c r="JB567" s="57"/>
      <c r="JC567" s="57"/>
      <c r="JD567" s="57"/>
      <c r="JE567" s="57"/>
      <c r="JF567" s="57"/>
      <c r="JG567" s="57"/>
      <c r="JH567" s="57"/>
      <c r="JI567" s="57"/>
      <c r="JJ567" s="57"/>
      <c r="JK567" s="57"/>
      <c r="JL567" s="57"/>
      <c r="JM567" s="57"/>
      <c r="JN567" s="57"/>
      <c r="JO567" s="57"/>
      <c r="JP567" s="57"/>
      <c r="JQ567" s="57"/>
      <c r="JR567" s="57"/>
      <c r="JS567" s="57"/>
      <c r="JT567" s="57"/>
      <c r="JU567" s="57"/>
      <c r="JV567" s="57"/>
      <c r="JW567" s="57"/>
      <c r="JX567" s="57"/>
      <c r="JY567" s="57"/>
      <c r="JZ567" s="57"/>
      <c r="KA567" s="57"/>
      <c r="KB567" s="57"/>
      <c r="KC567" s="57"/>
      <c r="KD567" s="57"/>
      <c r="KE567" s="57"/>
      <c r="KF567" s="57"/>
      <c r="KG567" s="57"/>
      <c r="KH567" s="57"/>
      <c r="KI567" s="36"/>
      <c r="LX567" s="36"/>
      <c r="NQ567" s="36"/>
      <c r="NR567" s="36"/>
      <c r="NS567" s="36"/>
      <c r="PH567" s="36"/>
      <c r="QW567" s="36"/>
      <c r="SM567" s="36"/>
      <c r="UB567" s="36"/>
      <c r="VQ567" s="36"/>
      <c r="XF567" s="36"/>
      <c r="ZB567" s="94"/>
      <c r="ZI567" s="130"/>
      <c r="ZK567" s="128"/>
      <c r="ZL567" s="127"/>
    </row>
    <row r="568" spans="2:688" s="37" customFormat="1" x14ac:dyDescent="0.15">
      <c r="B568" s="36"/>
      <c r="C568" s="110"/>
      <c r="D568" s="36"/>
      <c r="E568" s="36"/>
      <c r="F568" s="36"/>
      <c r="G568" s="38"/>
      <c r="H568" s="38"/>
      <c r="AW568" s="36"/>
      <c r="CL568" s="36"/>
      <c r="FP568" s="36"/>
      <c r="IT568" s="36"/>
      <c r="IU568" s="57"/>
      <c r="IV568" s="57"/>
      <c r="IW568" s="57"/>
      <c r="IX568" s="57"/>
      <c r="IY568" s="57"/>
      <c r="IZ568" s="57"/>
      <c r="JA568" s="57"/>
      <c r="JB568" s="57"/>
      <c r="JC568" s="57"/>
      <c r="JD568" s="57"/>
      <c r="JE568" s="57"/>
      <c r="JF568" s="57"/>
      <c r="JG568" s="57"/>
      <c r="JH568" s="57"/>
      <c r="JI568" s="57"/>
      <c r="JJ568" s="57"/>
      <c r="JK568" s="57"/>
      <c r="JL568" s="57"/>
      <c r="JM568" s="57"/>
      <c r="JN568" s="57"/>
      <c r="JO568" s="57"/>
      <c r="JP568" s="57"/>
      <c r="JQ568" s="57"/>
      <c r="JR568" s="57"/>
      <c r="JS568" s="57"/>
      <c r="JT568" s="57"/>
      <c r="JU568" s="57"/>
      <c r="JV568" s="57"/>
      <c r="JW568" s="57"/>
      <c r="JX568" s="57"/>
      <c r="JY568" s="57"/>
      <c r="JZ568" s="57"/>
      <c r="KA568" s="57"/>
      <c r="KB568" s="57"/>
      <c r="KC568" s="57"/>
      <c r="KD568" s="57"/>
      <c r="KE568" s="57"/>
      <c r="KF568" s="57"/>
      <c r="KG568" s="57"/>
      <c r="KH568" s="57"/>
      <c r="KI568" s="36"/>
      <c r="LX568" s="36"/>
      <c r="NQ568" s="36"/>
      <c r="NR568" s="36"/>
      <c r="NS568" s="36"/>
      <c r="PH568" s="36"/>
      <c r="QW568" s="36"/>
      <c r="SM568" s="36"/>
      <c r="UB568" s="36"/>
      <c r="VQ568" s="36"/>
      <c r="XF568" s="36"/>
      <c r="ZB568" s="94"/>
      <c r="ZI568" s="130"/>
      <c r="ZK568" s="128"/>
      <c r="ZL568" s="127"/>
    </row>
    <row r="569" spans="2:688" s="37" customFormat="1" x14ac:dyDescent="0.15">
      <c r="B569" s="36"/>
      <c r="C569" s="110"/>
      <c r="D569" s="36"/>
      <c r="E569" s="36"/>
      <c r="F569" s="36"/>
      <c r="G569" s="38"/>
      <c r="H569" s="38"/>
      <c r="AW569" s="36"/>
      <c r="CL569" s="36"/>
      <c r="FP569" s="36"/>
      <c r="IT569" s="36"/>
      <c r="IU569" s="57"/>
      <c r="IV569" s="57"/>
      <c r="IW569" s="57"/>
      <c r="IX569" s="57"/>
      <c r="IY569" s="57"/>
      <c r="IZ569" s="57"/>
      <c r="JA569" s="57"/>
      <c r="JB569" s="57"/>
      <c r="JC569" s="57"/>
      <c r="JD569" s="57"/>
      <c r="JE569" s="57"/>
      <c r="JF569" s="57"/>
      <c r="JG569" s="57"/>
      <c r="JH569" s="57"/>
      <c r="JI569" s="57"/>
      <c r="JJ569" s="57"/>
      <c r="JK569" s="57"/>
      <c r="JL569" s="57"/>
      <c r="JM569" s="57"/>
      <c r="JN569" s="57"/>
      <c r="JO569" s="57"/>
      <c r="JP569" s="57"/>
      <c r="JQ569" s="57"/>
      <c r="JR569" s="57"/>
      <c r="JS569" s="57"/>
      <c r="JT569" s="57"/>
      <c r="JU569" s="57"/>
      <c r="JV569" s="57"/>
      <c r="JW569" s="57"/>
      <c r="JX569" s="57"/>
      <c r="JY569" s="57"/>
      <c r="JZ569" s="57"/>
      <c r="KA569" s="57"/>
      <c r="KB569" s="57"/>
      <c r="KC569" s="57"/>
      <c r="KD569" s="57"/>
      <c r="KE569" s="57"/>
      <c r="KF569" s="57"/>
      <c r="KG569" s="57"/>
      <c r="KH569" s="57"/>
      <c r="KI569" s="36"/>
      <c r="LX569" s="36"/>
      <c r="NQ569" s="36"/>
      <c r="NR569" s="36"/>
      <c r="NS569" s="36"/>
      <c r="PH569" s="36"/>
      <c r="QW569" s="36"/>
      <c r="SM569" s="36"/>
      <c r="UB569" s="36"/>
      <c r="VQ569" s="36"/>
      <c r="XF569" s="36"/>
      <c r="ZB569" s="94"/>
      <c r="ZI569" s="130"/>
      <c r="ZK569" s="128"/>
      <c r="ZL569" s="127"/>
    </row>
    <row r="570" spans="2:688" s="37" customFormat="1" x14ac:dyDescent="0.15">
      <c r="B570" s="36"/>
      <c r="C570" s="110"/>
      <c r="D570" s="36"/>
      <c r="E570" s="36"/>
      <c r="F570" s="36"/>
      <c r="G570" s="38"/>
      <c r="H570" s="38"/>
      <c r="AW570" s="36"/>
      <c r="CL570" s="36"/>
      <c r="FP570" s="36"/>
      <c r="IT570" s="36"/>
      <c r="IU570" s="57"/>
      <c r="IV570" s="57"/>
      <c r="IW570" s="57"/>
      <c r="IX570" s="57"/>
      <c r="IY570" s="57"/>
      <c r="IZ570" s="57"/>
      <c r="JA570" s="57"/>
      <c r="JB570" s="57"/>
      <c r="JC570" s="57"/>
      <c r="JD570" s="57"/>
      <c r="JE570" s="57"/>
      <c r="JF570" s="57"/>
      <c r="JG570" s="57"/>
      <c r="JH570" s="57"/>
      <c r="JI570" s="57"/>
      <c r="JJ570" s="57"/>
      <c r="JK570" s="57"/>
      <c r="JL570" s="57"/>
      <c r="JM570" s="57"/>
      <c r="JN570" s="57"/>
      <c r="JO570" s="57"/>
      <c r="JP570" s="57"/>
      <c r="JQ570" s="57"/>
      <c r="JR570" s="57"/>
      <c r="JS570" s="57"/>
      <c r="JT570" s="57"/>
      <c r="JU570" s="57"/>
      <c r="JV570" s="57"/>
      <c r="JW570" s="57"/>
      <c r="JX570" s="57"/>
      <c r="JY570" s="57"/>
      <c r="JZ570" s="57"/>
      <c r="KA570" s="57"/>
      <c r="KB570" s="57"/>
      <c r="KC570" s="57"/>
      <c r="KD570" s="57"/>
      <c r="KE570" s="57"/>
      <c r="KF570" s="57"/>
      <c r="KG570" s="57"/>
      <c r="KH570" s="57"/>
      <c r="KI570" s="36"/>
      <c r="LX570" s="36"/>
      <c r="NQ570" s="36"/>
      <c r="NR570" s="36"/>
      <c r="NS570" s="36"/>
      <c r="PH570" s="36"/>
      <c r="QW570" s="36"/>
      <c r="SM570" s="36"/>
      <c r="UB570" s="36"/>
      <c r="VQ570" s="36"/>
      <c r="XF570" s="36"/>
      <c r="ZB570" s="94"/>
      <c r="ZI570" s="130"/>
      <c r="ZK570" s="128"/>
      <c r="ZL570" s="127"/>
    </row>
    <row r="571" spans="2:688" s="37" customFormat="1" x14ac:dyDescent="0.15">
      <c r="B571" s="36"/>
      <c r="C571" s="110"/>
      <c r="D571" s="36"/>
      <c r="E571" s="36"/>
      <c r="F571" s="36"/>
      <c r="G571" s="38"/>
      <c r="H571" s="38"/>
      <c r="AW571" s="36"/>
      <c r="CL571" s="36"/>
      <c r="FP571" s="36"/>
      <c r="IT571" s="36"/>
      <c r="IU571" s="57"/>
      <c r="IV571" s="57"/>
      <c r="IW571" s="57"/>
      <c r="IX571" s="57"/>
      <c r="IY571" s="57"/>
      <c r="IZ571" s="57"/>
      <c r="JA571" s="57"/>
      <c r="JB571" s="57"/>
      <c r="JC571" s="57"/>
      <c r="JD571" s="57"/>
      <c r="JE571" s="57"/>
      <c r="JF571" s="57"/>
      <c r="JG571" s="57"/>
      <c r="JH571" s="57"/>
      <c r="JI571" s="57"/>
      <c r="JJ571" s="57"/>
      <c r="JK571" s="57"/>
      <c r="JL571" s="57"/>
      <c r="JM571" s="57"/>
      <c r="JN571" s="57"/>
      <c r="JO571" s="57"/>
      <c r="JP571" s="57"/>
      <c r="JQ571" s="57"/>
      <c r="JR571" s="57"/>
      <c r="JS571" s="57"/>
      <c r="JT571" s="57"/>
      <c r="JU571" s="57"/>
      <c r="JV571" s="57"/>
      <c r="JW571" s="57"/>
      <c r="JX571" s="57"/>
      <c r="JY571" s="57"/>
      <c r="JZ571" s="57"/>
      <c r="KA571" s="57"/>
      <c r="KB571" s="57"/>
      <c r="KC571" s="57"/>
      <c r="KD571" s="57"/>
      <c r="KE571" s="57"/>
      <c r="KF571" s="57"/>
      <c r="KG571" s="57"/>
      <c r="KH571" s="57"/>
      <c r="KI571" s="36"/>
      <c r="LX571" s="36"/>
      <c r="NQ571" s="36"/>
      <c r="NR571" s="36"/>
      <c r="NS571" s="36"/>
      <c r="PH571" s="36"/>
      <c r="QW571" s="36"/>
      <c r="SM571" s="36"/>
      <c r="UB571" s="36"/>
      <c r="VQ571" s="36"/>
      <c r="XF571" s="36"/>
      <c r="ZB571" s="94"/>
      <c r="ZI571" s="130"/>
      <c r="ZK571" s="128"/>
      <c r="ZL571" s="127"/>
    </row>
    <row r="572" spans="2:688" s="37" customFormat="1" x14ac:dyDescent="0.15">
      <c r="B572" s="36"/>
      <c r="C572" s="110"/>
      <c r="D572" s="36"/>
      <c r="E572" s="36"/>
      <c r="F572" s="36"/>
      <c r="G572" s="38"/>
      <c r="H572" s="38"/>
      <c r="AW572" s="36"/>
      <c r="CL572" s="36"/>
      <c r="FP572" s="36"/>
      <c r="IT572" s="36"/>
      <c r="IU572" s="57"/>
      <c r="IV572" s="57"/>
      <c r="IW572" s="57"/>
      <c r="IX572" s="57"/>
      <c r="IY572" s="57"/>
      <c r="IZ572" s="57"/>
      <c r="JA572" s="57"/>
      <c r="JB572" s="57"/>
      <c r="JC572" s="57"/>
      <c r="JD572" s="57"/>
      <c r="JE572" s="57"/>
      <c r="JF572" s="57"/>
      <c r="JG572" s="57"/>
      <c r="JH572" s="57"/>
      <c r="JI572" s="57"/>
      <c r="JJ572" s="57"/>
      <c r="JK572" s="57"/>
      <c r="JL572" s="57"/>
      <c r="JM572" s="57"/>
      <c r="JN572" s="57"/>
      <c r="JO572" s="57"/>
      <c r="JP572" s="57"/>
      <c r="JQ572" s="57"/>
      <c r="JR572" s="57"/>
      <c r="JS572" s="57"/>
      <c r="JT572" s="57"/>
      <c r="JU572" s="57"/>
      <c r="JV572" s="57"/>
      <c r="JW572" s="57"/>
      <c r="JX572" s="57"/>
      <c r="JY572" s="57"/>
      <c r="JZ572" s="57"/>
      <c r="KA572" s="57"/>
      <c r="KB572" s="57"/>
      <c r="KC572" s="57"/>
      <c r="KD572" s="57"/>
      <c r="KE572" s="57"/>
      <c r="KF572" s="57"/>
      <c r="KG572" s="57"/>
      <c r="KH572" s="57"/>
      <c r="KI572" s="36"/>
      <c r="LX572" s="36"/>
      <c r="NQ572" s="36"/>
      <c r="NR572" s="36"/>
      <c r="NS572" s="36"/>
      <c r="PH572" s="36"/>
      <c r="QW572" s="36"/>
      <c r="SM572" s="36"/>
      <c r="UB572" s="36"/>
      <c r="VQ572" s="36"/>
      <c r="XF572" s="36"/>
      <c r="ZB572" s="94"/>
      <c r="ZI572" s="130"/>
      <c r="ZK572" s="128"/>
      <c r="ZL572" s="127"/>
    </row>
    <row r="573" spans="2:688" s="37" customFormat="1" x14ac:dyDescent="0.15">
      <c r="B573" s="36"/>
      <c r="C573" s="110"/>
      <c r="D573" s="36"/>
      <c r="E573" s="36"/>
      <c r="F573" s="36"/>
      <c r="G573" s="38"/>
      <c r="H573" s="38"/>
      <c r="AW573" s="36"/>
      <c r="CL573" s="36"/>
      <c r="FP573" s="36"/>
      <c r="IT573" s="36"/>
      <c r="IU573" s="57"/>
      <c r="IV573" s="57"/>
      <c r="IW573" s="57"/>
      <c r="IX573" s="57"/>
      <c r="IY573" s="57"/>
      <c r="IZ573" s="57"/>
      <c r="JA573" s="57"/>
      <c r="JB573" s="57"/>
      <c r="JC573" s="57"/>
      <c r="JD573" s="57"/>
      <c r="JE573" s="57"/>
      <c r="JF573" s="57"/>
      <c r="JG573" s="57"/>
      <c r="JH573" s="57"/>
      <c r="JI573" s="57"/>
      <c r="JJ573" s="57"/>
      <c r="JK573" s="57"/>
      <c r="JL573" s="57"/>
      <c r="JM573" s="57"/>
      <c r="JN573" s="57"/>
      <c r="JO573" s="57"/>
      <c r="JP573" s="57"/>
      <c r="JQ573" s="57"/>
      <c r="JR573" s="57"/>
      <c r="JS573" s="57"/>
      <c r="JT573" s="57"/>
      <c r="JU573" s="57"/>
      <c r="JV573" s="57"/>
      <c r="JW573" s="57"/>
      <c r="JX573" s="57"/>
      <c r="JY573" s="57"/>
      <c r="JZ573" s="57"/>
      <c r="KA573" s="57"/>
      <c r="KB573" s="57"/>
      <c r="KC573" s="57"/>
      <c r="KD573" s="57"/>
      <c r="KE573" s="57"/>
      <c r="KF573" s="57"/>
      <c r="KG573" s="57"/>
      <c r="KH573" s="57"/>
      <c r="KI573" s="36"/>
      <c r="LX573" s="36"/>
      <c r="NQ573" s="36"/>
      <c r="NR573" s="36"/>
      <c r="NS573" s="36"/>
      <c r="PH573" s="36"/>
      <c r="QW573" s="36"/>
      <c r="SM573" s="36"/>
      <c r="UB573" s="36"/>
      <c r="VQ573" s="36"/>
      <c r="XF573" s="36"/>
      <c r="ZB573" s="94"/>
      <c r="ZI573" s="130"/>
      <c r="ZK573" s="128"/>
      <c r="ZL573" s="127"/>
    </row>
    <row r="574" spans="2:688" s="37" customFormat="1" x14ac:dyDescent="0.15">
      <c r="B574" s="36"/>
      <c r="C574" s="110"/>
      <c r="D574" s="36"/>
      <c r="E574" s="36"/>
      <c r="F574" s="36"/>
      <c r="G574" s="38"/>
      <c r="H574" s="38"/>
      <c r="AW574" s="36"/>
      <c r="CL574" s="36"/>
      <c r="FP574" s="36"/>
      <c r="IT574" s="36"/>
      <c r="IU574" s="57"/>
      <c r="IV574" s="57"/>
      <c r="IW574" s="57"/>
      <c r="IX574" s="57"/>
      <c r="IY574" s="57"/>
      <c r="IZ574" s="57"/>
      <c r="JA574" s="57"/>
      <c r="JB574" s="57"/>
      <c r="JC574" s="57"/>
      <c r="JD574" s="57"/>
      <c r="JE574" s="57"/>
      <c r="JF574" s="57"/>
      <c r="JG574" s="57"/>
      <c r="JH574" s="57"/>
      <c r="JI574" s="57"/>
      <c r="JJ574" s="57"/>
      <c r="JK574" s="57"/>
      <c r="JL574" s="57"/>
      <c r="JM574" s="57"/>
      <c r="JN574" s="57"/>
      <c r="JO574" s="57"/>
      <c r="JP574" s="57"/>
      <c r="JQ574" s="57"/>
      <c r="JR574" s="57"/>
      <c r="JS574" s="57"/>
      <c r="JT574" s="57"/>
      <c r="JU574" s="57"/>
      <c r="JV574" s="57"/>
      <c r="JW574" s="57"/>
      <c r="JX574" s="57"/>
      <c r="JY574" s="57"/>
      <c r="JZ574" s="57"/>
      <c r="KA574" s="57"/>
      <c r="KB574" s="57"/>
      <c r="KC574" s="57"/>
      <c r="KD574" s="57"/>
      <c r="KE574" s="57"/>
      <c r="KF574" s="57"/>
      <c r="KG574" s="57"/>
      <c r="KH574" s="57"/>
      <c r="KI574" s="36"/>
      <c r="LX574" s="36"/>
      <c r="NQ574" s="36"/>
      <c r="NR574" s="36"/>
      <c r="NS574" s="36"/>
      <c r="PH574" s="36"/>
      <c r="QW574" s="36"/>
      <c r="SM574" s="36"/>
      <c r="UB574" s="36"/>
      <c r="VQ574" s="36"/>
      <c r="XF574" s="36"/>
      <c r="ZB574" s="94"/>
      <c r="ZI574" s="130"/>
      <c r="ZK574" s="128"/>
      <c r="ZL574" s="127"/>
    </row>
    <row r="575" spans="2:688" s="37" customFormat="1" x14ac:dyDescent="0.15">
      <c r="B575" s="36"/>
      <c r="C575" s="110"/>
      <c r="D575" s="36"/>
      <c r="E575" s="36"/>
      <c r="F575" s="36"/>
      <c r="G575" s="38"/>
      <c r="H575" s="38"/>
      <c r="AW575" s="36"/>
      <c r="CL575" s="36"/>
      <c r="FP575" s="36"/>
      <c r="IT575" s="36"/>
      <c r="IU575" s="57"/>
      <c r="IV575" s="57"/>
      <c r="IW575" s="57"/>
      <c r="IX575" s="57"/>
      <c r="IY575" s="57"/>
      <c r="IZ575" s="57"/>
      <c r="JA575" s="57"/>
      <c r="JB575" s="57"/>
      <c r="JC575" s="57"/>
      <c r="JD575" s="57"/>
      <c r="JE575" s="57"/>
      <c r="JF575" s="57"/>
      <c r="JG575" s="57"/>
      <c r="JH575" s="57"/>
      <c r="JI575" s="57"/>
      <c r="JJ575" s="57"/>
      <c r="JK575" s="57"/>
      <c r="JL575" s="57"/>
      <c r="JM575" s="57"/>
      <c r="JN575" s="57"/>
      <c r="JO575" s="57"/>
      <c r="JP575" s="57"/>
      <c r="JQ575" s="57"/>
      <c r="JR575" s="57"/>
      <c r="JS575" s="57"/>
      <c r="JT575" s="57"/>
      <c r="JU575" s="57"/>
      <c r="JV575" s="57"/>
      <c r="JW575" s="57"/>
      <c r="JX575" s="57"/>
      <c r="JY575" s="57"/>
      <c r="JZ575" s="57"/>
      <c r="KA575" s="57"/>
      <c r="KB575" s="57"/>
      <c r="KC575" s="57"/>
      <c r="KD575" s="57"/>
      <c r="KE575" s="57"/>
      <c r="KF575" s="57"/>
      <c r="KG575" s="57"/>
      <c r="KH575" s="57"/>
      <c r="KI575" s="36"/>
      <c r="LX575" s="36"/>
      <c r="NQ575" s="36"/>
      <c r="NR575" s="36"/>
      <c r="NS575" s="36"/>
      <c r="PH575" s="36"/>
      <c r="QW575" s="36"/>
      <c r="SM575" s="36"/>
      <c r="UB575" s="36"/>
      <c r="VQ575" s="36"/>
      <c r="XF575" s="36"/>
      <c r="ZB575" s="94"/>
      <c r="ZI575" s="130"/>
      <c r="ZK575" s="128"/>
      <c r="ZL575" s="127"/>
    </row>
    <row r="576" spans="2:688" s="37" customFormat="1" x14ac:dyDescent="0.15">
      <c r="B576" s="36"/>
      <c r="C576" s="110"/>
      <c r="D576" s="36"/>
      <c r="E576" s="36"/>
      <c r="F576" s="36"/>
      <c r="G576" s="38"/>
      <c r="H576" s="38"/>
      <c r="AW576" s="36"/>
      <c r="CL576" s="36"/>
      <c r="FP576" s="36"/>
      <c r="IT576" s="36"/>
      <c r="IU576" s="57"/>
      <c r="IV576" s="57"/>
      <c r="IW576" s="57"/>
      <c r="IX576" s="57"/>
      <c r="IY576" s="57"/>
      <c r="IZ576" s="57"/>
      <c r="JA576" s="57"/>
      <c r="JB576" s="57"/>
      <c r="JC576" s="57"/>
      <c r="JD576" s="57"/>
      <c r="JE576" s="57"/>
      <c r="JF576" s="57"/>
      <c r="JG576" s="57"/>
      <c r="JH576" s="57"/>
      <c r="JI576" s="57"/>
      <c r="JJ576" s="57"/>
      <c r="JK576" s="57"/>
      <c r="JL576" s="57"/>
      <c r="JM576" s="57"/>
      <c r="JN576" s="57"/>
      <c r="JO576" s="57"/>
      <c r="JP576" s="57"/>
      <c r="JQ576" s="57"/>
      <c r="JR576" s="57"/>
      <c r="JS576" s="57"/>
      <c r="JT576" s="57"/>
      <c r="JU576" s="57"/>
      <c r="JV576" s="57"/>
      <c r="JW576" s="57"/>
      <c r="JX576" s="57"/>
      <c r="JY576" s="57"/>
      <c r="JZ576" s="57"/>
      <c r="KA576" s="57"/>
      <c r="KB576" s="57"/>
      <c r="KC576" s="57"/>
      <c r="KD576" s="57"/>
      <c r="KE576" s="57"/>
      <c r="KF576" s="57"/>
      <c r="KG576" s="57"/>
      <c r="KH576" s="57"/>
      <c r="KI576" s="36"/>
      <c r="LX576" s="36"/>
      <c r="NQ576" s="36"/>
      <c r="NR576" s="36"/>
      <c r="NS576" s="36"/>
      <c r="PH576" s="36"/>
      <c r="QW576" s="36"/>
      <c r="SM576" s="36"/>
      <c r="UB576" s="36"/>
      <c r="VQ576" s="36"/>
      <c r="XF576" s="36"/>
      <c r="ZB576" s="94"/>
      <c r="ZI576" s="130"/>
      <c r="ZK576" s="128"/>
      <c r="ZL576" s="127"/>
    </row>
    <row r="577" spans="2:688" s="37" customFormat="1" x14ac:dyDescent="0.15">
      <c r="B577" s="36"/>
      <c r="C577" s="110"/>
      <c r="D577" s="36"/>
      <c r="E577" s="36"/>
      <c r="F577" s="36"/>
      <c r="G577" s="38"/>
      <c r="H577" s="38"/>
      <c r="AW577" s="36"/>
      <c r="CL577" s="36"/>
      <c r="FP577" s="36"/>
      <c r="IT577" s="36"/>
      <c r="IU577" s="57"/>
      <c r="IV577" s="57"/>
      <c r="IW577" s="57"/>
      <c r="IX577" s="57"/>
      <c r="IY577" s="57"/>
      <c r="IZ577" s="57"/>
      <c r="JA577" s="57"/>
      <c r="JB577" s="57"/>
      <c r="JC577" s="57"/>
      <c r="JD577" s="57"/>
      <c r="JE577" s="57"/>
      <c r="JF577" s="57"/>
      <c r="JG577" s="57"/>
      <c r="JH577" s="57"/>
      <c r="JI577" s="57"/>
      <c r="JJ577" s="57"/>
      <c r="JK577" s="57"/>
      <c r="JL577" s="57"/>
      <c r="JM577" s="57"/>
      <c r="JN577" s="57"/>
      <c r="JO577" s="57"/>
      <c r="JP577" s="57"/>
      <c r="JQ577" s="57"/>
      <c r="JR577" s="57"/>
      <c r="JS577" s="57"/>
      <c r="JT577" s="57"/>
      <c r="JU577" s="57"/>
      <c r="JV577" s="57"/>
      <c r="JW577" s="57"/>
      <c r="JX577" s="57"/>
      <c r="JY577" s="57"/>
      <c r="JZ577" s="57"/>
      <c r="KA577" s="57"/>
      <c r="KB577" s="57"/>
      <c r="KC577" s="57"/>
      <c r="KD577" s="57"/>
      <c r="KE577" s="57"/>
      <c r="KF577" s="57"/>
      <c r="KG577" s="57"/>
      <c r="KH577" s="57"/>
      <c r="KI577" s="36"/>
      <c r="LX577" s="36"/>
      <c r="NQ577" s="36"/>
      <c r="NR577" s="36"/>
      <c r="NS577" s="36"/>
      <c r="PH577" s="36"/>
      <c r="QW577" s="36"/>
      <c r="SM577" s="36"/>
      <c r="UB577" s="36"/>
      <c r="VQ577" s="36"/>
      <c r="XF577" s="36"/>
      <c r="ZB577" s="94"/>
      <c r="ZI577" s="130"/>
      <c r="ZK577" s="128"/>
      <c r="ZL577" s="127"/>
    </row>
    <row r="578" spans="2:688" s="37" customFormat="1" x14ac:dyDescent="0.15">
      <c r="B578" s="36"/>
      <c r="C578" s="110"/>
      <c r="D578" s="36"/>
      <c r="E578" s="36"/>
      <c r="F578" s="36"/>
      <c r="G578" s="38"/>
      <c r="H578" s="38"/>
      <c r="AW578" s="36"/>
      <c r="CL578" s="36"/>
      <c r="FP578" s="36"/>
      <c r="IT578" s="36"/>
      <c r="IU578" s="57"/>
      <c r="IV578" s="57"/>
      <c r="IW578" s="57"/>
      <c r="IX578" s="57"/>
      <c r="IY578" s="57"/>
      <c r="IZ578" s="57"/>
      <c r="JA578" s="57"/>
      <c r="JB578" s="57"/>
      <c r="JC578" s="57"/>
      <c r="JD578" s="57"/>
      <c r="JE578" s="57"/>
      <c r="JF578" s="57"/>
      <c r="JG578" s="57"/>
      <c r="JH578" s="57"/>
      <c r="JI578" s="57"/>
      <c r="JJ578" s="57"/>
      <c r="JK578" s="57"/>
      <c r="JL578" s="57"/>
      <c r="JM578" s="57"/>
      <c r="JN578" s="57"/>
      <c r="JO578" s="57"/>
      <c r="JP578" s="57"/>
      <c r="JQ578" s="57"/>
      <c r="JR578" s="57"/>
      <c r="JS578" s="57"/>
      <c r="JT578" s="57"/>
      <c r="JU578" s="57"/>
      <c r="JV578" s="57"/>
      <c r="JW578" s="57"/>
      <c r="JX578" s="57"/>
      <c r="JY578" s="57"/>
      <c r="JZ578" s="57"/>
      <c r="KA578" s="57"/>
      <c r="KB578" s="57"/>
      <c r="KC578" s="57"/>
      <c r="KD578" s="57"/>
      <c r="KE578" s="57"/>
      <c r="KF578" s="57"/>
      <c r="KG578" s="57"/>
      <c r="KH578" s="57"/>
      <c r="KI578" s="36"/>
      <c r="LX578" s="36"/>
      <c r="NQ578" s="36"/>
      <c r="NR578" s="36"/>
      <c r="NS578" s="36"/>
      <c r="PH578" s="36"/>
      <c r="QW578" s="36"/>
      <c r="SM578" s="36"/>
      <c r="UB578" s="36"/>
      <c r="VQ578" s="36"/>
      <c r="XF578" s="36"/>
      <c r="ZB578" s="94"/>
      <c r="ZI578" s="130"/>
      <c r="ZK578" s="128"/>
      <c r="ZL578" s="127"/>
    </row>
    <row r="579" spans="2:688" s="37" customFormat="1" x14ac:dyDescent="0.15">
      <c r="B579" s="36"/>
      <c r="C579" s="110"/>
      <c r="D579" s="36"/>
      <c r="E579" s="36"/>
      <c r="F579" s="36"/>
      <c r="G579" s="38"/>
      <c r="H579" s="38"/>
      <c r="AW579" s="36"/>
      <c r="CL579" s="36"/>
      <c r="FP579" s="36"/>
      <c r="IT579" s="36"/>
      <c r="IU579" s="57"/>
      <c r="IV579" s="57"/>
      <c r="IW579" s="57"/>
      <c r="IX579" s="57"/>
      <c r="IY579" s="57"/>
      <c r="IZ579" s="57"/>
      <c r="JA579" s="57"/>
      <c r="JB579" s="57"/>
      <c r="JC579" s="57"/>
      <c r="JD579" s="57"/>
      <c r="JE579" s="57"/>
      <c r="JF579" s="57"/>
      <c r="JG579" s="57"/>
      <c r="JH579" s="57"/>
      <c r="JI579" s="57"/>
      <c r="JJ579" s="57"/>
      <c r="JK579" s="57"/>
      <c r="JL579" s="57"/>
      <c r="JM579" s="57"/>
      <c r="JN579" s="57"/>
      <c r="JO579" s="57"/>
      <c r="JP579" s="57"/>
      <c r="JQ579" s="57"/>
      <c r="JR579" s="57"/>
      <c r="JS579" s="57"/>
      <c r="JT579" s="57"/>
      <c r="JU579" s="57"/>
      <c r="JV579" s="57"/>
      <c r="JW579" s="57"/>
      <c r="JX579" s="57"/>
      <c r="JY579" s="57"/>
      <c r="JZ579" s="57"/>
      <c r="KA579" s="57"/>
      <c r="KB579" s="57"/>
      <c r="KC579" s="57"/>
      <c r="KD579" s="57"/>
      <c r="KE579" s="57"/>
      <c r="KF579" s="57"/>
      <c r="KG579" s="57"/>
      <c r="KH579" s="57"/>
      <c r="KI579" s="36"/>
      <c r="LX579" s="36"/>
      <c r="NQ579" s="36"/>
      <c r="NR579" s="36"/>
      <c r="NS579" s="36"/>
      <c r="PH579" s="36"/>
      <c r="QW579" s="36"/>
      <c r="SM579" s="36"/>
      <c r="UB579" s="36"/>
      <c r="VQ579" s="36"/>
      <c r="XF579" s="36"/>
      <c r="ZB579" s="94"/>
      <c r="ZI579" s="130"/>
      <c r="ZK579" s="128"/>
      <c r="ZL579" s="127"/>
    </row>
    <row r="580" spans="2:688" s="37" customFormat="1" x14ac:dyDescent="0.15">
      <c r="B580" s="36"/>
      <c r="C580" s="110"/>
      <c r="D580" s="36"/>
      <c r="E580" s="36"/>
      <c r="F580" s="36"/>
      <c r="G580" s="38"/>
      <c r="H580" s="38"/>
      <c r="AW580" s="36"/>
      <c r="CL580" s="36"/>
      <c r="FP580" s="36"/>
      <c r="IT580" s="36"/>
      <c r="IU580" s="57"/>
      <c r="IV580" s="57"/>
      <c r="IW580" s="57"/>
      <c r="IX580" s="57"/>
      <c r="IY580" s="57"/>
      <c r="IZ580" s="57"/>
      <c r="JA580" s="57"/>
      <c r="JB580" s="57"/>
      <c r="JC580" s="57"/>
      <c r="JD580" s="57"/>
      <c r="JE580" s="57"/>
      <c r="JF580" s="57"/>
      <c r="JG580" s="57"/>
      <c r="JH580" s="57"/>
      <c r="JI580" s="57"/>
      <c r="JJ580" s="57"/>
      <c r="JK580" s="57"/>
      <c r="JL580" s="57"/>
      <c r="JM580" s="57"/>
      <c r="JN580" s="57"/>
      <c r="JO580" s="57"/>
      <c r="JP580" s="57"/>
      <c r="JQ580" s="57"/>
      <c r="JR580" s="57"/>
      <c r="JS580" s="57"/>
      <c r="JT580" s="57"/>
      <c r="JU580" s="57"/>
      <c r="JV580" s="57"/>
      <c r="JW580" s="57"/>
      <c r="JX580" s="57"/>
      <c r="JY580" s="57"/>
      <c r="JZ580" s="57"/>
      <c r="KA580" s="57"/>
      <c r="KB580" s="57"/>
      <c r="KC580" s="57"/>
      <c r="KD580" s="57"/>
      <c r="KE580" s="57"/>
      <c r="KF580" s="57"/>
      <c r="KG580" s="57"/>
      <c r="KH580" s="57"/>
      <c r="KI580" s="36"/>
      <c r="LX580" s="36"/>
      <c r="NQ580" s="36"/>
      <c r="NR580" s="36"/>
      <c r="NS580" s="36"/>
      <c r="PH580" s="36"/>
      <c r="QW580" s="36"/>
      <c r="SM580" s="36"/>
      <c r="UB580" s="36"/>
      <c r="VQ580" s="36"/>
      <c r="XF580" s="36"/>
      <c r="ZB580" s="94"/>
      <c r="ZI580" s="130"/>
      <c r="ZK580" s="128"/>
      <c r="ZL580" s="127"/>
    </row>
    <row r="581" spans="2:688" s="37" customFormat="1" x14ac:dyDescent="0.15">
      <c r="B581" s="36"/>
      <c r="C581" s="110"/>
      <c r="D581" s="36"/>
      <c r="E581" s="36"/>
      <c r="F581" s="36"/>
      <c r="G581" s="38"/>
      <c r="H581" s="38"/>
      <c r="AW581" s="36"/>
      <c r="CL581" s="36"/>
      <c r="FP581" s="36"/>
      <c r="IT581" s="36"/>
      <c r="IU581" s="57"/>
      <c r="IV581" s="57"/>
      <c r="IW581" s="57"/>
      <c r="IX581" s="57"/>
      <c r="IY581" s="57"/>
      <c r="IZ581" s="57"/>
      <c r="JA581" s="57"/>
      <c r="JB581" s="57"/>
      <c r="JC581" s="57"/>
      <c r="JD581" s="57"/>
      <c r="JE581" s="57"/>
      <c r="JF581" s="57"/>
      <c r="JG581" s="57"/>
      <c r="JH581" s="57"/>
      <c r="JI581" s="57"/>
      <c r="JJ581" s="57"/>
      <c r="JK581" s="57"/>
      <c r="JL581" s="57"/>
      <c r="JM581" s="57"/>
      <c r="JN581" s="57"/>
      <c r="JO581" s="57"/>
      <c r="JP581" s="57"/>
      <c r="JQ581" s="57"/>
      <c r="JR581" s="57"/>
      <c r="JS581" s="57"/>
      <c r="JT581" s="57"/>
      <c r="JU581" s="57"/>
      <c r="JV581" s="57"/>
      <c r="JW581" s="57"/>
      <c r="JX581" s="57"/>
      <c r="JY581" s="57"/>
      <c r="JZ581" s="57"/>
      <c r="KA581" s="57"/>
      <c r="KB581" s="57"/>
      <c r="KC581" s="57"/>
      <c r="KD581" s="57"/>
      <c r="KE581" s="57"/>
      <c r="KF581" s="57"/>
      <c r="KG581" s="57"/>
      <c r="KH581" s="57"/>
      <c r="KI581" s="36"/>
      <c r="LX581" s="36"/>
      <c r="NQ581" s="36"/>
      <c r="NR581" s="36"/>
      <c r="NS581" s="36"/>
      <c r="PH581" s="36"/>
      <c r="QW581" s="36"/>
      <c r="SM581" s="36"/>
      <c r="UB581" s="36"/>
      <c r="VQ581" s="36"/>
      <c r="XF581" s="36"/>
      <c r="ZB581" s="94"/>
      <c r="ZI581" s="130"/>
      <c r="ZK581" s="128"/>
      <c r="ZL581" s="127"/>
    </row>
    <row r="582" spans="2:688" s="37" customFormat="1" x14ac:dyDescent="0.15">
      <c r="B582" s="36"/>
      <c r="C582" s="110"/>
      <c r="D582" s="36"/>
      <c r="E582" s="36"/>
      <c r="F582" s="36"/>
      <c r="G582" s="38"/>
      <c r="H582" s="38"/>
      <c r="AW582" s="36"/>
      <c r="CL582" s="36"/>
      <c r="FP582" s="36"/>
      <c r="IT582" s="36"/>
      <c r="IU582" s="57"/>
      <c r="IV582" s="57"/>
      <c r="IW582" s="57"/>
      <c r="IX582" s="57"/>
      <c r="IY582" s="57"/>
      <c r="IZ582" s="57"/>
      <c r="JA582" s="57"/>
      <c r="JB582" s="57"/>
      <c r="JC582" s="57"/>
      <c r="JD582" s="57"/>
      <c r="JE582" s="57"/>
      <c r="JF582" s="57"/>
      <c r="JG582" s="57"/>
      <c r="JH582" s="57"/>
      <c r="JI582" s="57"/>
      <c r="JJ582" s="57"/>
      <c r="JK582" s="57"/>
      <c r="JL582" s="57"/>
      <c r="JM582" s="57"/>
      <c r="JN582" s="57"/>
      <c r="JO582" s="57"/>
      <c r="JP582" s="57"/>
      <c r="JQ582" s="57"/>
      <c r="JR582" s="57"/>
      <c r="JS582" s="57"/>
      <c r="JT582" s="57"/>
      <c r="JU582" s="57"/>
      <c r="JV582" s="57"/>
      <c r="JW582" s="57"/>
      <c r="JX582" s="57"/>
      <c r="JY582" s="57"/>
      <c r="JZ582" s="57"/>
      <c r="KA582" s="57"/>
      <c r="KB582" s="57"/>
      <c r="KC582" s="57"/>
      <c r="KD582" s="57"/>
      <c r="KE582" s="57"/>
      <c r="KF582" s="57"/>
      <c r="KG582" s="57"/>
      <c r="KH582" s="57"/>
      <c r="KI582" s="36"/>
      <c r="LX582" s="36"/>
      <c r="NQ582" s="36"/>
      <c r="NR582" s="36"/>
      <c r="NS582" s="36"/>
      <c r="PH582" s="36"/>
      <c r="QW582" s="36"/>
      <c r="SM582" s="36"/>
      <c r="UB582" s="36"/>
      <c r="VQ582" s="36"/>
      <c r="XF582" s="36"/>
      <c r="ZB582" s="94"/>
      <c r="ZI582" s="130"/>
      <c r="ZK582" s="128"/>
      <c r="ZL582" s="127"/>
    </row>
    <row r="583" spans="2:688" s="37" customFormat="1" x14ac:dyDescent="0.15">
      <c r="B583" s="36"/>
      <c r="C583" s="110"/>
      <c r="D583" s="36"/>
      <c r="E583" s="36"/>
      <c r="F583" s="36"/>
      <c r="G583" s="38"/>
      <c r="H583" s="38"/>
      <c r="AW583" s="36"/>
      <c r="CL583" s="36"/>
      <c r="FP583" s="36"/>
      <c r="IT583" s="36"/>
      <c r="IU583" s="57"/>
      <c r="IV583" s="57"/>
      <c r="IW583" s="57"/>
      <c r="IX583" s="57"/>
      <c r="IY583" s="57"/>
      <c r="IZ583" s="57"/>
      <c r="JA583" s="57"/>
      <c r="JB583" s="57"/>
      <c r="JC583" s="57"/>
      <c r="JD583" s="57"/>
      <c r="JE583" s="57"/>
      <c r="JF583" s="57"/>
      <c r="JG583" s="57"/>
      <c r="JH583" s="57"/>
      <c r="JI583" s="57"/>
      <c r="JJ583" s="57"/>
      <c r="JK583" s="57"/>
      <c r="JL583" s="57"/>
      <c r="JM583" s="57"/>
      <c r="JN583" s="57"/>
      <c r="JO583" s="57"/>
      <c r="JP583" s="57"/>
      <c r="JQ583" s="57"/>
      <c r="JR583" s="57"/>
      <c r="JS583" s="57"/>
      <c r="JT583" s="57"/>
      <c r="JU583" s="57"/>
      <c r="JV583" s="57"/>
      <c r="JW583" s="57"/>
      <c r="JX583" s="57"/>
      <c r="JY583" s="57"/>
      <c r="JZ583" s="57"/>
      <c r="KA583" s="57"/>
      <c r="KB583" s="57"/>
      <c r="KC583" s="57"/>
      <c r="KD583" s="57"/>
      <c r="KE583" s="57"/>
      <c r="KF583" s="57"/>
      <c r="KG583" s="57"/>
      <c r="KH583" s="57"/>
      <c r="KI583" s="36"/>
      <c r="LX583" s="36"/>
      <c r="NQ583" s="36"/>
      <c r="NR583" s="36"/>
      <c r="NS583" s="36"/>
      <c r="PH583" s="36"/>
      <c r="QW583" s="36"/>
      <c r="SM583" s="36"/>
      <c r="UB583" s="36"/>
      <c r="VQ583" s="36"/>
      <c r="XF583" s="36"/>
      <c r="ZB583" s="94"/>
      <c r="ZI583" s="130"/>
      <c r="ZK583" s="128"/>
      <c r="ZL583" s="127"/>
    </row>
    <row r="584" spans="2:688" s="37" customFormat="1" x14ac:dyDescent="0.15">
      <c r="B584" s="36"/>
      <c r="C584" s="110"/>
      <c r="D584" s="36"/>
      <c r="E584" s="36"/>
      <c r="F584" s="36"/>
      <c r="G584" s="38"/>
      <c r="H584" s="38"/>
      <c r="AW584" s="36"/>
      <c r="CL584" s="36"/>
      <c r="FP584" s="36"/>
      <c r="IT584" s="36"/>
      <c r="IU584" s="57"/>
      <c r="IV584" s="57"/>
      <c r="IW584" s="57"/>
      <c r="IX584" s="57"/>
      <c r="IY584" s="57"/>
      <c r="IZ584" s="57"/>
      <c r="JA584" s="57"/>
      <c r="JB584" s="57"/>
      <c r="JC584" s="57"/>
      <c r="JD584" s="57"/>
      <c r="JE584" s="57"/>
      <c r="JF584" s="57"/>
      <c r="JG584" s="57"/>
      <c r="JH584" s="57"/>
      <c r="JI584" s="57"/>
      <c r="JJ584" s="57"/>
      <c r="JK584" s="57"/>
      <c r="JL584" s="57"/>
      <c r="JM584" s="57"/>
      <c r="JN584" s="57"/>
      <c r="JO584" s="57"/>
      <c r="JP584" s="57"/>
      <c r="JQ584" s="57"/>
      <c r="JR584" s="57"/>
      <c r="JS584" s="57"/>
      <c r="JT584" s="57"/>
      <c r="JU584" s="57"/>
      <c r="JV584" s="57"/>
      <c r="JW584" s="57"/>
      <c r="JX584" s="57"/>
      <c r="JY584" s="57"/>
      <c r="JZ584" s="57"/>
      <c r="KA584" s="57"/>
      <c r="KB584" s="57"/>
      <c r="KC584" s="57"/>
      <c r="KD584" s="57"/>
      <c r="KE584" s="57"/>
      <c r="KF584" s="57"/>
      <c r="KG584" s="57"/>
      <c r="KH584" s="57"/>
      <c r="KI584" s="36"/>
      <c r="LX584" s="36"/>
      <c r="NQ584" s="36"/>
      <c r="NR584" s="36"/>
      <c r="NS584" s="36"/>
      <c r="PH584" s="36"/>
      <c r="QW584" s="36"/>
      <c r="SM584" s="36"/>
      <c r="UB584" s="36"/>
      <c r="VQ584" s="36"/>
      <c r="XF584" s="36"/>
      <c r="ZB584" s="94"/>
      <c r="ZI584" s="130"/>
      <c r="ZK584" s="128"/>
      <c r="ZL584" s="127"/>
    </row>
    <row r="585" spans="2:688" s="37" customFormat="1" x14ac:dyDescent="0.15">
      <c r="B585" s="36"/>
      <c r="C585" s="110"/>
      <c r="D585" s="36"/>
      <c r="E585" s="36"/>
      <c r="F585" s="36"/>
      <c r="G585" s="38"/>
      <c r="H585" s="38"/>
      <c r="AW585" s="36"/>
      <c r="CL585" s="36"/>
      <c r="FP585" s="36"/>
      <c r="IT585" s="36"/>
      <c r="IU585" s="57"/>
      <c r="IV585" s="57"/>
      <c r="IW585" s="57"/>
      <c r="IX585" s="57"/>
      <c r="IY585" s="57"/>
      <c r="IZ585" s="57"/>
      <c r="JA585" s="57"/>
      <c r="JB585" s="57"/>
      <c r="JC585" s="57"/>
      <c r="JD585" s="57"/>
      <c r="JE585" s="57"/>
      <c r="JF585" s="57"/>
      <c r="JG585" s="57"/>
      <c r="JH585" s="57"/>
      <c r="JI585" s="57"/>
      <c r="JJ585" s="57"/>
      <c r="JK585" s="57"/>
      <c r="JL585" s="57"/>
      <c r="JM585" s="57"/>
      <c r="JN585" s="57"/>
      <c r="JO585" s="57"/>
      <c r="JP585" s="57"/>
      <c r="JQ585" s="57"/>
      <c r="JR585" s="57"/>
      <c r="JS585" s="57"/>
      <c r="JT585" s="57"/>
      <c r="JU585" s="57"/>
      <c r="JV585" s="57"/>
      <c r="JW585" s="57"/>
      <c r="JX585" s="57"/>
      <c r="JY585" s="57"/>
      <c r="JZ585" s="57"/>
      <c r="KA585" s="57"/>
      <c r="KB585" s="57"/>
      <c r="KC585" s="57"/>
      <c r="KD585" s="57"/>
      <c r="KE585" s="57"/>
      <c r="KF585" s="57"/>
      <c r="KG585" s="57"/>
      <c r="KH585" s="57"/>
      <c r="KI585" s="36"/>
      <c r="LX585" s="36"/>
      <c r="NQ585" s="36"/>
      <c r="NR585" s="36"/>
      <c r="NS585" s="36"/>
      <c r="PH585" s="36"/>
      <c r="QW585" s="36"/>
      <c r="SM585" s="36"/>
      <c r="UB585" s="36"/>
      <c r="VQ585" s="36"/>
      <c r="XF585" s="36"/>
      <c r="ZB585" s="94"/>
      <c r="ZI585" s="130"/>
      <c r="ZK585" s="128"/>
      <c r="ZL585" s="127"/>
    </row>
    <row r="586" spans="2:688" s="37" customFormat="1" x14ac:dyDescent="0.15">
      <c r="B586" s="36"/>
      <c r="C586" s="110"/>
      <c r="D586" s="36"/>
      <c r="E586" s="36"/>
      <c r="F586" s="36"/>
      <c r="G586" s="38"/>
      <c r="H586" s="38"/>
      <c r="AW586" s="36"/>
      <c r="CL586" s="36"/>
      <c r="FP586" s="36"/>
      <c r="IT586" s="36"/>
      <c r="IU586" s="57"/>
      <c r="IV586" s="57"/>
      <c r="IW586" s="57"/>
      <c r="IX586" s="57"/>
      <c r="IY586" s="57"/>
      <c r="IZ586" s="57"/>
      <c r="JA586" s="57"/>
      <c r="JB586" s="57"/>
      <c r="JC586" s="57"/>
      <c r="JD586" s="57"/>
      <c r="JE586" s="57"/>
      <c r="JF586" s="57"/>
      <c r="JG586" s="57"/>
      <c r="JH586" s="57"/>
      <c r="JI586" s="57"/>
      <c r="JJ586" s="57"/>
      <c r="JK586" s="57"/>
      <c r="JL586" s="57"/>
      <c r="JM586" s="57"/>
      <c r="JN586" s="57"/>
      <c r="JO586" s="57"/>
      <c r="JP586" s="57"/>
      <c r="JQ586" s="57"/>
      <c r="JR586" s="57"/>
      <c r="JS586" s="57"/>
      <c r="JT586" s="57"/>
      <c r="JU586" s="57"/>
      <c r="JV586" s="57"/>
      <c r="JW586" s="57"/>
      <c r="JX586" s="57"/>
      <c r="JY586" s="57"/>
      <c r="JZ586" s="57"/>
      <c r="KA586" s="57"/>
      <c r="KB586" s="57"/>
      <c r="KC586" s="57"/>
      <c r="KD586" s="57"/>
      <c r="KE586" s="57"/>
      <c r="KF586" s="57"/>
      <c r="KG586" s="57"/>
      <c r="KH586" s="57"/>
      <c r="KI586" s="36"/>
      <c r="LX586" s="36"/>
      <c r="NQ586" s="36"/>
      <c r="NR586" s="36"/>
      <c r="NS586" s="36"/>
      <c r="PH586" s="36"/>
      <c r="QW586" s="36"/>
      <c r="SM586" s="36"/>
      <c r="UB586" s="36"/>
      <c r="VQ586" s="36"/>
      <c r="XF586" s="36"/>
      <c r="ZB586" s="94"/>
      <c r="ZI586" s="130"/>
      <c r="ZK586" s="128"/>
      <c r="ZL586" s="127"/>
    </row>
    <row r="587" spans="2:688" s="37" customFormat="1" x14ac:dyDescent="0.15">
      <c r="B587" s="36"/>
      <c r="C587" s="110"/>
      <c r="D587" s="36"/>
      <c r="E587" s="36"/>
      <c r="F587" s="36"/>
      <c r="G587" s="38"/>
      <c r="H587" s="38"/>
      <c r="AW587" s="36"/>
      <c r="CL587" s="36"/>
      <c r="FP587" s="36"/>
      <c r="IT587" s="36"/>
      <c r="IU587" s="57"/>
      <c r="IV587" s="57"/>
      <c r="IW587" s="57"/>
      <c r="IX587" s="57"/>
      <c r="IY587" s="57"/>
      <c r="IZ587" s="57"/>
      <c r="JA587" s="57"/>
      <c r="JB587" s="57"/>
      <c r="JC587" s="57"/>
      <c r="JD587" s="57"/>
      <c r="JE587" s="57"/>
      <c r="JF587" s="57"/>
      <c r="JG587" s="57"/>
      <c r="JH587" s="57"/>
      <c r="JI587" s="57"/>
      <c r="JJ587" s="57"/>
      <c r="JK587" s="57"/>
      <c r="JL587" s="57"/>
      <c r="JM587" s="57"/>
      <c r="JN587" s="57"/>
      <c r="JO587" s="57"/>
      <c r="JP587" s="57"/>
      <c r="JQ587" s="57"/>
      <c r="JR587" s="57"/>
      <c r="JS587" s="57"/>
      <c r="JT587" s="57"/>
      <c r="JU587" s="57"/>
      <c r="JV587" s="57"/>
      <c r="JW587" s="57"/>
      <c r="JX587" s="57"/>
      <c r="JY587" s="57"/>
      <c r="JZ587" s="57"/>
      <c r="KA587" s="57"/>
      <c r="KB587" s="57"/>
      <c r="KC587" s="57"/>
      <c r="KD587" s="57"/>
      <c r="KE587" s="57"/>
      <c r="KF587" s="57"/>
      <c r="KG587" s="57"/>
      <c r="KH587" s="57"/>
      <c r="KI587" s="36"/>
      <c r="LX587" s="36"/>
      <c r="NQ587" s="36"/>
      <c r="NR587" s="36"/>
      <c r="NS587" s="36"/>
      <c r="PH587" s="36"/>
      <c r="QW587" s="36"/>
      <c r="SM587" s="36"/>
      <c r="UB587" s="36"/>
      <c r="VQ587" s="36"/>
      <c r="XF587" s="36"/>
      <c r="ZB587" s="94"/>
      <c r="ZI587" s="130"/>
      <c r="ZK587" s="128"/>
      <c r="ZL587" s="127"/>
    </row>
    <row r="588" spans="2:688" s="37" customFormat="1" x14ac:dyDescent="0.15">
      <c r="B588" s="36"/>
      <c r="C588" s="110"/>
      <c r="D588" s="36"/>
      <c r="E588" s="36"/>
      <c r="F588" s="36"/>
      <c r="G588" s="38"/>
      <c r="H588" s="38"/>
      <c r="AW588" s="36"/>
      <c r="CL588" s="36"/>
      <c r="FP588" s="36"/>
      <c r="IT588" s="36"/>
      <c r="IU588" s="57"/>
      <c r="IV588" s="57"/>
      <c r="IW588" s="57"/>
      <c r="IX588" s="57"/>
      <c r="IY588" s="57"/>
      <c r="IZ588" s="57"/>
      <c r="JA588" s="57"/>
      <c r="JB588" s="57"/>
      <c r="JC588" s="57"/>
      <c r="JD588" s="57"/>
      <c r="JE588" s="57"/>
      <c r="JF588" s="57"/>
      <c r="JG588" s="57"/>
      <c r="JH588" s="57"/>
      <c r="JI588" s="57"/>
      <c r="JJ588" s="57"/>
      <c r="JK588" s="57"/>
      <c r="JL588" s="57"/>
      <c r="JM588" s="57"/>
      <c r="JN588" s="57"/>
      <c r="JO588" s="57"/>
      <c r="JP588" s="57"/>
      <c r="JQ588" s="57"/>
      <c r="JR588" s="57"/>
      <c r="JS588" s="57"/>
      <c r="JT588" s="57"/>
      <c r="JU588" s="57"/>
      <c r="JV588" s="57"/>
      <c r="JW588" s="57"/>
      <c r="JX588" s="57"/>
      <c r="JY588" s="57"/>
      <c r="JZ588" s="57"/>
      <c r="KA588" s="57"/>
      <c r="KB588" s="57"/>
      <c r="KC588" s="57"/>
      <c r="KD588" s="57"/>
      <c r="KE588" s="57"/>
      <c r="KF588" s="57"/>
      <c r="KG588" s="57"/>
      <c r="KH588" s="57"/>
      <c r="KI588" s="36"/>
      <c r="LX588" s="36"/>
      <c r="NQ588" s="36"/>
      <c r="NR588" s="36"/>
      <c r="NS588" s="36"/>
      <c r="PH588" s="36"/>
      <c r="QW588" s="36"/>
      <c r="SM588" s="36"/>
      <c r="UB588" s="36"/>
      <c r="VQ588" s="36"/>
      <c r="XF588" s="36"/>
      <c r="ZB588" s="94"/>
      <c r="ZI588" s="130"/>
      <c r="ZK588" s="128"/>
      <c r="ZL588" s="127"/>
    </row>
    <row r="589" spans="2:688" s="37" customFormat="1" x14ac:dyDescent="0.15">
      <c r="B589" s="36"/>
      <c r="C589" s="110"/>
      <c r="D589" s="36"/>
      <c r="E589" s="36"/>
      <c r="F589" s="36"/>
      <c r="G589" s="38"/>
      <c r="H589" s="38"/>
      <c r="AW589" s="36"/>
      <c r="CL589" s="36"/>
      <c r="FP589" s="36"/>
      <c r="IT589" s="36"/>
      <c r="IU589" s="57"/>
      <c r="IV589" s="57"/>
      <c r="IW589" s="57"/>
      <c r="IX589" s="57"/>
      <c r="IY589" s="57"/>
      <c r="IZ589" s="57"/>
      <c r="JA589" s="57"/>
      <c r="JB589" s="57"/>
      <c r="JC589" s="57"/>
      <c r="JD589" s="57"/>
      <c r="JE589" s="57"/>
      <c r="JF589" s="57"/>
      <c r="JG589" s="57"/>
      <c r="JH589" s="57"/>
      <c r="JI589" s="57"/>
      <c r="JJ589" s="57"/>
      <c r="JK589" s="57"/>
      <c r="JL589" s="57"/>
      <c r="JM589" s="57"/>
      <c r="JN589" s="57"/>
      <c r="JO589" s="57"/>
      <c r="JP589" s="57"/>
      <c r="JQ589" s="57"/>
      <c r="JR589" s="57"/>
      <c r="JS589" s="57"/>
      <c r="JT589" s="57"/>
      <c r="JU589" s="57"/>
      <c r="JV589" s="57"/>
      <c r="JW589" s="57"/>
      <c r="JX589" s="57"/>
      <c r="JY589" s="57"/>
      <c r="JZ589" s="57"/>
      <c r="KA589" s="57"/>
      <c r="KB589" s="57"/>
      <c r="KC589" s="57"/>
      <c r="KD589" s="57"/>
      <c r="KE589" s="57"/>
      <c r="KF589" s="57"/>
      <c r="KG589" s="57"/>
      <c r="KH589" s="57"/>
      <c r="KI589" s="36"/>
      <c r="LX589" s="36"/>
      <c r="NQ589" s="36"/>
      <c r="NR589" s="36"/>
      <c r="NS589" s="36"/>
      <c r="PH589" s="36"/>
      <c r="QW589" s="36"/>
      <c r="SM589" s="36"/>
      <c r="UB589" s="36"/>
      <c r="VQ589" s="36"/>
      <c r="XF589" s="36"/>
      <c r="ZB589" s="94"/>
      <c r="ZI589" s="130"/>
      <c r="ZK589" s="128"/>
      <c r="ZL589" s="127"/>
    </row>
    <row r="590" spans="2:688" s="37" customFormat="1" x14ac:dyDescent="0.15">
      <c r="B590" s="36"/>
      <c r="C590" s="110"/>
      <c r="D590" s="36"/>
      <c r="E590" s="36"/>
      <c r="F590" s="36"/>
      <c r="G590" s="38"/>
      <c r="H590" s="38"/>
      <c r="AW590" s="36"/>
      <c r="CL590" s="36"/>
      <c r="FP590" s="36"/>
      <c r="IT590" s="36"/>
      <c r="IU590" s="57"/>
      <c r="IV590" s="57"/>
      <c r="IW590" s="57"/>
      <c r="IX590" s="57"/>
      <c r="IY590" s="57"/>
      <c r="IZ590" s="57"/>
      <c r="JA590" s="57"/>
      <c r="JB590" s="57"/>
      <c r="JC590" s="57"/>
      <c r="JD590" s="57"/>
      <c r="JE590" s="57"/>
      <c r="JF590" s="57"/>
      <c r="JG590" s="57"/>
      <c r="JH590" s="57"/>
      <c r="JI590" s="57"/>
      <c r="JJ590" s="57"/>
      <c r="JK590" s="57"/>
      <c r="JL590" s="57"/>
      <c r="JM590" s="57"/>
      <c r="JN590" s="57"/>
      <c r="JO590" s="57"/>
      <c r="JP590" s="57"/>
      <c r="JQ590" s="57"/>
      <c r="JR590" s="57"/>
      <c r="JS590" s="57"/>
      <c r="JT590" s="57"/>
      <c r="JU590" s="57"/>
      <c r="JV590" s="57"/>
      <c r="JW590" s="57"/>
      <c r="JX590" s="57"/>
      <c r="JY590" s="57"/>
      <c r="JZ590" s="57"/>
      <c r="KA590" s="57"/>
      <c r="KB590" s="57"/>
      <c r="KC590" s="57"/>
      <c r="KD590" s="57"/>
      <c r="KE590" s="57"/>
      <c r="KF590" s="57"/>
      <c r="KG590" s="57"/>
      <c r="KH590" s="57"/>
      <c r="KI590" s="36"/>
      <c r="LX590" s="36"/>
      <c r="NQ590" s="36"/>
      <c r="NR590" s="36"/>
      <c r="NS590" s="36"/>
      <c r="PH590" s="36"/>
      <c r="QW590" s="36"/>
      <c r="SM590" s="36"/>
      <c r="UB590" s="36"/>
      <c r="VQ590" s="36"/>
      <c r="XF590" s="36"/>
      <c r="ZB590" s="94"/>
      <c r="ZI590" s="130"/>
      <c r="ZK590" s="128"/>
      <c r="ZL590" s="127"/>
    </row>
    <row r="591" spans="2:688" s="37" customFormat="1" x14ac:dyDescent="0.15">
      <c r="B591" s="36"/>
      <c r="C591" s="110"/>
      <c r="D591" s="36"/>
      <c r="E591" s="36"/>
      <c r="F591" s="36"/>
      <c r="G591" s="38"/>
      <c r="H591" s="38"/>
      <c r="AW591" s="36"/>
      <c r="CL591" s="36"/>
      <c r="FP591" s="36"/>
      <c r="IT591" s="36"/>
      <c r="IU591" s="57"/>
      <c r="IV591" s="57"/>
      <c r="IW591" s="57"/>
      <c r="IX591" s="57"/>
      <c r="IY591" s="57"/>
      <c r="IZ591" s="57"/>
      <c r="JA591" s="57"/>
      <c r="JB591" s="57"/>
      <c r="JC591" s="57"/>
      <c r="JD591" s="57"/>
      <c r="JE591" s="57"/>
      <c r="JF591" s="57"/>
      <c r="JG591" s="57"/>
      <c r="JH591" s="57"/>
      <c r="JI591" s="57"/>
      <c r="JJ591" s="57"/>
      <c r="JK591" s="57"/>
      <c r="JL591" s="57"/>
      <c r="JM591" s="57"/>
      <c r="JN591" s="57"/>
      <c r="JO591" s="57"/>
      <c r="JP591" s="57"/>
      <c r="JQ591" s="57"/>
      <c r="JR591" s="57"/>
      <c r="JS591" s="57"/>
      <c r="JT591" s="57"/>
      <c r="JU591" s="57"/>
      <c r="JV591" s="57"/>
      <c r="JW591" s="57"/>
      <c r="JX591" s="57"/>
      <c r="JY591" s="57"/>
      <c r="JZ591" s="57"/>
      <c r="KA591" s="57"/>
      <c r="KB591" s="57"/>
      <c r="KC591" s="57"/>
      <c r="KD591" s="57"/>
      <c r="KE591" s="57"/>
      <c r="KF591" s="57"/>
      <c r="KG591" s="57"/>
      <c r="KH591" s="57"/>
      <c r="KI591" s="36"/>
      <c r="LX591" s="36"/>
      <c r="NQ591" s="36"/>
      <c r="NR591" s="36"/>
      <c r="NS591" s="36"/>
      <c r="PH591" s="36"/>
      <c r="QW591" s="36"/>
      <c r="SM591" s="36"/>
      <c r="UB591" s="36"/>
      <c r="VQ591" s="36"/>
      <c r="XF591" s="36"/>
      <c r="ZB591" s="94"/>
      <c r="ZI591" s="130"/>
      <c r="ZK591" s="128"/>
      <c r="ZL591" s="127"/>
    </row>
    <row r="592" spans="2:688" s="37" customFormat="1" x14ac:dyDescent="0.15">
      <c r="B592" s="36"/>
      <c r="C592" s="110"/>
      <c r="D592" s="36"/>
      <c r="E592" s="36"/>
      <c r="F592" s="36"/>
      <c r="G592" s="38"/>
      <c r="H592" s="38"/>
      <c r="AW592" s="36"/>
      <c r="CL592" s="36"/>
      <c r="FP592" s="36"/>
      <c r="IT592" s="36"/>
      <c r="IU592" s="57"/>
      <c r="IV592" s="57"/>
      <c r="IW592" s="57"/>
      <c r="IX592" s="57"/>
      <c r="IY592" s="57"/>
      <c r="IZ592" s="57"/>
      <c r="JA592" s="57"/>
      <c r="JB592" s="57"/>
      <c r="JC592" s="57"/>
      <c r="JD592" s="57"/>
      <c r="JE592" s="57"/>
      <c r="JF592" s="57"/>
      <c r="JG592" s="57"/>
      <c r="JH592" s="57"/>
      <c r="JI592" s="57"/>
      <c r="JJ592" s="57"/>
      <c r="JK592" s="57"/>
      <c r="JL592" s="57"/>
      <c r="JM592" s="57"/>
      <c r="JN592" s="57"/>
      <c r="JO592" s="57"/>
      <c r="JP592" s="57"/>
      <c r="JQ592" s="57"/>
      <c r="JR592" s="57"/>
      <c r="JS592" s="57"/>
      <c r="JT592" s="57"/>
      <c r="JU592" s="57"/>
      <c r="JV592" s="57"/>
      <c r="JW592" s="57"/>
      <c r="JX592" s="57"/>
      <c r="JY592" s="57"/>
      <c r="JZ592" s="57"/>
      <c r="KA592" s="57"/>
      <c r="KB592" s="57"/>
      <c r="KC592" s="57"/>
      <c r="KD592" s="57"/>
      <c r="KE592" s="57"/>
      <c r="KF592" s="57"/>
      <c r="KG592" s="57"/>
      <c r="KH592" s="57"/>
      <c r="KI592" s="36"/>
      <c r="LX592" s="36"/>
      <c r="NQ592" s="36"/>
      <c r="NR592" s="36"/>
      <c r="NS592" s="36"/>
      <c r="PH592" s="36"/>
      <c r="QW592" s="36"/>
      <c r="SM592" s="36"/>
      <c r="UB592" s="36"/>
      <c r="VQ592" s="36"/>
      <c r="XF592" s="36"/>
      <c r="ZB592" s="94"/>
      <c r="ZI592" s="130"/>
      <c r="ZK592" s="128"/>
      <c r="ZL592" s="127"/>
    </row>
    <row r="593" spans="2:688" s="37" customFormat="1" x14ac:dyDescent="0.15">
      <c r="B593" s="36"/>
      <c r="C593" s="110"/>
      <c r="D593" s="36"/>
      <c r="E593" s="36"/>
      <c r="F593" s="36"/>
      <c r="G593" s="38"/>
      <c r="H593" s="38"/>
      <c r="AW593" s="36"/>
      <c r="CL593" s="36"/>
      <c r="FP593" s="36"/>
      <c r="IT593" s="36"/>
      <c r="IU593" s="57"/>
      <c r="IV593" s="57"/>
      <c r="IW593" s="57"/>
      <c r="IX593" s="57"/>
      <c r="IY593" s="57"/>
      <c r="IZ593" s="57"/>
      <c r="JA593" s="57"/>
      <c r="JB593" s="57"/>
      <c r="JC593" s="57"/>
      <c r="JD593" s="57"/>
      <c r="JE593" s="57"/>
      <c r="JF593" s="57"/>
      <c r="JG593" s="57"/>
      <c r="JH593" s="57"/>
      <c r="JI593" s="57"/>
      <c r="JJ593" s="57"/>
      <c r="JK593" s="57"/>
      <c r="JL593" s="57"/>
      <c r="JM593" s="57"/>
      <c r="JN593" s="57"/>
      <c r="JO593" s="57"/>
      <c r="JP593" s="57"/>
      <c r="JQ593" s="57"/>
      <c r="JR593" s="57"/>
      <c r="JS593" s="57"/>
      <c r="JT593" s="57"/>
      <c r="JU593" s="57"/>
      <c r="JV593" s="57"/>
      <c r="JW593" s="57"/>
      <c r="JX593" s="57"/>
      <c r="JY593" s="57"/>
      <c r="JZ593" s="57"/>
      <c r="KA593" s="57"/>
      <c r="KB593" s="57"/>
      <c r="KC593" s="57"/>
      <c r="KD593" s="57"/>
      <c r="KE593" s="57"/>
      <c r="KF593" s="57"/>
      <c r="KG593" s="57"/>
      <c r="KH593" s="57"/>
      <c r="KI593" s="36"/>
      <c r="LX593" s="36"/>
      <c r="NQ593" s="36"/>
      <c r="NR593" s="36"/>
      <c r="NS593" s="36"/>
      <c r="PH593" s="36"/>
      <c r="QW593" s="36"/>
      <c r="SM593" s="36"/>
      <c r="UB593" s="36"/>
      <c r="VQ593" s="36"/>
      <c r="XF593" s="36"/>
      <c r="ZB593" s="94"/>
      <c r="ZI593" s="130"/>
      <c r="ZK593" s="128"/>
      <c r="ZL593" s="127"/>
    </row>
    <row r="594" spans="2:688" s="37" customFormat="1" x14ac:dyDescent="0.15">
      <c r="B594" s="36"/>
      <c r="C594" s="110"/>
      <c r="D594" s="36"/>
      <c r="E594" s="36"/>
      <c r="F594" s="36"/>
      <c r="G594" s="38"/>
      <c r="H594" s="38"/>
      <c r="AW594" s="36"/>
      <c r="CL594" s="36"/>
      <c r="FP594" s="36"/>
      <c r="IT594" s="36"/>
      <c r="IU594" s="57"/>
      <c r="IV594" s="57"/>
      <c r="IW594" s="57"/>
      <c r="IX594" s="57"/>
      <c r="IY594" s="57"/>
      <c r="IZ594" s="57"/>
      <c r="JA594" s="57"/>
      <c r="JB594" s="57"/>
      <c r="JC594" s="57"/>
      <c r="JD594" s="57"/>
      <c r="JE594" s="57"/>
      <c r="JF594" s="57"/>
      <c r="JG594" s="57"/>
      <c r="JH594" s="57"/>
      <c r="JI594" s="57"/>
      <c r="JJ594" s="57"/>
      <c r="JK594" s="57"/>
      <c r="JL594" s="57"/>
      <c r="JM594" s="57"/>
      <c r="JN594" s="57"/>
      <c r="JO594" s="57"/>
      <c r="JP594" s="57"/>
      <c r="JQ594" s="57"/>
      <c r="JR594" s="57"/>
      <c r="JS594" s="57"/>
      <c r="JT594" s="57"/>
      <c r="JU594" s="57"/>
      <c r="JV594" s="57"/>
      <c r="JW594" s="57"/>
      <c r="JX594" s="57"/>
      <c r="JY594" s="57"/>
      <c r="JZ594" s="57"/>
      <c r="KA594" s="57"/>
      <c r="KB594" s="57"/>
      <c r="KC594" s="57"/>
      <c r="KD594" s="57"/>
      <c r="KE594" s="57"/>
      <c r="KF594" s="57"/>
      <c r="KG594" s="57"/>
      <c r="KH594" s="57"/>
      <c r="KI594" s="36"/>
      <c r="LX594" s="36"/>
      <c r="NQ594" s="36"/>
      <c r="NR594" s="36"/>
      <c r="NS594" s="36"/>
      <c r="PH594" s="36"/>
      <c r="QW594" s="36"/>
      <c r="SM594" s="36"/>
      <c r="UB594" s="36"/>
      <c r="VQ594" s="36"/>
      <c r="XF594" s="36"/>
      <c r="ZB594" s="94"/>
      <c r="ZI594" s="130"/>
      <c r="ZK594" s="128"/>
      <c r="ZL594" s="127"/>
    </row>
    <row r="595" spans="2:688" s="37" customFormat="1" x14ac:dyDescent="0.15">
      <c r="B595" s="36"/>
      <c r="C595" s="110"/>
      <c r="D595" s="36"/>
      <c r="E595" s="36"/>
      <c r="F595" s="36"/>
      <c r="G595" s="38"/>
      <c r="H595" s="38"/>
      <c r="AW595" s="36"/>
      <c r="CL595" s="36"/>
      <c r="FP595" s="36"/>
      <c r="IT595" s="36"/>
      <c r="IU595" s="57"/>
      <c r="IV595" s="57"/>
      <c r="IW595" s="57"/>
      <c r="IX595" s="57"/>
      <c r="IY595" s="57"/>
      <c r="IZ595" s="57"/>
      <c r="JA595" s="57"/>
      <c r="JB595" s="57"/>
      <c r="JC595" s="57"/>
      <c r="JD595" s="57"/>
      <c r="JE595" s="57"/>
      <c r="JF595" s="57"/>
      <c r="JG595" s="57"/>
      <c r="JH595" s="57"/>
      <c r="JI595" s="57"/>
      <c r="JJ595" s="57"/>
      <c r="JK595" s="57"/>
      <c r="JL595" s="57"/>
      <c r="JM595" s="57"/>
      <c r="JN595" s="57"/>
      <c r="JO595" s="57"/>
      <c r="JP595" s="57"/>
      <c r="JQ595" s="57"/>
      <c r="JR595" s="57"/>
      <c r="JS595" s="57"/>
      <c r="JT595" s="57"/>
      <c r="JU595" s="57"/>
      <c r="JV595" s="57"/>
      <c r="JW595" s="57"/>
      <c r="JX595" s="57"/>
      <c r="JY595" s="57"/>
      <c r="JZ595" s="57"/>
      <c r="KA595" s="57"/>
      <c r="KB595" s="57"/>
      <c r="KC595" s="57"/>
      <c r="KD595" s="57"/>
      <c r="KE595" s="57"/>
      <c r="KF595" s="57"/>
      <c r="KG595" s="57"/>
      <c r="KH595" s="57"/>
      <c r="KI595" s="36"/>
      <c r="LX595" s="36"/>
      <c r="NQ595" s="36"/>
      <c r="NR595" s="36"/>
      <c r="NS595" s="36"/>
      <c r="PH595" s="36"/>
      <c r="QW595" s="36"/>
      <c r="SM595" s="36"/>
      <c r="UB595" s="36"/>
      <c r="VQ595" s="36"/>
      <c r="XF595" s="36"/>
      <c r="ZB595" s="94"/>
      <c r="ZI595" s="130"/>
      <c r="ZK595" s="128"/>
      <c r="ZL595" s="127"/>
    </row>
    <row r="596" spans="2:688" s="37" customFormat="1" x14ac:dyDescent="0.15">
      <c r="B596" s="36"/>
      <c r="C596" s="110"/>
      <c r="D596" s="36"/>
      <c r="E596" s="36"/>
      <c r="F596" s="36"/>
      <c r="G596" s="38"/>
      <c r="H596" s="38"/>
      <c r="AW596" s="36"/>
      <c r="CL596" s="36"/>
      <c r="FP596" s="36"/>
      <c r="IT596" s="36"/>
      <c r="IU596" s="57"/>
      <c r="IV596" s="57"/>
      <c r="IW596" s="57"/>
      <c r="IX596" s="57"/>
      <c r="IY596" s="57"/>
      <c r="IZ596" s="57"/>
      <c r="JA596" s="57"/>
      <c r="JB596" s="57"/>
      <c r="JC596" s="57"/>
      <c r="JD596" s="57"/>
      <c r="JE596" s="57"/>
      <c r="JF596" s="57"/>
      <c r="JG596" s="57"/>
      <c r="JH596" s="57"/>
      <c r="JI596" s="57"/>
      <c r="JJ596" s="57"/>
      <c r="JK596" s="57"/>
      <c r="JL596" s="57"/>
      <c r="JM596" s="57"/>
      <c r="JN596" s="57"/>
      <c r="JO596" s="57"/>
      <c r="JP596" s="57"/>
      <c r="JQ596" s="57"/>
      <c r="JR596" s="57"/>
      <c r="JS596" s="57"/>
      <c r="JT596" s="57"/>
      <c r="JU596" s="57"/>
      <c r="JV596" s="57"/>
      <c r="JW596" s="57"/>
      <c r="JX596" s="57"/>
      <c r="JY596" s="57"/>
      <c r="JZ596" s="57"/>
      <c r="KA596" s="57"/>
      <c r="KB596" s="57"/>
      <c r="KC596" s="57"/>
      <c r="KD596" s="57"/>
      <c r="KE596" s="57"/>
      <c r="KF596" s="57"/>
      <c r="KG596" s="57"/>
      <c r="KH596" s="57"/>
      <c r="KI596" s="36"/>
      <c r="LX596" s="36"/>
      <c r="NQ596" s="36"/>
      <c r="NR596" s="36"/>
      <c r="NS596" s="36"/>
      <c r="PH596" s="36"/>
      <c r="QW596" s="36"/>
      <c r="SM596" s="36"/>
      <c r="UB596" s="36"/>
      <c r="VQ596" s="36"/>
      <c r="XF596" s="36"/>
      <c r="ZB596" s="94"/>
      <c r="ZI596" s="130"/>
      <c r="ZK596" s="128"/>
      <c r="ZL596" s="127"/>
    </row>
    <row r="597" spans="2:688" s="37" customFormat="1" x14ac:dyDescent="0.15">
      <c r="B597" s="36"/>
      <c r="C597" s="110"/>
      <c r="D597" s="36"/>
      <c r="E597" s="36"/>
      <c r="F597" s="36"/>
      <c r="G597" s="38"/>
      <c r="H597" s="38"/>
      <c r="AW597" s="36"/>
      <c r="CL597" s="36"/>
      <c r="FP597" s="36"/>
      <c r="IT597" s="36"/>
      <c r="IU597" s="57"/>
      <c r="IV597" s="57"/>
      <c r="IW597" s="57"/>
      <c r="IX597" s="57"/>
      <c r="IY597" s="57"/>
      <c r="IZ597" s="57"/>
      <c r="JA597" s="57"/>
      <c r="JB597" s="57"/>
      <c r="JC597" s="57"/>
      <c r="JD597" s="57"/>
      <c r="JE597" s="57"/>
      <c r="JF597" s="57"/>
      <c r="JG597" s="57"/>
      <c r="JH597" s="57"/>
      <c r="JI597" s="57"/>
      <c r="JJ597" s="57"/>
      <c r="JK597" s="57"/>
      <c r="JL597" s="57"/>
      <c r="JM597" s="57"/>
      <c r="JN597" s="57"/>
      <c r="JO597" s="57"/>
      <c r="JP597" s="57"/>
      <c r="JQ597" s="57"/>
      <c r="JR597" s="57"/>
      <c r="JS597" s="57"/>
      <c r="JT597" s="57"/>
      <c r="JU597" s="57"/>
      <c r="JV597" s="57"/>
      <c r="JW597" s="57"/>
      <c r="JX597" s="57"/>
      <c r="JY597" s="57"/>
      <c r="JZ597" s="57"/>
      <c r="KA597" s="57"/>
      <c r="KB597" s="57"/>
      <c r="KC597" s="57"/>
      <c r="KD597" s="57"/>
      <c r="KE597" s="57"/>
      <c r="KF597" s="57"/>
      <c r="KG597" s="57"/>
      <c r="KH597" s="57"/>
      <c r="KI597" s="36"/>
      <c r="LX597" s="36"/>
      <c r="NQ597" s="36"/>
      <c r="NR597" s="36"/>
      <c r="NS597" s="36"/>
      <c r="PH597" s="36"/>
      <c r="QW597" s="36"/>
      <c r="SM597" s="36"/>
      <c r="UB597" s="36"/>
      <c r="VQ597" s="36"/>
      <c r="XF597" s="36"/>
      <c r="ZB597" s="94"/>
      <c r="ZI597" s="130"/>
      <c r="ZK597" s="128"/>
      <c r="ZL597" s="127"/>
    </row>
    <row r="598" spans="2:688" s="37" customFormat="1" x14ac:dyDescent="0.15">
      <c r="B598" s="36"/>
      <c r="C598" s="110"/>
      <c r="D598" s="36"/>
      <c r="E598" s="36"/>
      <c r="F598" s="36"/>
      <c r="G598" s="38"/>
      <c r="H598" s="38"/>
      <c r="AW598" s="36"/>
      <c r="CL598" s="36"/>
      <c r="FP598" s="36"/>
      <c r="IT598" s="36"/>
      <c r="IU598" s="57"/>
      <c r="IV598" s="57"/>
      <c r="IW598" s="57"/>
      <c r="IX598" s="57"/>
      <c r="IY598" s="57"/>
      <c r="IZ598" s="57"/>
      <c r="JA598" s="57"/>
      <c r="JB598" s="57"/>
      <c r="JC598" s="57"/>
      <c r="JD598" s="57"/>
      <c r="JE598" s="57"/>
      <c r="JF598" s="57"/>
      <c r="JG598" s="57"/>
      <c r="JH598" s="57"/>
      <c r="JI598" s="57"/>
      <c r="JJ598" s="57"/>
      <c r="JK598" s="57"/>
      <c r="JL598" s="57"/>
      <c r="JM598" s="57"/>
      <c r="JN598" s="57"/>
      <c r="JO598" s="57"/>
      <c r="JP598" s="57"/>
      <c r="JQ598" s="57"/>
      <c r="JR598" s="57"/>
      <c r="JS598" s="57"/>
      <c r="JT598" s="57"/>
      <c r="JU598" s="57"/>
      <c r="JV598" s="57"/>
      <c r="JW598" s="57"/>
      <c r="JX598" s="57"/>
      <c r="JY598" s="57"/>
      <c r="JZ598" s="57"/>
      <c r="KA598" s="57"/>
      <c r="KB598" s="57"/>
      <c r="KC598" s="57"/>
      <c r="KD598" s="57"/>
      <c r="KE598" s="57"/>
      <c r="KF598" s="57"/>
      <c r="KG598" s="57"/>
      <c r="KH598" s="57"/>
      <c r="KI598" s="36"/>
      <c r="LX598" s="36"/>
      <c r="NQ598" s="36"/>
      <c r="NR598" s="36"/>
      <c r="NS598" s="36"/>
      <c r="PH598" s="36"/>
      <c r="QW598" s="36"/>
      <c r="SM598" s="36"/>
      <c r="UB598" s="36"/>
      <c r="VQ598" s="36"/>
      <c r="XF598" s="36"/>
      <c r="ZB598" s="94"/>
      <c r="ZI598" s="130"/>
      <c r="ZK598" s="128"/>
      <c r="ZL598" s="127"/>
    </row>
    <row r="599" spans="2:688" s="37" customFormat="1" x14ac:dyDescent="0.15">
      <c r="B599" s="36"/>
      <c r="C599" s="110"/>
      <c r="D599" s="36"/>
      <c r="E599" s="36"/>
      <c r="F599" s="36"/>
      <c r="G599" s="38"/>
      <c r="H599" s="38"/>
      <c r="AW599" s="36"/>
      <c r="CL599" s="36"/>
      <c r="FP599" s="36"/>
      <c r="IT599" s="36"/>
      <c r="IU599" s="57"/>
      <c r="IV599" s="57"/>
      <c r="IW599" s="57"/>
      <c r="IX599" s="57"/>
      <c r="IY599" s="57"/>
      <c r="IZ599" s="57"/>
      <c r="JA599" s="57"/>
      <c r="JB599" s="57"/>
      <c r="JC599" s="57"/>
      <c r="JD599" s="57"/>
      <c r="JE599" s="57"/>
      <c r="JF599" s="57"/>
      <c r="JG599" s="57"/>
      <c r="JH599" s="57"/>
      <c r="JI599" s="57"/>
      <c r="JJ599" s="57"/>
      <c r="JK599" s="57"/>
      <c r="JL599" s="57"/>
      <c r="JM599" s="57"/>
      <c r="JN599" s="57"/>
      <c r="JO599" s="57"/>
      <c r="JP599" s="57"/>
      <c r="JQ599" s="57"/>
      <c r="JR599" s="57"/>
      <c r="JS599" s="57"/>
      <c r="JT599" s="57"/>
      <c r="JU599" s="57"/>
      <c r="JV599" s="57"/>
      <c r="JW599" s="57"/>
      <c r="JX599" s="57"/>
      <c r="JY599" s="57"/>
      <c r="JZ599" s="57"/>
      <c r="KA599" s="57"/>
      <c r="KB599" s="57"/>
      <c r="KC599" s="57"/>
      <c r="KD599" s="57"/>
      <c r="KE599" s="57"/>
      <c r="KF599" s="57"/>
      <c r="KG599" s="57"/>
      <c r="KH599" s="57"/>
      <c r="KI599" s="36"/>
      <c r="LX599" s="36"/>
      <c r="NQ599" s="36"/>
      <c r="NR599" s="36"/>
      <c r="NS599" s="36"/>
      <c r="PH599" s="36"/>
      <c r="QW599" s="36"/>
      <c r="SM599" s="36"/>
      <c r="UB599" s="36"/>
      <c r="VQ599" s="36"/>
      <c r="XF599" s="36"/>
      <c r="ZB599" s="94"/>
      <c r="ZI599" s="130"/>
      <c r="ZK599" s="128"/>
      <c r="ZL599" s="127"/>
    </row>
    <row r="600" spans="2:688" s="37" customFormat="1" x14ac:dyDescent="0.15">
      <c r="B600" s="36"/>
      <c r="C600" s="110"/>
      <c r="D600" s="36"/>
      <c r="E600" s="36"/>
      <c r="F600" s="36"/>
      <c r="G600" s="38"/>
      <c r="H600" s="38"/>
      <c r="AW600" s="36"/>
      <c r="CL600" s="36"/>
      <c r="FP600" s="36"/>
      <c r="IT600" s="36"/>
      <c r="IU600" s="57"/>
      <c r="IV600" s="57"/>
      <c r="IW600" s="57"/>
      <c r="IX600" s="57"/>
      <c r="IY600" s="57"/>
      <c r="IZ600" s="57"/>
      <c r="JA600" s="57"/>
      <c r="JB600" s="57"/>
      <c r="JC600" s="57"/>
      <c r="JD600" s="57"/>
      <c r="JE600" s="57"/>
      <c r="JF600" s="57"/>
      <c r="JG600" s="57"/>
      <c r="JH600" s="57"/>
      <c r="JI600" s="57"/>
      <c r="JJ600" s="57"/>
      <c r="JK600" s="57"/>
      <c r="JL600" s="57"/>
      <c r="JM600" s="57"/>
      <c r="JN600" s="57"/>
      <c r="JO600" s="57"/>
      <c r="JP600" s="57"/>
      <c r="JQ600" s="57"/>
      <c r="JR600" s="57"/>
      <c r="JS600" s="57"/>
      <c r="JT600" s="57"/>
      <c r="JU600" s="57"/>
      <c r="JV600" s="57"/>
      <c r="JW600" s="57"/>
      <c r="JX600" s="57"/>
      <c r="JY600" s="57"/>
      <c r="JZ600" s="57"/>
      <c r="KA600" s="57"/>
      <c r="KB600" s="57"/>
      <c r="KC600" s="57"/>
      <c r="KD600" s="57"/>
      <c r="KE600" s="57"/>
      <c r="KF600" s="57"/>
      <c r="KG600" s="57"/>
      <c r="KH600" s="57"/>
      <c r="KI600" s="36"/>
      <c r="LX600" s="36"/>
      <c r="NQ600" s="36"/>
      <c r="NR600" s="36"/>
      <c r="NS600" s="36"/>
      <c r="PH600" s="36"/>
      <c r="QW600" s="36"/>
      <c r="SM600" s="36"/>
      <c r="UB600" s="36"/>
      <c r="VQ600" s="36"/>
      <c r="XF600" s="36"/>
      <c r="ZB600" s="94"/>
      <c r="ZI600" s="130"/>
      <c r="ZK600" s="128"/>
      <c r="ZL600" s="127"/>
    </row>
    <row r="601" spans="2:688" s="37" customFormat="1" x14ac:dyDescent="0.15">
      <c r="B601" s="36"/>
      <c r="C601" s="110"/>
      <c r="D601" s="36"/>
      <c r="E601" s="36"/>
      <c r="F601" s="36"/>
      <c r="G601" s="38"/>
      <c r="H601" s="38"/>
      <c r="AW601" s="36"/>
      <c r="CL601" s="36"/>
      <c r="FP601" s="36"/>
      <c r="IT601" s="36"/>
      <c r="IU601" s="57"/>
      <c r="IV601" s="57"/>
      <c r="IW601" s="57"/>
      <c r="IX601" s="57"/>
      <c r="IY601" s="57"/>
      <c r="IZ601" s="57"/>
      <c r="JA601" s="57"/>
      <c r="JB601" s="57"/>
      <c r="JC601" s="57"/>
      <c r="JD601" s="57"/>
      <c r="JE601" s="57"/>
      <c r="JF601" s="57"/>
      <c r="JG601" s="57"/>
      <c r="JH601" s="57"/>
      <c r="JI601" s="57"/>
      <c r="JJ601" s="57"/>
      <c r="JK601" s="57"/>
      <c r="JL601" s="57"/>
      <c r="JM601" s="57"/>
      <c r="JN601" s="57"/>
      <c r="JO601" s="57"/>
      <c r="JP601" s="57"/>
      <c r="JQ601" s="57"/>
      <c r="JR601" s="57"/>
      <c r="JS601" s="57"/>
      <c r="JT601" s="57"/>
      <c r="JU601" s="57"/>
      <c r="JV601" s="57"/>
      <c r="JW601" s="57"/>
      <c r="JX601" s="57"/>
      <c r="JY601" s="57"/>
      <c r="JZ601" s="57"/>
      <c r="KA601" s="57"/>
      <c r="KB601" s="57"/>
      <c r="KC601" s="57"/>
      <c r="KD601" s="57"/>
      <c r="KE601" s="57"/>
      <c r="KF601" s="57"/>
      <c r="KG601" s="57"/>
      <c r="KH601" s="57"/>
      <c r="KI601" s="36"/>
      <c r="LX601" s="36"/>
      <c r="NQ601" s="36"/>
      <c r="NR601" s="36"/>
      <c r="NS601" s="36"/>
      <c r="PH601" s="36"/>
      <c r="QW601" s="36"/>
      <c r="SM601" s="36"/>
      <c r="UB601" s="36"/>
      <c r="VQ601" s="36"/>
      <c r="XF601" s="36"/>
      <c r="ZB601" s="94"/>
      <c r="ZI601" s="130"/>
      <c r="ZK601" s="128"/>
      <c r="ZL601" s="127"/>
    </row>
    <row r="602" spans="2:688" s="37" customFormat="1" x14ac:dyDescent="0.15">
      <c r="B602" s="36"/>
      <c r="C602" s="110"/>
      <c r="D602" s="36"/>
      <c r="E602" s="36"/>
      <c r="F602" s="36"/>
      <c r="G602" s="38"/>
      <c r="H602" s="38"/>
      <c r="AW602" s="36"/>
      <c r="CL602" s="36"/>
      <c r="FP602" s="36"/>
      <c r="IT602" s="36"/>
      <c r="IU602" s="57"/>
      <c r="IV602" s="57"/>
      <c r="IW602" s="57"/>
      <c r="IX602" s="57"/>
      <c r="IY602" s="57"/>
      <c r="IZ602" s="57"/>
      <c r="JA602" s="57"/>
      <c r="JB602" s="57"/>
      <c r="JC602" s="57"/>
      <c r="JD602" s="57"/>
      <c r="JE602" s="57"/>
      <c r="JF602" s="57"/>
      <c r="JG602" s="57"/>
      <c r="JH602" s="57"/>
      <c r="JI602" s="57"/>
      <c r="JJ602" s="57"/>
      <c r="JK602" s="57"/>
      <c r="JL602" s="57"/>
      <c r="JM602" s="57"/>
      <c r="JN602" s="57"/>
      <c r="JO602" s="57"/>
      <c r="JP602" s="57"/>
      <c r="JQ602" s="57"/>
      <c r="JR602" s="57"/>
      <c r="JS602" s="57"/>
      <c r="JT602" s="57"/>
      <c r="JU602" s="57"/>
      <c r="JV602" s="57"/>
      <c r="JW602" s="57"/>
      <c r="JX602" s="57"/>
      <c r="JY602" s="57"/>
      <c r="JZ602" s="57"/>
      <c r="KA602" s="57"/>
      <c r="KB602" s="57"/>
      <c r="KC602" s="57"/>
      <c r="KD602" s="57"/>
      <c r="KE602" s="57"/>
      <c r="KF602" s="57"/>
      <c r="KG602" s="57"/>
      <c r="KH602" s="57"/>
      <c r="KI602" s="36"/>
      <c r="LX602" s="36"/>
      <c r="NQ602" s="36"/>
      <c r="NR602" s="36"/>
      <c r="NS602" s="36"/>
      <c r="PH602" s="36"/>
      <c r="QW602" s="36"/>
      <c r="SM602" s="36"/>
      <c r="UB602" s="36"/>
      <c r="VQ602" s="36"/>
      <c r="XF602" s="36"/>
      <c r="ZB602" s="94"/>
      <c r="ZI602" s="130"/>
      <c r="ZK602" s="128"/>
      <c r="ZL602" s="127"/>
    </row>
    <row r="603" spans="2:688" s="37" customFormat="1" x14ac:dyDescent="0.15">
      <c r="B603" s="36"/>
      <c r="C603" s="110"/>
      <c r="D603" s="36"/>
      <c r="E603" s="36"/>
      <c r="F603" s="36"/>
      <c r="G603" s="38"/>
      <c r="H603" s="38"/>
      <c r="AW603" s="36"/>
      <c r="CL603" s="36"/>
      <c r="FP603" s="36"/>
      <c r="IT603" s="36"/>
      <c r="IU603" s="57"/>
      <c r="IV603" s="57"/>
      <c r="IW603" s="57"/>
      <c r="IX603" s="57"/>
      <c r="IY603" s="57"/>
      <c r="IZ603" s="57"/>
      <c r="JA603" s="57"/>
      <c r="JB603" s="57"/>
      <c r="JC603" s="57"/>
      <c r="JD603" s="57"/>
      <c r="JE603" s="57"/>
      <c r="JF603" s="57"/>
      <c r="JG603" s="57"/>
      <c r="JH603" s="57"/>
      <c r="JI603" s="57"/>
      <c r="JJ603" s="57"/>
      <c r="JK603" s="57"/>
      <c r="JL603" s="57"/>
      <c r="JM603" s="57"/>
      <c r="JN603" s="57"/>
      <c r="JO603" s="57"/>
      <c r="JP603" s="57"/>
      <c r="JQ603" s="57"/>
      <c r="JR603" s="57"/>
      <c r="JS603" s="57"/>
      <c r="JT603" s="57"/>
      <c r="JU603" s="57"/>
      <c r="JV603" s="57"/>
      <c r="JW603" s="57"/>
      <c r="JX603" s="57"/>
      <c r="JY603" s="57"/>
      <c r="JZ603" s="57"/>
      <c r="KA603" s="57"/>
      <c r="KB603" s="57"/>
      <c r="KC603" s="57"/>
      <c r="KD603" s="57"/>
      <c r="KE603" s="57"/>
      <c r="KF603" s="57"/>
      <c r="KG603" s="57"/>
      <c r="KH603" s="57"/>
      <c r="KI603" s="36"/>
      <c r="LX603" s="36"/>
      <c r="NQ603" s="36"/>
      <c r="NR603" s="36"/>
      <c r="NS603" s="36"/>
      <c r="PH603" s="36"/>
      <c r="QW603" s="36"/>
      <c r="SM603" s="36"/>
      <c r="UB603" s="36"/>
      <c r="VQ603" s="36"/>
      <c r="XF603" s="36"/>
      <c r="ZB603" s="94"/>
      <c r="ZI603" s="130"/>
      <c r="ZK603" s="128"/>
      <c r="ZL603" s="127"/>
    </row>
    <row r="604" spans="2:688" s="37" customFormat="1" x14ac:dyDescent="0.15">
      <c r="B604" s="36"/>
      <c r="C604" s="110"/>
      <c r="D604" s="36"/>
      <c r="E604" s="36"/>
      <c r="F604" s="36"/>
      <c r="G604" s="38"/>
      <c r="H604" s="38"/>
      <c r="AW604" s="36"/>
      <c r="CL604" s="36"/>
      <c r="FP604" s="36"/>
      <c r="IT604" s="36"/>
      <c r="IU604" s="57"/>
      <c r="IV604" s="57"/>
      <c r="IW604" s="57"/>
      <c r="IX604" s="57"/>
      <c r="IY604" s="57"/>
      <c r="IZ604" s="57"/>
      <c r="JA604" s="57"/>
      <c r="JB604" s="57"/>
      <c r="JC604" s="57"/>
      <c r="JD604" s="57"/>
      <c r="JE604" s="57"/>
      <c r="JF604" s="57"/>
      <c r="JG604" s="57"/>
      <c r="JH604" s="57"/>
      <c r="JI604" s="57"/>
      <c r="JJ604" s="57"/>
      <c r="JK604" s="57"/>
      <c r="JL604" s="57"/>
      <c r="JM604" s="57"/>
      <c r="JN604" s="57"/>
      <c r="JO604" s="57"/>
      <c r="JP604" s="57"/>
      <c r="JQ604" s="57"/>
      <c r="JR604" s="57"/>
      <c r="JS604" s="57"/>
      <c r="JT604" s="57"/>
      <c r="JU604" s="57"/>
      <c r="JV604" s="57"/>
      <c r="JW604" s="57"/>
      <c r="JX604" s="57"/>
      <c r="JY604" s="57"/>
      <c r="JZ604" s="57"/>
      <c r="KA604" s="57"/>
      <c r="KB604" s="57"/>
      <c r="KC604" s="57"/>
      <c r="KD604" s="57"/>
      <c r="KE604" s="57"/>
      <c r="KF604" s="57"/>
      <c r="KG604" s="57"/>
      <c r="KH604" s="57"/>
      <c r="KI604" s="36"/>
      <c r="LX604" s="36"/>
      <c r="NQ604" s="36"/>
      <c r="NR604" s="36"/>
      <c r="NS604" s="36"/>
      <c r="PH604" s="36"/>
      <c r="QW604" s="36"/>
      <c r="SM604" s="36"/>
      <c r="UB604" s="36"/>
      <c r="VQ604" s="36"/>
      <c r="XF604" s="36"/>
      <c r="ZB604" s="94"/>
      <c r="ZI604" s="130"/>
      <c r="ZK604" s="128"/>
      <c r="ZL604" s="127"/>
    </row>
    <row r="605" spans="2:688" s="37" customFormat="1" x14ac:dyDescent="0.15">
      <c r="B605" s="36"/>
      <c r="C605" s="110"/>
      <c r="D605" s="36"/>
      <c r="E605" s="36"/>
      <c r="F605" s="36"/>
      <c r="G605" s="38"/>
      <c r="H605" s="38"/>
      <c r="AW605" s="36"/>
      <c r="CL605" s="36"/>
      <c r="FP605" s="36"/>
      <c r="IT605" s="36"/>
      <c r="IU605" s="57"/>
      <c r="IV605" s="57"/>
      <c r="IW605" s="57"/>
      <c r="IX605" s="57"/>
      <c r="IY605" s="57"/>
      <c r="IZ605" s="57"/>
      <c r="JA605" s="57"/>
      <c r="JB605" s="57"/>
      <c r="JC605" s="57"/>
      <c r="JD605" s="57"/>
      <c r="JE605" s="57"/>
      <c r="JF605" s="57"/>
      <c r="JG605" s="57"/>
      <c r="JH605" s="57"/>
      <c r="JI605" s="57"/>
      <c r="JJ605" s="57"/>
      <c r="JK605" s="57"/>
      <c r="JL605" s="57"/>
      <c r="JM605" s="57"/>
      <c r="JN605" s="57"/>
      <c r="JO605" s="57"/>
      <c r="JP605" s="57"/>
      <c r="JQ605" s="57"/>
      <c r="JR605" s="57"/>
      <c r="JS605" s="57"/>
      <c r="JT605" s="57"/>
      <c r="JU605" s="57"/>
      <c r="JV605" s="57"/>
      <c r="JW605" s="57"/>
      <c r="JX605" s="57"/>
      <c r="JY605" s="57"/>
      <c r="JZ605" s="57"/>
      <c r="KA605" s="57"/>
      <c r="KB605" s="57"/>
      <c r="KC605" s="57"/>
      <c r="KD605" s="57"/>
      <c r="KE605" s="57"/>
      <c r="KF605" s="57"/>
      <c r="KG605" s="57"/>
      <c r="KH605" s="57"/>
      <c r="KI605" s="36"/>
      <c r="LX605" s="36"/>
      <c r="NQ605" s="36"/>
      <c r="NR605" s="36"/>
      <c r="NS605" s="36"/>
      <c r="PH605" s="36"/>
      <c r="QW605" s="36"/>
      <c r="SM605" s="36"/>
      <c r="UB605" s="36"/>
      <c r="VQ605" s="36"/>
      <c r="XF605" s="36"/>
      <c r="ZB605" s="94"/>
      <c r="ZI605" s="130"/>
      <c r="ZK605" s="128"/>
      <c r="ZL605" s="127"/>
    </row>
    <row r="606" spans="2:688" s="37" customFormat="1" x14ac:dyDescent="0.15">
      <c r="B606" s="36"/>
      <c r="C606" s="110"/>
      <c r="D606" s="36"/>
      <c r="E606" s="36"/>
      <c r="F606" s="36"/>
      <c r="G606" s="38"/>
      <c r="H606" s="38"/>
      <c r="AW606" s="36"/>
      <c r="CL606" s="36"/>
      <c r="FP606" s="36"/>
      <c r="IT606" s="36"/>
      <c r="IU606" s="57"/>
      <c r="IV606" s="57"/>
      <c r="IW606" s="57"/>
      <c r="IX606" s="57"/>
      <c r="IY606" s="57"/>
      <c r="IZ606" s="57"/>
      <c r="JA606" s="57"/>
      <c r="JB606" s="57"/>
      <c r="JC606" s="57"/>
      <c r="JD606" s="57"/>
      <c r="JE606" s="57"/>
      <c r="JF606" s="57"/>
      <c r="JG606" s="57"/>
      <c r="JH606" s="57"/>
      <c r="JI606" s="57"/>
      <c r="JJ606" s="57"/>
      <c r="JK606" s="57"/>
      <c r="JL606" s="57"/>
      <c r="JM606" s="57"/>
      <c r="JN606" s="57"/>
      <c r="JO606" s="57"/>
      <c r="JP606" s="57"/>
      <c r="JQ606" s="57"/>
      <c r="JR606" s="57"/>
      <c r="JS606" s="57"/>
      <c r="JT606" s="57"/>
      <c r="JU606" s="57"/>
      <c r="JV606" s="57"/>
      <c r="JW606" s="57"/>
      <c r="JX606" s="57"/>
      <c r="JY606" s="57"/>
      <c r="JZ606" s="57"/>
      <c r="KA606" s="57"/>
      <c r="KB606" s="57"/>
      <c r="KC606" s="57"/>
      <c r="KD606" s="57"/>
      <c r="KE606" s="57"/>
      <c r="KF606" s="57"/>
      <c r="KG606" s="57"/>
      <c r="KH606" s="57"/>
      <c r="KI606" s="36"/>
      <c r="LX606" s="36"/>
      <c r="NQ606" s="36"/>
      <c r="NR606" s="36"/>
      <c r="NS606" s="36"/>
      <c r="PH606" s="36"/>
      <c r="QW606" s="36"/>
      <c r="SM606" s="36"/>
      <c r="UB606" s="36"/>
      <c r="VQ606" s="36"/>
      <c r="XF606" s="36"/>
      <c r="ZB606" s="94"/>
      <c r="ZI606" s="130"/>
      <c r="ZK606" s="128"/>
      <c r="ZL606" s="127"/>
    </row>
    <row r="607" spans="2:688" s="37" customFormat="1" x14ac:dyDescent="0.15">
      <c r="B607" s="36"/>
      <c r="C607" s="110"/>
      <c r="D607" s="36"/>
      <c r="E607" s="36"/>
      <c r="F607" s="36"/>
      <c r="G607" s="38"/>
      <c r="H607" s="38"/>
      <c r="AW607" s="36"/>
      <c r="CL607" s="36"/>
      <c r="FP607" s="36"/>
      <c r="IT607" s="36"/>
      <c r="IU607" s="57"/>
      <c r="IV607" s="57"/>
      <c r="IW607" s="57"/>
      <c r="IX607" s="57"/>
      <c r="IY607" s="57"/>
      <c r="IZ607" s="57"/>
      <c r="JA607" s="57"/>
      <c r="JB607" s="57"/>
      <c r="JC607" s="57"/>
      <c r="JD607" s="57"/>
      <c r="JE607" s="57"/>
      <c r="JF607" s="57"/>
      <c r="JG607" s="57"/>
      <c r="JH607" s="57"/>
      <c r="JI607" s="57"/>
      <c r="JJ607" s="57"/>
      <c r="JK607" s="57"/>
      <c r="JL607" s="57"/>
      <c r="JM607" s="57"/>
      <c r="JN607" s="57"/>
      <c r="JO607" s="57"/>
      <c r="JP607" s="57"/>
      <c r="JQ607" s="57"/>
      <c r="JR607" s="57"/>
      <c r="JS607" s="57"/>
      <c r="JT607" s="57"/>
      <c r="JU607" s="57"/>
      <c r="JV607" s="57"/>
      <c r="JW607" s="57"/>
      <c r="JX607" s="57"/>
      <c r="JY607" s="57"/>
      <c r="JZ607" s="57"/>
      <c r="KA607" s="57"/>
      <c r="KB607" s="57"/>
      <c r="KC607" s="57"/>
      <c r="KD607" s="57"/>
      <c r="KE607" s="57"/>
      <c r="KF607" s="57"/>
      <c r="KG607" s="57"/>
      <c r="KH607" s="57"/>
      <c r="KI607" s="36"/>
      <c r="LX607" s="36"/>
      <c r="NQ607" s="36"/>
      <c r="NR607" s="36"/>
      <c r="NS607" s="36"/>
      <c r="PH607" s="36"/>
      <c r="QW607" s="36"/>
      <c r="SM607" s="36"/>
      <c r="UB607" s="36"/>
      <c r="VQ607" s="36"/>
      <c r="XF607" s="36"/>
      <c r="ZB607" s="94"/>
      <c r="ZI607" s="130"/>
      <c r="ZK607" s="128"/>
      <c r="ZL607" s="127"/>
    </row>
    <row r="608" spans="2:688" s="37" customFormat="1" x14ac:dyDescent="0.15">
      <c r="B608" s="36"/>
      <c r="C608" s="110"/>
      <c r="D608" s="36"/>
      <c r="E608" s="36"/>
      <c r="F608" s="36"/>
      <c r="G608" s="38"/>
      <c r="H608" s="38"/>
      <c r="AW608" s="36"/>
      <c r="CL608" s="36"/>
      <c r="FP608" s="36"/>
      <c r="IT608" s="36"/>
      <c r="IU608" s="57"/>
      <c r="IV608" s="57"/>
      <c r="IW608" s="57"/>
      <c r="IX608" s="57"/>
      <c r="IY608" s="57"/>
      <c r="IZ608" s="57"/>
      <c r="JA608" s="57"/>
      <c r="JB608" s="57"/>
      <c r="JC608" s="57"/>
      <c r="JD608" s="57"/>
      <c r="JE608" s="57"/>
      <c r="JF608" s="57"/>
      <c r="JG608" s="57"/>
      <c r="JH608" s="57"/>
      <c r="JI608" s="57"/>
      <c r="JJ608" s="57"/>
      <c r="JK608" s="57"/>
      <c r="JL608" s="57"/>
      <c r="JM608" s="57"/>
      <c r="JN608" s="57"/>
      <c r="JO608" s="57"/>
      <c r="JP608" s="57"/>
      <c r="JQ608" s="57"/>
      <c r="JR608" s="57"/>
      <c r="JS608" s="57"/>
      <c r="JT608" s="57"/>
      <c r="JU608" s="57"/>
      <c r="JV608" s="57"/>
      <c r="JW608" s="57"/>
      <c r="JX608" s="57"/>
      <c r="JY608" s="57"/>
      <c r="JZ608" s="57"/>
      <c r="KA608" s="57"/>
      <c r="KB608" s="57"/>
      <c r="KC608" s="57"/>
      <c r="KD608" s="57"/>
      <c r="KE608" s="57"/>
      <c r="KF608" s="57"/>
      <c r="KG608" s="57"/>
      <c r="KH608" s="57"/>
      <c r="KI608" s="36"/>
      <c r="LX608" s="36"/>
      <c r="NQ608" s="36"/>
      <c r="NR608" s="36"/>
      <c r="NS608" s="36"/>
      <c r="PH608" s="36"/>
      <c r="QW608" s="36"/>
      <c r="SM608" s="36"/>
      <c r="UB608" s="36"/>
      <c r="VQ608" s="36"/>
      <c r="XF608" s="36"/>
      <c r="ZB608" s="94"/>
      <c r="ZI608" s="130"/>
      <c r="ZK608" s="128"/>
      <c r="ZL608" s="127"/>
    </row>
    <row r="609" spans="2:688" s="37" customFormat="1" x14ac:dyDescent="0.15">
      <c r="B609" s="36"/>
      <c r="C609" s="110"/>
      <c r="D609" s="36"/>
      <c r="E609" s="36"/>
      <c r="F609" s="36"/>
      <c r="G609" s="38"/>
      <c r="H609" s="38"/>
      <c r="AW609" s="36"/>
      <c r="CL609" s="36"/>
      <c r="FP609" s="36"/>
      <c r="IT609" s="36"/>
      <c r="IU609" s="57"/>
      <c r="IV609" s="57"/>
      <c r="IW609" s="57"/>
      <c r="IX609" s="57"/>
      <c r="IY609" s="57"/>
      <c r="IZ609" s="57"/>
      <c r="JA609" s="57"/>
      <c r="JB609" s="57"/>
      <c r="JC609" s="57"/>
      <c r="JD609" s="57"/>
      <c r="JE609" s="57"/>
      <c r="JF609" s="57"/>
      <c r="JG609" s="57"/>
      <c r="JH609" s="57"/>
      <c r="JI609" s="57"/>
      <c r="JJ609" s="57"/>
      <c r="JK609" s="57"/>
      <c r="JL609" s="57"/>
      <c r="JM609" s="57"/>
      <c r="JN609" s="57"/>
      <c r="JO609" s="57"/>
      <c r="JP609" s="57"/>
      <c r="JQ609" s="57"/>
      <c r="JR609" s="57"/>
      <c r="JS609" s="57"/>
      <c r="JT609" s="57"/>
      <c r="JU609" s="57"/>
      <c r="JV609" s="57"/>
      <c r="JW609" s="57"/>
      <c r="JX609" s="57"/>
      <c r="JY609" s="57"/>
      <c r="JZ609" s="57"/>
      <c r="KA609" s="57"/>
      <c r="KB609" s="57"/>
      <c r="KC609" s="57"/>
      <c r="KD609" s="57"/>
      <c r="KE609" s="57"/>
      <c r="KF609" s="57"/>
      <c r="KG609" s="57"/>
      <c r="KH609" s="57"/>
      <c r="KI609" s="36"/>
      <c r="LX609" s="36"/>
      <c r="NQ609" s="36"/>
      <c r="NR609" s="36"/>
      <c r="NS609" s="36"/>
      <c r="PH609" s="36"/>
      <c r="QW609" s="36"/>
      <c r="SM609" s="36"/>
      <c r="UB609" s="36"/>
      <c r="VQ609" s="36"/>
      <c r="XF609" s="36"/>
      <c r="ZB609" s="94"/>
      <c r="ZI609" s="130"/>
      <c r="ZK609" s="128"/>
      <c r="ZL609" s="127"/>
    </row>
    <row r="610" spans="2:688" s="37" customFormat="1" x14ac:dyDescent="0.15">
      <c r="B610" s="36"/>
      <c r="C610" s="110"/>
      <c r="D610" s="36"/>
      <c r="E610" s="36"/>
      <c r="F610" s="36"/>
      <c r="G610" s="38"/>
      <c r="H610" s="38"/>
      <c r="AW610" s="36"/>
      <c r="CL610" s="36"/>
      <c r="FP610" s="36"/>
      <c r="IT610" s="36"/>
      <c r="IU610" s="57"/>
      <c r="IV610" s="57"/>
      <c r="IW610" s="57"/>
      <c r="IX610" s="57"/>
      <c r="IY610" s="57"/>
      <c r="IZ610" s="57"/>
      <c r="JA610" s="57"/>
      <c r="JB610" s="57"/>
      <c r="JC610" s="57"/>
      <c r="JD610" s="57"/>
      <c r="JE610" s="57"/>
      <c r="JF610" s="57"/>
      <c r="JG610" s="57"/>
      <c r="JH610" s="57"/>
      <c r="JI610" s="57"/>
      <c r="JJ610" s="57"/>
      <c r="JK610" s="57"/>
      <c r="JL610" s="57"/>
      <c r="JM610" s="57"/>
      <c r="JN610" s="57"/>
      <c r="JO610" s="57"/>
      <c r="JP610" s="57"/>
      <c r="JQ610" s="57"/>
      <c r="JR610" s="57"/>
      <c r="JS610" s="57"/>
      <c r="JT610" s="57"/>
      <c r="JU610" s="57"/>
      <c r="JV610" s="57"/>
      <c r="JW610" s="57"/>
      <c r="JX610" s="57"/>
      <c r="JY610" s="57"/>
      <c r="JZ610" s="57"/>
      <c r="KA610" s="57"/>
      <c r="KB610" s="57"/>
      <c r="KC610" s="57"/>
      <c r="KD610" s="57"/>
      <c r="KE610" s="57"/>
      <c r="KF610" s="57"/>
      <c r="KG610" s="57"/>
      <c r="KH610" s="57"/>
      <c r="KI610" s="36"/>
      <c r="LX610" s="36"/>
      <c r="NQ610" s="36"/>
      <c r="NR610" s="36"/>
      <c r="NS610" s="36"/>
      <c r="PH610" s="36"/>
      <c r="QW610" s="36"/>
      <c r="SM610" s="36"/>
      <c r="UB610" s="36"/>
      <c r="VQ610" s="36"/>
      <c r="XF610" s="36"/>
      <c r="ZB610" s="94"/>
      <c r="ZI610" s="130"/>
      <c r="ZK610" s="128"/>
      <c r="ZL610" s="127"/>
    </row>
    <row r="611" spans="2:688" s="37" customFormat="1" x14ac:dyDescent="0.15">
      <c r="B611" s="36"/>
      <c r="C611" s="110"/>
      <c r="D611" s="36"/>
      <c r="E611" s="36"/>
      <c r="F611" s="36"/>
      <c r="G611" s="38"/>
      <c r="H611" s="38"/>
      <c r="AW611" s="36"/>
      <c r="CL611" s="36"/>
      <c r="FP611" s="36"/>
      <c r="IT611" s="36"/>
      <c r="IU611" s="57"/>
      <c r="IV611" s="57"/>
      <c r="IW611" s="57"/>
      <c r="IX611" s="57"/>
      <c r="IY611" s="57"/>
      <c r="IZ611" s="57"/>
      <c r="JA611" s="57"/>
      <c r="JB611" s="57"/>
      <c r="JC611" s="57"/>
      <c r="JD611" s="57"/>
      <c r="JE611" s="57"/>
      <c r="JF611" s="57"/>
      <c r="JG611" s="57"/>
      <c r="JH611" s="57"/>
      <c r="JI611" s="57"/>
      <c r="JJ611" s="57"/>
      <c r="JK611" s="57"/>
      <c r="JL611" s="57"/>
      <c r="JM611" s="57"/>
      <c r="JN611" s="57"/>
      <c r="JO611" s="57"/>
      <c r="JP611" s="57"/>
      <c r="JQ611" s="57"/>
      <c r="JR611" s="57"/>
      <c r="JS611" s="57"/>
      <c r="JT611" s="57"/>
      <c r="JU611" s="57"/>
      <c r="JV611" s="57"/>
      <c r="JW611" s="57"/>
      <c r="JX611" s="57"/>
      <c r="JY611" s="57"/>
      <c r="JZ611" s="57"/>
      <c r="KA611" s="57"/>
      <c r="KB611" s="57"/>
      <c r="KC611" s="57"/>
      <c r="KD611" s="57"/>
      <c r="KE611" s="57"/>
      <c r="KF611" s="57"/>
      <c r="KG611" s="57"/>
      <c r="KH611" s="57"/>
      <c r="KI611" s="36"/>
      <c r="LX611" s="36"/>
      <c r="NQ611" s="36"/>
      <c r="NR611" s="36"/>
      <c r="NS611" s="36"/>
      <c r="PH611" s="36"/>
      <c r="QW611" s="36"/>
      <c r="SM611" s="36"/>
      <c r="UB611" s="36"/>
      <c r="VQ611" s="36"/>
      <c r="XF611" s="36"/>
      <c r="ZB611" s="94"/>
      <c r="ZI611" s="130"/>
      <c r="ZK611" s="128"/>
      <c r="ZL611" s="127"/>
    </row>
    <row r="612" spans="2:688" s="37" customFormat="1" x14ac:dyDescent="0.15">
      <c r="B612" s="36"/>
      <c r="C612" s="110"/>
      <c r="D612" s="36"/>
      <c r="E612" s="36"/>
      <c r="F612" s="36"/>
      <c r="G612" s="38"/>
      <c r="H612" s="38"/>
      <c r="AW612" s="36"/>
      <c r="CL612" s="36"/>
      <c r="FP612" s="36"/>
      <c r="IT612" s="36"/>
      <c r="IU612" s="57"/>
      <c r="IV612" s="57"/>
      <c r="IW612" s="57"/>
      <c r="IX612" s="57"/>
      <c r="IY612" s="57"/>
      <c r="IZ612" s="57"/>
      <c r="JA612" s="57"/>
      <c r="JB612" s="57"/>
      <c r="JC612" s="57"/>
      <c r="JD612" s="57"/>
      <c r="JE612" s="57"/>
      <c r="JF612" s="57"/>
      <c r="JG612" s="57"/>
      <c r="JH612" s="57"/>
      <c r="JI612" s="57"/>
      <c r="JJ612" s="57"/>
      <c r="JK612" s="57"/>
      <c r="JL612" s="57"/>
      <c r="JM612" s="57"/>
      <c r="JN612" s="57"/>
      <c r="JO612" s="57"/>
      <c r="JP612" s="57"/>
      <c r="JQ612" s="57"/>
      <c r="JR612" s="57"/>
      <c r="JS612" s="57"/>
      <c r="JT612" s="57"/>
      <c r="JU612" s="57"/>
      <c r="JV612" s="57"/>
      <c r="JW612" s="57"/>
      <c r="JX612" s="57"/>
      <c r="JY612" s="57"/>
      <c r="JZ612" s="57"/>
      <c r="KA612" s="57"/>
      <c r="KB612" s="57"/>
      <c r="KC612" s="57"/>
      <c r="KD612" s="57"/>
      <c r="KE612" s="57"/>
      <c r="KF612" s="57"/>
      <c r="KG612" s="57"/>
      <c r="KH612" s="57"/>
      <c r="KI612" s="36"/>
      <c r="LX612" s="36"/>
      <c r="NQ612" s="36"/>
      <c r="NR612" s="36"/>
      <c r="NS612" s="36"/>
      <c r="PH612" s="36"/>
      <c r="QW612" s="36"/>
      <c r="SM612" s="36"/>
      <c r="UB612" s="36"/>
      <c r="VQ612" s="36"/>
      <c r="XF612" s="36"/>
      <c r="ZB612" s="94"/>
      <c r="ZI612" s="130"/>
      <c r="ZK612" s="128"/>
      <c r="ZL612" s="127"/>
    </row>
    <row r="613" spans="2:688" s="37" customFormat="1" x14ac:dyDescent="0.15">
      <c r="B613" s="36"/>
      <c r="C613" s="110"/>
      <c r="D613" s="36"/>
      <c r="E613" s="36"/>
      <c r="F613" s="36"/>
      <c r="G613" s="38"/>
      <c r="H613" s="38"/>
      <c r="AW613" s="36"/>
      <c r="CL613" s="36"/>
      <c r="FP613" s="36"/>
      <c r="IT613" s="36"/>
      <c r="IU613" s="57"/>
      <c r="IV613" s="57"/>
      <c r="IW613" s="57"/>
      <c r="IX613" s="57"/>
      <c r="IY613" s="57"/>
      <c r="IZ613" s="57"/>
      <c r="JA613" s="57"/>
      <c r="JB613" s="57"/>
      <c r="JC613" s="57"/>
      <c r="JD613" s="57"/>
      <c r="JE613" s="57"/>
      <c r="JF613" s="57"/>
      <c r="JG613" s="57"/>
      <c r="JH613" s="57"/>
      <c r="JI613" s="57"/>
      <c r="JJ613" s="57"/>
      <c r="JK613" s="57"/>
      <c r="JL613" s="57"/>
      <c r="JM613" s="57"/>
      <c r="JN613" s="57"/>
      <c r="JO613" s="57"/>
      <c r="JP613" s="57"/>
      <c r="JQ613" s="57"/>
      <c r="JR613" s="57"/>
      <c r="JS613" s="57"/>
      <c r="JT613" s="57"/>
      <c r="JU613" s="57"/>
      <c r="JV613" s="57"/>
      <c r="JW613" s="57"/>
      <c r="JX613" s="57"/>
      <c r="JY613" s="57"/>
      <c r="JZ613" s="57"/>
      <c r="KA613" s="57"/>
      <c r="KB613" s="57"/>
      <c r="KC613" s="57"/>
      <c r="KD613" s="57"/>
      <c r="KE613" s="57"/>
      <c r="KF613" s="57"/>
      <c r="KG613" s="57"/>
      <c r="KH613" s="57"/>
      <c r="KI613" s="36"/>
      <c r="LX613" s="36"/>
      <c r="NQ613" s="36"/>
      <c r="NR613" s="36"/>
      <c r="NS613" s="36"/>
      <c r="PH613" s="36"/>
      <c r="QW613" s="36"/>
      <c r="SM613" s="36"/>
      <c r="UB613" s="36"/>
      <c r="VQ613" s="36"/>
      <c r="XF613" s="36"/>
      <c r="ZB613" s="94"/>
      <c r="ZI613" s="130"/>
      <c r="ZK613" s="128"/>
      <c r="ZL613" s="127"/>
    </row>
    <row r="614" spans="2:688" s="37" customFormat="1" x14ac:dyDescent="0.15">
      <c r="B614" s="36"/>
      <c r="C614" s="110"/>
      <c r="D614" s="36"/>
      <c r="E614" s="36"/>
      <c r="F614" s="36"/>
      <c r="G614" s="38"/>
      <c r="H614" s="38"/>
      <c r="AW614" s="36"/>
      <c r="CL614" s="36"/>
      <c r="FP614" s="36"/>
      <c r="IT614" s="36"/>
      <c r="IU614" s="57"/>
      <c r="IV614" s="57"/>
      <c r="IW614" s="57"/>
      <c r="IX614" s="57"/>
      <c r="IY614" s="57"/>
      <c r="IZ614" s="57"/>
      <c r="JA614" s="57"/>
      <c r="JB614" s="57"/>
      <c r="JC614" s="57"/>
      <c r="JD614" s="57"/>
      <c r="JE614" s="57"/>
      <c r="JF614" s="57"/>
      <c r="JG614" s="57"/>
      <c r="JH614" s="57"/>
      <c r="JI614" s="57"/>
      <c r="JJ614" s="57"/>
      <c r="JK614" s="57"/>
      <c r="JL614" s="57"/>
      <c r="JM614" s="57"/>
      <c r="JN614" s="57"/>
      <c r="JO614" s="57"/>
      <c r="JP614" s="57"/>
      <c r="JQ614" s="57"/>
      <c r="JR614" s="57"/>
      <c r="JS614" s="57"/>
      <c r="JT614" s="57"/>
      <c r="JU614" s="57"/>
      <c r="JV614" s="57"/>
      <c r="JW614" s="57"/>
      <c r="JX614" s="57"/>
      <c r="JY614" s="57"/>
      <c r="JZ614" s="57"/>
      <c r="KA614" s="57"/>
      <c r="KB614" s="57"/>
      <c r="KC614" s="57"/>
      <c r="KD614" s="57"/>
      <c r="KE614" s="57"/>
      <c r="KF614" s="57"/>
      <c r="KG614" s="57"/>
      <c r="KH614" s="57"/>
      <c r="KI614" s="36"/>
      <c r="LX614" s="36"/>
      <c r="NQ614" s="36"/>
      <c r="NR614" s="36"/>
      <c r="NS614" s="36"/>
      <c r="PH614" s="36"/>
      <c r="QW614" s="36"/>
      <c r="SM614" s="36"/>
      <c r="UB614" s="36"/>
      <c r="VQ614" s="36"/>
      <c r="XF614" s="36"/>
      <c r="ZB614" s="94"/>
      <c r="ZI614" s="130"/>
      <c r="ZK614" s="128"/>
      <c r="ZL614" s="127"/>
    </row>
    <row r="615" spans="2:688" s="37" customFormat="1" x14ac:dyDescent="0.15">
      <c r="B615" s="36"/>
      <c r="C615" s="110"/>
      <c r="D615" s="36"/>
      <c r="E615" s="36"/>
      <c r="F615" s="36"/>
      <c r="G615" s="38"/>
      <c r="H615" s="38"/>
      <c r="AW615" s="36"/>
      <c r="CL615" s="36"/>
      <c r="FP615" s="36"/>
      <c r="IT615" s="36"/>
      <c r="IU615" s="57"/>
      <c r="IV615" s="57"/>
      <c r="IW615" s="57"/>
      <c r="IX615" s="57"/>
      <c r="IY615" s="57"/>
      <c r="IZ615" s="57"/>
      <c r="JA615" s="57"/>
      <c r="JB615" s="57"/>
      <c r="JC615" s="57"/>
      <c r="JD615" s="57"/>
      <c r="JE615" s="57"/>
      <c r="JF615" s="57"/>
      <c r="JG615" s="57"/>
      <c r="JH615" s="57"/>
      <c r="JI615" s="57"/>
      <c r="JJ615" s="57"/>
      <c r="JK615" s="57"/>
      <c r="JL615" s="57"/>
      <c r="JM615" s="57"/>
      <c r="JN615" s="57"/>
      <c r="JO615" s="57"/>
      <c r="JP615" s="57"/>
      <c r="JQ615" s="57"/>
      <c r="JR615" s="57"/>
      <c r="JS615" s="57"/>
      <c r="JT615" s="57"/>
      <c r="JU615" s="57"/>
      <c r="JV615" s="57"/>
      <c r="JW615" s="57"/>
      <c r="JX615" s="57"/>
      <c r="JY615" s="57"/>
      <c r="JZ615" s="57"/>
      <c r="KA615" s="57"/>
      <c r="KB615" s="57"/>
      <c r="KC615" s="57"/>
      <c r="KD615" s="57"/>
      <c r="KE615" s="57"/>
      <c r="KF615" s="57"/>
      <c r="KG615" s="57"/>
      <c r="KH615" s="57"/>
      <c r="KI615" s="36"/>
      <c r="LX615" s="36"/>
      <c r="NQ615" s="36"/>
      <c r="NR615" s="36"/>
      <c r="NS615" s="36"/>
      <c r="PH615" s="36"/>
      <c r="QW615" s="36"/>
      <c r="SM615" s="36"/>
      <c r="UB615" s="36"/>
      <c r="VQ615" s="36"/>
      <c r="XF615" s="36"/>
      <c r="ZB615" s="94"/>
      <c r="ZI615" s="130"/>
      <c r="ZK615" s="128"/>
      <c r="ZL615" s="127"/>
    </row>
    <row r="616" spans="2:688" s="37" customFormat="1" x14ac:dyDescent="0.15">
      <c r="B616" s="36"/>
      <c r="C616" s="110"/>
      <c r="D616" s="36"/>
      <c r="E616" s="36"/>
      <c r="F616" s="36"/>
      <c r="G616" s="38"/>
      <c r="H616" s="38"/>
      <c r="AW616" s="36"/>
      <c r="CL616" s="36"/>
      <c r="FP616" s="36"/>
      <c r="IT616" s="36"/>
      <c r="IU616" s="57"/>
      <c r="IV616" s="57"/>
      <c r="IW616" s="57"/>
      <c r="IX616" s="57"/>
      <c r="IY616" s="57"/>
      <c r="IZ616" s="57"/>
      <c r="JA616" s="57"/>
      <c r="JB616" s="57"/>
      <c r="JC616" s="57"/>
      <c r="JD616" s="57"/>
      <c r="JE616" s="57"/>
      <c r="JF616" s="57"/>
      <c r="JG616" s="57"/>
      <c r="JH616" s="57"/>
      <c r="JI616" s="57"/>
      <c r="JJ616" s="57"/>
      <c r="JK616" s="57"/>
      <c r="JL616" s="57"/>
      <c r="JM616" s="57"/>
      <c r="JN616" s="57"/>
      <c r="JO616" s="57"/>
      <c r="JP616" s="57"/>
      <c r="JQ616" s="57"/>
      <c r="JR616" s="57"/>
      <c r="JS616" s="57"/>
      <c r="JT616" s="57"/>
      <c r="JU616" s="57"/>
      <c r="JV616" s="57"/>
      <c r="JW616" s="57"/>
      <c r="JX616" s="57"/>
      <c r="JY616" s="57"/>
      <c r="JZ616" s="57"/>
      <c r="KA616" s="57"/>
      <c r="KB616" s="57"/>
      <c r="KC616" s="57"/>
      <c r="KD616" s="57"/>
      <c r="KE616" s="57"/>
      <c r="KF616" s="57"/>
      <c r="KG616" s="57"/>
      <c r="KH616" s="57"/>
      <c r="KI616" s="36"/>
      <c r="LX616" s="36"/>
      <c r="NQ616" s="36"/>
      <c r="NR616" s="36"/>
      <c r="NS616" s="36"/>
      <c r="PH616" s="36"/>
      <c r="QW616" s="36"/>
      <c r="SM616" s="36"/>
      <c r="UB616" s="36"/>
      <c r="VQ616" s="36"/>
      <c r="XF616" s="36"/>
      <c r="ZB616" s="94"/>
      <c r="ZI616" s="130"/>
      <c r="ZK616" s="128"/>
      <c r="ZL616" s="127"/>
    </row>
    <row r="617" spans="2:688" s="37" customFormat="1" x14ac:dyDescent="0.15">
      <c r="B617" s="36"/>
      <c r="C617" s="110"/>
      <c r="D617" s="36"/>
      <c r="E617" s="36"/>
      <c r="F617" s="36"/>
      <c r="G617" s="38"/>
      <c r="H617" s="38"/>
      <c r="AW617" s="36"/>
      <c r="CL617" s="36"/>
      <c r="FP617" s="36"/>
      <c r="IT617" s="36"/>
      <c r="IU617" s="57"/>
      <c r="IV617" s="57"/>
      <c r="IW617" s="57"/>
      <c r="IX617" s="57"/>
      <c r="IY617" s="57"/>
      <c r="IZ617" s="57"/>
      <c r="JA617" s="57"/>
      <c r="JB617" s="57"/>
      <c r="JC617" s="57"/>
      <c r="JD617" s="57"/>
      <c r="JE617" s="57"/>
      <c r="JF617" s="57"/>
      <c r="JG617" s="57"/>
      <c r="JH617" s="57"/>
      <c r="JI617" s="57"/>
      <c r="JJ617" s="57"/>
      <c r="JK617" s="57"/>
      <c r="JL617" s="57"/>
      <c r="JM617" s="57"/>
      <c r="JN617" s="57"/>
      <c r="JO617" s="57"/>
      <c r="JP617" s="57"/>
      <c r="JQ617" s="57"/>
      <c r="JR617" s="57"/>
      <c r="JS617" s="57"/>
      <c r="JT617" s="57"/>
      <c r="JU617" s="57"/>
      <c r="JV617" s="57"/>
      <c r="JW617" s="57"/>
      <c r="JX617" s="57"/>
      <c r="JY617" s="57"/>
      <c r="JZ617" s="57"/>
      <c r="KA617" s="57"/>
      <c r="KB617" s="57"/>
      <c r="KC617" s="57"/>
      <c r="KD617" s="57"/>
      <c r="KE617" s="57"/>
      <c r="KF617" s="57"/>
      <c r="KG617" s="57"/>
      <c r="KH617" s="57"/>
      <c r="KI617" s="36"/>
      <c r="LX617" s="36"/>
      <c r="NQ617" s="36"/>
      <c r="NR617" s="36"/>
      <c r="NS617" s="36"/>
      <c r="PH617" s="36"/>
      <c r="QW617" s="36"/>
      <c r="SM617" s="36"/>
      <c r="UB617" s="36"/>
      <c r="VQ617" s="36"/>
      <c r="XF617" s="36"/>
      <c r="ZB617" s="94"/>
      <c r="ZI617" s="130"/>
      <c r="ZK617" s="128"/>
      <c r="ZL617" s="127"/>
    </row>
    <row r="618" spans="2:688" s="37" customFormat="1" x14ac:dyDescent="0.15">
      <c r="B618" s="36"/>
      <c r="C618" s="110"/>
      <c r="D618" s="36"/>
      <c r="E618" s="36"/>
      <c r="F618" s="36"/>
      <c r="G618" s="38"/>
      <c r="H618" s="38"/>
      <c r="AW618" s="36"/>
      <c r="CL618" s="36"/>
      <c r="FP618" s="36"/>
      <c r="IT618" s="36"/>
      <c r="IU618" s="57"/>
      <c r="IV618" s="57"/>
      <c r="IW618" s="57"/>
      <c r="IX618" s="57"/>
      <c r="IY618" s="57"/>
      <c r="IZ618" s="57"/>
      <c r="JA618" s="57"/>
      <c r="JB618" s="57"/>
      <c r="JC618" s="57"/>
      <c r="JD618" s="57"/>
      <c r="JE618" s="57"/>
      <c r="JF618" s="57"/>
      <c r="JG618" s="57"/>
      <c r="JH618" s="57"/>
      <c r="JI618" s="57"/>
      <c r="JJ618" s="57"/>
      <c r="JK618" s="57"/>
      <c r="JL618" s="57"/>
      <c r="JM618" s="57"/>
      <c r="JN618" s="57"/>
      <c r="JO618" s="57"/>
      <c r="JP618" s="57"/>
      <c r="JQ618" s="57"/>
      <c r="JR618" s="57"/>
      <c r="JS618" s="57"/>
      <c r="JT618" s="57"/>
      <c r="JU618" s="57"/>
      <c r="JV618" s="57"/>
      <c r="JW618" s="57"/>
      <c r="JX618" s="57"/>
      <c r="JY618" s="57"/>
      <c r="JZ618" s="57"/>
      <c r="KA618" s="57"/>
      <c r="KB618" s="57"/>
      <c r="KC618" s="57"/>
      <c r="KD618" s="57"/>
      <c r="KE618" s="57"/>
      <c r="KF618" s="57"/>
      <c r="KG618" s="57"/>
      <c r="KH618" s="57"/>
      <c r="KI618" s="36"/>
      <c r="LX618" s="36"/>
      <c r="NQ618" s="36"/>
      <c r="NR618" s="36"/>
      <c r="NS618" s="36"/>
      <c r="PH618" s="36"/>
      <c r="QW618" s="36"/>
      <c r="SM618" s="36"/>
      <c r="UB618" s="36"/>
      <c r="VQ618" s="36"/>
      <c r="XF618" s="36"/>
      <c r="ZB618" s="94"/>
      <c r="ZI618" s="130"/>
      <c r="ZK618" s="128"/>
      <c r="ZL618" s="127"/>
    </row>
    <row r="619" spans="2:688" s="37" customFormat="1" x14ac:dyDescent="0.15">
      <c r="B619" s="36"/>
      <c r="C619" s="110"/>
      <c r="D619" s="36"/>
      <c r="E619" s="36"/>
      <c r="F619" s="36"/>
      <c r="G619" s="38"/>
      <c r="H619" s="38"/>
      <c r="AW619" s="36"/>
      <c r="CL619" s="36"/>
      <c r="FP619" s="36"/>
      <c r="IT619" s="36"/>
      <c r="IU619" s="57"/>
      <c r="IV619" s="57"/>
      <c r="IW619" s="57"/>
      <c r="IX619" s="57"/>
      <c r="IY619" s="57"/>
      <c r="IZ619" s="57"/>
      <c r="JA619" s="57"/>
      <c r="JB619" s="57"/>
      <c r="JC619" s="57"/>
      <c r="JD619" s="57"/>
      <c r="JE619" s="57"/>
      <c r="JF619" s="57"/>
      <c r="JG619" s="57"/>
      <c r="JH619" s="57"/>
      <c r="JI619" s="57"/>
      <c r="JJ619" s="57"/>
      <c r="JK619" s="57"/>
      <c r="JL619" s="57"/>
      <c r="JM619" s="57"/>
      <c r="JN619" s="57"/>
      <c r="JO619" s="57"/>
      <c r="JP619" s="57"/>
      <c r="JQ619" s="57"/>
      <c r="JR619" s="57"/>
      <c r="JS619" s="57"/>
      <c r="JT619" s="57"/>
      <c r="JU619" s="57"/>
      <c r="JV619" s="57"/>
      <c r="JW619" s="57"/>
      <c r="JX619" s="57"/>
      <c r="JY619" s="57"/>
      <c r="JZ619" s="57"/>
      <c r="KA619" s="57"/>
      <c r="KB619" s="57"/>
      <c r="KC619" s="57"/>
      <c r="KD619" s="57"/>
      <c r="KE619" s="57"/>
      <c r="KF619" s="57"/>
      <c r="KG619" s="57"/>
      <c r="KH619" s="57"/>
      <c r="KI619" s="36"/>
      <c r="LX619" s="36"/>
      <c r="NQ619" s="36"/>
      <c r="NR619" s="36"/>
      <c r="NS619" s="36"/>
      <c r="PH619" s="36"/>
      <c r="QW619" s="36"/>
      <c r="SM619" s="36"/>
      <c r="UB619" s="36"/>
      <c r="VQ619" s="36"/>
      <c r="XF619" s="36"/>
      <c r="ZB619" s="94"/>
      <c r="ZI619" s="130"/>
      <c r="ZK619" s="128"/>
      <c r="ZL619" s="127"/>
    </row>
    <row r="620" spans="2:688" s="37" customFormat="1" x14ac:dyDescent="0.15">
      <c r="B620" s="36"/>
      <c r="C620" s="110"/>
      <c r="D620" s="36"/>
      <c r="E620" s="36"/>
      <c r="F620" s="36"/>
      <c r="G620" s="38"/>
      <c r="H620" s="38"/>
      <c r="AW620" s="36"/>
      <c r="CL620" s="36"/>
      <c r="FP620" s="36"/>
      <c r="IT620" s="36"/>
      <c r="IU620" s="57"/>
      <c r="IV620" s="57"/>
      <c r="IW620" s="57"/>
      <c r="IX620" s="57"/>
      <c r="IY620" s="57"/>
      <c r="IZ620" s="57"/>
      <c r="JA620" s="57"/>
      <c r="JB620" s="57"/>
      <c r="JC620" s="57"/>
      <c r="JD620" s="57"/>
      <c r="JE620" s="57"/>
      <c r="JF620" s="57"/>
      <c r="JG620" s="57"/>
      <c r="JH620" s="57"/>
      <c r="JI620" s="57"/>
      <c r="JJ620" s="57"/>
      <c r="JK620" s="57"/>
      <c r="JL620" s="57"/>
      <c r="JM620" s="57"/>
      <c r="JN620" s="57"/>
      <c r="JO620" s="57"/>
      <c r="JP620" s="57"/>
      <c r="JQ620" s="57"/>
      <c r="JR620" s="57"/>
      <c r="JS620" s="57"/>
      <c r="JT620" s="57"/>
      <c r="JU620" s="57"/>
      <c r="JV620" s="57"/>
      <c r="JW620" s="57"/>
      <c r="JX620" s="57"/>
      <c r="JY620" s="57"/>
      <c r="JZ620" s="57"/>
      <c r="KA620" s="57"/>
      <c r="KB620" s="57"/>
      <c r="KC620" s="57"/>
      <c r="KD620" s="57"/>
      <c r="KE620" s="57"/>
      <c r="KF620" s="57"/>
      <c r="KG620" s="57"/>
      <c r="KH620" s="57"/>
      <c r="KI620" s="36"/>
      <c r="LX620" s="36"/>
      <c r="NQ620" s="36"/>
      <c r="NR620" s="36"/>
      <c r="NS620" s="36"/>
      <c r="PH620" s="36"/>
      <c r="QW620" s="36"/>
      <c r="SM620" s="36"/>
      <c r="UB620" s="36"/>
      <c r="VQ620" s="36"/>
      <c r="XF620" s="36"/>
      <c r="ZB620" s="94"/>
      <c r="ZI620" s="130"/>
      <c r="ZK620" s="128"/>
      <c r="ZL620" s="127"/>
    </row>
    <row r="621" spans="2:688" s="37" customFormat="1" x14ac:dyDescent="0.15">
      <c r="B621" s="36"/>
      <c r="C621" s="110"/>
      <c r="D621" s="36"/>
      <c r="E621" s="36"/>
      <c r="F621" s="36"/>
      <c r="G621" s="38"/>
      <c r="H621" s="38"/>
      <c r="AW621" s="36"/>
      <c r="CL621" s="36"/>
      <c r="FP621" s="36"/>
      <c r="IT621" s="36"/>
      <c r="IU621" s="57"/>
      <c r="IV621" s="57"/>
      <c r="IW621" s="57"/>
      <c r="IX621" s="57"/>
      <c r="IY621" s="57"/>
      <c r="IZ621" s="57"/>
      <c r="JA621" s="57"/>
      <c r="JB621" s="57"/>
      <c r="JC621" s="57"/>
      <c r="JD621" s="57"/>
      <c r="JE621" s="57"/>
      <c r="JF621" s="57"/>
      <c r="JG621" s="57"/>
      <c r="JH621" s="57"/>
      <c r="JI621" s="57"/>
      <c r="JJ621" s="57"/>
      <c r="JK621" s="57"/>
      <c r="JL621" s="57"/>
      <c r="JM621" s="57"/>
      <c r="JN621" s="57"/>
      <c r="JO621" s="57"/>
      <c r="JP621" s="57"/>
      <c r="JQ621" s="57"/>
      <c r="JR621" s="57"/>
      <c r="JS621" s="57"/>
      <c r="JT621" s="57"/>
      <c r="JU621" s="57"/>
      <c r="JV621" s="57"/>
      <c r="JW621" s="57"/>
      <c r="JX621" s="57"/>
      <c r="JY621" s="57"/>
      <c r="JZ621" s="57"/>
      <c r="KA621" s="57"/>
      <c r="KB621" s="57"/>
      <c r="KC621" s="57"/>
      <c r="KD621" s="57"/>
      <c r="KE621" s="57"/>
      <c r="KF621" s="57"/>
      <c r="KG621" s="57"/>
      <c r="KH621" s="57"/>
      <c r="KI621" s="36"/>
      <c r="LX621" s="36"/>
      <c r="NQ621" s="36"/>
      <c r="NR621" s="36"/>
      <c r="NS621" s="36"/>
      <c r="PH621" s="36"/>
      <c r="QW621" s="36"/>
      <c r="SM621" s="36"/>
      <c r="UB621" s="36"/>
      <c r="VQ621" s="36"/>
      <c r="XF621" s="36"/>
      <c r="ZB621" s="94"/>
      <c r="ZI621" s="130"/>
      <c r="ZK621" s="128"/>
      <c r="ZL621" s="127"/>
    </row>
    <row r="622" spans="2:688" s="37" customFormat="1" x14ac:dyDescent="0.15">
      <c r="B622" s="36"/>
      <c r="C622" s="110"/>
      <c r="D622" s="36"/>
      <c r="E622" s="36"/>
      <c r="F622" s="36"/>
      <c r="G622" s="38"/>
      <c r="H622" s="38"/>
      <c r="AW622" s="36"/>
      <c r="CL622" s="36"/>
      <c r="FP622" s="36"/>
      <c r="IT622" s="36"/>
      <c r="IU622" s="57"/>
      <c r="IV622" s="57"/>
      <c r="IW622" s="57"/>
      <c r="IX622" s="57"/>
      <c r="IY622" s="57"/>
      <c r="IZ622" s="57"/>
      <c r="JA622" s="57"/>
      <c r="JB622" s="57"/>
      <c r="JC622" s="57"/>
      <c r="JD622" s="57"/>
      <c r="JE622" s="57"/>
      <c r="JF622" s="57"/>
      <c r="JG622" s="57"/>
      <c r="JH622" s="57"/>
      <c r="JI622" s="57"/>
      <c r="JJ622" s="57"/>
      <c r="JK622" s="57"/>
      <c r="JL622" s="57"/>
      <c r="JM622" s="57"/>
      <c r="JN622" s="57"/>
      <c r="JO622" s="57"/>
      <c r="JP622" s="57"/>
      <c r="JQ622" s="57"/>
      <c r="JR622" s="57"/>
      <c r="JS622" s="57"/>
      <c r="JT622" s="57"/>
      <c r="JU622" s="57"/>
      <c r="JV622" s="57"/>
      <c r="JW622" s="57"/>
      <c r="JX622" s="57"/>
      <c r="JY622" s="57"/>
      <c r="JZ622" s="57"/>
      <c r="KA622" s="57"/>
      <c r="KB622" s="57"/>
      <c r="KC622" s="57"/>
      <c r="KD622" s="57"/>
      <c r="KE622" s="57"/>
      <c r="KF622" s="57"/>
      <c r="KG622" s="57"/>
      <c r="KH622" s="57"/>
      <c r="KI622" s="36"/>
      <c r="LX622" s="36"/>
      <c r="NQ622" s="36"/>
      <c r="NR622" s="36"/>
      <c r="NS622" s="36"/>
      <c r="PH622" s="36"/>
      <c r="QW622" s="36"/>
      <c r="SM622" s="36"/>
      <c r="UB622" s="36"/>
      <c r="VQ622" s="36"/>
      <c r="XF622" s="36"/>
      <c r="ZB622" s="94"/>
      <c r="ZI622" s="130"/>
      <c r="ZK622" s="128"/>
      <c r="ZL622" s="127"/>
    </row>
    <row r="623" spans="2:688" s="37" customFormat="1" x14ac:dyDescent="0.15">
      <c r="B623" s="36"/>
      <c r="C623" s="110"/>
      <c r="D623" s="36"/>
      <c r="E623" s="36"/>
      <c r="F623" s="36"/>
      <c r="G623" s="38"/>
      <c r="H623" s="38"/>
      <c r="AW623" s="36"/>
      <c r="CL623" s="36"/>
      <c r="FP623" s="36"/>
      <c r="IT623" s="36"/>
      <c r="IU623" s="57"/>
      <c r="IV623" s="57"/>
      <c r="IW623" s="57"/>
      <c r="IX623" s="57"/>
      <c r="IY623" s="57"/>
      <c r="IZ623" s="57"/>
      <c r="JA623" s="57"/>
      <c r="JB623" s="57"/>
      <c r="JC623" s="57"/>
      <c r="JD623" s="57"/>
      <c r="JE623" s="57"/>
      <c r="JF623" s="57"/>
      <c r="JG623" s="57"/>
      <c r="JH623" s="57"/>
      <c r="JI623" s="57"/>
      <c r="JJ623" s="57"/>
      <c r="JK623" s="57"/>
      <c r="JL623" s="57"/>
      <c r="JM623" s="57"/>
      <c r="JN623" s="57"/>
      <c r="JO623" s="57"/>
      <c r="JP623" s="57"/>
      <c r="JQ623" s="57"/>
      <c r="JR623" s="57"/>
      <c r="JS623" s="57"/>
      <c r="JT623" s="57"/>
      <c r="JU623" s="57"/>
      <c r="JV623" s="57"/>
      <c r="JW623" s="57"/>
      <c r="JX623" s="57"/>
      <c r="JY623" s="57"/>
      <c r="JZ623" s="57"/>
      <c r="KA623" s="57"/>
      <c r="KB623" s="57"/>
      <c r="KC623" s="57"/>
      <c r="KD623" s="57"/>
      <c r="KE623" s="57"/>
      <c r="KF623" s="57"/>
      <c r="KG623" s="57"/>
      <c r="KH623" s="57"/>
      <c r="KI623" s="36"/>
      <c r="LX623" s="36"/>
      <c r="NQ623" s="36"/>
      <c r="NR623" s="36"/>
      <c r="NS623" s="36"/>
      <c r="PH623" s="36"/>
      <c r="QW623" s="36"/>
      <c r="SM623" s="36"/>
      <c r="UB623" s="36"/>
      <c r="VQ623" s="36"/>
      <c r="XF623" s="36"/>
      <c r="ZB623" s="94"/>
      <c r="ZI623" s="130"/>
      <c r="ZK623" s="128"/>
      <c r="ZL623" s="127"/>
    </row>
    <row r="624" spans="2:688" s="37" customFormat="1" x14ac:dyDescent="0.15">
      <c r="B624" s="36"/>
      <c r="C624" s="110"/>
      <c r="D624" s="36"/>
      <c r="E624" s="36"/>
      <c r="F624" s="36"/>
      <c r="G624" s="38"/>
      <c r="H624" s="38"/>
      <c r="AW624" s="36"/>
      <c r="CL624" s="36"/>
      <c r="FP624" s="36"/>
      <c r="IT624" s="36"/>
      <c r="IU624" s="57"/>
      <c r="IV624" s="57"/>
      <c r="IW624" s="57"/>
      <c r="IX624" s="57"/>
      <c r="IY624" s="57"/>
      <c r="IZ624" s="57"/>
      <c r="JA624" s="57"/>
      <c r="JB624" s="57"/>
      <c r="JC624" s="57"/>
      <c r="JD624" s="57"/>
      <c r="JE624" s="57"/>
      <c r="JF624" s="57"/>
      <c r="JG624" s="57"/>
      <c r="JH624" s="57"/>
      <c r="JI624" s="57"/>
      <c r="JJ624" s="57"/>
      <c r="JK624" s="57"/>
      <c r="JL624" s="57"/>
      <c r="JM624" s="57"/>
      <c r="JN624" s="57"/>
      <c r="JO624" s="57"/>
      <c r="JP624" s="57"/>
      <c r="JQ624" s="57"/>
      <c r="JR624" s="57"/>
      <c r="JS624" s="57"/>
      <c r="JT624" s="57"/>
      <c r="JU624" s="57"/>
      <c r="JV624" s="57"/>
      <c r="JW624" s="57"/>
      <c r="JX624" s="57"/>
      <c r="JY624" s="57"/>
      <c r="JZ624" s="57"/>
      <c r="KA624" s="57"/>
      <c r="KB624" s="57"/>
      <c r="KC624" s="57"/>
      <c r="KD624" s="57"/>
      <c r="KE624" s="57"/>
      <c r="KF624" s="57"/>
      <c r="KG624" s="57"/>
      <c r="KH624" s="57"/>
      <c r="KI624" s="36"/>
      <c r="LX624" s="36"/>
      <c r="NQ624" s="36"/>
      <c r="NR624" s="36"/>
      <c r="NS624" s="36"/>
      <c r="PH624" s="36"/>
      <c r="QW624" s="36"/>
      <c r="SM624" s="36"/>
      <c r="UB624" s="36"/>
      <c r="VQ624" s="36"/>
      <c r="XF624" s="36"/>
      <c r="ZB624" s="94"/>
      <c r="ZI624" s="130"/>
      <c r="ZK624" s="128"/>
      <c r="ZL624" s="127"/>
    </row>
    <row r="625" spans="2:688" s="37" customFormat="1" x14ac:dyDescent="0.15">
      <c r="B625" s="36"/>
      <c r="C625" s="110"/>
      <c r="D625" s="36"/>
      <c r="E625" s="36"/>
      <c r="F625" s="36"/>
      <c r="G625" s="38"/>
      <c r="H625" s="38"/>
      <c r="AW625" s="36"/>
      <c r="CL625" s="36"/>
      <c r="FP625" s="36"/>
      <c r="IT625" s="36"/>
      <c r="IU625" s="57"/>
      <c r="IV625" s="57"/>
      <c r="IW625" s="57"/>
      <c r="IX625" s="57"/>
      <c r="IY625" s="57"/>
      <c r="IZ625" s="57"/>
      <c r="JA625" s="57"/>
      <c r="JB625" s="57"/>
      <c r="JC625" s="57"/>
      <c r="JD625" s="57"/>
      <c r="JE625" s="57"/>
      <c r="JF625" s="57"/>
      <c r="JG625" s="57"/>
      <c r="JH625" s="57"/>
      <c r="JI625" s="57"/>
      <c r="JJ625" s="57"/>
      <c r="JK625" s="57"/>
      <c r="JL625" s="57"/>
      <c r="JM625" s="57"/>
      <c r="JN625" s="57"/>
      <c r="JO625" s="57"/>
      <c r="JP625" s="57"/>
      <c r="JQ625" s="57"/>
      <c r="JR625" s="57"/>
      <c r="JS625" s="57"/>
      <c r="JT625" s="57"/>
      <c r="JU625" s="57"/>
      <c r="JV625" s="57"/>
      <c r="JW625" s="57"/>
      <c r="JX625" s="57"/>
      <c r="JY625" s="57"/>
      <c r="JZ625" s="57"/>
      <c r="KA625" s="57"/>
      <c r="KB625" s="57"/>
      <c r="KC625" s="57"/>
      <c r="KD625" s="57"/>
      <c r="KE625" s="57"/>
      <c r="KF625" s="57"/>
      <c r="KG625" s="57"/>
      <c r="KH625" s="57"/>
      <c r="KI625" s="36"/>
      <c r="LX625" s="36"/>
      <c r="NQ625" s="36"/>
      <c r="NR625" s="36"/>
      <c r="NS625" s="36"/>
      <c r="PH625" s="36"/>
      <c r="QW625" s="36"/>
      <c r="SM625" s="36"/>
      <c r="UB625" s="36"/>
      <c r="VQ625" s="36"/>
      <c r="XF625" s="36"/>
      <c r="ZB625" s="94"/>
      <c r="ZI625" s="130"/>
      <c r="ZK625" s="128"/>
      <c r="ZL625" s="127"/>
    </row>
    <row r="626" spans="2:688" s="37" customFormat="1" x14ac:dyDescent="0.15">
      <c r="B626" s="36"/>
      <c r="C626" s="110"/>
      <c r="D626" s="36"/>
      <c r="E626" s="36"/>
      <c r="F626" s="36"/>
      <c r="G626" s="38"/>
      <c r="H626" s="38"/>
      <c r="AW626" s="36"/>
      <c r="CL626" s="36"/>
      <c r="FP626" s="36"/>
      <c r="IT626" s="36"/>
      <c r="IU626" s="57"/>
      <c r="IV626" s="57"/>
      <c r="IW626" s="57"/>
      <c r="IX626" s="57"/>
      <c r="IY626" s="57"/>
      <c r="IZ626" s="57"/>
      <c r="JA626" s="57"/>
      <c r="JB626" s="57"/>
      <c r="JC626" s="57"/>
      <c r="JD626" s="57"/>
      <c r="JE626" s="57"/>
      <c r="JF626" s="57"/>
      <c r="JG626" s="57"/>
      <c r="JH626" s="57"/>
      <c r="JI626" s="57"/>
      <c r="JJ626" s="57"/>
      <c r="JK626" s="57"/>
      <c r="JL626" s="57"/>
      <c r="JM626" s="57"/>
      <c r="JN626" s="57"/>
      <c r="JO626" s="57"/>
      <c r="JP626" s="57"/>
      <c r="JQ626" s="57"/>
      <c r="JR626" s="57"/>
      <c r="JS626" s="57"/>
      <c r="JT626" s="57"/>
      <c r="JU626" s="57"/>
      <c r="JV626" s="57"/>
      <c r="JW626" s="57"/>
      <c r="JX626" s="57"/>
      <c r="JY626" s="57"/>
      <c r="JZ626" s="57"/>
      <c r="KA626" s="57"/>
      <c r="KB626" s="57"/>
      <c r="KC626" s="57"/>
      <c r="KD626" s="57"/>
      <c r="KE626" s="57"/>
      <c r="KF626" s="57"/>
      <c r="KG626" s="57"/>
      <c r="KH626" s="57"/>
      <c r="KI626" s="36"/>
      <c r="LX626" s="36"/>
      <c r="NQ626" s="36"/>
      <c r="NR626" s="36"/>
      <c r="NS626" s="36"/>
      <c r="PH626" s="36"/>
      <c r="QW626" s="36"/>
      <c r="SM626" s="36"/>
      <c r="UB626" s="36"/>
      <c r="VQ626" s="36"/>
      <c r="XF626" s="36"/>
      <c r="ZB626" s="94"/>
      <c r="ZI626" s="130"/>
      <c r="ZK626" s="128"/>
      <c r="ZL626" s="127"/>
    </row>
    <row r="627" spans="2:688" s="37" customFormat="1" x14ac:dyDescent="0.15">
      <c r="B627" s="36"/>
      <c r="C627" s="110"/>
      <c r="D627" s="36"/>
      <c r="E627" s="36"/>
      <c r="F627" s="36"/>
      <c r="G627" s="38"/>
      <c r="H627" s="38"/>
      <c r="AW627" s="36"/>
      <c r="CL627" s="36"/>
      <c r="FP627" s="36"/>
      <c r="IT627" s="36"/>
      <c r="IU627" s="57"/>
      <c r="IV627" s="57"/>
      <c r="IW627" s="57"/>
      <c r="IX627" s="57"/>
      <c r="IY627" s="57"/>
      <c r="IZ627" s="57"/>
      <c r="JA627" s="57"/>
      <c r="JB627" s="57"/>
      <c r="JC627" s="57"/>
      <c r="JD627" s="57"/>
      <c r="JE627" s="57"/>
      <c r="JF627" s="57"/>
      <c r="JG627" s="57"/>
      <c r="JH627" s="57"/>
      <c r="JI627" s="57"/>
      <c r="JJ627" s="57"/>
      <c r="JK627" s="57"/>
      <c r="JL627" s="57"/>
      <c r="JM627" s="57"/>
      <c r="JN627" s="57"/>
      <c r="JO627" s="57"/>
      <c r="JP627" s="57"/>
      <c r="JQ627" s="57"/>
      <c r="JR627" s="57"/>
      <c r="JS627" s="57"/>
      <c r="JT627" s="57"/>
      <c r="JU627" s="57"/>
      <c r="JV627" s="57"/>
      <c r="JW627" s="57"/>
      <c r="JX627" s="57"/>
      <c r="JY627" s="57"/>
      <c r="JZ627" s="57"/>
      <c r="KA627" s="57"/>
      <c r="KB627" s="57"/>
      <c r="KC627" s="57"/>
      <c r="KD627" s="57"/>
      <c r="KE627" s="57"/>
      <c r="KF627" s="57"/>
      <c r="KG627" s="57"/>
      <c r="KH627" s="57"/>
      <c r="KI627" s="36"/>
      <c r="LX627" s="36"/>
      <c r="NQ627" s="36"/>
      <c r="NR627" s="36"/>
      <c r="NS627" s="36"/>
      <c r="PH627" s="36"/>
      <c r="QW627" s="36"/>
      <c r="SM627" s="36"/>
      <c r="UB627" s="36"/>
      <c r="VQ627" s="36"/>
      <c r="XF627" s="36"/>
      <c r="ZB627" s="94"/>
      <c r="ZI627" s="130"/>
      <c r="ZK627" s="128"/>
      <c r="ZL627" s="127"/>
    </row>
    <row r="628" spans="2:688" s="37" customFormat="1" x14ac:dyDescent="0.15">
      <c r="B628" s="36"/>
      <c r="C628" s="110"/>
      <c r="D628" s="36"/>
      <c r="E628" s="36"/>
      <c r="F628" s="36"/>
      <c r="G628" s="38"/>
      <c r="H628" s="38"/>
      <c r="AW628" s="36"/>
      <c r="CL628" s="36"/>
      <c r="FP628" s="36"/>
      <c r="IT628" s="36"/>
      <c r="IU628" s="57"/>
      <c r="IV628" s="57"/>
      <c r="IW628" s="57"/>
      <c r="IX628" s="57"/>
      <c r="IY628" s="57"/>
      <c r="IZ628" s="57"/>
      <c r="JA628" s="57"/>
      <c r="JB628" s="57"/>
      <c r="JC628" s="57"/>
      <c r="JD628" s="57"/>
      <c r="JE628" s="57"/>
      <c r="JF628" s="57"/>
      <c r="JG628" s="57"/>
      <c r="JH628" s="57"/>
      <c r="JI628" s="57"/>
      <c r="JJ628" s="57"/>
      <c r="JK628" s="57"/>
      <c r="JL628" s="57"/>
      <c r="JM628" s="57"/>
      <c r="JN628" s="57"/>
      <c r="JO628" s="57"/>
      <c r="JP628" s="57"/>
      <c r="JQ628" s="57"/>
      <c r="JR628" s="57"/>
      <c r="JS628" s="57"/>
      <c r="JT628" s="57"/>
      <c r="JU628" s="57"/>
      <c r="JV628" s="57"/>
      <c r="JW628" s="57"/>
      <c r="JX628" s="57"/>
      <c r="JY628" s="57"/>
      <c r="JZ628" s="57"/>
      <c r="KA628" s="57"/>
      <c r="KB628" s="57"/>
      <c r="KC628" s="57"/>
      <c r="KD628" s="57"/>
      <c r="KE628" s="57"/>
      <c r="KF628" s="57"/>
      <c r="KG628" s="57"/>
      <c r="KH628" s="57"/>
      <c r="KI628" s="36"/>
      <c r="LX628" s="36"/>
      <c r="NQ628" s="36"/>
      <c r="NR628" s="36"/>
      <c r="NS628" s="36"/>
      <c r="PH628" s="36"/>
      <c r="QW628" s="36"/>
      <c r="SM628" s="36"/>
      <c r="UB628" s="36"/>
      <c r="VQ628" s="36"/>
      <c r="XF628" s="36"/>
      <c r="ZB628" s="94"/>
      <c r="ZI628" s="130"/>
      <c r="ZK628" s="128"/>
      <c r="ZL628" s="127"/>
    </row>
    <row r="629" spans="2:688" s="37" customFormat="1" x14ac:dyDescent="0.15">
      <c r="B629" s="36"/>
      <c r="C629" s="110"/>
      <c r="D629" s="36"/>
      <c r="E629" s="36"/>
      <c r="F629" s="36"/>
      <c r="G629" s="38"/>
      <c r="H629" s="38"/>
      <c r="AW629" s="36"/>
      <c r="CL629" s="36"/>
      <c r="FP629" s="36"/>
      <c r="IT629" s="36"/>
      <c r="IU629" s="57"/>
      <c r="IV629" s="57"/>
      <c r="IW629" s="57"/>
      <c r="IX629" s="57"/>
      <c r="IY629" s="57"/>
      <c r="IZ629" s="57"/>
      <c r="JA629" s="57"/>
      <c r="JB629" s="57"/>
      <c r="JC629" s="57"/>
      <c r="JD629" s="57"/>
      <c r="JE629" s="57"/>
      <c r="JF629" s="57"/>
      <c r="JG629" s="57"/>
      <c r="JH629" s="57"/>
      <c r="JI629" s="57"/>
      <c r="JJ629" s="57"/>
      <c r="JK629" s="57"/>
      <c r="JL629" s="57"/>
      <c r="JM629" s="57"/>
      <c r="JN629" s="57"/>
      <c r="JO629" s="57"/>
      <c r="JP629" s="57"/>
      <c r="JQ629" s="57"/>
      <c r="JR629" s="57"/>
      <c r="JS629" s="57"/>
      <c r="JT629" s="57"/>
      <c r="JU629" s="57"/>
      <c r="JV629" s="57"/>
      <c r="JW629" s="57"/>
      <c r="JX629" s="57"/>
      <c r="JY629" s="57"/>
      <c r="JZ629" s="57"/>
      <c r="KA629" s="57"/>
      <c r="KB629" s="57"/>
      <c r="KC629" s="57"/>
      <c r="KD629" s="57"/>
      <c r="KE629" s="57"/>
      <c r="KF629" s="57"/>
      <c r="KG629" s="57"/>
      <c r="KH629" s="57"/>
      <c r="KI629" s="36"/>
      <c r="LX629" s="36"/>
      <c r="NQ629" s="36"/>
      <c r="NR629" s="36"/>
      <c r="NS629" s="36"/>
      <c r="PH629" s="36"/>
      <c r="QW629" s="36"/>
      <c r="SM629" s="36"/>
      <c r="UB629" s="36"/>
      <c r="VQ629" s="36"/>
      <c r="XF629" s="36"/>
      <c r="ZB629" s="94"/>
      <c r="ZI629" s="130"/>
      <c r="ZK629" s="128"/>
      <c r="ZL629" s="127"/>
    </row>
    <row r="630" spans="2:688" s="37" customFormat="1" x14ac:dyDescent="0.15">
      <c r="B630" s="36"/>
      <c r="C630" s="110"/>
      <c r="D630" s="36"/>
      <c r="E630" s="36"/>
      <c r="F630" s="36"/>
      <c r="G630" s="38"/>
      <c r="H630" s="38"/>
      <c r="AW630" s="36"/>
      <c r="CL630" s="36"/>
      <c r="FP630" s="36"/>
      <c r="IT630" s="36"/>
      <c r="IU630" s="57"/>
      <c r="IV630" s="57"/>
      <c r="IW630" s="57"/>
      <c r="IX630" s="57"/>
      <c r="IY630" s="57"/>
      <c r="IZ630" s="57"/>
      <c r="JA630" s="57"/>
      <c r="JB630" s="57"/>
      <c r="JC630" s="57"/>
      <c r="JD630" s="57"/>
      <c r="JE630" s="57"/>
      <c r="JF630" s="57"/>
      <c r="JG630" s="57"/>
      <c r="JH630" s="57"/>
      <c r="JI630" s="57"/>
      <c r="JJ630" s="57"/>
      <c r="JK630" s="57"/>
      <c r="JL630" s="57"/>
      <c r="JM630" s="57"/>
      <c r="JN630" s="57"/>
      <c r="JO630" s="57"/>
      <c r="JP630" s="57"/>
      <c r="JQ630" s="57"/>
      <c r="JR630" s="57"/>
      <c r="JS630" s="57"/>
      <c r="JT630" s="57"/>
      <c r="JU630" s="57"/>
      <c r="JV630" s="57"/>
      <c r="JW630" s="57"/>
      <c r="JX630" s="57"/>
      <c r="JY630" s="57"/>
      <c r="JZ630" s="57"/>
      <c r="KA630" s="57"/>
      <c r="KB630" s="57"/>
      <c r="KC630" s="57"/>
      <c r="KD630" s="57"/>
      <c r="KE630" s="57"/>
      <c r="KF630" s="57"/>
      <c r="KG630" s="57"/>
      <c r="KH630" s="57"/>
      <c r="KI630" s="36"/>
      <c r="LX630" s="36"/>
      <c r="NQ630" s="36"/>
      <c r="NR630" s="36"/>
      <c r="NS630" s="36"/>
      <c r="PH630" s="36"/>
      <c r="QW630" s="36"/>
      <c r="SM630" s="36"/>
      <c r="UB630" s="36"/>
      <c r="VQ630" s="36"/>
      <c r="XF630" s="36"/>
      <c r="ZB630" s="94"/>
      <c r="ZI630" s="130"/>
      <c r="ZK630" s="128"/>
      <c r="ZL630" s="127"/>
    </row>
    <row r="631" spans="2:688" s="37" customFormat="1" x14ac:dyDescent="0.15">
      <c r="B631" s="36"/>
      <c r="C631" s="110"/>
      <c r="D631" s="36"/>
      <c r="E631" s="36"/>
      <c r="F631" s="36"/>
      <c r="G631" s="38"/>
      <c r="H631" s="38"/>
      <c r="AW631" s="36"/>
      <c r="CL631" s="36"/>
      <c r="FP631" s="36"/>
      <c r="IT631" s="36"/>
      <c r="IU631" s="57"/>
      <c r="IV631" s="57"/>
      <c r="IW631" s="57"/>
      <c r="IX631" s="57"/>
      <c r="IY631" s="57"/>
      <c r="IZ631" s="57"/>
      <c r="JA631" s="57"/>
      <c r="JB631" s="57"/>
      <c r="JC631" s="57"/>
      <c r="JD631" s="57"/>
      <c r="JE631" s="57"/>
      <c r="JF631" s="57"/>
      <c r="JG631" s="57"/>
      <c r="JH631" s="57"/>
      <c r="JI631" s="57"/>
      <c r="JJ631" s="57"/>
      <c r="JK631" s="57"/>
      <c r="JL631" s="57"/>
      <c r="JM631" s="57"/>
      <c r="JN631" s="57"/>
      <c r="JO631" s="57"/>
      <c r="JP631" s="57"/>
      <c r="JQ631" s="57"/>
      <c r="JR631" s="57"/>
      <c r="JS631" s="57"/>
      <c r="JT631" s="57"/>
      <c r="JU631" s="57"/>
      <c r="JV631" s="57"/>
      <c r="JW631" s="57"/>
      <c r="JX631" s="57"/>
      <c r="JY631" s="57"/>
      <c r="JZ631" s="57"/>
      <c r="KA631" s="57"/>
      <c r="KB631" s="57"/>
      <c r="KC631" s="57"/>
      <c r="KD631" s="57"/>
      <c r="KE631" s="57"/>
      <c r="KF631" s="57"/>
      <c r="KG631" s="57"/>
      <c r="KH631" s="57"/>
      <c r="KI631" s="36"/>
      <c r="LX631" s="36"/>
      <c r="NQ631" s="36"/>
      <c r="NR631" s="36"/>
      <c r="NS631" s="36"/>
      <c r="PH631" s="36"/>
      <c r="QW631" s="36"/>
      <c r="SM631" s="36"/>
      <c r="UB631" s="36"/>
      <c r="VQ631" s="36"/>
      <c r="XF631" s="36"/>
      <c r="ZB631" s="94"/>
      <c r="ZI631" s="130"/>
      <c r="ZK631" s="128"/>
      <c r="ZL631" s="127"/>
    </row>
    <row r="632" spans="2:688" s="37" customFormat="1" x14ac:dyDescent="0.15">
      <c r="B632" s="36"/>
      <c r="C632" s="110"/>
      <c r="D632" s="36"/>
      <c r="E632" s="36"/>
      <c r="F632" s="36"/>
      <c r="G632" s="38"/>
      <c r="H632" s="38"/>
      <c r="AW632" s="36"/>
      <c r="CL632" s="36"/>
      <c r="FP632" s="36"/>
      <c r="IT632" s="36"/>
      <c r="IU632" s="57"/>
      <c r="IV632" s="57"/>
      <c r="IW632" s="57"/>
      <c r="IX632" s="57"/>
      <c r="IY632" s="57"/>
      <c r="IZ632" s="57"/>
      <c r="JA632" s="57"/>
      <c r="JB632" s="57"/>
      <c r="JC632" s="57"/>
      <c r="JD632" s="57"/>
      <c r="JE632" s="57"/>
      <c r="JF632" s="57"/>
      <c r="JG632" s="57"/>
      <c r="JH632" s="57"/>
      <c r="JI632" s="57"/>
      <c r="JJ632" s="57"/>
      <c r="JK632" s="57"/>
      <c r="JL632" s="57"/>
      <c r="JM632" s="57"/>
      <c r="JN632" s="57"/>
      <c r="JO632" s="57"/>
      <c r="JP632" s="57"/>
      <c r="JQ632" s="57"/>
      <c r="JR632" s="57"/>
      <c r="JS632" s="57"/>
      <c r="JT632" s="57"/>
      <c r="JU632" s="57"/>
      <c r="JV632" s="57"/>
      <c r="JW632" s="57"/>
      <c r="JX632" s="57"/>
      <c r="JY632" s="57"/>
      <c r="JZ632" s="57"/>
      <c r="KA632" s="57"/>
      <c r="KB632" s="57"/>
      <c r="KC632" s="57"/>
      <c r="KD632" s="57"/>
      <c r="KE632" s="57"/>
      <c r="KF632" s="57"/>
      <c r="KG632" s="57"/>
      <c r="KH632" s="57"/>
      <c r="KI632" s="36"/>
      <c r="LX632" s="36"/>
      <c r="NQ632" s="36"/>
      <c r="NR632" s="36"/>
      <c r="NS632" s="36"/>
      <c r="PH632" s="36"/>
      <c r="QW632" s="36"/>
      <c r="SM632" s="36"/>
      <c r="UB632" s="36"/>
      <c r="VQ632" s="36"/>
      <c r="XF632" s="36"/>
      <c r="ZB632" s="94"/>
      <c r="ZI632" s="130"/>
      <c r="ZK632" s="128"/>
      <c r="ZL632" s="127"/>
    </row>
    <row r="633" spans="2:688" s="37" customFormat="1" x14ac:dyDescent="0.15">
      <c r="B633" s="36"/>
      <c r="C633" s="110"/>
      <c r="D633" s="36"/>
      <c r="E633" s="36"/>
      <c r="F633" s="36"/>
      <c r="G633" s="38"/>
      <c r="H633" s="38"/>
      <c r="AW633" s="36"/>
      <c r="CL633" s="36"/>
      <c r="FP633" s="36"/>
      <c r="IT633" s="36"/>
      <c r="IU633" s="57"/>
      <c r="IV633" s="57"/>
      <c r="IW633" s="57"/>
      <c r="IX633" s="57"/>
      <c r="IY633" s="57"/>
      <c r="IZ633" s="57"/>
      <c r="JA633" s="57"/>
      <c r="JB633" s="57"/>
      <c r="JC633" s="57"/>
      <c r="JD633" s="57"/>
      <c r="JE633" s="57"/>
      <c r="JF633" s="57"/>
      <c r="JG633" s="57"/>
      <c r="JH633" s="57"/>
      <c r="JI633" s="57"/>
      <c r="JJ633" s="57"/>
      <c r="JK633" s="57"/>
      <c r="JL633" s="57"/>
      <c r="JM633" s="57"/>
      <c r="JN633" s="57"/>
      <c r="JO633" s="57"/>
      <c r="JP633" s="57"/>
      <c r="JQ633" s="57"/>
      <c r="JR633" s="57"/>
      <c r="JS633" s="57"/>
      <c r="JT633" s="57"/>
      <c r="JU633" s="57"/>
      <c r="JV633" s="57"/>
      <c r="JW633" s="57"/>
      <c r="JX633" s="57"/>
      <c r="JY633" s="57"/>
      <c r="JZ633" s="57"/>
      <c r="KA633" s="57"/>
      <c r="KB633" s="57"/>
      <c r="KC633" s="57"/>
      <c r="KD633" s="57"/>
      <c r="KE633" s="57"/>
      <c r="KF633" s="57"/>
      <c r="KG633" s="57"/>
      <c r="KH633" s="57"/>
      <c r="KI633" s="36"/>
      <c r="LX633" s="36"/>
      <c r="NQ633" s="36"/>
      <c r="NR633" s="36"/>
      <c r="NS633" s="36"/>
      <c r="PH633" s="36"/>
      <c r="QW633" s="36"/>
      <c r="SM633" s="36"/>
      <c r="UB633" s="36"/>
      <c r="VQ633" s="36"/>
      <c r="XF633" s="36"/>
      <c r="ZB633" s="94"/>
      <c r="ZI633" s="130"/>
      <c r="ZK633" s="128"/>
      <c r="ZL633" s="127"/>
    </row>
    <row r="634" spans="2:688" s="37" customFormat="1" x14ac:dyDescent="0.15">
      <c r="B634" s="36"/>
      <c r="C634" s="110"/>
      <c r="D634" s="36"/>
      <c r="E634" s="36"/>
      <c r="F634" s="36"/>
      <c r="G634" s="38"/>
      <c r="H634" s="38"/>
      <c r="AW634" s="36"/>
      <c r="CL634" s="36"/>
      <c r="FP634" s="36"/>
      <c r="IT634" s="36"/>
      <c r="IU634" s="57"/>
      <c r="IV634" s="57"/>
      <c r="IW634" s="57"/>
      <c r="IX634" s="57"/>
      <c r="IY634" s="57"/>
      <c r="IZ634" s="57"/>
      <c r="JA634" s="57"/>
      <c r="JB634" s="57"/>
      <c r="JC634" s="57"/>
      <c r="JD634" s="57"/>
      <c r="JE634" s="57"/>
      <c r="JF634" s="57"/>
      <c r="JG634" s="57"/>
      <c r="JH634" s="57"/>
      <c r="JI634" s="57"/>
      <c r="JJ634" s="57"/>
      <c r="JK634" s="57"/>
      <c r="JL634" s="57"/>
      <c r="JM634" s="57"/>
      <c r="JN634" s="57"/>
      <c r="JO634" s="57"/>
      <c r="JP634" s="57"/>
      <c r="JQ634" s="57"/>
      <c r="JR634" s="57"/>
      <c r="JS634" s="57"/>
      <c r="JT634" s="57"/>
      <c r="JU634" s="57"/>
      <c r="JV634" s="57"/>
      <c r="JW634" s="57"/>
      <c r="JX634" s="57"/>
      <c r="JY634" s="57"/>
      <c r="JZ634" s="57"/>
      <c r="KA634" s="57"/>
      <c r="KB634" s="57"/>
      <c r="KC634" s="57"/>
      <c r="KD634" s="57"/>
      <c r="KE634" s="57"/>
      <c r="KF634" s="57"/>
      <c r="KG634" s="57"/>
      <c r="KH634" s="57"/>
      <c r="KI634" s="36"/>
      <c r="LX634" s="36"/>
      <c r="NQ634" s="36"/>
      <c r="NR634" s="36"/>
      <c r="NS634" s="36"/>
      <c r="PH634" s="36"/>
      <c r="QW634" s="36"/>
      <c r="SM634" s="36"/>
      <c r="UB634" s="36"/>
      <c r="VQ634" s="36"/>
      <c r="XF634" s="36"/>
      <c r="ZB634" s="94"/>
      <c r="ZI634" s="130"/>
      <c r="ZK634" s="128"/>
      <c r="ZL634" s="127"/>
    </row>
    <row r="635" spans="2:688" s="37" customFormat="1" x14ac:dyDescent="0.15">
      <c r="B635" s="36"/>
      <c r="C635" s="110"/>
      <c r="D635" s="36"/>
      <c r="E635" s="36"/>
      <c r="F635" s="36"/>
      <c r="G635" s="38"/>
      <c r="H635" s="38"/>
      <c r="AW635" s="36"/>
      <c r="CL635" s="36"/>
      <c r="FP635" s="36"/>
      <c r="IT635" s="36"/>
      <c r="IU635" s="57"/>
      <c r="IV635" s="57"/>
      <c r="IW635" s="57"/>
      <c r="IX635" s="57"/>
      <c r="IY635" s="57"/>
      <c r="IZ635" s="57"/>
      <c r="JA635" s="57"/>
      <c r="JB635" s="57"/>
      <c r="JC635" s="57"/>
      <c r="JD635" s="57"/>
      <c r="JE635" s="57"/>
      <c r="JF635" s="57"/>
      <c r="JG635" s="57"/>
      <c r="JH635" s="57"/>
      <c r="JI635" s="57"/>
      <c r="JJ635" s="57"/>
      <c r="JK635" s="57"/>
      <c r="JL635" s="57"/>
      <c r="JM635" s="57"/>
      <c r="JN635" s="57"/>
      <c r="JO635" s="57"/>
      <c r="JP635" s="57"/>
      <c r="JQ635" s="57"/>
      <c r="JR635" s="57"/>
      <c r="JS635" s="57"/>
      <c r="JT635" s="57"/>
      <c r="JU635" s="57"/>
      <c r="JV635" s="57"/>
      <c r="JW635" s="57"/>
      <c r="JX635" s="57"/>
      <c r="JY635" s="57"/>
      <c r="JZ635" s="57"/>
      <c r="KA635" s="57"/>
      <c r="KB635" s="57"/>
      <c r="KC635" s="57"/>
      <c r="KD635" s="57"/>
      <c r="KE635" s="57"/>
      <c r="KF635" s="57"/>
      <c r="KG635" s="57"/>
      <c r="KH635" s="57"/>
      <c r="KI635" s="36"/>
      <c r="LX635" s="36"/>
      <c r="NQ635" s="36"/>
      <c r="NR635" s="36"/>
      <c r="NS635" s="36"/>
      <c r="PH635" s="36"/>
      <c r="QW635" s="36"/>
      <c r="SM635" s="36"/>
      <c r="UB635" s="36"/>
      <c r="VQ635" s="36"/>
      <c r="XF635" s="36"/>
      <c r="ZB635" s="94"/>
      <c r="ZI635" s="130"/>
      <c r="ZK635" s="128"/>
      <c r="ZL635" s="127"/>
    </row>
    <row r="636" spans="2:688" s="37" customFormat="1" x14ac:dyDescent="0.15">
      <c r="B636" s="36"/>
      <c r="C636" s="110"/>
      <c r="D636" s="36"/>
      <c r="E636" s="36"/>
      <c r="F636" s="36"/>
      <c r="G636" s="38"/>
      <c r="H636" s="38"/>
      <c r="AW636" s="36"/>
      <c r="CL636" s="36"/>
      <c r="FP636" s="36"/>
      <c r="IT636" s="36"/>
      <c r="IU636" s="57"/>
      <c r="IV636" s="57"/>
      <c r="IW636" s="57"/>
      <c r="IX636" s="57"/>
      <c r="IY636" s="57"/>
      <c r="IZ636" s="57"/>
      <c r="JA636" s="57"/>
      <c r="JB636" s="57"/>
      <c r="JC636" s="57"/>
      <c r="JD636" s="57"/>
      <c r="JE636" s="57"/>
      <c r="JF636" s="57"/>
      <c r="JG636" s="57"/>
      <c r="JH636" s="57"/>
      <c r="JI636" s="57"/>
      <c r="JJ636" s="57"/>
      <c r="JK636" s="57"/>
      <c r="JL636" s="57"/>
      <c r="JM636" s="57"/>
      <c r="JN636" s="57"/>
      <c r="JO636" s="57"/>
      <c r="JP636" s="57"/>
      <c r="JQ636" s="57"/>
      <c r="JR636" s="57"/>
      <c r="JS636" s="57"/>
      <c r="JT636" s="57"/>
      <c r="JU636" s="57"/>
      <c r="JV636" s="57"/>
      <c r="JW636" s="57"/>
      <c r="JX636" s="57"/>
      <c r="JY636" s="57"/>
      <c r="JZ636" s="57"/>
      <c r="KA636" s="57"/>
      <c r="KB636" s="57"/>
      <c r="KC636" s="57"/>
      <c r="KD636" s="57"/>
      <c r="KE636" s="57"/>
      <c r="KF636" s="57"/>
      <c r="KG636" s="57"/>
      <c r="KH636" s="57"/>
      <c r="KI636" s="36"/>
      <c r="LX636" s="36"/>
      <c r="NQ636" s="36"/>
      <c r="NR636" s="36"/>
      <c r="NS636" s="36"/>
      <c r="PH636" s="36"/>
      <c r="QW636" s="36"/>
      <c r="SM636" s="36"/>
      <c r="UB636" s="36"/>
      <c r="VQ636" s="36"/>
      <c r="XF636" s="36"/>
      <c r="ZB636" s="94"/>
      <c r="ZI636" s="130"/>
      <c r="ZK636" s="128"/>
      <c r="ZL636" s="127"/>
    </row>
    <row r="637" spans="2:688" s="37" customFormat="1" x14ac:dyDescent="0.15">
      <c r="B637" s="36"/>
      <c r="C637" s="110"/>
      <c r="D637" s="36"/>
      <c r="E637" s="36"/>
      <c r="F637" s="36"/>
      <c r="G637" s="38"/>
      <c r="H637" s="38"/>
      <c r="AW637" s="36"/>
      <c r="CL637" s="36"/>
      <c r="FP637" s="36"/>
      <c r="IT637" s="36"/>
      <c r="IU637" s="57"/>
      <c r="IV637" s="57"/>
      <c r="IW637" s="57"/>
      <c r="IX637" s="57"/>
      <c r="IY637" s="57"/>
      <c r="IZ637" s="57"/>
      <c r="JA637" s="57"/>
      <c r="JB637" s="57"/>
      <c r="JC637" s="57"/>
      <c r="JD637" s="57"/>
      <c r="JE637" s="57"/>
      <c r="JF637" s="57"/>
      <c r="JG637" s="57"/>
      <c r="JH637" s="57"/>
      <c r="JI637" s="57"/>
      <c r="JJ637" s="57"/>
      <c r="JK637" s="57"/>
      <c r="JL637" s="57"/>
      <c r="JM637" s="57"/>
      <c r="JN637" s="57"/>
      <c r="JO637" s="57"/>
      <c r="JP637" s="57"/>
      <c r="JQ637" s="57"/>
      <c r="JR637" s="57"/>
      <c r="JS637" s="57"/>
      <c r="JT637" s="57"/>
      <c r="JU637" s="57"/>
      <c r="JV637" s="57"/>
      <c r="JW637" s="57"/>
      <c r="JX637" s="57"/>
      <c r="JY637" s="57"/>
      <c r="JZ637" s="57"/>
      <c r="KA637" s="57"/>
      <c r="KB637" s="57"/>
      <c r="KC637" s="57"/>
      <c r="KD637" s="57"/>
      <c r="KE637" s="57"/>
      <c r="KF637" s="57"/>
      <c r="KG637" s="57"/>
      <c r="KH637" s="57"/>
      <c r="KI637" s="36"/>
      <c r="LX637" s="36"/>
      <c r="NQ637" s="36"/>
      <c r="NR637" s="36"/>
      <c r="NS637" s="36"/>
      <c r="PH637" s="36"/>
      <c r="QW637" s="36"/>
      <c r="SM637" s="36"/>
      <c r="UB637" s="36"/>
      <c r="VQ637" s="36"/>
      <c r="XF637" s="36"/>
      <c r="ZB637" s="94"/>
      <c r="ZI637" s="130"/>
      <c r="ZK637" s="128"/>
      <c r="ZL637" s="127"/>
    </row>
    <row r="638" spans="2:688" s="37" customFormat="1" x14ac:dyDescent="0.15">
      <c r="B638" s="36"/>
      <c r="C638" s="110"/>
      <c r="D638" s="36"/>
      <c r="E638" s="36"/>
      <c r="F638" s="36"/>
      <c r="G638" s="38"/>
      <c r="H638" s="38"/>
      <c r="AW638" s="36"/>
      <c r="CL638" s="36"/>
      <c r="FP638" s="36"/>
      <c r="IT638" s="36"/>
      <c r="IU638" s="57"/>
      <c r="IV638" s="57"/>
      <c r="IW638" s="57"/>
      <c r="IX638" s="57"/>
      <c r="IY638" s="57"/>
      <c r="IZ638" s="57"/>
      <c r="JA638" s="57"/>
      <c r="JB638" s="57"/>
      <c r="JC638" s="57"/>
      <c r="JD638" s="57"/>
      <c r="JE638" s="57"/>
      <c r="JF638" s="57"/>
      <c r="JG638" s="57"/>
      <c r="JH638" s="57"/>
      <c r="JI638" s="57"/>
      <c r="JJ638" s="57"/>
      <c r="JK638" s="57"/>
      <c r="JL638" s="57"/>
      <c r="JM638" s="57"/>
      <c r="JN638" s="57"/>
      <c r="JO638" s="57"/>
      <c r="JP638" s="57"/>
      <c r="JQ638" s="57"/>
      <c r="JR638" s="57"/>
      <c r="JS638" s="57"/>
      <c r="JT638" s="57"/>
      <c r="JU638" s="57"/>
      <c r="JV638" s="57"/>
      <c r="JW638" s="57"/>
      <c r="JX638" s="57"/>
      <c r="JY638" s="57"/>
      <c r="JZ638" s="57"/>
      <c r="KA638" s="57"/>
      <c r="KB638" s="57"/>
      <c r="KC638" s="57"/>
      <c r="KD638" s="57"/>
      <c r="KE638" s="57"/>
      <c r="KF638" s="57"/>
      <c r="KG638" s="57"/>
      <c r="KH638" s="57"/>
      <c r="KI638" s="36"/>
      <c r="LX638" s="36"/>
      <c r="NQ638" s="36"/>
      <c r="NR638" s="36"/>
      <c r="NS638" s="36"/>
      <c r="PH638" s="36"/>
      <c r="QW638" s="36"/>
      <c r="SM638" s="36"/>
      <c r="UB638" s="36"/>
      <c r="VQ638" s="36"/>
      <c r="XF638" s="36"/>
      <c r="ZB638" s="94"/>
      <c r="ZI638" s="130"/>
      <c r="ZK638" s="128"/>
      <c r="ZL638" s="127"/>
    </row>
    <row r="639" spans="2:688" s="37" customFormat="1" x14ac:dyDescent="0.15">
      <c r="B639" s="36"/>
      <c r="C639" s="110"/>
      <c r="D639" s="36"/>
      <c r="E639" s="36"/>
      <c r="F639" s="36"/>
      <c r="G639" s="38"/>
      <c r="H639" s="38"/>
      <c r="AW639" s="36"/>
      <c r="CL639" s="36"/>
      <c r="FP639" s="36"/>
      <c r="IT639" s="36"/>
      <c r="IU639" s="57"/>
      <c r="IV639" s="57"/>
      <c r="IW639" s="57"/>
      <c r="IX639" s="57"/>
      <c r="IY639" s="57"/>
      <c r="IZ639" s="57"/>
      <c r="JA639" s="57"/>
      <c r="JB639" s="57"/>
      <c r="JC639" s="57"/>
      <c r="JD639" s="57"/>
      <c r="JE639" s="57"/>
      <c r="JF639" s="57"/>
      <c r="JG639" s="57"/>
      <c r="JH639" s="57"/>
      <c r="JI639" s="57"/>
      <c r="JJ639" s="57"/>
      <c r="JK639" s="57"/>
      <c r="JL639" s="57"/>
      <c r="JM639" s="57"/>
      <c r="JN639" s="57"/>
      <c r="JO639" s="57"/>
      <c r="JP639" s="57"/>
      <c r="JQ639" s="57"/>
      <c r="JR639" s="57"/>
      <c r="JS639" s="57"/>
      <c r="JT639" s="57"/>
      <c r="JU639" s="57"/>
      <c r="JV639" s="57"/>
      <c r="JW639" s="57"/>
      <c r="JX639" s="57"/>
      <c r="JY639" s="57"/>
      <c r="JZ639" s="57"/>
      <c r="KA639" s="57"/>
      <c r="KB639" s="57"/>
      <c r="KC639" s="57"/>
      <c r="KD639" s="57"/>
      <c r="KE639" s="57"/>
      <c r="KF639" s="57"/>
      <c r="KG639" s="57"/>
      <c r="KH639" s="57"/>
      <c r="KI639" s="36"/>
      <c r="LX639" s="36"/>
      <c r="NQ639" s="36"/>
      <c r="NR639" s="36"/>
      <c r="NS639" s="36"/>
      <c r="PH639" s="36"/>
      <c r="QW639" s="36"/>
      <c r="SM639" s="36"/>
      <c r="UB639" s="36"/>
      <c r="VQ639" s="36"/>
      <c r="XF639" s="36"/>
      <c r="ZB639" s="94"/>
      <c r="ZI639" s="130"/>
      <c r="ZK639" s="128"/>
      <c r="ZL639" s="127"/>
    </row>
    <row r="640" spans="2:688" s="37" customFormat="1" x14ac:dyDescent="0.15">
      <c r="B640" s="36"/>
      <c r="C640" s="110"/>
      <c r="D640" s="36"/>
      <c r="E640" s="36"/>
      <c r="F640" s="36"/>
      <c r="G640" s="38"/>
      <c r="H640" s="38"/>
      <c r="AW640" s="36"/>
      <c r="CL640" s="36"/>
      <c r="FP640" s="36"/>
      <c r="IT640" s="36"/>
      <c r="IU640" s="57"/>
      <c r="IV640" s="57"/>
      <c r="IW640" s="57"/>
      <c r="IX640" s="57"/>
      <c r="IY640" s="57"/>
      <c r="IZ640" s="57"/>
      <c r="JA640" s="57"/>
      <c r="JB640" s="57"/>
      <c r="JC640" s="57"/>
      <c r="JD640" s="57"/>
      <c r="JE640" s="57"/>
      <c r="JF640" s="57"/>
      <c r="JG640" s="57"/>
      <c r="JH640" s="57"/>
      <c r="JI640" s="57"/>
      <c r="JJ640" s="57"/>
      <c r="JK640" s="57"/>
      <c r="JL640" s="57"/>
      <c r="JM640" s="57"/>
      <c r="JN640" s="57"/>
      <c r="JO640" s="57"/>
      <c r="JP640" s="57"/>
      <c r="JQ640" s="57"/>
      <c r="JR640" s="57"/>
      <c r="JS640" s="57"/>
      <c r="JT640" s="57"/>
      <c r="JU640" s="57"/>
      <c r="JV640" s="57"/>
      <c r="JW640" s="57"/>
      <c r="JX640" s="57"/>
      <c r="JY640" s="57"/>
      <c r="JZ640" s="57"/>
      <c r="KA640" s="57"/>
      <c r="KB640" s="57"/>
      <c r="KC640" s="57"/>
      <c r="KD640" s="57"/>
      <c r="KE640" s="57"/>
      <c r="KF640" s="57"/>
      <c r="KG640" s="57"/>
      <c r="KH640" s="57"/>
      <c r="KI640" s="36"/>
      <c r="LX640" s="36"/>
      <c r="NQ640" s="36"/>
      <c r="NR640" s="36"/>
      <c r="NS640" s="36"/>
      <c r="PH640" s="36"/>
      <c r="QW640" s="36"/>
      <c r="SM640" s="36"/>
      <c r="UB640" s="36"/>
      <c r="VQ640" s="36"/>
      <c r="XF640" s="36"/>
      <c r="ZB640" s="94"/>
      <c r="ZI640" s="130"/>
      <c r="ZK640" s="128"/>
      <c r="ZL640" s="127"/>
    </row>
    <row r="641" spans="2:688" s="37" customFormat="1" x14ac:dyDescent="0.15">
      <c r="B641" s="36"/>
      <c r="C641" s="110"/>
      <c r="D641" s="36"/>
      <c r="E641" s="36"/>
      <c r="F641" s="36"/>
      <c r="G641" s="38"/>
      <c r="H641" s="38"/>
      <c r="AW641" s="36"/>
      <c r="CL641" s="36"/>
      <c r="FP641" s="36"/>
      <c r="IT641" s="36"/>
      <c r="IU641" s="57"/>
      <c r="IV641" s="57"/>
      <c r="IW641" s="57"/>
      <c r="IX641" s="57"/>
      <c r="IY641" s="57"/>
      <c r="IZ641" s="57"/>
      <c r="JA641" s="57"/>
      <c r="JB641" s="57"/>
      <c r="JC641" s="57"/>
      <c r="JD641" s="57"/>
      <c r="JE641" s="57"/>
      <c r="JF641" s="57"/>
      <c r="JG641" s="57"/>
      <c r="JH641" s="57"/>
      <c r="JI641" s="57"/>
      <c r="JJ641" s="57"/>
      <c r="JK641" s="57"/>
      <c r="JL641" s="57"/>
      <c r="JM641" s="57"/>
      <c r="JN641" s="57"/>
      <c r="JO641" s="57"/>
      <c r="JP641" s="57"/>
      <c r="JQ641" s="57"/>
      <c r="JR641" s="57"/>
      <c r="JS641" s="57"/>
      <c r="JT641" s="57"/>
      <c r="JU641" s="57"/>
      <c r="JV641" s="57"/>
      <c r="JW641" s="57"/>
      <c r="JX641" s="57"/>
      <c r="JY641" s="57"/>
      <c r="JZ641" s="57"/>
      <c r="KA641" s="57"/>
      <c r="KB641" s="57"/>
      <c r="KC641" s="57"/>
      <c r="KD641" s="57"/>
      <c r="KE641" s="57"/>
      <c r="KF641" s="57"/>
      <c r="KG641" s="57"/>
      <c r="KH641" s="57"/>
      <c r="KI641" s="36"/>
      <c r="LX641" s="36"/>
      <c r="NQ641" s="36"/>
      <c r="NR641" s="36"/>
      <c r="NS641" s="36"/>
      <c r="PH641" s="36"/>
      <c r="QW641" s="36"/>
      <c r="SM641" s="36"/>
      <c r="UB641" s="36"/>
      <c r="VQ641" s="36"/>
      <c r="XF641" s="36"/>
      <c r="ZB641" s="94"/>
      <c r="ZI641" s="130"/>
      <c r="ZK641" s="128"/>
      <c r="ZL641" s="127"/>
    </row>
    <row r="642" spans="2:688" s="37" customFormat="1" x14ac:dyDescent="0.15">
      <c r="B642" s="36"/>
      <c r="C642" s="110"/>
      <c r="D642" s="36"/>
      <c r="E642" s="36"/>
      <c r="F642" s="36"/>
      <c r="G642" s="38"/>
      <c r="H642" s="38"/>
      <c r="AW642" s="36"/>
      <c r="CL642" s="36"/>
      <c r="FP642" s="36"/>
      <c r="IT642" s="36"/>
      <c r="IU642" s="57"/>
      <c r="IV642" s="57"/>
      <c r="IW642" s="57"/>
      <c r="IX642" s="57"/>
      <c r="IY642" s="57"/>
      <c r="IZ642" s="57"/>
      <c r="JA642" s="57"/>
      <c r="JB642" s="57"/>
      <c r="JC642" s="57"/>
      <c r="JD642" s="57"/>
      <c r="JE642" s="57"/>
      <c r="JF642" s="57"/>
      <c r="JG642" s="57"/>
      <c r="JH642" s="57"/>
      <c r="JI642" s="57"/>
      <c r="JJ642" s="57"/>
      <c r="JK642" s="57"/>
      <c r="JL642" s="57"/>
      <c r="JM642" s="57"/>
      <c r="JN642" s="57"/>
      <c r="JO642" s="57"/>
      <c r="JP642" s="57"/>
      <c r="JQ642" s="57"/>
      <c r="JR642" s="57"/>
      <c r="JS642" s="57"/>
      <c r="JT642" s="57"/>
      <c r="JU642" s="57"/>
      <c r="JV642" s="57"/>
      <c r="JW642" s="57"/>
      <c r="JX642" s="57"/>
      <c r="JY642" s="57"/>
      <c r="JZ642" s="57"/>
      <c r="KA642" s="57"/>
      <c r="KB642" s="57"/>
      <c r="KC642" s="57"/>
      <c r="KD642" s="57"/>
      <c r="KE642" s="57"/>
      <c r="KF642" s="57"/>
      <c r="KG642" s="57"/>
      <c r="KH642" s="57"/>
      <c r="KI642" s="36"/>
      <c r="LX642" s="36"/>
      <c r="NQ642" s="36"/>
      <c r="NR642" s="36"/>
      <c r="NS642" s="36"/>
      <c r="PH642" s="36"/>
      <c r="QW642" s="36"/>
      <c r="SM642" s="36"/>
      <c r="UB642" s="36"/>
      <c r="VQ642" s="36"/>
      <c r="XF642" s="36"/>
      <c r="ZB642" s="94"/>
      <c r="ZI642" s="130"/>
      <c r="ZK642" s="128"/>
      <c r="ZL642" s="127"/>
    </row>
    <row r="643" spans="2:688" s="37" customFormat="1" x14ac:dyDescent="0.15">
      <c r="B643" s="36"/>
      <c r="C643" s="110"/>
      <c r="D643" s="36"/>
      <c r="E643" s="36"/>
      <c r="F643" s="36"/>
      <c r="G643" s="38"/>
      <c r="H643" s="38"/>
      <c r="AW643" s="36"/>
      <c r="CL643" s="36"/>
      <c r="FP643" s="36"/>
      <c r="IT643" s="36"/>
      <c r="IU643" s="57"/>
      <c r="IV643" s="57"/>
      <c r="IW643" s="57"/>
      <c r="IX643" s="57"/>
      <c r="IY643" s="57"/>
      <c r="IZ643" s="57"/>
      <c r="JA643" s="57"/>
      <c r="JB643" s="57"/>
      <c r="JC643" s="57"/>
      <c r="JD643" s="57"/>
      <c r="JE643" s="57"/>
      <c r="JF643" s="57"/>
      <c r="JG643" s="57"/>
      <c r="JH643" s="57"/>
      <c r="JI643" s="57"/>
      <c r="JJ643" s="57"/>
      <c r="JK643" s="57"/>
      <c r="JL643" s="57"/>
      <c r="JM643" s="57"/>
      <c r="JN643" s="57"/>
      <c r="JO643" s="57"/>
      <c r="JP643" s="57"/>
      <c r="JQ643" s="57"/>
      <c r="JR643" s="57"/>
      <c r="JS643" s="57"/>
      <c r="JT643" s="57"/>
      <c r="JU643" s="57"/>
      <c r="JV643" s="57"/>
      <c r="JW643" s="57"/>
      <c r="JX643" s="57"/>
      <c r="JY643" s="57"/>
      <c r="JZ643" s="57"/>
      <c r="KA643" s="57"/>
      <c r="KB643" s="57"/>
      <c r="KC643" s="57"/>
      <c r="KD643" s="57"/>
      <c r="KE643" s="57"/>
      <c r="KF643" s="57"/>
      <c r="KG643" s="57"/>
      <c r="KH643" s="57"/>
      <c r="KI643" s="36"/>
      <c r="LX643" s="36"/>
      <c r="NQ643" s="36"/>
      <c r="NR643" s="36"/>
      <c r="NS643" s="36"/>
      <c r="PH643" s="36"/>
      <c r="QW643" s="36"/>
      <c r="SM643" s="36"/>
      <c r="UB643" s="36"/>
      <c r="VQ643" s="36"/>
      <c r="XF643" s="36"/>
      <c r="ZB643" s="94"/>
      <c r="ZI643" s="130"/>
      <c r="ZK643" s="128"/>
      <c r="ZL643" s="127"/>
    </row>
    <row r="644" spans="2:688" s="37" customFormat="1" x14ac:dyDescent="0.15">
      <c r="B644" s="36"/>
      <c r="C644" s="110"/>
      <c r="D644" s="36"/>
      <c r="E644" s="36"/>
      <c r="F644" s="36"/>
      <c r="G644" s="38"/>
      <c r="H644" s="38"/>
      <c r="AW644" s="36"/>
      <c r="CL644" s="36"/>
      <c r="FP644" s="36"/>
      <c r="IT644" s="36"/>
      <c r="IU644" s="57"/>
      <c r="IV644" s="57"/>
      <c r="IW644" s="57"/>
      <c r="IX644" s="57"/>
      <c r="IY644" s="57"/>
      <c r="IZ644" s="57"/>
      <c r="JA644" s="57"/>
      <c r="JB644" s="57"/>
      <c r="JC644" s="57"/>
      <c r="JD644" s="57"/>
      <c r="JE644" s="57"/>
      <c r="JF644" s="57"/>
      <c r="JG644" s="57"/>
      <c r="JH644" s="57"/>
      <c r="JI644" s="57"/>
      <c r="JJ644" s="57"/>
      <c r="JK644" s="57"/>
      <c r="JL644" s="57"/>
      <c r="JM644" s="57"/>
      <c r="JN644" s="57"/>
      <c r="JO644" s="57"/>
      <c r="JP644" s="57"/>
      <c r="JQ644" s="57"/>
      <c r="JR644" s="57"/>
      <c r="JS644" s="57"/>
      <c r="JT644" s="57"/>
      <c r="JU644" s="57"/>
      <c r="JV644" s="57"/>
      <c r="JW644" s="57"/>
      <c r="JX644" s="57"/>
      <c r="JY644" s="57"/>
      <c r="JZ644" s="57"/>
      <c r="KA644" s="57"/>
      <c r="KB644" s="57"/>
      <c r="KC644" s="57"/>
      <c r="KD644" s="57"/>
      <c r="KE644" s="57"/>
      <c r="KF644" s="57"/>
      <c r="KG644" s="57"/>
      <c r="KH644" s="57"/>
      <c r="KI644" s="36"/>
      <c r="LX644" s="36"/>
      <c r="NQ644" s="36"/>
      <c r="NR644" s="36"/>
      <c r="NS644" s="36"/>
      <c r="PH644" s="36"/>
      <c r="QW644" s="36"/>
      <c r="SM644" s="36"/>
      <c r="UB644" s="36"/>
      <c r="VQ644" s="36"/>
      <c r="XF644" s="36"/>
      <c r="ZB644" s="94"/>
      <c r="ZI644" s="130"/>
      <c r="ZK644" s="128"/>
      <c r="ZL644" s="127"/>
    </row>
    <row r="645" spans="2:688" s="37" customFormat="1" x14ac:dyDescent="0.15">
      <c r="B645" s="36"/>
      <c r="C645" s="110"/>
      <c r="D645" s="36"/>
      <c r="E645" s="36"/>
      <c r="F645" s="36"/>
      <c r="G645" s="38"/>
      <c r="H645" s="38"/>
      <c r="AW645" s="36"/>
      <c r="CL645" s="36"/>
      <c r="FP645" s="36"/>
      <c r="IT645" s="36"/>
      <c r="IU645" s="57"/>
      <c r="IV645" s="57"/>
      <c r="IW645" s="57"/>
      <c r="IX645" s="57"/>
      <c r="IY645" s="57"/>
      <c r="IZ645" s="57"/>
      <c r="JA645" s="57"/>
      <c r="JB645" s="57"/>
      <c r="JC645" s="57"/>
      <c r="JD645" s="57"/>
      <c r="JE645" s="57"/>
      <c r="JF645" s="57"/>
      <c r="JG645" s="57"/>
      <c r="JH645" s="57"/>
      <c r="JI645" s="57"/>
      <c r="JJ645" s="57"/>
      <c r="JK645" s="57"/>
      <c r="JL645" s="57"/>
      <c r="JM645" s="57"/>
      <c r="JN645" s="57"/>
      <c r="JO645" s="57"/>
      <c r="JP645" s="57"/>
      <c r="JQ645" s="57"/>
      <c r="JR645" s="57"/>
      <c r="JS645" s="57"/>
      <c r="JT645" s="57"/>
      <c r="JU645" s="57"/>
      <c r="JV645" s="57"/>
      <c r="JW645" s="57"/>
      <c r="JX645" s="57"/>
      <c r="JY645" s="57"/>
      <c r="JZ645" s="57"/>
      <c r="KA645" s="57"/>
      <c r="KB645" s="57"/>
      <c r="KC645" s="57"/>
      <c r="KD645" s="57"/>
      <c r="KE645" s="57"/>
      <c r="KF645" s="57"/>
      <c r="KG645" s="57"/>
      <c r="KH645" s="57"/>
      <c r="KI645" s="36"/>
      <c r="LX645" s="36"/>
      <c r="NQ645" s="36"/>
      <c r="NR645" s="36"/>
      <c r="NS645" s="36"/>
      <c r="PH645" s="36"/>
      <c r="QW645" s="36"/>
      <c r="SM645" s="36"/>
      <c r="UB645" s="36"/>
      <c r="VQ645" s="36"/>
      <c r="XF645" s="36"/>
      <c r="ZB645" s="94"/>
      <c r="ZI645" s="130"/>
      <c r="ZK645" s="128"/>
      <c r="ZL645" s="127"/>
    </row>
    <row r="646" spans="2:688" s="37" customFormat="1" x14ac:dyDescent="0.15">
      <c r="B646" s="36"/>
      <c r="C646" s="110"/>
      <c r="D646" s="36"/>
      <c r="E646" s="36"/>
      <c r="F646" s="36"/>
      <c r="G646" s="38"/>
      <c r="H646" s="38"/>
      <c r="AW646" s="36"/>
      <c r="CL646" s="36"/>
      <c r="FP646" s="36"/>
      <c r="IT646" s="36"/>
      <c r="IU646" s="57"/>
      <c r="IV646" s="57"/>
      <c r="IW646" s="57"/>
      <c r="IX646" s="57"/>
      <c r="IY646" s="57"/>
      <c r="IZ646" s="57"/>
      <c r="JA646" s="57"/>
      <c r="JB646" s="57"/>
      <c r="JC646" s="57"/>
      <c r="JD646" s="57"/>
      <c r="JE646" s="57"/>
      <c r="JF646" s="57"/>
      <c r="JG646" s="57"/>
      <c r="JH646" s="57"/>
      <c r="JI646" s="57"/>
      <c r="JJ646" s="57"/>
      <c r="JK646" s="57"/>
      <c r="JL646" s="57"/>
      <c r="JM646" s="57"/>
      <c r="JN646" s="57"/>
      <c r="JO646" s="57"/>
      <c r="JP646" s="57"/>
      <c r="JQ646" s="57"/>
      <c r="JR646" s="57"/>
      <c r="JS646" s="57"/>
      <c r="JT646" s="57"/>
      <c r="JU646" s="57"/>
      <c r="JV646" s="57"/>
      <c r="JW646" s="57"/>
      <c r="JX646" s="57"/>
      <c r="JY646" s="57"/>
      <c r="JZ646" s="57"/>
      <c r="KA646" s="57"/>
      <c r="KB646" s="57"/>
      <c r="KC646" s="57"/>
      <c r="KD646" s="57"/>
      <c r="KE646" s="57"/>
      <c r="KF646" s="57"/>
      <c r="KG646" s="57"/>
      <c r="KH646" s="57"/>
      <c r="KI646" s="36"/>
      <c r="LX646" s="36"/>
      <c r="NQ646" s="36"/>
      <c r="NR646" s="36"/>
      <c r="NS646" s="36"/>
      <c r="PH646" s="36"/>
      <c r="QW646" s="36"/>
      <c r="SM646" s="36"/>
      <c r="UB646" s="36"/>
      <c r="VQ646" s="36"/>
      <c r="XF646" s="36"/>
      <c r="ZB646" s="94"/>
      <c r="ZI646" s="130"/>
      <c r="ZK646" s="128"/>
      <c r="ZL646" s="127"/>
    </row>
    <row r="647" spans="2:688" s="37" customFormat="1" x14ac:dyDescent="0.15">
      <c r="B647" s="36"/>
      <c r="C647" s="110"/>
      <c r="D647" s="36"/>
      <c r="E647" s="36"/>
      <c r="F647" s="36"/>
      <c r="G647" s="38"/>
      <c r="H647" s="38"/>
      <c r="AW647" s="36"/>
      <c r="CL647" s="36"/>
      <c r="FP647" s="36"/>
      <c r="IT647" s="36"/>
      <c r="IU647" s="57"/>
      <c r="IV647" s="57"/>
      <c r="IW647" s="57"/>
      <c r="IX647" s="57"/>
      <c r="IY647" s="57"/>
      <c r="IZ647" s="57"/>
      <c r="JA647" s="57"/>
      <c r="JB647" s="57"/>
      <c r="JC647" s="57"/>
      <c r="JD647" s="57"/>
      <c r="JE647" s="57"/>
      <c r="JF647" s="57"/>
      <c r="JG647" s="57"/>
      <c r="JH647" s="57"/>
      <c r="JI647" s="57"/>
      <c r="JJ647" s="57"/>
      <c r="JK647" s="57"/>
      <c r="JL647" s="57"/>
      <c r="JM647" s="57"/>
      <c r="JN647" s="57"/>
      <c r="JO647" s="57"/>
      <c r="JP647" s="57"/>
      <c r="JQ647" s="57"/>
      <c r="JR647" s="57"/>
      <c r="JS647" s="57"/>
      <c r="JT647" s="57"/>
      <c r="JU647" s="57"/>
      <c r="JV647" s="57"/>
      <c r="JW647" s="57"/>
      <c r="JX647" s="57"/>
      <c r="JY647" s="57"/>
      <c r="JZ647" s="57"/>
      <c r="KA647" s="57"/>
      <c r="KB647" s="57"/>
      <c r="KC647" s="57"/>
      <c r="KD647" s="57"/>
      <c r="KE647" s="57"/>
      <c r="KF647" s="57"/>
      <c r="KG647" s="57"/>
      <c r="KH647" s="57"/>
      <c r="KI647" s="36"/>
      <c r="LX647" s="36"/>
      <c r="NQ647" s="36"/>
      <c r="NR647" s="36"/>
      <c r="NS647" s="36"/>
      <c r="PH647" s="36"/>
      <c r="QW647" s="36"/>
      <c r="SM647" s="36"/>
      <c r="UB647" s="36"/>
      <c r="VQ647" s="36"/>
      <c r="XF647" s="36"/>
      <c r="ZB647" s="94"/>
      <c r="ZI647" s="130"/>
      <c r="ZK647" s="128"/>
      <c r="ZL647" s="127"/>
    </row>
    <row r="648" spans="2:688" s="37" customFormat="1" x14ac:dyDescent="0.15">
      <c r="B648" s="36"/>
      <c r="C648" s="110"/>
      <c r="D648" s="36"/>
      <c r="E648" s="36"/>
      <c r="F648" s="36"/>
      <c r="G648" s="38"/>
      <c r="H648" s="38"/>
      <c r="AW648" s="36"/>
      <c r="CL648" s="36"/>
      <c r="FP648" s="36"/>
      <c r="IT648" s="36"/>
      <c r="IU648" s="57"/>
      <c r="IV648" s="57"/>
      <c r="IW648" s="57"/>
      <c r="IX648" s="57"/>
      <c r="IY648" s="57"/>
      <c r="IZ648" s="57"/>
      <c r="JA648" s="57"/>
      <c r="JB648" s="57"/>
      <c r="JC648" s="57"/>
      <c r="JD648" s="57"/>
      <c r="JE648" s="57"/>
      <c r="JF648" s="57"/>
      <c r="JG648" s="57"/>
      <c r="JH648" s="57"/>
      <c r="JI648" s="57"/>
      <c r="JJ648" s="57"/>
      <c r="JK648" s="57"/>
      <c r="JL648" s="57"/>
      <c r="JM648" s="57"/>
      <c r="JN648" s="57"/>
      <c r="JO648" s="57"/>
      <c r="JP648" s="57"/>
      <c r="JQ648" s="57"/>
      <c r="JR648" s="57"/>
      <c r="JS648" s="57"/>
      <c r="JT648" s="57"/>
      <c r="JU648" s="57"/>
      <c r="JV648" s="57"/>
      <c r="JW648" s="57"/>
      <c r="JX648" s="57"/>
      <c r="JY648" s="57"/>
      <c r="JZ648" s="57"/>
      <c r="KA648" s="57"/>
      <c r="KB648" s="57"/>
      <c r="KC648" s="57"/>
      <c r="KD648" s="57"/>
      <c r="KE648" s="57"/>
      <c r="KF648" s="57"/>
      <c r="KG648" s="57"/>
      <c r="KH648" s="57"/>
      <c r="KI648" s="36"/>
      <c r="LX648" s="36"/>
      <c r="NQ648" s="36"/>
      <c r="NR648" s="36"/>
      <c r="NS648" s="36"/>
      <c r="PH648" s="36"/>
      <c r="QW648" s="36"/>
      <c r="SM648" s="36"/>
      <c r="UB648" s="36"/>
      <c r="VQ648" s="36"/>
      <c r="XF648" s="36"/>
      <c r="ZB648" s="94"/>
      <c r="ZI648" s="130"/>
      <c r="ZK648" s="128"/>
      <c r="ZL648" s="127"/>
    </row>
    <row r="649" spans="2:688" s="37" customFormat="1" x14ac:dyDescent="0.15">
      <c r="B649" s="36"/>
      <c r="C649" s="110"/>
      <c r="D649" s="36"/>
      <c r="E649" s="36"/>
      <c r="F649" s="36"/>
      <c r="G649" s="38"/>
      <c r="H649" s="38"/>
      <c r="AW649" s="36"/>
      <c r="CL649" s="36"/>
      <c r="FP649" s="36"/>
      <c r="IT649" s="36"/>
      <c r="IU649" s="57"/>
      <c r="IV649" s="57"/>
      <c r="IW649" s="57"/>
      <c r="IX649" s="57"/>
      <c r="IY649" s="57"/>
      <c r="IZ649" s="57"/>
      <c r="JA649" s="57"/>
      <c r="JB649" s="57"/>
      <c r="JC649" s="57"/>
      <c r="JD649" s="57"/>
      <c r="JE649" s="57"/>
      <c r="JF649" s="57"/>
      <c r="JG649" s="57"/>
      <c r="JH649" s="57"/>
      <c r="JI649" s="57"/>
      <c r="JJ649" s="57"/>
      <c r="JK649" s="57"/>
      <c r="JL649" s="57"/>
      <c r="JM649" s="57"/>
      <c r="JN649" s="57"/>
      <c r="JO649" s="57"/>
      <c r="JP649" s="57"/>
      <c r="JQ649" s="57"/>
      <c r="JR649" s="57"/>
      <c r="JS649" s="57"/>
      <c r="JT649" s="57"/>
      <c r="JU649" s="57"/>
      <c r="JV649" s="57"/>
      <c r="JW649" s="57"/>
      <c r="JX649" s="57"/>
      <c r="JY649" s="57"/>
      <c r="JZ649" s="57"/>
      <c r="KA649" s="57"/>
      <c r="KB649" s="57"/>
      <c r="KC649" s="57"/>
      <c r="KD649" s="57"/>
      <c r="KE649" s="57"/>
      <c r="KF649" s="57"/>
      <c r="KG649" s="57"/>
      <c r="KH649" s="57"/>
      <c r="KI649" s="36"/>
      <c r="LX649" s="36"/>
      <c r="NQ649" s="36"/>
      <c r="NR649" s="36"/>
      <c r="NS649" s="36"/>
      <c r="PH649" s="36"/>
      <c r="QW649" s="36"/>
      <c r="SM649" s="36"/>
      <c r="UB649" s="36"/>
      <c r="VQ649" s="36"/>
      <c r="XF649" s="36"/>
      <c r="ZB649" s="94"/>
      <c r="ZI649" s="130"/>
      <c r="ZK649" s="128"/>
      <c r="ZL649" s="127"/>
    </row>
    <row r="650" spans="2:688" s="37" customFormat="1" x14ac:dyDescent="0.15">
      <c r="B650" s="36"/>
      <c r="C650" s="110"/>
      <c r="D650" s="36"/>
      <c r="E650" s="36"/>
      <c r="F650" s="36"/>
      <c r="G650" s="38"/>
      <c r="H650" s="38"/>
      <c r="AW650" s="36"/>
      <c r="CL650" s="36"/>
      <c r="FP650" s="36"/>
      <c r="IT650" s="36"/>
      <c r="IU650" s="57"/>
      <c r="IV650" s="57"/>
      <c r="IW650" s="57"/>
      <c r="IX650" s="57"/>
      <c r="IY650" s="57"/>
      <c r="IZ650" s="57"/>
      <c r="JA650" s="57"/>
      <c r="JB650" s="57"/>
      <c r="JC650" s="57"/>
      <c r="JD650" s="57"/>
      <c r="JE650" s="57"/>
      <c r="JF650" s="57"/>
      <c r="JG650" s="57"/>
      <c r="JH650" s="57"/>
      <c r="JI650" s="57"/>
      <c r="JJ650" s="57"/>
      <c r="JK650" s="57"/>
      <c r="JL650" s="57"/>
      <c r="JM650" s="57"/>
      <c r="JN650" s="57"/>
      <c r="JO650" s="57"/>
      <c r="JP650" s="57"/>
      <c r="JQ650" s="57"/>
      <c r="JR650" s="57"/>
      <c r="JS650" s="57"/>
      <c r="JT650" s="57"/>
      <c r="JU650" s="57"/>
      <c r="JV650" s="57"/>
      <c r="JW650" s="57"/>
      <c r="JX650" s="57"/>
      <c r="JY650" s="57"/>
      <c r="JZ650" s="57"/>
      <c r="KA650" s="57"/>
      <c r="KB650" s="57"/>
      <c r="KC650" s="57"/>
      <c r="KD650" s="57"/>
      <c r="KE650" s="57"/>
      <c r="KF650" s="57"/>
      <c r="KG650" s="57"/>
      <c r="KH650" s="57"/>
      <c r="KI650" s="36"/>
      <c r="LX650" s="36"/>
      <c r="NQ650" s="36"/>
      <c r="NR650" s="36"/>
      <c r="NS650" s="36"/>
      <c r="PH650" s="36"/>
      <c r="QW650" s="36"/>
      <c r="SM650" s="36"/>
      <c r="UB650" s="36"/>
      <c r="VQ650" s="36"/>
      <c r="XF650" s="36"/>
      <c r="ZB650" s="94"/>
      <c r="ZI650" s="130"/>
      <c r="ZK650" s="128"/>
      <c r="ZL650" s="127"/>
    </row>
    <row r="651" spans="2:688" s="37" customFormat="1" x14ac:dyDescent="0.15">
      <c r="B651" s="36"/>
      <c r="C651" s="110"/>
      <c r="D651" s="36"/>
      <c r="E651" s="36"/>
      <c r="F651" s="36"/>
      <c r="G651" s="38"/>
      <c r="H651" s="38"/>
      <c r="AW651" s="36"/>
      <c r="CL651" s="36"/>
      <c r="FP651" s="36"/>
      <c r="IT651" s="36"/>
      <c r="IU651" s="57"/>
      <c r="IV651" s="57"/>
      <c r="IW651" s="57"/>
      <c r="IX651" s="57"/>
      <c r="IY651" s="57"/>
      <c r="IZ651" s="57"/>
      <c r="JA651" s="57"/>
      <c r="JB651" s="57"/>
      <c r="JC651" s="57"/>
      <c r="JD651" s="57"/>
      <c r="JE651" s="57"/>
      <c r="JF651" s="57"/>
      <c r="JG651" s="57"/>
      <c r="JH651" s="57"/>
      <c r="JI651" s="57"/>
      <c r="JJ651" s="57"/>
      <c r="JK651" s="57"/>
      <c r="JL651" s="57"/>
      <c r="JM651" s="57"/>
      <c r="JN651" s="57"/>
      <c r="JO651" s="57"/>
      <c r="JP651" s="57"/>
      <c r="JQ651" s="57"/>
      <c r="JR651" s="57"/>
      <c r="JS651" s="57"/>
      <c r="JT651" s="57"/>
      <c r="JU651" s="57"/>
      <c r="JV651" s="57"/>
      <c r="JW651" s="57"/>
      <c r="JX651" s="57"/>
      <c r="JY651" s="57"/>
      <c r="JZ651" s="57"/>
      <c r="KA651" s="57"/>
      <c r="KB651" s="57"/>
      <c r="KC651" s="57"/>
      <c r="KD651" s="57"/>
      <c r="KE651" s="57"/>
      <c r="KF651" s="57"/>
      <c r="KG651" s="57"/>
      <c r="KH651" s="57"/>
      <c r="KI651" s="36"/>
      <c r="LX651" s="36"/>
      <c r="NQ651" s="36"/>
      <c r="NR651" s="36"/>
      <c r="NS651" s="36"/>
      <c r="PH651" s="36"/>
      <c r="QW651" s="36"/>
      <c r="SM651" s="36"/>
      <c r="UB651" s="36"/>
      <c r="VQ651" s="36"/>
      <c r="XF651" s="36"/>
      <c r="ZB651" s="94"/>
      <c r="ZI651" s="130"/>
      <c r="ZK651" s="128"/>
      <c r="ZL651" s="127"/>
    </row>
    <row r="652" spans="2:688" s="37" customFormat="1" x14ac:dyDescent="0.15">
      <c r="B652" s="36"/>
      <c r="C652" s="110"/>
      <c r="D652" s="36"/>
      <c r="E652" s="36"/>
      <c r="F652" s="36"/>
      <c r="G652" s="38"/>
      <c r="H652" s="38"/>
      <c r="AW652" s="36"/>
      <c r="CL652" s="36"/>
      <c r="FP652" s="36"/>
      <c r="IT652" s="36"/>
      <c r="IU652" s="57"/>
      <c r="IV652" s="57"/>
      <c r="IW652" s="57"/>
      <c r="IX652" s="57"/>
      <c r="IY652" s="57"/>
      <c r="IZ652" s="57"/>
      <c r="JA652" s="57"/>
      <c r="JB652" s="57"/>
      <c r="JC652" s="57"/>
      <c r="JD652" s="57"/>
      <c r="JE652" s="57"/>
      <c r="JF652" s="57"/>
      <c r="JG652" s="57"/>
      <c r="JH652" s="57"/>
      <c r="JI652" s="57"/>
      <c r="JJ652" s="57"/>
      <c r="JK652" s="57"/>
      <c r="JL652" s="57"/>
      <c r="JM652" s="57"/>
      <c r="JN652" s="57"/>
      <c r="JO652" s="57"/>
      <c r="JP652" s="57"/>
      <c r="JQ652" s="57"/>
      <c r="JR652" s="57"/>
      <c r="JS652" s="57"/>
      <c r="JT652" s="57"/>
      <c r="JU652" s="57"/>
      <c r="JV652" s="57"/>
      <c r="JW652" s="57"/>
      <c r="JX652" s="57"/>
      <c r="JY652" s="57"/>
      <c r="JZ652" s="57"/>
      <c r="KA652" s="57"/>
      <c r="KB652" s="57"/>
      <c r="KC652" s="57"/>
      <c r="KD652" s="57"/>
      <c r="KE652" s="57"/>
      <c r="KF652" s="57"/>
      <c r="KG652" s="57"/>
      <c r="KH652" s="57"/>
      <c r="KI652" s="36"/>
      <c r="LX652" s="36"/>
      <c r="NQ652" s="36"/>
      <c r="NR652" s="36"/>
      <c r="NS652" s="36"/>
      <c r="PH652" s="36"/>
      <c r="QW652" s="36"/>
      <c r="SM652" s="36"/>
      <c r="UB652" s="36"/>
      <c r="VQ652" s="36"/>
      <c r="XF652" s="36"/>
      <c r="ZB652" s="94"/>
      <c r="ZI652" s="130"/>
      <c r="ZK652" s="128"/>
      <c r="ZL652" s="127"/>
    </row>
    <row r="653" spans="2:688" s="37" customFormat="1" x14ac:dyDescent="0.15">
      <c r="B653" s="36"/>
      <c r="C653" s="110"/>
      <c r="D653" s="36"/>
      <c r="E653" s="36"/>
      <c r="F653" s="36"/>
      <c r="G653" s="38"/>
      <c r="H653" s="38"/>
      <c r="AW653" s="36"/>
      <c r="CL653" s="36"/>
      <c r="FP653" s="36"/>
      <c r="IT653" s="36"/>
      <c r="IU653" s="57"/>
      <c r="IV653" s="57"/>
      <c r="IW653" s="57"/>
      <c r="IX653" s="57"/>
      <c r="IY653" s="57"/>
      <c r="IZ653" s="57"/>
      <c r="JA653" s="57"/>
      <c r="JB653" s="57"/>
      <c r="JC653" s="57"/>
      <c r="JD653" s="57"/>
      <c r="JE653" s="57"/>
      <c r="JF653" s="57"/>
      <c r="JG653" s="57"/>
      <c r="JH653" s="57"/>
      <c r="JI653" s="57"/>
      <c r="JJ653" s="57"/>
      <c r="JK653" s="57"/>
      <c r="JL653" s="57"/>
      <c r="JM653" s="57"/>
      <c r="JN653" s="57"/>
      <c r="JO653" s="57"/>
      <c r="JP653" s="57"/>
      <c r="JQ653" s="57"/>
      <c r="JR653" s="57"/>
      <c r="JS653" s="57"/>
      <c r="JT653" s="57"/>
      <c r="JU653" s="57"/>
      <c r="JV653" s="57"/>
      <c r="JW653" s="57"/>
      <c r="JX653" s="57"/>
      <c r="JY653" s="57"/>
      <c r="JZ653" s="57"/>
      <c r="KA653" s="57"/>
      <c r="KB653" s="57"/>
      <c r="KC653" s="57"/>
      <c r="KD653" s="57"/>
      <c r="KE653" s="57"/>
      <c r="KF653" s="57"/>
      <c r="KG653" s="57"/>
      <c r="KH653" s="57"/>
      <c r="KI653" s="36"/>
      <c r="LX653" s="36"/>
      <c r="NQ653" s="36"/>
      <c r="NR653" s="36"/>
      <c r="NS653" s="36"/>
      <c r="PH653" s="36"/>
      <c r="QW653" s="36"/>
      <c r="SM653" s="36"/>
      <c r="UB653" s="36"/>
      <c r="VQ653" s="36"/>
      <c r="XF653" s="36"/>
      <c r="ZB653" s="94"/>
      <c r="ZI653" s="130"/>
      <c r="ZK653" s="128"/>
      <c r="ZL653" s="127"/>
    </row>
    <row r="654" spans="2:688" s="37" customFormat="1" x14ac:dyDescent="0.15">
      <c r="B654" s="36"/>
      <c r="C654" s="110"/>
      <c r="D654" s="36"/>
      <c r="E654" s="36"/>
      <c r="F654" s="36"/>
      <c r="G654" s="38"/>
      <c r="H654" s="38"/>
      <c r="AW654" s="36"/>
      <c r="CL654" s="36"/>
      <c r="FP654" s="36"/>
      <c r="IT654" s="36"/>
      <c r="IU654" s="57"/>
      <c r="IV654" s="57"/>
      <c r="IW654" s="57"/>
      <c r="IX654" s="57"/>
      <c r="IY654" s="57"/>
      <c r="IZ654" s="57"/>
      <c r="JA654" s="57"/>
      <c r="JB654" s="57"/>
      <c r="JC654" s="57"/>
      <c r="JD654" s="57"/>
      <c r="JE654" s="57"/>
      <c r="JF654" s="57"/>
      <c r="JG654" s="57"/>
      <c r="JH654" s="57"/>
      <c r="JI654" s="57"/>
      <c r="JJ654" s="57"/>
      <c r="JK654" s="57"/>
      <c r="JL654" s="57"/>
      <c r="JM654" s="57"/>
      <c r="JN654" s="57"/>
      <c r="JO654" s="57"/>
      <c r="JP654" s="57"/>
      <c r="JQ654" s="57"/>
      <c r="JR654" s="57"/>
      <c r="JS654" s="57"/>
      <c r="JT654" s="57"/>
      <c r="JU654" s="57"/>
      <c r="JV654" s="57"/>
      <c r="JW654" s="57"/>
      <c r="JX654" s="57"/>
      <c r="JY654" s="57"/>
      <c r="JZ654" s="57"/>
      <c r="KA654" s="57"/>
      <c r="KB654" s="57"/>
      <c r="KC654" s="57"/>
      <c r="KD654" s="57"/>
      <c r="KE654" s="57"/>
      <c r="KF654" s="57"/>
      <c r="KG654" s="57"/>
      <c r="KH654" s="57"/>
      <c r="KI654" s="36"/>
      <c r="LX654" s="36"/>
      <c r="NQ654" s="36"/>
      <c r="NR654" s="36"/>
      <c r="NS654" s="36"/>
      <c r="PH654" s="36"/>
      <c r="QW654" s="36"/>
      <c r="SM654" s="36"/>
      <c r="UB654" s="36"/>
      <c r="VQ654" s="36"/>
      <c r="XF654" s="36"/>
      <c r="ZB654" s="94"/>
      <c r="ZI654" s="130"/>
      <c r="ZK654" s="128"/>
      <c r="ZL654" s="127"/>
    </row>
    <row r="655" spans="2:688" s="37" customFormat="1" x14ac:dyDescent="0.15">
      <c r="B655" s="36"/>
      <c r="C655" s="110"/>
      <c r="D655" s="36"/>
      <c r="E655" s="36"/>
      <c r="F655" s="36"/>
      <c r="G655" s="38"/>
      <c r="H655" s="38"/>
      <c r="AW655" s="36"/>
      <c r="CL655" s="36"/>
      <c r="FP655" s="36"/>
      <c r="IT655" s="36"/>
      <c r="IU655" s="57"/>
      <c r="IV655" s="57"/>
      <c r="IW655" s="57"/>
      <c r="IX655" s="57"/>
      <c r="IY655" s="57"/>
      <c r="IZ655" s="57"/>
      <c r="JA655" s="57"/>
      <c r="JB655" s="57"/>
      <c r="JC655" s="57"/>
      <c r="JD655" s="57"/>
      <c r="JE655" s="57"/>
      <c r="JF655" s="57"/>
      <c r="JG655" s="57"/>
      <c r="JH655" s="57"/>
      <c r="JI655" s="57"/>
      <c r="JJ655" s="57"/>
      <c r="JK655" s="57"/>
      <c r="JL655" s="57"/>
      <c r="JM655" s="57"/>
      <c r="JN655" s="57"/>
      <c r="JO655" s="57"/>
      <c r="JP655" s="57"/>
      <c r="JQ655" s="57"/>
      <c r="JR655" s="57"/>
      <c r="JS655" s="57"/>
      <c r="JT655" s="57"/>
      <c r="JU655" s="57"/>
      <c r="JV655" s="57"/>
      <c r="JW655" s="57"/>
      <c r="JX655" s="57"/>
      <c r="JY655" s="57"/>
      <c r="JZ655" s="57"/>
      <c r="KA655" s="57"/>
      <c r="KB655" s="57"/>
      <c r="KC655" s="57"/>
      <c r="KD655" s="57"/>
      <c r="KE655" s="57"/>
      <c r="KF655" s="57"/>
      <c r="KG655" s="57"/>
      <c r="KH655" s="57"/>
      <c r="KI655" s="36"/>
      <c r="LX655" s="36"/>
      <c r="NQ655" s="36"/>
      <c r="NR655" s="36"/>
      <c r="NS655" s="36"/>
      <c r="PH655" s="36"/>
      <c r="QW655" s="36"/>
      <c r="SM655" s="36"/>
      <c r="UB655" s="36"/>
      <c r="VQ655" s="36"/>
      <c r="XF655" s="36"/>
      <c r="ZB655" s="94"/>
      <c r="ZI655" s="130"/>
      <c r="ZK655" s="128"/>
      <c r="ZL655" s="127"/>
    </row>
    <row r="656" spans="2:688" s="37" customFormat="1" x14ac:dyDescent="0.15">
      <c r="B656" s="36"/>
      <c r="C656" s="110"/>
      <c r="D656" s="36"/>
      <c r="E656" s="36"/>
      <c r="F656" s="36"/>
      <c r="G656" s="38"/>
      <c r="H656" s="38"/>
      <c r="AW656" s="36"/>
      <c r="CL656" s="36"/>
      <c r="FP656" s="36"/>
      <c r="IT656" s="36"/>
      <c r="IU656" s="57"/>
      <c r="IV656" s="57"/>
      <c r="IW656" s="57"/>
      <c r="IX656" s="57"/>
      <c r="IY656" s="57"/>
      <c r="IZ656" s="57"/>
      <c r="JA656" s="57"/>
      <c r="JB656" s="57"/>
      <c r="JC656" s="57"/>
      <c r="JD656" s="57"/>
      <c r="JE656" s="57"/>
      <c r="JF656" s="57"/>
      <c r="JG656" s="57"/>
      <c r="JH656" s="57"/>
      <c r="JI656" s="57"/>
      <c r="JJ656" s="57"/>
      <c r="JK656" s="57"/>
      <c r="JL656" s="57"/>
      <c r="JM656" s="57"/>
      <c r="JN656" s="57"/>
      <c r="JO656" s="57"/>
      <c r="JP656" s="57"/>
      <c r="JQ656" s="57"/>
      <c r="JR656" s="57"/>
      <c r="JS656" s="57"/>
      <c r="JT656" s="57"/>
      <c r="JU656" s="57"/>
      <c r="JV656" s="57"/>
      <c r="JW656" s="57"/>
      <c r="JX656" s="57"/>
      <c r="JY656" s="57"/>
      <c r="JZ656" s="57"/>
      <c r="KA656" s="57"/>
      <c r="KB656" s="57"/>
      <c r="KC656" s="57"/>
      <c r="KD656" s="57"/>
      <c r="KE656" s="57"/>
      <c r="KF656" s="57"/>
      <c r="KG656" s="57"/>
      <c r="KH656" s="57"/>
      <c r="KI656" s="36"/>
      <c r="LX656" s="36"/>
      <c r="NQ656" s="36"/>
      <c r="NR656" s="36"/>
      <c r="NS656" s="36"/>
      <c r="PH656" s="36"/>
      <c r="QW656" s="36"/>
      <c r="SM656" s="36"/>
      <c r="UB656" s="36"/>
      <c r="VQ656" s="36"/>
      <c r="XF656" s="36"/>
      <c r="ZB656" s="94"/>
      <c r="ZI656" s="130"/>
      <c r="ZK656" s="128"/>
      <c r="ZL656" s="127"/>
    </row>
    <row r="657" spans="2:688" s="37" customFormat="1" x14ac:dyDescent="0.15">
      <c r="B657" s="36"/>
      <c r="C657" s="110"/>
      <c r="D657" s="36"/>
      <c r="E657" s="36"/>
      <c r="F657" s="36"/>
      <c r="G657" s="38"/>
      <c r="H657" s="38"/>
      <c r="AW657" s="36"/>
      <c r="CL657" s="36"/>
      <c r="FP657" s="36"/>
      <c r="IT657" s="36"/>
      <c r="IU657" s="57"/>
      <c r="IV657" s="57"/>
      <c r="IW657" s="57"/>
      <c r="IX657" s="57"/>
      <c r="IY657" s="57"/>
      <c r="IZ657" s="57"/>
      <c r="JA657" s="57"/>
      <c r="JB657" s="57"/>
      <c r="JC657" s="57"/>
      <c r="JD657" s="57"/>
      <c r="JE657" s="57"/>
      <c r="JF657" s="57"/>
      <c r="JG657" s="57"/>
      <c r="JH657" s="57"/>
      <c r="JI657" s="57"/>
      <c r="JJ657" s="57"/>
      <c r="JK657" s="57"/>
      <c r="JL657" s="57"/>
      <c r="JM657" s="57"/>
      <c r="JN657" s="57"/>
      <c r="JO657" s="57"/>
      <c r="JP657" s="57"/>
      <c r="JQ657" s="57"/>
      <c r="JR657" s="57"/>
      <c r="JS657" s="57"/>
      <c r="JT657" s="57"/>
      <c r="JU657" s="57"/>
      <c r="JV657" s="57"/>
      <c r="JW657" s="57"/>
      <c r="JX657" s="57"/>
      <c r="JY657" s="57"/>
      <c r="JZ657" s="57"/>
      <c r="KA657" s="57"/>
      <c r="KB657" s="57"/>
      <c r="KC657" s="57"/>
      <c r="KD657" s="57"/>
      <c r="KE657" s="57"/>
      <c r="KF657" s="57"/>
      <c r="KG657" s="57"/>
      <c r="KH657" s="57"/>
      <c r="KI657" s="36"/>
      <c r="LX657" s="36"/>
      <c r="NQ657" s="36"/>
      <c r="NR657" s="36"/>
      <c r="NS657" s="36"/>
      <c r="PH657" s="36"/>
      <c r="QW657" s="36"/>
      <c r="SM657" s="36"/>
      <c r="UB657" s="36"/>
      <c r="VQ657" s="36"/>
      <c r="XF657" s="36"/>
      <c r="ZB657" s="94"/>
      <c r="ZI657" s="130"/>
      <c r="ZK657" s="128"/>
      <c r="ZL657" s="127"/>
    </row>
    <row r="658" spans="2:688" s="37" customFormat="1" x14ac:dyDescent="0.15">
      <c r="B658" s="36"/>
      <c r="C658" s="110"/>
      <c r="D658" s="36"/>
      <c r="E658" s="36"/>
      <c r="F658" s="36"/>
      <c r="G658" s="38"/>
      <c r="H658" s="38"/>
      <c r="AW658" s="36"/>
      <c r="CL658" s="36"/>
      <c r="FP658" s="36"/>
      <c r="IT658" s="36"/>
      <c r="IU658" s="57"/>
      <c r="IV658" s="57"/>
      <c r="IW658" s="57"/>
      <c r="IX658" s="57"/>
      <c r="IY658" s="57"/>
      <c r="IZ658" s="57"/>
      <c r="JA658" s="57"/>
      <c r="JB658" s="57"/>
      <c r="JC658" s="57"/>
      <c r="JD658" s="57"/>
      <c r="JE658" s="57"/>
      <c r="JF658" s="57"/>
      <c r="JG658" s="57"/>
      <c r="JH658" s="57"/>
      <c r="JI658" s="57"/>
      <c r="JJ658" s="57"/>
      <c r="JK658" s="57"/>
      <c r="JL658" s="57"/>
      <c r="JM658" s="57"/>
      <c r="JN658" s="57"/>
      <c r="JO658" s="57"/>
      <c r="JP658" s="57"/>
      <c r="JQ658" s="57"/>
      <c r="JR658" s="57"/>
      <c r="JS658" s="57"/>
      <c r="JT658" s="57"/>
      <c r="JU658" s="57"/>
      <c r="JV658" s="57"/>
      <c r="JW658" s="57"/>
      <c r="JX658" s="57"/>
      <c r="JY658" s="57"/>
      <c r="JZ658" s="57"/>
      <c r="KA658" s="57"/>
      <c r="KB658" s="57"/>
      <c r="KC658" s="57"/>
      <c r="KD658" s="57"/>
      <c r="KE658" s="57"/>
      <c r="KF658" s="57"/>
      <c r="KG658" s="57"/>
      <c r="KH658" s="57"/>
      <c r="KI658" s="36"/>
      <c r="LX658" s="36"/>
      <c r="NQ658" s="36"/>
      <c r="NR658" s="36"/>
      <c r="NS658" s="36"/>
      <c r="PH658" s="36"/>
      <c r="QW658" s="36"/>
      <c r="SM658" s="36"/>
      <c r="UB658" s="36"/>
      <c r="VQ658" s="36"/>
      <c r="XF658" s="36"/>
      <c r="ZB658" s="94"/>
      <c r="ZI658" s="130"/>
      <c r="ZK658" s="128"/>
      <c r="ZL658" s="127"/>
    </row>
    <row r="659" spans="2:688" s="37" customFormat="1" x14ac:dyDescent="0.15">
      <c r="B659" s="36"/>
      <c r="C659" s="110"/>
      <c r="D659" s="36"/>
      <c r="E659" s="36"/>
      <c r="F659" s="36"/>
      <c r="G659" s="38"/>
      <c r="H659" s="38"/>
      <c r="AW659" s="36"/>
      <c r="CL659" s="36"/>
      <c r="FP659" s="36"/>
      <c r="IT659" s="36"/>
      <c r="IU659" s="57"/>
      <c r="IV659" s="57"/>
      <c r="IW659" s="57"/>
      <c r="IX659" s="57"/>
      <c r="IY659" s="57"/>
      <c r="IZ659" s="57"/>
      <c r="JA659" s="57"/>
      <c r="JB659" s="57"/>
      <c r="JC659" s="57"/>
      <c r="JD659" s="57"/>
      <c r="JE659" s="57"/>
      <c r="JF659" s="57"/>
      <c r="JG659" s="57"/>
      <c r="JH659" s="57"/>
      <c r="JI659" s="57"/>
      <c r="JJ659" s="57"/>
      <c r="JK659" s="57"/>
      <c r="JL659" s="57"/>
      <c r="JM659" s="57"/>
      <c r="JN659" s="57"/>
      <c r="JO659" s="57"/>
      <c r="JP659" s="57"/>
      <c r="JQ659" s="57"/>
      <c r="JR659" s="57"/>
      <c r="JS659" s="57"/>
      <c r="JT659" s="57"/>
      <c r="JU659" s="57"/>
      <c r="JV659" s="57"/>
      <c r="JW659" s="57"/>
      <c r="JX659" s="57"/>
      <c r="JY659" s="57"/>
      <c r="JZ659" s="57"/>
      <c r="KA659" s="57"/>
      <c r="KB659" s="57"/>
      <c r="KC659" s="57"/>
      <c r="KD659" s="57"/>
      <c r="KE659" s="57"/>
      <c r="KF659" s="57"/>
      <c r="KG659" s="57"/>
      <c r="KH659" s="57"/>
      <c r="KI659" s="36"/>
      <c r="LX659" s="36"/>
      <c r="NQ659" s="36"/>
      <c r="NR659" s="36"/>
      <c r="NS659" s="36"/>
      <c r="PH659" s="36"/>
      <c r="QW659" s="36"/>
      <c r="SM659" s="36"/>
      <c r="UB659" s="36"/>
      <c r="VQ659" s="36"/>
      <c r="XF659" s="36"/>
      <c r="ZB659" s="94"/>
      <c r="ZI659" s="130"/>
      <c r="ZK659" s="128"/>
      <c r="ZL659" s="127"/>
    </row>
    <row r="660" spans="2:688" s="37" customFormat="1" x14ac:dyDescent="0.15">
      <c r="B660" s="36"/>
      <c r="C660" s="110"/>
      <c r="D660" s="36"/>
      <c r="E660" s="36"/>
      <c r="F660" s="36"/>
      <c r="G660" s="38"/>
      <c r="H660" s="38"/>
      <c r="AW660" s="36"/>
      <c r="CL660" s="36"/>
      <c r="FP660" s="36"/>
      <c r="IT660" s="36"/>
      <c r="IU660" s="57"/>
      <c r="IV660" s="57"/>
      <c r="IW660" s="57"/>
      <c r="IX660" s="57"/>
      <c r="IY660" s="57"/>
      <c r="IZ660" s="57"/>
      <c r="JA660" s="57"/>
      <c r="JB660" s="57"/>
      <c r="JC660" s="57"/>
      <c r="JD660" s="57"/>
      <c r="JE660" s="57"/>
      <c r="JF660" s="57"/>
      <c r="JG660" s="57"/>
      <c r="JH660" s="57"/>
      <c r="JI660" s="57"/>
      <c r="JJ660" s="57"/>
      <c r="JK660" s="57"/>
      <c r="JL660" s="57"/>
      <c r="JM660" s="57"/>
      <c r="JN660" s="57"/>
      <c r="JO660" s="57"/>
      <c r="JP660" s="57"/>
      <c r="JQ660" s="57"/>
      <c r="JR660" s="57"/>
      <c r="JS660" s="57"/>
      <c r="JT660" s="57"/>
      <c r="JU660" s="57"/>
      <c r="JV660" s="57"/>
      <c r="JW660" s="57"/>
      <c r="JX660" s="57"/>
      <c r="JY660" s="57"/>
      <c r="JZ660" s="57"/>
      <c r="KA660" s="57"/>
      <c r="KB660" s="57"/>
      <c r="KC660" s="57"/>
      <c r="KD660" s="57"/>
      <c r="KE660" s="57"/>
      <c r="KF660" s="57"/>
      <c r="KG660" s="57"/>
      <c r="KH660" s="57"/>
      <c r="KI660" s="36"/>
      <c r="LX660" s="36"/>
      <c r="NQ660" s="36"/>
      <c r="NR660" s="36"/>
      <c r="NS660" s="36"/>
      <c r="PH660" s="36"/>
      <c r="QW660" s="36"/>
      <c r="SM660" s="36"/>
      <c r="UB660" s="36"/>
      <c r="VQ660" s="36"/>
      <c r="XF660" s="36"/>
      <c r="ZB660" s="94"/>
      <c r="ZI660" s="130"/>
      <c r="ZK660" s="128"/>
      <c r="ZL660" s="127"/>
    </row>
    <row r="661" spans="2:688" s="37" customFormat="1" x14ac:dyDescent="0.15">
      <c r="B661" s="36"/>
      <c r="C661" s="110"/>
      <c r="D661" s="36"/>
      <c r="E661" s="36"/>
      <c r="F661" s="36"/>
      <c r="G661" s="38"/>
      <c r="H661" s="38"/>
      <c r="AW661" s="36"/>
      <c r="CL661" s="36"/>
      <c r="FP661" s="36"/>
      <c r="IT661" s="36"/>
      <c r="IU661" s="57"/>
      <c r="IV661" s="57"/>
      <c r="IW661" s="57"/>
      <c r="IX661" s="57"/>
      <c r="IY661" s="57"/>
      <c r="IZ661" s="57"/>
      <c r="JA661" s="57"/>
      <c r="JB661" s="57"/>
      <c r="JC661" s="57"/>
      <c r="JD661" s="57"/>
      <c r="JE661" s="57"/>
      <c r="JF661" s="57"/>
      <c r="JG661" s="57"/>
      <c r="JH661" s="57"/>
      <c r="JI661" s="57"/>
      <c r="JJ661" s="57"/>
      <c r="JK661" s="57"/>
      <c r="JL661" s="57"/>
      <c r="JM661" s="57"/>
      <c r="JN661" s="57"/>
      <c r="JO661" s="57"/>
      <c r="JP661" s="57"/>
      <c r="JQ661" s="57"/>
      <c r="JR661" s="57"/>
      <c r="JS661" s="57"/>
      <c r="JT661" s="57"/>
      <c r="JU661" s="57"/>
      <c r="JV661" s="57"/>
      <c r="JW661" s="57"/>
      <c r="JX661" s="57"/>
      <c r="JY661" s="57"/>
      <c r="JZ661" s="57"/>
      <c r="KA661" s="57"/>
      <c r="KB661" s="57"/>
      <c r="KC661" s="57"/>
      <c r="KD661" s="57"/>
      <c r="KE661" s="57"/>
      <c r="KF661" s="57"/>
      <c r="KG661" s="57"/>
      <c r="KH661" s="57"/>
      <c r="KI661" s="36"/>
      <c r="LX661" s="36"/>
      <c r="NQ661" s="36"/>
      <c r="NR661" s="36"/>
      <c r="NS661" s="36"/>
      <c r="PH661" s="36"/>
      <c r="QW661" s="36"/>
      <c r="SM661" s="36"/>
      <c r="UB661" s="36"/>
      <c r="VQ661" s="36"/>
      <c r="XF661" s="36"/>
      <c r="ZB661" s="94"/>
      <c r="ZI661" s="130"/>
      <c r="ZK661" s="128"/>
      <c r="ZL661" s="127"/>
    </row>
    <row r="662" spans="2:688" s="37" customFormat="1" x14ac:dyDescent="0.15">
      <c r="B662" s="36"/>
      <c r="C662" s="110"/>
      <c r="D662" s="36"/>
      <c r="E662" s="36"/>
      <c r="F662" s="36"/>
      <c r="G662" s="38"/>
      <c r="H662" s="38"/>
      <c r="AW662" s="36"/>
      <c r="CL662" s="36"/>
      <c r="FP662" s="36"/>
      <c r="IT662" s="36"/>
      <c r="IU662" s="57"/>
      <c r="IV662" s="57"/>
      <c r="IW662" s="57"/>
      <c r="IX662" s="57"/>
      <c r="IY662" s="57"/>
      <c r="IZ662" s="57"/>
      <c r="JA662" s="57"/>
      <c r="JB662" s="57"/>
      <c r="JC662" s="57"/>
      <c r="JD662" s="57"/>
      <c r="JE662" s="57"/>
      <c r="JF662" s="57"/>
      <c r="JG662" s="57"/>
      <c r="JH662" s="57"/>
      <c r="JI662" s="57"/>
      <c r="JJ662" s="57"/>
      <c r="JK662" s="57"/>
      <c r="JL662" s="57"/>
      <c r="JM662" s="57"/>
      <c r="JN662" s="57"/>
      <c r="JO662" s="57"/>
      <c r="JP662" s="57"/>
      <c r="JQ662" s="57"/>
      <c r="JR662" s="57"/>
      <c r="JS662" s="57"/>
      <c r="JT662" s="57"/>
      <c r="JU662" s="57"/>
      <c r="JV662" s="57"/>
      <c r="JW662" s="57"/>
      <c r="JX662" s="57"/>
      <c r="JY662" s="57"/>
      <c r="JZ662" s="57"/>
      <c r="KA662" s="57"/>
      <c r="KB662" s="57"/>
      <c r="KC662" s="57"/>
      <c r="KD662" s="57"/>
      <c r="KE662" s="57"/>
      <c r="KF662" s="57"/>
      <c r="KG662" s="57"/>
      <c r="KH662" s="57"/>
      <c r="KI662" s="36"/>
      <c r="LX662" s="36"/>
      <c r="NQ662" s="36"/>
      <c r="NR662" s="36"/>
      <c r="NS662" s="36"/>
      <c r="PH662" s="36"/>
      <c r="QW662" s="36"/>
      <c r="SM662" s="36"/>
      <c r="UB662" s="36"/>
      <c r="VQ662" s="36"/>
      <c r="XF662" s="36"/>
      <c r="ZB662" s="94"/>
      <c r="ZI662" s="130"/>
      <c r="ZK662" s="128"/>
      <c r="ZL662" s="127"/>
    </row>
    <row r="663" spans="2:688" s="37" customFormat="1" x14ac:dyDescent="0.15">
      <c r="B663" s="36"/>
      <c r="C663" s="110"/>
      <c r="D663" s="36"/>
      <c r="E663" s="36"/>
      <c r="F663" s="36"/>
      <c r="G663" s="38"/>
      <c r="H663" s="38"/>
      <c r="AW663" s="36"/>
      <c r="CL663" s="36"/>
      <c r="FP663" s="36"/>
      <c r="IT663" s="36"/>
      <c r="IU663" s="57"/>
      <c r="IV663" s="57"/>
      <c r="IW663" s="57"/>
      <c r="IX663" s="57"/>
      <c r="IY663" s="57"/>
      <c r="IZ663" s="57"/>
      <c r="JA663" s="57"/>
      <c r="JB663" s="57"/>
      <c r="JC663" s="57"/>
      <c r="JD663" s="57"/>
      <c r="JE663" s="57"/>
      <c r="JF663" s="57"/>
      <c r="JG663" s="57"/>
      <c r="JH663" s="57"/>
      <c r="JI663" s="57"/>
      <c r="JJ663" s="57"/>
      <c r="JK663" s="57"/>
      <c r="JL663" s="57"/>
      <c r="JM663" s="57"/>
      <c r="JN663" s="57"/>
      <c r="JO663" s="57"/>
      <c r="JP663" s="57"/>
      <c r="JQ663" s="57"/>
      <c r="JR663" s="57"/>
      <c r="JS663" s="57"/>
      <c r="JT663" s="57"/>
      <c r="JU663" s="57"/>
      <c r="JV663" s="57"/>
      <c r="JW663" s="57"/>
      <c r="JX663" s="57"/>
      <c r="JY663" s="57"/>
      <c r="JZ663" s="57"/>
      <c r="KA663" s="57"/>
      <c r="KB663" s="57"/>
      <c r="KC663" s="57"/>
      <c r="KD663" s="57"/>
      <c r="KE663" s="57"/>
      <c r="KF663" s="57"/>
      <c r="KG663" s="57"/>
      <c r="KH663" s="57"/>
      <c r="KI663" s="36"/>
      <c r="LX663" s="36"/>
      <c r="NQ663" s="36"/>
      <c r="NR663" s="36"/>
      <c r="NS663" s="36"/>
      <c r="PH663" s="36"/>
      <c r="QW663" s="36"/>
      <c r="SM663" s="36"/>
      <c r="UB663" s="36"/>
      <c r="VQ663" s="36"/>
      <c r="XF663" s="36"/>
      <c r="ZB663" s="94"/>
      <c r="ZI663" s="130"/>
      <c r="ZK663" s="128"/>
      <c r="ZL663" s="127"/>
    </row>
    <row r="664" spans="2:688" s="37" customFormat="1" x14ac:dyDescent="0.15">
      <c r="B664" s="36"/>
      <c r="C664" s="110"/>
      <c r="D664" s="36"/>
      <c r="E664" s="36"/>
      <c r="F664" s="36"/>
      <c r="G664" s="38"/>
      <c r="H664" s="38"/>
      <c r="AW664" s="36"/>
      <c r="CL664" s="36"/>
      <c r="FP664" s="36"/>
      <c r="IT664" s="36"/>
      <c r="IU664" s="57"/>
      <c r="IV664" s="57"/>
      <c r="IW664" s="57"/>
      <c r="IX664" s="57"/>
      <c r="IY664" s="57"/>
      <c r="IZ664" s="57"/>
      <c r="JA664" s="57"/>
      <c r="JB664" s="57"/>
      <c r="JC664" s="57"/>
      <c r="JD664" s="57"/>
      <c r="JE664" s="57"/>
      <c r="JF664" s="57"/>
      <c r="JG664" s="57"/>
      <c r="JH664" s="57"/>
      <c r="JI664" s="57"/>
      <c r="JJ664" s="57"/>
      <c r="JK664" s="57"/>
      <c r="JL664" s="57"/>
      <c r="JM664" s="57"/>
      <c r="JN664" s="57"/>
      <c r="JO664" s="57"/>
      <c r="JP664" s="57"/>
      <c r="JQ664" s="57"/>
      <c r="JR664" s="57"/>
      <c r="JS664" s="57"/>
      <c r="JT664" s="57"/>
      <c r="JU664" s="57"/>
      <c r="JV664" s="57"/>
      <c r="JW664" s="57"/>
      <c r="JX664" s="57"/>
      <c r="JY664" s="57"/>
      <c r="JZ664" s="57"/>
      <c r="KA664" s="57"/>
      <c r="KB664" s="57"/>
      <c r="KC664" s="57"/>
      <c r="KD664" s="57"/>
      <c r="KE664" s="57"/>
      <c r="KF664" s="57"/>
      <c r="KG664" s="57"/>
      <c r="KH664" s="57"/>
      <c r="KI664" s="36"/>
      <c r="LX664" s="36"/>
      <c r="NQ664" s="36"/>
      <c r="NR664" s="36"/>
      <c r="NS664" s="36"/>
      <c r="PH664" s="36"/>
      <c r="QW664" s="36"/>
      <c r="SM664" s="36"/>
      <c r="UB664" s="36"/>
      <c r="VQ664" s="36"/>
      <c r="XF664" s="36"/>
      <c r="ZB664" s="94"/>
      <c r="ZI664" s="130"/>
      <c r="ZK664" s="128"/>
      <c r="ZL664" s="127"/>
    </row>
    <row r="665" spans="2:688" s="37" customFormat="1" x14ac:dyDescent="0.15">
      <c r="B665" s="36"/>
      <c r="C665" s="110"/>
      <c r="D665" s="36"/>
      <c r="E665" s="36"/>
      <c r="F665" s="36"/>
      <c r="G665" s="38"/>
      <c r="H665" s="38"/>
      <c r="AW665" s="36"/>
      <c r="CL665" s="36"/>
      <c r="FP665" s="36"/>
      <c r="IT665" s="36"/>
      <c r="IU665" s="57"/>
      <c r="IV665" s="57"/>
      <c r="IW665" s="57"/>
      <c r="IX665" s="57"/>
      <c r="IY665" s="57"/>
      <c r="IZ665" s="57"/>
      <c r="JA665" s="57"/>
      <c r="JB665" s="57"/>
      <c r="JC665" s="57"/>
      <c r="JD665" s="57"/>
      <c r="JE665" s="57"/>
      <c r="JF665" s="57"/>
      <c r="JG665" s="57"/>
      <c r="JH665" s="57"/>
      <c r="JI665" s="57"/>
      <c r="JJ665" s="57"/>
      <c r="JK665" s="57"/>
      <c r="JL665" s="57"/>
      <c r="JM665" s="57"/>
      <c r="JN665" s="57"/>
      <c r="JO665" s="57"/>
      <c r="JP665" s="57"/>
      <c r="JQ665" s="57"/>
      <c r="JR665" s="57"/>
      <c r="JS665" s="57"/>
      <c r="JT665" s="57"/>
      <c r="JU665" s="57"/>
      <c r="JV665" s="57"/>
      <c r="JW665" s="57"/>
      <c r="JX665" s="57"/>
      <c r="JY665" s="57"/>
      <c r="JZ665" s="57"/>
      <c r="KA665" s="57"/>
      <c r="KB665" s="57"/>
      <c r="KC665" s="57"/>
      <c r="KD665" s="57"/>
      <c r="KE665" s="57"/>
      <c r="KF665" s="57"/>
      <c r="KG665" s="57"/>
      <c r="KH665" s="57"/>
      <c r="KI665" s="36"/>
      <c r="LX665" s="36"/>
      <c r="NQ665" s="36"/>
      <c r="NR665" s="36"/>
      <c r="NS665" s="36"/>
      <c r="PH665" s="36"/>
      <c r="QW665" s="36"/>
      <c r="SM665" s="36"/>
      <c r="UB665" s="36"/>
      <c r="VQ665" s="36"/>
      <c r="XF665" s="36"/>
      <c r="ZB665" s="94"/>
      <c r="ZI665" s="130"/>
      <c r="ZK665" s="128"/>
      <c r="ZL665" s="127"/>
    </row>
    <row r="666" spans="2:688" s="37" customFormat="1" x14ac:dyDescent="0.15">
      <c r="B666" s="36"/>
      <c r="C666" s="110"/>
      <c r="D666" s="36"/>
      <c r="E666" s="36"/>
      <c r="F666" s="36"/>
      <c r="G666" s="38"/>
      <c r="H666" s="38"/>
      <c r="AW666" s="36"/>
      <c r="CL666" s="36"/>
      <c r="FP666" s="36"/>
      <c r="IT666" s="36"/>
      <c r="IU666" s="57"/>
      <c r="IV666" s="57"/>
      <c r="IW666" s="57"/>
      <c r="IX666" s="57"/>
      <c r="IY666" s="57"/>
      <c r="IZ666" s="57"/>
      <c r="JA666" s="57"/>
      <c r="JB666" s="57"/>
      <c r="JC666" s="57"/>
      <c r="JD666" s="57"/>
      <c r="JE666" s="57"/>
      <c r="JF666" s="57"/>
      <c r="JG666" s="57"/>
      <c r="JH666" s="57"/>
      <c r="JI666" s="57"/>
      <c r="JJ666" s="57"/>
      <c r="JK666" s="57"/>
      <c r="JL666" s="57"/>
      <c r="JM666" s="57"/>
      <c r="JN666" s="57"/>
      <c r="JO666" s="57"/>
      <c r="JP666" s="57"/>
      <c r="JQ666" s="57"/>
      <c r="JR666" s="57"/>
      <c r="JS666" s="57"/>
      <c r="JT666" s="57"/>
      <c r="JU666" s="57"/>
      <c r="JV666" s="57"/>
      <c r="JW666" s="57"/>
      <c r="JX666" s="57"/>
      <c r="JY666" s="57"/>
      <c r="JZ666" s="57"/>
      <c r="KA666" s="57"/>
      <c r="KB666" s="57"/>
      <c r="KC666" s="57"/>
      <c r="KD666" s="57"/>
      <c r="KE666" s="57"/>
      <c r="KF666" s="57"/>
      <c r="KG666" s="57"/>
      <c r="KH666" s="57"/>
      <c r="KI666" s="36"/>
      <c r="LX666" s="36"/>
      <c r="NQ666" s="36"/>
      <c r="NR666" s="36"/>
      <c r="NS666" s="36"/>
      <c r="PH666" s="36"/>
      <c r="QW666" s="36"/>
      <c r="SM666" s="36"/>
      <c r="UB666" s="36"/>
      <c r="VQ666" s="36"/>
      <c r="XF666" s="36"/>
      <c r="ZB666" s="94"/>
      <c r="ZI666" s="130"/>
      <c r="ZK666" s="128"/>
      <c r="ZL666" s="127"/>
    </row>
    <row r="667" spans="2:688" s="37" customFormat="1" x14ac:dyDescent="0.15">
      <c r="B667" s="36"/>
      <c r="C667" s="110"/>
      <c r="D667" s="36"/>
      <c r="E667" s="36"/>
      <c r="F667" s="36"/>
      <c r="G667" s="38"/>
      <c r="H667" s="38"/>
      <c r="AW667" s="36"/>
      <c r="CL667" s="36"/>
      <c r="FP667" s="36"/>
      <c r="IT667" s="36"/>
      <c r="IU667" s="57"/>
      <c r="IV667" s="57"/>
      <c r="IW667" s="57"/>
      <c r="IX667" s="57"/>
      <c r="IY667" s="57"/>
      <c r="IZ667" s="57"/>
      <c r="JA667" s="57"/>
      <c r="JB667" s="57"/>
      <c r="JC667" s="57"/>
      <c r="JD667" s="57"/>
      <c r="JE667" s="57"/>
      <c r="JF667" s="57"/>
      <c r="JG667" s="57"/>
      <c r="JH667" s="57"/>
      <c r="JI667" s="57"/>
      <c r="JJ667" s="57"/>
      <c r="JK667" s="57"/>
      <c r="JL667" s="57"/>
      <c r="JM667" s="57"/>
      <c r="JN667" s="57"/>
      <c r="JO667" s="57"/>
      <c r="JP667" s="57"/>
      <c r="JQ667" s="57"/>
      <c r="JR667" s="57"/>
      <c r="JS667" s="57"/>
      <c r="JT667" s="57"/>
      <c r="JU667" s="57"/>
      <c r="JV667" s="57"/>
      <c r="JW667" s="57"/>
      <c r="JX667" s="57"/>
      <c r="JY667" s="57"/>
      <c r="JZ667" s="57"/>
      <c r="KA667" s="57"/>
      <c r="KB667" s="57"/>
      <c r="KC667" s="57"/>
      <c r="KD667" s="57"/>
      <c r="KE667" s="57"/>
      <c r="KF667" s="57"/>
      <c r="KG667" s="57"/>
      <c r="KH667" s="57"/>
      <c r="KI667" s="36"/>
      <c r="LX667" s="36"/>
      <c r="NQ667" s="36"/>
      <c r="NR667" s="36"/>
      <c r="NS667" s="36"/>
      <c r="PH667" s="36"/>
      <c r="QW667" s="36"/>
      <c r="SM667" s="36"/>
      <c r="UB667" s="36"/>
      <c r="VQ667" s="36"/>
      <c r="XF667" s="36"/>
      <c r="ZB667" s="94"/>
      <c r="ZI667" s="130"/>
      <c r="ZK667" s="128"/>
      <c r="ZL667" s="127"/>
    </row>
    <row r="668" spans="2:688" s="37" customFormat="1" x14ac:dyDescent="0.15">
      <c r="B668" s="36"/>
      <c r="C668" s="110"/>
      <c r="D668" s="36"/>
      <c r="E668" s="36"/>
      <c r="F668" s="36"/>
      <c r="G668" s="38"/>
      <c r="H668" s="38"/>
      <c r="AW668" s="36"/>
      <c r="CL668" s="36"/>
      <c r="FP668" s="36"/>
      <c r="IT668" s="36"/>
      <c r="IU668" s="57"/>
      <c r="IV668" s="57"/>
      <c r="IW668" s="57"/>
      <c r="IX668" s="57"/>
      <c r="IY668" s="57"/>
      <c r="IZ668" s="57"/>
      <c r="JA668" s="57"/>
      <c r="JB668" s="57"/>
      <c r="JC668" s="57"/>
      <c r="JD668" s="57"/>
      <c r="JE668" s="57"/>
      <c r="JF668" s="57"/>
      <c r="JG668" s="57"/>
      <c r="JH668" s="57"/>
      <c r="JI668" s="57"/>
      <c r="JJ668" s="57"/>
      <c r="JK668" s="57"/>
      <c r="JL668" s="57"/>
      <c r="JM668" s="57"/>
      <c r="JN668" s="57"/>
      <c r="JO668" s="57"/>
      <c r="JP668" s="57"/>
      <c r="JQ668" s="57"/>
      <c r="JR668" s="57"/>
      <c r="JS668" s="57"/>
      <c r="JT668" s="57"/>
      <c r="JU668" s="57"/>
      <c r="JV668" s="57"/>
      <c r="JW668" s="57"/>
      <c r="JX668" s="57"/>
      <c r="JY668" s="57"/>
      <c r="JZ668" s="57"/>
      <c r="KA668" s="57"/>
      <c r="KB668" s="57"/>
      <c r="KC668" s="57"/>
      <c r="KD668" s="57"/>
      <c r="KE668" s="57"/>
      <c r="KF668" s="57"/>
      <c r="KG668" s="57"/>
      <c r="KH668" s="57"/>
      <c r="KI668" s="36"/>
      <c r="LX668" s="36"/>
      <c r="NQ668" s="36"/>
      <c r="NR668" s="36"/>
      <c r="NS668" s="36"/>
      <c r="PH668" s="36"/>
      <c r="QW668" s="36"/>
      <c r="SM668" s="36"/>
      <c r="UB668" s="36"/>
      <c r="VQ668" s="36"/>
      <c r="XF668" s="36"/>
      <c r="ZB668" s="94"/>
      <c r="ZI668" s="130"/>
      <c r="ZK668" s="128"/>
      <c r="ZL668" s="127"/>
    </row>
    <row r="669" spans="2:688" s="37" customFormat="1" x14ac:dyDescent="0.15">
      <c r="B669" s="36"/>
      <c r="C669" s="110"/>
      <c r="D669" s="36"/>
      <c r="E669" s="36"/>
      <c r="F669" s="36"/>
      <c r="G669" s="38"/>
      <c r="H669" s="38"/>
      <c r="AW669" s="36"/>
      <c r="CL669" s="36"/>
      <c r="FP669" s="36"/>
      <c r="IT669" s="36"/>
      <c r="IU669" s="57"/>
      <c r="IV669" s="57"/>
      <c r="IW669" s="57"/>
      <c r="IX669" s="57"/>
      <c r="IY669" s="57"/>
      <c r="IZ669" s="57"/>
      <c r="JA669" s="57"/>
      <c r="JB669" s="57"/>
      <c r="JC669" s="57"/>
      <c r="JD669" s="57"/>
      <c r="JE669" s="57"/>
      <c r="JF669" s="57"/>
      <c r="JG669" s="57"/>
      <c r="JH669" s="57"/>
      <c r="JI669" s="57"/>
      <c r="JJ669" s="57"/>
      <c r="JK669" s="57"/>
      <c r="JL669" s="57"/>
      <c r="JM669" s="57"/>
      <c r="JN669" s="57"/>
      <c r="JO669" s="57"/>
      <c r="JP669" s="57"/>
      <c r="JQ669" s="57"/>
      <c r="JR669" s="57"/>
      <c r="JS669" s="57"/>
      <c r="JT669" s="57"/>
      <c r="JU669" s="57"/>
      <c r="JV669" s="57"/>
      <c r="JW669" s="57"/>
      <c r="JX669" s="57"/>
      <c r="JY669" s="57"/>
      <c r="JZ669" s="57"/>
      <c r="KA669" s="57"/>
      <c r="KB669" s="57"/>
      <c r="KC669" s="57"/>
      <c r="KD669" s="57"/>
      <c r="KE669" s="57"/>
      <c r="KF669" s="57"/>
      <c r="KG669" s="57"/>
      <c r="KH669" s="57"/>
      <c r="KI669" s="36"/>
      <c r="LX669" s="36"/>
      <c r="NQ669" s="36"/>
      <c r="NR669" s="36"/>
      <c r="NS669" s="36"/>
      <c r="PH669" s="36"/>
      <c r="QW669" s="36"/>
      <c r="SM669" s="36"/>
      <c r="UB669" s="36"/>
      <c r="VQ669" s="36"/>
      <c r="XF669" s="36"/>
      <c r="ZB669" s="94"/>
      <c r="ZI669" s="130"/>
      <c r="ZK669" s="128"/>
      <c r="ZL669" s="127"/>
    </row>
    <row r="670" spans="2:688" s="37" customFormat="1" x14ac:dyDescent="0.15">
      <c r="B670" s="36"/>
      <c r="C670" s="110"/>
      <c r="D670" s="36"/>
      <c r="E670" s="36"/>
      <c r="F670" s="36"/>
      <c r="G670" s="38"/>
      <c r="H670" s="38"/>
      <c r="AW670" s="36"/>
      <c r="CL670" s="36"/>
      <c r="FP670" s="36"/>
      <c r="IT670" s="36"/>
      <c r="IU670" s="57"/>
      <c r="IV670" s="57"/>
      <c r="IW670" s="57"/>
      <c r="IX670" s="57"/>
      <c r="IY670" s="57"/>
      <c r="IZ670" s="57"/>
      <c r="JA670" s="57"/>
      <c r="JB670" s="57"/>
      <c r="JC670" s="57"/>
      <c r="JD670" s="57"/>
      <c r="JE670" s="57"/>
      <c r="JF670" s="57"/>
      <c r="JG670" s="57"/>
      <c r="JH670" s="57"/>
      <c r="JI670" s="57"/>
      <c r="JJ670" s="57"/>
      <c r="JK670" s="57"/>
      <c r="JL670" s="57"/>
      <c r="JM670" s="57"/>
      <c r="JN670" s="57"/>
      <c r="JO670" s="57"/>
      <c r="JP670" s="57"/>
      <c r="JQ670" s="57"/>
      <c r="JR670" s="57"/>
      <c r="JS670" s="57"/>
      <c r="JT670" s="57"/>
      <c r="JU670" s="57"/>
      <c r="JV670" s="57"/>
      <c r="JW670" s="57"/>
      <c r="JX670" s="57"/>
      <c r="JY670" s="57"/>
      <c r="JZ670" s="57"/>
      <c r="KA670" s="57"/>
      <c r="KB670" s="57"/>
      <c r="KC670" s="57"/>
      <c r="KD670" s="57"/>
      <c r="KE670" s="57"/>
      <c r="KF670" s="57"/>
      <c r="KG670" s="57"/>
      <c r="KH670" s="57"/>
      <c r="KI670" s="36"/>
      <c r="LX670" s="36"/>
      <c r="NQ670" s="36"/>
      <c r="NR670" s="36"/>
      <c r="NS670" s="36"/>
      <c r="PH670" s="36"/>
      <c r="QW670" s="36"/>
      <c r="SM670" s="36"/>
      <c r="UB670" s="36"/>
      <c r="VQ670" s="36"/>
      <c r="XF670" s="36"/>
      <c r="ZB670" s="94"/>
      <c r="ZI670" s="130"/>
      <c r="ZK670" s="128"/>
      <c r="ZL670" s="127"/>
    </row>
    <row r="671" spans="2:688" s="37" customFormat="1" x14ac:dyDescent="0.15">
      <c r="B671" s="36"/>
      <c r="C671" s="110"/>
      <c r="D671" s="36"/>
      <c r="E671" s="36"/>
      <c r="F671" s="36"/>
      <c r="G671" s="38"/>
      <c r="H671" s="38"/>
      <c r="AW671" s="36"/>
      <c r="CL671" s="36"/>
      <c r="FP671" s="36"/>
      <c r="IT671" s="36"/>
      <c r="IU671" s="57"/>
      <c r="IV671" s="57"/>
      <c r="IW671" s="57"/>
      <c r="IX671" s="57"/>
      <c r="IY671" s="57"/>
      <c r="IZ671" s="57"/>
      <c r="JA671" s="57"/>
      <c r="JB671" s="57"/>
      <c r="JC671" s="57"/>
      <c r="JD671" s="57"/>
      <c r="JE671" s="57"/>
      <c r="JF671" s="57"/>
      <c r="JG671" s="57"/>
      <c r="JH671" s="57"/>
      <c r="JI671" s="57"/>
      <c r="JJ671" s="57"/>
      <c r="JK671" s="57"/>
      <c r="JL671" s="57"/>
      <c r="JM671" s="57"/>
      <c r="JN671" s="57"/>
      <c r="JO671" s="57"/>
      <c r="JP671" s="57"/>
      <c r="JQ671" s="57"/>
      <c r="JR671" s="57"/>
      <c r="JS671" s="57"/>
      <c r="JT671" s="57"/>
      <c r="JU671" s="57"/>
      <c r="JV671" s="57"/>
      <c r="JW671" s="57"/>
      <c r="JX671" s="57"/>
      <c r="JY671" s="57"/>
      <c r="JZ671" s="57"/>
      <c r="KA671" s="57"/>
      <c r="KB671" s="57"/>
      <c r="KC671" s="57"/>
      <c r="KD671" s="57"/>
      <c r="KE671" s="57"/>
      <c r="KF671" s="57"/>
      <c r="KG671" s="57"/>
      <c r="KH671" s="57"/>
      <c r="KI671" s="36"/>
      <c r="LX671" s="36"/>
      <c r="NQ671" s="36"/>
      <c r="NR671" s="36"/>
      <c r="NS671" s="36"/>
      <c r="PH671" s="36"/>
      <c r="QW671" s="36"/>
      <c r="SM671" s="36"/>
      <c r="UB671" s="36"/>
      <c r="VQ671" s="36"/>
      <c r="XF671" s="36"/>
      <c r="ZB671" s="94"/>
      <c r="ZI671" s="130"/>
      <c r="ZK671" s="128"/>
      <c r="ZL671" s="127"/>
    </row>
    <row r="672" spans="2:688" s="37" customFormat="1" x14ac:dyDescent="0.15">
      <c r="B672" s="36"/>
      <c r="C672" s="110"/>
      <c r="D672" s="36"/>
      <c r="E672" s="36"/>
      <c r="F672" s="36"/>
      <c r="G672" s="38"/>
      <c r="H672" s="38"/>
      <c r="AW672" s="36"/>
      <c r="CL672" s="36"/>
      <c r="FP672" s="36"/>
      <c r="IT672" s="36"/>
      <c r="IU672" s="57"/>
      <c r="IV672" s="57"/>
      <c r="IW672" s="57"/>
      <c r="IX672" s="57"/>
      <c r="IY672" s="57"/>
      <c r="IZ672" s="57"/>
      <c r="JA672" s="57"/>
      <c r="JB672" s="57"/>
      <c r="JC672" s="57"/>
      <c r="JD672" s="57"/>
      <c r="JE672" s="57"/>
      <c r="JF672" s="57"/>
      <c r="JG672" s="57"/>
      <c r="JH672" s="57"/>
      <c r="JI672" s="57"/>
      <c r="JJ672" s="57"/>
      <c r="JK672" s="57"/>
      <c r="JL672" s="57"/>
      <c r="JM672" s="57"/>
      <c r="JN672" s="57"/>
      <c r="JO672" s="57"/>
      <c r="JP672" s="57"/>
      <c r="JQ672" s="57"/>
      <c r="JR672" s="57"/>
      <c r="JS672" s="57"/>
      <c r="JT672" s="57"/>
      <c r="JU672" s="57"/>
      <c r="JV672" s="57"/>
      <c r="JW672" s="57"/>
      <c r="JX672" s="57"/>
      <c r="JY672" s="57"/>
      <c r="JZ672" s="57"/>
      <c r="KA672" s="57"/>
      <c r="KB672" s="57"/>
      <c r="KC672" s="57"/>
      <c r="KD672" s="57"/>
      <c r="KE672" s="57"/>
      <c r="KF672" s="57"/>
      <c r="KG672" s="57"/>
      <c r="KH672" s="57"/>
      <c r="KI672" s="36"/>
      <c r="LX672" s="36"/>
      <c r="NQ672" s="36"/>
      <c r="NR672" s="36"/>
      <c r="NS672" s="36"/>
      <c r="PH672" s="36"/>
      <c r="QW672" s="36"/>
      <c r="SM672" s="36"/>
      <c r="UB672" s="36"/>
      <c r="VQ672" s="36"/>
      <c r="XF672" s="36"/>
      <c r="ZB672" s="94"/>
      <c r="ZI672" s="130"/>
      <c r="ZK672" s="128"/>
      <c r="ZL672" s="127"/>
    </row>
    <row r="673" spans="2:688" s="37" customFormat="1" x14ac:dyDescent="0.15">
      <c r="B673" s="36"/>
      <c r="C673" s="110"/>
      <c r="D673" s="36"/>
      <c r="E673" s="36"/>
      <c r="F673" s="36"/>
      <c r="G673" s="38"/>
      <c r="H673" s="38"/>
      <c r="AW673" s="36"/>
      <c r="CL673" s="36"/>
      <c r="FP673" s="36"/>
      <c r="IT673" s="36"/>
      <c r="IU673" s="57"/>
      <c r="IV673" s="57"/>
      <c r="IW673" s="57"/>
      <c r="IX673" s="57"/>
      <c r="IY673" s="57"/>
      <c r="IZ673" s="57"/>
      <c r="JA673" s="57"/>
      <c r="JB673" s="57"/>
      <c r="JC673" s="57"/>
      <c r="JD673" s="57"/>
      <c r="JE673" s="57"/>
      <c r="JF673" s="57"/>
      <c r="JG673" s="57"/>
      <c r="JH673" s="57"/>
      <c r="JI673" s="57"/>
      <c r="JJ673" s="57"/>
      <c r="JK673" s="57"/>
      <c r="JL673" s="57"/>
      <c r="JM673" s="57"/>
      <c r="JN673" s="57"/>
      <c r="JO673" s="57"/>
      <c r="JP673" s="57"/>
      <c r="JQ673" s="57"/>
      <c r="JR673" s="57"/>
      <c r="JS673" s="57"/>
      <c r="JT673" s="57"/>
      <c r="JU673" s="57"/>
      <c r="JV673" s="57"/>
      <c r="JW673" s="57"/>
      <c r="JX673" s="57"/>
      <c r="JY673" s="57"/>
      <c r="JZ673" s="57"/>
      <c r="KA673" s="57"/>
      <c r="KB673" s="57"/>
      <c r="KC673" s="57"/>
      <c r="KD673" s="57"/>
      <c r="KE673" s="57"/>
      <c r="KF673" s="57"/>
      <c r="KG673" s="57"/>
      <c r="KH673" s="57"/>
      <c r="KI673" s="36"/>
      <c r="LX673" s="36"/>
      <c r="NQ673" s="36"/>
      <c r="NR673" s="36"/>
      <c r="NS673" s="36"/>
      <c r="PH673" s="36"/>
      <c r="QW673" s="36"/>
      <c r="SM673" s="36"/>
      <c r="UB673" s="36"/>
      <c r="VQ673" s="36"/>
      <c r="XF673" s="36"/>
      <c r="ZB673" s="94"/>
      <c r="ZI673" s="130"/>
      <c r="ZK673" s="128"/>
      <c r="ZL673" s="127"/>
    </row>
    <row r="674" spans="2:688" s="37" customFormat="1" x14ac:dyDescent="0.15">
      <c r="B674" s="36"/>
      <c r="C674" s="110"/>
      <c r="D674" s="36"/>
      <c r="E674" s="36"/>
      <c r="F674" s="36"/>
      <c r="G674" s="38"/>
      <c r="H674" s="38"/>
      <c r="AW674" s="36"/>
      <c r="CL674" s="36"/>
      <c r="FP674" s="36"/>
      <c r="IT674" s="36"/>
      <c r="IU674" s="57"/>
      <c r="IV674" s="57"/>
      <c r="IW674" s="57"/>
      <c r="IX674" s="57"/>
      <c r="IY674" s="57"/>
      <c r="IZ674" s="57"/>
      <c r="JA674" s="57"/>
      <c r="JB674" s="57"/>
      <c r="JC674" s="57"/>
      <c r="JD674" s="57"/>
      <c r="JE674" s="57"/>
      <c r="JF674" s="57"/>
      <c r="JG674" s="57"/>
      <c r="JH674" s="57"/>
      <c r="JI674" s="57"/>
      <c r="JJ674" s="57"/>
      <c r="JK674" s="57"/>
      <c r="JL674" s="57"/>
      <c r="JM674" s="57"/>
      <c r="JN674" s="57"/>
      <c r="JO674" s="57"/>
      <c r="JP674" s="57"/>
      <c r="JQ674" s="57"/>
      <c r="JR674" s="57"/>
      <c r="JS674" s="57"/>
      <c r="JT674" s="57"/>
      <c r="JU674" s="57"/>
      <c r="JV674" s="57"/>
      <c r="JW674" s="57"/>
      <c r="JX674" s="57"/>
      <c r="JY674" s="57"/>
      <c r="JZ674" s="57"/>
      <c r="KA674" s="57"/>
      <c r="KB674" s="57"/>
      <c r="KC674" s="57"/>
      <c r="KD674" s="57"/>
      <c r="KE674" s="57"/>
      <c r="KF674" s="57"/>
      <c r="KG674" s="57"/>
      <c r="KH674" s="57"/>
      <c r="KI674" s="36"/>
      <c r="LX674" s="36"/>
      <c r="NQ674" s="36"/>
      <c r="NR674" s="36"/>
      <c r="NS674" s="36"/>
      <c r="PH674" s="36"/>
      <c r="QW674" s="36"/>
      <c r="SM674" s="36"/>
      <c r="UB674" s="36"/>
      <c r="VQ674" s="36"/>
      <c r="XF674" s="36"/>
      <c r="ZB674" s="94"/>
      <c r="ZI674" s="130"/>
      <c r="ZK674" s="128"/>
      <c r="ZL674" s="127"/>
    </row>
    <row r="675" spans="2:688" s="37" customFormat="1" x14ac:dyDescent="0.15">
      <c r="B675" s="36"/>
      <c r="C675" s="110"/>
      <c r="D675" s="36"/>
      <c r="E675" s="36"/>
      <c r="F675" s="36"/>
      <c r="G675" s="38"/>
      <c r="H675" s="38"/>
      <c r="AW675" s="36"/>
      <c r="CL675" s="36"/>
      <c r="FP675" s="36"/>
      <c r="IT675" s="36"/>
      <c r="IU675" s="57"/>
      <c r="IV675" s="57"/>
      <c r="IW675" s="57"/>
      <c r="IX675" s="57"/>
      <c r="IY675" s="57"/>
      <c r="IZ675" s="57"/>
      <c r="JA675" s="57"/>
      <c r="JB675" s="57"/>
      <c r="JC675" s="57"/>
      <c r="JD675" s="57"/>
      <c r="JE675" s="57"/>
      <c r="JF675" s="57"/>
      <c r="JG675" s="57"/>
      <c r="JH675" s="57"/>
      <c r="JI675" s="57"/>
      <c r="JJ675" s="57"/>
      <c r="JK675" s="57"/>
      <c r="JL675" s="57"/>
      <c r="JM675" s="57"/>
      <c r="JN675" s="57"/>
      <c r="JO675" s="57"/>
      <c r="JP675" s="57"/>
      <c r="JQ675" s="57"/>
      <c r="JR675" s="57"/>
      <c r="JS675" s="57"/>
      <c r="JT675" s="57"/>
      <c r="JU675" s="57"/>
      <c r="JV675" s="57"/>
      <c r="JW675" s="57"/>
      <c r="JX675" s="57"/>
      <c r="JY675" s="57"/>
      <c r="JZ675" s="57"/>
      <c r="KA675" s="57"/>
      <c r="KB675" s="57"/>
      <c r="KC675" s="57"/>
      <c r="KD675" s="57"/>
      <c r="KE675" s="57"/>
      <c r="KF675" s="57"/>
      <c r="KG675" s="57"/>
      <c r="KH675" s="57"/>
      <c r="KI675" s="36"/>
      <c r="LX675" s="36"/>
      <c r="NQ675" s="36"/>
      <c r="NR675" s="36"/>
      <c r="NS675" s="36"/>
      <c r="PH675" s="36"/>
      <c r="QW675" s="36"/>
      <c r="SM675" s="36"/>
      <c r="UB675" s="36"/>
      <c r="VQ675" s="36"/>
      <c r="XF675" s="36"/>
      <c r="ZB675" s="94"/>
      <c r="ZI675" s="130"/>
      <c r="ZK675" s="128"/>
      <c r="ZL675" s="127"/>
    </row>
    <row r="676" spans="2:688" s="37" customFormat="1" x14ac:dyDescent="0.15">
      <c r="B676" s="36"/>
      <c r="C676" s="110"/>
      <c r="D676" s="36"/>
      <c r="E676" s="36"/>
      <c r="F676" s="36"/>
      <c r="G676" s="38"/>
      <c r="H676" s="38"/>
      <c r="AW676" s="36"/>
      <c r="CL676" s="36"/>
      <c r="FP676" s="36"/>
      <c r="IT676" s="36"/>
      <c r="IU676" s="57"/>
      <c r="IV676" s="57"/>
      <c r="IW676" s="57"/>
      <c r="IX676" s="57"/>
      <c r="IY676" s="57"/>
      <c r="IZ676" s="57"/>
      <c r="JA676" s="57"/>
      <c r="JB676" s="57"/>
      <c r="JC676" s="57"/>
      <c r="JD676" s="57"/>
      <c r="JE676" s="57"/>
      <c r="JF676" s="57"/>
      <c r="JG676" s="57"/>
      <c r="JH676" s="57"/>
      <c r="JI676" s="57"/>
      <c r="JJ676" s="57"/>
      <c r="JK676" s="57"/>
      <c r="JL676" s="57"/>
      <c r="JM676" s="57"/>
      <c r="JN676" s="57"/>
      <c r="JO676" s="57"/>
      <c r="JP676" s="57"/>
      <c r="JQ676" s="57"/>
      <c r="JR676" s="57"/>
      <c r="JS676" s="57"/>
      <c r="JT676" s="57"/>
      <c r="JU676" s="57"/>
      <c r="JV676" s="57"/>
      <c r="JW676" s="57"/>
      <c r="JX676" s="57"/>
      <c r="JY676" s="57"/>
      <c r="JZ676" s="57"/>
      <c r="KA676" s="57"/>
      <c r="KB676" s="57"/>
      <c r="KC676" s="57"/>
      <c r="KD676" s="57"/>
      <c r="KE676" s="57"/>
      <c r="KF676" s="57"/>
      <c r="KG676" s="57"/>
      <c r="KH676" s="57"/>
      <c r="KI676" s="36"/>
      <c r="LX676" s="36"/>
      <c r="NQ676" s="36"/>
      <c r="NR676" s="36"/>
      <c r="NS676" s="36"/>
      <c r="PH676" s="36"/>
      <c r="QW676" s="36"/>
      <c r="SM676" s="36"/>
      <c r="UB676" s="36"/>
      <c r="VQ676" s="36"/>
      <c r="XF676" s="36"/>
      <c r="ZB676" s="94"/>
      <c r="ZI676" s="130"/>
      <c r="ZK676" s="128"/>
      <c r="ZL676" s="127"/>
    </row>
    <row r="677" spans="2:688" s="37" customFormat="1" x14ac:dyDescent="0.15">
      <c r="B677" s="36"/>
      <c r="C677" s="110"/>
      <c r="D677" s="36"/>
      <c r="E677" s="36"/>
      <c r="F677" s="36"/>
      <c r="G677" s="38"/>
      <c r="H677" s="38"/>
      <c r="AW677" s="36"/>
      <c r="CL677" s="36"/>
      <c r="FP677" s="36"/>
      <c r="IT677" s="36"/>
      <c r="IU677" s="57"/>
      <c r="IV677" s="57"/>
      <c r="IW677" s="57"/>
      <c r="IX677" s="57"/>
      <c r="IY677" s="57"/>
      <c r="IZ677" s="57"/>
      <c r="JA677" s="57"/>
      <c r="JB677" s="57"/>
      <c r="JC677" s="57"/>
      <c r="JD677" s="57"/>
      <c r="JE677" s="57"/>
      <c r="JF677" s="57"/>
      <c r="JG677" s="57"/>
      <c r="JH677" s="57"/>
      <c r="JI677" s="57"/>
      <c r="JJ677" s="57"/>
      <c r="JK677" s="57"/>
      <c r="JL677" s="57"/>
      <c r="JM677" s="57"/>
      <c r="JN677" s="57"/>
      <c r="JO677" s="57"/>
      <c r="JP677" s="57"/>
      <c r="JQ677" s="57"/>
      <c r="JR677" s="57"/>
      <c r="JS677" s="57"/>
      <c r="JT677" s="57"/>
      <c r="JU677" s="57"/>
      <c r="JV677" s="57"/>
      <c r="JW677" s="57"/>
      <c r="JX677" s="57"/>
      <c r="JY677" s="57"/>
      <c r="JZ677" s="57"/>
      <c r="KA677" s="57"/>
      <c r="KB677" s="57"/>
      <c r="KC677" s="57"/>
      <c r="KD677" s="57"/>
      <c r="KE677" s="57"/>
      <c r="KF677" s="57"/>
      <c r="KG677" s="57"/>
      <c r="KH677" s="57"/>
      <c r="KI677" s="36"/>
      <c r="LX677" s="36"/>
      <c r="NQ677" s="36"/>
      <c r="NR677" s="36"/>
      <c r="NS677" s="36"/>
      <c r="PH677" s="36"/>
      <c r="QW677" s="36"/>
      <c r="SM677" s="36"/>
      <c r="UB677" s="36"/>
      <c r="VQ677" s="36"/>
      <c r="XF677" s="36"/>
      <c r="ZB677" s="94"/>
      <c r="ZI677" s="130"/>
      <c r="ZK677" s="128"/>
      <c r="ZL677" s="127"/>
    </row>
    <row r="678" spans="2:688" s="37" customFormat="1" x14ac:dyDescent="0.15">
      <c r="B678" s="36"/>
      <c r="C678" s="110"/>
      <c r="D678" s="36"/>
      <c r="E678" s="36"/>
      <c r="F678" s="36"/>
      <c r="G678" s="38"/>
      <c r="H678" s="38"/>
      <c r="AW678" s="36"/>
      <c r="CL678" s="36"/>
      <c r="FP678" s="36"/>
      <c r="IT678" s="36"/>
      <c r="IU678" s="57"/>
      <c r="IV678" s="57"/>
      <c r="IW678" s="57"/>
      <c r="IX678" s="57"/>
      <c r="IY678" s="57"/>
      <c r="IZ678" s="57"/>
      <c r="JA678" s="57"/>
      <c r="JB678" s="57"/>
      <c r="JC678" s="57"/>
      <c r="JD678" s="57"/>
      <c r="JE678" s="57"/>
      <c r="JF678" s="57"/>
      <c r="JG678" s="57"/>
      <c r="JH678" s="57"/>
      <c r="JI678" s="57"/>
      <c r="JJ678" s="57"/>
      <c r="JK678" s="57"/>
      <c r="JL678" s="57"/>
      <c r="JM678" s="57"/>
      <c r="JN678" s="57"/>
      <c r="JO678" s="57"/>
      <c r="JP678" s="57"/>
      <c r="JQ678" s="57"/>
      <c r="JR678" s="57"/>
      <c r="JS678" s="57"/>
      <c r="JT678" s="57"/>
      <c r="JU678" s="57"/>
      <c r="JV678" s="57"/>
      <c r="JW678" s="57"/>
      <c r="JX678" s="57"/>
      <c r="JY678" s="57"/>
      <c r="JZ678" s="57"/>
      <c r="KA678" s="57"/>
      <c r="KB678" s="57"/>
      <c r="KC678" s="57"/>
      <c r="KD678" s="57"/>
      <c r="KE678" s="57"/>
      <c r="KF678" s="57"/>
      <c r="KG678" s="57"/>
      <c r="KH678" s="57"/>
      <c r="KI678" s="36"/>
      <c r="LX678" s="36"/>
      <c r="NQ678" s="36"/>
      <c r="NR678" s="36"/>
      <c r="NS678" s="36"/>
      <c r="PH678" s="36"/>
      <c r="QW678" s="36"/>
      <c r="SM678" s="36"/>
      <c r="UB678" s="36"/>
      <c r="VQ678" s="36"/>
      <c r="XF678" s="36"/>
      <c r="ZB678" s="94"/>
      <c r="ZI678" s="130"/>
      <c r="ZK678" s="128"/>
      <c r="ZL678" s="127"/>
    </row>
    <row r="679" spans="2:688" s="37" customFormat="1" x14ac:dyDescent="0.15">
      <c r="B679" s="36"/>
      <c r="C679" s="110"/>
      <c r="D679" s="36"/>
      <c r="E679" s="36"/>
      <c r="F679" s="36"/>
      <c r="G679" s="38"/>
      <c r="H679" s="38"/>
      <c r="AW679" s="36"/>
      <c r="CL679" s="36"/>
      <c r="FP679" s="36"/>
      <c r="IT679" s="36"/>
      <c r="IU679" s="57"/>
      <c r="IV679" s="57"/>
      <c r="IW679" s="57"/>
      <c r="IX679" s="57"/>
      <c r="IY679" s="57"/>
      <c r="IZ679" s="57"/>
      <c r="JA679" s="57"/>
      <c r="JB679" s="57"/>
      <c r="JC679" s="57"/>
      <c r="JD679" s="57"/>
      <c r="JE679" s="57"/>
      <c r="JF679" s="57"/>
      <c r="JG679" s="57"/>
      <c r="JH679" s="57"/>
      <c r="JI679" s="57"/>
      <c r="JJ679" s="57"/>
      <c r="JK679" s="57"/>
      <c r="JL679" s="57"/>
      <c r="JM679" s="57"/>
      <c r="JN679" s="57"/>
      <c r="JO679" s="57"/>
      <c r="JP679" s="57"/>
      <c r="JQ679" s="57"/>
      <c r="JR679" s="57"/>
      <c r="JS679" s="57"/>
      <c r="JT679" s="57"/>
      <c r="JU679" s="57"/>
      <c r="JV679" s="57"/>
      <c r="JW679" s="57"/>
      <c r="JX679" s="57"/>
      <c r="JY679" s="57"/>
      <c r="JZ679" s="57"/>
      <c r="KA679" s="57"/>
      <c r="KB679" s="57"/>
      <c r="KC679" s="57"/>
      <c r="KD679" s="57"/>
      <c r="KE679" s="57"/>
      <c r="KF679" s="57"/>
      <c r="KG679" s="57"/>
      <c r="KH679" s="57"/>
      <c r="KI679" s="36"/>
      <c r="LX679" s="36"/>
      <c r="NQ679" s="36"/>
      <c r="NR679" s="36"/>
      <c r="NS679" s="36"/>
      <c r="PH679" s="36"/>
      <c r="QW679" s="36"/>
      <c r="SM679" s="36"/>
      <c r="UB679" s="36"/>
      <c r="VQ679" s="36"/>
      <c r="XF679" s="36"/>
      <c r="ZB679" s="94"/>
      <c r="ZI679" s="130"/>
      <c r="ZK679" s="128"/>
      <c r="ZL679" s="127"/>
    </row>
    <row r="680" spans="2:688" s="37" customFormat="1" x14ac:dyDescent="0.15">
      <c r="B680" s="36"/>
      <c r="C680" s="110"/>
      <c r="D680" s="36"/>
      <c r="E680" s="36"/>
      <c r="F680" s="36"/>
      <c r="G680" s="38"/>
      <c r="H680" s="38"/>
      <c r="AW680" s="36"/>
      <c r="CL680" s="36"/>
      <c r="FP680" s="36"/>
      <c r="IT680" s="36"/>
      <c r="IU680" s="57"/>
      <c r="IV680" s="57"/>
      <c r="IW680" s="57"/>
      <c r="IX680" s="57"/>
      <c r="IY680" s="57"/>
      <c r="IZ680" s="57"/>
      <c r="JA680" s="57"/>
      <c r="JB680" s="57"/>
      <c r="JC680" s="57"/>
      <c r="JD680" s="57"/>
      <c r="JE680" s="57"/>
      <c r="JF680" s="57"/>
      <c r="JG680" s="57"/>
      <c r="JH680" s="57"/>
      <c r="JI680" s="57"/>
      <c r="JJ680" s="57"/>
      <c r="JK680" s="57"/>
      <c r="JL680" s="57"/>
      <c r="JM680" s="57"/>
      <c r="JN680" s="57"/>
      <c r="JO680" s="57"/>
      <c r="JP680" s="57"/>
      <c r="JQ680" s="57"/>
      <c r="JR680" s="57"/>
      <c r="JS680" s="57"/>
      <c r="JT680" s="57"/>
      <c r="JU680" s="57"/>
      <c r="JV680" s="57"/>
      <c r="JW680" s="57"/>
      <c r="JX680" s="57"/>
      <c r="JY680" s="57"/>
      <c r="JZ680" s="57"/>
      <c r="KA680" s="57"/>
      <c r="KB680" s="57"/>
      <c r="KC680" s="57"/>
      <c r="KD680" s="57"/>
      <c r="KE680" s="57"/>
      <c r="KF680" s="57"/>
      <c r="KG680" s="57"/>
      <c r="KH680" s="57"/>
      <c r="KI680" s="36"/>
      <c r="LX680" s="36"/>
      <c r="NQ680" s="36"/>
      <c r="NR680" s="36"/>
      <c r="NS680" s="36"/>
      <c r="PH680" s="36"/>
      <c r="QW680" s="36"/>
      <c r="SM680" s="36"/>
      <c r="UB680" s="36"/>
      <c r="VQ680" s="36"/>
      <c r="XF680" s="36"/>
      <c r="ZB680" s="94"/>
      <c r="ZI680" s="130"/>
      <c r="ZK680" s="128"/>
      <c r="ZL680" s="127"/>
    </row>
    <row r="681" spans="2:688" s="37" customFormat="1" x14ac:dyDescent="0.15">
      <c r="B681" s="36"/>
      <c r="C681" s="110"/>
      <c r="D681" s="36"/>
      <c r="E681" s="36"/>
      <c r="F681" s="36"/>
      <c r="G681" s="38"/>
      <c r="H681" s="38"/>
      <c r="AW681" s="36"/>
      <c r="CL681" s="36"/>
      <c r="FP681" s="36"/>
      <c r="IT681" s="36"/>
      <c r="IU681" s="57"/>
      <c r="IV681" s="57"/>
      <c r="IW681" s="57"/>
      <c r="IX681" s="57"/>
      <c r="IY681" s="57"/>
      <c r="IZ681" s="57"/>
      <c r="JA681" s="57"/>
      <c r="JB681" s="57"/>
      <c r="JC681" s="57"/>
      <c r="JD681" s="57"/>
      <c r="JE681" s="57"/>
      <c r="JF681" s="57"/>
      <c r="JG681" s="57"/>
      <c r="JH681" s="57"/>
      <c r="JI681" s="57"/>
      <c r="JJ681" s="57"/>
      <c r="JK681" s="57"/>
      <c r="JL681" s="57"/>
      <c r="JM681" s="57"/>
      <c r="JN681" s="57"/>
      <c r="JO681" s="57"/>
      <c r="JP681" s="57"/>
      <c r="JQ681" s="57"/>
      <c r="JR681" s="57"/>
      <c r="JS681" s="57"/>
      <c r="JT681" s="57"/>
      <c r="JU681" s="57"/>
      <c r="JV681" s="57"/>
      <c r="JW681" s="57"/>
      <c r="JX681" s="57"/>
      <c r="JY681" s="57"/>
      <c r="JZ681" s="57"/>
      <c r="KA681" s="57"/>
      <c r="KB681" s="57"/>
      <c r="KC681" s="57"/>
      <c r="KD681" s="57"/>
      <c r="KE681" s="57"/>
      <c r="KF681" s="57"/>
      <c r="KG681" s="57"/>
      <c r="KH681" s="57"/>
      <c r="KI681" s="36"/>
      <c r="LX681" s="36"/>
      <c r="NQ681" s="36"/>
      <c r="NR681" s="36"/>
      <c r="NS681" s="36"/>
      <c r="PH681" s="36"/>
      <c r="QW681" s="36"/>
      <c r="SM681" s="36"/>
      <c r="UB681" s="36"/>
      <c r="VQ681" s="36"/>
      <c r="XF681" s="36"/>
      <c r="ZB681" s="94"/>
      <c r="ZI681" s="130"/>
      <c r="ZK681" s="128"/>
      <c r="ZL681" s="127"/>
    </row>
    <row r="682" spans="2:688" s="37" customFormat="1" x14ac:dyDescent="0.15">
      <c r="B682" s="36"/>
      <c r="C682" s="110"/>
      <c r="D682" s="36"/>
      <c r="E682" s="36"/>
      <c r="F682" s="36"/>
      <c r="G682" s="38"/>
      <c r="H682" s="38"/>
      <c r="AW682" s="36"/>
      <c r="CL682" s="36"/>
      <c r="FP682" s="36"/>
      <c r="IT682" s="36"/>
      <c r="IU682" s="57"/>
      <c r="IV682" s="57"/>
      <c r="IW682" s="57"/>
      <c r="IX682" s="57"/>
      <c r="IY682" s="57"/>
      <c r="IZ682" s="57"/>
      <c r="JA682" s="57"/>
      <c r="JB682" s="57"/>
      <c r="JC682" s="57"/>
      <c r="JD682" s="57"/>
      <c r="JE682" s="57"/>
      <c r="JF682" s="57"/>
      <c r="JG682" s="57"/>
      <c r="JH682" s="57"/>
      <c r="JI682" s="57"/>
      <c r="JJ682" s="57"/>
      <c r="JK682" s="57"/>
      <c r="JL682" s="57"/>
      <c r="JM682" s="57"/>
      <c r="JN682" s="57"/>
      <c r="JO682" s="57"/>
      <c r="JP682" s="57"/>
      <c r="JQ682" s="57"/>
      <c r="JR682" s="57"/>
      <c r="JS682" s="57"/>
      <c r="JT682" s="57"/>
      <c r="JU682" s="57"/>
      <c r="JV682" s="57"/>
      <c r="JW682" s="57"/>
      <c r="JX682" s="57"/>
      <c r="JY682" s="57"/>
      <c r="JZ682" s="57"/>
      <c r="KA682" s="57"/>
      <c r="KB682" s="57"/>
      <c r="KC682" s="57"/>
      <c r="KD682" s="57"/>
      <c r="KE682" s="57"/>
      <c r="KF682" s="57"/>
      <c r="KG682" s="57"/>
      <c r="KH682" s="57"/>
      <c r="KI682" s="36"/>
      <c r="LX682" s="36"/>
      <c r="NQ682" s="36"/>
      <c r="NR682" s="36"/>
      <c r="NS682" s="36"/>
      <c r="PH682" s="36"/>
      <c r="QW682" s="36"/>
      <c r="SM682" s="36"/>
      <c r="UB682" s="36"/>
      <c r="VQ682" s="36"/>
      <c r="XF682" s="36"/>
      <c r="ZB682" s="94"/>
      <c r="ZI682" s="130"/>
      <c r="ZK682" s="128"/>
      <c r="ZL682" s="127"/>
    </row>
    <row r="683" spans="2:688" s="37" customFormat="1" x14ac:dyDescent="0.15">
      <c r="B683" s="36"/>
      <c r="C683" s="110"/>
      <c r="D683" s="36"/>
      <c r="E683" s="36"/>
      <c r="F683" s="36"/>
      <c r="G683" s="38"/>
      <c r="H683" s="38"/>
      <c r="AW683" s="36"/>
      <c r="CL683" s="36"/>
      <c r="FP683" s="36"/>
      <c r="IT683" s="36"/>
      <c r="IU683" s="57"/>
      <c r="IV683" s="57"/>
      <c r="IW683" s="57"/>
      <c r="IX683" s="57"/>
      <c r="IY683" s="57"/>
      <c r="IZ683" s="57"/>
      <c r="JA683" s="57"/>
      <c r="JB683" s="57"/>
      <c r="JC683" s="57"/>
      <c r="JD683" s="57"/>
      <c r="JE683" s="57"/>
      <c r="JF683" s="57"/>
      <c r="JG683" s="57"/>
      <c r="JH683" s="57"/>
      <c r="JI683" s="57"/>
      <c r="JJ683" s="57"/>
      <c r="JK683" s="57"/>
      <c r="JL683" s="57"/>
      <c r="JM683" s="57"/>
      <c r="JN683" s="57"/>
      <c r="JO683" s="57"/>
      <c r="JP683" s="57"/>
      <c r="JQ683" s="57"/>
      <c r="JR683" s="57"/>
      <c r="JS683" s="57"/>
      <c r="JT683" s="57"/>
      <c r="JU683" s="57"/>
      <c r="JV683" s="57"/>
      <c r="JW683" s="57"/>
      <c r="JX683" s="57"/>
      <c r="JY683" s="57"/>
      <c r="JZ683" s="57"/>
      <c r="KA683" s="57"/>
      <c r="KB683" s="57"/>
      <c r="KC683" s="57"/>
      <c r="KD683" s="57"/>
      <c r="KE683" s="57"/>
      <c r="KF683" s="57"/>
      <c r="KG683" s="57"/>
      <c r="KH683" s="57"/>
      <c r="KI683" s="36"/>
      <c r="LX683" s="36"/>
      <c r="NQ683" s="36"/>
      <c r="NR683" s="36"/>
      <c r="NS683" s="36"/>
      <c r="PH683" s="36"/>
      <c r="QW683" s="36"/>
      <c r="SM683" s="36"/>
      <c r="UB683" s="36"/>
      <c r="VQ683" s="36"/>
      <c r="XF683" s="36"/>
      <c r="ZB683" s="94"/>
      <c r="ZI683" s="130"/>
      <c r="ZK683" s="128"/>
      <c r="ZL683" s="127"/>
    </row>
    <row r="684" spans="2:688" s="37" customFormat="1" x14ac:dyDescent="0.15">
      <c r="B684" s="36"/>
      <c r="C684" s="110"/>
      <c r="D684" s="36"/>
      <c r="E684" s="36"/>
      <c r="F684" s="36"/>
      <c r="G684" s="38"/>
      <c r="H684" s="38"/>
      <c r="AW684" s="36"/>
      <c r="CL684" s="36"/>
      <c r="FP684" s="36"/>
      <c r="IT684" s="36"/>
      <c r="IU684" s="57"/>
      <c r="IV684" s="57"/>
      <c r="IW684" s="57"/>
      <c r="IX684" s="57"/>
      <c r="IY684" s="57"/>
      <c r="IZ684" s="57"/>
      <c r="JA684" s="57"/>
      <c r="JB684" s="57"/>
      <c r="JC684" s="57"/>
      <c r="JD684" s="57"/>
      <c r="JE684" s="57"/>
      <c r="JF684" s="57"/>
      <c r="JG684" s="57"/>
      <c r="JH684" s="57"/>
      <c r="JI684" s="57"/>
      <c r="JJ684" s="57"/>
      <c r="JK684" s="57"/>
      <c r="JL684" s="57"/>
      <c r="JM684" s="57"/>
      <c r="JN684" s="57"/>
      <c r="JO684" s="57"/>
      <c r="JP684" s="57"/>
      <c r="JQ684" s="57"/>
      <c r="JR684" s="57"/>
      <c r="JS684" s="57"/>
      <c r="JT684" s="57"/>
      <c r="JU684" s="57"/>
      <c r="JV684" s="57"/>
      <c r="JW684" s="57"/>
      <c r="JX684" s="57"/>
      <c r="JY684" s="57"/>
      <c r="JZ684" s="57"/>
      <c r="KA684" s="57"/>
      <c r="KB684" s="57"/>
      <c r="KC684" s="57"/>
      <c r="KD684" s="57"/>
      <c r="KE684" s="57"/>
      <c r="KF684" s="57"/>
      <c r="KG684" s="57"/>
      <c r="KH684" s="57"/>
      <c r="KI684" s="36"/>
      <c r="LX684" s="36"/>
      <c r="NQ684" s="36"/>
      <c r="NR684" s="36"/>
      <c r="NS684" s="36"/>
      <c r="PH684" s="36"/>
      <c r="QW684" s="36"/>
      <c r="SM684" s="36"/>
      <c r="UB684" s="36"/>
      <c r="VQ684" s="36"/>
      <c r="XF684" s="36"/>
      <c r="ZB684" s="94"/>
      <c r="ZI684" s="130"/>
      <c r="ZK684" s="128"/>
      <c r="ZL684" s="127"/>
    </row>
    <row r="685" spans="2:688" s="37" customFormat="1" x14ac:dyDescent="0.15">
      <c r="B685" s="36"/>
      <c r="C685" s="110"/>
      <c r="D685" s="36"/>
      <c r="E685" s="36"/>
      <c r="F685" s="36"/>
      <c r="G685" s="38"/>
      <c r="H685" s="38"/>
      <c r="AW685" s="36"/>
      <c r="CL685" s="36"/>
      <c r="FP685" s="36"/>
      <c r="IT685" s="36"/>
      <c r="IU685" s="57"/>
      <c r="IV685" s="57"/>
      <c r="IW685" s="57"/>
      <c r="IX685" s="57"/>
      <c r="IY685" s="57"/>
      <c r="IZ685" s="57"/>
      <c r="JA685" s="57"/>
      <c r="JB685" s="57"/>
      <c r="JC685" s="57"/>
      <c r="JD685" s="57"/>
      <c r="JE685" s="57"/>
      <c r="JF685" s="57"/>
      <c r="JG685" s="57"/>
      <c r="JH685" s="57"/>
      <c r="JI685" s="57"/>
      <c r="JJ685" s="57"/>
      <c r="JK685" s="57"/>
      <c r="JL685" s="57"/>
      <c r="JM685" s="57"/>
      <c r="JN685" s="57"/>
      <c r="JO685" s="57"/>
      <c r="JP685" s="57"/>
      <c r="JQ685" s="57"/>
      <c r="JR685" s="57"/>
      <c r="JS685" s="57"/>
      <c r="JT685" s="57"/>
      <c r="JU685" s="57"/>
      <c r="JV685" s="57"/>
      <c r="JW685" s="57"/>
      <c r="JX685" s="57"/>
      <c r="JY685" s="57"/>
      <c r="JZ685" s="57"/>
      <c r="KA685" s="57"/>
      <c r="KB685" s="57"/>
      <c r="KC685" s="57"/>
      <c r="KD685" s="57"/>
      <c r="KE685" s="57"/>
      <c r="KF685" s="57"/>
      <c r="KG685" s="57"/>
      <c r="KH685" s="57"/>
      <c r="KI685" s="36"/>
      <c r="LX685" s="36"/>
      <c r="NQ685" s="36"/>
      <c r="NR685" s="36"/>
      <c r="NS685" s="36"/>
      <c r="PH685" s="36"/>
      <c r="QW685" s="36"/>
      <c r="SM685" s="36"/>
      <c r="UB685" s="36"/>
      <c r="VQ685" s="36"/>
      <c r="XF685" s="36"/>
      <c r="ZB685" s="94"/>
      <c r="ZI685" s="130"/>
      <c r="ZK685" s="128"/>
      <c r="ZL685" s="127"/>
    </row>
    <row r="686" spans="2:688" s="37" customFormat="1" x14ac:dyDescent="0.15">
      <c r="B686" s="36"/>
      <c r="C686" s="110"/>
      <c r="D686" s="36"/>
      <c r="E686" s="36"/>
      <c r="F686" s="36"/>
      <c r="G686" s="38"/>
      <c r="H686" s="38"/>
      <c r="AW686" s="36"/>
      <c r="CL686" s="36"/>
      <c r="FP686" s="36"/>
      <c r="IT686" s="36"/>
      <c r="IU686" s="57"/>
      <c r="IV686" s="57"/>
      <c r="IW686" s="57"/>
      <c r="IX686" s="57"/>
      <c r="IY686" s="57"/>
      <c r="IZ686" s="57"/>
      <c r="JA686" s="57"/>
      <c r="JB686" s="57"/>
      <c r="JC686" s="57"/>
      <c r="JD686" s="57"/>
      <c r="JE686" s="57"/>
      <c r="JF686" s="57"/>
      <c r="JG686" s="57"/>
      <c r="JH686" s="57"/>
      <c r="JI686" s="57"/>
      <c r="JJ686" s="57"/>
      <c r="JK686" s="57"/>
      <c r="JL686" s="57"/>
      <c r="JM686" s="57"/>
      <c r="JN686" s="57"/>
      <c r="JO686" s="57"/>
      <c r="JP686" s="57"/>
      <c r="JQ686" s="57"/>
      <c r="JR686" s="57"/>
      <c r="JS686" s="57"/>
      <c r="JT686" s="57"/>
      <c r="JU686" s="57"/>
      <c r="JV686" s="57"/>
      <c r="JW686" s="57"/>
      <c r="JX686" s="57"/>
      <c r="JY686" s="57"/>
      <c r="JZ686" s="57"/>
      <c r="KA686" s="57"/>
      <c r="KB686" s="57"/>
      <c r="KC686" s="57"/>
      <c r="KD686" s="57"/>
      <c r="KE686" s="57"/>
      <c r="KF686" s="57"/>
      <c r="KG686" s="57"/>
      <c r="KH686" s="57"/>
      <c r="KI686" s="36"/>
      <c r="LX686" s="36"/>
      <c r="NQ686" s="36"/>
      <c r="NR686" s="36"/>
      <c r="NS686" s="36"/>
      <c r="PH686" s="36"/>
      <c r="QW686" s="36"/>
      <c r="SM686" s="36"/>
      <c r="UB686" s="36"/>
      <c r="VQ686" s="36"/>
      <c r="XF686" s="36"/>
      <c r="ZB686" s="94"/>
      <c r="ZI686" s="130"/>
      <c r="ZK686" s="128"/>
      <c r="ZL686" s="127"/>
    </row>
    <row r="687" spans="2:688" s="37" customFormat="1" x14ac:dyDescent="0.15">
      <c r="B687" s="36"/>
      <c r="C687" s="110"/>
      <c r="D687" s="36"/>
      <c r="E687" s="36"/>
      <c r="F687" s="36"/>
      <c r="G687" s="38"/>
      <c r="H687" s="38"/>
      <c r="AW687" s="36"/>
      <c r="CL687" s="36"/>
      <c r="FP687" s="36"/>
      <c r="IT687" s="36"/>
      <c r="IU687" s="57"/>
      <c r="IV687" s="57"/>
      <c r="IW687" s="57"/>
      <c r="IX687" s="57"/>
      <c r="IY687" s="57"/>
      <c r="IZ687" s="57"/>
      <c r="JA687" s="57"/>
      <c r="JB687" s="57"/>
      <c r="JC687" s="57"/>
      <c r="JD687" s="57"/>
      <c r="JE687" s="57"/>
      <c r="JF687" s="57"/>
      <c r="JG687" s="57"/>
      <c r="JH687" s="57"/>
      <c r="JI687" s="57"/>
      <c r="JJ687" s="57"/>
      <c r="JK687" s="57"/>
      <c r="JL687" s="57"/>
      <c r="JM687" s="57"/>
      <c r="JN687" s="57"/>
      <c r="JO687" s="57"/>
      <c r="JP687" s="57"/>
      <c r="JQ687" s="57"/>
      <c r="JR687" s="57"/>
      <c r="JS687" s="57"/>
      <c r="JT687" s="57"/>
      <c r="JU687" s="57"/>
      <c r="JV687" s="57"/>
      <c r="JW687" s="57"/>
      <c r="JX687" s="57"/>
      <c r="JY687" s="57"/>
      <c r="JZ687" s="57"/>
      <c r="KA687" s="57"/>
      <c r="KB687" s="57"/>
      <c r="KC687" s="57"/>
      <c r="KD687" s="57"/>
      <c r="KE687" s="57"/>
      <c r="KF687" s="57"/>
      <c r="KG687" s="57"/>
      <c r="KH687" s="57"/>
      <c r="KI687" s="36"/>
      <c r="LX687" s="36"/>
      <c r="NQ687" s="36"/>
      <c r="NR687" s="36"/>
      <c r="NS687" s="36"/>
      <c r="PH687" s="36"/>
      <c r="QW687" s="36"/>
      <c r="SM687" s="36"/>
      <c r="UB687" s="36"/>
      <c r="VQ687" s="36"/>
      <c r="XF687" s="36"/>
      <c r="ZB687" s="94"/>
      <c r="ZI687" s="130"/>
      <c r="ZK687" s="128"/>
      <c r="ZL687" s="127"/>
    </row>
    <row r="688" spans="2:688" s="37" customFormat="1" x14ac:dyDescent="0.15">
      <c r="B688" s="36"/>
      <c r="C688" s="110"/>
      <c r="D688" s="36"/>
      <c r="E688" s="36"/>
      <c r="F688" s="36"/>
      <c r="G688" s="38"/>
      <c r="H688" s="38"/>
      <c r="AW688" s="36"/>
      <c r="CL688" s="36"/>
      <c r="FP688" s="36"/>
      <c r="IT688" s="36"/>
      <c r="IU688" s="57"/>
      <c r="IV688" s="57"/>
      <c r="IW688" s="57"/>
      <c r="IX688" s="57"/>
      <c r="IY688" s="57"/>
      <c r="IZ688" s="57"/>
      <c r="JA688" s="57"/>
      <c r="JB688" s="57"/>
      <c r="JC688" s="57"/>
      <c r="JD688" s="57"/>
      <c r="JE688" s="57"/>
      <c r="JF688" s="57"/>
      <c r="JG688" s="57"/>
      <c r="JH688" s="57"/>
      <c r="JI688" s="57"/>
      <c r="JJ688" s="57"/>
      <c r="JK688" s="57"/>
      <c r="JL688" s="57"/>
      <c r="JM688" s="57"/>
      <c r="JN688" s="57"/>
      <c r="JO688" s="57"/>
      <c r="JP688" s="57"/>
      <c r="JQ688" s="57"/>
      <c r="JR688" s="57"/>
      <c r="JS688" s="57"/>
      <c r="JT688" s="57"/>
      <c r="JU688" s="57"/>
      <c r="JV688" s="57"/>
      <c r="JW688" s="57"/>
      <c r="JX688" s="57"/>
      <c r="JY688" s="57"/>
      <c r="JZ688" s="57"/>
      <c r="KA688" s="57"/>
      <c r="KB688" s="57"/>
      <c r="KC688" s="57"/>
      <c r="KD688" s="57"/>
      <c r="KE688" s="57"/>
      <c r="KF688" s="57"/>
      <c r="KG688" s="57"/>
      <c r="KH688" s="57"/>
      <c r="KI688" s="36"/>
      <c r="LX688" s="36"/>
      <c r="NQ688" s="36"/>
      <c r="NR688" s="36"/>
      <c r="NS688" s="36"/>
      <c r="PH688" s="36"/>
      <c r="QW688" s="36"/>
      <c r="SM688" s="36"/>
      <c r="UB688" s="36"/>
      <c r="VQ688" s="36"/>
      <c r="XF688" s="36"/>
      <c r="ZB688" s="94"/>
      <c r="ZI688" s="130"/>
      <c r="ZK688" s="128"/>
      <c r="ZL688" s="127"/>
    </row>
    <row r="689" spans="2:688" s="37" customFormat="1" x14ac:dyDescent="0.15">
      <c r="B689" s="36"/>
      <c r="C689" s="110"/>
      <c r="D689" s="36"/>
      <c r="E689" s="36"/>
      <c r="F689" s="36"/>
      <c r="G689" s="38"/>
      <c r="H689" s="38"/>
      <c r="AW689" s="36"/>
      <c r="CL689" s="36"/>
      <c r="FP689" s="36"/>
      <c r="IT689" s="36"/>
      <c r="IU689" s="57"/>
      <c r="IV689" s="57"/>
      <c r="IW689" s="57"/>
      <c r="IX689" s="57"/>
      <c r="IY689" s="57"/>
      <c r="IZ689" s="57"/>
      <c r="JA689" s="57"/>
      <c r="JB689" s="57"/>
      <c r="JC689" s="57"/>
      <c r="JD689" s="57"/>
      <c r="JE689" s="57"/>
      <c r="JF689" s="57"/>
      <c r="JG689" s="57"/>
      <c r="JH689" s="57"/>
      <c r="JI689" s="57"/>
      <c r="JJ689" s="57"/>
      <c r="JK689" s="57"/>
      <c r="JL689" s="57"/>
      <c r="JM689" s="57"/>
      <c r="JN689" s="57"/>
      <c r="JO689" s="57"/>
      <c r="JP689" s="57"/>
      <c r="JQ689" s="57"/>
      <c r="JR689" s="57"/>
      <c r="JS689" s="57"/>
      <c r="JT689" s="57"/>
      <c r="JU689" s="57"/>
      <c r="JV689" s="57"/>
      <c r="JW689" s="57"/>
      <c r="JX689" s="57"/>
      <c r="JY689" s="57"/>
      <c r="JZ689" s="57"/>
      <c r="KA689" s="57"/>
      <c r="KB689" s="57"/>
      <c r="KC689" s="57"/>
      <c r="KD689" s="57"/>
      <c r="KE689" s="57"/>
      <c r="KF689" s="57"/>
      <c r="KG689" s="57"/>
      <c r="KH689" s="57"/>
      <c r="KI689" s="36"/>
      <c r="LX689" s="36"/>
      <c r="NQ689" s="36"/>
      <c r="NR689" s="36"/>
      <c r="NS689" s="36"/>
      <c r="PH689" s="36"/>
      <c r="QW689" s="36"/>
      <c r="SM689" s="36"/>
      <c r="UB689" s="36"/>
      <c r="VQ689" s="36"/>
      <c r="XF689" s="36"/>
      <c r="ZB689" s="94"/>
      <c r="ZI689" s="130"/>
      <c r="ZK689" s="128"/>
      <c r="ZL689" s="127"/>
    </row>
    <row r="690" spans="2:688" s="37" customFormat="1" x14ac:dyDescent="0.15">
      <c r="B690" s="36"/>
      <c r="C690" s="110"/>
      <c r="D690" s="36"/>
      <c r="E690" s="36"/>
      <c r="F690" s="36"/>
      <c r="G690" s="38"/>
      <c r="H690" s="38"/>
      <c r="AW690" s="36"/>
      <c r="CL690" s="36"/>
      <c r="FP690" s="36"/>
      <c r="IT690" s="36"/>
      <c r="IU690" s="57"/>
      <c r="IV690" s="57"/>
      <c r="IW690" s="57"/>
      <c r="IX690" s="57"/>
      <c r="IY690" s="57"/>
      <c r="IZ690" s="57"/>
      <c r="JA690" s="57"/>
      <c r="JB690" s="57"/>
      <c r="JC690" s="57"/>
      <c r="JD690" s="57"/>
      <c r="JE690" s="57"/>
      <c r="JF690" s="57"/>
      <c r="JG690" s="57"/>
      <c r="JH690" s="57"/>
      <c r="JI690" s="57"/>
      <c r="JJ690" s="57"/>
      <c r="JK690" s="57"/>
      <c r="JL690" s="57"/>
      <c r="JM690" s="57"/>
      <c r="JN690" s="57"/>
      <c r="JO690" s="57"/>
      <c r="JP690" s="57"/>
      <c r="JQ690" s="57"/>
      <c r="JR690" s="57"/>
      <c r="JS690" s="57"/>
      <c r="JT690" s="57"/>
      <c r="JU690" s="57"/>
      <c r="JV690" s="57"/>
      <c r="JW690" s="57"/>
      <c r="JX690" s="57"/>
      <c r="JY690" s="57"/>
      <c r="JZ690" s="57"/>
      <c r="KA690" s="57"/>
      <c r="KB690" s="57"/>
      <c r="KC690" s="57"/>
      <c r="KD690" s="57"/>
      <c r="KE690" s="57"/>
      <c r="KF690" s="57"/>
      <c r="KG690" s="57"/>
      <c r="KH690" s="57"/>
      <c r="KI690" s="36"/>
      <c r="LX690" s="36"/>
      <c r="NQ690" s="36"/>
      <c r="NR690" s="36"/>
      <c r="NS690" s="36"/>
      <c r="PH690" s="36"/>
      <c r="QW690" s="36"/>
      <c r="SM690" s="36"/>
      <c r="UB690" s="36"/>
      <c r="VQ690" s="36"/>
      <c r="XF690" s="36"/>
      <c r="ZB690" s="94"/>
      <c r="ZI690" s="130"/>
      <c r="ZK690" s="128"/>
      <c r="ZL690" s="127"/>
    </row>
    <row r="691" spans="2:688" s="37" customFormat="1" x14ac:dyDescent="0.15">
      <c r="B691" s="36"/>
      <c r="C691" s="110"/>
      <c r="D691" s="36"/>
      <c r="E691" s="36"/>
      <c r="F691" s="36"/>
      <c r="G691" s="38"/>
      <c r="H691" s="38"/>
      <c r="AW691" s="36"/>
      <c r="CL691" s="36"/>
      <c r="FP691" s="36"/>
      <c r="IT691" s="36"/>
      <c r="IU691" s="57"/>
      <c r="IV691" s="57"/>
      <c r="IW691" s="57"/>
      <c r="IX691" s="57"/>
      <c r="IY691" s="57"/>
      <c r="IZ691" s="57"/>
      <c r="JA691" s="57"/>
      <c r="JB691" s="57"/>
      <c r="JC691" s="57"/>
      <c r="JD691" s="57"/>
      <c r="JE691" s="57"/>
      <c r="JF691" s="57"/>
      <c r="JG691" s="57"/>
      <c r="JH691" s="57"/>
      <c r="JI691" s="57"/>
      <c r="JJ691" s="57"/>
      <c r="JK691" s="57"/>
      <c r="JL691" s="57"/>
      <c r="JM691" s="57"/>
      <c r="JN691" s="57"/>
      <c r="JO691" s="57"/>
      <c r="JP691" s="57"/>
      <c r="JQ691" s="57"/>
      <c r="JR691" s="57"/>
      <c r="JS691" s="57"/>
      <c r="JT691" s="57"/>
      <c r="JU691" s="57"/>
      <c r="JV691" s="57"/>
      <c r="JW691" s="57"/>
      <c r="JX691" s="57"/>
      <c r="JY691" s="57"/>
      <c r="JZ691" s="57"/>
      <c r="KA691" s="57"/>
      <c r="KB691" s="57"/>
      <c r="KC691" s="57"/>
      <c r="KD691" s="57"/>
      <c r="KE691" s="57"/>
      <c r="KF691" s="57"/>
      <c r="KG691" s="57"/>
      <c r="KH691" s="57"/>
      <c r="KI691" s="36"/>
      <c r="LX691" s="36"/>
      <c r="NQ691" s="36"/>
      <c r="NR691" s="36"/>
      <c r="NS691" s="36"/>
      <c r="PH691" s="36"/>
      <c r="QW691" s="36"/>
      <c r="SM691" s="36"/>
      <c r="UB691" s="36"/>
      <c r="VQ691" s="36"/>
      <c r="XF691" s="36"/>
      <c r="ZB691" s="94"/>
      <c r="ZI691" s="130"/>
      <c r="ZK691" s="128"/>
      <c r="ZL691" s="127"/>
    </row>
    <row r="692" spans="2:688" s="37" customFormat="1" x14ac:dyDescent="0.15">
      <c r="B692" s="36"/>
      <c r="C692" s="110"/>
      <c r="D692" s="36"/>
      <c r="E692" s="36"/>
      <c r="F692" s="36"/>
      <c r="G692" s="38"/>
      <c r="H692" s="38"/>
      <c r="AW692" s="36"/>
      <c r="CL692" s="36"/>
      <c r="FP692" s="36"/>
      <c r="IT692" s="36"/>
      <c r="IU692" s="57"/>
      <c r="IV692" s="57"/>
      <c r="IW692" s="57"/>
      <c r="IX692" s="57"/>
      <c r="IY692" s="57"/>
      <c r="IZ692" s="57"/>
      <c r="JA692" s="57"/>
      <c r="JB692" s="57"/>
      <c r="JC692" s="57"/>
      <c r="JD692" s="57"/>
      <c r="JE692" s="57"/>
      <c r="JF692" s="57"/>
      <c r="JG692" s="57"/>
      <c r="JH692" s="57"/>
      <c r="JI692" s="57"/>
      <c r="JJ692" s="57"/>
      <c r="JK692" s="57"/>
      <c r="JL692" s="57"/>
      <c r="JM692" s="57"/>
      <c r="JN692" s="57"/>
      <c r="JO692" s="57"/>
      <c r="JP692" s="57"/>
      <c r="JQ692" s="57"/>
      <c r="JR692" s="57"/>
      <c r="JS692" s="57"/>
      <c r="JT692" s="57"/>
      <c r="JU692" s="57"/>
      <c r="JV692" s="57"/>
      <c r="JW692" s="57"/>
      <c r="JX692" s="57"/>
      <c r="JY692" s="57"/>
      <c r="JZ692" s="57"/>
      <c r="KA692" s="57"/>
      <c r="KB692" s="57"/>
      <c r="KC692" s="57"/>
      <c r="KD692" s="57"/>
      <c r="KE692" s="57"/>
      <c r="KF692" s="57"/>
      <c r="KG692" s="57"/>
      <c r="KH692" s="57"/>
      <c r="KI692" s="36"/>
      <c r="LX692" s="36"/>
      <c r="NQ692" s="36"/>
      <c r="NR692" s="36"/>
      <c r="NS692" s="36"/>
      <c r="PH692" s="36"/>
      <c r="QW692" s="36"/>
      <c r="SM692" s="36"/>
      <c r="UB692" s="36"/>
      <c r="VQ692" s="36"/>
      <c r="XF692" s="36"/>
      <c r="ZB692" s="94"/>
      <c r="ZI692" s="130"/>
      <c r="ZK692" s="128"/>
      <c r="ZL692" s="127"/>
    </row>
    <row r="693" spans="2:688" s="37" customFormat="1" x14ac:dyDescent="0.15">
      <c r="B693" s="36"/>
      <c r="C693" s="110"/>
      <c r="D693" s="36"/>
      <c r="E693" s="36"/>
      <c r="F693" s="36"/>
      <c r="G693" s="38"/>
      <c r="H693" s="38"/>
      <c r="AW693" s="36"/>
      <c r="CL693" s="36"/>
      <c r="FP693" s="36"/>
      <c r="IT693" s="36"/>
      <c r="IU693" s="57"/>
      <c r="IV693" s="57"/>
      <c r="IW693" s="57"/>
      <c r="IX693" s="57"/>
      <c r="IY693" s="57"/>
      <c r="IZ693" s="57"/>
      <c r="JA693" s="57"/>
      <c r="JB693" s="57"/>
      <c r="JC693" s="57"/>
      <c r="JD693" s="57"/>
      <c r="JE693" s="57"/>
      <c r="JF693" s="57"/>
      <c r="JG693" s="57"/>
      <c r="JH693" s="57"/>
      <c r="JI693" s="57"/>
      <c r="JJ693" s="57"/>
      <c r="JK693" s="57"/>
      <c r="JL693" s="57"/>
      <c r="JM693" s="57"/>
      <c r="JN693" s="57"/>
      <c r="JO693" s="57"/>
      <c r="JP693" s="57"/>
      <c r="JQ693" s="57"/>
      <c r="JR693" s="57"/>
      <c r="JS693" s="57"/>
      <c r="JT693" s="57"/>
      <c r="JU693" s="57"/>
      <c r="JV693" s="57"/>
      <c r="JW693" s="57"/>
      <c r="JX693" s="57"/>
      <c r="JY693" s="57"/>
      <c r="JZ693" s="57"/>
      <c r="KA693" s="57"/>
      <c r="KB693" s="57"/>
      <c r="KC693" s="57"/>
      <c r="KD693" s="57"/>
      <c r="KE693" s="57"/>
      <c r="KF693" s="57"/>
      <c r="KG693" s="57"/>
      <c r="KH693" s="57"/>
      <c r="KI693" s="36"/>
      <c r="LX693" s="36"/>
      <c r="NQ693" s="36"/>
      <c r="NR693" s="36"/>
      <c r="NS693" s="36"/>
      <c r="PH693" s="36"/>
      <c r="QW693" s="36"/>
      <c r="SM693" s="36"/>
      <c r="UB693" s="36"/>
      <c r="VQ693" s="36"/>
      <c r="XF693" s="36"/>
      <c r="ZB693" s="94"/>
      <c r="ZI693" s="130"/>
      <c r="ZK693" s="128"/>
      <c r="ZL693" s="127"/>
    </row>
    <row r="694" spans="2:688" s="37" customFormat="1" x14ac:dyDescent="0.15">
      <c r="B694" s="36"/>
      <c r="C694" s="110"/>
      <c r="D694" s="36"/>
      <c r="E694" s="36"/>
      <c r="F694" s="36"/>
      <c r="G694" s="38"/>
      <c r="H694" s="38"/>
      <c r="AW694" s="36"/>
      <c r="CL694" s="36"/>
      <c r="FP694" s="36"/>
      <c r="IT694" s="36"/>
      <c r="IU694" s="57"/>
      <c r="IV694" s="57"/>
      <c r="IW694" s="57"/>
      <c r="IX694" s="57"/>
      <c r="IY694" s="57"/>
      <c r="IZ694" s="57"/>
      <c r="JA694" s="57"/>
      <c r="JB694" s="57"/>
      <c r="JC694" s="57"/>
      <c r="JD694" s="57"/>
      <c r="JE694" s="57"/>
      <c r="JF694" s="57"/>
      <c r="JG694" s="57"/>
      <c r="JH694" s="57"/>
      <c r="JI694" s="57"/>
      <c r="JJ694" s="57"/>
      <c r="JK694" s="57"/>
      <c r="JL694" s="57"/>
      <c r="JM694" s="57"/>
      <c r="JN694" s="57"/>
      <c r="JO694" s="57"/>
      <c r="JP694" s="57"/>
      <c r="JQ694" s="57"/>
      <c r="JR694" s="57"/>
      <c r="JS694" s="57"/>
      <c r="JT694" s="57"/>
      <c r="JU694" s="57"/>
      <c r="JV694" s="57"/>
      <c r="JW694" s="57"/>
      <c r="JX694" s="57"/>
      <c r="JY694" s="57"/>
      <c r="JZ694" s="57"/>
      <c r="KA694" s="57"/>
      <c r="KB694" s="57"/>
      <c r="KC694" s="57"/>
      <c r="KD694" s="57"/>
      <c r="KE694" s="57"/>
      <c r="KF694" s="57"/>
      <c r="KG694" s="57"/>
      <c r="KH694" s="57"/>
      <c r="KI694" s="36"/>
      <c r="LX694" s="36"/>
      <c r="NQ694" s="36"/>
      <c r="NR694" s="36"/>
      <c r="NS694" s="36"/>
      <c r="PH694" s="36"/>
      <c r="QW694" s="36"/>
      <c r="SM694" s="36"/>
      <c r="UB694" s="36"/>
      <c r="VQ694" s="36"/>
      <c r="XF694" s="36"/>
      <c r="ZB694" s="94"/>
      <c r="ZI694" s="130"/>
      <c r="ZK694" s="128"/>
      <c r="ZL694" s="127"/>
    </row>
    <row r="695" spans="2:688" s="37" customFormat="1" x14ac:dyDescent="0.15">
      <c r="B695" s="36"/>
      <c r="C695" s="110"/>
      <c r="D695" s="36"/>
      <c r="E695" s="36"/>
      <c r="F695" s="36"/>
      <c r="G695" s="38"/>
      <c r="H695" s="38"/>
      <c r="AW695" s="36"/>
      <c r="CL695" s="36"/>
      <c r="FP695" s="36"/>
      <c r="IT695" s="36"/>
      <c r="IU695" s="57"/>
      <c r="IV695" s="57"/>
      <c r="IW695" s="57"/>
      <c r="IX695" s="57"/>
      <c r="IY695" s="57"/>
      <c r="IZ695" s="57"/>
      <c r="JA695" s="57"/>
      <c r="JB695" s="57"/>
      <c r="JC695" s="57"/>
      <c r="JD695" s="57"/>
      <c r="JE695" s="57"/>
      <c r="JF695" s="57"/>
      <c r="JG695" s="57"/>
      <c r="JH695" s="57"/>
      <c r="JI695" s="57"/>
      <c r="JJ695" s="57"/>
      <c r="JK695" s="57"/>
      <c r="JL695" s="57"/>
      <c r="JM695" s="57"/>
      <c r="JN695" s="57"/>
      <c r="JO695" s="57"/>
      <c r="JP695" s="57"/>
      <c r="JQ695" s="57"/>
      <c r="JR695" s="57"/>
      <c r="JS695" s="57"/>
      <c r="JT695" s="57"/>
      <c r="JU695" s="57"/>
      <c r="JV695" s="57"/>
      <c r="JW695" s="57"/>
      <c r="JX695" s="57"/>
      <c r="JY695" s="57"/>
      <c r="JZ695" s="57"/>
      <c r="KA695" s="57"/>
      <c r="KB695" s="57"/>
      <c r="KC695" s="57"/>
      <c r="KD695" s="57"/>
      <c r="KE695" s="57"/>
      <c r="KF695" s="57"/>
      <c r="KG695" s="57"/>
      <c r="KH695" s="57"/>
      <c r="KI695" s="36"/>
      <c r="LX695" s="36"/>
      <c r="NQ695" s="36"/>
      <c r="NR695" s="36"/>
      <c r="NS695" s="36"/>
      <c r="PH695" s="36"/>
      <c r="QW695" s="36"/>
      <c r="SM695" s="36"/>
      <c r="UB695" s="36"/>
      <c r="VQ695" s="36"/>
      <c r="XF695" s="36"/>
      <c r="ZB695" s="94"/>
      <c r="ZI695" s="130"/>
      <c r="ZK695" s="128"/>
      <c r="ZL695" s="127"/>
    </row>
    <row r="696" spans="2:688" s="37" customFormat="1" x14ac:dyDescent="0.15">
      <c r="B696" s="36"/>
      <c r="C696" s="110"/>
      <c r="D696" s="36"/>
      <c r="E696" s="36"/>
      <c r="F696" s="36"/>
      <c r="G696" s="38"/>
      <c r="H696" s="38"/>
      <c r="AW696" s="36"/>
      <c r="CL696" s="36"/>
      <c r="FP696" s="36"/>
      <c r="IT696" s="36"/>
      <c r="IU696" s="57"/>
      <c r="IV696" s="57"/>
      <c r="IW696" s="57"/>
      <c r="IX696" s="57"/>
      <c r="IY696" s="57"/>
      <c r="IZ696" s="57"/>
      <c r="JA696" s="57"/>
      <c r="JB696" s="57"/>
      <c r="JC696" s="57"/>
      <c r="JD696" s="57"/>
      <c r="JE696" s="57"/>
      <c r="JF696" s="57"/>
      <c r="JG696" s="57"/>
      <c r="JH696" s="57"/>
      <c r="JI696" s="57"/>
      <c r="JJ696" s="57"/>
      <c r="JK696" s="57"/>
      <c r="JL696" s="57"/>
      <c r="JM696" s="57"/>
      <c r="JN696" s="57"/>
      <c r="JO696" s="57"/>
      <c r="JP696" s="57"/>
      <c r="JQ696" s="57"/>
      <c r="JR696" s="57"/>
      <c r="JS696" s="57"/>
      <c r="JT696" s="57"/>
      <c r="JU696" s="57"/>
      <c r="JV696" s="57"/>
      <c r="JW696" s="57"/>
      <c r="JX696" s="57"/>
      <c r="JY696" s="57"/>
      <c r="JZ696" s="57"/>
      <c r="KA696" s="57"/>
      <c r="KB696" s="57"/>
      <c r="KC696" s="57"/>
      <c r="KD696" s="57"/>
      <c r="KE696" s="57"/>
      <c r="KF696" s="57"/>
      <c r="KG696" s="57"/>
      <c r="KH696" s="57"/>
      <c r="KI696" s="36"/>
      <c r="LX696" s="36"/>
      <c r="NQ696" s="36"/>
      <c r="NR696" s="36"/>
      <c r="NS696" s="36"/>
      <c r="PH696" s="36"/>
      <c r="QW696" s="36"/>
      <c r="SM696" s="36"/>
      <c r="UB696" s="36"/>
      <c r="VQ696" s="36"/>
      <c r="XF696" s="36"/>
      <c r="ZB696" s="94"/>
      <c r="ZI696" s="130"/>
      <c r="ZK696" s="128"/>
      <c r="ZL696" s="127"/>
    </row>
    <row r="697" spans="2:688" s="37" customFormat="1" x14ac:dyDescent="0.15">
      <c r="B697" s="36"/>
      <c r="C697" s="110"/>
      <c r="D697" s="36"/>
      <c r="E697" s="36"/>
      <c r="F697" s="36"/>
      <c r="G697" s="38"/>
      <c r="H697" s="38"/>
      <c r="AW697" s="36"/>
      <c r="CL697" s="36"/>
      <c r="FP697" s="36"/>
      <c r="IT697" s="36"/>
      <c r="IU697" s="57"/>
      <c r="IV697" s="57"/>
      <c r="IW697" s="57"/>
      <c r="IX697" s="57"/>
      <c r="IY697" s="57"/>
      <c r="IZ697" s="57"/>
      <c r="JA697" s="57"/>
      <c r="JB697" s="57"/>
      <c r="JC697" s="57"/>
      <c r="JD697" s="57"/>
      <c r="JE697" s="57"/>
      <c r="JF697" s="57"/>
      <c r="JG697" s="57"/>
      <c r="JH697" s="57"/>
      <c r="JI697" s="57"/>
      <c r="JJ697" s="57"/>
      <c r="JK697" s="57"/>
      <c r="JL697" s="57"/>
      <c r="JM697" s="57"/>
      <c r="JN697" s="57"/>
      <c r="JO697" s="57"/>
      <c r="JP697" s="57"/>
      <c r="JQ697" s="57"/>
      <c r="JR697" s="57"/>
      <c r="JS697" s="57"/>
      <c r="JT697" s="57"/>
      <c r="JU697" s="57"/>
      <c r="JV697" s="57"/>
      <c r="JW697" s="57"/>
      <c r="JX697" s="57"/>
      <c r="JY697" s="57"/>
      <c r="JZ697" s="57"/>
      <c r="KA697" s="57"/>
      <c r="KB697" s="57"/>
      <c r="KC697" s="57"/>
      <c r="KD697" s="57"/>
      <c r="KE697" s="57"/>
      <c r="KF697" s="57"/>
      <c r="KG697" s="57"/>
      <c r="KH697" s="57"/>
      <c r="KI697" s="36"/>
      <c r="LX697" s="36"/>
      <c r="NQ697" s="36"/>
      <c r="NR697" s="36"/>
      <c r="NS697" s="36"/>
      <c r="PH697" s="36"/>
      <c r="QW697" s="36"/>
      <c r="SM697" s="36"/>
      <c r="UB697" s="36"/>
      <c r="VQ697" s="36"/>
      <c r="XF697" s="36"/>
      <c r="ZB697" s="94"/>
      <c r="ZI697" s="130"/>
      <c r="ZK697" s="128"/>
      <c r="ZL697" s="127"/>
    </row>
    <row r="698" spans="2:688" s="37" customFormat="1" x14ac:dyDescent="0.15">
      <c r="B698" s="36"/>
      <c r="C698" s="110"/>
      <c r="D698" s="36"/>
      <c r="E698" s="36"/>
      <c r="F698" s="36"/>
      <c r="G698" s="38"/>
      <c r="H698" s="38"/>
      <c r="AW698" s="36"/>
      <c r="CL698" s="36"/>
      <c r="FP698" s="36"/>
      <c r="IT698" s="36"/>
      <c r="IU698" s="57"/>
      <c r="IV698" s="57"/>
      <c r="IW698" s="57"/>
      <c r="IX698" s="57"/>
      <c r="IY698" s="57"/>
      <c r="IZ698" s="57"/>
      <c r="JA698" s="57"/>
      <c r="JB698" s="57"/>
      <c r="JC698" s="57"/>
      <c r="JD698" s="57"/>
      <c r="JE698" s="57"/>
      <c r="JF698" s="57"/>
      <c r="JG698" s="57"/>
      <c r="JH698" s="57"/>
      <c r="JI698" s="57"/>
      <c r="JJ698" s="57"/>
      <c r="JK698" s="57"/>
      <c r="JL698" s="57"/>
      <c r="JM698" s="57"/>
      <c r="JN698" s="57"/>
      <c r="JO698" s="57"/>
      <c r="JP698" s="57"/>
      <c r="JQ698" s="57"/>
      <c r="JR698" s="57"/>
      <c r="JS698" s="57"/>
      <c r="JT698" s="57"/>
      <c r="JU698" s="57"/>
      <c r="JV698" s="57"/>
      <c r="JW698" s="57"/>
      <c r="JX698" s="57"/>
      <c r="JY698" s="57"/>
      <c r="JZ698" s="57"/>
      <c r="KA698" s="57"/>
      <c r="KB698" s="57"/>
      <c r="KC698" s="57"/>
      <c r="KD698" s="57"/>
      <c r="KE698" s="57"/>
      <c r="KF698" s="57"/>
      <c r="KG698" s="57"/>
      <c r="KH698" s="57"/>
      <c r="KI698" s="36"/>
      <c r="LX698" s="36"/>
      <c r="NQ698" s="36"/>
      <c r="NR698" s="36"/>
      <c r="NS698" s="36"/>
      <c r="PH698" s="36"/>
      <c r="QW698" s="36"/>
      <c r="SM698" s="36"/>
      <c r="UB698" s="36"/>
      <c r="VQ698" s="36"/>
      <c r="XF698" s="36"/>
      <c r="ZB698" s="94"/>
      <c r="ZI698" s="130"/>
      <c r="ZK698" s="128"/>
      <c r="ZL698" s="127"/>
    </row>
    <row r="699" spans="2:688" s="37" customFormat="1" x14ac:dyDescent="0.15">
      <c r="B699" s="36"/>
      <c r="C699" s="110"/>
      <c r="D699" s="36"/>
      <c r="E699" s="36"/>
      <c r="F699" s="36"/>
      <c r="G699" s="38"/>
      <c r="H699" s="38"/>
      <c r="AW699" s="36"/>
      <c r="CL699" s="36"/>
      <c r="FP699" s="36"/>
      <c r="IT699" s="36"/>
      <c r="IU699" s="57"/>
      <c r="IV699" s="57"/>
      <c r="IW699" s="57"/>
      <c r="IX699" s="57"/>
      <c r="IY699" s="57"/>
      <c r="IZ699" s="57"/>
      <c r="JA699" s="57"/>
      <c r="JB699" s="57"/>
      <c r="JC699" s="57"/>
      <c r="JD699" s="57"/>
      <c r="JE699" s="57"/>
      <c r="JF699" s="57"/>
      <c r="JG699" s="57"/>
      <c r="JH699" s="57"/>
      <c r="JI699" s="57"/>
      <c r="JJ699" s="57"/>
      <c r="JK699" s="57"/>
      <c r="JL699" s="57"/>
      <c r="JM699" s="57"/>
      <c r="JN699" s="57"/>
      <c r="JO699" s="57"/>
      <c r="JP699" s="57"/>
      <c r="JQ699" s="57"/>
      <c r="JR699" s="57"/>
      <c r="JS699" s="57"/>
      <c r="JT699" s="57"/>
      <c r="JU699" s="57"/>
      <c r="JV699" s="57"/>
      <c r="JW699" s="57"/>
      <c r="JX699" s="57"/>
      <c r="JY699" s="57"/>
      <c r="JZ699" s="57"/>
      <c r="KA699" s="57"/>
      <c r="KB699" s="57"/>
      <c r="KC699" s="57"/>
      <c r="KD699" s="57"/>
      <c r="KE699" s="57"/>
      <c r="KF699" s="57"/>
      <c r="KG699" s="57"/>
      <c r="KH699" s="57"/>
      <c r="KI699" s="36"/>
      <c r="LX699" s="36"/>
      <c r="NQ699" s="36"/>
      <c r="NR699" s="36"/>
      <c r="NS699" s="36"/>
      <c r="PH699" s="36"/>
      <c r="QW699" s="36"/>
      <c r="SM699" s="36"/>
      <c r="UB699" s="36"/>
      <c r="VQ699" s="36"/>
      <c r="XF699" s="36"/>
      <c r="ZB699" s="94"/>
      <c r="ZI699" s="130"/>
      <c r="ZK699" s="128"/>
      <c r="ZL699" s="127"/>
    </row>
    <row r="700" spans="2:688" s="37" customFormat="1" x14ac:dyDescent="0.15">
      <c r="B700" s="36"/>
      <c r="C700" s="110"/>
      <c r="D700" s="36"/>
      <c r="E700" s="36"/>
      <c r="F700" s="36"/>
      <c r="G700" s="38"/>
      <c r="H700" s="38"/>
      <c r="AW700" s="36"/>
      <c r="CL700" s="36"/>
      <c r="FP700" s="36"/>
      <c r="IT700" s="36"/>
      <c r="IU700" s="57"/>
      <c r="IV700" s="57"/>
      <c r="IW700" s="57"/>
      <c r="IX700" s="57"/>
      <c r="IY700" s="57"/>
      <c r="IZ700" s="57"/>
      <c r="JA700" s="57"/>
      <c r="JB700" s="57"/>
      <c r="JC700" s="57"/>
      <c r="JD700" s="57"/>
      <c r="JE700" s="57"/>
      <c r="JF700" s="57"/>
      <c r="JG700" s="57"/>
      <c r="JH700" s="57"/>
      <c r="JI700" s="57"/>
      <c r="JJ700" s="57"/>
      <c r="JK700" s="57"/>
      <c r="JL700" s="57"/>
      <c r="JM700" s="57"/>
      <c r="JN700" s="57"/>
      <c r="JO700" s="57"/>
      <c r="JP700" s="57"/>
      <c r="JQ700" s="57"/>
      <c r="JR700" s="57"/>
      <c r="JS700" s="57"/>
      <c r="JT700" s="57"/>
      <c r="JU700" s="57"/>
      <c r="JV700" s="57"/>
      <c r="JW700" s="57"/>
      <c r="JX700" s="57"/>
      <c r="JY700" s="57"/>
      <c r="JZ700" s="57"/>
      <c r="KA700" s="57"/>
      <c r="KB700" s="57"/>
      <c r="KC700" s="57"/>
      <c r="KD700" s="57"/>
      <c r="KE700" s="57"/>
      <c r="KF700" s="57"/>
      <c r="KG700" s="57"/>
      <c r="KH700" s="57"/>
      <c r="KI700" s="36"/>
      <c r="LX700" s="36"/>
      <c r="NQ700" s="36"/>
      <c r="NR700" s="36"/>
      <c r="NS700" s="36"/>
      <c r="PH700" s="36"/>
      <c r="QW700" s="36"/>
      <c r="SM700" s="36"/>
      <c r="UB700" s="36"/>
      <c r="VQ700" s="36"/>
      <c r="XF700" s="36"/>
      <c r="ZB700" s="94"/>
      <c r="ZI700" s="130"/>
      <c r="ZK700" s="128"/>
      <c r="ZL700" s="127"/>
    </row>
    <row r="701" spans="2:688" s="37" customFormat="1" x14ac:dyDescent="0.15">
      <c r="B701" s="36"/>
      <c r="C701" s="110"/>
      <c r="D701" s="36"/>
      <c r="E701" s="36"/>
      <c r="F701" s="36"/>
      <c r="G701" s="38"/>
      <c r="H701" s="38"/>
      <c r="AW701" s="36"/>
      <c r="CL701" s="36"/>
      <c r="FP701" s="36"/>
      <c r="IT701" s="36"/>
      <c r="IU701" s="57"/>
      <c r="IV701" s="57"/>
      <c r="IW701" s="57"/>
      <c r="IX701" s="57"/>
      <c r="IY701" s="57"/>
      <c r="IZ701" s="57"/>
      <c r="JA701" s="57"/>
      <c r="JB701" s="57"/>
      <c r="JC701" s="57"/>
      <c r="JD701" s="57"/>
      <c r="JE701" s="57"/>
      <c r="JF701" s="57"/>
      <c r="JG701" s="57"/>
      <c r="JH701" s="57"/>
      <c r="JI701" s="57"/>
      <c r="JJ701" s="57"/>
      <c r="JK701" s="57"/>
      <c r="JL701" s="57"/>
      <c r="JM701" s="57"/>
      <c r="JN701" s="57"/>
      <c r="JO701" s="57"/>
      <c r="JP701" s="57"/>
      <c r="JQ701" s="57"/>
      <c r="JR701" s="57"/>
      <c r="JS701" s="57"/>
      <c r="JT701" s="57"/>
      <c r="JU701" s="57"/>
      <c r="JV701" s="57"/>
      <c r="JW701" s="57"/>
      <c r="JX701" s="57"/>
      <c r="JY701" s="57"/>
      <c r="JZ701" s="57"/>
      <c r="KA701" s="57"/>
      <c r="KB701" s="57"/>
      <c r="KC701" s="57"/>
      <c r="KD701" s="57"/>
      <c r="KE701" s="57"/>
      <c r="KF701" s="57"/>
      <c r="KG701" s="57"/>
      <c r="KH701" s="57"/>
      <c r="KI701" s="36"/>
      <c r="LX701" s="36"/>
      <c r="NQ701" s="36"/>
      <c r="NR701" s="36"/>
      <c r="NS701" s="36"/>
      <c r="PH701" s="36"/>
      <c r="QW701" s="36"/>
      <c r="SM701" s="36"/>
      <c r="UB701" s="36"/>
      <c r="VQ701" s="36"/>
      <c r="XF701" s="36"/>
      <c r="ZB701" s="94"/>
      <c r="ZI701" s="130"/>
      <c r="ZK701" s="128"/>
      <c r="ZL701" s="127"/>
    </row>
    <row r="702" spans="2:688" s="37" customFormat="1" x14ac:dyDescent="0.15">
      <c r="B702" s="36"/>
      <c r="C702" s="110"/>
      <c r="D702" s="36"/>
      <c r="E702" s="36"/>
      <c r="F702" s="36"/>
      <c r="G702" s="38"/>
      <c r="H702" s="38"/>
      <c r="AW702" s="36"/>
      <c r="CL702" s="36"/>
      <c r="FP702" s="36"/>
      <c r="IT702" s="36"/>
      <c r="IU702" s="57"/>
      <c r="IV702" s="57"/>
      <c r="IW702" s="57"/>
      <c r="IX702" s="57"/>
      <c r="IY702" s="57"/>
      <c r="IZ702" s="57"/>
      <c r="JA702" s="57"/>
      <c r="JB702" s="57"/>
      <c r="JC702" s="57"/>
      <c r="JD702" s="57"/>
      <c r="JE702" s="57"/>
      <c r="JF702" s="57"/>
      <c r="JG702" s="57"/>
      <c r="JH702" s="57"/>
      <c r="JI702" s="57"/>
      <c r="JJ702" s="57"/>
      <c r="JK702" s="57"/>
      <c r="JL702" s="57"/>
      <c r="JM702" s="57"/>
      <c r="JN702" s="57"/>
      <c r="JO702" s="57"/>
      <c r="JP702" s="57"/>
      <c r="JQ702" s="57"/>
      <c r="JR702" s="57"/>
      <c r="JS702" s="57"/>
      <c r="JT702" s="57"/>
      <c r="JU702" s="57"/>
      <c r="JV702" s="57"/>
      <c r="JW702" s="57"/>
      <c r="JX702" s="57"/>
      <c r="JY702" s="57"/>
      <c r="JZ702" s="57"/>
      <c r="KA702" s="57"/>
      <c r="KB702" s="57"/>
      <c r="KC702" s="57"/>
      <c r="KD702" s="57"/>
      <c r="KE702" s="57"/>
      <c r="KF702" s="57"/>
      <c r="KG702" s="57"/>
      <c r="KH702" s="57"/>
      <c r="KI702" s="36"/>
      <c r="LX702" s="36"/>
      <c r="NQ702" s="36"/>
      <c r="NR702" s="36"/>
      <c r="NS702" s="36"/>
      <c r="PH702" s="36"/>
      <c r="QW702" s="36"/>
      <c r="SM702" s="36"/>
      <c r="UB702" s="36"/>
      <c r="VQ702" s="36"/>
      <c r="XF702" s="36"/>
      <c r="ZB702" s="94"/>
      <c r="ZI702" s="130"/>
      <c r="ZK702" s="128"/>
      <c r="ZL702" s="127"/>
    </row>
    <row r="703" spans="2:688" s="37" customFormat="1" x14ac:dyDescent="0.15">
      <c r="B703" s="36"/>
      <c r="C703" s="110"/>
      <c r="D703" s="36"/>
      <c r="E703" s="36"/>
      <c r="F703" s="36"/>
      <c r="G703" s="38"/>
      <c r="H703" s="38"/>
      <c r="AW703" s="36"/>
      <c r="CL703" s="36"/>
      <c r="FP703" s="36"/>
      <c r="IT703" s="36"/>
      <c r="IU703" s="57"/>
      <c r="IV703" s="57"/>
      <c r="IW703" s="57"/>
      <c r="IX703" s="57"/>
      <c r="IY703" s="57"/>
      <c r="IZ703" s="57"/>
      <c r="JA703" s="57"/>
      <c r="JB703" s="57"/>
      <c r="JC703" s="57"/>
      <c r="JD703" s="57"/>
      <c r="JE703" s="57"/>
      <c r="JF703" s="57"/>
      <c r="JG703" s="57"/>
      <c r="JH703" s="57"/>
      <c r="JI703" s="57"/>
      <c r="JJ703" s="57"/>
      <c r="JK703" s="57"/>
      <c r="JL703" s="57"/>
      <c r="JM703" s="57"/>
      <c r="JN703" s="57"/>
      <c r="JO703" s="57"/>
      <c r="JP703" s="57"/>
      <c r="JQ703" s="57"/>
      <c r="JR703" s="57"/>
      <c r="JS703" s="57"/>
      <c r="JT703" s="57"/>
      <c r="JU703" s="57"/>
      <c r="JV703" s="57"/>
      <c r="JW703" s="57"/>
      <c r="JX703" s="57"/>
      <c r="JY703" s="57"/>
      <c r="JZ703" s="57"/>
      <c r="KA703" s="57"/>
      <c r="KB703" s="57"/>
      <c r="KC703" s="57"/>
      <c r="KD703" s="57"/>
      <c r="KE703" s="57"/>
      <c r="KF703" s="57"/>
      <c r="KG703" s="57"/>
      <c r="KH703" s="57"/>
      <c r="KI703" s="36"/>
      <c r="LX703" s="36"/>
      <c r="NQ703" s="36"/>
      <c r="NR703" s="36"/>
      <c r="NS703" s="36"/>
      <c r="PH703" s="36"/>
      <c r="QW703" s="36"/>
      <c r="SM703" s="36"/>
      <c r="UB703" s="36"/>
      <c r="VQ703" s="36"/>
      <c r="XF703" s="36"/>
      <c r="ZB703" s="94"/>
      <c r="ZI703" s="130"/>
      <c r="ZK703" s="128"/>
      <c r="ZL703" s="127"/>
    </row>
    <row r="704" spans="2:688" s="37" customFormat="1" x14ac:dyDescent="0.15">
      <c r="B704" s="36"/>
      <c r="C704" s="110"/>
      <c r="D704" s="36"/>
      <c r="E704" s="36"/>
      <c r="F704" s="36"/>
      <c r="G704" s="38"/>
      <c r="H704" s="38"/>
      <c r="AW704" s="36"/>
      <c r="CL704" s="36"/>
      <c r="FP704" s="36"/>
      <c r="IT704" s="36"/>
      <c r="IU704" s="57"/>
      <c r="IV704" s="57"/>
      <c r="IW704" s="57"/>
      <c r="IX704" s="57"/>
      <c r="IY704" s="57"/>
      <c r="IZ704" s="57"/>
      <c r="JA704" s="57"/>
      <c r="JB704" s="57"/>
      <c r="JC704" s="57"/>
      <c r="JD704" s="57"/>
      <c r="JE704" s="57"/>
      <c r="JF704" s="57"/>
      <c r="JG704" s="57"/>
      <c r="JH704" s="57"/>
      <c r="JI704" s="57"/>
      <c r="JJ704" s="57"/>
      <c r="JK704" s="57"/>
      <c r="JL704" s="57"/>
      <c r="JM704" s="57"/>
      <c r="JN704" s="57"/>
      <c r="JO704" s="57"/>
      <c r="JP704" s="57"/>
      <c r="JQ704" s="57"/>
      <c r="JR704" s="57"/>
      <c r="JS704" s="57"/>
      <c r="JT704" s="57"/>
      <c r="JU704" s="57"/>
      <c r="JV704" s="57"/>
      <c r="JW704" s="57"/>
      <c r="JX704" s="57"/>
      <c r="JY704" s="57"/>
      <c r="JZ704" s="57"/>
      <c r="KA704" s="57"/>
      <c r="KB704" s="57"/>
      <c r="KC704" s="57"/>
      <c r="KD704" s="57"/>
      <c r="KE704" s="57"/>
      <c r="KF704" s="57"/>
      <c r="KG704" s="57"/>
      <c r="KH704" s="57"/>
      <c r="KI704" s="36"/>
      <c r="LX704" s="36"/>
      <c r="NQ704" s="36"/>
      <c r="NR704" s="36"/>
      <c r="NS704" s="36"/>
      <c r="PH704" s="36"/>
      <c r="QW704" s="36"/>
      <c r="SM704" s="36"/>
      <c r="UB704" s="36"/>
      <c r="VQ704" s="36"/>
      <c r="XF704" s="36"/>
      <c r="ZB704" s="94"/>
      <c r="ZI704" s="130"/>
      <c r="ZK704" s="128"/>
      <c r="ZL704" s="127"/>
    </row>
    <row r="705" spans="2:688" s="37" customFormat="1" x14ac:dyDescent="0.15">
      <c r="B705" s="36"/>
      <c r="C705" s="110"/>
      <c r="D705" s="36"/>
      <c r="E705" s="36"/>
      <c r="F705" s="36"/>
      <c r="G705" s="38"/>
      <c r="H705" s="38"/>
      <c r="AW705" s="36"/>
      <c r="CL705" s="36"/>
      <c r="FP705" s="36"/>
      <c r="IT705" s="36"/>
      <c r="IU705" s="57"/>
      <c r="IV705" s="57"/>
      <c r="IW705" s="57"/>
      <c r="IX705" s="57"/>
      <c r="IY705" s="57"/>
      <c r="IZ705" s="57"/>
      <c r="JA705" s="57"/>
      <c r="JB705" s="57"/>
      <c r="JC705" s="57"/>
      <c r="JD705" s="57"/>
      <c r="JE705" s="57"/>
      <c r="JF705" s="57"/>
      <c r="JG705" s="57"/>
      <c r="JH705" s="57"/>
      <c r="JI705" s="57"/>
      <c r="JJ705" s="57"/>
      <c r="JK705" s="57"/>
      <c r="JL705" s="57"/>
      <c r="JM705" s="57"/>
      <c r="JN705" s="57"/>
      <c r="JO705" s="57"/>
      <c r="JP705" s="57"/>
      <c r="JQ705" s="57"/>
      <c r="JR705" s="57"/>
      <c r="JS705" s="57"/>
      <c r="JT705" s="57"/>
      <c r="JU705" s="57"/>
      <c r="JV705" s="57"/>
      <c r="JW705" s="57"/>
      <c r="JX705" s="57"/>
      <c r="JY705" s="57"/>
      <c r="JZ705" s="57"/>
      <c r="KA705" s="57"/>
      <c r="KB705" s="57"/>
      <c r="KC705" s="57"/>
      <c r="KD705" s="57"/>
      <c r="KE705" s="57"/>
      <c r="KF705" s="57"/>
      <c r="KG705" s="57"/>
      <c r="KH705" s="57"/>
      <c r="KI705" s="36"/>
      <c r="LX705" s="36"/>
      <c r="NQ705" s="36"/>
      <c r="NR705" s="36"/>
      <c r="NS705" s="36"/>
      <c r="PH705" s="36"/>
      <c r="QW705" s="36"/>
      <c r="SM705" s="36"/>
      <c r="UB705" s="36"/>
      <c r="VQ705" s="36"/>
      <c r="XF705" s="36"/>
      <c r="ZB705" s="94"/>
      <c r="ZI705" s="130"/>
      <c r="ZK705" s="128"/>
      <c r="ZL705" s="127"/>
    </row>
    <row r="706" spans="2:688" s="37" customFormat="1" x14ac:dyDescent="0.15">
      <c r="B706" s="36"/>
      <c r="C706" s="110"/>
      <c r="D706" s="36"/>
      <c r="E706" s="36"/>
      <c r="F706" s="36"/>
      <c r="G706" s="38"/>
      <c r="H706" s="38"/>
      <c r="AW706" s="36"/>
      <c r="CL706" s="36"/>
      <c r="FP706" s="36"/>
      <c r="IT706" s="36"/>
      <c r="IU706" s="57"/>
      <c r="IV706" s="57"/>
      <c r="IW706" s="57"/>
      <c r="IX706" s="57"/>
      <c r="IY706" s="57"/>
      <c r="IZ706" s="57"/>
      <c r="JA706" s="57"/>
      <c r="JB706" s="57"/>
      <c r="JC706" s="57"/>
      <c r="JD706" s="57"/>
      <c r="JE706" s="57"/>
      <c r="JF706" s="57"/>
      <c r="JG706" s="57"/>
      <c r="JH706" s="57"/>
      <c r="JI706" s="57"/>
      <c r="JJ706" s="57"/>
      <c r="JK706" s="57"/>
      <c r="JL706" s="57"/>
      <c r="JM706" s="57"/>
      <c r="JN706" s="57"/>
      <c r="JO706" s="57"/>
      <c r="JP706" s="57"/>
      <c r="JQ706" s="57"/>
      <c r="JR706" s="57"/>
      <c r="JS706" s="57"/>
      <c r="JT706" s="57"/>
      <c r="JU706" s="57"/>
      <c r="JV706" s="57"/>
      <c r="JW706" s="57"/>
      <c r="JX706" s="57"/>
      <c r="JY706" s="57"/>
      <c r="JZ706" s="57"/>
      <c r="KA706" s="57"/>
      <c r="KB706" s="57"/>
      <c r="KC706" s="57"/>
      <c r="KD706" s="57"/>
      <c r="KE706" s="57"/>
      <c r="KF706" s="57"/>
      <c r="KG706" s="57"/>
      <c r="KH706" s="57"/>
      <c r="KI706" s="36"/>
      <c r="LX706" s="36"/>
      <c r="NQ706" s="36"/>
      <c r="NR706" s="36"/>
      <c r="NS706" s="36"/>
      <c r="PH706" s="36"/>
      <c r="QW706" s="36"/>
      <c r="SM706" s="36"/>
      <c r="UB706" s="36"/>
      <c r="VQ706" s="36"/>
      <c r="XF706" s="36"/>
      <c r="ZB706" s="94"/>
      <c r="ZI706" s="130"/>
      <c r="ZK706" s="128"/>
      <c r="ZL706" s="127"/>
    </row>
    <row r="707" spans="2:688" s="37" customFormat="1" x14ac:dyDescent="0.15">
      <c r="B707" s="36"/>
      <c r="C707" s="110"/>
      <c r="D707" s="36"/>
      <c r="E707" s="36"/>
      <c r="F707" s="36"/>
      <c r="G707" s="38"/>
      <c r="H707" s="38"/>
      <c r="AW707" s="36"/>
      <c r="CL707" s="36"/>
      <c r="FP707" s="36"/>
      <c r="IT707" s="36"/>
      <c r="IU707" s="57"/>
      <c r="IV707" s="57"/>
      <c r="IW707" s="57"/>
      <c r="IX707" s="57"/>
      <c r="IY707" s="57"/>
      <c r="IZ707" s="57"/>
      <c r="JA707" s="57"/>
      <c r="JB707" s="57"/>
      <c r="JC707" s="57"/>
      <c r="JD707" s="57"/>
      <c r="JE707" s="57"/>
      <c r="JF707" s="57"/>
      <c r="JG707" s="57"/>
      <c r="JH707" s="57"/>
      <c r="JI707" s="57"/>
      <c r="JJ707" s="57"/>
      <c r="JK707" s="57"/>
      <c r="JL707" s="57"/>
      <c r="JM707" s="57"/>
      <c r="JN707" s="57"/>
      <c r="JO707" s="57"/>
      <c r="JP707" s="57"/>
      <c r="JQ707" s="57"/>
      <c r="JR707" s="57"/>
      <c r="JS707" s="57"/>
      <c r="JT707" s="57"/>
      <c r="JU707" s="57"/>
      <c r="JV707" s="57"/>
      <c r="JW707" s="57"/>
      <c r="JX707" s="57"/>
      <c r="JY707" s="57"/>
      <c r="JZ707" s="57"/>
      <c r="KA707" s="57"/>
      <c r="KB707" s="57"/>
      <c r="KC707" s="57"/>
      <c r="KD707" s="57"/>
      <c r="KE707" s="57"/>
      <c r="KF707" s="57"/>
      <c r="KG707" s="57"/>
      <c r="KH707" s="57"/>
      <c r="KI707" s="36"/>
      <c r="LX707" s="36"/>
      <c r="NQ707" s="36"/>
      <c r="NR707" s="36"/>
      <c r="NS707" s="36"/>
      <c r="PH707" s="36"/>
      <c r="QW707" s="36"/>
      <c r="SM707" s="36"/>
      <c r="UB707" s="36"/>
      <c r="VQ707" s="36"/>
      <c r="XF707" s="36"/>
      <c r="ZB707" s="94"/>
      <c r="ZI707" s="130"/>
      <c r="ZK707" s="128"/>
      <c r="ZL707" s="127"/>
    </row>
    <row r="708" spans="2:688" s="37" customFormat="1" x14ac:dyDescent="0.15">
      <c r="B708" s="36"/>
      <c r="C708" s="110"/>
      <c r="D708" s="36"/>
      <c r="E708" s="36"/>
      <c r="F708" s="36"/>
      <c r="G708" s="38"/>
      <c r="H708" s="38"/>
      <c r="AW708" s="36"/>
      <c r="CL708" s="36"/>
      <c r="FP708" s="36"/>
      <c r="IT708" s="36"/>
      <c r="IU708" s="57"/>
      <c r="IV708" s="57"/>
      <c r="IW708" s="57"/>
      <c r="IX708" s="57"/>
      <c r="IY708" s="57"/>
      <c r="IZ708" s="57"/>
      <c r="JA708" s="57"/>
      <c r="JB708" s="57"/>
      <c r="JC708" s="57"/>
      <c r="JD708" s="57"/>
      <c r="JE708" s="57"/>
      <c r="JF708" s="57"/>
      <c r="JG708" s="57"/>
      <c r="JH708" s="57"/>
      <c r="JI708" s="57"/>
      <c r="JJ708" s="57"/>
      <c r="JK708" s="57"/>
      <c r="JL708" s="57"/>
      <c r="JM708" s="57"/>
      <c r="JN708" s="57"/>
      <c r="JO708" s="57"/>
      <c r="JP708" s="57"/>
      <c r="JQ708" s="57"/>
      <c r="JR708" s="57"/>
      <c r="JS708" s="57"/>
      <c r="JT708" s="57"/>
      <c r="JU708" s="57"/>
      <c r="JV708" s="57"/>
      <c r="JW708" s="57"/>
      <c r="JX708" s="57"/>
      <c r="JY708" s="57"/>
      <c r="JZ708" s="57"/>
      <c r="KA708" s="57"/>
      <c r="KB708" s="57"/>
      <c r="KC708" s="57"/>
      <c r="KD708" s="57"/>
      <c r="KE708" s="57"/>
      <c r="KF708" s="57"/>
      <c r="KG708" s="57"/>
      <c r="KH708" s="57"/>
      <c r="KI708" s="36"/>
      <c r="LX708" s="36"/>
      <c r="NQ708" s="36"/>
      <c r="NR708" s="36"/>
      <c r="NS708" s="36"/>
      <c r="PH708" s="36"/>
      <c r="QW708" s="36"/>
      <c r="SM708" s="36"/>
      <c r="UB708" s="36"/>
      <c r="VQ708" s="36"/>
      <c r="XF708" s="36"/>
      <c r="ZB708" s="94"/>
      <c r="ZI708" s="130"/>
      <c r="ZK708" s="128"/>
      <c r="ZL708" s="127"/>
    </row>
    <row r="709" spans="2:688" s="37" customFormat="1" x14ac:dyDescent="0.15">
      <c r="B709" s="36"/>
      <c r="C709" s="110"/>
      <c r="D709" s="36"/>
      <c r="E709" s="36"/>
      <c r="F709" s="36"/>
      <c r="G709" s="38"/>
      <c r="H709" s="38"/>
      <c r="AW709" s="36"/>
      <c r="CL709" s="36"/>
      <c r="FP709" s="36"/>
      <c r="IT709" s="36"/>
      <c r="IU709" s="57"/>
      <c r="IV709" s="57"/>
      <c r="IW709" s="57"/>
      <c r="IX709" s="57"/>
      <c r="IY709" s="57"/>
      <c r="IZ709" s="57"/>
      <c r="JA709" s="57"/>
      <c r="JB709" s="57"/>
      <c r="JC709" s="57"/>
      <c r="JD709" s="57"/>
      <c r="JE709" s="57"/>
      <c r="JF709" s="57"/>
      <c r="JG709" s="57"/>
      <c r="JH709" s="57"/>
      <c r="JI709" s="57"/>
      <c r="JJ709" s="57"/>
      <c r="JK709" s="57"/>
      <c r="JL709" s="57"/>
      <c r="JM709" s="57"/>
      <c r="JN709" s="57"/>
      <c r="JO709" s="57"/>
      <c r="JP709" s="57"/>
      <c r="JQ709" s="57"/>
      <c r="JR709" s="57"/>
      <c r="JS709" s="57"/>
      <c r="JT709" s="57"/>
      <c r="JU709" s="57"/>
      <c r="JV709" s="57"/>
      <c r="JW709" s="57"/>
      <c r="JX709" s="57"/>
      <c r="JY709" s="57"/>
      <c r="JZ709" s="57"/>
      <c r="KA709" s="57"/>
      <c r="KB709" s="57"/>
      <c r="KC709" s="57"/>
      <c r="KD709" s="57"/>
      <c r="KE709" s="57"/>
      <c r="KF709" s="57"/>
      <c r="KG709" s="57"/>
      <c r="KH709" s="57"/>
      <c r="KI709" s="36"/>
      <c r="LX709" s="36"/>
      <c r="NQ709" s="36"/>
      <c r="NR709" s="36"/>
      <c r="NS709" s="36"/>
      <c r="PH709" s="36"/>
      <c r="QW709" s="36"/>
      <c r="SM709" s="36"/>
      <c r="UB709" s="36"/>
      <c r="VQ709" s="36"/>
      <c r="XF709" s="36"/>
      <c r="ZB709" s="94"/>
      <c r="ZI709" s="130"/>
      <c r="ZK709" s="128"/>
      <c r="ZL709" s="127"/>
    </row>
    <row r="710" spans="2:688" s="37" customFormat="1" x14ac:dyDescent="0.15">
      <c r="B710" s="36"/>
      <c r="C710" s="110"/>
      <c r="D710" s="36"/>
      <c r="E710" s="36"/>
      <c r="F710" s="36"/>
      <c r="G710" s="38"/>
      <c r="H710" s="38"/>
      <c r="AW710" s="36"/>
      <c r="CL710" s="36"/>
      <c r="FP710" s="36"/>
      <c r="IT710" s="36"/>
      <c r="IU710" s="57"/>
      <c r="IV710" s="57"/>
      <c r="IW710" s="57"/>
      <c r="IX710" s="57"/>
      <c r="IY710" s="57"/>
      <c r="IZ710" s="57"/>
      <c r="JA710" s="57"/>
      <c r="JB710" s="57"/>
      <c r="JC710" s="57"/>
      <c r="JD710" s="57"/>
      <c r="JE710" s="57"/>
      <c r="JF710" s="57"/>
      <c r="JG710" s="57"/>
      <c r="JH710" s="57"/>
      <c r="JI710" s="57"/>
      <c r="JJ710" s="57"/>
      <c r="JK710" s="57"/>
      <c r="JL710" s="57"/>
      <c r="JM710" s="57"/>
      <c r="JN710" s="57"/>
      <c r="JO710" s="57"/>
      <c r="JP710" s="57"/>
      <c r="JQ710" s="57"/>
      <c r="JR710" s="57"/>
      <c r="JS710" s="57"/>
      <c r="JT710" s="57"/>
      <c r="JU710" s="57"/>
      <c r="JV710" s="57"/>
      <c r="JW710" s="57"/>
      <c r="JX710" s="57"/>
      <c r="JY710" s="57"/>
      <c r="JZ710" s="57"/>
      <c r="KA710" s="57"/>
      <c r="KB710" s="57"/>
      <c r="KC710" s="57"/>
      <c r="KD710" s="57"/>
      <c r="KE710" s="57"/>
      <c r="KF710" s="57"/>
      <c r="KG710" s="57"/>
      <c r="KH710" s="57"/>
      <c r="KI710" s="36"/>
      <c r="LX710" s="36"/>
      <c r="NQ710" s="36"/>
      <c r="NR710" s="36"/>
      <c r="NS710" s="36"/>
      <c r="PH710" s="36"/>
      <c r="QW710" s="36"/>
      <c r="SM710" s="36"/>
      <c r="UB710" s="36"/>
      <c r="VQ710" s="36"/>
      <c r="XF710" s="36"/>
      <c r="ZB710" s="94"/>
      <c r="ZI710" s="130"/>
      <c r="ZK710" s="128"/>
      <c r="ZL710" s="127"/>
    </row>
    <row r="711" spans="2:688" s="37" customFormat="1" x14ac:dyDescent="0.15">
      <c r="B711" s="36"/>
      <c r="C711" s="110"/>
      <c r="D711" s="36"/>
      <c r="E711" s="36"/>
      <c r="F711" s="36"/>
      <c r="G711" s="38"/>
      <c r="H711" s="38"/>
      <c r="AW711" s="36"/>
      <c r="CL711" s="36"/>
      <c r="FP711" s="36"/>
      <c r="IT711" s="36"/>
      <c r="IU711" s="57"/>
      <c r="IV711" s="57"/>
      <c r="IW711" s="57"/>
      <c r="IX711" s="57"/>
      <c r="IY711" s="57"/>
      <c r="IZ711" s="57"/>
      <c r="JA711" s="57"/>
      <c r="JB711" s="57"/>
      <c r="JC711" s="57"/>
      <c r="JD711" s="57"/>
      <c r="JE711" s="57"/>
      <c r="JF711" s="57"/>
      <c r="JG711" s="57"/>
      <c r="JH711" s="57"/>
      <c r="JI711" s="57"/>
      <c r="JJ711" s="57"/>
      <c r="JK711" s="57"/>
      <c r="JL711" s="57"/>
      <c r="JM711" s="57"/>
      <c r="JN711" s="57"/>
      <c r="JO711" s="57"/>
      <c r="JP711" s="57"/>
      <c r="JQ711" s="57"/>
      <c r="JR711" s="57"/>
      <c r="JS711" s="57"/>
      <c r="JT711" s="57"/>
      <c r="JU711" s="57"/>
      <c r="JV711" s="57"/>
      <c r="JW711" s="57"/>
      <c r="JX711" s="57"/>
      <c r="JY711" s="57"/>
      <c r="JZ711" s="57"/>
      <c r="KA711" s="57"/>
      <c r="KB711" s="57"/>
      <c r="KC711" s="57"/>
      <c r="KD711" s="57"/>
      <c r="KE711" s="57"/>
      <c r="KF711" s="57"/>
      <c r="KG711" s="57"/>
      <c r="KH711" s="57"/>
      <c r="KI711" s="36"/>
      <c r="LX711" s="36"/>
      <c r="NQ711" s="36"/>
      <c r="NR711" s="36"/>
      <c r="NS711" s="36"/>
      <c r="PH711" s="36"/>
      <c r="QW711" s="36"/>
      <c r="SM711" s="36"/>
      <c r="UB711" s="36"/>
      <c r="VQ711" s="36"/>
      <c r="XF711" s="36"/>
      <c r="ZB711" s="94"/>
      <c r="ZI711" s="130"/>
      <c r="ZK711" s="128"/>
      <c r="ZL711" s="127"/>
    </row>
    <row r="712" spans="2:688" s="37" customFormat="1" x14ac:dyDescent="0.15">
      <c r="B712" s="36"/>
      <c r="C712" s="110"/>
      <c r="D712" s="36"/>
      <c r="E712" s="36"/>
      <c r="F712" s="36"/>
      <c r="G712" s="38"/>
      <c r="H712" s="38"/>
      <c r="AW712" s="36"/>
      <c r="CL712" s="36"/>
      <c r="FP712" s="36"/>
      <c r="IT712" s="36"/>
      <c r="IU712" s="57"/>
      <c r="IV712" s="57"/>
      <c r="IW712" s="57"/>
      <c r="IX712" s="57"/>
      <c r="IY712" s="57"/>
      <c r="IZ712" s="57"/>
      <c r="JA712" s="57"/>
      <c r="JB712" s="57"/>
      <c r="JC712" s="57"/>
      <c r="JD712" s="57"/>
      <c r="JE712" s="57"/>
      <c r="JF712" s="57"/>
      <c r="JG712" s="57"/>
      <c r="JH712" s="57"/>
      <c r="JI712" s="57"/>
      <c r="JJ712" s="57"/>
      <c r="JK712" s="57"/>
      <c r="JL712" s="57"/>
      <c r="JM712" s="57"/>
      <c r="JN712" s="57"/>
      <c r="JO712" s="57"/>
      <c r="JP712" s="57"/>
      <c r="JQ712" s="57"/>
      <c r="JR712" s="57"/>
      <c r="JS712" s="57"/>
      <c r="JT712" s="57"/>
      <c r="JU712" s="57"/>
      <c r="JV712" s="57"/>
      <c r="JW712" s="57"/>
      <c r="JX712" s="57"/>
      <c r="JY712" s="57"/>
      <c r="JZ712" s="57"/>
      <c r="KA712" s="57"/>
      <c r="KB712" s="57"/>
      <c r="KC712" s="57"/>
      <c r="KD712" s="57"/>
      <c r="KE712" s="57"/>
      <c r="KF712" s="57"/>
      <c r="KG712" s="57"/>
      <c r="KH712" s="57"/>
      <c r="KI712" s="36"/>
      <c r="LX712" s="36"/>
      <c r="NQ712" s="36"/>
      <c r="NR712" s="36"/>
      <c r="NS712" s="36"/>
      <c r="PH712" s="36"/>
      <c r="QW712" s="36"/>
      <c r="SM712" s="36"/>
      <c r="UB712" s="36"/>
      <c r="VQ712" s="36"/>
      <c r="XF712" s="36"/>
      <c r="ZB712" s="94"/>
      <c r="ZI712" s="130"/>
      <c r="ZK712" s="128"/>
      <c r="ZL712" s="127"/>
    </row>
    <row r="713" spans="2:688" s="37" customFormat="1" x14ac:dyDescent="0.15">
      <c r="B713" s="36"/>
      <c r="C713" s="110"/>
      <c r="D713" s="36"/>
      <c r="E713" s="36"/>
      <c r="F713" s="36"/>
      <c r="G713" s="38"/>
      <c r="H713" s="38"/>
      <c r="AW713" s="36"/>
      <c r="CL713" s="36"/>
      <c r="FP713" s="36"/>
      <c r="IT713" s="36"/>
      <c r="IU713" s="57"/>
      <c r="IV713" s="57"/>
      <c r="IW713" s="57"/>
      <c r="IX713" s="57"/>
      <c r="IY713" s="57"/>
      <c r="IZ713" s="57"/>
      <c r="JA713" s="57"/>
      <c r="JB713" s="57"/>
      <c r="JC713" s="57"/>
      <c r="JD713" s="57"/>
      <c r="JE713" s="57"/>
      <c r="JF713" s="57"/>
      <c r="JG713" s="57"/>
      <c r="JH713" s="57"/>
      <c r="JI713" s="57"/>
      <c r="JJ713" s="57"/>
      <c r="JK713" s="57"/>
      <c r="JL713" s="57"/>
      <c r="JM713" s="57"/>
      <c r="JN713" s="57"/>
      <c r="JO713" s="57"/>
      <c r="JP713" s="57"/>
      <c r="JQ713" s="57"/>
      <c r="JR713" s="57"/>
      <c r="JS713" s="57"/>
      <c r="JT713" s="57"/>
      <c r="JU713" s="57"/>
      <c r="JV713" s="57"/>
      <c r="JW713" s="57"/>
      <c r="JX713" s="57"/>
      <c r="JY713" s="57"/>
      <c r="JZ713" s="57"/>
      <c r="KA713" s="57"/>
      <c r="KB713" s="57"/>
      <c r="KC713" s="57"/>
      <c r="KD713" s="57"/>
      <c r="KE713" s="57"/>
      <c r="KF713" s="57"/>
      <c r="KG713" s="57"/>
      <c r="KH713" s="57"/>
      <c r="KI713" s="36"/>
      <c r="LX713" s="36"/>
      <c r="NQ713" s="36"/>
      <c r="NR713" s="36"/>
      <c r="NS713" s="36"/>
      <c r="PH713" s="36"/>
      <c r="QW713" s="36"/>
      <c r="SM713" s="36"/>
      <c r="UB713" s="36"/>
      <c r="VQ713" s="36"/>
      <c r="XF713" s="36"/>
      <c r="ZB713" s="94"/>
      <c r="ZI713" s="130"/>
      <c r="ZK713" s="128"/>
      <c r="ZL713" s="127"/>
    </row>
    <row r="714" spans="2:688" s="37" customFormat="1" x14ac:dyDescent="0.15">
      <c r="B714" s="36"/>
      <c r="C714" s="110"/>
      <c r="D714" s="36"/>
      <c r="E714" s="36"/>
      <c r="F714" s="36"/>
      <c r="G714" s="38"/>
      <c r="H714" s="38"/>
      <c r="AW714" s="36"/>
      <c r="CL714" s="36"/>
      <c r="FP714" s="36"/>
      <c r="IT714" s="36"/>
      <c r="IU714" s="57"/>
      <c r="IV714" s="57"/>
      <c r="IW714" s="57"/>
      <c r="IX714" s="57"/>
      <c r="IY714" s="57"/>
      <c r="IZ714" s="57"/>
      <c r="JA714" s="57"/>
      <c r="JB714" s="57"/>
      <c r="JC714" s="57"/>
      <c r="JD714" s="57"/>
      <c r="JE714" s="57"/>
      <c r="JF714" s="57"/>
      <c r="JG714" s="57"/>
      <c r="JH714" s="57"/>
      <c r="JI714" s="57"/>
      <c r="JJ714" s="57"/>
      <c r="JK714" s="57"/>
      <c r="JL714" s="57"/>
      <c r="JM714" s="57"/>
      <c r="JN714" s="57"/>
      <c r="JO714" s="57"/>
      <c r="JP714" s="57"/>
      <c r="JQ714" s="57"/>
      <c r="JR714" s="57"/>
      <c r="JS714" s="57"/>
      <c r="JT714" s="57"/>
      <c r="JU714" s="57"/>
      <c r="JV714" s="57"/>
      <c r="JW714" s="57"/>
      <c r="JX714" s="57"/>
      <c r="JY714" s="57"/>
      <c r="JZ714" s="57"/>
      <c r="KA714" s="57"/>
      <c r="KB714" s="57"/>
      <c r="KC714" s="57"/>
      <c r="KD714" s="57"/>
      <c r="KE714" s="57"/>
      <c r="KF714" s="57"/>
      <c r="KG714" s="57"/>
      <c r="KH714" s="57"/>
      <c r="KI714" s="36"/>
      <c r="LX714" s="36"/>
      <c r="NQ714" s="36"/>
      <c r="NR714" s="36"/>
      <c r="NS714" s="36"/>
      <c r="PH714" s="36"/>
      <c r="QW714" s="36"/>
      <c r="SM714" s="36"/>
      <c r="UB714" s="36"/>
      <c r="VQ714" s="36"/>
      <c r="XF714" s="36"/>
      <c r="ZB714" s="94"/>
      <c r="ZI714" s="130"/>
      <c r="ZK714" s="128"/>
      <c r="ZL714" s="127"/>
    </row>
    <row r="715" spans="2:688" s="37" customFormat="1" x14ac:dyDescent="0.15">
      <c r="B715" s="36"/>
      <c r="C715" s="110"/>
      <c r="D715" s="36"/>
      <c r="E715" s="36"/>
      <c r="F715" s="36"/>
      <c r="G715" s="38"/>
      <c r="H715" s="38"/>
      <c r="AW715" s="36"/>
      <c r="CL715" s="36"/>
      <c r="FP715" s="36"/>
      <c r="IT715" s="36"/>
      <c r="IU715" s="57"/>
      <c r="IV715" s="57"/>
      <c r="IW715" s="57"/>
      <c r="IX715" s="57"/>
      <c r="IY715" s="57"/>
      <c r="IZ715" s="57"/>
      <c r="JA715" s="57"/>
      <c r="JB715" s="57"/>
      <c r="JC715" s="57"/>
      <c r="JD715" s="57"/>
      <c r="JE715" s="57"/>
      <c r="JF715" s="57"/>
      <c r="JG715" s="57"/>
      <c r="JH715" s="57"/>
      <c r="JI715" s="57"/>
      <c r="JJ715" s="57"/>
      <c r="JK715" s="57"/>
      <c r="JL715" s="57"/>
      <c r="JM715" s="57"/>
      <c r="JN715" s="57"/>
      <c r="JO715" s="57"/>
      <c r="JP715" s="57"/>
      <c r="JQ715" s="57"/>
      <c r="JR715" s="57"/>
      <c r="JS715" s="57"/>
      <c r="JT715" s="57"/>
      <c r="JU715" s="57"/>
      <c r="JV715" s="57"/>
      <c r="JW715" s="57"/>
      <c r="JX715" s="57"/>
      <c r="JY715" s="57"/>
      <c r="JZ715" s="57"/>
      <c r="KA715" s="57"/>
      <c r="KB715" s="57"/>
      <c r="KC715" s="57"/>
      <c r="KD715" s="57"/>
      <c r="KE715" s="57"/>
      <c r="KF715" s="57"/>
      <c r="KG715" s="57"/>
      <c r="KH715" s="57"/>
      <c r="KI715" s="36"/>
      <c r="LX715" s="36"/>
      <c r="NQ715" s="36"/>
      <c r="NR715" s="36"/>
      <c r="NS715" s="36"/>
      <c r="PH715" s="36"/>
      <c r="QW715" s="36"/>
      <c r="SM715" s="36"/>
      <c r="UB715" s="36"/>
      <c r="VQ715" s="36"/>
      <c r="XF715" s="36"/>
      <c r="ZB715" s="94"/>
      <c r="ZI715" s="130"/>
      <c r="ZK715" s="128"/>
      <c r="ZL715" s="127"/>
    </row>
    <row r="716" spans="2:688" s="37" customFormat="1" x14ac:dyDescent="0.15">
      <c r="B716" s="36"/>
      <c r="C716" s="110"/>
      <c r="D716" s="36"/>
      <c r="E716" s="36"/>
      <c r="F716" s="36"/>
      <c r="G716" s="38"/>
      <c r="H716" s="38"/>
      <c r="AW716" s="36"/>
      <c r="CL716" s="36"/>
      <c r="FP716" s="36"/>
      <c r="IT716" s="36"/>
      <c r="IU716" s="57"/>
      <c r="IV716" s="57"/>
      <c r="IW716" s="57"/>
      <c r="IX716" s="57"/>
      <c r="IY716" s="57"/>
      <c r="IZ716" s="57"/>
      <c r="JA716" s="57"/>
      <c r="JB716" s="57"/>
      <c r="JC716" s="57"/>
      <c r="JD716" s="57"/>
      <c r="JE716" s="57"/>
      <c r="JF716" s="57"/>
      <c r="JG716" s="57"/>
      <c r="JH716" s="57"/>
      <c r="JI716" s="57"/>
      <c r="JJ716" s="57"/>
      <c r="JK716" s="57"/>
      <c r="JL716" s="57"/>
      <c r="JM716" s="57"/>
      <c r="JN716" s="57"/>
      <c r="JO716" s="57"/>
      <c r="JP716" s="57"/>
      <c r="JQ716" s="57"/>
      <c r="JR716" s="57"/>
      <c r="JS716" s="57"/>
      <c r="JT716" s="57"/>
      <c r="JU716" s="57"/>
      <c r="JV716" s="57"/>
      <c r="JW716" s="57"/>
      <c r="JX716" s="57"/>
      <c r="JY716" s="57"/>
      <c r="JZ716" s="57"/>
      <c r="KA716" s="57"/>
      <c r="KB716" s="57"/>
      <c r="KC716" s="57"/>
      <c r="KD716" s="57"/>
      <c r="KE716" s="57"/>
      <c r="KF716" s="57"/>
      <c r="KG716" s="57"/>
      <c r="KH716" s="57"/>
      <c r="KI716" s="36"/>
      <c r="LX716" s="36"/>
      <c r="NQ716" s="36"/>
      <c r="NR716" s="36"/>
      <c r="NS716" s="36"/>
      <c r="PH716" s="36"/>
      <c r="QW716" s="36"/>
      <c r="SM716" s="36"/>
      <c r="UB716" s="36"/>
      <c r="VQ716" s="36"/>
      <c r="XF716" s="36"/>
      <c r="ZB716" s="94"/>
      <c r="ZI716" s="130"/>
      <c r="ZK716" s="128"/>
      <c r="ZL716" s="127"/>
    </row>
    <row r="717" spans="2:688" s="37" customFormat="1" x14ac:dyDescent="0.15">
      <c r="B717" s="36"/>
      <c r="C717" s="110"/>
      <c r="D717" s="36"/>
      <c r="E717" s="36"/>
      <c r="F717" s="36"/>
      <c r="G717" s="38"/>
      <c r="H717" s="38"/>
      <c r="AW717" s="36"/>
      <c r="CL717" s="36"/>
      <c r="FP717" s="36"/>
      <c r="IT717" s="36"/>
      <c r="IU717" s="57"/>
      <c r="IV717" s="57"/>
      <c r="IW717" s="57"/>
      <c r="IX717" s="57"/>
      <c r="IY717" s="57"/>
      <c r="IZ717" s="57"/>
      <c r="JA717" s="57"/>
      <c r="JB717" s="57"/>
      <c r="JC717" s="57"/>
      <c r="JD717" s="57"/>
      <c r="JE717" s="57"/>
      <c r="JF717" s="57"/>
      <c r="JG717" s="57"/>
      <c r="JH717" s="57"/>
      <c r="JI717" s="57"/>
      <c r="JJ717" s="57"/>
      <c r="JK717" s="57"/>
      <c r="JL717" s="57"/>
      <c r="JM717" s="57"/>
      <c r="JN717" s="57"/>
      <c r="JO717" s="57"/>
      <c r="JP717" s="57"/>
      <c r="JQ717" s="57"/>
      <c r="JR717" s="57"/>
      <c r="JS717" s="57"/>
      <c r="JT717" s="57"/>
      <c r="JU717" s="57"/>
      <c r="JV717" s="57"/>
      <c r="JW717" s="57"/>
      <c r="JX717" s="57"/>
      <c r="JY717" s="57"/>
      <c r="JZ717" s="57"/>
      <c r="KA717" s="57"/>
      <c r="KB717" s="57"/>
      <c r="KC717" s="57"/>
      <c r="KD717" s="57"/>
      <c r="KE717" s="57"/>
      <c r="KF717" s="57"/>
      <c r="KG717" s="57"/>
      <c r="KH717" s="57"/>
      <c r="KI717" s="36"/>
      <c r="LX717" s="36"/>
      <c r="NQ717" s="36"/>
      <c r="NR717" s="36"/>
      <c r="NS717" s="36"/>
      <c r="PH717" s="36"/>
      <c r="QW717" s="36"/>
      <c r="SM717" s="36"/>
      <c r="UB717" s="36"/>
      <c r="VQ717" s="36"/>
      <c r="XF717" s="36"/>
      <c r="ZB717" s="94"/>
      <c r="ZI717" s="130"/>
      <c r="ZK717" s="128"/>
      <c r="ZL717" s="127"/>
    </row>
    <row r="718" spans="2:688" s="37" customFormat="1" x14ac:dyDescent="0.15">
      <c r="B718" s="36"/>
      <c r="C718" s="110"/>
      <c r="D718" s="36"/>
      <c r="E718" s="36"/>
      <c r="F718" s="36"/>
      <c r="G718" s="38"/>
      <c r="H718" s="38"/>
      <c r="AW718" s="36"/>
      <c r="CL718" s="36"/>
      <c r="FP718" s="36"/>
      <c r="IT718" s="36"/>
      <c r="IU718" s="57"/>
      <c r="IV718" s="57"/>
      <c r="IW718" s="57"/>
      <c r="IX718" s="57"/>
      <c r="IY718" s="57"/>
      <c r="IZ718" s="57"/>
      <c r="JA718" s="57"/>
      <c r="JB718" s="57"/>
      <c r="JC718" s="57"/>
      <c r="JD718" s="57"/>
      <c r="JE718" s="57"/>
      <c r="JF718" s="57"/>
      <c r="JG718" s="57"/>
      <c r="JH718" s="57"/>
      <c r="JI718" s="57"/>
      <c r="JJ718" s="57"/>
      <c r="JK718" s="57"/>
      <c r="JL718" s="57"/>
      <c r="JM718" s="57"/>
      <c r="JN718" s="57"/>
      <c r="JO718" s="57"/>
      <c r="JP718" s="57"/>
      <c r="JQ718" s="57"/>
      <c r="JR718" s="57"/>
      <c r="JS718" s="57"/>
      <c r="JT718" s="57"/>
      <c r="JU718" s="57"/>
      <c r="JV718" s="57"/>
      <c r="JW718" s="57"/>
      <c r="JX718" s="57"/>
      <c r="JY718" s="57"/>
      <c r="JZ718" s="57"/>
      <c r="KA718" s="57"/>
      <c r="KB718" s="57"/>
      <c r="KC718" s="57"/>
      <c r="KD718" s="57"/>
      <c r="KE718" s="57"/>
      <c r="KF718" s="57"/>
      <c r="KG718" s="57"/>
      <c r="KH718" s="57"/>
      <c r="KI718" s="36"/>
      <c r="LX718" s="36"/>
      <c r="NQ718" s="36"/>
      <c r="NR718" s="36"/>
      <c r="NS718" s="36"/>
      <c r="PH718" s="36"/>
      <c r="QW718" s="36"/>
      <c r="SM718" s="36"/>
      <c r="UB718" s="36"/>
      <c r="VQ718" s="36"/>
      <c r="XF718" s="36"/>
      <c r="ZB718" s="94"/>
      <c r="ZI718" s="130"/>
      <c r="ZK718" s="128"/>
      <c r="ZL718" s="127"/>
    </row>
    <row r="719" spans="2:688" s="37" customFormat="1" x14ac:dyDescent="0.15">
      <c r="B719" s="36"/>
      <c r="C719" s="110"/>
      <c r="D719" s="36"/>
      <c r="E719" s="36"/>
      <c r="F719" s="36"/>
      <c r="G719" s="38"/>
      <c r="H719" s="38"/>
      <c r="AW719" s="36"/>
      <c r="CL719" s="36"/>
      <c r="FP719" s="36"/>
      <c r="IT719" s="36"/>
      <c r="IU719" s="57"/>
      <c r="IV719" s="57"/>
      <c r="IW719" s="57"/>
      <c r="IX719" s="57"/>
      <c r="IY719" s="57"/>
      <c r="IZ719" s="57"/>
      <c r="JA719" s="57"/>
      <c r="JB719" s="57"/>
      <c r="JC719" s="57"/>
      <c r="JD719" s="57"/>
      <c r="JE719" s="57"/>
      <c r="JF719" s="57"/>
      <c r="JG719" s="57"/>
      <c r="JH719" s="57"/>
      <c r="JI719" s="57"/>
      <c r="JJ719" s="57"/>
      <c r="JK719" s="57"/>
      <c r="JL719" s="57"/>
      <c r="JM719" s="57"/>
      <c r="JN719" s="57"/>
      <c r="JO719" s="57"/>
      <c r="JP719" s="57"/>
      <c r="JQ719" s="57"/>
      <c r="JR719" s="57"/>
      <c r="JS719" s="57"/>
      <c r="JT719" s="57"/>
      <c r="JU719" s="57"/>
      <c r="JV719" s="57"/>
      <c r="JW719" s="57"/>
      <c r="JX719" s="57"/>
      <c r="JY719" s="57"/>
      <c r="JZ719" s="57"/>
      <c r="KA719" s="57"/>
      <c r="KB719" s="57"/>
      <c r="KC719" s="57"/>
      <c r="KD719" s="57"/>
      <c r="KE719" s="57"/>
      <c r="KF719" s="57"/>
      <c r="KG719" s="57"/>
      <c r="KH719" s="57"/>
      <c r="KI719" s="36"/>
      <c r="LX719" s="36"/>
      <c r="NQ719" s="36"/>
      <c r="NR719" s="36"/>
      <c r="NS719" s="36"/>
      <c r="PH719" s="36"/>
      <c r="QW719" s="36"/>
      <c r="SM719" s="36"/>
      <c r="UB719" s="36"/>
      <c r="VQ719" s="36"/>
      <c r="XF719" s="36"/>
      <c r="ZB719" s="94"/>
      <c r="ZI719" s="130"/>
      <c r="ZK719" s="128"/>
      <c r="ZL719" s="127"/>
    </row>
    <row r="720" spans="2:688" s="37" customFormat="1" x14ac:dyDescent="0.15">
      <c r="B720" s="36"/>
      <c r="C720" s="110"/>
      <c r="D720" s="36"/>
      <c r="E720" s="36"/>
      <c r="F720" s="36"/>
      <c r="G720" s="38"/>
      <c r="H720" s="38"/>
      <c r="AW720" s="36"/>
      <c r="CL720" s="36"/>
      <c r="FP720" s="36"/>
      <c r="IT720" s="36"/>
      <c r="IU720" s="57"/>
      <c r="IV720" s="57"/>
      <c r="IW720" s="57"/>
      <c r="IX720" s="57"/>
      <c r="IY720" s="57"/>
      <c r="IZ720" s="57"/>
      <c r="JA720" s="57"/>
      <c r="JB720" s="57"/>
      <c r="JC720" s="57"/>
      <c r="JD720" s="57"/>
      <c r="JE720" s="57"/>
      <c r="JF720" s="57"/>
      <c r="JG720" s="57"/>
      <c r="JH720" s="57"/>
      <c r="JI720" s="57"/>
      <c r="JJ720" s="57"/>
      <c r="JK720" s="57"/>
      <c r="JL720" s="57"/>
      <c r="JM720" s="57"/>
      <c r="JN720" s="57"/>
      <c r="JO720" s="57"/>
      <c r="JP720" s="57"/>
      <c r="JQ720" s="57"/>
      <c r="JR720" s="57"/>
      <c r="JS720" s="57"/>
      <c r="JT720" s="57"/>
      <c r="JU720" s="57"/>
      <c r="JV720" s="57"/>
      <c r="JW720" s="57"/>
      <c r="JX720" s="57"/>
      <c r="JY720" s="57"/>
      <c r="JZ720" s="57"/>
      <c r="KA720" s="57"/>
      <c r="KB720" s="57"/>
      <c r="KC720" s="57"/>
      <c r="KD720" s="57"/>
      <c r="KE720" s="57"/>
      <c r="KF720" s="57"/>
      <c r="KG720" s="57"/>
      <c r="KH720" s="57"/>
      <c r="KI720" s="36"/>
      <c r="LX720" s="36"/>
      <c r="NQ720" s="36"/>
      <c r="NR720" s="36"/>
      <c r="NS720" s="36"/>
      <c r="PH720" s="36"/>
      <c r="QW720" s="36"/>
      <c r="SM720" s="36"/>
      <c r="UB720" s="36"/>
      <c r="VQ720" s="36"/>
      <c r="XF720" s="36"/>
      <c r="ZB720" s="94"/>
      <c r="ZI720" s="130"/>
      <c r="ZK720" s="128"/>
      <c r="ZL720" s="127"/>
    </row>
    <row r="721" spans="2:688" s="37" customFormat="1" x14ac:dyDescent="0.15">
      <c r="B721" s="36"/>
      <c r="C721" s="110"/>
      <c r="D721" s="36"/>
      <c r="E721" s="36"/>
      <c r="F721" s="36"/>
      <c r="G721" s="38"/>
      <c r="H721" s="38"/>
      <c r="AW721" s="36"/>
      <c r="CL721" s="36"/>
      <c r="FP721" s="36"/>
      <c r="IT721" s="36"/>
      <c r="IU721" s="57"/>
      <c r="IV721" s="57"/>
      <c r="IW721" s="57"/>
      <c r="IX721" s="57"/>
      <c r="IY721" s="57"/>
      <c r="IZ721" s="57"/>
      <c r="JA721" s="57"/>
      <c r="JB721" s="57"/>
      <c r="JC721" s="57"/>
      <c r="JD721" s="57"/>
      <c r="JE721" s="57"/>
      <c r="JF721" s="57"/>
      <c r="JG721" s="57"/>
      <c r="JH721" s="57"/>
      <c r="JI721" s="57"/>
      <c r="JJ721" s="57"/>
      <c r="JK721" s="57"/>
      <c r="JL721" s="57"/>
      <c r="JM721" s="57"/>
      <c r="JN721" s="57"/>
      <c r="JO721" s="57"/>
      <c r="JP721" s="57"/>
      <c r="JQ721" s="57"/>
      <c r="JR721" s="57"/>
      <c r="JS721" s="57"/>
      <c r="JT721" s="57"/>
      <c r="JU721" s="57"/>
      <c r="JV721" s="57"/>
      <c r="JW721" s="57"/>
      <c r="JX721" s="57"/>
      <c r="JY721" s="57"/>
      <c r="JZ721" s="57"/>
      <c r="KA721" s="57"/>
      <c r="KB721" s="57"/>
      <c r="KC721" s="57"/>
      <c r="KD721" s="57"/>
      <c r="KE721" s="57"/>
      <c r="KF721" s="57"/>
      <c r="KG721" s="57"/>
      <c r="KH721" s="57"/>
      <c r="KI721" s="36"/>
      <c r="LX721" s="36"/>
      <c r="NQ721" s="36"/>
      <c r="NR721" s="36"/>
      <c r="NS721" s="36"/>
      <c r="PH721" s="36"/>
      <c r="QW721" s="36"/>
      <c r="SM721" s="36"/>
      <c r="UB721" s="36"/>
      <c r="VQ721" s="36"/>
      <c r="XF721" s="36"/>
      <c r="ZB721" s="94"/>
      <c r="ZI721" s="130"/>
      <c r="ZK721" s="128"/>
      <c r="ZL721" s="127"/>
    </row>
    <row r="722" spans="2:688" s="37" customFormat="1" x14ac:dyDescent="0.15">
      <c r="B722" s="36"/>
      <c r="C722" s="110"/>
      <c r="D722" s="36"/>
      <c r="E722" s="36"/>
      <c r="F722" s="36"/>
      <c r="G722" s="38"/>
      <c r="H722" s="38"/>
      <c r="AW722" s="36"/>
      <c r="CL722" s="36"/>
      <c r="FP722" s="36"/>
      <c r="IT722" s="36"/>
      <c r="IU722" s="57"/>
      <c r="IV722" s="57"/>
      <c r="IW722" s="57"/>
      <c r="IX722" s="57"/>
      <c r="IY722" s="57"/>
      <c r="IZ722" s="57"/>
      <c r="JA722" s="57"/>
      <c r="JB722" s="57"/>
      <c r="JC722" s="57"/>
      <c r="JD722" s="57"/>
      <c r="JE722" s="57"/>
      <c r="JF722" s="57"/>
      <c r="JG722" s="57"/>
      <c r="JH722" s="57"/>
      <c r="JI722" s="57"/>
      <c r="JJ722" s="57"/>
      <c r="JK722" s="57"/>
      <c r="JL722" s="57"/>
      <c r="JM722" s="57"/>
      <c r="JN722" s="57"/>
      <c r="JO722" s="57"/>
      <c r="JP722" s="57"/>
      <c r="JQ722" s="57"/>
      <c r="JR722" s="57"/>
      <c r="JS722" s="57"/>
      <c r="JT722" s="57"/>
      <c r="JU722" s="57"/>
      <c r="JV722" s="57"/>
      <c r="JW722" s="57"/>
      <c r="JX722" s="57"/>
      <c r="JY722" s="57"/>
      <c r="JZ722" s="57"/>
      <c r="KA722" s="57"/>
      <c r="KB722" s="57"/>
      <c r="KC722" s="57"/>
      <c r="KD722" s="57"/>
      <c r="KE722" s="57"/>
      <c r="KF722" s="57"/>
      <c r="KG722" s="57"/>
      <c r="KH722" s="57"/>
      <c r="KI722" s="36"/>
      <c r="LX722" s="36"/>
      <c r="NQ722" s="36"/>
      <c r="NR722" s="36"/>
      <c r="NS722" s="36"/>
      <c r="PH722" s="36"/>
      <c r="QW722" s="36"/>
      <c r="SM722" s="36"/>
      <c r="UB722" s="36"/>
      <c r="VQ722" s="36"/>
      <c r="XF722" s="36"/>
      <c r="ZB722" s="94"/>
      <c r="ZI722" s="130"/>
      <c r="ZK722" s="128"/>
      <c r="ZL722" s="127"/>
    </row>
    <row r="723" spans="2:688" s="37" customFormat="1" x14ac:dyDescent="0.15">
      <c r="B723" s="36"/>
      <c r="C723" s="110"/>
      <c r="D723" s="36"/>
      <c r="E723" s="36"/>
      <c r="F723" s="36"/>
      <c r="G723" s="38"/>
      <c r="H723" s="38"/>
      <c r="AW723" s="36"/>
      <c r="CL723" s="36"/>
      <c r="FP723" s="36"/>
      <c r="IT723" s="36"/>
      <c r="IU723" s="57"/>
      <c r="IV723" s="57"/>
      <c r="IW723" s="57"/>
      <c r="IX723" s="57"/>
      <c r="IY723" s="57"/>
      <c r="IZ723" s="57"/>
      <c r="JA723" s="57"/>
      <c r="JB723" s="57"/>
      <c r="JC723" s="57"/>
      <c r="JD723" s="57"/>
      <c r="JE723" s="57"/>
      <c r="JF723" s="57"/>
      <c r="JG723" s="57"/>
      <c r="JH723" s="57"/>
      <c r="JI723" s="57"/>
      <c r="JJ723" s="57"/>
      <c r="JK723" s="57"/>
      <c r="JL723" s="57"/>
      <c r="JM723" s="57"/>
      <c r="JN723" s="57"/>
      <c r="JO723" s="57"/>
      <c r="JP723" s="57"/>
      <c r="JQ723" s="57"/>
      <c r="JR723" s="57"/>
      <c r="JS723" s="57"/>
      <c r="JT723" s="57"/>
      <c r="JU723" s="57"/>
      <c r="JV723" s="57"/>
      <c r="JW723" s="57"/>
      <c r="JX723" s="57"/>
      <c r="JY723" s="57"/>
      <c r="JZ723" s="57"/>
      <c r="KA723" s="57"/>
      <c r="KB723" s="57"/>
      <c r="KC723" s="57"/>
      <c r="KD723" s="57"/>
      <c r="KE723" s="57"/>
      <c r="KF723" s="57"/>
      <c r="KG723" s="57"/>
      <c r="KH723" s="57"/>
      <c r="KI723" s="36"/>
      <c r="LX723" s="36"/>
      <c r="NQ723" s="36"/>
      <c r="NR723" s="36"/>
      <c r="NS723" s="36"/>
      <c r="PH723" s="36"/>
      <c r="QW723" s="36"/>
      <c r="SM723" s="36"/>
      <c r="UB723" s="36"/>
      <c r="VQ723" s="36"/>
      <c r="XF723" s="36"/>
      <c r="ZB723" s="94"/>
      <c r="ZI723" s="130"/>
      <c r="ZK723" s="128"/>
      <c r="ZL723" s="127"/>
    </row>
    <row r="724" spans="2:688" s="37" customFormat="1" x14ac:dyDescent="0.15">
      <c r="B724" s="36"/>
      <c r="C724" s="110"/>
      <c r="D724" s="36"/>
      <c r="E724" s="36"/>
      <c r="F724" s="36"/>
      <c r="G724" s="38"/>
      <c r="H724" s="38"/>
      <c r="AW724" s="36"/>
      <c r="CL724" s="36"/>
      <c r="FP724" s="36"/>
      <c r="IT724" s="36"/>
      <c r="IU724" s="57"/>
      <c r="IV724" s="57"/>
      <c r="IW724" s="57"/>
      <c r="IX724" s="57"/>
      <c r="IY724" s="57"/>
      <c r="IZ724" s="57"/>
      <c r="JA724" s="57"/>
      <c r="JB724" s="57"/>
      <c r="JC724" s="57"/>
      <c r="JD724" s="57"/>
      <c r="JE724" s="57"/>
      <c r="JF724" s="57"/>
      <c r="JG724" s="57"/>
      <c r="JH724" s="57"/>
      <c r="JI724" s="57"/>
      <c r="JJ724" s="57"/>
      <c r="JK724" s="57"/>
      <c r="JL724" s="57"/>
      <c r="JM724" s="57"/>
      <c r="JN724" s="57"/>
      <c r="JO724" s="57"/>
      <c r="JP724" s="57"/>
      <c r="JQ724" s="57"/>
      <c r="JR724" s="57"/>
      <c r="JS724" s="57"/>
      <c r="JT724" s="57"/>
      <c r="JU724" s="57"/>
      <c r="JV724" s="57"/>
      <c r="JW724" s="57"/>
      <c r="JX724" s="57"/>
      <c r="JY724" s="57"/>
      <c r="JZ724" s="57"/>
      <c r="KA724" s="57"/>
      <c r="KB724" s="57"/>
      <c r="KC724" s="57"/>
      <c r="KD724" s="57"/>
      <c r="KE724" s="57"/>
      <c r="KF724" s="57"/>
      <c r="KG724" s="57"/>
      <c r="KH724" s="57"/>
      <c r="KI724" s="36"/>
      <c r="LX724" s="36"/>
      <c r="NQ724" s="36"/>
      <c r="NR724" s="36"/>
      <c r="NS724" s="36"/>
      <c r="PH724" s="36"/>
      <c r="QW724" s="36"/>
      <c r="SM724" s="36"/>
      <c r="UB724" s="36"/>
      <c r="VQ724" s="36"/>
      <c r="XF724" s="36"/>
      <c r="ZB724" s="94"/>
      <c r="ZI724" s="130"/>
      <c r="ZK724" s="128"/>
      <c r="ZL724" s="127"/>
    </row>
    <row r="725" spans="2:688" s="37" customFormat="1" x14ac:dyDescent="0.15">
      <c r="B725" s="36"/>
      <c r="C725" s="110"/>
      <c r="D725" s="36"/>
      <c r="E725" s="36"/>
      <c r="F725" s="36"/>
      <c r="G725" s="38"/>
      <c r="H725" s="38"/>
      <c r="AW725" s="36"/>
      <c r="CL725" s="36"/>
      <c r="FP725" s="36"/>
      <c r="IT725" s="36"/>
      <c r="IU725" s="57"/>
      <c r="IV725" s="57"/>
      <c r="IW725" s="57"/>
      <c r="IX725" s="57"/>
      <c r="IY725" s="57"/>
      <c r="IZ725" s="57"/>
      <c r="JA725" s="57"/>
      <c r="JB725" s="57"/>
      <c r="JC725" s="57"/>
      <c r="JD725" s="57"/>
      <c r="JE725" s="57"/>
      <c r="JF725" s="57"/>
      <c r="JG725" s="57"/>
      <c r="JH725" s="57"/>
      <c r="JI725" s="57"/>
      <c r="JJ725" s="57"/>
      <c r="JK725" s="57"/>
      <c r="JL725" s="57"/>
      <c r="JM725" s="57"/>
      <c r="JN725" s="57"/>
      <c r="JO725" s="57"/>
      <c r="JP725" s="57"/>
      <c r="JQ725" s="57"/>
      <c r="JR725" s="57"/>
      <c r="JS725" s="57"/>
      <c r="JT725" s="57"/>
      <c r="JU725" s="57"/>
      <c r="JV725" s="57"/>
      <c r="JW725" s="57"/>
      <c r="JX725" s="57"/>
      <c r="JY725" s="57"/>
      <c r="JZ725" s="57"/>
      <c r="KA725" s="57"/>
      <c r="KB725" s="57"/>
      <c r="KC725" s="57"/>
      <c r="KD725" s="57"/>
      <c r="KE725" s="57"/>
      <c r="KF725" s="57"/>
      <c r="KG725" s="57"/>
      <c r="KH725" s="57"/>
      <c r="KI725" s="36"/>
      <c r="LX725" s="36"/>
      <c r="NQ725" s="36"/>
      <c r="NR725" s="36"/>
      <c r="NS725" s="36"/>
      <c r="PH725" s="36"/>
      <c r="QW725" s="36"/>
      <c r="SM725" s="36"/>
      <c r="UB725" s="36"/>
      <c r="VQ725" s="36"/>
      <c r="XF725" s="36"/>
      <c r="ZB725" s="94"/>
      <c r="ZI725" s="130"/>
      <c r="ZK725" s="128"/>
      <c r="ZL725" s="127"/>
    </row>
    <row r="726" spans="2:688" s="37" customFormat="1" x14ac:dyDescent="0.15">
      <c r="B726" s="36"/>
      <c r="C726" s="110"/>
      <c r="D726" s="36"/>
      <c r="E726" s="36"/>
      <c r="F726" s="36"/>
      <c r="G726" s="38"/>
      <c r="H726" s="38"/>
      <c r="AW726" s="36"/>
      <c r="CL726" s="36"/>
      <c r="FP726" s="36"/>
      <c r="IT726" s="36"/>
      <c r="IU726" s="57"/>
      <c r="IV726" s="57"/>
      <c r="IW726" s="57"/>
      <c r="IX726" s="57"/>
      <c r="IY726" s="57"/>
      <c r="IZ726" s="57"/>
      <c r="JA726" s="57"/>
      <c r="JB726" s="57"/>
      <c r="JC726" s="57"/>
      <c r="JD726" s="57"/>
      <c r="JE726" s="57"/>
      <c r="JF726" s="57"/>
      <c r="JG726" s="57"/>
      <c r="JH726" s="57"/>
      <c r="JI726" s="57"/>
      <c r="JJ726" s="57"/>
      <c r="JK726" s="57"/>
      <c r="JL726" s="57"/>
      <c r="JM726" s="57"/>
      <c r="JN726" s="57"/>
      <c r="JO726" s="57"/>
      <c r="JP726" s="57"/>
      <c r="JQ726" s="57"/>
      <c r="JR726" s="57"/>
      <c r="JS726" s="57"/>
      <c r="JT726" s="57"/>
      <c r="JU726" s="57"/>
      <c r="JV726" s="57"/>
      <c r="JW726" s="57"/>
      <c r="JX726" s="57"/>
      <c r="JY726" s="57"/>
      <c r="JZ726" s="57"/>
      <c r="KA726" s="57"/>
      <c r="KB726" s="57"/>
      <c r="KC726" s="57"/>
      <c r="KD726" s="57"/>
      <c r="KE726" s="57"/>
      <c r="KF726" s="57"/>
      <c r="KG726" s="57"/>
      <c r="KH726" s="57"/>
      <c r="KI726" s="36"/>
      <c r="LX726" s="36"/>
      <c r="NQ726" s="36"/>
      <c r="NR726" s="36"/>
      <c r="NS726" s="36"/>
      <c r="PH726" s="36"/>
      <c r="QW726" s="36"/>
      <c r="SM726" s="36"/>
      <c r="UB726" s="36"/>
      <c r="VQ726" s="36"/>
      <c r="XF726" s="36"/>
      <c r="ZB726" s="94"/>
      <c r="ZI726" s="130"/>
      <c r="ZK726" s="128"/>
      <c r="ZL726" s="127"/>
    </row>
    <row r="727" spans="2:688" s="37" customFormat="1" x14ac:dyDescent="0.15">
      <c r="B727" s="36"/>
      <c r="C727" s="110"/>
      <c r="D727" s="36"/>
      <c r="E727" s="36"/>
      <c r="F727" s="36"/>
      <c r="G727" s="38"/>
      <c r="H727" s="38"/>
      <c r="AW727" s="36"/>
      <c r="CL727" s="36"/>
      <c r="FP727" s="36"/>
      <c r="IT727" s="36"/>
      <c r="IU727" s="57"/>
      <c r="IV727" s="57"/>
      <c r="IW727" s="57"/>
      <c r="IX727" s="57"/>
      <c r="IY727" s="57"/>
      <c r="IZ727" s="57"/>
      <c r="JA727" s="57"/>
      <c r="JB727" s="57"/>
      <c r="JC727" s="57"/>
      <c r="JD727" s="57"/>
      <c r="JE727" s="57"/>
      <c r="JF727" s="57"/>
      <c r="JG727" s="57"/>
      <c r="JH727" s="57"/>
      <c r="JI727" s="57"/>
      <c r="JJ727" s="57"/>
      <c r="JK727" s="57"/>
      <c r="JL727" s="57"/>
      <c r="JM727" s="57"/>
      <c r="JN727" s="57"/>
      <c r="JO727" s="57"/>
      <c r="JP727" s="57"/>
      <c r="JQ727" s="57"/>
      <c r="JR727" s="57"/>
      <c r="JS727" s="57"/>
      <c r="JT727" s="57"/>
      <c r="JU727" s="57"/>
      <c r="JV727" s="57"/>
      <c r="JW727" s="57"/>
      <c r="JX727" s="57"/>
      <c r="JY727" s="57"/>
      <c r="JZ727" s="57"/>
      <c r="KA727" s="57"/>
      <c r="KB727" s="57"/>
      <c r="KC727" s="57"/>
      <c r="KD727" s="57"/>
      <c r="KE727" s="57"/>
      <c r="KF727" s="57"/>
      <c r="KG727" s="57"/>
      <c r="KH727" s="57"/>
      <c r="KI727" s="36"/>
      <c r="LX727" s="36"/>
      <c r="NQ727" s="36"/>
      <c r="NR727" s="36"/>
      <c r="NS727" s="36"/>
      <c r="PH727" s="36"/>
      <c r="QW727" s="36"/>
      <c r="SM727" s="36"/>
      <c r="UB727" s="36"/>
      <c r="VQ727" s="36"/>
      <c r="XF727" s="36"/>
      <c r="ZB727" s="94"/>
      <c r="ZI727" s="130"/>
      <c r="ZK727" s="128"/>
      <c r="ZL727" s="127"/>
    </row>
    <row r="728" spans="2:688" s="37" customFormat="1" x14ac:dyDescent="0.15">
      <c r="B728" s="36"/>
      <c r="C728" s="110"/>
      <c r="D728" s="36"/>
      <c r="E728" s="36"/>
      <c r="F728" s="36"/>
      <c r="G728" s="38"/>
      <c r="H728" s="38"/>
      <c r="AW728" s="36"/>
      <c r="CL728" s="36"/>
      <c r="FP728" s="36"/>
      <c r="IT728" s="36"/>
      <c r="IU728" s="57"/>
      <c r="IV728" s="57"/>
      <c r="IW728" s="57"/>
      <c r="IX728" s="57"/>
      <c r="IY728" s="57"/>
      <c r="IZ728" s="57"/>
      <c r="JA728" s="57"/>
      <c r="JB728" s="57"/>
      <c r="JC728" s="57"/>
      <c r="JD728" s="57"/>
      <c r="JE728" s="57"/>
      <c r="JF728" s="57"/>
      <c r="JG728" s="57"/>
      <c r="JH728" s="57"/>
      <c r="JI728" s="57"/>
      <c r="JJ728" s="57"/>
      <c r="JK728" s="57"/>
      <c r="JL728" s="57"/>
      <c r="JM728" s="57"/>
      <c r="JN728" s="57"/>
      <c r="JO728" s="57"/>
      <c r="JP728" s="57"/>
      <c r="JQ728" s="57"/>
      <c r="JR728" s="57"/>
      <c r="JS728" s="57"/>
      <c r="JT728" s="57"/>
      <c r="JU728" s="57"/>
      <c r="JV728" s="57"/>
      <c r="JW728" s="57"/>
      <c r="JX728" s="57"/>
      <c r="JY728" s="57"/>
      <c r="JZ728" s="57"/>
      <c r="KA728" s="57"/>
      <c r="KB728" s="57"/>
      <c r="KC728" s="57"/>
      <c r="KD728" s="57"/>
      <c r="KE728" s="57"/>
      <c r="KF728" s="57"/>
      <c r="KG728" s="57"/>
      <c r="KH728" s="57"/>
      <c r="KI728" s="36"/>
      <c r="LX728" s="36"/>
      <c r="NQ728" s="36"/>
      <c r="NR728" s="36"/>
      <c r="NS728" s="36"/>
      <c r="PH728" s="36"/>
      <c r="QW728" s="36"/>
      <c r="SM728" s="36"/>
      <c r="UB728" s="36"/>
      <c r="VQ728" s="36"/>
      <c r="XF728" s="36"/>
      <c r="ZB728" s="94"/>
      <c r="ZI728" s="130"/>
      <c r="ZK728" s="128"/>
      <c r="ZL728" s="127"/>
    </row>
    <row r="729" spans="2:688" s="37" customFormat="1" x14ac:dyDescent="0.15">
      <c r="B729" s="36"/>
      <c r="C729" s="110"/>
      <c r="D729" s="36"/>
      <c r="E729" s="36"/>
      <c r="F729" s="36"/>
      <c r="G729" s="38"/>
      <c r="H729" s="38"/>
      <c r="AW729" s="36"/>
      <c r="CL729" s="36"/>
      <c r="FP729" s="36"/>
      <c r="IT729" s="36"/>
      <c r="IU729" s="57"/>
      <c r="IV729" s="57"/>
      <c r="IW729" s="57"/>
      <c r="IX729" s="57"/>
      <c r="IY729" s="57"/>
      <c r="IZ729" s="57"/>
      <c r="JA729" s="57"/>
      <c r="JB729" s="57"/>
      <c r="JC729" s="57"/>
      <c r="JD729" s="57"/>
      <c r="JE729" s="57"/>
      <c r="JF729" s="57"/>
      <c r="JG729" s="57"/>
      <c r="JH729" s="57"/>
      <c r="JI729" s="57"/>
      <c r="JJ729" s="57"/>
      <c r="JK729" s="57"/>
      <c r="JL729" s="57"/>
      <c r="JM729" s="57"/>
      <c r="JN729" s="57"/>
      <c r="JO729" s="57"/>
      <c r="JP729" s="57"/>
      <c r="JQ729" s="57"/>
      <c r="JR729" s="57"/>
      <c r="JS729" s="57"/>
      <c r="JT729" s="57"/>
      <c r="JU729" s="57"/>
      <c r="JV729" s="57"/>
      <c r="JW729" s="57"/>
      <c r="JX729" s="57"/>
      <c r="JY729" s="57"/>
      <c r="JZ729" s="57"/>
      <c r="KA729" s="57"/>
      <c r="KB729" s="57"/>
      <c r="KC729" s="57"/>
      <c r="KD729" s="57"/>
      <c r="KE729" s="57"/>
      <c r="KF729" s="57"/>
      <c r="KG729" s="57"/>
      <c r="KH729" s="57"/>
      <c r="KI729" s="36"/>
      <c r="LX729" s="36"/>
      <c r="NQ729" s="36"/>
      <c r="NR729" s="36"/>
      <c r="NS729" s="36"/>
      <c r="PH729" s="36"/>
      <c r="QW729" s="36"/>
      <c r="SM729" s="36"/>
      <c r="UB729" s="36"/>
      <c r="VQ729" s="36"/>
      <c r="XF729" s="36"/>
      <c r="ZB729" s="94"/>
      <c r="ZI729" s="130"/>
      <c r="ZK729" s="128"/>
      <c r="ZL729" s="127"/>
    </row>
    <row r="730" spans="2:688" s="37" customFormat="1" x14ac:dyDescent="0.15">
      <c r="B730" s="36"/>
      <c r="C730" s="110"/>
      <c r="D730" s="36"/>
      <c r="E730" s="36"/>
      <c r="F730" s="36"/>
      <c r="G730" s="38"/>
      <c r="H730" s="38"/>
      <c r="AW730" s="36"/>
      <c r="CL730" s="36"/>
      <c r="FP730" s="36"/>
      <c r="IT730" s="36"/>
      <c r="IU730" s="57"/>
      <c r="IV730" s="57"/>
      <c r="IW730" s="57"/>
      <c r="IX730" s="57"/>
      <c r="IY730" s="57"/>
      <c r="IZ730" s="57"/>
      <c r="JA730" s="57"/>
      <c r="JB730" s="57"/>
      <c r="JC730" s="57"/>
      <c r="JD730" s="57"/>
      <c r="JE730" s="57"/>
      <c r="JF730" s="57"/>
      <c r="JG730" s="57"/>
      <c r="JH730" s="57"/>
      <c r="JI730" s="57"/>
      <c r="JJ730" s="57"/>
      <c r="JK730" s="57"/>
      <c r="JL730" s="57"/>
      <c r="JM730" s="57"/>
      <c r="JN730" s="57"/>
      <c r="JO730" s="57"/>
      <c r="JP730" s="57"/>
      <c r="JQ730" s="57"/>
      <c r="JR730" s="57"/>
      <c r="JS730" s="57"/>
      <c r="JT730" s="57"/>
      <c r="JU730" s="57"/>
      <c r="JV730" s="57"/>
      <c r="JW730" s="57"/>
      <c r="JX730" s="57"/>
      <c r="JY730" s="57"/>
      <c r="JZ730" s="57"/>
      <c r="KA730" s="57"/>
      <c r="KB730" s="57"/>
      <c r="KC730" s="57"/>
      <c r="KD730" s="57"/>
      <c r="KE730" s="57"/>
      <c r="KF730" s="57"/>
      <c r="KG730" s="57"/>
      <c r="KH730" s="57"/>
      <c r="KI730" s="36"/>
      <c r="LX730" s="36"/>
      <c r="NQ730" s="36"/>
      <c r="NR730" s="36"/>
      <c r="NS730" s="36"/>
      <c r="PH730" s="36"/>
      <c r="QW730" s="36"/>
      <c r="SM730" s="36"/>
      <c r="UB730" s="36"/>
      <c r="VQ730" s="36"/>
      <c r="XF730" s="36"/>
      <c r="ZB730" s="94"/>
      <c r="ZI730" s="130"/>
      <c r="ZK730" s="128"/>
      <c r="ZL730" s="127"/>
    </row>
    <row r="731" spans="2:688" s="37" customFormat="1" x14ac:dyDescent="0.15">
      <c r="B731" s="36"/>
      <c r="C731" s="110"/>
      <c r="D731" s="36"/>
      <c r="E731" s="36"/>
      <c r="F731" s="36"/>
      <c r="G731" s="38"/>
      <c r="H731" s="38"/>
      <c r="AW731" s="36"/>
      <c r="CL731" s="36"/>
      <c r="FP731" s="36"/>
      <c r="IT731" s="36"/>
      <c r="IU731" s="57"/>
      <c r="IV731" s="57"/>
      <c r="IW731" s="57"/>
      <c r="IX731" s="57"/>
      <c r="IY731" s="57"/>
      <c r="IZ731" s="57"/>
      <c r="JA731" s="57"/>
      <c r="JB731" s="57"/>
      <c r="JC731" s="57"/>
      <c r="JD731" s="57"/>
      <c r="JE731" s="57"/>
      <c r="JF731" s="57"/>
      <c r="JG731" s="57"/>
      <c r="JH731" s="57"/>
      <c r="JI731" s="57"/>
      <c r="JJ731" s="57"/>
      <c r="JK731" s="57"/>
      <c r="JL731" s="57"/>
      <c r="JM731" s="57"/>
      <c r="JN731" s="57"/>
      <c r="JO731" s="57"/>
      <c r="JP731" s="57"/>
      <c r="JQ731" s="57"/>
      <c r="JR731" s="57"/>
      <c r="JS731" s="57"/>
      <c r="JT731" s="57"/>
      <c r="JU731" s="57"/>
      <c r="JV731" s="57"/>
      <c r="JW731" s="57"/>
      <c r="JX731" s="57"/>
      <c r="JY731" s="57"/>
      <c r="JZ731" s="57"/>
      <c r="KA731" s="57"/>
      <c r="KB731" s="57"/>
      <c r="KC731" s="57"/>
      <c r="KD731" s="57"/>
      <c r="KE731" s="57"/>
      <c r="KF731" s="57"/>
      <c r="KG731" s="57"/>
      <c r="KH731" s="57"/>
      <c r="KI731" s="36"/>
      <c r="LX731" s="36"/>
      <c r="NQ731" s="36"/>
      <c r="NR731" s="36"/>
      <c r="NS731" s="36"/>
      <c r="PH731" s="36"/>
      <c r="QW731" s="36"/>
      <c r="SM731" s="36"/>
      <c r="UB731" s="36"/>
      <c r="VQ731" s="36"/>
      <c r="XF731" s="36"/>
      <c r="ZB731" s="94"/>
      <c r="ZI731" s="130"/>
      <c r="ZK731" s="128"/>
      <c r="ZL731" s="127"/>
    </row>
    <row r="732" spans="2:688" s="37" customFormat="1" x14ac:dyDescent="0.15">
      <c r="B732" s="36"/>
      <c r="C732" s="110"/>
      <c r="D732" s="36"/>
      <c r="E732" s="36"/>
      <c r="F732" s="36"/>
      <c r="G732" s="38"/>
      <c r="H732" s="38"/>
      <c r="AW732" s="36"/>
      <c r="CL732" s="36"/>
      <c r="FP732" s="36"/>
      <c r="IT732" s="36"/>
      <c r="IU732" s="57"/>
      <c r="IV732" s="57"/>
      <c r="IW732" s="57"/>
      <c r="IX732" s="57"/>
      <c r="IY732" s="57"/>
      <c r="IZ732" s="57"/>
      <c r="JA732" s="57"/>
      <c r="JB732" s="57"/>
      <c r="JC732" s="57"/>
      <c r="JD732" s="57"/>
      <c r="JE732" s="57"/>
      <c r="JF732" s="57"/>
      <c r="JG732" s="57"/>
      <c r="JH732" s="57"/>
      <c r="JI732" s="57"/>
      <c r="JJ732" s="57"/>
      <c r="JK732" s="57"/>
      <c r="JL732" s="57"/>
      <c r="JM732" s="57"/>
      <c r="JN732" s="57"/>
      <c r="JO732" s="57"/>
      <c r="JP732" s="57"/>
      <c r="JQ732" s="57"/>
      <c r="JR732" s="57"/>
      <c r="JS732" s="57"/>
      <c r="JT732" s="57"/>
      <c r="JU732" s="57"/>
      <c r="JV732" s="57"/>
      <c r="JW732" s="57"/>
      <c r="JX732" s="57"/>
      <c r="JY732" s="57"/>
      <c r="JZ732" s="57"/>
      <c r="KA732" s="57"/>
      <c r="KB732" s="57"/>
      <c r="KC732" s="57"/>
      <c r="KD732" s="57"/>
      <c r="KE732" s="57"/>
      <c r="KF732" s="57"/>
      <c r="KG732" s="57"/>
      <c r="KH732" s="57"/>
      <c r="KI732" s="36"/>
      <c r="LX732" s="36"/>
      <c r="NQ732" s="36"/>
      <c r="NR732" s="36"/>
      <c r="NS732" s="36"/>
      <c r="PH732" s="36"/>
      <c r="QW732" s="36"/>
      <c r="SM732" s="36"/>
      <c r="UB732" s="36"/>
      <c r="VQ732" s="36"/>
      <c r="XF732" s="36"/>
      <c r="ZB732" s="94"/>
      <c r="ZI732" s="130"/>
      <c r="ZK732" s="128"/>
      <c r="ZL732" s="127"/>
    </row>
    <row r="733" spans="2:688" s="37" customFormat="1" x14ac:dyDescent="0.15">
      <c r="B733" s="36"/>
      <c r="C733" s="110"/>
      <c r="D733" s="36"/>
      <c r="E733" s="36"/>
      <c r="F733" s="36"/>
      <c r="G733" s="38"/>
      <c r="H733" s="38"/>
      <c r="AW733" s="36"/>
      <c r="CL733" s="36"/>
      <c r="FP733" s="36"/>
      <c r="IT733" s="36"/>
      <c r="IU733" s="57"/>
      <c r="IV733" s="57"/>
      <c r="IW733" s="57"/>
      <c r="IX733" s="57"/>
      <c r="IY733" s="57"/>
      <c r="IZ733" s="57"/>
      <c r="JA733" s="57"/>
      <c r="JB733" s="57"/>
      <c r="JC733" s="57"/>
      <c r="JD733" s="57"/>
      <c r="JE733" s="57"/>
      <c r="JF733" s="57"/>
      <c r="JG733" s="57"/>
      <c r="JH733" s="57"/>
      <c r="JI733" s="57"/>
      <c r="JJ733" s="57"/>
      <c r="JK733" s="57"/>
      <c r="JL733" s="57"/>
      <c r="JM733" s="57"/>
      <c r="JN733" s="57"/>
      <c r="JO733" s="57"/>
      <c r="JP733" s="57"/>
      <c r="JQ733" s="57"/>
      <c r="JR733" s="57"/>
      <c r="JS733" s="57"/>
      <c r="JT733" s="57"/>
      <c r="JU733" s="57"/>
      <c r="JV733" s="57"/>
      <c r="JW733" s="57"/>
      <c r="JX733" s="57"/>
      <c r="JY733" s="57"/>
      <c r="JZ733" s="57"/>
      <c r="KA733" s="57"/>
      <c r="KB733" s="57"/>
      <c r="KC733" s="57"/>
      <c r="KD733" s="57"/>
      <c r="KE733" s="57"/>
      <c r="KF733" s="57"/>
      <c r="KG733" s="57"/>
      <c r="KH733" s="57"/>
      <c r="KI733" s="36"/>
      <c r="LX733" s="36"/>
      <c r="NQ733" s="36"/>
      <c r="NR733" s="36"/>
      <c r="NS733" s="36"/>
      <c r="PH733" s="36"/>
      <c r="QW733" s="36"/>
      <c r="SM733" s="36"/>
      <c r="UB733" s="36"/>
      <c r="VQ733" s="36"/>
      <c r="XF733" s="36"/>
      <c r="ZB733" s="94"/>
      <c r="ZI733" s="130"/>
      <c r="ZK733" s="128"/>
      <c r="ZL733" s="127"/>
    </row>
    <row r="734" spans="2:688" s="37" customFormat="1" x14ac:dyDescent="0.15">
      <c r="B734" s="36"/>
      <c r="C734" s="110"/>
      <c r="D734" s="36"/>
      <c r="E734" s="36"/>
      <c r="F734" s="36"/>
      <c r="G734" s="38"/>
      <c r="H734" s="38"/>
      <c r="AW734" s="36"/>
      <c r="CL734" s="36"/>
      <c r="FP734" s="36"/>
      <c r="IT734" s="36"/>
      <c r="IU734" s="57"/>
      <c r="IV734" s="57"/>
      <c r="IW734" s="57"/>
      <c r="IX734" s="57"/>
      <c r="IY734" s="57"/>
      <c r="IZ734" s="57"/>
      <c r="JA734" s="57"/>
      <c r="JB734" s="57"/>
      <c r="JC734" s="57"/>
      <c r="JD734" s="57"/>
      <c r="JE734" s="57"/>
      <c r="JF734" s="57"/>
      <c r="JG734" s="57"/>
      <c r="JH734" s="57"/>
      <c r="JI734" s="57"/>
      <c r="JJ734" s="57"/>
      <c r="JK734" s="57"/>
      <c r="JL734" s="57"/>
      <c r="JM734" s="57"/>
      <c r="JN734" s="57"/>
      <c r="JO734" s="57"/>
      <c r="JP734" s="57"/>
      <c r="JQ734" s="57"/>
      <c r="JR734" s="57"/>
      <c r="JS734" s="57"/>
      <c r="JT734" s="57"/>
      <c r="JU734" s="57"/>
      <c r="JV734" s="57"/>
      <c r="JW734" s="57"/>
      <c r="JX734" s="57"/>
      <c r="JY734" s="57"/>
      <c r="JZ734" s="57"/>
      <c r="KA734" s="57"/>
      <c r="KB734" s="57"/>
      <c r="KC734" s="57"/>
      <c r="KD734" s="57"/>
      <c r="KE734" s="57"/>
      <c r="KF734" s="57"/>
      <c r="KG734" s="57"/>
      <c r="KH734" s="57"/>
      <c r="KI734" s="36"/>
      <c r="LX734" s="36"/>
      <c r="NQ734" s="36"/>
      <c r="NR734" s="36"/>
      <c r="NS734" s="36"/>
      <c r="PH734" s="36"/>
      <c r="QW734" s="36"/>
      <c r="SM734" s="36"/>
      <c r="UB734" s="36"/>
      <c r="VQ734" s="36"/>
      <c r="XF734" s="36"/>
      <c r="ZB734" s="94"/>
      <c r="ZI734" s="130"/>
      <c r="ZK734" s="128"/>
      <c r="ZL734" s="127"/>
    </row>
    <row r="735" spans="2:688" s="37" customFormat="1" x14ac:dyDescent="0.15">
      <c r="B735" s="36"/>
      <c r="C735" s="110"/>
      <c r="D735" s="36"/>
      <c r="E735" s="36"/>
      <c r="F735" s="36"/>
      <c r="G735" s="38"/>
      <c r="H735" s="38"/>
      <c r="AW735" s="36"/>
      <c r="CL735" s="36"/>
      <c r="FP735" s="36"/>
      <c r="IT735" s="36"/>
      <c r="IU735" s="57"/>
      <c r="IV735" s="57"/>
      <c r="IW735" s="57"/>
      <c r="IX735" s="57"/>
      <c r="IY735" s="57"/>
      <c r="IZ735" s="57"/>
      <c r="JA735" s="57"/>
      <c r="JB735" s="57"/>
      <c r="JC735" s="57"/>
      <c r="JD735" s="57"/>
      <c r="JE735" s="57"/>
      <c r="JF735" s="57"/>
      <c r="JG735" s="57"/>
      <c r="JH735" s="57"/>
      <c r="JI735" s="57"/>
      <c r="JJ735" s="57"/>
      <c r="JK735" s="57"/>
      <c r="JL735" s="57"/>
      <c r="JM735" s="57"/>
      <c r="JN735" s="57"/>
      <c r="JO735" s="57"/>
      <c r="JP735" s="57"/>
      <c r="JQ735" s="57"/>
      <c r="JR735" s="57"/>
      <c r="JS735" s="57"/>
      <c r="JT735" s="57"/>
      <c r="JU735" s="57"/>
      <c r="JV735" s="57"/>
      <c r="JW735" s="57"/>
      <c r="JX735" s="57"/>
      <c r="JY735" s="57"/>
      <c r="JZ735" s="57"/>
      <c r="KA735" s="57"/>
      <c r="KB735" s="57"/>
      <c r="KC735" s="57"/>
      <c r="KD735" s="57"/>
      <c r="KE735" s="57"/>
      <c r="KF735" s="57"/>
      <c r="KG735" s="57"/>
      <c r="KH735" s="57"/>
      <c r="KI735" s="36"/>
      <c r="LX735" s="36"/>
      <c r="NQ735" s="36"/>
      <c r="NR735" s="36"/>
      <c r="NS735" s="36"/>
      <c r="PH735" s="36"/>
      <c r="QW735" s="36"/>
      <c r="SM735" s="36"/>
      <c r="UB735" s="36"/>
      <c r="VQ735" s="36"/>
      <c r="XF735" s="36"/>
      <c r="ZB735" s="94"/>
      <c r="ZI735" s="130"/>
      <c r="ZK735" s="128"/>
      <c r="ZL735" s="127"/>
    </row>
    <row r="736" spans="2:688" s="37" customFormat="1" x14ac:dyDescent="0.15">
      <c r="B736" s="36"/>
      <c r="C736" s="110"/>
      <c r="D736" s="36"/>
      <c r="E736" s="36"/>
      <c r="F736" s="36"/>
      <c r="G736" s="38"/>
      <c r="H736" s="38"/>
      <c r="AW736" s="36"/>
      <c r="CL736" s="36"/>
      <c r="FP736" s="36"/>
      <c r="IT736" s="36"/>
      <c r="IU736" s="57"/>
      <c r="IV736" s="57"/>
      <c r="IW736" s="57"/>
      <c r="IX736" s="57"/>
      <c r="IY736" s="57"/>
      <c r="IZ736" s="57"/>
      <c r="JA736" s="57"/>
      <c r="JB736" s="57"/>
      <c r="JC736" s="57"/>
      <c r="JD736" s="57"/>
      <c r="JE736" s="57"/>
      <c r="JF736" s="57"/>
      <c r="JG736" s="57"/>
      <c r="JH736" s="57"/>
      <c r="JI736" s="57"/>
      <c r="JJ736" s="57"/>
      <c r="JK736" s="57"/>
      <c r="JL736" s="57"/>
      <c r="JM736" s="57"/>
      <c r="JN736" s="57"/>
      <c r="JO736" s="57"/>
      <c r="JP736" s="57"/>
      <c r="JQ736" s="57"/>
      <c r="JR736" s="57"/>
      <c r="JS736" s="57"/>
      <c r="JT736" s="57"/>
      <c r="JU736" s="57"/>
      <c r="JV736" s="57"/>
      <c r="JW736" s="57"/>
      <c r="JX736" s="57"/>
      <c r="JY736" s="57"/>
      <c r="JZ736" s="57"/>
      <c r="KA736" s="57"/>
      <c r="KB736" s="57"/>
      <c r="KC736" s="57"/>
      <c r="KD736" s="57"/>
      <c r="KE736" s="57"/>
      <c r="KF736" s="57"/>
      <c r="KG736" s="57"/>
      <c r="KH736" s="57"/>
      <c r="KI736" s="36"/>
      <c r="LX736" s="36"/>
      <c r="NQ736" s="36"/>
      <c r="NR736" s="36"/>
      <c r="NS736" s="36"/>
      <c r="PH736" s="36"/>
      <c r="QW736" s="36"/>
      <c r="SM736" s="36"/>
      <c r="UB736" s="36"/>
      <c r="VQ736" s="36"/>
      <c r="XF736" s="36"/>
      <c r="ZB736" s="94"/>
      <c r="ZI736" s="130"/>
      <c r="ZK736" s="128"/>
      <c r="ZL736" s="127"/>
    </row>
    <row r="737" spans="2:688" s="37" customFormat="1" x14ac:dyDescent="0.15">
      <c r="B737" s="36"/>
      <c r="C737" s="110"/>
      <c r="D737" s="36"/>
      <c r="E737" s="36"/>
      <c r="F737" s="36"/>
      <c r="G737" s="38"/>
      <c r="H737" s="38"/>
      <c r="AW737" s="36"/>
      <c r="CL737" s="36"/>
      <c r="FP737" s="36"/>
      <c r="IT737" s="36"/>
      <c r="IU737" s="57"/>
      <c r="IV737" s="57"/>
      <c r="IW737" s="57"/>
      <c r="IX737" s="57"/>
      <c r="IY737" s="57"/>
      <c r="IZ737" s="57"/>
      <c r="JA737" s="57"/>
      <c r="JB737" s="57"/>
      <c r="JC737" s="57"/>
      <c r="JD737" s="57"/>
      <c r="JE737" s="57"/>
      <c r="JF737" s="57"/>
      <c r="JG737" s="57"/>
      <c r="JH737" s="57"/>
      <c r="JI737" s="57"/>
      <c r="JJ737" s="57"/>
      <c r="JK737" s="57"/>
      <c r="JL737" s="57"/>
      <c r="JM737" s="57"/>
      <c r="JN737" s="57"/>
      <c r="JO737" s="57"/>
      <c r="JP737" s="57"/>
      <c r="JQ737" s="57"/>
      <c r="JR737" s="57"/>
      <c r="JS737" s="57"/>
      <c r="JT737" s="57"/>
      <c r="JU737" s="57"/>
      <c r="JV737" s="57"/>
      <c r="JW737" s="57"/>
      <c r="JX737" s="57"/>
      <c r="JY737" s="57"/>
      <c r="JZ737" s="57"/>
      <c r="KA737" s="57"/>
      <c r="KB737" s="57"/>
      <c r="KC737" s="57"/>
      <c r="KD737" s="57"/>
      <c r="KE737" s="57"/>
      <c r="KF737" s="57"/>
      <c r="KG737" s="57"/>
      <c r="KH737" s="57"/>
      <c r="KI737" s="36"/>
      <c r="LX737" s="36"/>
      <c r="NQ737" s="36"/>
      <c r="NR737" s="36"/>
      <c r="NS737" s="36"/>
      <c r="PH737" s="36"/>
      <c r="QW737" s="36"/>
      <c r="SM737" s="36"/>
      <c r="UB737" s="36"/>
      <c r="VQ737" s="36"/>
      <c r="XF737" s="36"/>
      <c r="ZB737" s="94"/>
      <c r="ZI737" s="130"/>
      <c r="ZK737" s="128"/>
      <c r="ZL737" s="127"/>
    </row>
    <row r="738" spans="2:688" s="37" customFormat="1" x14ac:dyDescent="0.15">
      <c r="B738" s="36"/>
      <c r="C738" s="110"/>
      <c r="D738" s="36"/>
      <c r="E738" s="36"/>
      <c r="F738" s="36"/>
      <c r="G738" s="38"/>
      <c r="H738" s="38"/>
      <c r="AW738" s="36"/>
      <c r="CL738" s="36"/>
      <c r="FP738" s="36"/>
      <c r="IT738" s="36"/>
      <c r="IU738" s="57"/>
      <c r="IV738" s="57"/>
      <c r="IW738" s="57"/>
      <c r="IX738" s="57"/>
      <c r="IY738" s="57"/>
      <c r="IZ738" s="57"/>
      <c r="JA738" s="57"/>
      <c r="JB738" s="57"/>
      <c r="JC738" s="57"/>
      <c r="JD738" s="57"/>
      <c r="JE738" s="57"/>
      <c r="JF738" s="57"/>
      <c r="JG738" s="57"/>
      <c r="JH738" s="57"/>
      <c r="JI738" s="57"/>
      <c r="JJ738" s="57"/>
      <c r="JK738" s="57"/>
      <c r="JL738" s="57"/>
      <c r="JM738" s="57"/>
      <c r="JN738" s="57"/>
      <c r="JO738" s="57"/>
      <c r="JP738" s="57"/>
      <c r="JQ738" s="57"/>
      <c r="JR738" s="57"/>
      <c r="JS738" s="57"/>
      <c r="JT738" s="57"/>
      <c r="JU738" s="57"/>
      <c r="JV738" s="57"/>
      <c r="JW738" s="57"/>
      <c r="JX738" s="57"/>
      <c r="JY738" s="57"/>
      <c r="JZ738" s="57"/>
      <c r="KA738" s="57"/>
      <c r="KB738" s="57"/>
      <c r="KC738" s="57"/>
      <c r="KD738" s="57"/>
      <c r="KE738" s="57"/>
      <c r="KF738" s="57"/>
      <c r="KG738" s="57"/>
      <c r="KH738" s="57"/>
      <c r="KI738" s="36"/>
      <c r="LX738" s="36"/>
      <c r="NQ738" s="36"/>
      <c r="NR738" s="36"/>
      <c r="NS738" s="36"/>
      <c r="PH738" s="36"/>
      <c r="QW738" s="36"/>
      <c r="SM738" s="36"/>
      <c r="UB738" s="36"/>
      <c r="VQ738" s="36"/>
      <c r="XF738" s="36"/>
      <c r="ZB738" s="94"/>
      <c r="ZI738" s="130"/>
      <c r="ZK738" s="128"/>
      <c r="ZL738" s="127"/>
    </row>
    <row r="739" spans="2:688" s="37" customFormat="1" x14ac:dyDescent="0.15">
      <c r="B739" s="36"/>
      <c r="C739" s="110"/>
      <c r="D739" s="36"/>
      <c r="E739" s="36"/>
      <c r="F739" s="36"/>
      <c r="G739" s="38"/>
      <c r="H739" s="38"/>
      <c r="AW739" s="36"/>
      <c r="CL739" s="36"/>
      <c r="FP739" s="36"/>
      <c r="IT739" s="36"/>
      <c r="IU739" s="57"/>
      <c r="IV739" s="57"/>
      <c r="IW739" s="57"/>
      <c r="IX739" s="57"/>
      <c r="IY739" s="57"/>
      <c r="IZ739" s="57"/>
      <c r="JA739" s="57"/>
      <c r="JB739" s="57"/>
      <c r="JC739" s="57"/>
      <c r="JD739" s="57"/>
      <c r="JE739" s="57"/>
      <c r="JF739" s="57"/>
      <c r="JG739" s="57"/>
      <c r="JH739" s="57"/>
      <c r="JI739" s="57"/>
      <c r="JJ739" s="57"/>
      <c r="JK739" s="57"/>
      <c r="JL739" s="57"/>
      <c r="JM739" s="57"/>
      <c r="JN739" s="57"/>
      <c r="JO739" s="57"/>
      <c r="JP739" s="57"/>
      <c r="JQ739" s="57"/>
      <c r="JR739" s="57"/>
      <c r="JS739" s="57"/>
      <c r="JT739" s="57"/>
      <c r="JU739" s="57"/>
      <c r="JV739" s="57"/>
      <c r="JW739" s="57"/>
      <c r="JX739" s="57"/>
      <c r="JY739" s="57"/>
      <c r="JZ739" s="57"/>
      <c r="KA739" s="57"/>
      <c r="KB739" s="57"/>
      <c r="KC739" s="57"/>
      <c r="KD739" s="57"/>
      <c r="KE739" s="57"/>
      <c r="KF739" s="57"/>
      <c r="KG739" s="57"/>
      <c r="KH739" s="57"/>
      <c r="KI739" s="36"/>
      <c r="LX739" s="36"/>
      <c r="NQ739" s="36"/>
      <c r="NR739" s="36"/>
      <c r="NS739" s="36"/>
      <c r="PH739" s="36"/>
      <c r="QW739" s="36"/>
      <c r="SM739" s="36"/>
      <c r="UB739" s="36"/>
      <c r="VQ739" s="36"/>
      <c r="XF739" s="36"/>
      <c r="ZB739" s="94"/>
      <c r="ZI739" s="130"/>
      <c r="ZK739" s="128"/>
      <c r="ZL739" s="127"/>
    </row>
    <row r="740" spans="2:688" s="37" customFormat="1" x14ac:dyDescent="0.15">
      <c r="B740" s="36"/>
      <c r="C740" s="110"/>
      <c r="D740" s="36"/>
      <c r="E740" s="36"/>
      <c r="F740" s="36"/>
      <c r="G740" s="38"/>
      <c r="H740" s="38"/>
      <c r="AW740" s="36"/>
      <c r="CL740" s="36"/>
      <c r="FP740" s="36"/>
      <c r="IT740" s="36"/>
      <c r="IU740" s="57"/>
      <c r="IV740" s="57"/>
      <c r="IW740" s="57"/>
      <c r="IX740" s="57"/>
      <c r="IY740" s="57"/>
      <c r="IZ740" s="57"/>
      <c r="JA740" s="57"/>
      <c r="JB740" s="57"/>
      <c r="JC740" s="57"/>
      <c r="JD740" s="57"/>
      <c r="JE740" s="57"/>
      <c r="JF740" s="57"/>
      <c r="JG740" s="57"/>
      <c r="JH740" s="57"/>
      <c r="JI740" s="57"/>
      <c r="JJ740" s="57"/>
      <c r="JK740" s="57"/>
      <c r="JL740" s="57"/>
      <c r="JM740" s="57"/>
      <c r="JN740" s="57"/>
      <c r="JO740" s="57"/>
      <c r="JP740" s="57"/>
      <c r="JQ740" s="57"/>
      <c r="JR740" s="57"/>
      <c r="JS740" s="57"/>
      <c r="JT740" s="57"/>
      <c r="JU740" s="57"/>
      <c r="JV740" s="57"/>
      <c r="JW740" s="57"/>
      <c r="JX740" s="57"/>
      <c r="JY740" s="57"/>
      <c r="JZ740" s="57"/>
      <c r="KA740" s="57"/>
      <c r="KB740" s="57"/>
      <c r="KC740" s="57"/>
      <c r="KD740" s="57"/>
      <c r="KE740" s="57"/>
      <c r="KF740" s="57"/>
      <c r="KG740" s="57"/>
      <c r="KH740" s="57"/>
      <c r="KI740" s="36"/>
      <c r="LX740" s="36"/>
      <c r="NQ740" s="36"/>
      <c r="NR740" s="36"/>
      <c r="NS740" s="36"/>
      <c r="PH740" s="36"/>
      <c r="QW740" s="36"/>
      <c r="SM740" s="36"/>
      <c r="UB740" s="36"/>
      <c r="VQ740" s="36"/>
      <c r="XF740" s="36"/>
      <c r="ZB740" s="94"/>
      <c r="ZI740" s="130"/>
      <c r="ZK740" s="128"/>
      <c r="ZL740" s="127"/>
    </row>
    <row r="741" spans="2:688" s="37" customFormat="1" x14ac:dyDescent="0.15">
      <c r="B741" s="36"/>
      <c r="C741" s="110"/>
      <c r="D741" s="36"/>
      <c r="E741" s="36"/>
      <c r="F741" s="36"/>
      <c r="G741" s="38"/>
      <c r="H741" s="38"/>
      <c r="AW741" s="36"/>
      <c r="CL741" s="36"/>
      <c r="FP741" s="36"/>
      <c r="IT741" s="36"/>
      <c r="IU741" s="57"/>
      <c r="IV741" s="57"/>
      <c r="IW741" s="57"/>
      <c r="IX741" s="57"/>
      <c r="IY741" s="57"/>
      <c r="IZ741" s="57"/>
      <c r="JA741" s="57"/>
      <c r="JB741" s="57"/>
      <c r="JC741" s="57"/>
      <c r="JD741" s="57"/>
      <c r="JE741" s="57"/>
      <c r="JF741" s="57"/>
      <c r="JG741" s="57"/>
      <c r="JH741" s="57"/>
      <c r="JI741" s="57"/>
      <c r="JJ741" s="57"/>
      <c r="JK741" s="57"/>
      <c r="JL741" s="57"/>
      <c r="JM741" s="57"/>
      <c r="JN741" s="57"/>
      <c r="JO741" s="57"/>
      <c r="JP741" s="57"/>
      <c r="JQ741" s="57"/>
      <c r="JR741" s="57"/>
      <c r="JS741" s="57"/>
      <c r="JT741" s="57"/>
      <c r="JU741" s="57"/>
      <c r="JV741" s="57"/>
      <c r="JW741" s="57"/>
      <c r="JX741" s="57"/>
      <c r="JY741" s="57"/>
      <c r="JZ741" s="57"/>
      <c r="KA741" s="57"/>
      <c r="KB741" s="57"/>
      <c r="KC741" s="57"/>
      <c r="KD741" s="57"/>
      <c r="KE741" s="57"/>
      <c r="KF741" s="57"/>
      <c r="KG741" s="57"/>
      <c r="KH741" s="57"/>
      <c r="KI741" s="36"/>
      <c r="LX741" s="36"/>
      <c r="NQ741" s="36"/>
      <c r="NR741" s="36"/>
      <c r="NS741" s="36"/>
      <c r="PH741" s="36"/>
      <c r="QW741" s="36"/>
      <c r="SM741" s="36"/>
      <c r="UB741" s="36"/>
      <c r="VQ741" s="36"/>
      <c r="XF741" s="36"/>
      <c r="ZB741" s="94"/>
      <c r="ZI741" s="130"/>
      <c r="ZK741" s="128"/>
      <c r="ZL741" s="127"/>
    </row>
    <row r="742" spans="2:688" s="37" customFormat="1" x14ac:dyDescent="0.15">
      <c r="B742" s="36"/>
      <c r="C742" s="110"/>
      <c r="D742" s="36"/>
      <c r="E742" s="36"/>
      <c r="F742" s="36"/>
      <c r="G742" s="38"/>
      <c r="H742" s="38"/>
      <c r="AW742" s="36"/>
      <c r="CL742" s="36"/>
      <c r="FP742" s="36"/>
      <c r="IT742" s="36"/>
      <c r="IU742" s="57"/>
      <c r="IV742" s="57"/>
      <c r="IW742" s="57"/>
      <c r="IX742" s="57"/>
      <c r="IY742" s="57"/>
      <c r="IZ742" s="57"/>
      <c r="JA742" s="57"/>
      <c r="JB742" s="57"/>
      <c r="JC742" s="57"/>
      <c r="JD742" s="57"/>
      <c r="JE742" s="57"/>
      <c r="JF742" s="57"/>
      <c r="JG742" s="57"/>
      <c r="JH742" s="57"/>
      <c r="JI742" s="57"/>
      <c r="JJ742" s="57"/>
      <c r="JK742" s="57"/>
      <c r="JL742" s="57"/>
      <c r="JM742" s="57"/>
      <c r="JN742" s="57"/>
      <c r="JO742" s="57"/>
      <c r="JP742" s="57"/>
      <c r="JQ742" s="57"/>
      <c r="JR742" s="57"/>
      <c r="JS742" s="57"/>
      <c r="JT742" s="57"/>
      <c r="JU742" s="57"/>
      <c r="JV742" s="57"/>
      <c r="JW742" s="57"/>
      <c r="JX742" s="57"/>
      <c r="JY742" s="57"/>
      <c r="JZ742" s="57"/>
      <c r="KA742" s="57"/>
      <c r="KB742" s="57"/>
      <c r="KC742" s="57"/>
      <c r="KD742" s="57"/>
      <c r="KE742" s="57"/>
      <c r="KF742" s="57"/>
      <c r="KG742" s="57"/>
      <c r="KH742" s="57"/>
      <c r="KI742" s="36"/>
      <c r="LX742" s="36"/>
      <c r="NQ742" s="36"/>
      <c r="NR742" s="36"/>
      <c r="NS742" s="36"/>
      <c r="PH742" s="36"/>
      <c r="QW742" s="36"/>
      <c r="SM742" s="36"/>
      <c r="UB742" s="36"/>
      <c r="VQ742" s="36"/>
      <c r="XF742" s="36"/>
      <c r="ZB742" s="94"/>
      <c r="ZI742" s="130"/>
      <c r="ZK742" s="128"/>
      <c r="ZL742" s="127"/>
    </row>
    <row r="743" spans="2:688" s="37" customFormat="1" x14ac:dyDescent="0.15">
      <c r="B743" s="36"/>
      <c r="C743" s="110"/>
      <c r="D743" s="36"/>
      <c r="E743" s="36"/>
      <c r="F743" s="36"/>
      <c r="G743" s="38"/>
      <c r="H743" s="38"/>
      <c r="AW743" s="36"/>
      <c r="CL743" s="36"/>
      <c r="FP743" s="36"/>
      <c r="IT743" s="36"/>
      <c r="IU743" s="57"/>
      <c r="IV743" s="57"/>
      <c r="IW743" s="57"/>
      <c r="IX743" s="57"/>
      <c r="IY743" s="57"/>
      <c r="IZ743" s="57"/>
      <c r="JA743" s="57"/>
      <c r="JB743" s="57"/>
      <c r="JC743" s="57"/>
      <c r="JD743" s="57"/>
      <c r="JE743" s="57"/>
      <c r="JF743" s="57"/>
      <c r="JG743" s="57"/>
      <c r="JH743" s="57"/>
      <c r="JI743" s="57"/>
      <c r="JJ743" s="57"/>
      <c r="JK743" s="57"/>
      <c r="JL743" s="57"/>
      <c r="JM743" s="57"/>
      <c r="JN743" s="57"/>
      <c r="JO743" s="57"/>
      <c r="JP743" s="57"/>
      <c r="JQ743" s="57"/>
      <c r="JR743" s="57"/>
      <c r="JS743" s="57"/>
      <c r="JT743" s="57"/>
      <c r="JU743" s="57"/>
      <c r="JV743" s="57"/>
      <c r="JW743" s="57"/>
      <c r="JX743" s="57"/>
      <c r="JY743" s="57"/>
      <c r="JZ743" s="57"/>
      <c r="KA743" s="57"/>
      <c r="KB743" s="57"/>
      <c r="KC743" s="57"/>
      <c r="KD743" s="57"/>
      <c r="KE743" s="57"/>
      <c r="KF743" s="57"/>
      <c r="KG743" s="57"/>
      <c r="KH743" s="57"/>
      <c r="KI743" s="36"/>
      <c r="LX743" s="36"/>
      <c r="NQ743" s="36"/>
      <c r="NR743" s="36"/>
      <c r="NS743" s="36"/>
      <c r="PH743" s="36"/>
      <c r="QW743" s="36"/>
      <c r="SM743" s="36"/>
      <c r="UB743" s="36"/>
      <c r="VQ743" s="36"/>
      <c r="XF743" s="36"/>
      <c r="ZB743" s="94"/>
      <c r="ZI743" s="130"/>
      <c r="ZK743" s="128"/>
      <c r="ZL743" s="127"/>
    </row>
    <row r="744" spans="2:688" s="37" customFormat="1" x14ac:dyDescent="0.15">
      <c r="B744" s="36"/>
      <c r="C744" s="110"/>
      <c r="D744" s="36"/>
      <c r="E744" s="36"/>
      <c r="F744" s="36"/>
      <c r="G744" s="38"/>
      <c r="H744" s="38"/>
      <c r="AW744" s="36"/>
      <c r="CL744" s="36"/>
      <c r="FP744" s="36"/>
      <c r="IT744" s="36"/>
      <c r="IU744" s="57"/>
      <c r="IV744" s="57"/>
      <c r="IW744" s="57"/>
      <c r="IX744" s="57"/>
      <c r="IY744" s="57"/>
      <c r="IZ744" s="57"/>
      <c r="JA744" s="57"/>
      <c r="JB744" s="57"/>
      <c r="JC744" s="57"/>
      <c r="JD744" s="57"/>
      <c r="JE744" s="57"/>
      <c r="JF744" s="57"/>
      <c r="JG744" s="57"/>
      <c r="JH744" s="57"/>
      <c r="JI744" s="57"/>
      <c r="JJ744" s="57"/>
      <c r="JK744" s="57"/>
      <c r="JL744" s="57"/>
      <c r="JM744" s="57"/>
      <c r="JN744" s="57"/>
      <c r="JO744" s="57"/>
      <c r="JP744" s="57"/>
      <c r="JQ744" s="57"/>
      <c r="JR744" s="57"/>
      <c r="JS744" s="57"/>
      <c r="JT744" s="57"/>
      <c r="JU744" s="57"/>
      <c r="JV744" s="57"/>
      <c r="JW744" s="57"/>
      <c r="JX744" s="57"/>
      <c r="JY744" s="57"/>
      <c r="JZ744" s="57"/>
      <c r="KA744" s="57"/>
      <c r="KB744" s="57"/>
      <c r="KC744" s="57"/>
      <c r="KD744" s="57"/>
      <c r="KE744" s="57"/>
      <c r="KF744" s="57"/>
      <c r="KG744" s="57"/>
      <c r="KH744" s="57"/>
      <c r="KI744" s="36"/>
      <c r="LX744" s="36"/>
      <c r="NQ744" s="36"/>
      <c r="NR744" s="36"/>
      <c r="NS744" s="36"/>
      <c r="PH744" s="36"/>
      <c r="QW744" s="36"/>
      <c r="SM744" s="36"/>
      <c r="UB744" s="36"/>
      <c r="VQ744" s="36"/>
      <c r="XF744" s="36"/>
      <c r="ZB744" s="94"/>
      <c r="ZI744" s="130"/>
      <c r="ZK744" s="128"/>
      <c r="ZL744" s="127"/>
    </row>
    <row r="745" spans="2:688" s="37" customFormat="1" x14ac:dyDescent="0.15">
      <c r="B745" s="36"/>
      <c r="C745" s="110"/>
      <c r="D745" s="36"/>
      <c r="E745" s="36"/>
      <c r="F745" s="36"/>
      <c r="G745" s="38"/>
      <c r="H745" s="38"/>
      <c r="AW745" s="36"/>
      <c r="CL745" s="36"/>
      <c r="FP745" s="36"/>
      <c r="IT745" s="36"/>
      <c r="IU745" s="57"/>
      <c r="IV745" s="57"/>
      <c r="IW745" s="57"/>
      <c r="IX745" s="57"/>
      <c r="IY745" s="57"/>
      <c r="IZ745" s="57"/>
      <c r="JA745" s="57"/>
      <c r="JB745" s="57"/>
      <c r="JC745" s="57"/>
      <c r="JD745" s="57"/>
      <c r="JE745" s="57"/>
      <c r="JF745" s="57"/>
      <c r="JG745" s="57"/>
      <c r="JH745" s="57"/>
      <c r="JI745" s="57"/>
      <c r="JJ745" s="57"/>
      <c r="JK745" s="57"/>
      <c r="JL745" s="57"/>
      <c r="JM745" s="57"/>
      <c r="JN745" s="57"/>
      <c r="JO745" s="57"/>
      <c r="JP745" s="57"/>
      <c r="JQ745" s="57"/>
      <c r="JR745" s="57"/>
      <c r="JS745" s="57"/>
      <c r="JT745" s="57"/>
      <c r="JU745" s="57"/>
      <c r="JV745" s="57"/>
      <c r="JW745" s="57"/>
      <c r="JX745" s="57"/>
      <c r="JY745" s="57"/>
      <c r="JZ745" s="57"/>
      <c r="KA745" s="57"/>
      <c r="KB745" s="57"/>
      <c r="KC745" s="57"/>
      <c r="KD745" s="57"/>
      <c r="KE745" s="57"/>
      <c r="KF745" s="57"/>
      <c r="KG745" s="57"/>
      <c r="KH745" s="57"/>
      <c r="KI745" s="36"/>
      <c r="LX745" s="36"/>
      <c r="NQ745" s="36"/>
      <c r="NR745" s="36"/>
      <c r="NS745" s="36"/>
      <c r="PH745" s="36"/>
      <c r="QW745" s="36"/>
      <c r="SM745" s="36"/>
      <c r="UB745" s="36"/>
      <c r="VQ745" s="36"/>
      <c r="XF745" s="36"/>
      <c r="ZB745" s="94"/>
      <c r="ZI745" s="130"/>
      <c r="ZK745" s="128"/>
      <c r="ZL745" s="127"/>
    </row>
    <row r="746" spans="2:688" s="37" customFormat="1" x14ac:dyDescent="0.15">
      <c r="B746" s="36"/>
      <c r="C746" s="110"/>
      <c r="D746" s="36"/>
      <c r="E746" s="36"/>
      <c r="F746" s="36"/>
      <c r="G746" s="38"/>
      <c r="H746" s="38"/>
      <c r="AW746" s="36"/>
      <c r="CL746" s="36"/>
      <c r="FP746" s="36"/>
      <c r="IT746" s="36"/>
      <c r="IU746" s="57"/>
      <c r="IV746" s="57"/>
      <c r="IW746" s="57"/>
      <c r="IX746" s="57"/>
      <c r="IY746" s="57"/>
      <c r="IZ746" s="57"/>
      <c r="JA746" s="57"/>
      <c r="JB746" s="57"/>
      <c r="JC746" s="57"/>
      <c r="JD746" s="57"/>
      <c r="JE746" s="57"/>
      <c r="JF746" s="57"/>
      <c r="JG746" s="57"/>
      <c r="JH746" s="57"/>
      <c r="JI746" s="57"/>
      <c r="JJ746" s="57"/>
      <c r="JK746" s="57"/>
      <c r="JL746" s="57"/>
      <c r="JM746" s="57"/>
      <c r="JN746" s="57"/>
      <c r="JO746" s="57"/>
      <c r="JP746" s="57"/>
      <c r="JQ746" s="57"/>
      <c r="JR746" s="57"/>
      <c r="JS746" s="57"/>
      <c r="JT746" s="57"/>
      <c r="JU746" s="57"/>
      <c r="JV746" s="57"/>
      <c r="JW746" s="57"/>
      <c r="JX746" s="57"/>
      <c r="JY746" s="57"/>
      <c r="JZ746" s="57"/>
      <c r="KA746" s="57"/>
      <c r="KB746" s="57"/>
      <c r="KC746" s="57"/>
      <c r="KD746" s="57"/>
      <c r="KE746" s="57"/>
      <c r="KF746" s="57"/>
      <c r="KG746" s="57"/>
      <c r="KH746" s="57"/>
      <c r="KI746" s="36"/>
      <c r="LX746" s="36"/>
      <c r="NQ746" s="36"/>
      <c r="NR746" s="36"/>
      <c r="NS746" s="36"/>
      <c r="PH746" s="36"/>
      <c r="QW746" s="36"/>
      <c r="SM746" s="36"/>
      <c r="UB746" s="36"/>
      <c r="VQ746" s="36"/>
      <c r="XF746" s="36"/>
      <c r="ZB746" s="94"/>
      <c r="ZI746" s="130"/>
      <c r="ZK746" s="128"/>
      <c r="ZL746" s="127"/>
    </row>
    <row r="747" spans="2:688" s="37" customFormat="1" x14ac:dyDescent="0.15">
      <c r="B747" s="36"/>
      <c r="C747" s="110"/>
      <c r="D747" s="36"/>
      <c r="E747" s="36"/>
      <c r="F747" s="36"/>
      <c r="G747" s="38"/>
      <c r="H747" s="38"/>
      <c r="AW747" s="36"/>
      <c r="CL747" s="36"/>
      <c r="FP747" s="36"/>
      <c r="IT747" s="36"/>
      <c r="IU747" s="57"/>
      <c r="IV747" s="57"/>
      <c r="IW747" s="57"/>
      <c r="IX747" s="57"/>
      <c r="IY747" s="57"/>
      <c r="IZ747" s="57"/>
      <c r="JA747" s="57"/>
      <c r="JB747" s="57"/>
      <c r="JC747" s="57"/>
      <c r="JD747" s="57"/>
      <c r="JE747" s="57"/>
      <c r="JF747" s="57"/>
      <c r="JG747" s="57"/>
      <c r="JH747" s="57"/>
      <c r="JI747" s="57"/>
      <c r="JJ747" s="57"/>
      <c r="JK747" s="57"/>
      <c r="JL747" s="57"/>
      <c r="JM747" s="57"/>
      <c r="JN747" s="57"/>
      <c r="JO747" s="57"/>
      <c r="JP747" s="57"/>
      <c r="JQ747" s="57"/>
      <c r="JR747" s="57"/>
      <c r="JS747" s="57"/>
      <c r="JT747" s="57"/>
      <c r="JU747" s="57"/>
      <c r="JV747" s="57"/>
      <c r="JW747" s="57"/>
      <c r="JX747" s="57"/>
      <c r="JY747" s="57"/>
      <c r="JZ747" s="57"/>
      <c r="KA747" s="57"/>
      <c r="KB747" s="57"/>
      <c r="KC747" s="57"/>
      <c r="KD747" s="57"/>
      <c r="KE747" s="57"/>
      <c r="KF747" s="57"/>
      <c r="KG747" s="57"/>
      <c r="KH747" s="57"/>
      <c r="KI747" s="36"/>
      <c r="LX747" s="36"/>
      <c r="NQ747" s="36"/>
      <c r="NR747" s="36"/>
      <c r="NS747" s="36"/>
      <c r="PH747" s="36"/>
      <c r="QW747" s="36"/>
      <c r="SM747" s="36"/>
      <c r="UB747" s="36"/>
      <c r="VQ747" s="36"/>
      <c r="XF747" s="36"/>
      <c r="ZB747" s="94"/>
      <c r="ZI747" s="130"/>
      <c r="ZK747" s="128"/>
      <c r="ZL747" s="127"/>
    </row>
    <row r="748" spans="2:688" s="37" customFormat="1" x14ac:dyDescent="0.15">
      <c r="B748" s="36"/>
      <c r="C748" s="110"/>
      <c r="D748" s="36"/>
      <c r="E748" s="36"/>
      <c r="F748" s="36"/>
      <c r="G748" s="38"/>
      <c r="H748" s="38"/>
      <c r="AW748" s="36"/>
      <c r="CL748" s="36"/>
      <c r="FP748" s="36"/>
      <c r="IT748" s="36"/>
      <c r="IU748" s="57"/>
      <c r="IV748" s="57"/>
      <c r="IW748" s="57"/>
      <c r="IX748" s="57"/>
      <c r="IY748" s="57"/>
      <c r="IZ748" s="57"/>
      <c r="JA748" s="57"/>
      <c r="JB748" s="57"/>
      <c r="JC748" s="57"/>
      <c r="JD748" s="57"/>
      <c r="JE748" s="57"/>
      <c r="JF748" s="57"/>
      <c r="JG748" s="57"/>
      <c r="JH748" s="57"/>
      <c r="JI748" s="57"/>
      <c r="JJ748" s="57"/>
      <c r="JK748" s="57"/>
      <c r="JL748" s="57"/>
      <c r="JM748" s="57"/>
      <c r="JN748" s="57"/>
      <c r="JO748" s="57"/>
      <c r="JP748" s="57"/>
      <c r="JQ748" s="57"/>
      <c r="JR748" s="57"/>
      <c r="JS748" s="57"/>
      <c r="JT748" s="57"/>
      <c r="JU748" s="57"/>
      <c r="JV748" s="57"/>
      <c r="JW748" s="57"/>
      <c r="JX748" s="57"/>
      <c r="JY748" s="57"/>
      <c r="JZ748" s="57"/>
      <c r="KA748" s="57"/>
      <c r="KB748" s="57"/>
      <c r="KC748" s="57"/>
      <c r="KD748" s="57"/>
      <c r="KE748" s="57"/>
      <c r="KF748" s="57"/>
      <c r="KG748" s="57"/>
      <c r="KH748" s="57"/>
      <c r="KI748" s="36"/>
      <c r="LX748" s="36"/>
      <c r="NQ748" s="36"/>
      <c r="NR748" s="36"/>
      <c r="NS748" s="36"/>
      <c r="PH748" s="36"/>
      <c r="QW748" s="36"/>
      <c r="SM748" s="36"/>
      <c r="UB748" s="36"/>
      <c r="VQ748" s="36"/>
      <c r="XF748" s="36"/>
      <c r="ZB748" s="94"/>
      <c r="ZI748" s="130"/>
      <c r="ZK748" s="128"/>
      <c r="ZL748" s="127"/>
    </row>
    <row r="749" spans="2:688" s="37" customFormat="1" x14ac:dyDescent="0.15">
      <c r="B749" s="36"/>
      <c r="C749" s="110"/>
      <c r="D749" s="36"/>
      <c r="E749" s="36"/>
      <c r="F749" s="36"/>
      <c r="G749" s="38"/>
      <c r="H749" s="38"/>
      <c r="AW749" s="36"/>
      <c r="CL749" s="36"/>
      <c r="FP749" s="36"/>
      <c r="IT749" s="36"/>
      <c r="IU749" s="57"/>
      <c r="IV749" s="57"/>
      <c r="IW749" s="57"/>
      <c r="IX749" s="57"/>
      <c r="IY749" s="57"/>
      <c r="IZ749" s="57"/>
      <c r="JA749" s="57"/>
      <c r="JB749" s="57"/>
      <c r="JC749" s="57"/>
      <c r="JD749" s="57"/>
      <c r="JE749" s="57"/>
      <c r="JF749" s="57"/>
      <c r="JG749" s="57"/>
      <c r="JH749" s="57"/>
      <c r="JI749" s="57"/>
      <c r="JJ749" s="57"/>
      <c r="JK749" s="57"/>
      <c r="JL749" s="57"/>
      <c r="JM749" s="57"/>
      <c r="JN749" s="57"/>
      <c r="JO749" s="57"/>
      <c r="JP749" s="57"/>
      <c r="JQ749" s="57"/>
      <c r="JR749" s="57"/>
      <c r="JS749" s="57"/>
      <c r="JT749" s="57"/>
      <c r="JU749" s="57"/>
      <c r="JV749" s="57"/>
      <c r="JW749" s="57"/>
      <c r="JX749" s="57"/>
      <c r="JY749" s="57"/>
      <c r="JZ749" s="57"/>
      <c r="KA749" s="57"/>
      <c r="KB749" s="57"/>
      <c r="KC749" s="57"/>
      <c r="KD749" s="57"/>
      <c r="KE749" s="57"/>
      <c r="KF749" s="57"/>
      <c r="KG749" s="57"/>
      <c r="KH749" s="57"/>
      <c r="KI749" s="36"/>
      <c r="LX749" s="36"/>
      <c r="NQ749" s="36"/>
      <c r="NR749" s="36"/>
      <c r="NS749" s="36"/>
      <c r="PH749" s="36"/>
      <c r="QW749" s="36"/>
      <c r="SM749" s="36"/>
      <c r="UB749" s="36"/>
      <c r="VQ749" s="36"/>
      <c r="XF749" s="36"/>
      <c r="ZB749" s="94"/>
      <c r="ZI749" s="130"/>
      <c r="ZK749" s="128"/>
      <c r="ZL749" s="127"/>
    </row>
    <row r="750" spans="2:688" s="37" customFormat="1" x14ac:dyDescent="0.15">
      <c r="B750" s="36"/>
      <c r="C750" s="110"/>
      <c r="D750" s="36"/>
      <c r="E750" s="36"/>
      <c r="F750" s="36"/>
      <c r="G750" s="38"/>
      <c r="H750" s="38"/>
      <c r="AW750" s="36"/>
      <c r="CL750" s="36"/>
      <c r="FP750" s="36"/>
      <c r="IT750" s="36"/>
      <c r="IU750" s="57"/>
      <c r="IV750" s="57"/>
      <c r="IW750" s="57"/>
      <c r="IX750" s="57"/>
      <c r="IY750" s="57"/>
      <c r="IZ750" s="57"/>
      <c r="JA750" s="57"/>
      <c r="JB750" s="57"/>
      <c r="JC750" s="57"/>
      <c r="JD750" s="57"/>
      <c r="JE750" s="57"/>
      <c r="JF750" s="57"/>
      <c r="JG750" s="57"/>
      <c r="JH750" s="57"/>
      <c r="JI750" s="57"/>
      <c r="JJ750" s="57"/>
      <c r="JK750" s="57"/>
      <c r="JL750" s="57"/>
      <c r="JM750" s="57"/>
      <c r="JN750" s="57"/>
      <c r="JO750" s="57"/>
      <c r="JP750" s="57"/>
      <c r="JQ750" s="57"/>
      <c r="JR750" s="57"/>
      <c r="JS750" s="57"/>
      <c r="JT750" s="57"/>
      <c r="JU750" s="57"/>
      <c r="JV750" s="57"/>
      <c r="JW750" s="57"/>
      <c r="JX750" s="57"/>
      <c r="JY750" s="57"/>
      <c r="JZ750" s="57"/>
      <c r="KA750" s="57"/>
      <c r="KB750" s="57"/>
      <c r="KC750" s="57"/>
      <c r="KD750" s="57"/>
      <c r="KE750" s="57"/>
      <c r="KF750" s="57"/>
      <c r="KG750" s="57"/>
      <c r="KH750" s="57"/>
      <c r="KI750" s="36"/>
      <c r="LX750" s="36"/>
      <c r="NQ750" s="36"/>
      <c r="NR750" s="36"/>
      <c r="NS750" s="36"/>
      <c r="PH750" s="36"/>
      <c r="QW750" s="36"/>
      <c r="SM750" s="36"/>
      <c r="UB750" s="36"/>
      <c r="VQ750" s="36"/>
      <c r="XF750" s="36"/>
      <c r="ZB750" s="94"/>
      <c r="ZI750" s="130"/>
      <c r="ZK750" s="128"/>
      <c r="ZL750" s="127"/>
    </row>
    <row r="751" spans="2:688" s="37" customFormat="1" x14ac:dyDescent="0.15">
      <c r="B751" s="36"/>
      <c r="C751" s="110"/>
      <c r="D751" s="36"/>
      <c r="E751" s="36"/>
      <c r="F751" s="36"/>
      <c r="G751" s="38"/>
      <c r="H751" s="38"/>
      <c r="AW751" s="36"/>
      <c r="CL751" s="36"/>
      <c r="FP751" s="36"/>
      <c r="IT751" s="36"/>
      <c r="IU751" s="57"/>
      <c r="IV751" s="57"/>
      <c r="IW751" s="57"/>
      <c r="IX751" s="57"/>
      <c r="IY751" s="57"/>
      <c r="IZ751" s="57"/>
      <c r="JA751" s="57"/>
      <c r="JB751" s="57"/>
      <c r="JC751" s="57"/>
      <c r="JD751" s="57"/>
      <c r="JE751" s="57"/>
      <c r="JF751" s="57"/>
      <c r="JG751" s="57"/>
      <c r="JH751" s="57"/>
      <c r="JI751" s="57"/>
      <c r="JJ751" s="57"/>
      <c r="JK751" s="57"/>
      <c r="JL751" s="57"/>
      <c r="JM751" s="57"/>
      <c r="JN751" s="57"/>
      <c r="JO751" s="57"/>
      <c r="JP751" s="57"/>
      <c r="JQ751" s="57"/>
      <c r="JR751" s="57"/>
      <c r="JS751" s="57"/>
      <c r="JT751" s="57"/>
      <c r="JU751" s="57"/>
      <c r="JV751" s="57"/>
      <c r="JW751" s="57"/>
      <c r="JX751" s="57"/>
      <c r="JY751" s="57"/>
      <c r="JZ751" s="57"/>
      <c r="KA751" s="57"/>
      <c r="KB751" s="57"/>
      <c r="KC751" s="57"/>
      <c r="KD751" s="57"/>
      <c r="KE751" s="57"/>
      <c r="KF751" s="57"/>
      <c r="KG751" s="57"/>
      <c r="KH751" s="57"/>
      <c r="KI751" s="36"/>
      <c r="LX751" s="36"/>
      <c r="NQ751" s="36"/>
      <c r="NR751" s="36"/>
      <c r="NS751" s="36"/>
      <c r="PH751" s="36"/>
      <c r="QW751" s="36"/>
      <c r="SM751" s="36"/>
      <c r="UB751" s="36"/>
      <c r="VQ751" s="36"/>
      <c r="XF751" s="36"/>
      <c r="ZB751" s="94"/>
      <c r="ZI751" s="130"/>
      <c r="ZK751" s="128"/>
      <c r="ZL751" s="127"/>
    </row>
    <row r="752" spans="2:688" s="37" customFormat="1" x14ac:dyDescent="0.15">
      <c r="B752" s="36"/>
      <c r="C752" s="110"/>
      <c r="D752" s="36"/>
      <c r="E752" s="36"/>
      <c r="F752" s="36"/>
      <c r="G752" s="38"/>
      <c r="H752" s="38"/>
      <c r="AW752" s="36"/>
      <c r="CL752" s="36"/>
      <c r="FP752" s="36"/>
      <c r="IT752" s="36"/>
      <c r="IU752" s="57"/>
      <c r="IV752" s="57"/>
      <c r="IW752" s="57"/>
      <c r="IX752" s="57"/>
      <c r="IY752" s="57"/>
      <c r="IZ752" s="57"/>
      <c r="JA752" s="57"/>
      <c r="JB752" s="57"/>
      <c r="JC752" s="57"/>
      <c r="JD752" s="57"/>
      <c r="JE752" s="57"/>
      <c r="JF752" s="57"/>
      <c r="JG752" s="57"/>
      <c r="JH752" s="57"/>
      <c r="JI752" s="57"/>
      <c r="JJ752" s="57"/>
      <c r="JK752" s="57"/>
      <c r="JL752" s="57"/>
      <c r="JM752" s="57"/>
      <c r="JN752" s="57"/>
      <c r="JO752" s="57"/>
      <c r="JP752" s="57"/>
      <c r="JQ752" s="57"/>
      <c r="JR752" s="57"/>
      <c r="JS752" s="57"/>
      <c r="JT752" s="57"/>
      <c r="JU752" s="57"/>
      <c r="JV752" s="57"/>
      <c r="JW752" s="57"/>
      <c r="JX752" s="57"/>
      <c r="JY752" s="57"/>
      <c r="JZ752" s="57"/>
      <c r="KA752" s="57"/>
      <c r="KB752" s="57"/>
      <c r="KC752" s="57"/>
      <c r="KD752" s="57"/>
      <c r="KE752" s="57"/>
      <c r="KF752" s="57"/>
      <c r="KG752" s="57"/>
      <c r="KH752" s="57"/>
      <c r="KI752" s="36"/>
      <c r="LX752" s="36"/>
      <c r="NQ752" s="36"/>
      <c r="NR752" s="36"/>
      <c r="NS752" s="36"/>
      <c r="PH752" s="36"/>
      <c r="QW752" s="36"/>
      <c r="SM752" s="36"/>
      <c r="UB752" s="36"/>
      <c r="VQ752" s="36"/>
      <c r="XF752" s="36"/>
      <c r="ZB752" s="94"/>
      <c r="ZI752" s="130"/>
      <c r="ZK752" s="128"/>
      <c r="ZL752" s="127"/>
    </row>
    <row r="753" spans="2:688" s="37" customFormat="1" x14ac:dyDescent="0.15">
      <c r="B753" s="36"/>
      <c r="C753" s="110"/>
      <c r="D753" s="36"/>
      <c r="E753" s="36"/>
      <c r="F753" s="36"/>
      <c r="G753" s="38"/>
      <c r="H753" s="38"/>
      <c r="AW753" s="36"/>
      <c r="CL753" s="36"/>
      <c r="FP753" s="36"/>
      <c r="IT753" s="36"/>
      <c r="IU753" s="57"/>
      <c r="IV753" s="57"/>
      <c r="IW753" s="57"/>
      <c r="IX753" s="57"/>
      <c r="IY753" s="57"/>
      <c r="IZ753" s="57"/>
      <c r="JA753" s="57"/>
      <c r="JB753" s="57"/>
      <c r="JC753" s="57"/>
      <c r="JD753" s="57"/>
      <c r="JE753" s="57"/>
      <c r="JF753" s="57"/>
      <c r="JG753" s="57"/>
      <c r="JH753" s="57"/>
      <c r="JI753" s="57"/>
      <c r="JJ753" s="57"/>
      <c r="JK753" s="57"/>
      <c r="JL753" s="57"/>
      <c r="JM753" s="57"/>
      <c r="JN753" s="57"/>
      <c r="JO753" s="57"/>
      <c r="JP753" s="57"/>
      <c r="JQ753" s="57"/>
      <c r="JR753" s="57"/>
      <c r="JS753" s="57"/>
      <c r="JT753" s="57"/>
      <c r="JU753" s="57"/>
      <c r="JV753" s="57"/>
      <c r="JW753" s="57"/>
      <c r="JX753" s="57"/>
      <c r="JY753" s="57"/>
      <c r="JZ753" s="57"/>
      <c r="KA753" s="57"/>
      <c r="KB753" s="57"/>
      <c r="KC753" s="57"/>
      <c r="KD753" s="57"/>
      <c r="KE753" s="57"/>
      <c r="KF753" s="57"/>
      <c r="KG753" s="57"/>
      <c r="KH753" s="57"/>
      <c r="KI753" s="36"/>
      <c r="LX753" s="36"/>
      <c r="NQ753" s="36"/>
      <c r="NR753" s="36"/>
      <c r="NS753" s="36"/>
      <c r="PH753" s="36"/>
      <c r="QW753" s="36"/>
      <c r="SM753" s="36"/>
      <c r="UB753" s="36"/>
      <c r="VQ753" s="36"/>
      <c r="XF753" s="36"/>
      <c r="ZB753" s="94"/>
      <c r="ZI753" s="130"/>
      <c r="ZK753" s="128"/>
      <c r="ZL753" s="127"/>
    </row>
    <row r="754" spans="2:688" s="37" customFormat="1" x14ac:dyDescent="0.15">
      <c r="B754" s="36"/>
      <c r="C754" s="110"/>
      <c r="D754" s="36"/>
      <c r="E754" s="36"/>
      <c r="F754" s="36"/>
      <c r="G754" s="38"/>
      <c r="H754" s="38"/>
      <c r="AW754" s="36"/>
      <c r="CL754" s="36"/>
      <c r="FP754" s="36"/>
      <c r="IT754" s="36"/>
      <c r="IU754" s="57"/>
      <c r="IV754" s="57"/>
      <c r="IW754" s="57"/>
      <c r="IX754" s="57"/>
      <c r="IY754" s="57"/>
      <c r="IZ754" s="57"/>
      <c r="JA754" s="57"/>
      <c r="JB754" s="57"/>
      <c r="JC754" s="57"/>
      <c r="JD754" s="57"/>
      <c r="JE754" s="57"/>
      <c r="JF754" s="57"/>
      <c r="JG754" s="57"/>
      <c r="JH754" s="57"/>
      <c r="JI754" s="57"/>
      <c r="JJ754" s="57"/>
      <c r="JK754" s="57"/>
      <c r="JL754" s="57"/>
      <c r="JM754" s="57"/>
      <c r="JN754" s="57"/>
      <c r="JO754" s="57"/>
      <c r="JP754" s="57"/>
      <c r="JQ754" s="57"/>
      <c r="JR754" s="57"/>
      <c r="JS754" s="57"/>
      <c r="JT754" s="57"/>
      <c r="JU754" s="57"/>
      <c r="JV754" s="57"/>
      <c r="JW754" s="57"/>
      <c r="JX754" s="57"/>
      <c r="JY754" s="57"/>
      <c r="JZ754" s="57"/>
      <c r="KA754" s="57"/>
      <c r="KB754" s="57"/>
      <c r="KC754" s="57"/>
      <c r="KD754" s="57"/>
      <c r="KE754" s="57"/>
      <c r="KF754" s="57"/>
      <c r="KG754" s="57"/>
      <c r="KH754" s="57"/>
      <c r="KI754" s="36"/>
      <c r="LX754" s="36"/>
      <c r="NQ754" s="36"/>
      <c r="NR754" s="36"/>
      <c r="NS754" s="36"/>
      <c r="PH754" s="36"/>
      <c r="QW754" s="36"/>
      <c r="SM754" s="36"/>
      <c r="UB754" s="36"/>
      <c r="VQ754" s="36"/>
      <c r="XF754" s="36"/>
      <c r="ZB754" s="94"/>
      <c r="ZI754" s="130"/>
      <c r="ZK754" s="128"/>
      <c r="ZL754" s="127"/>
    </row>
    <row r="755" spans="2:688" s="37" customFormat="1" x14ac:dyDescent="0.15">
      <c r="B755" s="36"/>
      <c r="C755" s="110"/>
      <c r="D755" s="36"/>
      <c r="E755" s="36"/>
      <c r="F755" s="36"/>
      <c r="G755" s="38"/>
      <c r="H755" s="38"/>
      <c r="AW755" s="36"/>
      <c r="CL755" s="36"/>
      <c r="FP755" s="36"/>
      <c r="IT755" s="36"/>
      <c r="IU755" s="57"/>
      <c r="IV755" s="57"/>
      <c r="IW755" s="57"/>
      <c r="IX755" s="57"/>
      <c r="IY755" s="57"/>
      <c r="IZ755" s="57"/>
      <c r="JA755" s="57"/>
      <c r="JB755" s="57"/>
      <c r="JC755" s="57"/>
      <c r="JD755" s="57"/>
      <c r="JE755" s="57"/>
      <c r="JF755" s="57"/>
      <c r="JG755" s="57"/>
      <c r="JH755" s="57"/>
      <c r="JI755" s="57"/>
      <c r="JJ755" s="57"/>
      <c r="JK755" s="57"/>
      <c r="JL755" s="57"/>
      <c r="JM755" s="57"/>
      <c r="JN755" s="57"/>
      <c r="JO755" s="57"/>
      <c r="JP755" s="57"/>
      <c r="JQ755" s="57"/>
      <c r="JR755" s="57"/>
      <c r="JS755" s="57"/>
      <c r="JT755" s="57"/>
      <c r="JU755" s="57"/>
      <c r="JV755" s="57"/>
      <c r="JW755" s="57"/>
      <c r="JX755" s="57"/>
      <c r="JY755" s="57"/>
      <c r="JZ755" s="57"/>
      <c r="KA755" s="57"/>
      <c r="KB755" s="57"/>
      <c r="KC755" s="57"/>
      <c r="KD755" s="57"/>
      <c r="KE755" s="57"/>
      <c r="KF755" s="57"/>
      <c r="KG755" s="57"/>
      <c r="KH755" s="57"/>
      <c r="KI755" s="36"/>
      <c r="LX755" s="36"/>
      <c r="NQ755" s="36"/>
      <c r="NR755" s="36"/>
      <c r="NS755" s="36"/>
      <c r="PH755" s="36"/>
      <c r="QW755" s="36"/>
      <c r="SM755" s="36"/>
      <c r="UB755" s="36"/>
      <c r="VQ755" s="36"/>
      <c r="XF755" s="36"/>
      <c r="ZB755" s="94"/>
      <c r="ZI755" s="130"/>
      <c r="ZK755" s="128"/>
      <c r="ZL755" s="127"/>
    </row>
    <row r="756" spans="2:688" s="37" customFormat="1" x14ac:dyDescent="0.15">
      <c r="B756" s="36"/>
      <c r="C756" s="110"/>
      <c r="D756" s="36"/>
      <c r="E756" s="36"/>
      <c r="F756" s="36"/>
      <c r="G756" s="38"/>
      <c r="H756" s="38"/>
      <c r="AW756" s="36"/>
      <c r="CL756" s="36"/>
      <c r="FP756" s="36"/>
      <c r="IT756" s="36"/>
      <c r="IU756" s="57"/>
      <c r="IV756" s="57"/>
      <c r="IW756" s="57"/>
      <c r="IX756" s="57"/>
      <c r="IY756" s="57"/>
      <c r="IZ756" s="57"/>
      <c r="JA756" s="57"/>
      <c r="JB756" s="57"/>
      <c r="JC756" s="57"/>
      <c r="JD756" s="57"/>
      <c r="JE756" s="57"/>
      <c r="JF756" s="57"/>
      <c r="JG756" s="57"/>
      <c r="JH756" s="57"/>
      <c r="JI756" s="57"/>
      <c r="JJ756" s="57"/>
      <c r="JK756" s="57"/>
      <c r="JL756" s="57"/>
      <c r="JM756" s="57"/>
      <c r="JN756" s="57"/>
      <c r="JO756" s="57"/>
      <c r="JP756" s="57"/>
      <c r="JQ756" s="57"/>
      <c r="JR756" s="57"/>
      <c r="JS756" s="57"/>
      <c r="JT756" s="57"/>
      <c r="JU756" s="57"/>
      <c r="JV756" s="57"/>
      <c r="JW756" s="57"/>
      <c r="JX756" s="57"/>
      <c r="JY756" s="57"/>
      <c r="JZ756" s="57"/>
      <c r="KA756" s="57"/>
      <c r="KB756" s="57"/>
      <c r="KC756" s="57"/>
      <c r="KD756" s="57"/>
      <c r="KE756" s="57"/>
      <c r="KF756" s="57"/>
      <c r="KG756" s="57"/>
      <c r="KH756" s="57"/>
      <c r="KI756" s="36"/>
      <c r="LX756" s="36"/>
      <c r="NQ756" s="36"/>
      <c r="NR756" s="36"/>
      <c r="NS756" s="36"/>
      <c r="PH756" s="36"/>
      <c r="QW756" s="36"/>
      <c r="SM756" s="36"/>
      <c r="UB756" s="36"/>
      <c r="VQ756" s="36"/>
      <c r="XF756" s="36"/>
      <c r="ZB756" s="94"/>
      <c r="ZI756" s="130"/>
      <c r="ZK756" s="128"/>
      <c r="ZL756" s="127"/>
    </row>
    <row r="757" spans="2:688" s="37" customFormat="1" x14ac:dyDescent="0.15">
      <c r="B757" s="36"/>
      <c r="C757" s="110"/>
      <c r="D757" s="36"/>
      <c r="E757" s="36"/>
      <c r="F757" s="36"/>
      <c r="G757" s="38"/>
      <c r="H757" s="38"/>
      <c r="AW757" s="36"/>
      <c r="CL757" s="36"/>
      <c r="FP757" s="36"/>
      <c r="IT757" s="36"/>
      <c r="IU757" s="57"/>
      <c r="IV757" s="57"/>
      <c r="IW757" s="57"/>
      <c r="IX757" s="57"/>
      <c r="IY757" s="57"/>
      <c r="IZ757" s="57"/>
      <c r="JA757" s="57"/>
      <c r="JB757" s="57"/>
      <c r="JC757" s="57"/>
      <c r="JD757" s="57"/>
      <c r="JE757" s="57"/>
      <c r="JF757" s="57"/>
      <c r="JG757" s="57"/>
      <c r="JH757" s="57"/>
      <c r="JI757" s="57"/>
      <c r="JJ757" s="57"/>
      <c r="JK757" s="57"/>
      <c r="JL757" s="57"/>
      <c r="JM757" s="57"/>
      <c r="JN757" s="57"/>
      <c r="JO757" s="57"/>
      <c r="JP757" s="57"/>
      <c r="JQ757" s="57"/>
      <c r="JR757" s="57"/>
      <c r="JS757" s="57"/>
      <c r="JT757" s="57"/>
      <c r="JU757" s="57"/>
      <c r="JV757" s="57"/>
      <c r="JW757" s="57"/>
      <c r="JX757" s="57"/>
      <c r="JY757" s="57"/>
      <c r="JZ757" s="57"/>
      <c r="KA757" s="57"/>
      <c r="KB757" s="57"/>
      <c r="KC757" s="57"/>
      <c r="KD757" s="57"/>
      <c r="KE757" s="57"/>
      <c r="KF757" s="57"/>
      <c r="KG757" s="57"/>
      <c r="KH757" s="57"/>
      <c r="KI757" s="36"/>
      <c r="LX757" s="36"/>
      <c r="NQ757" s="36"/>
      <c r="NR757" s="36"/>
      <c r="NS757" s="36"/>
      <c r="PH757" s="36"/>
      <c r="QW757" s="36"/>
      <c r="SM757" s="36"/>
      <c r="UB757" s="36"/>
      <c r="VQ757" s="36"/>
      <c r="XF757" s="36"/>
      <c r="ZB757" s="94"/>
      <c r="ZI757" s="130"/>
      <c r="ZK757" s="128"/>
      <c r="ZL757" s="127"/>
    </row>
    <row r="758" spans="2:688" s="37" customFormat="1" x14ac:dyDescent="0.15">
      <c r="B758" s="36"/>
      <c r="C758" s="110"/>
      <c r="D758" s="36"/>
      <c r="E758" s="36"/>
      <c r="F758" s="36"/>
      <c r="G758" s="38"/>
      <c r="H758" s="38"/>
      <c r="AW758" s="36"/>
      <c r="CL758" s="36"/>
      <c r="FP758" s="36"/>
      <c r="IT758" s="36"/>
      <c r="IU758" s="57"/>
      <c r="IV758" s="57"/>
      <c r="IW758" s="57"/>
      <c r="IX758" s="57"/>
      <c r="IY758" s="57"/>
      <c r="IZ758" s="57"/>
      <c r="JA758" s="57"/>
      <c r="JB758" s="57"/>
      <c r="JC758" s="57"/>
      <c r="JD758" s="57"/>
      <c r="JE758" s="57"/>
      <c r="JF758" s="57"/>
      <c r="JG758" s="57"/>
      <c r="JH758" s="57"/>
      <c r="JI758" s="57"/>
      <c r="JJ758" s="57"/>
      <c r="JK758" s="57"/>
      <c r="JL758" s="57"/>
      <c r="JM758" s="57"/>
      <c r="JN758" s="57"/>
      <c r="JO758" s="57"/>
      <c r="JP758" s="57"/>
      <c r="JQ758" s="57"/>
      <c r="JR758" s="57"/>
      <c r="JS758" s="57"/>
      <c r="JT758" s="57"/>
      <c r="JU758" s="57"/>
      <c r="JV758" s="57"/>
      <c r="JW758" s="57"/>
      <c r="JX758" s="57"/>
      <c r="JY758" s="57"/>
      <c r="JZ758" s="57"/>
      <c r="KA758" s="57"/>
      <c r="KB758" s="57"/>
      <c r="KC758" s="57"/>
      <c r="KD758" s="57"/>
      <c r="KE758" s="57"/>
      <c r="KF758" s="57"/>
      <c r="KG758" s="57"/>
      <c r="KH758" s="57"/>
      <c r="KI758" s="36"/>
      <c r="LX758" s="36"/>
      <c r="NQ758" s="36"/>
      <c r="NR758" s="36"/>
      <c r="NS758" s="36"/>
      <c r="PH758" s="36"/>
      <c r="QW758" s="36"/>
      <c r="SM758" s="36"/>
      <c r="UB758" s="36"/>
      <c r="VQ758" s="36"/>
      <c r="XF758" s="36"/>
      <c r="ZB758" s="94"/>
      <c r="ZI758" s="130"/>
      <c r="ZK758" s="128"/>
      <c r="ZL758" s="127"/>
    </row>
    <row r="759" spans="2:688" s="37" customFormat="1" x14ac:dyDescent="0.15">
      <c r="B759" s="36"/>
      <c r="C759" s="110"/>
      <c r="D759" s="36"/>
      <c r="E759" s="36"/>
      <c r="F759" s="36"/>
      <c r="G759" s="38"/>
      <c r="H759" s="38"/>
      <c r="AW759" s="36"/>
      <c r="CL759" s="36"/>
      <c r="FP759" s="36"/>
      <c r="IT759" s="36"/>
      <c r="IU759" s="57"/>
      <c r="IV759" s="57"/>
      <c r="IW759" s="57"/>
      <c r="IX759" s="57"/>
      <c r="IY759" s="57"/>
      <c r="IZ759" s="57"/>
      <c r="JA759" s="57"/>
      <c r="JB759" s="57"/>
      <c r="JC759" s="57"/>
      <c r="JD759" s="57"/>
      <c r="JE759" s="57"/>
      <c r="JF759" s="57"/>
      <c r="JG759" s="57"/>
      <c r="JH759" s="57"/>
      <c r="JI759" s="57"/>
      <c r="JJ759" s="57"/>
      <c r="JK759" s="57"/>
      <c r="JL759" s="57"/>
      <c r="JM759" s="57"/>
      <c r="JN759" s="57"/>
      <c r="JO759" s="57"/>
      <c r="JP759" s="57"/>
      <c r="JQ759" s="57"/>
      <c r="JR759" s="57"/>
      <c r="JS759" s="57"/>
      <c r="JT759" s="57"/>
      <c r="JU759" s="57"/>
      <c r="JV759" s="57"/>
      <c r="JW759" s="57"/>
      <c r="JX759" s="57"/>
      <c r="JY759" s="57"/>
      <c r="JZ759" s="57"/>
      <c r="KA759" s="57"/>
      <c r="KB759" s="57"/>
      <c r="KC759" s="57"/>
      <c r="KD759" s="57"/>
      <c r="KE759" s="57"/>
      <c r="KF759" s="57"/>
      <c r="KG759" s="57"/>
      <c r="KH759" s="57"/>
      <c r="KI759" s="36"/>
      <c r="LX759" s="36"/>
      <c r="NQ759" s="36"/>
      <c r="NR759" s="36"/>
      <c r="NS759" s="36"/>
      <c r="PH759" s="36"/>
      <c r="QW759" s="36"/>
      <c r="SM759" s="36"/>
      <c r="UB759" s="36"/>
      <c r="VQ759" s="36"/>
      <c r="XF759" s="36"/>
      <c r="ZB759" s="94"/>
      <c r="ZI759" s="130"/>
      <c r="ZK759" s="128"/>
      <c r="ZL759" s="127"/>
    </row>
    <row r="760" spans="2:688" s="37" customFormat="1" x14ac:dyDescent="0.15">
      <c r="B760" s="36"/>
      <c r="C760" s="110"/>
      <c r="D760" s="36"/>
      <c r="E760" s="36"/>
      <c r="F760" s="36"/>
      <c r="G760" s="38"/>
      <c r="H760" s="38"/>
      <c r="AW760" s="36"/>
      <c r="CL760" s="36"/>
      <c r="FP760" s="36"/>
      <c r="IT760" s="36"/>
      <c r="IU760" s="57"/>
      <c r="IV760" s="57"/>
      <c r="IW760" s="57"/>
      <c r="IX760" s="57"/>
      <c r="IY760" s="57"/>
      <c r="IZ760" s="57"/>
      <c r="JA760" s="57"/>
      <c r="JB760" s="57"/>
      <c r="JC760" s="57"/>
      <c r="JD760" s="57"/>
      <c r="JE760" s="57"/>
      <c r="JF760" s="57"/>
      <c r="JG760" s="57"/>
      <c r="JH760" s="57"/>
      <c r="JI760" s="57"/>
      <c r="JJ760" s="57"/>
      <c r="JK760" s="57"/>
      <c r="JL760" s="57"/>
      <c r="JM760" s="57"/>
      <c r="JN760" s="57"/>
      <c r="JO760" s="57"/>
      <c r="JP760" s="57"/>
      <c r="JQ760" s="57"/>
      <c r="JR760" s="57"/>
      <c r="JS760" s="57"/>
      <c r="JT760" s="57"/>
      <c r="JU760" s="57"/>
      <c r="JV760" s="57"/>
      <c r="JW760" s="57"/>
      <c r="JX760" s="57"/>
      <c r="JY760" s="57"/>
      <c r="JZ760" s="57"/>
      <c r="KA760" s="57"/>
      <c r="KB760" s="57"/>
      <c r="KC760" s="57"/>
      <c r="KD760" s="57"/>
      <c r="KE760" s="57"/>
      <c r="KF760" s="57"/>
      <c r="KG760" s="57"/>
      <c r="KH760" s="57"/>
      <c r="KI760" s="36"/>
      <c r="LX760" s="36"/>
      <c r="NQ760" s="36"/>
      <c r="NR760" s="36"/>
      <c r="NS760" s="36"/>
      <c r="PH760" s="36"/>
      <c r="QW760" s="36"/>
      <c r="SM760" s="36"/>
      <c r="UB760" s="36"/>
      <c r="VQ760" s="36"/>
      <c r="XF760" s="36"/>
      <c r="ZB760" s="94"/>
      <c r="ZI760" s="130"/>
      <c r="ZK760" s="128"/>
      <c r="ZL760" s="127"/>
    </row>
    <row r="761" spans="2:688" s="37" customFormat="1" x14ac:dyDescent="0.15">
      <c r="B761" s="36"/>
      <c r="C761" s="110"/>
      <c r="D761" s="36"/>
      <c r="E761" s="36"/>
      <c r="F761" s="36"/>
      <c r="G761" s="38"/>
      <c r="H761" s="38"/>
      <c r="AW761" s="36"/>
      <c r="CL761" s="36"/>
      <c r="FP761" s="36"/>
      <c r="IT761" s="36"/>
      <c r="IU761" s="57"/>
      <c r="IV761" s="57"/>
      <c r="IW761" s="57"/>
      <c r="IX761" s="57"/>
      <c r="IY761" s="57"/>
      <c r="IZ761" s="57"/>
      <c r="JA761" s="57"/>
      <c r="JB761" s="57"/>
      <c r="JC761" s="57"/>
      <c r="JD761" s="57"/>
      <c r="JE761" s="57"/>
      <c r="JF761" s="57"/>
      <c r="JG761" s="57"/>
      <c r="JH761" s="57"/>
      <c r="JI761" s="57"/>
      <c r="JJ761" s="57"/>
      <c r="JK761" s="57"/>
      <c r="JL761" s="57"/>
      <c r="JM761" s="57"/>
      <c r="JN761" s="57"/>
      <c r="JO761" s="57"/>
      <c r="JP761" s="57"/>
      <c r="JQ761" s="57"/>
      <c r="JR761" s="57"/>
      <c r="JS761" s="57"/>
      <c r="JT761" s="57"/>
      <c r="JU761" s="57"/>
      <c r="JV761" s="57"/>
      <c r="JW761" s="57"/>
      <c r="JX761" s="57"/>
      <c r="JY761" s="57"/>
      <c r="JZ761" s="57"/>
      <c r="KA761" s="57"/>
      <c r="KB761" s="57"/>
      <c r="KC761" s="57"/>
      <c r="KD761" s="57"/>
      <c r="KE761" s="57"/>
      <c r="KF761" s="57"/>
      <c r="KG761" s="57"/>
      <c r="KH761" s="57"/>
      <c r="KI761" s="36"/>
      <c r="LX761" s="36"/>
      <c r="NQ761" s="36"/>
      <c r="NR761" s="36"/>
      <c r="NS761" s="36"/>
      <c r="PH761" s="36"/>
      <c r="QW761" s="36"/>
      <c r="SM761" s="36"/>
      <c r="UB761" s="36"/>
      <c r="VQ761" s="36"/>
      <c r="XF761" s="36"/>
      <c r="ZB761" s="94"/>
      <c r="ZI761" s="130"/>
      <c r="ZK761" s="128"/>
      <c r="ZL761" s="127"/>
    </row>
    <row r="762" spans="2:688" s="37" customFormat="1" x14ac:dyDescent="0.15">
      <c r="B762" s="36"/>
      <c r="C762" s="110"/>
      <c r="D762" s="36"/>
      <c r="E762" s="36"/>
      <c r="F762" s="36"/>
      <c r="G762" s="38"/>
      <c r="H762" s="38"/>
      <c r="AW762" s="36"/>
      <c r="CL762" s="36"/>
      <c r="FP762" s="36"/>
      <c r="IT762" s="36"/>
      <c r="IU762" s="57"/>
      <c r="IV762" s="57"/>
      <c r="IW762" s="57"/>
      <c r="IX762" s="57"/>
      <c r="IY762" s="57"/>
      <c r="IZ762" s="57"/>
      <c r="JA762" s="57"/>
      <c r="JB762" s="57"/>
      <c r="JC762" s="57"/>
      <c r="JD762" s="57"/>
      <c r="JE762" s="57"/>
      <c r="JF762" s="57"/>
      <c r="JG762" s="57"/>
      <c r="JH762" s="57"/>
      <c r="JI762" s="57"/>
      <c r="JJ762" s="57"/>
      <c r="JK762" s="57"/>
      <c r="JL762" s="57"/>
      <c r="JM762" s="57"/>
      <c r="JN762" s="57"/>
      <c r="JO762" s="57"/>
      <c r="JP762" s="57"/>
      <c r="JQ762" s="57"/>
      <c r="JR762" s="57"/>
      <c r="JS762" s="57"/>
      <c r="JT762" s="57"/>
      <c r="JU762" s="57"/>
      <c r="JV762" s="57"/>
      <c r="JW762" s="57"/>
      <c r="JX762" s="57"/>
      <c r="JY762" s="57"/>
      <c r="JZ762" s="57"/>
      <c r="KA762" s="57"/>
      <c r="KB762" s="57"/>
      <c r="KC762" s="57"/>
      <c r="KD762" s="57"/>
      <c r="KE762" s="57"/>
      <c r="KF762" s="57"/>
      <c r="KG762" s="57"/>
      <c r="KH762" s="57"/>
      <c r="KI762" s="36"/>
      <c r="LX762" s="36"/>
      <c r="NQ762" s="36"/>
      <c r="NR762" s="36"/>
      <c r="NS762" s="36"/>
      <c r="PH762" s="36"/>
      <c r="QW762" s="36"/>
      <c r="SM762" s="36"/>
      <c r="UB762" s="36"/>
      <c r="VQ762" s="36"/>
      <c r="XF762" s="36"/>
      <c r="ZB762" s="94"/>
      <c r="ZI762" s="130"/>
      <c r="ZK762" s="128"/>
      <c r="ZL762" s="127"/>
    </row>
    <row r="763" spans="2:688" s="37" customFormat="1" x14ac:dyDescent="0.15">
      <c r="B763" s="36"/>
      <c r="C763" s="110"/>
      <c r="D763" s="36"/>
      <c r="E763" s="36"/>
      <c r="F763" s="36"/>
      <c r="G763" s="38"/>
      <c r="H763" s="38"/>
      <c r="AW763" s="36"/>
      <c r="CL763" s="36"/>
      <c r="FP763" s="36"/>
      <c r="IT763" s="36"/>
      <c r="IU763" s="57"/>
      <c r="IV763" s="57"/>
      <c r="IW763" s="57"/>
      <c r="IX763" s="57"/>
      <c r="IY763" s="57"/>
      <c r="IZ763" s="57"/>
      <c r="JA763" s="57"/>
      <c r="JB763" s="57"/>
      <c r="JC763" s="57"/>
      <c r="JD763" s="57"/>
      <c r="JE763" s="57"/>
      <c r="JF763" s="57"/>
      <c r="JG763" s="57"/>
      <c r="JH763" s="57"/>
      <c r="JI763" s="57"/>
      <c r="JJ763" s="57"/>
      <c r="JK763" s="57"/>
      <c r="JL763" s="57"/>
      <c r="JM763" s="57"/>
      <c r="JN763" s="57"/>
      <c r="JO763" s="57"/>
      <c r="JP763" s="57"/>
      <c r="JQ763" s="57"/>
      <c r="JR763" s="57"/>
      <c r="JS763" s="57"/>
      <c r="JT763" s="57"/>
      <c r="JU763" s="57"/>
      <c r="JV763" s="57"/>
      <c r="JW763" s="57"/>
      <c r="JX763" s="57"/>
      <c r="JY763" s="57"/>
      <c r="JZ763" s="57"/>
      <c r="KA763" s="57"/>
      <c r="KB763" s="57"/>
      <c r="KC763" s="57"/>
      <c r="KD763" s="57"/>
      <c r="KE763" s="57"/>
      <c r="KF763" s="57"/>
      <c r="KG763" s="57"/>
      <c r="KH763" s="57"/>
      <c r="KI763" s="36"/>
      <c r="LX763" s="36"/>
      <c r="NQ763" s="36"/>
      <c r="NR763" s="36"/>
      <c r="NS763" s="36"/>
      <c r="PH763" s="36"/>
      <c r="QW763" s="36"/>
      <c r="SM763" s="36"/>
      <c r="UB763" s="36"/>
      <c r="VQ763" s="36"/>
      <c r="XF763" s="36"/>
      <c r="ZB763" s="94"/>
      <c r="ZI763" s="130"/>
      <c r="ZK763" s="128"/>
      <c r="ZL763" s="127"/>
    </row>
    <row r="764" spans="2:688" s="37" customFormat="1" x14ac:dyDescent="0.15">
      <c r="B764" s="36"/>
      <c r="C764" s="110"/>
      <c r="D764" s="36"/>
      <c r="E764" s="36"/>
      <c r="F764" s="36"/>
      <c r="G764" s="38"/>
      <c r="H764" s="38"/>
      <c r="AW764" s="36"/>
      <c r="CL764" s="36"/>
      <c r="FP764" s="36"/>
      <c r="IT764" s="36"/>
      <c r="IU764" s="57"/>
      <c r="IV764" s="57"/>
      <c r="IW764" s="57"/>
      <c r="IX764" s="57"/>
      <c r="IY764" s="57"/>
      <c r="IZ764" s="57"/>
      <c r="JA764" s="57"/>
      <c r="JB764" s="57"/>
      <c r="JC764" s="57"/>
      <c r="JD764" s="57"/>
      <c r="JE764" s="57"/>
      <c r="JF764" s="57"/>
      <c r="JG764" s="57"/>
      <c r="JH764" s="57"/>
      <c r="JI764" s="57"/>
      <c r="JJ764" s="57"/>
      <c r="JK764" s="57"/>
      <c r="JL764" s="57"/>
      <c r="JM764" s="57"/>
      <c r="JN764" s="57"/>
      <c r="JO764" s="57"/>
      <c r="JP764" s="57"/>
      <c r="JQ764" s="57"/>
      <c r="JR764" s="57"/>
      <c r="JS764" s="57"/>
      <c r="JT764" s="57"/>
      <c r="JU764" s="57"/>
      <c r="JV764" s="57"/>
      <c r="JW764" s="57"/>
      <c r="JX764" s="57"/>
      <c r="JY764" s="57"/>
      <c r="JZ764" s="57"/>
      <c r="KA764" s="57"/>
      <c r="KB764" s="57"/>
      <c r="KC764" s="57"/>
      <c r="KD764" s="57"/>
      <c r="KE764" s="57"/>
      <c r="KF764" s="57"/>
      <c r="KG764" s="57"/>
      <c r="KH764" s="57"/>
      <c r="KI764" s="36"/>
      <c r="LX764" s="36"/>
      <c r="NQ764" s="36"/>
      <c r="NR764" s="36"/>
      <c r="NS764" s="36"/>
      <c r="PH764" s="36"/>
      <c r="QW764" s="36"/>
      <c r="SM764" s="36"/>
      <c r="UB764" s="36"/>
      <c r="VQ764" s="36"/>
      <c r="XF764" s="36"/>
      <c r="ZB764" s="94"/>
      <c r="ZI764" s="130"/>
      <c r="ZK764" s="128"/>
      <c r="ZL764" s="127"/>
    </row>
    <row r="765" spans="2:688" s="37" customFormat="1" x14ac:dyDescent="0.15">
      <c r="B765" s="36"/>
      <c r="C765" s="110"/>
      <c r="D765" s="36"/>
      <c r="E765" s="36"/>
      <c r="F765" s="36"/>
      <c r="G765" s="38"/>
      <c r="H765" s="38"/>
      <c r="AW765" s="36"/>
      <c r="CL765" s="36"/>
      <c r="FP765" s="36"/>
      <c r="IT765" s="36"/>
      <c r="IU765" s="57"/>
      <c r="IV765" s="57"/>
      <c r="IW765" s="57"/>
      <c r="IX765" s="57"/>
      <c r="IY765" s="57"/>
      <c r="IZ765" s="57"/>
      <c r="JA765" s="57"/>
      <c r="JB765" s="57"/>
      <c r="JC765" s="57"/>
      <c r="JD765" s="57"/>
      <c r="JE765" s="57"/>
      <c r="JF765" s="57"/>
      <c r="JG765" s="57"/>
      <c r="JH765" s="57"/>
      <c r="JI765" s="57"/>
      <c r="JJ765" s="57"/>
      <c r="JK765" s="57"/>
      <c r="JL765" s="57"/>
      <c r="JM765" s="57"/>
      <c r="JN765" s="57"/>
      <c r="JO765" s="57"/>
      <c r="JP765" s="57"/>
      <c r="JQ765" s="57"/>
      <c r="JR765" s="57"/>
      <c r="JS765" s="57"/>
      <c r="JT765" s="57"/>
      <c r="JU765" s="57"/>
      <c r="JV765" s="57"/>
      <c r="JW765" s="57"/>
      <c r="JX765" s="57"/>
      <c r="JY765" s="57"/>
      <c r="JZ765" s="57"/>
      <c r="KA765" s="57"/>
      <c r="KB765" s="57"/>
      <c r="KC765" s="57"/>
      <c r="KD765" s="57"/>
      <c r="KE765" s="57"/>
      <c r="KF765" s="57"/>
      <c r="KG765" s="57"/>
      <c r="KH765" s="57"/>
      <c r="KI765" s="36"/>
      <c r="LX765" s="36"/>
      <c r="NQ765" s="36"/>
      <c r="NR765" s="36"/>
      <c r="NS765" s="36"/>
      <c r="PH765" s="36"/>
      <c r="QW765" s="36"/>
      <c r="SM765" s="36"/>
      <c r="UB765" s="36"/>
      <c r="VQ765" s="36"/>
      <c r="XF765" s="36"/>
      <c r="ZB765" s="94"/>
      <c r="ZI765" s="130"/>
      <c r="ZK765" s="128"/>
      <c r="ZL765" s="127"/>
    </row>
    <row r="766" spans="2:688" s="37" customFormat="1" x14ac:dyDescent="0.15">
      <c r="B766" s="36"/>
      <c r="C766" s="110"/>
      <c r="D766" s="36"/>
      <c r="E766" s="36"/>
      <c r="F766" s="36"/>
      <c r="G766" s="38"/>
      <c r="H766" s="38"/>
      <c r="AW766" s="36"/>
      <c r="CL766" s="36"/>
      <c r="FP766" s="36"/>
      <c r="IT766" s="36"/>
      <c r="IU766" s="57"/>
      <c r="IV766" s="57"/>
      <c r="IW766" s="57"/>
      <c r="IX766" s="57"/>
      <c r="IY766" s="57"/>
      <c r="IZ766" s="57"/>
      <c r="JA766" s="57"/>
      <c r="JB766" s="57"/>
      <c r="JC766" s="57"/>
      <c r="JD766" s="57"/>
      <c r="JE766" s="57"/>
      <c r="JF766" s="57"/>
      <c r="JG766" s="57"/>
      <c r="JH766" s="57"/>
      <c r="JI766" s="57"/>
      <c r="JJ766" s="57"/>
      <c r="JK766" s="57"/>
      <c r="JL766" s="57"/>
      <c r="JM766" s="57"/>
      <c r="JN766" s="57"/>
      <c r="JO766" s="57"/>
      <c r="JP766" s="57"/>
      <c r="JQ766" s="57"/>
      <c r="JR766" s="57"/>
      <c r="JS766" s="57"/>
      <c r="JT766" s="57"/>
      <c r="JU766" s="57"/>
      <c r="JV766" s="57"/>
      <c r="JW766" s="57"/>
      <c r="JX766" s="57"/>
      <c r="JY766" s="57"/>
      <c r="JZ766" s="57"/>
      <c r="KA766" s="57"/>
      <c r="KB766" s="57"/>
      <c r="KC766" s="57"/>
      <c r="KD766" s="57"/>
      <c r="KE766" s="57"/>
      <c r="KF766" s="57"/>
      <c r="KG766" s="57"/>
      <c r="KH766" s="57"/>
      <c r="KI766" s="36"/>
      <c r="LX766" s="36"/>
      <c r="NQ766" s="36"/>
      <c r="NR766" s="36"/>
      <c r="NS766" s="36"/>
      <c r="PH766" s="36"/>
      <c r="QW766" s="36"/>
      <c r="SM766" s="36"/>
      <c r="UB766" s="36"/>
      <c r="VQ766" s="36"/>
      <c r="XF766" s="36"/>
      <c r="ZB766" s="94"/>
      <c r="ZI766" s="130"/>
      <c r="ZK766" s="128"/>
      <c r="ZL766" s="127"/>
    </row>
    <row r="767" spans="2:688" s="37" customFormat="1" x14ac:dyDescent="0.15">
      <c r="B767" s="36"/>
      <c r="C767" s="110"/>
      <c r="D767" s="36"/>
      <c r="E767" s="36"/>
      <c r="F767" s="36"/>
      <c r="G767" s="38"/>
      <c r="H767" s="38"/>
      <c r="AW767" s="36"/>
      <c r="CL767" s="36"/>
      <c r="FP767" s="36"/>
      <c r="IT767" s="36"/>
      <c r="IU767" s="57"/>
      <c r="IV767" s="57"/>
      <c r="IW767" s="57"/>
      <c r="IX767" s="57"/>
      <c r="IY767" s="57"/>
      <c r="IZ767" s="57"/>
      <c r="JA767" s="57"/>
      <c r="JB767" s="57"/>
      <c r="JC767" s="57"/>
      <c r="JD767" s="57"/>
      <c r="JE767" s="57"/>
      <c r="JF767" s="57"/>
      <c r="JG767" s="57"/>
      <c r="JH767" s="57"/>
      <c r="JI767" s="57"/>
      <c r="JJ767" s="57"/>
      <c r="JK767" s="57"/>
      <c r="JL767" s="57"/>
      <c r="JM767" s="57"/>
      <c r="JN767" s="57"/>
      <c r="JO767" s="57"/>
      <c r="JP767" s="57"/>
      <c r="JQ767" s="57"/>
      <c r="JR767" s="57"/>
      <c r="JS767" s="57"/>
      <c r="JT767" s="57"/>
      <c r="JU767" s="57"/>
      <c r="JV767" s="57"/>
      <c r="JW767" s="57"/>
      <c r="JX767" s="57"/>
      <c r="JY767" s="57"/>
      <c r="JZ767" s="57"/>
      <c r="KA767" s="57"/>
      <c r="KB767" s="57"/>
      <c r="KC767" s="57"/>
      <c r="KD767" s="57"/>
      <c r="KE767" s="57"/>
      <c r="KF767" s="57"/>
      <c r="KG767" s="57"/>
      <c r="KH767" s="57"/>
      <c r="KI767" s="36"/>
      <c r="LX767" s="36"/>
      <c r="NQ767" s="36"/>
      <c r="NR767" s="36"/>
      <c r="NS767" s="36"/>
      <c r="PH767" s="36"/>
      <c r="QW767" s="36"/>
      <c r="SM767" s="36"/>
      <c r="UB767" s="36"/>
      <c r="VQ767" s="36"/>
      <c r="XF767" s="36"/>
      <c r="ZB767" s="94"/>
      <c r="ZI767" s="130"/>
      <c r="ZK767" s="128"/>
      <c r="ZL767" s="127"/>
    </row>
    <row r="768" spans="2:688" s="37" customFormat="1" x14ac:dyDescent="0.15">
      <c r="B768" s="36"/>
      <c r="C768" s="110"/>
      <c r="D768" s="36"/>
      <c r="E768" s="36"/>
      <c r="F768" s="36"/>
      <c r="G768" s="38"/>
      <c r="H768" s="38"/>
      <c r="AW768" s="36"/>
      <c r="CL768" s="36"/>
      <c r="FP768" s="36"/>
      <c r="IT768" s="36"/>
      <c r="IU768" s="57"/>
      <c r="IV768" s="57"/>
      <c r="IW768" s="57"/>
      <c r="IX768" s="57"/>
      <c r="IY768" s="57"/>
      <c r="IZ768" s="57"/>
      <c r="JA768" s="57"/>
      <c r="JB768" s="57"/>
      <c r="JC768" s="57"/>
      <c r="JD768" s="57"/>
      <c r="JE768" s="57"/>
      <c r="JF768" s="57"/>
      <c r="JG768" s="57"/>
      <c r="JH768" s="57"/>
      <c r="JI768" s="57"/>
      <c r="JJ768" s="57"/>
      <c r="JK768" s="57"/>
      <c r="JL768" s="57"/>
      <c r="JM768" s="57"/>
      <c r="JN768" s="57"/>
      <c r="JO768" s="57"/>
      <c r="JP768" s="57"/>
      <c r="JQ768" s="57"/>
      <c r="JR768" s="57"/>
      <c r="JS768" s="57"/>
      <c r="JT768" s="57"/>
      <c r="JU768" s="57"/>
      <c r="JV768" s="57"/>
      <c r="JW768" s="57"/>
      <c r="JX768" s="57"/>
      <c r="JY768" s="57"/>
      <c r="JZ768" s="57"/>
      <c r="KA768" s="57"/>
      <c r="KB768" s="57"/>
      <c r="KC768" s="57"/>
      <c r="KD768" s="57"/>
      <c r="KE768" s="57"/>
      <c r="KF768" s="57"/>
      <c r="KG768" s="57"/>
      <c r="KH768" s="57"/>
      <c r="KI768" s="36"/>
      <c r="LX768" s="36"/>
      <c r="NQ768" s="36"/>
      <c r="NR768" s="36"/>
      <c r="NS768" s="36"/>
      <c r="PH768" s="36"/>
      <c r="QW768" s="36"/>
      <c r="SM768" s="36"/>
      <c r="UB768" s="36"/>
      <c r="VQ768" s="36"/>
      <c r="XF768" s="36"/>
      <c r="ZB768" s="94"/>
      <c r="ZI768" s="130"/>
      <c r="ZK768" s="128"/>
      <c r="ZL768" s="127"/>
    </row>
    <row r="769" spans="2:688" s="37" customFormat="1" x14ac:dyDescent="0.15">
      <c r="B769" s="36"/>
      <c r="C769" s="110"/>
      <c r="D769" s="36"/>
      <c r="E769" s="36"/>
      <c r="F769" s="36"/>
      <c r="G769" s="38"/>
      <c r="H769" s="38"/>
      <c r="AW769" s="36"/>
      <c r="CL769" s="36"/>
      <c r="FP769" s="36"/>
      <c r="IT769" s="36"/>
      <c r="IU769" s="57"/>
      <c r="IV769" s="57"/>
      <c r="IW769" s="57"/>
      <c r="IX769" s="57"/>
      <c r="IY769" s="57"/>
      <c r="IZ769" s="57"/>
      <c r="JA769" s="57"/>
      <c r="JB769" s="57"/>
      <c r="JC769" s="57"/>
      <c r="JD769" s="57"/>
      <c r="JE769" s="57"/>
      <c r="JF769" s="57"/>
      <c r="JG769" s="57"/>
      <c r="JH769" s="57"/>
      <c r="JI769" s="57"/>
      <c r="JJ769" s="57"/>
      <c r="JK769" s="57"/>
      <c r="JL769" s="57"/>
      <c r="JM769" s="57"/>
      <c r="JN769" s="57"/>
      <c r="JO769" s="57"/>
      <c r="JP769" s="57"/>
      <c r="JQ769" s="57"/>
      <c r="JR769" s="57"/>
      <c r="JS769" s="57"/>
      <c r="JT769" s="57"/>
      <c r="JU769" s="57"/>
      <c r="JV769" s="57"/>
      <c r="JW769" s="57"/>
      <c r="JX769" s="57"/>
      <c r="JY769" s="57"/>
      <c r="JZ769" s="57"/>
      <c r="KA769" s="57"/>
      <c r="KB769" s="57"/>
      <c r="KC769" s="57"/>
      <c r="KD769" s="57"/>
      <c r="KE769" s="57"/>
      <c r="KF769" s="57"/>
      <c r="KG769" s="57"/>
      <c r="KH769" s="57"/>
      <c r="KI769" s="36"/>
      <c r="LX769" s="36"/>
      <c r="NQ769" s="36"/>
      <c r="NR769" s="36"/>
      <c r="NS769" s="36"/>
      <c r="PH769" s="36"/>
      <c r="QW769" s="36"/>
      <c r="SM769" s="36"/>
      <c r="UB769" s="36"/>
      <c r="VQ769" s="36"/>
      <c r="XF769" s="36"/>
      <c r="ZB769" s="94"/>
      <c r="ZI769" s="130"/>
      <c r="ZK769" s="128"/>
      <c r="ZL769" s="127"/>
    </row>
    <row r="770" spans="2:688" s="37" customFormat="1" x14ac:dyDescent="0.15">
      <c r="B770" s="36"/>
      <c r="C770" s="110"/>
      <c r="D770" s="36"/>
      <c r="E770" s="36"/>
      <c r="F770" s="36"/>
      <c r="G770" s="38"/>
      <c r="H770" s="38"/>
      <c r="AW770" s="36"/>
      <c r="CL770" s="36"/>
      <c r="FP770" s="36"/>
      <c r="IT770" s="36"/>
      <c r="IU770" s="57"/>
      <c r="IV770" s="57"/>
      <c r="IW770" s="57"/>
      <c r="IX770" s="57"/>
      <c r="IY770" s="57"/>
      <c r="IZ770" s="57"/>
      <c r="JA770" s="57"/>
      <c r="JB770" s="57"/>
      <c r="JC770" s="57"/>
      <c r="JD770" s="57"/>
      <c r="JE770" s="57"/>
      <c r="JF770" s="57"/>
      <c r="JG770" s="57"/>
      <c r="JH770" s="57"/>
      <c r="JI770" s="57"/>
      <c r="JJ770" s="57"/>
      <c r="JK770" s="57"/>
      <c r="JL770" s="57"/>
      <c r="JM770" s="57"/>
      <c r="JN770" s="57"/>
      <c r="JO770" s="57"/>
      <c r="JP770" s="57"/>
      <c r="JQ770" s="57"/>
      <c r="JR770" s="57"/>
      <c r="JS770" s="57"/>
      <c r="JT770" s="57"/>
      <c r="JU770" s="57"/>
      <c r="JV770" s="57"/>
      <c r="JW770" s="57"/>
      <c r="JX770" s="57"/>
      <c r="JY770" s="57"/>
      <c r="JZ770" s="57"/>
      <c r="KA770" s="57"/>
      <c r="KB770" s="57"/>
      <c r="KC770" s="57"/>
      <c r="KD770" s="57"/>
      <c r="KE770" s="57"/>
      <c r="KF770" s="57"/>
      <c r="KG770" s="57"/>
      <c r="KH770" s="57"/>
      <c r="KI770" s="36"/>
      <c r="LX770" s="36"/>
      <c r="NQ770" s="36"/>
      <c r="NR770" s="36"/>
      <c r="NS770" s="36"/>
      <c r="PH770" s="36"/>
      <c r="QW770" s="36"/>
      <c r="SM770" s="36"/>
      <c r="UB770" s="36"/>
      <c r="VQ770" s="36"/>
      <c r="XF770" s="36"/>
      <c r="ZB770" s="94"/>
      <c r="ZI770" s="130"/>
      <c r="ZK770" s="128"/>
      <c r="ZL770" s="127"/>
    </row>
    <row r="771" spans="2:688" s="37" customFormat="1" x14ac:dyDescent="0.15">
      <c r="B771" s="36"/>
      <c r="C771" s="110"/>
      <c r="D771" s="36"/>
      <c r="E771" s="36"/>
      <c r="F771" s="36"/>
      <c r="G771" s="38"/>
      <c r="H771" s="38"/>
      <c r="AW771" s="36"/>
      <c r="CL771" s="36"/>
      <c r="FP771" s="36"/>
      <c r="IT771" s="36"/>
      <c r="IU771" s="57"/>
      <c r="IV771" s="57"/>
      <c r="IW771" s="57"/>
      <c r="IX771" s="57"/>
      <c r="IY771" s="57"/>
      <c r="IZ771" s="57"/>
      <c r="JA771" s="57"/>
      <c r="JB771" s="57"/>
      <c r="JC771" s="57"/>
      <c r="JD771" s="57"/>
      <c r="JE771" s="57"/>
      <c r="JF771" s="57"/>
      <c r="JG771" s="57"/>
      <c r="JH771" s="57"/>
      <c r="JI771" s="57"/>
      <c r="JJ771" s="57"/>
      <c r="JK771" s="57"/>
      <c r="JL771" s="57"/>
      <c r="JM771" s="57"/>
      <c r="JN771" s="57"/>
      <c r="JO771" s="57"/>
      <c r="JP771" s="57"/>
      <c r="JQ771" s="57"/>
      <c r="JR771" s="57"/>
      <c r="JS771" s="57"/>
      <c r="JT771" s="57"/>
      <c r="JU771" s="57"/>
      <c r="JV771" s="57"/>
      <c r="JW771" s="57"/>
      <c r="JX771" s="57"/>
      <c r="JY771" s="57"/>
      <c r="JZ771" s="57"/>
      <c r="KA771" s="57"/>
      <c r="KB771" s="57"/>
      <c r="KC771" s="57"/>
      <c r="KD771" s="57"/>
      <c r="KE771" s="57"/>
      <c r="KF771" s="57"/>
      <c r="KG771" s="57"/>
      <c r="KH771" s="57"/>
      <c r="KI771" s="36"/>
      <c r="LX771" s="36"/>
      <c r="NQ771" s="36"/>
      <c r="NR771" s="36"/>
      <c r="NS771" s="36"/>
      <c r="PH771" s="36"/>
      <c r="QW771" s="36"/>
      <c r="SM771" s="36"/>
      <c r="UB771" s="36"/>
      <c r="VQ771" s="36"/>
      <c r="XF771" s="36"/>
      <c r="ZB771" s="94"/>
      <c r="ZI771" s="130"/>
      <c r="ZK771" s="128"/>
      <c r="ZL771" s="127"/>
    </row>
    <row r="772" spans="2:688" s="37" customFormat="1" x14ac:dyDescent="0.15">
      <c r="B772" s="36"/>
      <c r="C772" s="110"/>
      <c r="D772" s="36"/>
      <c r="E772" s="36"/>
      <c r="F772" s="36"/>
      <c r="G772" s="38"/>
      <c r="H772" s="38"/>
      <c r="AW772" s="36"/>
      <c r="CL772" s="36"/>
      <c r="FP772" s="36"/>
      <c r="IT772" s="36"/>
      <c r="IU772" s="57"/>
      <c r="IV772" s="57"/>
      <c r="IW772" s="57"/>
      <c r="IX772" s="57"/>
      <c r="IY772" s="57"/>
      <c r="IZ772" s="57"/>
      <c r="JA772" s="57"/>
      <c r="JB772" s="57"/>
      <c r="JC772" s="57"/>
      <c r="JD772" s="57"/>
      <c r="JE772" s="57"/>
      <c r="JF772" s="57"/>
      <c r="JG772" s="57"/>
      <c r="JH772" s="57"/>
      <c r="JI772" s="57"/>
      <c r="JJ772" s="57"/>
      <c r="JK772" s="57"/>
      <c r="JL772" s="57"/>
      <c r="JM772" s="57"/>
      <c r="JN772" s="57"/>
      <c r="JO772" s="57"/>
      <c r="JP772" s="57"/>
      <c r="JQ772" s="57"/>
      <c r="JR772" s="57"/>
      <c r="JS772" s="57"/>
      <c r="JT772" s="57"/>
      <c r="JU772" s="57"/>
      <c r="JV772" s="57"/>
      <c r="JW772" s="57"/>
      <c r="JX772" s="57"/>
      <c r="JY772" s="57"/>
      <c r="JZ772" s="57"/>
      <c r="KA772" s="57"/>
      <c r="KB772" s="57"/>
      <c r="KC772" s="57"/>
      <c r="KD772" s="57"/>
      <c r="KE772" s="57"/>
      <c r="KF772" s="57"/>
      <c r="KG772" s="57"/>
      <c r="KH772" s="57"/>
      <c r="KI772" s="36"/>
      <c r="LX772" s="36"/>
      <c r="NQ772" s="36"/>
      <c r="NR772" s="36"/>
      <c r="NS772" s="36"/>
      <c r="PH772" s="36"/>
      <c r="QW772" s="36"/>
      <c r="SM772" s="36"/>
      <c r="UB772" s="36"/>
      <c r="VQ772" s="36"/>
      <c r="XF772" s="36"/>
      <c r="ZB772" s="94"/>
      <c r="ZI772" s="130"/>
      <c r="ZK772" s="128"/>
      <c r="ZL772" s="127"/>
    </row>
    <row r="773" spans="2:688" s="37" customFormat="1" x14ac:dyDescent="0.15">
      <c r="B773" s="36"/>
      <c r="C773" s="110"/>
      <c r="D773" s="36"/>
      <c r="E773" s="36"/>
      <c r="F773" s="36"/>
      <c r="G773" s="38"/>
      <c r="H773" s="38"/>
      <c r="AW773" s="36"/>
      <c r="CL773" s="36"/>
      <c r="FP773" s="36"/>
      <c r="IT773" s="36"/>
      <c r="IU773" s="57"/>
      <c r="IV773" s="57"/>
      <c r="IW773" s="57"/>
      <c r="IX773" s="57"/>
      <c r="IY773" s="57"/>
      <c r="IZ773" s="57"/>
      <c r="JA773" s="57"/>
      <c r="JB773" s="57"/>
      <c r="JC773" s="57"/>
      <c r="JD773" s="57"/>
      <c r="JE773" s="57"/>
      <c r="JF773" s="57"/>
      <c r="JG773" s="57"/>
      <c r="JH773" s="57"/>
      <c r="JI773" s="57"/>
      <c r="JJ773" s="57"/>
      <c r="JK773" s="57"/>
      <c r="JL773" s="57"/>
      <c r="JM773" s="57"/>
      <c r="JN773" s="57"/>
      <c r="JO773" s="57"/>
      <c r="JP773" s="57"/>
      <c r="JQ773" s="57"/>
      <c r="JR773" s="57"/>
      <c r="JS773" s="57"/>
      <c r="JT773" s="57"/>
      <c r="JU773" s="57"/>
      <c r="JV773" s="57"/>
      <c r="JW773" s="57"/>
      <c r="JX773" s="57"/>
      <c r="JY773" s="57"/>
      <c r="JZ773" s="57"/>
      <c r="KA773" s="57"/>
      <c r="KB773" s="57"/>
      <c r="KC773" s="57"/>
      <c r="KD773" s="57"/>
      <c r="KE773" s="57"/>
      <c r="KF773" s="57"/>
      <c r="KG773" s="57"/>
      <c r="KH773" s="57"/>
      <c r="KI773" s="36"/>
      <c r="LX773" s="36"/>
      <c r="NQ773" s="36"/>
      <c r="NR773" s="36"/>
      <c r="NS773" s="36"/>
      <c r="PH773" s="36"/>
      <c r="QW773" s="36"/>
      <c r="SM773" s="36"/>
      <c r="UB773" s="36"/>
      <c r="VQ773" s="36"/>
      <c r="XF773" s="36"/>
      <c r="ZB773" s="94"/>
      <c r="ZI773" s="130"/>
      <c r="ZK773" s="128"/>
      <c r="ZL773" s="127"/>
    </row>
    <row r="774" spans="2:688" s="37" customFormat="1" x14ac:dyDescent="0.15">
      <c r="B774" s="36"/>
      <c r="C774" s="110"/>
      <c r="D774" s="36"/>
      <c r="E774" s="36"/>
      <c r="F774" s="36"/>
      <c r="G774" s="38"/>
      <c r="H774" s="38"/>
      <c r="AW774" s="36"/>
      <c r="CL774" s="36"/>
      <c r="FP774" s="36"/>
      <c r="IT774" s="36"/>
      <c r="IU774" s="57"/>
      <c r="IV774" s="57"/>
      <c r="IW774" s="57"/>
      <c r="IX774" s="57"/>
      <c r="IY774" s="57"/>
      <c r="IZ774" s="57"/>
      <c r="JA774" s="57"/>
      <c r="JB774" s="57"/>
      <c r="JC774" s="57"/>
      <c r="JD774" s="57"/>
      <c r="JE774" s="57"/>
      <c r="JF774" s="57"/>
      <c r="JG774" s="57"/>
      <c r="JH774" s="57"/>
      <c r="JI774" s="57"/>
      <c r="JJ774" s="57"/>
      <c r="JK774" s="57"/>
      <c r="JL774" s="57"/>
      <c r="JM774" s="57"/>
      <c r="JN774" s="57"/>
      <c r="JO774" s="57"/>
      <c r="JP774" s="57"/>
      <c r="JQ774" s="57"/>
      <c r="JR774" s="57"/>
      <c r="JS774" s="57"/>
      <c r="JT774" s="57"/>
      <c r="JU774" s="57"/>
      <c r="JV774" s="57"/>
      <c r="JW774" s="57"/>
      <c r="JX774" s="57"/>
      <c r="JY774" s="57"/>
      <c r="JZ774" s="57"/>
      <c r="KA774" s="57"/>
      <c r="KB774" s="57"/>
      <c r="KC774" s="57"/>
      <c r="KD774" s="57"/>
      <c r="KE774" s="57"/>
      <c r="KF774" s="57"/>
      <c r="KG774" s="57"/>
      <c r="KH774" s="57"/>
      <c r="KI774" s="36"/>
      <c r="LX774" s="36"/>
      <c r="NQ774" s="36"/>
      <c r="NR774" s="36"/>
      <c r="NS774" s="36"/>
      <c r="PH774" s="36"/>
      <c r="QW774" s="36"/>
      <c r="SM774" s="36"/>
      <c r="UB774" s="36"/>
      <c r="VQ774" s="36"/>
      <c r="XF774" s="36"/>
      <c r="ZB774" s="94"/>
      <c r="ZI774" s="130"/>
      <c r="ZK774" s="128"/>
      <c r="ZL774" s="127"/>
    </row>
    <row r="775" spans="2:688" s="37" customFormat="1" x14ac:dyDescent="0.15">
      <c r="B775" s="36"/>
      <c r="C775" s="110"/>
      <c r="D775" s="36"/>
      <c r="E775" s="36"/>
      <c r="F775" s="36"/>
      <c r="G775" s="38"/>
      <c r="H775" s="38"/>
      <c r="AW775" s="36"/>
      <c r="CL775" s="36"/>
      <c r="FP775" s="36"/>
      <c r="IT775" s="36"/>
      <c r="IU775" s="57"/>
      <c r="IV775" s="57"/>
      <c r="IW775" s="57"/>
      <c r="IX775" s="57"/>
      <c r="IY775" s="57"/>
      <c r="IZ775" s="57"/>
      <c r="JA775" s="57"/>
      <c r="JB775" s="57"/>
      <c r="JC775" s="57"/>
      <c r="JD775" s="57"/>
      <c r="JE775" s="57"/>
      <c r="JF775" s="57"/>
      <c r="JG775" s="57"/>
      <c r="JH775" s="57"/>
      <c r="JI775" s="57"/>
      <c r="JJ775" s="57"/>
      <c r="JK775" s="57"/>
      <c r="JL775" s="57"/>
      <c r="JM775" s="57"/>
      <c r="JN775" s="57"/>
      <c r="JO775" s="57"/>
      <c r="JP775" s="57"/>
      <c r="JQ775" s="57"/>
      <c r="JR775" s="57"/>
      <c r="JS775" s="57"/>
      <c r="JT775" s="57"/>
      <c r="JU775" s="57"/>
      <c r="JV775" s="57"/>
      <c r="JW775" s="57"/>
      <c r="JX775" s="57"/>
      <c r="JY775" s="57"/>
      <c r="JZ775" s="57"/>
      <c r="KA775" s="57"/>
      <c r="KB775" s="57"/>
      <c r="KC775" s="57"/>
      <c r="KD775" s="57"/>
      <c r="KE775" s="57"/>
      <c r="KF775" s="57"/>
      <c r="KG775" s="57"/>
      <c r="KH775" s="57"/>
      <c r="KI775" s="36"/>
      <c r="LX775" s="36"/>
      <c r="NQ775" s="36"/>
      <c r="NR775" s="36"/>
      <c r="NS775" s="36"/>
      <c r="PH775" s="36"/>
      <c r="QW775" s="36"/>
      <c r="SM775" s="36"/>
      <c r="UB775" s="36"/>
      <c r="VQ775" s="36"/>
      <c r="XF775" s="36"/>
      <c r="ZB775" s="94"/>
      <c r="ZI775" s="130"/>
      <c r="ZK775" s="128"/>
      <c r="ZL775" s="127"/>
    </row>
    <row r="776" spans="2:688" s="37" customFormat="1" x14ac:dyDescent="0.15">
      <c r="B776" s="36"/>
      <c r="C776" s="110"/>
      <c r="D776" s="36"/>
      <c r="E776" s="36"/>
      <c r="F776" s="36"/>
      <c r="G776" s="38"/>
      <c r="H776" s="38"/>
      <c r="AW776" s="36"/>
      <c r="CL776" s="36"/>
      <c r="FP776" s="36"/>
      <c r="IT776" s="36"/>
      <c r="IU776" s="57"/>
      <c r="IV776" s="57"/>
      <c r="IW776" s="57"/>
      <c r="IX776" s="57"/>
      <c r="IY776" s="57"/>
      <c r="IZ776" s="57"/>
      <c r="JA776" s="57"/>
      <c r="JB776" s="57"/>
      <c r="JC776" s="57"/>
      <c r="JD776" s="57"/>
      <c r="JE776" s="57"/>
      <c r="JF776" s="57"/>
      <c r="JG776" s="57"/>
      <c r="JH776" s="57"/>
      <c r="JI776" s="57"/>
      <c r="JJ776" s="57"/>
      <c r="JK776" s="57"/>
      <c r="JL776" s="57"/>
      <c r="JM776" s="57"/>
      <c r="JN776" s="57"/>
      <c r="JO776" s="57"/>
      <c r="JP776" s="57"/>
      <c r="JQ776" s="57"/>
      <c r="JR776" s="57"/>
      <c r="JS776" s="57"/>
      <c r="JT776" s="57"/>
      <c r="JU776" s="57"/>
      <c r="JV776" s="57"/>
      <c r="JW776" s="57"/>
      <c r="JX776" s="57"/>
      <c r="JY776" s="57"/>
      <c r="JZ776" s="57"/>
      <c r="KA776" s="57"/>
      <c r="KB776" s="57"/>
      <c r="KC776" s="57"/>
      <c r="KD776" s="57"/>
      <c r="KE776" s="57"/>
      <c r="KF776" s="57"/>
      <c r="KG776" s="57"/>
      <c r="KH776" s="57"/>
      <c r="KI776" s="36"/>
      <c r="LX776" s="36"/>
      <c r="NQ776" s="36"/>
      <c r="NR776" s="36"/>
      <c r="NS776" s="36"/>
      <c r="PH776" s="36"/>
      <c r="QW776" s="36"/>
      <c r="SM776" s="36"/>
      <c r="UB776" s="36"/>
      <c r="VQ776" s="36"/>
      <c r="XF776" s="36"/>
      <c r="ZB776" s="94"/>
      <c r="ZI776" s="130"/>
      <c r="ZK776" s="128"/>
      <c r="ZL776" s="127"/>
    </row>
    <row r="777" spans="2:688" s="37" customFormat="1" x14ac:dyDescent="0.15">
      <c r="B777" s="36"/>
      <c r="C777" s="110"/>
      <c r="D777" s="36"/>
      <c r="E777" s="36"/>
      <c r="F777" s="36"/>
      <c r="G777" s="38"/>
      <c r="H777" s="38"/>
      <c r="AW777" s="36"/>
      <c r="CL777" s="36"/>
      <c r="FP777" s="36"/>
      <c r="IT777" s="36"/>
      <c r="IU777" s="57"/>
      <c r="IV777" s="57"/>
      <c r="IW777" s="57"/>
      <c r="IX777" s="57"/>
      <c r="IY777" s="57"/>
      <c r="IZ777" s="57"/>
      <c r="JA777" s="57"/>
      <c r="JB777" s="57"/>
      <c r="JC777" s="57"/>
      <c r="JD777" s="57"/>
      <c r="JE777" s="57"/>
      <c r="JF777" s="57"/>
      <c r="JG777" s="57"/>
      <c r="JH777" s="57"/>
      <c r="JI777" s="57"/>
      <c r="JJ777" s="57"/>
      <c r="JK777" s="57"/>
      <c r="JL777" s="57"/>
      <c r="JM777" s="57"/>
      <c r="JN777" s="57"/>
      <c r="JO777" s="57"/>
      <c r="JP777" s="57"/>
      <c r="JQ777" s="57"/>
      <c r="JR777" s="57"/>
      <c r="JS777" s="57"/>
      <c r="JT777" s="57"/>
      <c r="JU777" s="57"/>
      <c r="JV777" s="57"/>
      <c r="JW777" s="57"/>
      <c r="JX777" s="57"/>
      <c r="JY777" s="57"/>
      <c r="JZ777" s="57"/>
      <c r="KA777" s="57"/>
      <c r="KB777" s="57"/>
      <c r="KC777" s="57"/>
      <c r="KD777" s="57"/>
      <c r="KE777" s="57"/>
      <c r="KF777" s="57"/>
      <c r="KG777" s="57"/>
      <c r="KH777" s="57"/>
      <c r="KI777" s="36"/>
      <c r="LX777" s="36"/>
      <c r="NQ777" s="36"/>
      <c r="NR777" s="36"/>
      <c r="NS777" s="36"/>
      <c r="PH777" s="36"/>
      <c r="QW777" s="36"/>
      <c r="SM777" s="36"/>
      <c r="UB777" s="36"/>
      <c r="VQ777" s="36"/>
      <c r="XF777" s="36"/>
      <c r="ZB777" s="94"/>
      <c r="ZI777" s="130"/>
      <c r="ZK777" s="128"/>
      <c r="ZL777" s="127"/>
    </row>
    <row r="778" spans="2:688" s="37" customFormat="1" x14ac:dyDescent="0.15">
      <c r="B778" s="36"/>
      <c r="C778" s="110"/>
      <c r="D778" s="36"/>
      <c r="E778" s="36"/>
      <c r="F778" s="36"/>
      <c r="G778" s="38"/>
      <c r="H778" s="38"/>
      <c r="AW778" s="36"/>
      <c r="CL778" s="36"/>
      <c r="FP778" s="36"/>
      <c r="IT778" s="36"/>
      <c r="IU778" s="57"/>
      <c r="IV778" s="57"/>
      <c r="IW778" s="57"/>
      <c r="IX778" s="57"/>
      <c r="IY778" s="57"/>
      <c r="IZ778" s="57"/>
      <c r="JA778" s="57"/>
      <c r="JB778" s="57"/>
      <c r="JC778" s="57"/>
      <c r="JD778" s="57"/>
      <c r="JE778" s="57"/>
      <c r="JF778" s="57"/>
      <c r="JG778" s="57"/>
      <c r="JH778" s="57"/>
      <c r="JI778" s="57"/>
      <c r="JJ778" s="57"/>
      <c r="JK778" s="57"/>
      <c r="JL778" s="57"/>
      <c r="JM778" s="57"/>
      <c r="JN778" s="57"/>
      <c r="JO778" s="57"/>
      <c r="JP778" s="57"/>
      <c r="JQ778" s="57"/>
      <c r="JR778" s="57"/>
      <c r="JS778" s="57"/>
      <c r="JT778" s="57"/>
      <c r="JU778" s="57"/>
      <c r="JV778" s="57"/>
      <c r="JW778" s="57"/>
      <c r="JX778" s="57"/>
      <c r="JY778" s="57"/>
      <c r="JZ778" s="57"/>
      <c r="KA778" s="57"/>
      <c r="KB778" s="57"/>
      <c r="KC778" s="57"/>
      <c r="KD778" s="57"/>
      <c r="KE778" s="57"/>
      <c r="KF778" s="57"/>
      <c r="KG778" s="57"/>
      <c r="KH778" s="57"/>
      <c r="KI778" s="36"/>
      <c r="LX778" s="36"/>
      <c r="NQ778" s="36"/>
      <c r="NR778" s="36"/>
      <c r="NS778" s="36"/>
      <c r="PH778" s="36"/>
      <c r="QW778" s="36"/>
      <c r="SM778" s="36"/>
      <c r="UB778" s="36"/>
      <c r="VQ778" s="36"/>
      <c r="XF778" s="36"/>
      <c r="ZB778" s="94"/>
      <c r="ZI778" s="130"/>
      <c r="ZK778" s="128"/>
      <c r="ZL778" s="127"/>
    </row>
    <row r="779" spans="2:688" s="37" customFormat="1" x14ac:dyDescent="0.15">
      <c r="B779" s="36"/>
      <c r="C779" s="110"/>
      <c r="D779" s="36"/>
      <c r="E779" s="36"/>
      <c r="F779" s="36"/>
      <c r="G779" s="38"/>
      <c r="H779" s="38"/>
      <c r="AW779" s="36"/>
      <c r="CL779" s="36"/>
      <c r="FP779" s="36"/>
      <c r="IT779" s="36"/>
      <c r="IU779" s="57"/>
      <c r="IV779" s="57"/>
      <c r="IW779" s="57"/>
      <c r="IX779" s="57"/>
      <c r="IY779" s="57"/>
      <c r="IZ779" s="57"/>
      <c r="JA779" s="57"/>
      <c r="JB779" s="57"/>
      <c r="JC779" s="57"/>
      <c r="JD779" s="57"/>
      <c r="JE779" s="57"/>
      <c r="JF779" s="57"/>
      <c r="JG779" s="57"/>
      <c r="JH779" s="57"/>
      <c r="JI779" s="57"/>
      <c r="JJ779" s="57"/>
      <c r="JK779" s="57"/>
      <c r="JL779" s="57"/>
      <c r="JM779" s="57"/>
      <c r="JN779" s="57"/>
      <c r="JO779" s="57"/>
      <c r="JP779" s="57"/>
      <c r="JQ779" s="57"/>
      <c r="JR779" s="57"/>
      <c r="JS779" s="57"/>
      <c r="JT779" s="57"/>
      <c r="JU779" s="57"/>
      <c r="JV779" s="57"/>
      <c r="JW779" s="57"/>
      <c r="JX779" s="57"/>
      <c r="JY779" s="57"/>
      <c r="JZ779" s="57"/>
      <c r="KA779" s="57"/>
      <c r="KB779" s="57"/>
      <c r="KC779" s="57"/>
      <c r="KD779" s="57"/>
      <c r="KE779" s="57"/>
      <c r="KF779" s="57"/>
      <c r="KG779" s="57"/>
      <c r="KH779" s="57"/>
      <c r="KI779" s="36"/>
      <c r="LX779" s="36"/>
      <c r="NQ779" s="36"/>
      <c r="NR779" s="36"/>
      <c r="NS779" s="36"/>
      <c r="PH779" s="36"/>
      <c r="QW779" s="36"/>
      <c r="SM779" s="36"/>
      <c r="UB779" s="36"/>
      <c r="VQ779" s="36"/>
      <c r="XF779" s="36"/>
      <c r="ZB779" s="94"/>
      <c r="ZI779" s="130"/>
      <c r="ZK779" s="128"/>
      <c r="ZL779" s="127"/>
    </row>
    <row r="780" spans="2:688" s="37" customFormat="1" x14ac:dyDescent="0.15">
      <c r="B780" s="36"/>
      <c r="C780" s="110"/>
      <c r="D780" s="36"/>
      <c r="E780" s="36"/>
      <c r="F780" s="36"/>
      <c r="G780" s="38"/>
      <c r="H780" s="38"/>
      <c r="AW780" s="36"/>
      <c r="CL780" s="36"/>
      <c r="FP780" s="36"/>
      <c r="IT780" s="36"/>
      <c r="IU780" s="57"/>
      <c r="IV780" s="57"/>
      <c r="IW780" s="57"/>
      <c r="IX780" s="57"/>
      <c r="IY780" s="57"/>
      <c r="IZ780" s="57"/>
      <c r="JA780" s="57"/>
      <c r="JB780" s="57"/>
      <c r="JC780" s="57"/>
      <c r="JD780" s="57"/>
      <c r="JE780" s="57"/>
      <c r="JF780" s="57"/>
      <c r="JG780" s="57"/>
      <c r="JH780" s="57"/>
      <c r="JI780" s="57"/>
      <c r="JJ780" s="57"/>
      <c r="JK780" s="57"/>
      <c r="JL780" s="57"/>
      <c r="JM780" s="57"/>
      <c r="JN780" s="57"/>
      <c r="JO780" s="57"/>
      <c r="JP780" s="57"/>
      <c r="JQ780" s="57"/>
      <c r="JR780" s="57"/>
      <c r="JS780" s="57"/>
      <c r="JT780" s="57"/>
      <c r="JU780" s="57"/>
      <c r="JV780" s="57"/>
      <c r="JW780" s="57"/>
      <c r="JX780" s="57"/>
      <c r="JY780" s="57"/>
      <c r="JZ780" s="57"/>
      <c r="KA780" s="57"/>
      <c r="KB780" s="57"/>
      <c r="KC780" s="57"/>
      <c r="KD780" s="57"/>
      <c r="KE780" s="57"/>
      <c r="KF780" s="57"/>
      <c r="KG780" s="57"/>
      <c r="KH780" s="57"/>
      <c r="KI780" s="36"/>
      <c r="LX780" s="36"/>
      <c r="NQ780" s="36"/>
      <c r="NR780" s="36"/>
      <c r="NS780" s="36"/>
      <c r="PH780" s="36"/>
      <c r="QW780" s="36"/>
      <c r="SM780" s="36"/>
      <c r="UB780" s="36"/>
      <c r="VQ780" s="36"/>
      <c r="XF780" s="36"/>
      <c r="ZB780" s="94"/>
      <c r="ZI780" s="130"/>
      <c r="ZK780" s="128"/>
      <c r="ZL780" s="127"/>
    </row>
    <row r="781" spans="2:688" s="37" customFormat="1" x14ac:dyDescent="0.15">
      <c r="B781" s="36"/>
      <c r="C781" s="110"/>
      <c r="D781" s="36"/>
      <c r="E781" s="36"/>
      <c r="F781" s="36"/>
      <c r="G781" s="38"/>
      <c r="H781" s="38"/>
      <c r="AW781" s="36"/>
      <c r="CL781" s="36"/>
      <c r="FP781" s="36"/>
      <c r="IT781" s="36"/>
      <c r="IU781" s="57"/>
      <c r="IV781" s="57"/>
      <c r="IW781" s="57"/>
      <c r="IX781" s="57"/>
      <c r="IY781" s="57"/>
      <c r="IZ781" s="57"/>
      <c r="JA781" s="57"/>
      <c r="JB781" s="57"/>
      <c r="JC781" s="57"/>
      <c r="JD781" s="57"/>
      <c r="JE781" s="57"/>
      <c r="JF781" s="57"/>
      <c r="JG781" s="57"/>
      <c r="JH781" s="57"/>
      <c r="JI781" s="57"/>
      <c r="JJ781" s="57"/>
      <c r="JK781" s="57"/>
      <c r="JL781" s="57"/>
      <c r="JM781" s="57"/>
      <c r="JN781" s="57"/>
      <c r="JO781" s="57"/>
      <c r="JP781" s="57"/>
      <c r="JQ781" s="57"/>
      <c r="JR781" s="57"/>
      <c r="JS781" s="57"/>
      <c r="JT781" s="57"/>
      <c r="JU781" s="57"/>
      <c r="JV781" s="57"/>
      <c r="JW781" s="57"/>
      <c r="JX781" s="57"/>
      <c r="JY781" s="57"/>
      <c r="JZ781" s="57"/>
      <c r="KA781" s="57"/>
      <c r="KB781" s="57"/>
      <c r="KC781" s="57"/>
      <c r="KD781" s="57"/>
      <c r="KE781" s="57"/>
      <c r="KF781" s="57"/>
      <c r="KG781" s="57"/>
      <c r="KH781" s="57"/>
      <c r="KI781" s="36"/>
      <c r="LX781" s="36"/>
      <c r="NQ781" s="36"/>
      <c r="NR781" s="36"/>
      <c r="NS781" s="36"/>
      <c r="PH781" s="36"/>
      <c r="QW781" s="36"/>
      <c r="SM781" s="36"/>
      <c r="UB781" s="36"/>
      <c r="VQ781" s="36"/>
      <c r="XF781" s="36"/>
      <c r="ZB781" s="94"/>
      <c r="ZI781" s="130"/>
      <c r="ZK781" s="128"/>
      <c r="ZL781" s="127"/>
    </row>
    <row r="782" spans="2:688" s="37" customFormat="1" x14ac:dyDescent="0.15">
      <c r="B782" s="36"/>
      <c r="C782" s="110"/>
      <c r="D782" s="36"/>
      <c r="E782" s="36"/>
      <c r="F782" s="36"/>
      <c r="G782" s="38"/>
      <c r="H782" s="38"/>
      <c r="AW782" s="36"/>
      <c r="CL782" s="36"/>
      <c r="FP782" s="36"/>
      <c r="IT782" s="36"/>
      <c r="IU782" s="57"/>
      <c r="IV782" s="57"/>
      <c r="IW782" s="57"/>
      <c r="IX782" s="57"/>
      <c r="IY782" s="57"/>
      <c r="IZ782" s="57"/>
      <c r="JA782" s="57"/>
      <c r="JB782" s="57"/>
      <c r="JC782" s="57"/>
      <c r="JD782" s="57"/>
      <c r="JE782" s="57"/>
      <c r="JF782" s="57"/>
      <c r="JG782" s="57"/>
      <c r="JH782" s="57"/>
      <c r="JI782" s="57"/>
      <c r="JJ782" s="57"/>
      <c r="JK782" s="57"/>
      <c r="JL782" s="57"/>
      <c r="JM782" s="57"/>
      <c r="JN782" s="57"/>
      <c r="JO782" s="57"/>
      <c r="JP782" s="57"/>
      <c r="JQ782" s="57"/>
      <c r="JR782" s="57"/>
      <c r="JS782" s="57"/>
      <c r="JT782" s="57"/>
      <c r="JU782" s="57"/>
      <c r="JV782" s="57"/>
      <c r="JW782" s="57"/>
      <c r="JX782" s="57"/>
      <c r="JY782" s="57"/>
      <c r="JZ782" s="57"/>
      <c r="KA782" s="57"/>
      <c r="KB782" s="57"/>
      <c r="KC782" s="57"/>
      <c r="KD782" s="57"/>
      <c r="KE782" s="57"/>
      <c r="KF782" s="57"/>
      <c r="KG782" s="57"/>
      <c r="KH782" s="57"/>
      <c r="KI782" s="36"/>
      <c r="LX782" s="36"/>
      <c r="NQ782" s="36"/>
      <c r="NR782" s="36"/>
      <c r="NS782" s="36"/>
      <c r="PH782" s="36"/>
      <c r="QW782" s="36"/>
      <c r="SM782" s="36"/>
      <c r="UB782" s="36"/>
      <c r="VQ782" s="36"/>
      <c r="XF782" s="36"/>
      <c r="ZB782" s="94"/>
      <c r="ZI782" s="130"/>
      <c r="ZK782" s="128"/>
      <c r="ZL782" s="127"/>
    </row>
    <row r="783" spans="2:688" s="37" customFormat="1" x14ac:dyDescent="0.15">
      <c r="B783" s="36"/>
      <c r="C783" s="110"/>
      <c r="D783" s="36"/>
      <c r="E783" s="36"/>
      <c r="F783" s="36"/>
      <c r="G783" s="38"/>
      <c r="H783" s="38"/>
      <c r="AW783" s="36"/>
      <c r="CL783" s="36"/>
      <c r="FP783" s="36"/>
      <c r="IT783" s="36"/>
      <c r="IU783" s="57"/>
      <c r="IV783" s="57"/>
      <c r="IW783" s="57"/>
      <c r="IX783" s="57"/>
      <c r="IY783" s="57"/>
      <c r="IZ783" s="57"/>
      <c r="JA783" s="57"/>
      <c r="JB783" s="57"/>
      <c r="JC783" s="57"/>
      <c r="JD783" s="57"/>
      <c r="JE783" s="57"/>
      <c r="JF783" s="57"/>
      <c r="JG783" s="57"/>
      <c r="JH783" s="57"/>
      <c r="JI783" s="57"/>
      <c r="JJ783" s="57"/>
      <c r="JK783" s="57"/>
      <c r="JL783" s="57"/>
      <c r="JM783" s="57"/>
      <c r="JN783" s="57"/>
      <c r="JO783" s="57"/>
      <c r="JP783" s="57"/>
      <c r="JQ783" s="57"/>
      <c r="JR783" s="57"/>
      <c r="JS783" s="57"/>
      <c r="JT783" s="57"/>
      <c r="JU783" s="57"/>
      <c r="JV783" s="57"/>
      <c r="JW783" s="57"/>
      <c r="JX783" s="57"/>
      <c r="JY783" s="57"/>
      <c r="JZ783" s="57"/>
      <c r="KA783" s="57"/>
      <c r="KB783" s="57"/>
      <c r="KC783" s="57"/>
      <c r="KD783" s="57"/>
      <c r="KE783" s="57"/>
      <c r="KF783" s="57"/>
      <c r="KG783" s="57"/>
      <c r="KH783" s="57"/>
      <c r="KI783" s="36"/>
      <c r="LX783" s="36"/>
      <c r="NQ783" s="36"/>
      <c r="NR783" s="36"/>
      <c r="NS783" s="36"/>
      <c r="PH783" s="36"/>
      <c r="QW783" s="36"/>
      <c r="SM783" s="36"/>
      <c r="UB783" s="36"/>
      <c r="VQ783" s="36"/>
      <c r="XF783" s="36"/>
      <c r="ZB783" s="94"/>
      <c r="ZI783" s="130"/>
      <c r="ZK783" s="128"/>
      <c r="ZL783" s="127"/>
    </row>
    <row r="784" spans="2:688" s="37" customFormat="1" x14ac:dyDescent="0.15">
      <c r="B784" s="36"/>
      <c r="C784" s="110"/>
      <c r="D784" s="36"/>
      <c r="E784" s="36"/>
      <c r="F784" s="36"/>
      <c r="G784" s="38"/>
      <c r="H784" s="38"/>
      <c r="AW784" s="36"/>
      <c r="CL784" s="36"/>
      <c r="FP784" s="36"/>
      <c r="IT784" s="36"/>
      <c r="IU784" s="57"/>
      <c r="IV784" s="57"/>
      <c r="IW784" s="57"/>
      <c r="IX784" s="57"/>
      <c r="IY784" s="57"/>
      <c r="IZ784" s="57"/>
      <c r="JA784" s="57"/>
      <c r="JB784" s="57"/>
      <c r="JC784" s="57"/>
      <c r="JD784" s="57"/>
      <c r="JE784" s="57"/>
      <c r="JF784" s="57"/>
      <c r="JG784" s="57"/>
      <c r="JH784" s="57"/>
      <c r="JI784" s="57"/>
      <c r="JJ784" s="57"/>
      <c r="JK784" s="57"/>
      <c r="JL784" s="57"/>
      <c r="JM784" s="57"/>
      <c r="JN784" s="57"/>
      <c r="JO784" s="57"/>
      <c r="JP784" s="57"/>
      <c r="JQ784" s="57"/>
      <c r="JR784" s="57"/>
      <c r="JS784" s="57"/>
      <c r="JT784" s="57"/>
      <c r="JU784" s="57"/>
      <c r="JV784" s="57"/>
      <c r="JW784" s="57"/>
      <c r="JX784" s="57"/>
      <c r="JY784" s="57"/>
      <c r="JZ784" s="57"/>
      <c r="KA784" s="57"/>
      <c r="KB784" s="57"/>
      <c r="KC784" s="57"/>
      <c r="KD784" s="57"/>
      <c r="KE784" s="57"/>
      <c r="KF784" s="57"/>
      <c r="KG784" s="57"/>
      <c r="KH784" s="57"/>
      <c r="KI784" s="36"/>
      <c r="LX784" s="36"/>
      <c r="NQ784" s="36"/>
      <c r="NR784" s="36"/>
      <c r="NS784" s="36"/>
      <c r="PH784" s="36"/>
      <c r="QW784" s="36"/>
      <c r="SM784" s="36"/>
      <c r="UB784" s="36"/>
      <c r="VQ784" s="36"/>
      <c r="XF784" s="36"/>
      <c r="ZB784" s="94"/>
      <c r="ZI784" s="130"/>
      <c r="ZK784" s="128"/>
      <c r="ZL784" s="127"/>
    </row>
    <row r="785" spans="2:688" s="37" customFormat="1" x14ac:dyDescent="0.15">
      <c r="B785" s="36"/>
      <c r="C785" s="110"/>
      <c r="D785" s="36"/>
      <c r="E785" s="36"/>
      <c r="F785" s="36"/>
      <c r="G785" s="38"/>
      <c r="H785" s="38"/>
      <c r="AW785" s="36"/>
      <c r="CL785" s="36"/>
      <c r="FP785" s="36"/>
      <c r="IT785" s="36"/>
      <c r="IU785" s="57"/>
      <c r="IV785" s="57"/>
      <c r="IW785" s="57"/>
      <c r="IX785" s="57"/>
      <c r="IY785" s="57"/>
      <c r="IZ785" s="57"/>
      <c r="JA785" s="57"/>
      <c r="JB785" s="57"/>
      <c r="JC785" s="57"/>
      <c r="JD785" s="57"/>
      <c r="JE785" s="57"/>
      <c r="JF785" s="57"/>
      <c r="JG785" s="57"/>
      <c r="JH785" s="57"/>
      <c r="JI785" s="57"/>
      <c r="JJ785" s="57"/>
      <c r="JK785" s="57"/>
      <c r="JL785" s="57"/>
      <c r="JM785" s="57"/>
      <c r="JN785" s="57"/>
      <c r="JO785" s="57"/>
      <c r="JP785" s="57"/>
      <c r="JQ785" s="57"/>
      <c r="JR785" s="57"/>
      <c r="JS785" s="57"/>
      <c r="JT785" s="57"/>
      <c r="JU785" s="57"/>
      <c r="JV785" s="57"/>
      <c r="JW785" s="57"/>
      <c r="JX785" s="57"/>
      <c r="JY785" s="57"/>
      <c r="JZ785" s="57"/>
      <c r="KA785" s="57"/>
      <c r="KB785" s="57"/>
      <c r="KC785" s="57"/>
      <c r="KD785" s="57"/>
      <c r="KE785" s="57"/>
      <c r="KF785" s="57"/>
      <c r="KG785" s="57"/>
      <c r="KH785" s="57"/>
      <c r="KI785" s="36"/>
      <c r="LX785" s="36"/>
      <c r="NQ785" s="36"/>
      <c r="NR785" s="36"/>
      <c r="NS785" s="36"/>
      <c r="PH785" s="36"/>
      <c r="QW785" s="36"/>
      <c r="SM785" s="36"/>
      <c r="UB785" s="36"/>
      <c r="VQ785" s="36"/>
      <c r="XF785" s="36"/>
      <c r="ZB785" s="94"/>
      <c r="ZI785" s="130"/>
      <c r="ZK785" s="128"/>
      <c r="ZL785" s="127"/>
    </row>
    <row r="786" spans="2:688" s="37" customFormat="1" x14ac:dyDescent="0.15">
      <c r="B786" s="36"/>
      <c r="C786" s="110"/>
      <c r="D786" s="36"/>
      <c r="E786" s="36"/>
      <c r="F786" s="36"/>
      <c r="G786" s="38"/>
      <c r="H786" s="38"/>
      <c r="AW786" s="36"/>
      <c r="CL786" s="36"/>
      <c r="FP786" s="36"/>
      <c r="IT786" s="36"/>
      <c r="IU786" s="57"/>
      <c r="IV786" s="57"/>
      <c r="IW786" s="57"/>
      <c r="IX786" s="57"/>
      <c r="IY786" s="57"/>
      <c r="IZ786" s="57"/>
      <c r="JA786" s="57"/>
      <c r="JB786" s="57"/>
      <c r="JC786" s="57"/>
      <c r="JD786" s="57"/>
      <c r="JE786" s="57"/>
      <c r="JF786" s="57"/>
      <c r="JG786" s="57"/>
      <c r="JH786" s="57"/>
      <c r="JI786" s="57"/>
      <c r="JJ786" s="57"/>
      <c r="JK786" s="57"/>
      <c r="JL786" s="57"/>
      <c r="JM786" s="57"/>
      <c r="JN786" s="57"/>
      <c r="JO786" s="57"/>
      <c r="JP786" s="57"/>
      <c r="JQ786" s="57"/>
      <c r="JR786" s="57"/>
      <c r="JS786" s="57"/>
      <c r="JT786" s="57"/>
      <c r="JU786" s="57"/>
      <c r="JV786" s="57"/>
      <c r="JW786" s="57"/>
      <c r="JX786" s="57"/>
      <c r="JY786" s="57"/>
      <c r="JZ786" s="57"/>
      <c r="KA786" s="57"/>
      <c r="KB786" s="57"/>
      <c r="KC786" s="57"/>
      <c r="KD786" s="57"/>
      <c r="KE786" s="57"/>
      <c r="KF786" s="57"/>
      <c r="KG786" s="57"/>
      <c r="KH786" s="57"/>
      <c r="KI786" s="36"/>
      <c r="LX786" s="36"/>
      <c r="NQ786" s="36"/>
      <c r="NR786" s="36"/>
      <c r="NS786" s="36"/>
      <c r="PH786" s="36"/>
      <c r="QW786" s="36"/>
      <c r="SM786" s="36"/>
      <c r="UB786" s="36"/>
      <c r="VQ786" s="36"/>
      <c r="XF786" s="36"/>
      <c r="ZB786" s="94"/>
      <c r="ZI786" s="130"/>
      <c r="ZK786" s="128"/>
      <c r="ZL786" s="127"/>
    </row>
    <row r="787" spans="2:688" s="37" customFormat="1" x14ac:dyDescent="0.15">
      <c r="B787" s="36"/>
      <c r="C787" s="110"/>
      <c r="D787" s="36"/>
      <c r="E787" s="36"/>
      <c r="F787" s="36"/>
      <c r="G787" s="38"/>
      <c r="H787" s="38"/>
      <c r="AW787" s="36"/>
      <c r="CL787" s="36"/>
      <c r="FP787" s="36"/>
      <c r="IT787" s="36"/>
      <c r="IU787" s="57"/>
      <c r="IV787" s="57"/>
      <c r="IW787" s="57"/>
      <c r="IX787" s="57"/>
      <c r="IY787" s="57"/>
      <c r="IZ787" s="57"/>
      <c r="JA787" s="57"/>
      <c r="JB787" s="57"/>
      <c r="JC787" s="57"/>
      <c r="JD787" s="57"/>
      <c r="JE787" s="57"/>
      <c r="JF787" s="57"/>
      <c r="JG787" s="57"/>
      <c r="JH787" s="57"/>
      <c r="JI787" s="57"/>
      <c r="JJ787" s="57"/>
      <c r="JK787" s="57"/>
      <c r="JL787" s="57"/>
      <c r="JM787" s="57"/>
      <c r="JN787" s="57"/>
      <c r="JO787" s="57"/>
      <c r="JP787" s="57"/>
      <c r="JQ787" s="57"/>
      <c r="JR787" s="57"/>
      <c r="JS787" s="57"/>
      <c r="JT787" s="57"/>
      <c r="JU787" s="57"/>
      <c r="JV787" s="57"/>
      <c r="JW787" s="57"/>
      <c r="JX787" s="57"/>
      <c r="JY787" s="57"/>
      <c r="JZ787" s="57"/>
      <c r="KA787" s="57"/>
      <c r="KB787" s="57"/>
      <c r="KC787" s="57"/>
      <c r="KD787" s="57"/>
      <c r="KE787" s="57"/>
      <c r="KF787" s="57"/>
      <c r="KG787" s="57"/>
      <c r="KH787" s="57"/>
      <c r="KI787" s="36"/>
      <c r="LX787" s="36"/>
      <c r="NQ787" s="36"/>
      <c r="NR787" s="36"/>
      <c r="NS787" s="36"/>
      <c r="PH787" s="36"/>
      <c r="QW787" s="36"/>
      <c r="SM787" s="36"/>
      <c r="UB787" s="36"/>
      <c r="VQ787" s="36"/>
      <c r="XF787" s="36"/>
      <c r="ZB787" s="94"/>
      <c r="ZI787" s="130"/>
      <c r="ZK787" s="128"/>
      <c r="ZL787" s="127"/>
    </row>
    <row r="788" spans="2:688" s="37" customFormat="1" x14ac:dyDescent="0.15">
      <c r="B788" s="36"/>
      <c r="C788" s="110"/>
      <c r="D788" s="36"/>
      <c r="E788" s="36"/>
      <c r="F788" s="36"/>
      <c r="G788" s="38"/>
      <c r="H788" s="38"/>
      <c r="AW788" s="36"/>
      <c r="CL788" s="36"/>
      <c r="FP788" s="36"/>
      <c r="IT788" s="36"/>
      <c r="IU788" s="57"/>
      <c r="IV788" s="57"/>
      <c r="IW788" s="57"/>
      <c r="IX788" s="57"/>
      <c r="IY788" s="57"/>
      <c r="IZ788" s="57"/>
      <c r="JA788" s="57"/>
      <c r="JB788" s="57"/>
      <c r="JC788" s="57"/>
      <c r="JD788" s="57"/>
      <c r="JE788" s="57"/>
      <c r="JF788" s="57"/>
      <c r="JG788" s="57"/>
      <c r="JH788" s="57"/>
      <c r="JI788" s="57"/>
      <c r="JJ788" s="57"/>
      <c r="JK788" s="57"/>
      <c r="JL788" s="57"/>
      <c r="JM788" s="57"/>
      <c r="JN788" s="57"/>
      <c r="JO788" s="57"/>
      <c r="JP788" s="57"/>
      <c r="JQ788" s="57"/>
      <c r="JR788" s="57"/>
      <c r="JS788" s="57"/>
      <c r="JT788" s="57"/>
      <c r="JU788" s="57"/>
      <c r="JV788" s="57"/>
      <c r="JW788" s="57"/>
      <c r="JX788" s="57"/>
      <c r="JY788" s="57"/>
      <c r="JZ788" s="57"/>
      <c r="KA788" s="57"/>
      <c r="KB788" s="57"/>
      <c r="KC788" s="57"/>
      <c r="KD788" s="57"/>
      <c r="KE788" s="57"/>
      <c r="KF788" s="57"/>
      <c r="KG788" s="57"/>
      <c r="KH788" s="57"/>
      <c r="KI788" s="36"/>
      <c r="LX788" s="36"/>
      <c r="NQ788" s="36"/>
      <c r="NR788" s="36"/>
      <c r="NS788" s="36"/>
      <c r="PH788" s="36"/>
      <c r="QW788" s="36"/>
      <c r="SM788" s="36"/>
      <c r="UB788" s="36"/>
      <c r="VQ788" s="36"/>
      <c r="XF788" s="36"/>
      <c r="ZB788" s="94"/>
      <c r="ZI788" s="130"/>
      <c r="ZK788" s="128"/>
      <c r="ZL788" s="127"/>
    </row>
    <row r="789" spans="2:688" s="37" customFormat="1" x14ac:dyDescent="0.15">
      <c r="B789" s="36"/>
      <c r="C789" s="110"/>
      <c r="D789" s="36"/>
      <c r="E789" s="36"/>
      <c r="F789" s="36"/>
      <c r="G789" s="38"/>
      <c r="H789" s="38"/>
      <c r="AW789" s="36"/>
      <c r="CL789" s="36"/>
      <c r="FP789" s="36"/>
      <c r="IT789" s="36"/>
      <c r="IU789" s="57"/>
      <c r="IV789" s="57"/>
      <c r="IW789" s="57"/>
      <c r="IX789" s="57"/>
      <c r="IY789" s="57"/>
      <c r="IZ789" s="57"/>
      <c r="JA789" s="57"/>
      <c r="JB789" s="57"/>
      <c r="JC789" s="57"/>
      <c r="JD789" s="57"/>
      <c r="JE789" s="57"/>
      <c r="JF789" s="57"/>
      <c r="JG789" s="57"/>
      <c r="JH789" s="57"/>
      <c r="JI789" s="57"/>
      <c r="JJ789" s="57"/>
      <c r="JK789" s="57"/>
      <c r="JL789" s="57"/>
      <c r="JM789" s="57"/>
      <c r="JN789" s="57"/>
      <c r="JO789" s="57"/>
      <c r="JP789" s="57"/>
      <c r="JQ789" s="57"/>
      <c r="JR789" s="57"/>
      <c r="JS789" s="57"/>
      <c r="JT789" s="57"/>
      <c r="JU789" s="57"/>
      <c r="JV789" s="57"/>
      <c r="JW789" s="57"/>
      <c r="JX789" s="57"/>
      <c r="JY789" s="57"/>
      <c r="JZ789" s="57"/>
      <c r="KA789" s="57"/>
      <c r="KB789" s="57"/>
      <c r="KC789" s="57"/>
      <c r="KD789" s="57"/>
      <c r="KE789" s="57"/>
      <c r="KF789" s="57"/>
      <c r="KG789" s="57"/>
      <c r="KH789" s="57"/>
      <c r="KI789" s="36"/>
      <c r="LX789" s="36"/>
      <c r="NQ789" s="36"/>
      <c r="NR789" s="36"/>
      <c r="NS789" s="36"/>
      <c r="PH789" s="36"/>
      <c r="QW789" s="36"/>
      <c r="SM789" s="36"/>
      <c r="UB789" s="36"/>
      <c r="VQ789" s="36"/>
      <c r="XF789" s="36"/>
      <c r="ZB789" s="94"/>
      <c r="ZI789" s="130"/>
      <c r="ZK789" s="128"/>
      <c r="ZL789" s="127"/>
    </row>
    <row r="790" spans="2:688" s="37" customFormat="1" x14ac:dyDescent="0.15">
      <c r="B790" s="36"/>
      <c r="C790" s="110"/>
      <c r="D790" s="36"/>
      <c r="E790" s="36"/>
      <c r="F790" s="36"/>
      <c r="G790" s="38"/>
      <c r="H790" s="38"/>
      <c r="AW790" s="36"/>
      <c r="CL790" s="36"/>
      <c r="FP790" s="36"/>
      <c r="IT790" s="36"/>
      <c r="IU790" s="57"/>
      <c r="IV790" s="57"/>
      <c r="IW790" s="57"/>
      <c r="IX790" s="57"/>
      <c r="IY790" s="57"/>
      <c r="IZ790" s="57"/>
      <c r="JA790" s="57"/>
      <c r="JB790" s="57"/>
      <c r="JC790" s="57"/>
      <c r="JD790" s="57"/>
      <c r="JE790" s="57"/>
      <c r="JF790" s="57"/>
      <c r="JG790" s="57"/>
      <c r="JH790" s="57"/>
      <c r="JI790" s="57"/>
      <c r="JJ790" s="57"/>
      <c r="JK790" s="57"/>
      <c r="JL790" s="57"/>
      <c r="JM790" s="57"/>
      <c r="JN790" s="57"/>
      <c r="JO790" s="57"/>
      <c r="JP790" s="57"/>
      <c r="JQ790" s="57"/>
      <c r="JR790" s="57"/>
      <c r="JS790" s="57"/>
      <c r="JT790" s="57"/>
      <c r="JU790" s="57"/>
      <c r="JV790" s="57"/>
      <c r="JW790" s="57"/>
      <c r="JX790" s="57"/>
      <c r="JY790" s="57"/>
      <c r="JZ790" s="57"/>
      <c r="KA790" s="57"/>
      <c r="KB790" s="57"/>
      <c r="KC790" s="57"/>
      <c r="KD790" s="57"/>
      <c r="KE790" s="57"/>
      <c r="KF790" s="57"/>
      <c r="KG790" s="57"/>
      <c r="KH790" s="57"/>
      <c r="KI790" s="36"/>
      <c r="LX790" s="36"/>
      <c r="NQ790" s="36"/>
      <c r="NR790" s="36"/>
      <c r="NS790" s="36"/>
      <c r="PH790" s="36"/>
      <c r="QW790" s="36"/>
      <c r="SM790" s="36"/>
      <c r="UB790" s="36"/>
      <c r="VQ790" s="36"/>
      <c r="XF790" s="36"/>
      <c r="ZB790" s="94"/>
      <c r="ZI790" s="130"/>
      <c r="ZK790" s="128"/>
      <c r="ZL790" s="127"/>
    </row>
    <row r="791" spans="2:688" s="37" customFormat="1" x14ac:dyDescent="0.15">
      <c r="B791" s="36"/>
      <c r="C791" s="110"/>
      <c r="D791" s="36"/>
      <c r="E791" s="36"/>
      <c r="F791" s="36"/>
      <c r="G791" s="38"/>
      <c r="H791" s="38"/>
      <c r="AW791" s="36"/>
      <c r="CL791" s="36"/>
      <c r="FP791" s="36"/>
      <c r="IT791" s="36"/>
      <c r="IU791" s="57"/>
      <c r="IV791" s="57"/>
      <c r="IW791" s="57"/>
      <c r="IX791" s="57"/>
      <c r="IY791" s="57"/>
      <c r="IZ791" s="57"/>
      <c r="JA791" s="57"/>
      <c r="JB791" s="57"/>
      <c r="JC791" s="57"/>
      <c r="JD791" s="57"/>
      <c r="JE791" s="57"/>
      <c r="JF791" s="57"/>
      <c r="JG791" s="57"/>
      <c r="JH791" s="57"/>
      <c r="JI791" s="57"/>
      <c r="JJ791" s="57"/>
      <c r="JK791" s="57"/>
      <c r="JL791" s="57"/>
      <c r="JM791" s="57"/>
      <c r="JN791" s="57"/>
      <c r="JO791" s="57"/>
      <c r="JP791" s="57"/>
      <c r="JQ791" s="57"/>
      <c r="JR791" s="57"/>
      <c r="JS791" s="57"/>
      <c r="JT791" s="57"/>
      <c r="JU791" s="57"/>
      <c r="JV791" s="57"/>
      <c r="JW791" s="57"/>
      <c r="JX791" s="57"/>
      <c r="JY791" s="57"/>
      <c r="JZ791" s="57"/>
      <c r="KA791" s="57"/>
      <c r="KB791" s="57"/>
      <c r="KC791" s="57"/>
      <c r="KD791" s="57"/>
      <c r="KE791" s="57"/>
      <c r="KF791" s="57"/>
      <c r="KG791" s="57"/>
      <c r="KH791" s="57"/>
      <c r="KI791" s="36"/>
      <c r="LX791" s="36"/>
      <c r="NQ791" s="36"/>
      <c r="NR791" s="36"/>
      <c r="NS791" s="36"/>
      <c r="PH791" s="36"/>
      <c r="QW791" s="36"/>
      <c r="SM791" s="36"/>
      <c r="UB791" s="36"/>
      <c r="VQ791" s="36"/>
      <c r="XF791" s="36"/>
      <c r="ZB791" s="94"/>
      <c r="ZI791" s="130"/>
      <c r="ZK791" s="128"/>
      <c r="ZL791" s="127"/>
    </row>
    <row r="792" spans="2:688" s="37" customFormat="1" x14ac:dyDescent="0.15">
      <c r="B792" s="36"/>
      <c r="C792" s="110"/>
      <c r="D792" s="36"/>
      <c r="E792" s="36"/>
      <c r="F792" s="36"/>
      <c r="G792" s="38"/>
      <c r="H792" s="38"/>
      <c r="AW792" s="36"/>
      <c r="CL792" s="36"/>
      <c r="FP792" s="36"/>
      <c r="IT792" s="36"/>
      <c r="IU792" s="57"/>
      <c r="IV792" s="57"/>
      <c r="IW792" s="57"/>
      <c r="IX792" s="57"/>
      <c r="IY792" s="57"/>
      <c r="IZ792" s="57"/>
      <c r="JA792" s="57"/>
      <c r="JB792" s="57"/>
      <c r="JC792" s="57"/>
      <c r="JD792" s="57"/>
      <c r="JE792" s="57"/>
      <c r="JF792" s="57"/>
      <c r="JG792" s="57"/>
      <c r="JH792" s="57"/>
      <c r="JI792" s="57"/>
      <c r="JJ792" s="57"/>
      <c r="JK792" s="57"/>
      <c r="JL792" s="57"/>
      <c r="JM792" s="57"/>
      <c r="JN792" s="57"/>
      <c r="JO792" s="57"/>
      <c r="JP792" s="57"/>
      <c r="JQ792" s="57"/>
      <c r="JR792" s="57"/>
      <c r="JS792" s="57"/>
      <c r="JT792" s="57"/>
      <c r="JU792" s="57"/>
      <c r="JV792" s="57"/>
      <c r="JW792" s="57"/>
      <c r="JX792" s="57"/>
      <c r="JY792" s="57"/>
      <c r="JZ792" s="57"/>
      <c r="KA792" s="57"/>
      <c r="KB792" s="57"/>
      <c r="KC792" s="57"/>
      <c r="KD792" s="57"/>
      <c r="KE792" s="57"/>
      <c r="KF792" s="57"/>
      <c r="KG792" s="57"/>
      <c r="KH792" s="57"/>
      <c r="KI792" s="36"/>
      <c r="LX792" s="36"/>
      <c r="NQ792" s="36"/>
      <c r="NR792" s="36"/>
      <c r="NS792" s="36"/>
      <c r="PH792" s="36"/>
      <c r="QW792" s="36"/>
      <c r="SM792" s="36"/>
      <c r="UB792" s="36"/>
      <c r="VQ792" s="36"/>
      <c r="XF792" s="36"/>
      <c r="ZB792" s="94"/>
      <c r="ZI792" s="130"/>
      <c r="ZK792" s="128"/>
      <c r="ZL792" s="127"/>
    </row>
    <row r="793" spans="2:688" s="37" customFormat="1" x14ac:dyDescent="0.15">
      <c r="B793" s="36"/>
      <c r="C793" s="110"/>
      <c r="D793" s="36"/>
      <c r="E793" s="36"/>
      <c r="F793" s="36"/>
      <c r="G793" s="38"/>
      <c r="H793" s="38"/>
      <c r="AW793" s="36"/>
      <c r="CL793" s="36"/>
      <c r="FP793" s="36"/>
      <c r="IT793" s="36"/>
      <c r="IU793" s="57"/>
      <c r="IV793" s="57"/>
      <c r="IW793" s="57"/>
      <c r="IX793" s="57"/>
      <c r="IY793" s="57"/>
      <c r="IZ793" s="57"/>
      <c r="JA793" s="57"/>
      <c r="JB793" s="57"/>
      <c r="JC793" s="57"/>
      <c r="JD793" s="57"/>
      <c r="JE793" s="57"/>
      <c r="JF793" s="57"/>
      <c r="JG793" s="57"/>
      <c r="JH793" s="57"/>
      <c r="JI793" s="57"/>
      <c r="JJ793" s="57"/>
      <c r="JK793" s="57"/>
      <c r="JL793" s="57"/>
      <c r="JM793" s="57"/>
      <c r="JN793" s="57"/>
      <c r="JO793" s="57"/>
      <c r="JP793" s="57"/>
      <c r="JQ793" s="57"/>
      <c r="JR793" s="57"/>
      <c r="JS793" s="57"/>
      <c r="JT793" s="57"/>
      <c r="JU793" s="57"/>
      <c r="JV793" s="57"/>
      <c r="JW793" s="57"/>
      <c r="JX793" s="57"/>
      <c r="JY793" s="57"/>
      <c r="JZ793" s="57"/>
      <c r="KA793" s="57"/>
      <c r="KB793" s="57"/>
      <c r="KC793" s="57"/>
      <c r="KD793" s="57"/>
      <c r="KE793" s="57"/>
      <c r="KF793" s="57"/>
      <c r="KG793" s="57"/>
      <c r="KH793" s="57"/>
      <c r="KI793" s="36"/>
      <c r="LX793" s="36"/>
      <c r="NQ793" s="36"/>
      <c r="NR793" s="36"/>
      <c r="NS793" s="36"/>
      <c r="PH793" s="36"/>
      <c r="QW793" s="36"/>
      <c r="SM793" s="36"/>
      <c r="UB793" s="36"/>
      <c r="VQ793" s="36"/>
      <c r="XF793" s="36"/>
      <c r="ZB793" s="94"/>
      <c r="ZI793" s="130"/>
      <c r="ZK793" s="128"/>
      <c r="ZL793" s="127"/>
    </row>
    <row r="794" spans="2:688" s="37" customFormat="1" x14ac:dyDescent="0.15">
      <c r="B794" s="36"/>
      <c r="C794" s="110"/>
      <c r="D794" s="36"/>
      <c r="E794" s="36"/>
      <c r="F794" s="36"/>
      <c r="G794" s="38"/>
      <c r="H794" s="38"/>
      <c r="AW794" s="36"/>
      <c r="CL794" s="36"/>
      <c r="FP794" s="36"/>
      <c r="IT794" s="36"/>
      <c r="IU794" s="57"/>
      <c r="IV794" s="57"/>
      <c r="IW794" s="57"/>
      <c r="IX794" s="57"/>
      <c r="IY794" s="57"/>
      <c r="IZ794" s="57"/>
      <c r="JA794" s="57"/>
      <c r="JB794" s="57"/>
      <c r="JC794" s="57"/>
      <c r="JD794" s="57"/>
      <c r="JE794" s="57"/>
      <c r="JF794" s="57"/>
      <c r="JG794" s="57"/>
      <c r="JH794" s="57"/>
      <c r="JI794" s="57"/>
      <c r="JJ794" s="57"/>
      <c r="JK794" s="57"/>
      <c r="JL794" s="57"/>
      <c r="JM794" s="57"/>
      <c r="JN794" s="57"/>
      <c r="JO794" s="57"/>
      <c r="JP794" s="57"/>
      <c r="JQ794" s="57"/>
      <c r="JR794" s="57"/>
      <c r="JS794" s="57"/>
      <c r="JT794" s="57"/>
      <c r="JU794" s="57"/>
      <c r="JV794" s="57"/>
      <c r="JW794" s="57"/>
      <c r="JX794" s="57"/>
      <c r="JY794" s="57"/>
      <c r="JZ794" s="57"/>
      <c r="KA794" s="57"/>
      <c r="KB794" s="57"/>
      <c r="KC794" s="57"/>
      <c r="KD794" s="57"/>
      <c r="KE794" s="57"/>
      <c r="KF794" s="57"/>
      <c r="KG794" s="57"/>
      <c r="KH794" s="57"/>
      <c r="KI794" s="36"/>
      <c r="LX794" s="36"/>
      <c r="NQ794" s="36"/>
      <c r="NR794" s="36"/>
      <c r="NS794" s="36"/>
      <c r="PH794" s="36"/>
      <c r="QW794" s="36"/>
      <c r="SM794" s="36"/>
      <c r="UB794" s="36"/>
      <c r="VQ794" s="36"/>
      <c r="XF794" s="36"/>
      <c r="ZB794" s="94"/>
      <c r="ZI794" s="130"/>
      <c r="ZK794" s="128"/>
      <c r="ZL794" s="127"/>
    </row>
    <row r="795" spans="2:688" s="37" customFormat="1" x14ac:dyDescent="0.15">
      <c r="B795" s="36"/>
      <c r="C795" s="110"/>
      <c r="D795" s="36"/>
      <c r="E795" s="36"/>
      <c r="F795" s="36"/>
      <c r="G795" s="38"/>
      <c r="H795" s="38"/>
      <c r="AW795" s="36"/>
      <c r="CL795" s="36"/>
      <c r="FP795" s="36"/>
      <c r="IT795" s="36"/>
      <c r="IU795" s="57"/>
      <c r="IV795" s="57"/>
      <c r="IW795" s="57"/>
      <c r="IX795" s="57"/>
      <c r="IY795" s="57"/>
      <c r="IZ795" s="57"/>
      <c r="JA795" s="57"/>
      <c r="JB795" s="57"/>
      <c r="JC795" s="57"/>
      <c r="JD795" s="57"/>
      <c r="JE795" s="57"/>
      <c r="JF795" s="57"/>
      <c r="JG795" s="57"/>
      <c r="JH795" s="57"/>
      <c r="JI795" s="57"/>
      <c r="JJ795" s="57"/>
      <c r="JK795" s="57"/>
      <c r="JL795" s="57"/>
      <c r="JM795" s="57"/>
      <c r="JN795" s="57"/>
      <c r="JO795" s="57"/>
      <c r="JP795" s="57"/>
      <c r="JQ795" s="57"/>
      <c r="JR795" s="57"/>
      <c r="JS795" s="57"/>
      <c r="JT795" s="57"/>
      <c r="JU795" s="57"/>
      <c r="JV795" s="57"/>
      <c r="JW795" s="57"/>
      <c r="JX795" s="57"/>
      <c r="JY795" s="57"/>
      <c r="JZ795" s="57"/>
      <c r="KA795" s="57"/>
      <c r="KB795" s="57"/>
      <c r="KC795" s="57"/>
      <c r="KD795" s="57"/>
      <c r="KE795" s="57"/>
      <c r="KF795" s="57"/>
      <c r="KG795" s="57"/>
      <c r="KH795" s="57"/>
      <c r="KI795" s="36"/>
      <c r="LX795" s="36"/>
      <c r="NQ795" s="36"/>
      <c r="NR795" s="36"/>
      <c r="NS795" s="36"/>
      <c r="PH795" s="36"/>
      <c r="QW795" s="36"/>
      <c r="SM795" s="36"/>
      <c r="UB795" s="36"/>
      <c r="VQ795" s="36"/>
      <c r="XF795" s="36"/>
      <c r="ZB795" s="94"/>
      <c r="ZI795" s="130"/>
      <c r="ZK795" s="128"/>
      <c r="ZL795" s="127"/>
    </row>
    <row r="796" spans="2:688" s="37" customFormat="1" x14ac:dyDescent="0.15">
      <c r="B796" s="36"/>
      <c r="C796" s="110"/>
      <c r="D796" s="36"/>
      <c r="E796" s="36"/>
      <c r="F796" s="36"/>
      <c r="G796" s="38"/>
      <c r="H796" s="38"/>
      <c r="AW796" s="36"/>
      <c r="CL796" s="36"/>
      <c r="FP796" s="36"/>
      <c r="IT796" s="36"/>
      <c r="IU796" s="57"/>
      <c r="IV796" s="57"/>
      <c r="IW796" s="57"/>
      <c r="IX796" s="57"/>
      <c r="IY796" s="57"/>
      <c r="IZ796" s="57"/>
      <c r="JA796" s="57"/>
      <c r="JB796" s="57"/>
      <c r="JC796" s="57"/>
      <c r="JD796" s="57"/>
      <c r="JE796" s="57"/>
      <c r="JF796" s="57"/>
      <c r="JG796" s="57"/>
      <c r="JH796" s="57"/>
      <c r="JI796" s="57"/>
      <c r="JJ796" s="57"/>
      <c r="JK796" s="57"/>
      <c r="JL796" s="57"/>
      <c r="JM796" s="57"/>
      <c r="JN796" s="57"/>
      <c r="JO796" s="57"/>
      <c r="JP796" s="57"/>
      <c r="JQ796" s="57"/>
      <c r="JR796" s="57"/>
      <c r="JS796" s="57"/>
      <c r="JT796" s="57"/>
      <c r="JU796" s="57"/>
      <c r="JV796" s="57"/>
      <c r="JW796" s="57"/>
      <c r="JX796" s="57"/>
      <c r="JY796" s="57"/>
      <c r="JZ796" s="57"/>
      <c r="KA796" s="57"/>
      <c r="KB796" s="57"/>
      <c r="KC796" s="57"/>
      <c r="KD796" s="57"/>
      <c r="KE796" s="57"/>
      <c r="KF796" s="57"/>
      <c r="KG796" s="57"/>
      <c r="KH796" s="57"/>
      <c r="KI796" s="36"/>
      <c r="LX796" s="36"/>
      <c r="NQ796" s="36"/>
      <c r="NR796" s="36"/>
      <c r="NS796" s="36"/>
      <c r="PH796" s="36"/>
      <c r="QW796" s="36"/>
      <c r="SM796" s="36"/>
      <c r="UB796" s="36"/>
      <c r="VQ796" s="36"/>
      <c r="XF796" s="36"/>
      <c r="ZB796" s="94"/>
      <c r="ZI796" s="130"/>
      <c r="ZK796" s="128"/>
      <c r="ZL796" s="127"/>
    </row>
    <row r="797" spans="2:688" s="37" customFormat="1" x14ac:dyDescent="0.15">
      <c r="B797" s="36"/>
      <c r="C797" s="110"/>
      <c r="D797" s="36"/>
      <c r="E797" s="36"/>
      <c r="F797" s="36"/>
      <c r="G797" s="38"/>
      <c r="H797" s="38"/>
      <c r="AW797" s="36"/>
      <c r="CL797" s="36"/>
      <c r="FP797" s="36"/>
      <c r="IT797" s="36"/>
      <c r="IU797" s="57"/>
      <c r="IV797" s="57"/>
      <c r="IW797" s="57"/>
      <c r="IX797" s="57"/>
      <c r="IY797" s="57"/>
      <c r="IZ797" s="57"/>
      <c r="JA797" s="57"/>
      <c r="JB797" s="57"/>
      <c r="JC797" s="57"/>
      <c r="JD797" s="57"/>
      <c r="JE797" s="57"/>
      <c r="JF797" s="57"/>
      <c r="JG797" s="57"/>
      <c r="JH797" s="57"/>
      <c r="JI797" s="57"/>
      <c r="JJ797" s="57"/>
      <c r="JK797" s="57"/>
      <c r="JL797" s="57"/>
      <c r="JM797" s="57"/>
      <c r="JN797" s="57"/>
      <c r="JO797" s="57"/>
      <c r="JP797" s="57"/>
      <c r="JQ797" s="57"/>
      <c r="JR797" s="57"/>
      <c r="JS797" s="57"/>
      <c r="JT797" s="57"/>
      <c r="JU797" s="57"/>
      <c r="JV797" s="57"/>
      <c r="JW797" s="57"/>
      <c r="JX797" s="57"/>
      <c r="JY797" s="57"/>
      <c r="JZ797" s="57"/>
      <c r="KA797" s="57"/>
      <c r="KB797" s="57"/>
      <c r="KC797" s="57"/>
      <c r="KD797" s="57"/>
      <c r="KE797" s="57"/>
      <c r="KF797" s="57"/>
      <c r="KG797" s="57"/>
      <c r="KH797" s="57"/>
      <c r="KI797" s="36"/>
      <c r="LX797" s="36"/>
      <c r="NQ797" s="36"/>
      <c r="NR797" s="36"/>
      <c r="NS797" s="36"/>
      <c r="PH797" s="36"/>
      <c r="QW797" s="36"/>
      <c r="SM797" s="36"/>
      <c r="UB797" s="36"/>
      <c r="VQ797" s="36"/>
      <c r="XF797" s="36"/>
      <c r="ZB797" s="94"/>
      <c r="ZI797" s="130"/>
      <c r="ZK797" s="128"/>
      <c r="ZL797" s="127"/>
    </row>
    <row r="798" spans="2:688" s="37" customFormat="1" x14ac:dyDescent="0.15">
      <c r="B798" s="36"/>
      <c r="C798" s="110"/>
      <c r="D798" s="36"/>
      <c r="E798" s="36"/>
      <c r="F798" s="36"/>
      <c r="G798" s="38"/>
      <c r="H798" s="38"/>
      <c r="AW798" s="36"/>
      <c r="CL798" s="36"/>
      <c r="FP798" s="36"/>
      <c r="IT798" s="36"/>
      <c r="IU798" s="57"/>
      <c r="IV798" s="57"/>
      <c r="IW798" s="57"/>
      <c r="IX798" s="57"/>
      <c r="IY798" s="57"/>
      <c r="IZ798" s="57"/>
      <c r="JA798" s="57"/>
      <c r="JB798" s="57"/>
      <c r="JC798" s="57"/>
      <c r="JD798" s="57"/>
      <c r="JE798" s="57"/>
      <c r="JF798" s="57"/>
      <c r="JG798" s="57"/>
      <c r="JH798" s="57"/>
      <c r="JI798" s="57"/>
      <c r="JJ798" s="57"/>
      <c r="JK798" s="57"/>
      <c r="JL798" s="57"/>
      <c r="JM798" s="57"/>
      <c r="JN798" s="57"/>
      <c r="JO798" s="57"/>
      <c r="JP798" s="57"/>
      <c r="JQ798" s="57"/>
      <c r="JR798" s="57"/>
      <c r="JS798" s="57"/>
      <c r="JT798" s="57"/>
      <c r="JU798" s="57"/>
      <c r="JV798" s="57"/>
      <c r="JW798" s="57"/>
      <c r="JX798" s="57"/>
      <c r="JY798" s="57"/>
      <c r="JZ798" s="57"/>
      <c r="KA798" s="57"/>
      <c r="KB798" s="57"/>
      <c r="KC798" s="57"/>
      <c r="KD798" s="57"/>
      <c r="KE798" s="57"/>
      <c r="KF798" s="57"/>
      <c r="KG798" s="57"/>
      <c r="KH798" s="57"/>
      <c r="KI798" s="36"/>
      <c r="LX798" s="36"/>
      <c r="NQ798" s="36"/>
      <c r="NR798" s="36"/>
      <c r="NS798" s="36"/>
      <c r="PH798" s="36"/>
      <c r="QW798" s="36"/>
      <c r="SM798" s="36"/>
      <c r="UB798" s="36"/>
      <c r="VQ798" s="36"/>
      <c r="XF798" s="36"/>
      <c r="ZB798" s="94"/>
      <c r="ZI798" s="130"/>
      <c r="ZK798" s="128"/>
      <c r="ZL798" s="127"/>
    </row>
    <row r="799" spans="2:688" s="37" customFormat="1" x14ac:dyDescent="0.15">
      <c r="B799" s="36"/>
      <c r="C799" s="110"/>
      <c r="D799" s="36"/>
      <c r="E799" s="36"/>
      <c r="F799" s="36"/>
      <c r="G799" s="38"/>
      <c r="H799" s="38"/>
      <c r="AW799" s="36"/>
      <c r="CL799" s="36"/>
      <c r="FP799" s="36"/>
      <c r="IT799" s="36"/>
      <c r="IU799" s="57"/>
      <c r="IV799" s="57"/>
      <c r="IW799" s="57"/>
      <c r="IX799" s="57"/>
      <c r="IY799" s="57"/>
      <c r="IZ799" s="57"/>
      <c r="JA799" s="57"/>
      <c r="JB799" s="57"/>
      <c r="JC799" s="57"/>
      <c r="JD799" s="57"/>
      <c r="JE799" s="57"/>
      <c r="JF799" s="57"/>
      <c r="JG799" s="57"/>
      <c r="JH799" s="57"/>
      <c r="JI799" s="57"/>
      <c r="JJ799" s="57"/>
      <c r="JK799" s="57"/>
      <c r="JL799" s="57"/>
      <c r="JM799" s="57"/>
      <c r="JN799" s="57"/>
      <c r="JO799" s="57"/>
      <c r="JP799" s="57"/>
      <c r="JQ799" s="57"/>
      <c r="JR799" s="57"/>
      <c r="JS799" s="57"/>
      <c r="JT799" s="57"/>
      <c r="JU799" s="57"/>
      <c r="JV799" s="57"/>
      <c r="JW799" s="57"/>
      <c r="JX799" s="57"/>
      <c r="JY799" s="57"/>
      <c r="JZ799" s="57"/>
      <c r="KA799" s="57"/>
      <c r="KB799" s="57"/>
      <c r="KC799" s="57"/>
      <c r="KD799" s="57"/>
      <c r="KE799" s="57"/>
      <c r="KF799" s="57"/>
      <c r="KG799" s="57"/>
      <c r="KH799" s="57"/>
      <c r="KI799" s="36"/>
      <c r="LX799" s="36"/>
      <c r="NQ799" s="36"/>
      <c r="NR799" s="36"/>
      <c r="NS799" s="36"/>
      <c r="PH799" s="36"/>
      <c r="QW799" s="36"/>
      <c r="SM799" s="36"/>
      <c r="UB799" s="36"/>
      <c r="VQ799" s="36"/>
      <c r="XF799" s="36"/>
      <c r="ZB799" s="94"/>
      <c r="ZI799" s="130"/>
      <c r="ZK799" s="128"/>
      <c r="ZL799" s="127"/>
    </row>
    <row r="800" spans="2:688" s="37" customFormat="1" x14ac:dyDescent="0.15">
      <c r="B800" s="36"/>
      <c r="C800" s="110"/>
      <c r="D800" s="36"/>
      <c r="E800" s="36"/>
      <c r="F800" s="36"/>
      <c r="G800" s="38"/>
      <c r="H800" s="38"/>
      <c r="AW800" s="36"/>
      <c r="CL800" s="36"/>
      <c r="FP800" s="36"/>
      <c r="IT800" s="36"/>
      <c r="IU800" s="57"/>
      <c r="IV800" s="57"/>
      <c r="IW800" s="57"/>
      <c r="IX800" s="57"/>
      <c r="IY800" s="57"/>
      <c r="IZ800" s="57"/>
      <c r="JA800" s="57"/>
      <c r="JB800" s="57"/>
      <c r="JC800" s="57"/>
      <c r="JD800" s="57"/>
      <c r="JE800" s="57"/>
      <c r="JF800" s="57"/>
      <c r="JG800" s="57"/>
      <c r="JH800" s="57"/>
      <c r="JI800" s="57"/>
      <c r="JJ800" s="57"/>
      <c r="JK800" s="57"/>
      <c r="JL800" s="57"/>
      <c r="JM800" s="57"/>
      <c r="JN800" s="57"/>
      <c r="JO800" s="57"/>
      <c r="JP800" s="57"/>
      <c r="JQ800" s="57"/>
      <c r="JR800" s="57"/>
      <c r="JS800" s="57"/>
      <c r="JT800" s="57"/>
      <c r="JU800" s="57"/>
      <c r="JV800" s="57"/>
      <c r="JW800" s="57"/>
      <c r="JX800" s="57"/>
      <c r="JY800" s="57"/>
      <c r="JZ800" s="57"/>
      <c r="KA800" s="57"/>
      <c r="KB800" s="57"/>
      <c r="KC800" s="57"/>
      <c r="KD800" s="57"/>
      <c r="KE800" s="57"/>
      <c r="KF800" s="57"/>
      <c r="KG800" s="57"/>
      <c r="KH800" s="57"/>
      <c r="KI800" s="36"/>
      <c r="LX800" s="36"/>
      <c r="NQ800" s="36"/>
      <c r="NR800" s="36"/>
      <c r="NS800" s="36"/>
      <c r="PH800" s="36"/>
      <c r="QW800" s="36"/>
      <c r="SM800" s="36"/>
      <c r="UB800" s="36"/>
      <c r="VQ800" s="36"/>
      <c r="XF800" s="36"/>
      <c r="ZB800" s="94"/>
      <c r="ZI800" s="130"/>
      <c r="ZK800" s="128"/>
      <c r="ZL800" s="127"/>
    </row>
    <row r="801" spans="2:688" s="37" customFormat="1" x14ac:dyDescent="0.15">
      <c r="B801" s="36"/>
      <c r="C801" s="110"/>
      <c r="D801" s="36"/>
      <c r="E801" s="36"/>
      <c r="F801" s="36"/>
      <c r="G801" s="38"/>
      <c r="H801" s="38"/>
      <c r="AW801" s="36"/>
      <c r="CL801" s="36"/>
      <c r="FP801" s="36"/>
      <c r="IT801" s="36"/>
      <c r="IU801" s="57"/>
      <c r="IV801" s="57"/>
      <c r="IW801" s="57"/>
      <c r="IX801" s="57"/>
      <c r="IY801" s="57"/>
      <c r="IZ801" s="57"/>
      <c r="JA801" s="57"/>
      <c r="JB801" s="57"/>
      <c r="JC801" s="57"/>
      <c r="JD801" s="57"/>
      <c r="JE801" s="57"/>
      <c r="JF801" s="57"/>
      <c r="JG801" s="57"/>
      <c r="JH801" s="57"/>
      <c r="JI801" s="57"/>
      <c r="JJ801" s="57"/>
      <c r="JK801" s="57"/>
      <c r="JL801" s="57"/>
      <c r="JM801" s="57"/>
      <c r="JN801" s="57"/>
      <c r="JO801" s="57"/>
      <c r="JP801" s="57"/>
      <c r="JQ801" s="57"/>
      <c r="JR801" s="57"/>
      <c r="JS801" s="57"/>
      <c r="JT801" s="57"/>
      <c r="JU801" s="57"/>
      <c r="JV801" s="57"/>
      <c r="JW801" s="57"/>
      <c r="JX801" s="57"/>
      <c r="JY801" s="57"/>
      <c r="JZ801" s="57"/>
      <c r="KA801" s="57"/>
      <c r="KB801" s="57"/>
      <c r="KC801" s="57"/>
      <c r="KD801" s="57"/>
      <c r="KE801" s="57"/>
      <c r="KF801" s="57"/>
      <c r="KG801" s="57"/>
      <c r="KH801" s="57"/>
      <c r="KI801" s="36"/>
      <c r="LX801" s="36"/>
      <c r="NQ801" s="36"/>
      <c r="NR801" s="36"/>
      <c r="NS801" s="36"/>
      <c r="PH801" s="36"/>
      <c r="QW801" s="36"/>
      <c r="SM801" s="36"/>
      <c r="UB801" s="36"/>
      <c r="VQ801" s="36"/>
      <c r="XF801" s="36"/>
      <c r="ZB801" s="94"/>
      <c r="ZI801" s="130"/>
      <c r="ZK801" s="128"/>
      <c r="ZL801" s="127"/>
    </row>
    <row r="802" spans="2:688" s="37" customFormat="1" x14ac:dyDescent="0.15">
      <c r="B802" s="36"/>
      <c r="C802" s="110"/>
      <c r="D802" s="36"/>
      <c r="E802" s="36"/>
      <c r="F802" s="36"/>
      <c r="G802" s="38"/>
      <c r="H802" s="38"/>
      <c r="AW802" s="36"/>
      <c r="CL802" s="36"/>
      <c r="FP802" s="36"/>
      <c r="IT802" s="36"/>
      <c r="IU802" s="57"/>
      <c r="IV802" s="57"/>
      <c r="IW802" s="57"/>
      <c r="IX802" s="57"/>
      <c r="IY802" s="57"/>
      <c r="IZ802" s="57"/>
      <c r="JA802" s="57"/>
      <c r="JB802" s="57"/>
      <c r="JC802" s="57"/>
      <c r="JD802" s="57"/>
      <c r="JE802" s="57"/>
      <c r="JF802" s="57"/>
      <c r="JG802" s="57"/>
      <c r="JH802" s="57"/>
      <c r="JI802" s="57"/>
      <c r="JJ802" s="57"/>
      <c r="JK802" s="57"/>
      <c r="JL802" s="57"/>
      <c r="JM802" s="57"/>
      <c r="JN802" s="57"/>
      <c r="JO802" s="57"/>
      <c r="JP802" s="57"/>
      <c r="JQ802" s="57"/>
      <c r="JR802" s="57"/>
      <c r="JS802" s="57"/>
      <c r="JT802" s="57"/>
      <c r="JU802" s="57"/>
      <c r="JV802" s="57"/>
      <c r="JW802" s="57"/>
      <c r="JX802" s="57"/>
      <c r="JY802" s="57"/>
      <c r="JZ802" s="57"/>
      <c r="KA802" s="57"/>
      <c r="KB802" s="57"/>
      <c r="KC802" s="57"/>
      <c r="KD802" s="57"/>
      <c r="KE802" s="57"/>
      <c r="KF802" s="57"/>
      <c r="KG802" s="57"/>
      <c r="KH802" s="57"/>
      <c r="KI802" s="36"/>
      <c r="LX802" s="36"/>
      <c r="NQ802" s="36"/>
      <c r="NR802" s="36"/>
      <c r="NS802" s="36"/>
      <c r="PH802" s="36"/>
      <c r="QW802" s="36"/>
      <c r="SM802" s="36"/>
      <c r="UB802" s="36"/>
      <c r="VQ802" s="36"/>
      <c r="XF802" s="36"/>
      <c r="ZB802" s="94"/>
      <c r="ZI802" s="130"/>
      <c r="ZK802" s="128"/>
      <c r="ZL802" s="127"/>
    </row>
    <row r="803" spans="2:688" s="37" customFormat="1" x14ac:dyDescent="0.15">
      <c r="B803" s="36"/>
      <c r="C803" s="110"/>
      <c r="D803" s="36"/>
      <c r="E803" s="36"/>
      <c r="F803" s="36"/>
      <c r="G803" s="38"/>
      <c r="H803" s="38"/>
      <c r="AW803" s="36"/>
      <c r="CL803" s="36"/>
      <c r="FP803" s="36"/>
      <c r="IT803" s="36"/>
      <c r="IU803" s="57"/>
      <c r="IV803" s="57"/>
      <c r="IW803" s="57"/>
      <c r="IX803" s="57"/>
      <c r="IY803" s="57"/>
      <c r="IZ803" s="57"/>
      <c r="JA803" s="57"/>
      <c r="JB803" s="57"/>
      <c r="JC803" s="57"/>
      <c r="JD803" s="57"/>
      <c r="JE803" s="57"/>
      <c r="JF803" s="57"/>
      <c r="JG803" s="57"/>
      <c r="JH803" s="57"/>
      <c r="JI803" s="57"/>
      <c r="JJ803" s="57"/>
      <c r="JK803" s="57"/>
      <c r="JL803" s="57"/>
      <c r="JM803" s="57"/>
      <c r="JN803" s="57"/>
      <c r="JO803" s="57"/>
      <c r="JP803" s="57"/>
      <c r="JQ803" s="57"/>
      <c r="JR803" s="57"/>
      <c r="JS803" s="57"/>
      <c r="JT803" s="57"/>
      <c r="JU803" s="57"/>
      <c r="JV803" s="57"/>
      <c r="JW803" s="57"/>
      <c r="JX803" s="57"/>
      <c r="JY803" s="57"/>
      <c r="JZ803" s="57"/>
      <c r="KA803" s="57"/>
      <c r="KB803" s="57"/>
      <c r="KC803" s="57"/>
      <c r="KD803" s="57"/>
      <c r="KE803" s="57"/>
      <c r="KF803" s="57"/>
      <c r="KG803" s="57"/>
      <c r="KH803" s="57"/>
      <c r="KI803" s="36"/>
      <c r="LX803" s="36"/>
      <c r="NQ803" s="36"/>
      <c r="NR803" s="36"/>
      <c r="NS803" s="36"/>
      <c r="PH803" s="36"/>
      <c r="QW803" s="36"/>
      <c r="SM803" s="36"/>
      <c r="UB803" s="36"/>
      <c r="VQ803" s="36"/>
      <c r="XF803" s="36"/>
      <c r="ZB803" s="94"/>
      <c r="ZI803" s="130"/>
      <c r="ZK803" s="128"/>
      <c r="ZL803" s="127"/>
    </row>
    <row r="804" spans="2:688" s="37" customFormat="1" x14ac:dyDescent="0.15">
      <c r="B804" s="36"/>
      <c r="C804" s="110"/>
      <c r="D804" s="36"/>
      <c r="E804" s="36"/>
      <c r="F804" s="36"/>
      <c r="G804" s="38"/>
      <c r="H804" s="38"/>
      <c r="AW804" s="36"/>
      <c r="CL804" s="36"/>
      <c r="FP804" s="36"/>
      <c r="IT804" s="36"/>
      <c r="IU804" s="57"/>
      <c r="IV804" s="57"/>
      <c r="IW804" s="57"/>
      <c r="IX804" s="57"/>
      <c r="IY804" s="57"/>
      <c r="IZ804" s="57"/>
      <c r="JA804" s="57"/>
      <c r="JB804" s="57"/>
      <c r="JC804" s="57"/>
      <c r="JD804" s="57"/>
      <c r="JE804" s="57"/>
      <c r="JF804" s="57"/>
      <c r="JG804" s="57"/>
      <c r="JH804" s="57"/>
      <c r="JI804" s="57"/>
      <c r="JJ804" s="57"/>
      <c r="JK804" s="57"/>
      <c r="JL804" s="57"/>
      <c r="JM804" s="57"/>
      <c r="JN804" s="57"/>
      <c r="JO804" s="57"/>
      <c r="JP804" s="57"/>
      <c r="JQ804" s="57"/>
      <c r="JR804" s="57"/>
      <c r="JS804" s="57"/>
      <c r="JT804" s="57"/>
      <c r="JU804" s="57"/>
      <c r="JV804" s="57"/>
      <c r="JW804" s="57"/>
      <c r="JX804" s="57"/>
      <c r="JY804" s="57"/>
      <c r="JZ804" s="57"/>
      <c r="KA804" s="57"/>
      <c r="KB804" s="57"/>
      <c r="KC804" s="57"/>
      <c r="KD804" s="57"/>
      <c r="KE804" s="57"/>
      <c r="KF804" s="57"/>
      <c r="KG804" s="57"/>
      <c r="KH804" s="57"/>
      <c r="KI804" s="36"/>
      <c r="LX804" s="36"/>
      <c r="NQ804" s="36"/>
      <c r="NR804" s="36"/>
      <c r="NS804" s="36"/>
      <c r="PH804" s="36"/>
      <c r="QW804" s="36"/>
      <c r="SM804" s="36"/>
      <c r="UB804" s="36"/>
      <c r="VQ804" s="36"/>
      <c r="XF804" s="36"/>
      <c r="ZB804" s="94"/>
      <c r="ZI804" s="130"/>
      <c r="ZK804" s="128"/>
      <c r="ZL804" s="127"/>
    </row>
    <row r="805" spans="2:688" s="37" customFormat="1" x14ac:dyDescent="0.15">
      <c r="B805" s="36"/>
      <c r="C805" s="110"/>
      <c r="D805" s="36"/>
      <c r="E805" s="36"/>
      <c r="F805" s="36"/>
      <c r="G805" s="38"/>
      <c r="H805" s="38"/>
      <c r="AW805" s="36"/>
      <c r="CL805" s="36"/>
      <c r="FP805" s="36"/>
      <c r="IT805" s="36"/>
      <c r="IU805" s="57"/>
      <c r="IV805" s="57"/>
      <c r="IW805" s="57"/>
      <c r="IX805" s="57"/>
      <c r="IY805" s="57"/>
      <c r="IZ805" s="57"/>
      <c r="JA805" s="57"/>
      <c r="JB805" s="57"/>
      <c r="JC805" s="57"/>
      <c r="JD805" s="57"/>
      <c r="JE805" s="57"/>
      <c r="JF805" s="57"/>
      <c r="JG805" s="57"/>
      <c r="JH805" s="57"/>
      <c r="JI805" s="57"/>
      <c r="JJ805" s="57"/>
      <c r="JK805" s="57"/>
      <c r="JL805" s="57"/>
      <c r="JM805" s="57"/>
      <c r="JN805" s="57"/>
      <c r="JO805" s="57"/>
      <c r="JP805" s="57"/>
      <c r="JQ805" s="57"/>
      <c r="JR805" s="57"/>
      <c r="JS805" s="57"/>
      <c r="JT805" s="57"/>
      <c r="JU805" s="57"/>
      <c r="JV805" s="57"/>
      <c r="JW805" s="57"/>
      <c r="JX805" s="57"/>
      <c r="JY805" s="57"/>
      <c r="JZ805" s="57"/>
      <c r="KA805" s="57"/>
      <c r="KB805" s="57"/>
      <c r="KC805" s="57"/>
      <c r="KD805" s="57"/>
      <c r="KE805" s="57"/>
      <c r="KF805" s="57"/>
      <c r="KG805" s="57"/>
      <c r="KH805" s="57"/>
      <c r="KI805" s="36"/>
      <c r="LX805" s="36"/>
      <c r="NQ805" s="36"/>
      <c r="NR805" s="36"/>
      <c r="NS805" s="36"/>
      <c r="PH805" s="36"/>
      <c r="QW805" s="36"/>
      <c r="SM805" s="36"/>
      <c r="UB805" s="36"/>
      <c r="VQ805" s="36"/>
      <c r="XF805" s="36"/>
      <c r="ZB805" s="94"/>
      <c r="ZI805" s="130"/>
      <c r="ZK805" s="128"/>
      <c r="ZL805" s="127"/>
    </row>
    <row r="806" spans="2:688" s="37" customFormat="1" x14ac:dyDescent="0.15">
      <c r="B806" s="36"/>
      <c r="C806" s="110"/>
      <c r="D806" s="36"/>
      <c r="E806" s="36"/>
      <c r="F806" s="36"/>
      <c r="G806" s="38"/>
      <c r="H806" s="38"/>
      <c r="AW806" s="36"/>
      <c r="CL806" s="36"/>
      <c r="FP806" s="36"/>
      <c r="IT806" s="36"/>
      <c r="IU806" s="57"/>
      <c r="IV806" s="57"/>
      <c r="IW806" s="57"/>
      <c r="IX806" s="57"/>
      <c r="IY806" s="57"/>
      <c r="IZ806" s="57"/>
      <c r="JA806" s="57"/>
      <c r="JB806" s="57"/>
      <c r="JC806" s="57"/>
      <c r="JD806" s="57"/>
      <c r="JE806" s="57"/>
      <c r="JF806" s="57"/>
      <c r="JG806" s="57"/>
      <c r="JH806" s="57"/>
      <c r="JI806" s="57"/>
      <c r="JJ806" s="57"/>
      <c r="JK806" s="57"/>
      <c r="JL806" s="57"/>
      <c r="JM806" s="57"/>
      <c r="JN806" s="57"/>
      <c r="JO806" s="57"/>
      <c r="JP806" s="57"/>
      <c r="JQ806" s="57"/>
      <c r="JR806" s="57"/>
      <c r="JS806" s="57"/>
      <c r="JT806" s="57"/>
      <c r="JU806" s="57"/>
      <c r="JV806" s="57"/>
      <c r="JW806" s="57"/>
      <c r="JX806" s="57"/>
      <c r="JY806" s="57"/>
      <c r="JZ806" s="57"/>
      <c r="KA806" s="57"/>
      <c r="KB806" s="57"/>
      <c r="KC806" s="57"/>
      <c r="KD806" s="57"/>
      <c r="KE806" s="57"/>
      <c r="KF806" s="57"/>
      <c r="KG806" s="57"/>
      <c r="KH806" s="57"/>
      <c r="KI806" s="36"/>
      <c r="LX806" s="36"/>
      <c r="NQ806" s="36"/>
      <c r="NR806" s="36"/>
      <c r="NS806" s="36"/>
      <c r="PH806" s="36"/>
      <c r="QW806" s="36"/>
      <c r="SM806" s="36"/>
      <c r="UB806" s="36"/>
      <c r="VQ806" s="36"/>
      <c r="XF806" s="36"/>
      <c r="ZB806" s="94"/>
      <c r="ZI806" s="130"/>
      <c r="ZK806" s="128"/>
      <c r="ZL806" s="127"/>
    </row>
    <row r="807" spans="2:688" s="37" customFormat="1" x14ac:dyDescent="0.15">
      <c r="B807" s="36"/>
      <c r="C807" s="110"/>
      <c r="D807" s="36"/>
      <c r="E807" s="36"/>
      <c r="F807" s="36"/>
      <c r="G807" s="38"/>
      <c r="H807" s="38"/>
      <c r="AW807" s="36"/>
      <c r="CL807" s="36"/>
      <c r="FP807" s="36"/>
      <c r="IT807" s="36"/>
      <c r="IU807" s="57"/>
      <c r="IV807" s="57"/>
      <c r="IW807" s="57"/>
      <c r="IX807" s="57"/>
      <c r="IY807" s="57"/>
      <c r="IZ807" s="57"/>
      <c r="JA807" s="57"/>
      <c r="JB807" s="57"/>
      <c r="JC807" s="57"/>
      <c r="JD807" s="57"/>
      <c r="JE807" s="57"/>
      <c r="JF807" s="57"/>
      <c r="JG807" s="57"/>
      <c r="JH807" s="57"/>
      <c r="JI807" s="57"/>
      <c r="JJ807" s="57"/>
      <c r="JK807" s="57"/>
      <c r="JL807" s="57"/>
      <c r="JM807" s="57"/>
      <c r="JN807" s="57"/>
      <c r="JO807" s="57"/>
      <c r="JP807" s="57"/>
      <c r="JQ807" s="57"/>
      <c r="JR807" s="57"/>
      <c r="JS807" s="57"/>
      <c r="JT807" s="57"/>
      <c r="JU807" s="57"/>
      <c r="JV807" s="57"/>
      <c r="JW807" s="57"/>
      <c r="JX807" s="57"/>
      <c r="JY807" s="57"/>
      <c r="JZ807" s="57"/>
      <c r="KA807" s="57"/>
      <c r="KB807" s="57"/>
      <c r="KC807" s="57"/>
      <c r="KD807" s="57"/>
      <c r="KE807" s="57"/>
      <c r="KF807" s="57"/>
      <c r="KG807" s="57"/>
      <c r="KH807" s="57"/>
      <c r="KI807" s="36"/>
      <c r="LX807" s="36"/>
      <c r="NQ807" s="36"/>
      <c r="NR807" s="36"/>
      <c r="NS807" s="36"/>
      <c r="PH807" s="36"/>
      <c r="QW807" s="36"/>
      <c r="SM807" s="36"/>
      <c r="UB807" s="36"/>
      <c r="VQ807" s="36"/>
      <c r="XF807" s="36"/>
      <c r="ZB807" s="94"/>
      <c r="ZI807" s="130"/>
      <c r="ZK807" s="128"/>
      <c r="ZL807" s="127"/>
    </row>
    <row r="808" spans="2:688" s="37" customFormat="1" x14ac:dyDescent="0.15">
      <c r="B808" s="36"/>
      <c r="C808" s="110"/>
      <c r="D808" s="36"/>
      <c r="E808" s="36"/>
      <c r="F808" s="36"/>
      <c r="G808" s="38"/>
      <c r="H808" s="38"/>
      <c r="AW808" s="36"/>
      <c r="CL808" s="36"/>
      <c r="FP808" s="36"/>
      <c r="IT808" s="36"/>
      <c r="IU808" s="57"/>
      <c r="IV808" s="57"/>
      <c r="IW808" s="57"/>
      <c r="IX808" s="57"/>
      <c r="IY808" s="57"/>
      <c r="IZ808" s="57"/>
      <c r="JA808" s="57"/>
      <c r="JB808" s="57"/>
      <c r="JC808" s="57"/>
      <c r="JD808" s="57"/>
      <c r="JE808" s="57"/>
      <c r="JF808" s="57"/>
      <c r="JG808" s="57"/>
      <c r="JH808" s="57"/>
      <c r="JI808" s="57"/>
      <c r="JJ808" s="57"/>
      <c r="JK808" s="57"/>
      <c r="JL808" s="57"/>
      <c r="JM808" s="57"/>
      <c r="JN808" s="57"/>
      <c r="JO808" s="57"/>
      <c r="JP808" s="57"/>
      <c r="JQ808" s="57"/>
      <c r="JR808" s="57"/>
      <c r="JS808" s="57"/>
      <c r="JT808" s="57"/>
      <c r="JU808" s="57"/>
      <c r="JV808" s="57"/>
      <c r="JW808" s="57"/>
      <c r="JX808" s="57"/>
      <c r="JY808" s="57"/>
      <c r="JZ808" s="57"/>
      <c r="KA808" s="57"/>
      <c r="KB808" s="57"/>
      <c r="KC808" s="57"/>
      <c r="KD808" s="57"/>
      <c r="KE808" s="57"/>
      <c r="KF808" s="57"/>
      <c r="KG808" s="57"/>
      <c r="KH808" s="57"/>
      <c r="KI808" s="36"/>
      <c r="LX808" s="36"/>
      <c r="NQ808" s="36"/>
      <c r="NR808" s="36"/>
      <c r="NS808" s="36"/>
      <c r="PH808" s="36"/>
      <c r="QW808" s="36"/>
      <c r="SM808" s="36"/>
      <c r="UB808" s="36"/>
      <c r="VQ808" s="36"/>
      <c r="XF808" s="36"/>
      <c r="ZB808" s="94"/>
      <c r="ZI808" s="130"/>
      <c r="ZK808" s="128"/>
      <c r="ZL808" s="127"/>
    </row>
    <row r="809" spans="2:688" s="37" customFormat="1" x14ac:dyDescent="0.15">
      <c r="B809" s="36"/>
      <c r="C809" s="110"/>
      <c r="D809" s="36"/>
      <c r="E809" s="36"/>
      <c r="F809" s="36"/>
      <c r="G809" s="38"/>
      <c r="H809" s="38"/>
      <c r="AW809" s="36"/>
      <c r="CL809" s="36"/>
      <c r="FP809" s="36"/>
      <c r="IT809" s="36"/>
      <c r="IU809" s="57"/>
      <c r="IV809" s="57"/>
      <c r="IW809" s="57"/>
      <c r="IX809" s="57"/>
      <c r="IY809" s="57"/>
      <c r="IZ809" s="57"/>
      <c r="JA809" s="57"/>
      <c r="JB809" s="57"/>
      <c r="JC809" s="57"/>
      <c r="JD809" s="57"/>
      <c r="JE809" s="57"/>
      <c r="JF809" s="57"/>
      <c r="JG809" s="57"/>
      <c r="JH809" s="57"/>
      <c r="JI809" s="57"/>
      <c r="JJ809" s="57"/>
      <c r="JK809" s="57"/>
      <c r="JL809" s="57"/>
      <c r="JM809" s="57"/>
      <c r="JN809" s="57"/>
      <c r="JO809" s="57"/>
      <c r="JP809" s="57"/>
      <c r="JQ809" s="57"/>
      <c r="JR809" s="57"/>
      <c r="JS809" s="57"/>
      <c r="JT809" s="57"/>
      <c r="JU809" s="57"/>
      <c r="JV809" s="57"/>
      <c r="JW809" s="57"/>
      <c r="JX809" s="57"/>
      <c r="JY809" s="57"/>
      <c r="JZ809" s="57"/>
      <c r="KA809" s="57"/>
      <c r="KB809" s="57"/>
      <c r="KC809" s="57"/>
      <c r="KD809" s="57"/>
      <c r="KE809" s="57"/>
      <c r="KF809" s="57"/>
      <c r="KG809" s="57"/>
      <c r="KH809" s="57"/>
      <c r="KI809" s="36"/>
      <c r="LX809" s="36"/>
      <c r="NQ809" s="36"/>
      <c r="NR809" s="36"/>
      <c r="NS809" s="36"/>
      <c r="PH809" s="36"/>
      <c r="QW809" s="36"/>
      <c r="SM809" s="36"/>
      <c r="UB809" s="36"/>
      <c r="VQ809" s="36"/>
      <c r="XF809" s="36"/>
      <c r="ZB809" s="94"/>
      <c r="ZI809" s="130"/>
      <c r="ZK809" s="128"/>
      <c r="ZL809" s="127"/>
    </row>
    <row r="810" spans="2:688" s="37" customFormat="1" x14ac:dyDescent="0.15">
      <c r="B810" s="36"/>
      <c r="C810" s="110"/>
      <c r="D810" s="36"/>
      <c r="E810" s="36"/>
      <c r="F810" s="36"/>
      <c r="G810" s="38"/>
      <c r="H810" s="38"/>
      <c r="AW810" s="36"/>
      <c r="CL810" s="36"/>
      <c r="FP810" s="36"/>
      <c r="IT810" s="36"/>
      <c r="IU810" s="57"/>
      <c r="IV810" s="57"/>
      <c r="IW810" s="57"/>
      <c r="IX810" s="57"/>
      <c r="IY810" s="57"/>
      <c r="IZ810" s="57"/>
      <c r="JA810" s="57"/>
      <c r="JB810" s="57"/>
      <c r="JC810" s="57"/>
      <c r="JD810" s="57"/>
      <c r="JE810" s="57"/>
      <c r="JF810" s="57"/>
      <c r="JG810" s="57"/>
      <c r="JH810" s="57"/>
      <c r="JI810" s="57"/>
      <c r="JJ810" s="57"/>
      <c r="JK810" s="57"/>
      <c r="JL810" s="57"/>
      <c r="JM810" s="57"/>
      <c r="JN810" s="57"/>
      <c r="JO810" s="57"/>
      <c r="JP810" s="57"/>
      <c r="JQ810" s="57"/>
      <c r="JR810" s="57"/>
      <c r="JS810" s="57"/>
      <c r="JT810" s="57"/>
      <c r="JU810" s="57"/>
      <c r="JV810" s="57"/>
      <c r="JW810" s="57"/>
      <c r="JX810" s="57"/>
      <c r="JY810" s="57"/>
      <c r="JZ810" s="57"/>
      <c r="KA810" s="57"/>
      <c r="KB810" s="57"/>
      <c r="KC810" s="57"/>
      <c r="KD810" s="57"/>
      <c r="KE810" s="57"/>
      <c r="KF810" s="57"/>
      <c r="KG810" s="57"/>
      <c r="KH810" s="57"/>
      <c r="KI810" s="36"/>
      <c r="LX810" s="36"/>
      <c r="NQ810" s="36"/>
      <c r="NR810" s="36"/>
      <c r="NS810" s="36"/>
      <c r="PH810" s="36"/>
      <c r="QW810" s="36"/>
      <c r="SM810" s="36"/>
      <c r="UB810" s="36"/>
      <c r="VQ810" s="36"/>
      <c r="XF810" s="36"/>
      <c r="ZB810" s="94"/>
      <c r="ZI810" s="130"/>
      <c r="ZK810" s="128"/>
      <c r="ZL810" s="127"/>
    </row>
    <row r="811" spans="2:688" s="37" customFormat="1" x14ac:dyDescent="0.15">
      <c r="B811" s="36"/>
      <c r="C811" s="110"/>
      <c r="D811" s="36"/>
      <c r="E811" s="36"/>
      <c r="F811" s="36"/>
      <c r="G811" s="38"/>
      <c r="H811" s="38"/>
      <c r="AW811" s="36"/>
      <c r="CL811" s="36"/>
      <c r="FP811" s="36"/>
      <c r="IT811" s="36"/>
      <c r="IU811" s="57"/>
      <c r="IV811" s="57"/>
      <c r="IW811" s="57"/>
      <c r="IX811" s="57"/>
      <c r="IY811" s="57"/>
      <c r="IZ811" s="57"/>
      <c r="JA811" s="57"/>
      <c r="JB811" s="57"/>
      <c r="JC811" s="57"/>
      <c r="JD811" s="57"/>
      <c r="JE811" s="57"/>
      <c r="JF811" s="57"/>
      <c r="JG811" s="57"/>
      <c r="JH811" s="57"/>
      <c r="JI811" s="57"/>
      <c r="JJ811" s="57"/>
      <c r="JK811" s="57"/>
      <c r="JL811" s="57"/>
      <c r="JM811" s="57"/>
      <c r="JN811" s="57"/>
      <c r="JO811" s="57"/>
      <c r="JP811" s="57"/>
      <c r="JQ811" s="57"/>
      <c r="JR811" s="57"/>
      <c r="JS811" s="57"/>
      <c r="JT811" s="57"/>
      <c r="JU811" s="57"/>
      <c r="JV811" s="57"/>
      <c r="JW811" s="57"/>
      <c r="JX811" s="57"/>
      <c r="JY811" s="57"/>
      <c r="JZ811" s="57"/>
      <c r="KA811" s="57"/>
      <c r="KB811" s="57"/>
      <c r="KC811" s="57"/>
      <c r="KD811" s="57"/>
      <c r="KE811" s="57"/>
      <c r="KF811" s="57"/>
      <c r="KG811" s="57"/>
      <c r="KH811" s="57"/>
      <c r="KI811" s="36"/>
      <c r="LX811" s="36"/>
      <c r="NQ811" s="36"/>
      <c r="NR811" s="36"/>
      <c r="NS811" s="36"/>
      <c r="PH811" s="36"/>
      <c r="QW811" s="36"/>
      <c r="SM811" s="36"/>
      <c r="UB811" s="36"/>
      <c r="VQ811" s="36"/>
      <c r="XF811" s="36"/>
      <c r="ZB811" s="94"/>
      <c r="ZI811" s="130"/>
      <c r="ZK811" s="128"/>
      <c r="ZL811" s="127"/>
    </row>
    <row r="812" spans="2:688" s="37" customFormat="1" x14ac:dyDescent="0.15">
      <c r="B812" s="36"/>
      <c r="C812" s="110"/>
      <c r="D812" s="36"/>
      <c r="E812" s="36"/>
      <c r="F812" s="36"/>
      <c r="G812" s="38"/>
      <c r="H812" s="38"/>
      <c r="AW812" s="36"/>
      <c r="CL812" s="36"/>
      <c r="FP812" s="36"/>
      <c r="IT812" s="36"/>
      <c r="IU812" s="57"/>
      <c r="IV812" s="57"/>
      <c r="IW812" s="57"/>
      <c r="IX812" s="57"/>
      <c r="IY812" s="57"/>
      <c r="IZ812" s="57"/>
      <c r="JA812" s="57"/>
      <c r="JB812" s="57"/>
      <c r="JC812" s="57"/>
      <c r="JD812" s="57"/>
      <c r="JE812" s="57"/>
      <c r="JF812" s="57"/>
      <c r="JG812" s="57"/>
      <c r="JH812" s="57"/>
      <c r="JI812" s="57"/>
      <c r="JJ812" s="57"/>
      <c r="JK812" s="57"/>
      <c r="JL812" s="57"/>
      <c r="JM812" s="57"/>
      <c r="JN812" s="57"/>
      <c r="JO812" s="57"/>
      <c r="JP812" s="57"/>
      <c r="JQ812" s="57"/>
      <c r="JR812" s="57"/>
      <c r="JS812" s="57"/>
      <c r="JT812" s="57"/>
      <c r="JU812" s="57"/>
      <c r="JV812" s="57"/>
      <c r="JW812" s="57"/>
      <c r="JX812" s="57"/>
      <c r="JY812" s="57"/>
      <c r="JZ812" s="57"/>
      <c r="KA812" s="57"/>
      <c r="KB812" s="57"/>
      <c r="KC812" s="57"/>
      <c r="KD812" s="57"/>
      <c r="KE812" s="57"/>
      <c r="KF812" s="57"/>
      <c r="KG812" s="57"/>
      <c r="KH812" s="57"/>
      <c r="KI812" s="36"/>
      <c r="LX812" s="36"/>
      <c r="NQ812" s="36"/>
      <c r="NR812" s="36"/>
      <c r="NS812" s="36"/>
      <c r="PH812" s="36"/>
      <c r="QW812" s="36"/>
      <c r="SM812" s="36"/>
      <c r="UB812" s="36"/>
      <c r="VQ812" s="36"/>
      <c r="XF812" s="36"/>
      <c r="ZB812" s="94"/>
      <c r="ZI812" s="130"/>
      <c r="ZK812" s="128"/>
      <c r="ZL812" s="127"/>
    </row>
    <row r="813" spans="2:688" s="37" customFormat="1" x14ac:dyDescent="0.15">
      <c r="B813" s="36"/>
      <c r="C813" s="110"/>
      <c r="D813" s="36"/>
      <c r="E813" s="36"/>
      <c r="F813" s="36"/>
      <c r="G813" s="38"/>
      <c r="H813" s="38"/>
      <c r="AW813" s="36"/>
      <c r="CL813" s="36"/>
      <c r="FP813" s="36"/>
      <c r="IT813" s="36"/>
      <c r="IU813" s="57"/>
      <c r="IV813" s="57"/>
      <c r="IW813" s="57"/>
      <c r="IX813" s="57"/>
      <c r="IY813" s="57"/>
      <c r="IZ813" s="57"/>
      <c r="JA813" s="57"/>
      <c r="JB813" s="57"/>
      <c r="JC813" s="57"/>
      <c r="JD813" s="57"/>
      <c r="JE813" s="57"/>
      <c r="JF813" s="57"/>
      <c r="JG813" s="57"/>
      <c r="JH813" s="57"/>
      <c r="JI813" s="57"/>
      <c r="JJ813" s="57"/>
      <c r="JK813" s="57"/>
      <c r="JL813" s="57"/>
      <c r="JM813" s="57"/>
      <c r="JN813" s="57"/>
      <c r="JO813" s="57"/>
      <c r="JP813" s="57"/>
      <c r="JQ813" s="57"/>
      <c r="JR813" s="57"/>
      <c r="JS813" s="57"/>
      <c r="JT813" s="57"/>
      <c r="JU813" s="57"/>
      <c r="JV813" s="57"/>
      <c r="JW813" s="57"/>
      <c r="JX813" s="57"/>
      <c r="JY813" s="57"/>
      <c r="JZ813" s="57"/>
      <c r="KA813" s="57"/>
      <c r="KB813" s="57"/>
      <c r="KC813" s="57"/>
      <c r="KD813" s="57"/>
      <c r="KE813" s="57"/>
      <c r="KF813" s="57"/>
      <c r="KG813" s="57"/>
      <c r="KH813" s="57"/>
      <c r="KI813" s="36"/>
      <c r="LX813" s="36"/>
      <c r="NQ813" s="36"/>
      <c r="NR813" s="36"/>
      <c r="NS813" s="36"/>
      <c r="PH813" s="36"/>
      <c r="QW813" s="36"/>
      <c r="SM813" s="36"/>
      <c r="UB813" s="36"/>
      <c r="VQ813" s="36"/>
      <c r="XF813" s="36"/>
      <c r="ZB813" s="94"/>
      <c r="ZI813" s="130"/>
      <c r="ZK813" s="128"/>
      <c r="ZL813" s="127"/>
    </row>
    <row r="814" spans="2:688" s="37" customFormat="1" x14ac:dyDescent="0.15">
      <c r="B814" s="36"/>
      <c r="C814" s="110"/>
      <c r="D814" s="36"/>
      <c r="E814" s="36"/>
      <c r="F814" s="36"/>
      <c r="G814" s="38"/>
      <c r="H814" s="38"/>
      <c r="AW814" s="36"/>
      <c r="CL814" s="36"/>
      <c r="FP814" s="36"/>
      <c r="IT814" s="36"/>
      <c r="IU814" s="57"/>
      <c r="IV814" s="57"/>
      <c r="IW814" s="57"/>
      <c r="IX814" s="57"/>
      <c r="IY814" s="57"/>
      <c r="IZ814" s="57"/>
      <c r="JA814" s="57"/>
      <c r="JB814" s="57"/>
      <c r="JC814" s="57"/>
      <c r="JD814" s="57"/>
      <c r="JE814" s="57"/>
      <c r="JF814" s="57"/>
      <c r="JG814" s="57"/>
      <c r="JH814" s="57"/>
      <c r="JI814" s="57"/>
      <c r="JJ814" s="57"/>
      <c r="JK814" s="57"/>
      <c r="JL814" s="57"/>
      <c r="JM814" s="57"/>
      <c r="JN814" s="57"/>
      <c r="JO814" s="57"/>
      <c r="JP814" s="57"/>
      <c r="JQ814" s="57"/>
      <c r="JR814" s="57"/>
      <c r="JS814" s="57"/>
      <c r="JT814" s="57"/>
      <c r="JU814" s="57"/>
      <c r="JV814" s="57"/>
      <c r="JW814" s="57"/>
      <c r="JX814" s="57"/>
      <c r="JY814" s="57"/>
      <c r="JZ814" s="57"/>
      <c r="KA814" s="57"/>
      <c r="KB814" s="57"/>
      <c r="KC814" s="57"/>
      <c r="KD814" s="57"/>
      <c r="KE814" s="57"/>
      <c r="KF814" s="57"/>
      <c r="KG814" s="57"/>
      <c r="KH814" s="57"/>
      <c r="KI814" s="36"/>
      <c r="LX814" s="36"/>
      <c r="NQ814" s="36"/>
      <c r="NR814" s="36"/>
      <c r="NS814" s="36"/>
      <c r="PH814" s="36"/>
      <c r="QW814" s="36"/>
      <c r="SM814" s="36"/>
      <c r="UB814" s="36"/>
      <c r="VQ814" s="36"/>
      <c r="XF814" s="36"/>
      <c r="ZB814" s="94"/>
      <c r="ZI814" s="130"/>
      <c r="ZK814" s="128"/>
      <c r="ZL814" s="127"/>
    </row>
    <row r="815" spans="2:688" s="37" customFormat="1" x14ac:dyDescent="0.15">
      <c r="B815" s="36"/>
      <c r="C815" s="110"/>
      <c r="D815" s="36"/>
      <c r="E815" s="36"/>
      <c r="F815" s="36"/>
      <c r="G815" s="38"/>
      <c r="H815" s="38"/>
      <c r="AW815" s="36"/>
      <c r="CL815" s="36"/>
      <c r="FP815" s="36"/>
      <c r="IT815" s="36"/>
      <c r="IU815" s="57"/>
      <c r="IV815" s="57"/>
      <c r="IW815" s="57"/>
      <c r="IX815" s="57"/>
      <c r="IY815" s="57"/>
      <c r="IZ815" s="57"/>
      <c r="JA815" s="57"/>
      <c r="JB815" s="57"/>
      <c r="JC815" s="57"/>
      <c r="JD815" s="57"/>
      <c r="JE815" s="57"/>
      <c r="JF815" s="57"/>
      <c r="JG815" s="57"/>
      <c r="JH815" s="57"/>
      <c r="JI815" s="57"/>
      <c r="JJ815" s="57"/>
      <c r="JK815" s="57"/>
      <c r="JL815" s="57"/>
      <c r="JM815" s="57"/>
      <c r="JN815" s="57"/>
      <c r="JO815" s="57"/>
      <c r="JP815" s="57"/>
      <c r="JQ815" s="57"/>
      <c r="JR815" s="57"/>
      <c r="JS815" s="57"/>
      <c r="JT815" s="57"/>
      <c r="JU815" s="57"/>
      <c r="JV815" s="57"/>
      <c r="JW815" s="57"/>
      <c r="JX815" s="57"/>
      <c r="JY815" s="57"/>
      <c r="JZ815" s="57"/>
      <c r="KA815" s="57"/>
      <c r="KB815" s="57"/>
      <c r="KC815" s="57"/>
      <c r="KD815" s="57"/>
      <c r="KE815" s="57"/>
      <c r="KF815" s="57"/>
      <c r="KG815" s="57"/>
      <c r="KH815" s="57"/>
      <c r="KI815" s="36"/>
      <c r="LX815" s="36"/>
      <c r="NQ815" s="36"/>
      <c r="NR815" s="36"/>
      <c r="NS815" s="36"/>
      <c r="PH815" s="36"/>
      <c r="QW815" s="36"/>
      <c r="SM815" s="36"/>
      <c r="UB815" s="36"/>
      <c r="VQ815" s="36"/>
      <c r="XF815" s="36"/>
      <c r="ZB815" s="94"/>
      <c r="ZI815" s="130"/>
      <c r="ZK815" s="128"/>
      <c r="ZL815" s="127"/>
    </row>
    <row r="816" spans="2:688" s="37" customFormat="1" x14ac:dyDescent="0.15">
      <c r="B816" s="36"/>
      <c r="C816" s="110"/>
      <c r="D816" s="36"/>
      <c r="E816" s="36"/>
      <c r="F816" s="36"/>
      <c r="G816" s="38"/>
      <c r="H816" s="38"/>
      <c r="AW816" s="36"/>
      <c r="CL816" s="36"/>
      <c r="FP816" s="36"/>
      <c r="IT816" s="36"/>
      <c r="IU816" s="57"/>
      <c r="IV816" s="57"/>
      <c r="IW816" s="57"/>
      <c r="IX816" s="57"/>
      <c r="IY816" s="57"/>
      <c r="IZ816" s="57"/>
      <c r="JA816" s="57"/>
      <c r="JB816" s="57"/>
      <c r="JC816" s="57"/>
      <c r="JD816" s="57"/>
      <c r="JE816" s="57"/>
      <c r="JF816" s="57"/>
      <c r="JG816" s="57"/>
      <c r="JH816" s="57"/>
      <c r="JI816" s="57"/>
      <c r="JJ816" s="57"/>
      <c r="JK816" s="57"/>
      <c r="JL816" s="57"/>
      <c r="JM816" s="57"/>
      <c r="JN816" s="57"/>
      <c r="JO816" s="57"/>
      <c r="JP816" s="57"/>
      <c r="JQ816" s="57"/>
      <c r="JR816" s="57"/>
      <c r="JS816" s="57"/>
      <c r="JT816" s="57"/>
      <c r="JU816" s="57"/>
      <c r="JV816" s="57"/>
      <c r="JW816" s="57"/>
      <c r="JX816" s="57"/>
      <c r="JY816" s="57"/>
      <c r="JZ816" s="57"/>
      <c r="KA816" s="57"/>
      <c r="KB816" s="57"/>
      <c r="KC816" s="57"/>
      <c r="KD816" s="57"/>
      <c r="KE816" s="57"/>
      <c r="KF816" s="57"/>
      <c r="KG816" s="57"/>
      <c r="KH816" s="57"/>
      <c r="KI816" s="36"/>
      <c r="LX816" s="36"/>
      <c r="NQ816" s="36"/>
      <c r="NR816" s="36"/>
      <c r="NS816" s="36"/>
      <c r="PH816" s="36"/>
      <c r="QW816" s="36"/>
      <c r="SM816" s="36"/>
      <c r="UB816" s="36"/>
      <c r="VQ816" s="36"/>
      <c r="XF816" s="36"/>
      <c r="ZB816" s="94"/>
      <c r="ZI816" s="130"/>
      <c r="ZK816" s="128"/>
      <c r="ZL816" s="127"/>
    </row>
    <row r="817" spans="2:688" s="37" customFormat="1" x14ac:dyDescent="0.15">
      <c r="B817" s="36"/>
      <c r="C817" s="110"/>
      <c r="D817" s="36"/>
      <c r="E817" s="36"/>
      <c r="F817" s="36"/>
      <c r="G817" s="38"/>
      <c r="H817" s="38"/>
      <c r="AW817" s="36"/>
      <c r="CL817" s="36"/>
      <c r="FP817" s="36"/>
      <c r="IT817" s="36"/>
      <c r="IU817" s="57"/>
      <c r="IV817" s="57"/>
      <c r="IW817" s="57"/>
      <c r="IX817" s="57"/>
      <c r="IY817" s="57"/>
      <c r="IZ817" s="57"/>
      <c r="JA817" s="57"/>
      <c r="JB817" s="57"/>
      <c r="JC817" s="57"/>
      <c r="JD817" s="57"/>
      <c r="JE817" s="57"/>
      <c r="JF817" s="57"/>
      <c r="JG817" s="57"/>
      <c r="JH817" s="57"/>
      <c r="JI817" s="57"/>
      <c r="JJ817" s="57"/>
      <c r="JK817" s="57"/>
      <c r="JL817" s="57"/>
      <c r="JM817" s="57"/>
      <c r="JN817" s="57"/>
      <c r="JO817" s="57"/>
      <c r="JP817" s="57"/>
      <c r="JQ817" s="57"/>
      <c r="JR817" s="57"/>
      <c r="JS817" s="57"/>
      <c r="JT817" s="57"/>
      <c r="JU817" s="57"/>
      <c r="JV817" s="57"/>
      <c r="JW817" s="57"/>
      <c r="JX817" s="57"/>
      <c r="JY817" s="57"/>
      <c r="JZ817" s="57"/>
      <c r="KA817" s="57"/>
      <c r="KB817" s="57"/>
      <c r="KC817" s="57"/>
      <c r="KD817" s="57"/>
      <c r="KE817" s="57"/>
      <c r="KF817" s="57"/>
      <c r="KG817" s="57"/>
      <c r="KH817" s="57"/>
      <c r="KI817" s="36"/>
      <c r="LX817" s="36"/>
      <c r="NQ817" s="36"/>
      <c r="NR817" s="36"/>
      <c r="NS817" s="36"/>
      <c r="PH817" s="36"/>
      <c r="QW817" s="36"/>
      <c r="SM817" s="36"/>
      <c r="UB817" s="36"/>
      <c r="VQ817" s="36"/>
      <c r="XF817" s="36"/>
      <c r="ZB817" s="94"/>
      <c r="ZI817" s="130"/>
      <c r="ZK817" s="128"/>
      <c r="ZL817" s="127"/>
    </row>
    <row r="818" spans="2:688" s="37" customFormat="1" x14ac:dyDescent="0.15">
      <c r="B818" s="36"/>
      <c r="C818" s="110"/>
      <c r="D818" s="36"/>
      <c r="E818" s="36"/>
      <c r="F818" s="36"/>
      <c r="G818" s="38"/>
      <c r="H818" s="38"/>
      <c r="AW818" s="36"/>
      <c r="CL818" s="36"/>
      <c r="FP818" s="36"/>
      <c r="IT818" s="36"/>
      <c r="IU818" s="57"/>
      <c r="IV818" s="57"/>
      <c r="IW818" s="57"/>
      <c r="IX818" s="57"/>
      <c r="IY818" s="57"/>
      <c r="IZ818" s="57"/>
      <c r="JA818" s="57"/>
      <c r="JB818" s="57"/>
      <c r="JC818" s="57"/>
      <c r="JD818" s="57"/>
      <c r="JE818" s="57"/>
      <c r="JF818" s="57"/>
      <c r="JG818" s="57"/>
      <c r="JH818" s="57"/>
      <c r="JI818" s="57"/>
      <c r="JJ818" s="57"/>
      <c r="JK818" s="57"/>
      <c r="JL818" s="57"/>
      <c r="JM818" s="57"/>
      <c r="JN818" s="57"/>
      <c r="JO818" s="57"/>
      <c r="JP818" s="57"/>
      <c r="JQ818" s="57"/>
      <c r="JR818" s="57"/>
      <c r="JS818" s="57"/>
      <c r="JT818" s="57"/>
      <c r="JU818" s="57"/>
      <c r="JV818" s="57"/>
      <c r="JW818" s="57"/>
      <c r="JX818" s="57"/>
      <c r="JY818" s="57"/>
      <c r="JZ818" s="57"/>
      <c r="KA818" s="57"/>
      <c r="KB818" s="57"/>
      <c r="KC818" s="57"/>
      <c r="KD818" s="57"/>
      <c r="KE818" s="57"/>
      <c r="KF818" s="57"/>
      <c r="KG818" s="57"/>
      <c r="KH818" s="57"/>
      <c r="KI818" s="36"/>
      <c r="LX818" s="36"/>
      <c r="NQ818" s="36"/>
      <c r="NR818" s="36"/>
      <c r="NS818" s="36"/>
      <c r="PH818" s="36"/>
      <c r="QW818" s="36"/>
      <c r="SM818" s="36"/>
      <c r="UB818" s="36"/>
      <c r="VQ818" s="36"/>
      <c r="XF818" s="36"/>
      <c r="ZB818" s="94"/>
      <c r="ZI818" s="130"/>
      <c r="ZK818" s="128"/>
      <c r="ZL818" s="127"/>
    </row>
    <row r="819" spans="2:688" s="37" customFormat="1" x14ac:dyDescent="0.15">
      <c r="B819" s="36"/>
      <c r="C819" s="110"/>
      <c r="D819" s="36"/>
      <c r="E819" s="36"/>
      <c r="F819" s="36"/>
      <c r="G819" s="38"/>
      <c r="H819" s="38"/>
      <c r="AW819" s="36"/>
      <c r="CL819" s="36"/>
      <c r="FP819" s="36"/>
      <c r="IT819" s="36"/>
      <c r="IU819" s="57"/>
      <c r="IV819" s="57"/>
      <c r="IW819" s="57"/>
      <c r="IX819" s="57"/>
      <c r="IY819" s="57"/>
      <c r="IZ819" s="57"/>
      <c r="JA819" s="57"/>
      <c r="JB819" s="57"/>
      <c r="JC819" s="57"/>
      <c r="JD819" s="57"/>
      <c r="JE819" s="57"/>
      <c r="JF819" s="57"/>
      <c r="JG819" s="57"/>
      <c r="JH819" s="57"/>
      <c r="JI819" s="57"/>
      <c r="JJ819" s="57"/>
      <c r="JK819" s="57"/>
      <c r="JL819" s="57"/>
      <c r="JM819" s="57"/>
      <c r="JN819" s="57"/>
      <c r="JO819" s="57"/>
      <c r="JP819" s="57"/>
      <c r="JQ819" s="57"/>
      <c r="JR819" s="57"/>
      <c r="JS819" s="57"/>
      <c r="JT819" s="57"/>
      <c r="JU819" s="57"/>
      <c r="JV819" s="57"/>
      <c r="JW819" s="57"/>
      <c r="JX819" s="57"/>
      <c r="JY819" s="57"/>
      <c r="JZ819" s="57"/>
      <c r="KA819" s="57"/>
      <c r="KB819" s="57"/>
      <c r="KC819" s="57"/>
      <c r="KD819" s="57"/>
      <c r="KE819" s="57"/>
      <c r="KF819" s="57"/>
      <c r="KG819" s="57"/>
      <c r="KH819" s="57"/>
      <c r="KI819" s="36"/>
      <c r="LX819" s="36"/>
      <c r="NQ819" s="36"/>
      <c r="NR819" s="36"/>
      <c r="NS819" s="36"/>
      <c r="PH819" s="36"/>
      <c r="QW819" s="36"/>
      <c r="SM819" s="36"/>
      <c r="UB819" s="36"/>
      <c r="VQ819" s="36"/>
      <c r="XF819" s="36"/>
      <c r="ZB819" s="94"/>
      <c r="ZI819" s="130"/>
      <c r="ZK819" s="128"/>
      <c r="ZL819" s="127"/>
    </row>
    <row r="820" spans="2:688" s="37" customFormat="1" x14ac:dyDescent="0.15">
      <c r="B820" s="36"/>
      <c r="C820" s="110"/>
      <c r="D820" s="36"/>
      <c r="E820" s="36"/>
      <c r="F820" s="36"/>
      <c r="G820" s="38"/>
      <c r="H820" s="38"/>
      <c r="AW820" s="36"/>
      <c r="CL820" s="36"/>
      <c r="FP820" s="36"/>
      <c r="IT820" s="36"/>
      <c r="IU820" s="57"/>
      <c r="IV820" s="57"/>
      <c r="IW820" s="57"/>
      <c r="IX820" s="57"/>
      <c r="IY820" s="57"/>
      <c r="IZ820" s="57"/>
      <c r="JA820" s="57"/>
      <c r="JB820" s="57"/>
      <c r="JC820" s="57"/>
      <c r="JD820" s="57"/>
      <c r="JE820" s="57"/>
      <c r="JF820" s="57"/>
      <c r="JG820" s="57"/>
      <c r="JH820" s="57"/>
      <c r="JI820" s="57"/>
      <c r="JJ820" s="57"/>
      <c r="JK820" s="57"/>
      <c r="JL820" s="57"/>
      <c r="JM820" s="57"/>
      <c r="JN820" s="57"/>
      <c r="JO820" s="57"/>
      <c r="JP820" s="57"/>
      <c r="JQ820" s="57"/>
      <c r="JR820" s="57"/>
      <c r="JS820" s="57"/>
      <c r="JT820" s="57"/>
      <c r="JU820" s="57"/>
      <c r="JV820" s="57"/>
      <c r="JW820" s="57"/>
      <c r="JX820" s="57"/>
      <c r="JY820" s="57"/>
      <c r="JZ820" s="57"/>
      <c r="KA820" s="57"/>
      <c r="KB820" s="57"/>
      <c r="KC820" s="57"/>
      <c r="KD820" s="57"/>
      <c r="KE820" s="57"/>
      <c r="KF820" s="57"/>
      <c r="KG820" s="57"/>
      <c r="KH820" s="57"/>
      <c r="KI820" s="36"/>
      <c r="LX820" s="36"/>
      <c r="NQ820" s="36"/>
      <c r="NR820" s="36"/>
      <c r="NS820" s="36"/>
      <c r="PH820" s="36"/>
      <c r="QW820" s="36"/>
      <c r="SM820" s="36"/>
      <c r="UB820" s="36"/>
      <c r="VQ820" s="36"/>
      <c r="XF820" s="36"/>
      <c r="ZB820" s="94"/>
      <c r="ZI820" s="130"/>
      <c r="ZK820" s="128"/>
      <c r="ZL820" s="127"/>
    </row>
    <row r="821" spans="2:688" s="37" customFormat="1" x14ac:dyDescent="0.15">
      <c r="B821" s="36"/>
      <c r="C821" s="110"/>
      <c r="D821" s="36"/>
      <c r="E821" s="36"/>
      <c r="F821" s="36"/>
      <c r="G821" s="38"/>
      <c r="H821" s="38"/>
      <c r="AW821" s="36"/>
      <c r="CL821" s="36"/>
      <c r="FP821" s="36"/>
      <c r="IT821" s="36"/>
      <c r="IU821" s="57"/>
      <c r="IV821" s="57"/>
      <c r="IW821" s="57"/>
      <c r="IX821" s="57"/>
      <c r="IY821" s="57"/>
      <c r="IZ821" s="57"/>
      <c r="JA821" s="57"/>
      <c r="JB821" s="57"/>
      <c r="JC821" s="57"/>
      <c r="JD821" s="57"/>
      <c r="JE821" s="57"/>
      <c r="JF821" s="57"/>
      <c r="JG821" s="57"/>
      <c r="JH821" s="57"/>
      <c r="JI821" s="57"/>
      <c r="JJ821" s="57"/>
      <c r="JK821" s="57"/>
      <c r="JL821" s="57"/>
      <c r="JM821" s="57"/>
      <c r="JN821" s="57"/>
      <c r="JO821" s="57"/>
      <c r="JP821" s="57"/>
      <c r="JQ821" s="57"/>
      <c r="JR821" s="57"/>
      <c r="JS821" s="57"/>
      <c r="JT821" s="57"/>
      <c r="JU821" s="57"/>
      <c r="JV821" s="57"/>
      <c r="JW821" s="57"/>
      <c r="JX821" s="57"/>
      <c r="JY821" s="57"/>
      <c r="JZ821" s="57"/>
      <c r="KA821" s="57"/>
      <c r="KB821" s="57"/>
      <c r="KC821" s="57"/>
      <c r="KD821" s="57"/>
      <c r="KE821" s="57"/>
      <c r="KF821" s="57"/>
      <c r="KG821" s="57"/>
      <c r="KH821" s="57"/>
      <c r="KI821" s="36"/>
      <c r="LX821" s="36"/>
      <c r="NQ821" s="36"/>
      <c r="NR821" s="36"/>
      <c r="NS821" s="36"/>
      <c r="PH821" s="36"/>
      <c r="QW821" s="36"/>
      <c r="SM821" s="36"/>
      <c r="UB821" s="36"/>
      <c r="VQ821" s="36"/>
      <c r="XF821" s="36"/>
      <c r="ZB821" s="94"/>
      <c r="ZI821" s="130"/>
      <c r="ZK821" s="128"/>
      <c r="ZL821" s="127"/>
    </row>
    <row r="822" spans="2:688" s="37" customFormat="1" x14ac:dyDescent="0.15">
      <c r="B822" s="36"/>
      <c r="C822" s="110"/>
      <c r="D822" s="36"/>
      <c r="E822" s="36"/>
      <c r="F822" s="36"/>
      <c r="G822" s="38"/>
      <c r="H822" s="38"/>
      <c r="AW822" s="36"/>
      <c r="CL822" s="36"/>
      <c r="FP822" s="36"/>
      <c r="IT822" s="36"/>
      <c r="IU822" s="57"/>
      <c r="IV822" s="57"/>
      <c r="IW822" s="57"/>
      <c r="IX822" s="57"/>
      <c r="IY822" s="57"/>
      <c r="IZ822" s="57"/>
      <c r="JA822" s="57"/>
      <c r="JB822" s="57"/>
      <c r="JC822" s="57"/>
      <c r="JD822" s="57"/>
      <c r="JE822" s="57"/>
      <c r="JF822" s="57"/>
      <c r="JG822" s="57"/>
      <c r="JH822" s="57"/>
      <c r="JI822" s="57"/>
      <c r="JJ822" s="57"/>
      <c r="JK822" s="57"/>
      <c r="JL822" s="57"/>
      <c r="JM822" s="57"/>
      <c r="JN822" s="57"/>
      <c r="JO822" s="57"/>
      <c r="JP822" s="57"/>
      <c r="JQ822" s="57"/>
      <c r="JR822" s="57"/>
      <c r="JS822" s="57"/>
      <c r="JT822" s="57"/>
      <c r="JU822" s="57"/>
      <c r="JV822" s="57"/>
      <c r="JW822" s="57"/>
      <c r="JX822" s="57"/>
      <c r="JY822" s="57"/>
      <c r="JZ822" s="57"/>
      <c r="KA822" s="57"/>
      <c r="KB822" s="57"/>
      <c r="KC822" s="57"/>
      <c r="KD822" s="57"/>
      <c r="KE822" s="57"/>
      <c r="KF822" s="57"/>
      <c r="KG822" s="57"/>
      <c r="KH822" s="57"/>
      <c r="KI822" s="36"/>
      <c r="LX822" s="36"/>
      <c r="NQ822" s="36"/>
      <c r="NR822" s="36"/>
      <c r="NS822" s="36"/>
      <c r="PH822" s="36"/>
      <c r="QW822" s="36"/>
      <c r="SM822" s="36"/>
      <c r="UB822" s="36"/>
      <c r="VQ822" s="36"/>
      <c r="XF822" s="36"/>
      <c r="ZB822" s="94"/>
      <c r="ZI822" s="130"/>
      <c r="ZK822" s="128"/>
      <c r="ZL822" s="127"/>
    </row>
    <row r="823" spans="2:688" s="37" customFormat="1" x14ac:dyDescent="0.15">
      <c r="B823" s="36"/>
      <c r="C823" s="110"/>
      <c r="D823" s="36"/>
      <c r="E823" s="36"/>
      <c r="F823" s="36"/>
      <c r="G823" s="38"/>
      <c r="H823" s="38"/>
      <c r="AW823" s="36"/>
      <c r="CL823" s="36"/>
      <c r="FP823" s="36"/>
      <c r="IT823" s="36"/>
      <c r="IU823" s="57"/>
      <c r="IV823" s="57"/>
      <c r="IW823" s="57"/>
      <c r="IX823" s="57"/>
      <c r="IY823" s="57"/>
      <c r="IZ823" s="57"/>
      <c r="JA823" s="57"/>
      <c r="JB823" s="57"/>
      <c r="JC823" s="57"/>
      <c r="JD823" s="57"/>
      <c r="JE823" s="57"/>
      <c r="JF823" s="57"/>
      <c r="JG823" s="57"/>
      <c r="JH823" s="57"/>
      <c r="JI823" s="57"/>
      <c r="JJ823" s="57"/>
      <c r="JK823" s="57"/>
      <c r="JL823" s="57"/>
      <c r="JM823" s="57"/>
      <c r="JN823" s="57"/>
      <c r="JO823" s="57"/>
      <c r="JP823" s="57"/>
      <c r="JQ823" s="57"/>
      <c r="JR823" s="57"/>
      <c r="JS823" s="57"/>
      <c r="JT823" s="57"/>
      <c r="JU823" s="57"/>
      <c r="JV823" s="57"/>
      <c r="JW823" s="57"/>
      <c r="JX823" s="57"/>
      <c r="JY823" s="57"/>
      <c r="JZ823" s="57"/>
      <c r="KA823" s="57"/>
      <c r="KB823" s="57"/>
      <c r="KC823" s="57"/>
      <c r="KD823" s="57"/>
      <c r="KE823" s="57"/>
      <c r="KF823" s="57"/>
      <c r="KG823" s="57"/>
      <c r="KH823" s="57"/>
      <c r="KI823" s="36"/>
      <c r="LX823" s="36"/>
      <c r="NQ823" s="36"/>
      <c r="NR823" s="36"/>
      <c r="NS823" s="36"/>
      <c r="PH823" s="36"/>
      <c r="QW823" s="36"/>
      <c r="SM823" s="36"/>
      <c r="UB823" s="36"/>
      <c r="VQ823" s="36"/>
      <c r="XF823" s="36"/>
      <c r="ZB823" s="94"/>
      <c r="ZI823" s="130"/>
      <c r="ZK823" s="128"/>
      <c r="ZL823" s="127"/>
    </row>
    <row r="824" spans="2:688" s="37" customFormat="1" x14ac:dyDescent="0.15">
      <c r="B824" s="36"/>
      <c r="C824" s="110"/>
      <c r="D824" s="36"/>
      <c r="E824" s="36"/>
      <c r="F824" s="36"/>
      <c r="G824" s="38"/>
      <c r="H824" s="38"/>
      <c r="AW824" s="36"/>
      <c r="CL824" s="36"/>
      <c r="FP824" s="36"/>
      <c r="IT824" s="36"/>
      <c r="IU824" s="57"/>
      <c r="IV824" s="57"/>
      <c r="IW824" s="57"/>
      <c r="IX824" s="57"/>
      <c r="IY824" s="57"/>
      <c r="IZ824" s="57"/>
      <c r="JA824" s="57"/>
      <c r="JB824" s="57"/>
      <c r="JC824" s="57"/>
      <c r="JD824" s="57"/>
      <c r="JE824" s="57"/>
      <c r="JF824" s="57"/>
      <c r="JG824" s="57"/>
      <c r="JH824" s="57"/>
      <c r="JI824" s="57"/>
      <c r="JJ824" s="57"/>
      <c r="JK824" s="57"/>
      <c r="JL824" s="57"/>
      <c r="JM824" s="57"/>
      <c r="JN824" s="57"/>
      <c r="JO824" s="57"/>
      <c r="JP824" s="57"/>
      <c r="JQ824" s="57"/>
      <c r="JR824" s="57"/>
      <c r="JS824" s="57"/>
      <c r="JT824" s="57"/>
      <c r="JU824" s="57"/>
      <c r="JV824" s="57"/>
      <c r="JW824" s="57"/>
      <c r="JX824" s="57"/>
      <c r="JY824" s="57"/>
      <c r="JZ824" s="57"/>
      <c r="KA824" s="57"/>
      <c r="KB824" s="57"/>
      <c r="KC824" s="57"/>
      <c r="KD824" s="57"/>
      <c r="KE824" s="57"/>
      <c r="KF824" s="57"/>
      <c r="KG824" s="57"/>
      <c r="KH824" s="57"/>
      <c r="KI824" s="36"/>
      <c r="LX824" s="36"/>
      <c r="NQ824" s="36"/>
      <c r="NR824" s="36"/>
      <c r="NS824" s="36"/>
      <c r="PH824" s="36"/>
      <c r="QW824" s="36"/>
      <c r="SM824" s="36"/>
      <c r="UB824" s="36"/>
      <c r="VQ824" s="36"/>
      <c r="XF824" s="36"/>
      <c r="ZB824" s="94"/>
      <c r="ZI824" s="130"/>
      <c r="ZK824" s="128"/>
      <c r="ZL824" s="127"/>
    </row>
    <row r="825" spans="2:688" s="37" customFormat="1" x14ac:dyDescent="0.15">
      <c r="B825" s="36"/>
      <c r="C825" s="110"/>
      <c r="D825" s="36"/>
      <c r="E825" s="36"/>
      <c r="F825" s="36"/>
      <c r="G825" s="38"/>
      <c r="H825" s="38"/>
      <c r="AW825" s="36"/>
      <c r="CL825" s="36"/>
      <c r="FP825" s="36"/>
      <c r="IT825" s="36"/>
      <c r="IU825" s="57"/>
      <c r="IV825" s="57"/>
      <c r="IW825" s="57"/>
      <c r="IX825" s="57"/>
      <c r="IY825" s="57"/>
      <c r="IZ825" s="57"/>
      <c r="JA825" s="57"/>
      <c r="JB825" s="57"/>
      <c r="JC825" s="57"/>
      <c r="JD825" s="57"/>
      <c r="JE825" s="57"/>
      <c r="JF825" s="57"/>
      <c r="JG825" s="57"/>
      <c r="JH825" s="57"/>
      <c r="JI825" s="57"/>
      <c r="JJ825" s="57"/>
      <c r="JK825" s="57"/>
      <c r="JL825" s="57"/>
      <c r="JM825" s="57"/>
      <c r="JN825" s="57"/>
      <c r="JO825" s="57"/>
      <c r="JP825" s="57"/>
      <c r="JQ825" s="57"/>
      <c r="JR825" s="57"/>
      <c r="JS825" s="57"/>
      <c r="JT825" s="57"/>
      <c r="JU825" s="57"/>
      <c r="JV825" s="57"/>
      <c r="JW825" s="57"/>
      <c r="JX825" s="57"/>
      <c r="JY825" s="57"/>
      <c r="JZ825" s="57"/>
      <c r="KA825" s="57"/>
      <c r="KB825" s="57"/>
      <c r="KC825" s="57"/>
      <c r="KD825" s="57"/>
      <c r="KE825" s="57"/>
      <c r="KF825" s="57"/>
      <c r="KG825" s="57"/>
      <c r="KH825" s="57"/>
      <c r="KI825" s="36"/>
      <c r="LX825" s="36"/>
      <c r="NQ825" s="36"/>
      <c r="NR825" s="36"/>
      <c r="NS825" s="36"/>
      <c r="PH825" s="36"/>
      <c r="QW825" s="36"/>
      <c r="SM825" s="36"/>
      <c r="UB825" s="36"/>
      <c r="VQ825" s="36"/>
      <c r="XF825" s="36"/>
      <c r="ZB825" s="94"/>
      <c r="ZI825" s="130"/>
      <c r="ZK825" s="128"/>
      <c r="ZL825" s="127"/>
    </row>
    <row r="826" spans="2:688" s="37" customFormat="1" x14ac:dyDescent="0.15">
      <c r="B826" s="36"/>
      <c r="C826" s="110"/>
      <c r="D826" s="36"/>
      <c r="E826" s="36"/>
      <c r="F826" s="36"/>
      <c r="G826" s="38"/>
      <c r="H826" s="38"/>
      <c r="AW826" s="36"/>
      <c r="CL826" s="36"/>
      <c r="FP826" s="36"/>
      <c r="IT826" s="36"/>
      <c r="IU826" s="57"/>
      <c r="IV826" s="57"/>
      <c r="IW826" s="57"/>
      <c r="IX826" s="57"/>
      <c r="IY826" s="57"/>
      <c r="IZ826" s="57"/>
      <c r="JA826" s="57"/>
      <c r="JB826" s="57"/>
      <c r="JC826" s="57"/>
      <c r="JD826" s="57"/>
      <c r="JE826" s="57"/>
      <c r="JF826" s="57"/>
      <c r="JG826" s="57"/>
      <c r="JH826" s="57"/>
      <c r="JI826" s="57"/>
      <c r="JJ826" s="57"/>
      <c r="JK826" s="57"/>
      <c r="JL826" s="57"/>
      <c r="JM826" s="57"/>
      <c r="JN826" s="57"/>
      <c r="JO826" s="57"/>
      <c r="JP826" s="57"/>
      <c r="JQ826" s="57"/>
      <c r="JR826" s="57"/>
      <c r="JS826" s="57"/>
      <c r="JT826" s="57"/>
      <c r="JU826" s="57"/>
      <c r="JV826" s="57"/>
      <c r="JW826" s="57"/>
      <c r="JX826" s="57"/>
      <c r="JY826" s="57"/>
      <c r="JZ826" s="57"/>
      <c r="KA826" s="57"/>
      <c r="KB826" s="57"/>
      <c r="KC826" s="57"/>
      <c r="KD826" s="57"/>
      <c r="KE826" s="57"/>
      <c r="KF826" s="57"/>
      <c r="KG826" s="57"/>
      <c r="KH826" s="57"/>
      <c r="KI826" s="36"/>
      <c r="LX826" s="36"/>
      <c r="NQ826" s="36"/>
      <c r="NR826" s="36"/>
      <c r="NS826" s="36"/>
      <c r="PH826" s="36"/>
      <c r="QW826" s="36"/>
      <c r="SM826" s="36"/>
      <c r="UB826" s="36"/>
      <c r="VQ826" s="36"/>
      <c r="XF826" s="36"/>
      <c r="ZB826" s="94"/>
      <c r="ZI826" s="130"/>
      <c r="ZK826" s="128"/>
      <c r="ZL826" s="127"/>
    </row>
    <row r="827" spans="2:688" s="37" customFormat="1" x14ac:dyDescent="0.15">
      <c r="B827" s="36"/>
      <c r="C827" s="110"/>
      <c r="D827" s="36"/>
      <c r="E827" s="36"/>
      <c r="F827" s="36"/>
      <c r="G827" s="38"/>
      <c r="H827" s="38"/>
      <c r="AW827" s="36"/>
      <c r="CL827" s="36"/>
      <c r="FP827" s="36"/>
      <c r="IT827" s="36"/>
      <c r="IU827" s="57"/>
      <c r="IV827" s="57"/>
      <c r="IW827" s="57"/>
      <c r="IX827" s="57"/>
      <c r="IY827" s="57"/>
      <c r="IZ827" s="57"/>
      <c r="JA827" s="57"/>
      <c r="JB827" s="57"/>
      <c r="JC827" s="57"/>
      <c r="JD827" s="57"/>
      <c r="JE827" s="57"/>
      <c r="JF827" s="57"/>
      <c r="JG827" s="57"/>
      <c r="JH827" s="57"/>
      <c r="JI827" s="57"/>
      <c r="JJ827" s="57"/>
      <c r="JK827" s="57"/>
      <c r="JL827" s="57"/>
      <c r="JM827" s="57"/>
      <c r="JN827" s="57"/>
      <c r="JO827" s="57"/>
      <c r="JP827" s="57"/>
      <c r="JQ827" s="57"/>
      <c r="JR827" s="57"/>
      <c r="JS827" s="57"/>
      <c r="JT827" s="57"/>
      <c r="JU827" s="57"/>
      <c r="JV827" s="57"/>
      <c r="JW827" s="57"/>
      <c r="JX827" s="57"/>
      <c r="JY827" s="57"/>
      <c r="JZ827" s="57"/>
      <c r="KA827" s="57"/>
      <c r="KB827" s="57"/>
      <c r="KC827" s="57"/>
      <c r="KD827" s="57"/>
      <c r="KE827" s="57"/>
      <c r="KF827" s="57"/>
      <c r="KG827" s="57"/>
      <c r="KH827" s="57"/>
      <c r="KI827" s="36"/>
      <c r="LX827" s="36"/>
      <c r="NQ827" s="36"/>
      <c r="NR827" s="36"/>
      <c r="NS827" s="36"/>
      <c r="PH827" s="36"/>
      <c r="QW827" s="36"/>
      <c r="SM827" s="36"/>
      <c r="UB827" s="36"/>
      <c r="VQ827" s="36"/>
      <c r="XF827" s="36"/>
      <c r="ZB827" s="94"/>
      <c r="ZI827" s="130"/>
      <c r="ZK827" s="128"/>
      <c r="ZL827" s="127"/>
    </row>
    <row r="828" spans="2:688" s="37" customFormat="1" x14ac:dyDescent="0.15">
      <c r="B828" s="36"/>
      <c r="C828" s="110"/>
      <c r="D828" s="36"/>
      <c r="E828" s="36"/>
      <c r="F828" s="36"/>
      <c r="G828" s="38"/>
      <c r="H828" s="38"/>
      <c r="AW828" s="36"/>
      <c r="CL828" s="36"/>
      <c r="FP828" s="36"/>
      <c r="IT828" s="36"/>
      <c r="IU828" s="57"/>
      <c r="IV828" s="57"/>
      <c r="IW828" s="57"/>
      <c r="IX828" s="57"/>
      <c r="IY828" s="57"/>
      <c r="IZ828" s="57"/>
      <c r="JA828" s="57"/>
      <c r="JB828" s="57"/>
      <c r="JC828" s="57"/>
      <c r="JD828" s="57"/>
      <c r="JE828" s="57"/>
      <c r="JF828" s="57"/>
      <c r="JG828" s="57"/>
      <c r="JH828" s="57"/>
      <c r="JI828" s="57"/>
      <c r="JJ828" s="57"/>
      <c r="JK828" s="57"/>
      <c r="JL828" s="57"/>
      <c r="JM828" s="57"/>
      <c r="JN828" s="57"/>
      <c r="JO828" s="57"/>
      <c r="JP828" s="57"/>
      <c r="JQ828" s="57"/>
      <c r="JR828" s="57"/>
      <c r="JS828" s="57"/>
      <c r="JT828" s="57"/>
      <c r="JU828" s="57"/>
      <c r="JV828" s="57"/>
      <c r="JW828" s="57"/>
      <c r="JX828" s="57"/>
      <c r="JY828" s="57"/>
      <c r="JZ828" s="57"/>
      <c r="KA828" s="57"/>
      <c r="KB828" s="57"/>
      <c r="KC828" s="57"/>
      <c r="KD828" s="57"/>
      <c r="KE828" s="57"/>
      <c r="KF828" s="57"/>
      <c r="KG828" s="57"/>
      <c r="KH828" s="57"/>
      <c r="KI828" s="36"/>
      <c r="LX828" s="36"/>
      <c r="NQ828" s="36"/>
      <c r="NR828" s="36"/>
      <c r="NS828" s="36"/>
      <c r="PH828" s="36"/>
      <c r="QW828" s="36"/>
      <c r="SM828" s="36"/>
      <c r="UB828" s="36"/>
      <c r="VQ828" s="36"/>
      <c r="XF828" s="36"/>
      <c r="ZB828" s="94"/>
      <c r="ZI828" s="130"/>
      <c r="ZK828" s="128"/>
      <c r="ZL828" s="127"/>
    </row>
    <row r="829" spans="2:688" s="37" customFormat="1" x14ac:dyDescent="0.15">
      <c r="B829" s="36"/>
      <c r="C829" s="110"/>
      <c r="D829" s="36"/>
      <c r="E829" s="36"/>
      <c r="F829" s="36"/>
      <c r="G829" s="38"/>
      <c r="H829" s="38"/>
      <c r="AW829" s="36"/>
      <c r="CL829" s="36"/>
      <c r="FP829" s="36"/>
      <c r="IT829" s="36"/>
      <c r="IU829" s="57"/>
      <c r="IV829" s="57"/>
      <c r="IW829" s="57"/>
      <c r="IX829" s="57"/>
      <c r="IY829" s="57"/>
      <c r="IZ829" s="57"/>
      <c r="JA829" s="57"/>
      <c r="JB829" s="57"/>
      <c r="JC829" s="57"/>
      <c r="JD829" s="57"/>
      <c r="JE829" s="57"/>
      <c r="JF829" s="57"/>
      <c r="JG829" s="57"/>
      <c r="JH829" s="57"/>
      <c r="JI829" s="57"/>
      <c r="JJ829" s="57"/>
      <c r="JK829" s="57"/>
      <c r="JL829" s="57"/>
      <c r="JM829" s="57"/>
      <c r="JN829" s="57"/>
      <c r="JO829" s="57"/>
      <c r="JP829" s="57"/>
      <c r="JQ829" s="57"/>
      <c r="JR829" s="57"/>
      <c r="JS829" s="57"/>
      <c r="JT829" s="57"/>
      <c r="JU829" s="57"/>
      <c r="JV829" s="57"/>
      <c r="JW829" s="57"/>
      <c r="JX829" s="57"/>
      <c r="JY829" s="57"/>
      <c r="JZ829" s="57"/>
      <c r="KA829" s="57"/>
      <c r="KB829" s="57"/>
      <c r="KC829" s="57"/>
      <c r="KD829" s="57"/>
      <c r="KE829" s="57"/>
      <c r="KF829" s="57"/>
      <c r="KG829" s="57"/>
      <c r="KH829" s="57"/>
      <c r="KI829" s="36"/>
      <c r="LX829" s="36"/>
      <c r="NQ829" s="36"/>
      <c r="NR829" s="36"/>
      <c r="NS829" s="36"/>
      <c r="PH829" s="36"/>
      <c r="QW829" s="36"/>
      <c r="SM829" s="36"/>
      <c r="UB829" s="36"/>
      <c r="VQ829" s="36"/>
      <c r="XF829" s="36"/>
      <c r="ZB829" s="94"/>
      <c r="ZI829" s="130"/>
      <c r="ZK829" s="128"/>
      <c r="ZL829" s="127"/>
    </row>
    <row r="830" spans="2:688" s="37" customFormat="1" x14ac:dyDescent="0.15">
      <c r="B830" s="36"/>
      <c r="C830" s="110"/>
      <c r="D830" s="36"/>
      <c r="E830" s="36"/>
      <c r="F830" s="36"/>
      <c r="G830" s="38"/>
      <c r="H830" s="38"/>
      <c r="AW830" s="36"/>
      <c r="CL830" s="36"/>
      <c r="FP830" s="36"/>
      <c r="IT830" s="36"/>
      <c r="IU830" s="57"/>
      <c r="IV830" s="57"/>
      <c r="IW830" s="57"/>
      <c r="IX830" s="57"/>
      <c r="IY830" s="57"/>
      <c r="IZ830" s="57"/>
      <c r="JA830" s="57"/>
      <c r="JB830" s="57"/>
      <c r="JC830" s="57"/>
      <c r="JD830" s="57"/>
      <c r="JE830" s="57"/>
      <c r="JF830" s="57"/>
      <c r="JG830" s="57"/>
      <c r="JH830" s="57"/>
      <c r="JI830" s="57"/>
      <c r="JJ830" s="57"/>
      <c r="JK830" s="57"/>
      <c r="JL830" s="57"/>
      <c r="JM830" s="57"/>
      <c r="JN830" s="57"/>
      <c r="JO830" s="57"/>
      <c r="JP830" s="57"/>
      <c r="JQ830" s="57"/>
      <c r="JR830" s="57"/>
      <c r="JS830" s="57"/>
      <c r="JT830" s="57"/>
      <c r="JU830" s="57"/>
      <c r="JV830" s="57"/>
      <c r="JW830" s="57"/>
      <c r="JX830" s="57"/>
      <c r="JY830" s="57"/>
      <c r="JZ830" s="57"/>
      <c r="KA830" s="57"/>
      <c r="KB830" s="57"/>
      <c r="KC830" s="57"/>
      <c r="KD830" s="57"/>
      <c r="KE830" s="57"/>
      <c r="KF830" s="57"/>
      <c r="KG830" s="57"/>
      <c r="KH830" s="57"/>
      <c r="KI830" s="36"/>
      <c r="LX830" s="36"/>
      <c r="NQ830" s="36"/>
      <c r="NR830" s="36"/>
      <c r="NS830" s="36"/>
      <c r="PH830" s="36"/>
      <c r="QW830" s="36"/>
      <c r="SM830" s="36"/>
      <c r="UB830" s="36"/>
      <c r="VQ830" s="36"/>
      <c r="XF830" s="36"/>
      <c r="ZB830" s="94"/>
      <c r="ZI830" s="130"/>
      <c r="ZK830" s="128"/>
      <c r="ZL830" s="127"/>
    </row>
    <row r="831" spans="2:688" s="37" customFormat="1" x14ac:dyDescent="0.15">
      <c r="B831" s="36"/>
      <c r="C831" s="110"/>
      <c r="D831" s="36"/>
      <c r="E831" s="36"/>
      <c r="F831" s="36"/>
      <c r="G831" s="38"/>
      <c r="H831" s="38"/>
      <c r="AW831" s="36"/>
      <c r="CL831" s="36"/>
      <c r="FP831" s="36"/>
      <c r="IT831" s="36"/>
      <c r="IU831" s="57"/>
      <c r="IV831" s="57"/>
      <c r="IW831" s="57"/>
      <c r="IX831" s="57"/>
      <c r="IY831" s="57"/>
      <c r="IZ831" s="57"/>
      <c r="JA831" s="57"/>
      <c r="JB831" s="57"/>
      <c r="JC831" s="57"/>
      <c r="JD831" s="57"/>
      <c r="JE831" s="57"/>
      <c r="JF831" s="57"/>
      <c r="JG831" s="57"/>
      <c r="JH831" s="57"/>
      <c r="JI831" s="57"/>
      <c r="JJ831" s="57"/>
      <c r="JK831" s="57"/>
      <c r="JL831" s="57"/>
      <c r="JM831" s="57"/>
      <c r="JN831" s="57"/>
      <c r="JO831" s="57"/>
      <c r="JP831" s="57"/>
      <c r="JQ831" s="57"/>
      <c r="JR831" s="57"/>
      <c r="JS831" s="57"/>
      <c r="JT831" s="57"/>
      <c r="JU831" s="57"/>
      <c r="JV831" s="57"/>
      <c r="JW831" s="57"/>
      <c r="JX831" s="57"/>
      <c r="JY831" s="57"/>
      <c r="JZ831" s="57"/>
      <c r="KA831" s="57"/>
      <c r="KB831" s="57"/>
      <c r="KC831" s="57"/>
      <c r="KD831" s="57"/>
      <c r="KE831" s="57"/>
      <c r="KF831" s="57"/>
      <c r="KG831" s="57"/>
      <c r="KH831" s="57"/>
      <c r="KI831" s="36"/>
      <c r="LX831" s="36"/>
      <c r="NQ831" s="36"/>
      <c r="NR831" s="36"/>
      <c r="NS831" s="36"/>
      <c r="PH831" s="36"/>
      <c r="QW831" s="36"/>
      <c r="SM831" s="36"/>
      <c r="UB831" s="36"/>
      <c r="VQ831" s="36"/>
      <c r="XF831" s="36"/>
      <c r="ZB831" s="94"/>
      <c r="ZI831" s="130"/>
      <c r="ZK831" s="128"/>
      <c r="ZL831" s="127"/>
    </row>
    <row r="832" spans="2:688" s="37" customFormat="1" x14ac:dyDescent="0.15">
      <c r="B832" s="36"/>
      <c r="C832" s="110"/>
      <c r="D832" s="36"/>
      <c r="E832" s="36"/>
      <c r="F832" s="36"/>
      <c r="G832" s="38"/>
      <c r="H832" s="38"/>
      <c r="AW832" s="36"/>
      <c r="CL832" s="36"/>
      <c r="FP832" s="36"/>
      <c r="IT832" s="36"/>
      <c r="IU832" s="57"/>
      <c r="IV832" s="57"/>
      <c r="IW832" s="57"/>
      <c r="IX832" s="57"/>
      <c r="IY832" s="57"/>
      <c r="IZ832" s="57"/>
      <c r="JA832" s="57"/>
      <c r="JB832" s="57"/>
      <c r="JC832" s="57"/>
      <c r="JD832" s="57"/>
      <c r="JE832" s="57"/>
      <c r="JF832" s="57"/>
      <c r="JG832" s="57"/>
      <c r="JH832" s="57"/>
      <c r="JI832" s="57"/>
      <c r="JJ832" s="57"/>
      <c r="JK832" s="57"/>
      <c r="JL832" s="57"/>
      <c r="JM832" s="57"/>
      <c r="JN832" s="57"/>
      <c r="JO832" s="57"/>
      <c r="JP832" s="57"/>
      <c r="JQ832" s="57"/>
      <c r="JR832" s="57"/>
      <c r="JS832" s="57"/>
      <c r="JT832" s="57"/>
      <c r="JU832" s="57"/>
      <c r="JV832" s="57"/>
      <c r="JW832" s="57"/>
      <c r="JX832" s="57"/>
      <c r="JY832" s="57"/>
      <c r="JZ832" s="57"/>
      <c r="KA832" s="57"/>
      <c r="KB832" s="57"/>
      <c r="KC832" s="57"/>
      <c r="KD832" s="57"/>
      <c r="KE832" s="57"/>
      <c r="KF832" s="57"/>
      <c r="KG832" s="57"/>
      <c r="KH832" s="57"/>
      <c r="KI832" s="36"/>
      <c r="LX832" s="36"/>
      <c r="NQ832" s="36"/>
      <c r="NR832" s="36"/>
      <c r="NS832" s="36"/>
      <c r="PH832" s="36"/>
      <c r="QW832" s="36"/>
      <c r="SM832" s="36"/>
      <c r="UB832" s="36"/>
      <c r="VQ832" s="36"/>
      <c r="XF832" s="36"/>
      <c r="ZB832" s="94"/>
      <c r="ZI832" s="130"/>
      <c r="ZK832" s="128"/>
      <c r="ZL832" s="127"/>
    </row>
    <row r="833" spans="2:688" s="37" customFormat="1" x14ac:dyDescent="0.15">
      <c r="B833" s="36"/>
      <c r="C833" s="110"/>
      <c r="D833" s="36"/>
      <c r="E833" s="36"/>
      <c r="F833" s="36"/>
      <c r="G833" s="38"/>
      <c r="H833" s="38"/>
      <c r="AW833" s="36"/>
      <c r="CL833" s="36"/>
      <c r="FP833" s="36"/>
      <c r="IT833" s="36"/>
      <c r="IU833" s="57"/>
      <c r="IV833" s="57"/>
      <c r="IW833" s="57"/>
      <c r="IX833" s="57"/>
      <c r="IY833" s="57"/>
      <c r="IZ833" s="57"/>
      <c r="JA833" s="57"/>
      <c r="JB833" s="57"/>
      <c r="JC833" s="57"/>
      <c r="JD833" s="57"/>
      <c r="JE833" s="57"/>
      <c r="JF833" s="57"/>
      <c r="JG833" s="57"/>
      <c r="JH833" s="57"/>
      <c r="JI833" s="57"/>
      <c r="JJ833" s="57"/>
      <c r="JK833" s="57"/>
      <c r="JL833" s="57"/>
      <c r="JM833" s="57"/>
      <c r="JN833" s="57"/>
      <c r="JO833" s="57"/>
      <c r="JP833" s="57"/>
      <c r="JQ833" s="57"/>
      <c r="JR833" s="57"/>
      <c r="JS833" s="57"/>
      <c r="JT833" s="57"/>
      <c r="JU833" s="57"/>
      <c r="JV833" s="57"/>
      <c r="JW833" s="57"/>
      <c r="JX833" s="57"/>
      <c r="JY833" s="57"/>
      <c r="JZ833" s="57"/>
      <c r="KA833" s="57"/>
      <c r="KB833" s="57"/>
      <c r="KC833" s="57"/>
      <c r="KD833" s="57"/>
      <c r="KE833" s="57"/>
      <c r="KF833" s="57"/>
      <c r="KG833" s="57"/>
      <c r="KH833" s="57"/>
      <c r="KI833" s="36"/>
      <c r="LX833" s="36"/>
      <c r="NQ833" s="36"/>
      <c r="NR833" s="36"/>
      <c r="NS833" s="36"/>
      <c r="PH833" s="36"/>
      <c r="QW833" s="36"/>
      <c r="SM833" s="36"/>
      <c r="UB833" s="36"/>
      <c r="VQ833" s="36"/>
      <c r="XF833" s="36"/>
      <c r="ZB833" s="94"/>
      <c r="ZI833" s="130"/>
      <c r="ZK833" s="128"/>
      <c r="ZL833" s="127"/>
    </row>
    <row r="834" spans="2:688" s="37" customFormat="1" x14ac:dyDescent="0.15">
      <c r="B834" s="36"/>
      <c r="C834" s="110"/>
      <c r="D834" s="36"/>
      <c r="E834" s="36"/>
      <c r="F834" s="36"/>
      <c r="G834" s="38"/>
      <c r="H834" s="38"/>
      <c r="AW834" s="36"/>
      <c r="CL834" s="36"/>
      <c r="FP834" s="36"/>
      <c r="IT834" s="36"/>
      <c r="IU834" s="57"/>
      <c r="IV834" s="57"/>
      <c r="IW834" s="57"/>
      <c r="IX834" s="57"/>
      <c r="IY834" s="57"/>
      <c r="IZ834" s="57"/>
      <c r="JA834" s="57"/>
      <c r="JB834" s="57"/>
      <c r="JC834" s="57"/>
      <c r="JD834" s="57"/>
      <c r="JE834" s="57"/>
      <c r="JF834" s="57"/>
      <c r="JG834" s="57"/>
      <c r="JH834" s="57"/>
      <c r="JI834" s="57"/>
      <c r="JJ834" s="57"/>
      <c r="JK834" s="57"/>
      <c r="JL834" s="57"/>
      <c r="JM834" s="57"/>
      <c r="JN834" s="57"/>
      <c r="JO834" s="57"/>
      <c r="JP834" s="57"/>
      <c r="JQ834" s="57"/>
      <c r="JR834" s="57"/>
      <c r="JS834" s="57"/>
      <c r="JT834" s="57"/>
      <c r="JU834" s="57"/>
      <c r="JV834" s="57"/>
      <c r="JW834" s="57"/>
      <c r="JX834" s="57"/>
      <c r="JY834" s="57"/>
      <c r="JZ834" s="57"/>
      <c r="KA834" s="57"/>
      <c r="KB834" s="57"/>
      <c r="KC834" s="57"/>
      <c r="KD834" s="57"/>
      <c r="KE834" s="57"/>
      <c r="KF834" s="57"/>
      <c r="KG834" s="57"/>
      <c r="KH834" s="57"/>
      <c r="KI834" s="36"/>
      <c r="LX834" s="36"/>
      <c r="NQ834" s="36"/>
      <c r="NR834" s="36"/>
      <c r="NS834" s="36"/>
      <c r="PH834" s="36"/>
      <c r="QW834" s="36"/>
      <c r="SM834" s="36"/>
      <c r="UB834" s="36"/>
      <c r="VQ834" s="36"/>
      <c r="XF834" s="36"/>
      <c r="ZB834" s="94"/>
      <c r="ZI834" s="130"/>
      <c r="ZK834" s="128"/>
      <c r="ZL834" s="127"/>
    </row>
    <row r="835" spans="2:688" s="37" customFormat="1" x14ac:dyDescent="0.15">
      <c r="B835" s="36"/>
      <c r="C835" s="110"/>
      <c r="D835" s="36"/>
      <c r="E835" s="36"/>
      <c r="F835" s="36"/>
      <c r="G835" s="38"/>
      <c r="H835" s="38"/>
      <c r="AW835" s="36"/>
      <c r="CL835" s="36"/>
      <c r="FP835" s="36"/>
      <c r="IT835" s="36"/>
      <c r="IU835" s="57"/>
      <c r="IV835" s="57"/>
      <c r="IW835" s="57"/>
      <c r="IX835" s="57"/>
      <c r="IY835" s="57"/>
      <c r="IZ835" s="57"/>
      <c r="JA835" s="57"/>
      <c r="JB835" s="57"/>
      <c r="JC835" s="57"/>
      <c r="JD835" s="57"/>
      <c r="JE835" s="57"/>
      <c r="JF835" s="57"/>
      <c r="JG835" s="57"/>
      <c r="JH835" s="57"/>
      <c r="JI835" s="57"/>
      <c r="JJ835" s="57"/>
      <c r="JK835" s="57"/>
      <c r="JL835" s="57"/>
      <c r="JM835" s="57"/>
      <c r="JN835" s="57"/>
      <c r="JO835" s="57"/>
      <c r="JP835" s="57"/>
      <c r="JQ835" s="57"/>
      <c r="JR835" s="57"/>
      <c r="JS835" s="57"/>
      <c r="JT835" s="57"/>
      <c r="JU835" s="57"/>
      <c r="JV835" s="57"/>
      <c r="JW835" s="57"/>
      <c r="JX835" s="57"/>
      <c r="JY835" s="57"/>
      <c r="JZ835" s="57"/>
      <c r="KA835" s="57"/>
      <c r="KB835" s="57"/>
      <c r="KC835" s="57"/>
      <c r="KD835" s="57"/>
      <c r="KE835" s="57"/>
      <c r="KF835" s="57"/>
      <c r="KG835" s="57"/>
      <c r="KH835" s="57"/>
      <c r="KI835" s="36"/>
      <c r="LX835" s="36"/>
      <c r="NQ835" s="36"/>
      <c r="NR835" s="36"/>
      <c r="NS835" s="36"/>
      <c r="PH835" s="36"/>
      <c r="QW835" s="36"/>
      <c r="SM835" s="36"/>
      <c r="UB835" s="36"/>
      <c r="VQ835" s="36"/>
      <c r="XF835" s="36"/>
      <c r="ZB835" s="94"/>
      <c r="ZI835" s="130"/>
      <c r="ZK835" s="128"/>
      <c r="ZL835" s="127"/>
    </row>
    <row r="836" spans="2:688" s="37" customFormat="1" x14ac:dyDescent="0.15">
      <c r="B836" s="36"/>
      <c r="C836" s="110"/>
      <c r="D836" s="36"/>
      <c r="E836" s="36"/>
      <c r="F836" s="36"/>
      <c r="G836" s="38"/>
      <c r="H836" s="38"/>
      <c r="AW836" s="36"/>
      <c r="CL836" s="36"/>
      <c r="FP836" s="36"/>
      <c r="IT836" s="36"/>
      <c r="IU836" s="57"/>
      <c r="IV836" s="57"/>
      <c r="IW836" s="57"/>
      <c r="IX836" s="57"/>
      <c r="IY836" s="57"/>
      <c r="IZ836" s="57"/>
      <c r="JA836" s="57"/>
      <c r="JB836" s="57"/>
      <c r="JC836" s="57"/>
      <c r="JD836" s="57"/>
      <c r="JE836" s="57"/>
      <c r="JF836" s="57"/>
      <c r="JG836" s="57"/>
      <c r="JH836" s="57"/>
      <c r="JI836" s="57"/>
      <c r="JJ836" s="57"/>
      <c r="JK836" s="57"/>
      <c r="JL836" s="57"/>
      <c r="JM836" s="57"/>
      <c r="JN836" s="57"/>
      <c r="JO836" s="57"/>
      <c r="JP836" s="57"/>
      <c r="JQ836" s="57"/>
      <c r="JR836" s="57"/>
      <c r="JS836" s="57"/>
      <c r="JT836" s="57"/>
      <c r="JU836" s="57"/>
      <c r="JV836" s="57"/>
      <c r="JW836" s="57"/>
      <c r="JX836" s="57"/>
      <c r="JY836" s="57"/>
      <c r="JZ836" s="57"/>
      <c r="KA836" s="57"/>
      <c r="KB836" s="57"/>
      <c r="KC836" s="57"/>
      <c r="KD836" s="57"/>
      <c r="KE836" s="57"/>
      <c r="KF836" s="57"/>
      <c r="KG836" s="57"/>
      <c r="KH836" s="57"/>
      <c r="KI836" s="36"/>
      <c r="LX836" s="36"/>
      <c r="NQ836" s="36"/>
      <c r="NR836" s="36"/>
      <c r="NS836" s="36"/>
      <c r="PH836" s="36"/>
      <c r="QW836" s="36"/>
      <c r="SM836" s="36"/>
      <c r="UB836" s="36"/>
      <c r="VQ836" s="36"/>
      <c r="XF836" s="36"/>
      <c r="ZB836" s="94"/>
      <c r="ZI836" s="130"/>
      <c r="ZK836" s="128"/>
      <c r="ZL836" s="127"/>
    </row>
    <row r="837" spans="2:688" s="37" customFormat="1" x14ac:dyDescent="0.15">
      <c r="B837" s="36"/>
      <c r="C837" s="110"/>
      <c r="D837" s="36"/>
      <c r="E837" s="36"/>
      <c r="F837" s="36"/>
      <c r="G837" s="38"/>
      <c r="H837" s="38"/>
      <c r="AW837" s="36"/>
      <c r="CL837" s="36"/>
      <c r="FP837" s="36"/>
      <c r="IT837" s="36"/>
      <c r="IU837" s="57"/>
      <c r="IV837" s="57"/>
      <c r="IW837" s="57"/>
      <c r="IX837" s="57"/>
      <c r="IY837" s="57"/>
      <c r="IZ837" s="57"/>
      <c r="JA837" s="57"/>
      <c r="JB837" s="57"/>
      <c r="JC837" s="57"/>
      <c r="JD837" s="57"/>
      <c r="JE837" s="57"/>
      <c r="JF837" s="57"/>
      <c r="JG837" s="57"/>
      <c r="JH837" s="57"/>
      <c r="JI837" s="57"/>
      <c r="JJ837" s="57"/>
      <c r="JK837" s="57"/>
      <c r="JL837" s="57"/>
      <c r="JM837" s="57"/>
      <c r="JN837" s="57"/>
      <c r="JO837" s="57"/>
      <c r="JP837" s="57"/>
      <c r="JQ837" s="57"/>
      <c r="JR837" s="57"/>
      <c r="JS837" s="57"/>
      <c r="JT837" s="57"/>
      <c r="JU837" s="57"/>
      <c r="JV837" s="57"/>
      <c r="JW837" s="57"/>
      <c r="JX837" s="57"/>
      <c r="JY837" s="57"/>
      <c r="JZ837" s="57"/>
      <c r="KA837" s="57"/>
      <c r="KB837" s="57"/>
      <c r="KC837" s="57"/>
      <c r="KD837" s="57"/>
      <c r="KE837" s="57"/>
      <c r="KF837" s="57"/>
      <c r="KG837" s="57"/>
      <c r="KH837" s="57"/>
      <c r="KI837" s="36"/>
      <c r="LX837" s="36"/>
      <c r="NQ837" s="36"/>
      <c r="NR837" s="36"/>
      <c r="NS837" s="36"/>
      <c r="PH837" s="36"/>
      <c r="QW837" s="36"/>
      <c r="SM837" s="36"/>
      <c r="UB837" s="36"/>
      <c r="VQ837" s="36"/>
      <c r="XF837" s="36"/>
      <c r="ZB837" s="94"/>
      <c r="ZI837" s="130"/>
      <c r="ZK837" s="128"/>
      <c r="ZL837" s="127"/>
    </row>
    <row r="838" spans="2:688" s="37" customFormat="1" x14ac:dyDescent="0.15">
      <c r="B838" s="36"/>
      <c r="C838" s="110"/>
      <c r="D838" s="36"/>
      <c r="E838" s="36"/>
      <c r="F838" s="36"/>
      <c r="G838" s="38"/>
      <c r="H838" s="38"/>
      <c r="AW838" s="36"/>
      <c r="CL838" s="36"/>
      <c r="FP838" s="36"/>
      <c r="IT838" s="36"/>
      <c r="IU838" s="57"/>
      <c r="IV838" s="57"/>
      <c r="IW838" s="57"/>
      <c r="IX838" s="57"/>
      <c r="IY838" s="57"/>
      <c r="IZ838" s="57"/>
      <c r="JA838" s="57"/>
      <c r="JB838" s="57"/>
      <c r="JC838" s="57"/>
      <c r="JD838" s="57"/>
      <c r="JE838" s="57"/>
      <c r="JF838" s="57"/>
      <c r="JG838" s="57"/>
      <c r="JH838" s="57"/>
      <c r="JI838" s="57"/>
      <c r="JJ838" s="57"/>
      <c r="JK838" s="57"/>
      <c r="JL838" s="57"/>
      <c r="JM838" s="57"/>
      <c r="JN838" s="57"/>
      <c r="JO838" s="57"/>
      <c r="JP838" s="57"/>
      <c r="JQ838" s="57"/>
      <c r="JR838" s="57"/>
      <c r="JS838" s="57"/>
      <c r="JT838" s="57"/>
      <c r="JU838" s="57"/>
      <c r="JV838" s="57"/>
      <c r="JW838" s="57"/>
      <c r="JX838" s="57"/>
      <c r="JY838" s="57"/>
      <c r="JZ838" s="57"/>
      <c r="KA838" s="57"/>
      <c r="KB838" s="57"/>
      <c r="KC838" s="57"/>
      <c r="KD838" s="57"/>
      <c r="KE838" s="57"/>
      <c r="KF838" s="57"/>
      <c r="KG838" s="57"/>
      <c r="KH838" s="57"/>
      <c r="KI838" s="36"/>
      <c r="LX838" s="36"/>
      <c r="NQ838" s="36"/>
      <c r="NR838" s="36"/>
      <c r="NS838" s="36"/>
      <c r="PH838" s="36"/>
      <c r="QW838" s="36"/>
      <c r="SM838" s="36"/>
      <c r="UB838" s="36"/>
      <c r="VQ838" s="36"/>
      <c r="XF838" s="36"/>
      <c r="ZB838" s="94"/>
      <c r="ZI838" s="130"/>
      <c r="ZK838" s="128"/>
      <c r="ZL838" s="127"/>
    </row>
    <row r="839" spans="2:688" s="37" customFormat="1" x14ac:dyDescent="0.15">
      <c r="B839" s="36"/>
      <c r="C839" s="110"/>
      <c r="D839" s="36"/>
      <c r="E839" s="36"/>
      <c r="F839" s="36"/>
      <c r="G839" s="38"/>
      <c r="H839" s="38"/>
      <c r="AW839" s="36"/>
      <c r="CL839" s="36"/>
      <c r="FP839" s="36"/>
      <c r="IT839" s="36"/>
      <c r="IU839" s="57"/>
      <c r="IV839" s="57"/>
      <c r="IW839" s="57"/>
      <c r="IX839" s="57"/>
      <c r="IY839" s="57"/>
      <c r="IZ839" s="57"/>
      <c r="JA839" s="57"/>
      <c r="JB839" s="57"/>
      <c r="JC839" s="57"/>
      <c r="JD839" s="57"/>
      <c r="JE839" s="57"/>
      <c r="JF839" s="57"/>
      <c r="JG839" s="57"/>
      <c r="JH839" s="57"/>
      <c r="JI839" s="57"/>
      <c r="JJ839" s="57"/>
      <c r="JK839" s="57"/>
      <c r="JL839" s="57"/>
      <c r="JM839" s="57"/>
      <c r="JN839" s="57"/>
      <c r="JO839" s="57"/>
      <c r="JP839" s="57"/>
      <c r="JQ839" s="57"/>
      <c r="JR839" s="57"/>
      <c r="JS839" s="57"/>
      <c r="JT839" s="57"/>
      <c r="JU839" s="57"/>
      <c r="JV839" s="57"/>
      <c r="JW839" s="57"/>
      <c r="JX839" s="57"/>
      <c r="JY839" s="57"/>
      <c r="JZ839" s="57"/>
      <c r="KA839" s="57"/>
      <c r="KB839" s="57"/>
      <c r="KC839" s="57"/>
      <c r="KD839" s="57"/>
      <c r="KE839" s="57"/>
      <c r="KF839" s="57"/>
      <c r="KG839" s="57"/>
      <c r="KH839" s="57"/>
      <c r="KI839" s="36"/>
      <c r="LX839" s="36"/>
      <c r="NQ839" s="36"/>
      <c r="NR839" s="36"/>
      <c r="NS839" s="36"/>
      <c r="PH839" s="36"/>
      <c r="QW839" s="36"/>
      <c r="SM839" s="36"/>
      <c r="UB839" s="36"/>
      <c r="VQ839" s="36"/>
      <c r="XF839" s="36"/>
      <c r="ZB839" s="94"/>
      <c r="ZI839" s="130"/>
      <c r="ZK839" s="128"/>
      <c r="ZL839" s="127"/>
    </row>
    <row r="840" spans="2:688" s="37" customFormat="1" x14ac:dyDescent="0.15">
      <c r="B840" s="36"/>
      <c r="C840" s="110"/>
      <c r="D840" s="36"/>
      <c r="E840" s="36"/>
      <c r="F840" s="36"/>
      <c r="G840" s="38"/>
      <c r="H840" s="38"/>
      <c r="AW840" s="36"/>
      <c r="CL840" s="36"/>
      <c r="FP840" s="36"/>
      <c r="IT840" s="36"/>
      <c r="IU840" s="57"/>
      <c r="IV840" s="57"/>
      <c r="IW840" s="57"/>
      <c r="IX840" s="57"/>
      <c r="IY840" s="57"/>
      <c r="IZ840" s="57"/>
      <c r="JA840" s="57"/>
      <c r="JB840" s="57"/>
      <c r="JC840" s="57"/>
      <c r="JD840" s="57"/>
      <c r="JE840" s="57"/>
      <c r="JF840" s="57"/>
      <c r="JG840" s="57"/>
      <c r="JH840" s="57"/>
      <c r="JI840" s="57"/>
      <c r="JJ840" s="57"/>
      <c r="JK840" s="57"/>
      <c r="JL840" s="57"/>
      <c r="JM840" s="57"/>
      <c r="JN840" s="57"/>
      <c r="JO840" s="57"/>
      <c r="JP840" s="57"/>
      <c r="JQ840" s="57"/>
      <c r="JR840" s="57"/>
      <c r="JS840" s="57"/>
      <c r="JT840" s="57"/>
      <c r="JU840" s="57"/>
      <c r="JV840" s="57"/>
      <c r="JW840" s="57"/>
      <c r="JX840" s="57"/>
      <c r="JY840" s="57"/>
      <c r="JZ840" s="57"/>
      <c r="KA840" s="57"/>
      <c r="KB840" s="57"/>
      <c r="KC840" s="57"/>
      <c r="KD840" s="57"/>
      <c r="KE840" s="57"/>
      <c r="KF840" s="57"/>
      <c r="KG840" s="57"/>
      <c r="KH840" s="57"/>
      <c r="KI840" s="36"/>
      <c r="LX840" s="36"/>
      <c r="NQ840" s="36"/>
      <c r="NR840" s="36"/>
      <c r="NS840" s="36"/>
      <c r="PH840" s="36"/>
      <c r="QW840" s="36"/>
      <c r="SM840" s="36"/>
      <c r="UB840" s="36"/>
      <c r="VQ840" s="36"/>
      <c r="XF840" s="36"/>
      <c r="ZB840" s="94"/>
      <c r="ZI840" s="130"/>
      <c r="ZK840" s="128"/>
      <c r="ZL840" s="127"/>
    </row>
    <row r="841" spans="2:688" s="37" customFormat="1" x14ac:dyDescent="0.15">
      <c r="B841" s="36"/>
      <c r="C841" s="110"/>
      <c r="D841" s="36"/>
      <c r="E841" s="36"/>
      <c r="F841" s="36"/>
      <c r="G841" s="38"/>
      <c r="H841" s="38"/>
      <c r="AW841" s="36"/>
      <c r="CL841" s="36"/>
      <c r="FP841" s="36"/>
      <c r="IT841" s="36"/>
      <c r="IU841" s="57"/>
      <c r="IV841" s="57"/>
      <c r="IW841" s="57"/>
      <c r="IX841" s="57"/>
      <c r="IY841" s="57"/>
      <c r="IZ841" s="57"/>
      <c r="JA841" s="57"/>
      <c r="JB841" s="57"/>
      <c r="JC841" s="57"/>
      <c r="JD841" s="57"/>
      <c r="JE841" s="57"/>
      <c r="JF841" s="57"/>
      <c r="JG841" s="57"/>
      <c r="JH841" s="57"/>
      <c r="JI841" s="57"/>
      <c r="JJ841" s="57"/>
      <c r="JK841" s="57"/>
      <c r="JL841" s="57"/>
      <c r="JM841" s="57"/>
      <c r="JN841" s="57"/>
      <c r="JO841" s="57"/>
      <c r="JP841" s="57"/>
      <c r="JQ841" s="57"/>
      <c r="JR841" s="57"/>
      <c r="JS841" s="57"/>
      <c r="JT841" s="57"/>
      <c r="JU841" s="57"/>
      <c r="JV841" s="57"/>
      <c r="JW841" s="57"/>
      <c r="JX841" s="57"/>
      <c r="JY841" s="57"/>
      <c r="JZ841" s="57"/>
      <c r="KA841" s="57"/>
      <c r="KB841" s="57"/>
      <c r="KC841" s="57"/>
      <c r="KD841" s="57"/>
      <c r="KE841" s="57"/>
      <c r="KF841" s="57"/>
      <c r="KG841" s="57"/>
      <c r="KH841" s="57"/>
      <c r="KI841" s="36"/>
      <c r="LX841" s="36"/>
      <c r="NQ841" s="36"/>
      <c r="NR841" s="36"/>
      <c r="NS841" s="36"/>
      <c r="PH841" s="36"/>
      <c r="QW841" s="36"/>
      <c r="SM841" s="36"/>
      <c r="UB841" s="36"/>
      <c r="VQ841" s="36"/>
      <c r="XF841" s="36"/>
      <c r="ZB841" s="94"/>
      <c r="ZI841" s="130"/>
      <c r="ZK841" s="128"/>
      <c r="ZL841" s="127"/>
    </row>
    <row r="842" spans="2:688" s="37" customFormat="1" x14ac:dyDescent="0.15">
      <c r="B842" s="36"/>
      <c r="C842" s="110"/>
      <c r="D842" s="36"/>
      <c r="E842" s="36"/>
      <c r="F842" s="36"/>
      <c r="G842" s="38"/>
      <c r="H842" s="38"/>
      <c r="AW842" s="36"/>
      <c r="CL842" s="36"/>
      <c r="FP842" s="36"/>
      <c r="IT842" s="36"/>
      <c r="IU842" s="57"/>
      <c r="IV842" s="57"/>
      <c r="IW842" s="57"/>
      <c r="IX842" s="57"/>
      <c r="IY842" s="57"/>
      <c r="IZ842" s="57"/>
      <c r="JA842" s="57"/>
      <c r="JB842" s="57"/>
      <c r="JC842" s="57"/>
      <c r="JD842" s="57"/>
      <c r="JE842" s="57"/>
      <c r="JF842" s="57"/>
      <c r="JG842" s="57"/>
      <c r="JH842" s="57"/>
      <c r="JI842" s="57"/>
      <c r="JJ842" s="57"/>
      <c r="JK842" s="57"/>
      <c r="JL842" s="57"/>
      <c r="JM842" s="57"/>
      <c r="JN842" s="57"/>
      <c r="JO842" s="57"/>
      <c r="JP842" s="57"/>
      <c r="JQ842" s="57"/>
      <c r="JR842" s="57"/>
      <c r="JS842" s="57"/>
      <c r="JT842" s="57"/>
      <c r="JU842" s="57"/>
      <c r="JV842" s="57"/>
      <c r="JW842" s="57"/>
      <c r="JX842" s="57"/>
      <c r="JY842" s="57"/>
      <c r="JZ842" s="57"/>
      <c r="KA842" s="57"/>
      <c r="KB842" s="57"/>
      <c r="KC842" s="57"/>
      <c r="KD842" s="57"/>
      <c r="KE842" s="57"/>
      <c r="KF842" s="57"/>
      <c r="KG842" s="57"/>
      <c r="KH842" s="57"/>
      <c r="KI842" s="36"/>
      <c r="LX842" s="36"/>
      <c r="NQ842" s="36"/>
      <c r="NR842" s="36"/>
      <c r="NS842" s="36"/>
      <c r="PH842" s="36"/>
      <c r="QW842" s="36"/>
      <c r="SM842" s="36"/>
      <c r="UB842" s="36"/>
      <c r="VQ842" s="36"/>
      <c r="XF842" s="36"/>
      <c r="ZB842" s="94"/>
      <c r="ZI842" s="130"/>
      <c r="ZK842" s="128"/>
      <c r="ZL842" s="127"/>
    </row>
    <row r="843" spans="2:688" s="37" customFormat="1" x14ac:dyDescent="0.15">
      <c r="B843" s="36"/>
      <c r="C843" s="110"/>
      <c r="D843" s="36"/>
      <c r="E843" s="36"/>
      <c r="F843" s="36"/>
      <c r="G843" s="38"/>
      <c r="H843" s="38"/>
      <c r="AW843" s="36"/>
      <c r="CL843" s="36"/>
      <c r="FP843" s="36"/>
      <c r="IT843" s="36"/>
      <c r="IU843" s="57"/>
      <c r="IV843" s="57"/>
      <c r="IW843" s="57"/>
      <c r="IX843" s="57"/>
      <c r="IY843" s="57"/>
      <c r="IZ843" s="57"/>
      <c r="JA843" s="57"/>
      <c r="JB843" s="57"/>
      <c r="JC843" s="57"/>
      <c r="JD843" s="57"/>
      <c r="JE843" s="57"/>
      <c r="JF843" s="57"/>
      <c r="JG843" s="57"/>
      <c r="JH843" s="57"/>
      <c r="JI843" s="57"/>
      <c r="JJ843" s="57"/>
      <c r="JK843" s="57"/>
      <c r="JL843" s="57"/>
      <c r="JM843" s="57"/>
      <c r="JN843" s="57"/>
      <c r="JO843" s="57"/>
      <c r="JP843" s="57"/>
      <c r="JQ843" s="57"/>
      <c r="JR843" s="57"/>
      <c r="JS843" s="57"/>
      <c r="JT843" s="57"/>
      <c r="JU843" s="57"/>
      <c r="JV843" s="57"/>
      <c r="JW843" s="57"/>
      <c r="JX843" s="57"/>
      <c r="JY843" s="57"/>
      <c r="JZ843" s="57"/>
      <c r="KA843" s="57"/>
      <c r="KB843" s="57"/>
      <c r="KC843" s="57"/>
      <c r="KD843" s="57"/>
      <c r="KE843" s="57"/>
      <c r="KF843" s="57"/>
      <c r="KG843" s="57"/>
      <c r="KH843" s="57"/>
      <c r="KI843" s="36"/>
      <c r="LX843" s="36"/>
      <c r="NQ843" s="36"/>
      <c r="NR843" s="36"/>
      <c r="NS843" s="36"/>
      <c r="PH843" s="36"/>
      <c r="QW843" s="36"/>
      <c r="SM843" s="36"/>
      <c r="UB843" s="36"/>
      <c r="VQ843" s="36"/>
      <c r="XF843" s="36"/>
      <c r="ZB843" s="94"/>
      <c r="ZI843" s="130"/>
      <c r="ZK843" s="128"/>
      <c r="ZL843" s="127"/>
    </row>
    <row r="844" spans="2:688" s="37" customFormat="1" x14ac:dyDescent="0.15">
      <c r="B844" s="36"/>
      <c r="C844" s="110"/>
      <c r="D844" s="36"/>
      <c r="E844" s="36"/>
      <c r="F844" s="36"/>
      <c r="G844" s="38"/>
      <c r="H844" s="38"/>
      <c r="AW844" s="36"/>
      <c r="CL844" s="36"/>
      <c r="FP844" s="36"/>
      <c r="IT844" s="36"/>
      <c r="IU844" s="57"/>
      <c r="IV844" s="57"/>
      <c r="IW844" s="57"/>
      <c r="IX844" s="57"/>
      <c r="IY844" s="57"/>
      <c r="IZ844" s="57"/>
      <c r="JA844" s="57"/>
      <c r="JB844" s="57"/>
      <c r="JC844" s="57"/>
      <c r="JD844" s="57"/>
      <c r="JE844" s="57"/>
      <c r="JF844" s="57"/>
      <c r="JG844" s="57"/>
      <c r="JH844" s="57"/>
      <c r="JI844" s="57"/>
      <c r="JJ844" s="57"/>
      <c r="JK844" s="57"/>
      <c r="JL844" s="57"/>
      <c r="JM844" s="57"/>
      <c r="JN844" s="57"/>
      <c r="JO844" s="57"/>
      <c r="JP844" s="57"/>
      <c r="JQ844" s="57"/>
      <c r="JR844" s="57"/>
      <c r="JS844" s="57"/>
      <c r="JT844" s="57"/>
      <c r="JU844" s="57"/>
      <c r="JV844" s="57"/>
      <c r="JW844" s="57"/>
      <c r="JX844" s="57"/>
      <c r="JY844" s="57"/>
      <c r="JZ844" s="57"/>
      <c r="KA844" s="57"/>
      <c r="KB844" s="57"/>
      <c r="KC844" s="57"/>
      <c r="KD844" s="57"/>
      <c r="KE844" s="57"/>
      <c r="KF844" s="57"/>
      <c r="KG844" s="57"/>
      <c r="KH844" s="57"/>
      <c r="KI844" s="36"/>
      <c r="LX844" s="36"/>
      <c r="NQ844" s="36"/>
      <c r="NR844" s="36"/>
      <c r="NS844" s="36"/>
      <c r="PH844" s="36"/>
      <c r="QW844" s="36"/>
      <c r="SM844" s="36"/>
      <c r="UB844" s="36"/>
      <c r="VQ844" s="36"/>
      <c r="XF844" s="36"/>
      <c r="ZB844" s="94"/>
      <c r="ZI844" s="130"/>
      <c r="ZK844" s="128"/>
      <c r="ZL844" s="127"/>
    </row>
    <row r="845" spans="2:688" s="37" customFormat="1" x14ac:dyDescent="0.15">
      <c r="B845" s="36"/>
      <c r="C845" s="110"/>
      <c r="D845" s="36"/>
      <c r="E845" s="36"/>
      <c r="F845" s="36"/>
      <c r="G845" s="38"/>
      <c r="H845" s="38"/>
      <c r="AW845" s="36"/>
      <c r="CL845" s="36"/>
      <c r="FP845" s="36"/>
      <c r="IT845" s="36"/>
      <c r="IU845" s="57"/>
      <c r="IV845" s="57"/>
      <c r="IW845" s="57"/>
      <c r="IX845" s="57"/>
      <c r="IY845" s="57"/>
      <c r="IZ845" s="57"/>
      <c r="JA845" s="57"/>
      <c r="JB845" s="57"/>
      <c r="JC845" s="57"/>
      <c r="JD845" s="57"/>
      <c r="JE845" s="57"/>
      <c r="JF845" s="57"/>
      <c r="JG845" s="57"/>
      <c r="JH845" s="57"/>
      <c r="JI845" s="57"/>
      <c r="JJ845" s="57"/>
      <c r="JK845" s="57"/>
      <c r="JL845" s="57"/>
      <c r="JM845" s="57"/>
      <c r="JN845" s="57"/>
      <c r="JO845" s="57"/>
      <c r="JP845" s="57"/>
      <c r="JQ845" s="57"/>
      <c r="JR845" s="57"/>
      <c r="JS845" s="57"/>
      <c r="JT845" s="57"/>
      <c r="JU845" s="57"/>
      <c r="JV845" s="57"/>
      <c r="JW845" s="57"/>
      <c r="JX845" s="57"/>
      <c r="JY845" s="57"/>
      <c r="JZ845" s="57"/>
      <c r="KA845" s="57"/>
      <c r="KB845" s="57"/>
      <c r="KC845" s="57"/>
      <c r="KD845" s="57"/>
      <c r="KE845" s="57"/>
      <c r="KF845" s="57"/>
      <c r="KG845" s="57"/>
      <c r="KH845" s="57"/>
      <c r="KI845" s="36"/>
      <c r="LX845" s="36"/>
      <c r="NQ845" s="36"/>
      <c r="NR845" s="36"/>
      <c r="NS845" s="36"/>
      <c r="PH845" s="36"/>
      <c r="QW845" s="36"/>
      <c r="SM845" s="36"/>
      <c r="UB845" s="36"/>
      <c r="VQ845" s="36"/>
      <c r="XF845" s="36"/>
      <c r="ZB845" s="94"/>
      <c r="ZI845" s="130"/>
      <c r="ZK845" s="128"/>
      <c r="ZL845" s="127"/>
    </row>
    <row r="846" spans="2:688" s="37" customFormat="1" x14ac:dyDescent="0.15">
      <c r="B846" s="36"/>
      <c r="C846" s="110"/>
      <c r="D846" s="36"/>
      <c r="E846" s="36"/>
      <c r="F846" s="36"/>
      <c r="G846" s="38"/>
      <c r="H846" s="38"/>
      <c r="AW846" s="36"/>
      <c r="CL846" s="36"/>
      <c r="FP846" s="36"/>
      <c r="IT846" s="36"/>
      <c r="IU846" s="57"/>
      <c r="IV846" s="57"/>
      <c r="IW846" s="57"/>
      <c r="IX846" s="57"/>
      <c r="IY846" s="57"/>
      <c r="IZ846" s="57"/>
      <c r="JA846" s="57"/>
      <c r="JB846" s="57"/>
      <c r="JC846" s="57"/>
      <c r="JD846" s="57"/>
      <c r="JE846" s="57"/>
      <c r="JF846" s="57"/>
      <c r="JG846" s="57"/>
      <c r="JH846" s="57"/>
      <c r="JI846" s="57"/>
      <c r="JJ846" s="57"/>
      <c r="JK846" s="57"/>
      <c r="JL846" s="57"/>
      <c r="JM846" s="57"/>
      <c r="JN846" s="57"/>
      <c r="JO846" s="57"/>
      <c r="JP846" s="57"/>
      <c r="JQ846" s="57"/>
      <c r="JR846" s="57"/>
      <c r="JS846" s="57"/>
      <c r="JT846" s="57"/>
      <c r="JU846" s="57"/>
      <c r="JV846" s="57"/>
      <c r="JW846" s="57"/>
      <c r="JX846" s="57"/>
      <c r="JY846" s="57"/>
      <c r="JZ846" s="57"/>
      <c r="KA846" s="57"/>
      <c r="KB846" s="57"/>
      <c r="KC846" s="57"/>
      <c r="KD846" s="57"/>
      <c r="KE846" s="57"/>
      <c r="KF846" s="57"/>
      <c r="KG846" s="57"/>
      <c r="KH846" s="57"/>
      <c r="KI846" s="36"/>
      <c r="LX846" s="36"/>
      <c r="NQ846" s="36"/>
      <c r="NR846" s="36"/>
      <c r="NS846" s="36"/>
      <c r="PH846" s="36"/>
      <c r="QW846" s="36"/>
      <c r="SM846" s="36"/>
      <c r="UB846" s="36"/>
      <c r="VQ846" s="36"/>
      <c r="XF846" s="36"/>
      <c r="ZB846" s="94"/>
      <c r="ZI846" s="130"/>
      <c r="ZK846" s="128"/>
      <c r="ZL846" s="127"/>
    </row>
    <row r="847" spans="2:688" s="37" customFormat="1" x14ac:dyDescent="0.15">
      <c r="B847" s="36"/>
      <c r="C847" s="110"/>
      <c r="D847" s="36"/>
      <c r="E847" s="36"/>
      <c r="F847" s="36"/>
      <c r="G847" s="38"/>
      <c r="H847" s="38"/>
      <c r="AW847" s="36"/>
      <c r="CL847" s="36"/>
      <c r="FP847" s="36"/>
      <c r="IT847" s="36"/>
      <c r="IU847" s="57"/>
      <c r="IV847" s="57"/>
      <c r="IW847" s="57"/>
      <c r="IX847" s="57"/>
      <c r="IY847" s="57"/>
      <c r="IZ847" s="57"/>
      <c r="JA847" s="57"/>
      <c r="JB847" s="57"/>
      <c r="JC847" s="57"/>
      <c r="JD847" s="57"/>
      <c r="JE847" s="57"/>
      <c r="JF847" s="57"/>
      <c r="JG847" s="57"/>
      <c r="JH847" s="57"/>
      <c r="JI847" s="57"/>
      <c r="JJ847" s="57"/>
      <c r="JK847" s="57"/>
      <c r="JL847" s="57"/>
      <c r="JM847" s="57"/>
      <c r="JN847" s="57"/>
      <c r="JO847" s="57"/>
      <c r="JP847" s="57"/>
      <c r="JQ847" s="57"/>
      <c r="JR847" s="57"/>
      <c r="JS847" s="57"/>
      <c r="JT847" s="57"/>
      <c r="JU847" s="57"/>
      <c r="JV847" s="57"/>
      <c r="JW847" s="57"/>
      <c r="JX847" s="57"/>
      <c r="JY847" s="57"/>
      <c r="JZ847" s="57"/>
      <c r="KA847" s="57"/>
      <c r="KB847" s="57"/>
      <c r="KC847" s="57"/>
      <c r="KD847" s="57"/>
      <c r="KE847" s="57"/>
      <c r="KF847" s="57"/>
      <c r="KG847" s="57"/>
      <c r="KH847" s="57"/>
      <c r="KI847" s="36"/>
      <c r="LX847" s="36"/>
      <c r="NQ847" s="36"/>
      <c r="NR847" s="36"/>
      <c r="NS847" s="36"/>
      <c r="PH847" s="36"/>
      <c r="QW847" s="36"/>
      <c r="SM847" s="36"/>
      <c r="UB847" s="36"/>
      <c r="VQ847" s="36"/>
      <c r="XF847" s="36"/>
      <c r="ZB847" s="94"/>
      <c r="ZI847" s="130"/>
      <c r="ZK847" s="128"/>
      <c r="ZL847" s="127"/>
    </row>
    <row r="848" spans="2:688" s="37" customFormat="1" x14ac:dyDescent="0.15">
      <c r="B848" s="36"/>
      <c r="C848" s="110"/>
      <c r="D848" s="36"/>
      <c r="E848" s="36"/>
      <c r="F848" s="36"/>
      <c r="G848" s="38"/>
      <c r="H848" s="38"/>
      <c r="AW848" s="36"/>
      <c r="CL848" s="36"/>
      <c r="FP848" s="36"/>
      <c r="IT848" s="36"/>
      <c r="IU848" s="57"/>
      <c r="IV848" s="57"/>
      <c r="IW848" s="57"/>
      <c r="IX848" s="57"/>
      <c r="IY848" s="57"/>
      <c r="IZ848" s="57"/>
      <c r="JA848" s="57"/>
      <c r="JB848" s="57"/>
      <c r="JC848" s="57"/>
      <c r="JD848" s="57"/>
      <c r="JE848" s="57"/>
      <c r="JF848" s="57"/>
      <c r="JG848" s="57"/>
      <c r="JH848" s="57"/>
      <c r="JI848" s="57"/>
      <c r="JJ848" s="57"/>
      <c r="JK848" s="57"/>
      <c r="JL848" s="57"/>
      <c r="JM848" s="57"/>
      <c r="JN848" s="57"/>
      <c r="JO848" s="57"/>
      <c r="JP848" s="57"/>
      <c r="JQ848" s="57"/>
      <c r="JR848" s="57"/>
      <c r="JS848" s="57"/>
      <c r="JT848" s="57"/>
      <c r="JU848" s="57"/>
      <c r="JV848" s="57"/>
      <c r="JW848" s="57"/>
      <c r="JX848" s="57"/>
      <c r="JY848" s="57"/>
      <c r="JZ848" s="57"/>
      <c r="KA848" s="57"/>
      <c r="KB848" s="57"/>
      <c r="KC848" s="57"/>
      <c r="KD848" s="57"/>
      <c r="KE848" s="57"/>
      <c r="KF848" s="57"/>
      <c r="KG848" s="57"/>
      <c r="KH848" s="57"/>
      <c r="KI848" s="36"/>
      <c r="LX848" s="36"/>
      <c r="NQ848" s="36"/>
      <c r="NR848" s="36"/>
      <c r="NS848" s="36"/>
      <c r="PH848" s="36"/>
      <c r="QW848" s="36"/>
      <c r="SM848" s="36"/>
      <c r="UB848" s="36"/>
      <c r="VQ848" s="36"/>
      <c r="XF848" s="36"/>
      <c r="ZB848" s="94"/>
      <c r="ZI848" s="130"/>
      <c r="ZK848" s="128"/>
      <c r="ZL848" s="127"/>
    </row>
    <row r="849" spans="2:688" s="37" customFormat="1" x14ac:dyDescent="0.15">
      <c r="B849" s="36"/>
      <c r="C849" s="110"/>
      <c r="D849" s="36"/>
      <c r="E849" s="36"/>
      <c r="F849" s="36"/>
      <c r="G849" s="38"/>
      <c r="H849" s="38"/>
      <c r="AW849" s="36"/>
      <c r="CL849" s="36"/>
      <c r="FP849" s="36"/>
      <c r="IT849" s="36"/>
      <c r="IU849" s="57"/>
      <c r="IV849" s="57"/>
      <c r="IW849" s="57"/>
      <c r="IX849" s="57"/>
      <c r="IY849" s="57"/>
      <c r="IZ849" s="57"/>
      <c r="JA849" s="57"/>
      <c r="JB849" s="57"/>
      <c r="JC849" s="57"/>
      <c r="JD849" s="57"/>
      <c r="JE849" s="57"/>
      <c r="JF849" s="57"/>
      <c r="JG849" s="57"/>
      <c r="JH849" s="57"/>
      <c r="JI849" s="57"/>
      <c r="JJ849" s="57"/>
      <c r="JK849" s="57"/>
      <c r="JL849" s="57"/>
      <c r="JM849" s="57"/>
      <c r="JN849" s="57"/>
      <c r="JO849" s="57"/>
      <c r="JP849" s="57"/>
      <c r="JQ849" s="57"/>
      <c r="JR849" s="57"/>
      <c r="JS849" s="57"/>
      <c r="JT849" s="57"/>
      <c r="JU849" s="57"/>
      <c r="JV849" s="57"/>
      <c r="JW849" s="57"/>
      <c r="JX849" s="57"/>
      <c r="JY849" s="57"/>
      <c r="JZ849" s="57"/>
      <c r="KA849" s="57"/>
      <c r="KB849" s="57"/>
      <c r="KC849" s="57"/>
      <c r="KD849" s="57"/>
      <c r="KE849" s="57"/>
      <c r="KF849" s="57"/>
      <c r="KG849" s="57"/>
      <c r="KH849" s="57"/>
      <c r="KI849" s="36"/>
      <c r="LX849" s="36"/>
      <c r="NQ849" s="36"/>
      <c r="NR849" s="36"/>
      <c r="NS849" s="36"/>
      <c r="PH849" s="36"/>
      <c r="QW849" s="36"/>
      <c r="SM849" s="36"/>
      <c r="UB849" s="36"/>
      <c r="VQ849" s="36"/>
      <c r="XF849" s="36"/>
      <c r="ZB849" s="94"/>
      <c r="ZI849" s="130"/>
      <c r="ZK849" s="128"/>
      <c r="ZL849" s="127"/>
    </row>
    <row r="850" spans="2:688" s="37" customFormat="1" x14ac:dyDescent="0.15">
      <c r="B850" s="36"/>
      <c r="C850" s="110"/>
      <c r="D850" s="36"/>
      <c r="E850" s="36"/>
      <c r="F850" s="36"/>
      <c r="G850" s="38"/>
      <c r="H850" s="38"/>
      <c r="AW850" s="36"/>
      <c r="CL850" s="36"/>
      <c r="FP850" s="36"/>
      <c r="IT850" s="36"/>
      <c r="IU850" s="57"/>
      <c r="IV850" s="57"/>
      <c r="IW850" s="57"/>
      <c r="IX850" s="57"/>
      <c r="IY850" s="57"/>
      <c r="IZ850" s="57"/>
      <c r="JA850" s="57"/>
      <c r="JB850" s="57"/>
      <c r="JC850" s="57"/>
      <c r="JD850" s="57"/>
      <c r="JE850" s="57"/>
      <c r="JF850" s="57"/>
      <c r="JG850" s="57"/>
      <c r="JH850" s="57"/>
      <c r="JI850" s="57"/>
      <c r="JJ850" s="57"/>
      <c r="JK850" s="57"/>
      <c r="JL850" s="57"/>
      <c r="JM850" s="57"/>
      <c r="JN850" s="57"/>
      <c r="JO850" s="57"/>
      <c r="JP850" s="57"/>
      <c r="JQ850" s="57"/>
      <c r="JR850" s="57"/>
      <c r="JS850" s="57"/>
      <c r="JT850" s="57"/>
      <c r="JU850" s="57"/>
      <c r="JV850" s="57"/>
      <c r="JW850" s="57"/>
      <c r="JX850" s="57"/>
      <c r="JY850" s="57"/>
      <c r="JZ850" s="57"/>
      <c r="KA850" s="57"/>
      <c r="KB850" s="57"/>
      <c r="KC850" s="57"/>
      <c r="KD850" s="57"/>
      <c r="KE850" s="57"/>
      <c r="KF850" s="57"/>
      <c r="KG850" s="57"/>
      <c r="KH850" s="57"/>
      <c r="KI850" s="36"/>
      <c r="LX850" s="36"/>
      <c r="NQ850" s="36"/>
      <c r="NR850" s="36"/>
      <c r="NS850" s="36"/>
      <c r="PH850" s="36"/>
      <c r="QW850" s="36"/>
      <c r="SM850" s="36"/>
      <c r="UB850" s="36"/>
      <c r="VQ850" s="36"/>
      <c r="XF850" s="36"/>
      <c r="ZB850" s="94"/>
      <c r="ZI850" s="130"/>
      <c r="ZK850" s="128"/>
      <c r="ZL850" s="127"/>
    </row>
    <row r="851" spans="2:688" s="37" customFormat="1" x14ac:dyDescent="0.15">
      <c r="B851" s="36"/>
      <c r="C851" s="110"/>
      <c r="D851" s="36"/>
      <c r="E851" s="36"/>
      <c r="F851" s="36"/>
      <c r="G851" s="38"/>
      <c r="H851" s="38"/>
      <c r="AW851" s="36"/>
      <c r="CL851" s="36"/>
      <c r="FP851" s="36"/>
      <c r="IT851" s="36"/>
      <c r="IU851" s="57"/>
      <c r="IV851" s="57"/>
      <c r="IW851" s="57"/>
      <c r="IX851" s="57"/>
      <c r="IY851" s="57"/>
      <c r="IZ851" s="57"/>
      <c r="JA851" s="57"/>
      <c r="JB851" s="57"/>
      <c r="JC851" s="57"/>
      <c r="JD851" s="57"/>
      <c r="JE851" s="57"/>
      <c r="JF851" s="57"/>
      <c r="JG851" s="57"/>
      <c r="JH851" s="57"/>
      <c r="JI851" s="57"/>
      <c r="JJ851" s="57"/>
      <c r="JK851" s="57"/>
      <c r="JL851" s="57"/>
      <c r="JM851" s="57"/>
      <c r="JN851" s="57"/>
      <c r="JO851" s="57"/>
      <c r="JP851" s="57"/>
      <c r="JQ851" s="57"/>
      <c r="JR851" s="57"/>
      <c r="JS851" s="57"/>
      <c r="JT851" s="57"/>
      <c r="JU851" s="57"/>
      <c r="JV851" s="57"/>
      <c r="JW851" s="57"/>
      <c r="JX851" s="57"/>
      <c r="JY851" s="57"/>
      <c r="JZ851" s="57"/>
      <c r="KA851" s="57"/>
      <c r="KB851" s="57"/>
      <c r="KC851" s="57"/>
      <c r="KD851" s="57"/>
      <c r="KE851" s="57"/>
      <c r="KF851" s="57"/>
      <c r="KG851" s="57"/>
      <c r="KH851" s="57"/>
      <c r="KI851" s="36"/>
      <c r="LX851" s="36"/>
      <c r="NQ851" s="36"/>
      <c r="NR851" s="36"/>
      <c r="NS851" s="36"/>
      <c r="PH851" s="36"/>
      <c r="QW851" s="36"/>
      <c r="SM851" s="36"/>
      <c r="UB851" s="36"/>
      <c r="VQ851" s="36"/>
      <c r="XF851" s="36"/>
      <c r="ZB851" s="94"/>
      <c r="ZI851" s="130"/>
      <c r="ZK851" s="128"/>
      <c r="ZL851" s="127"/>
    </row>
    <row r="852" spans="2:688" s="37" customFormat="1" x14ac:dyDescent="0.15">
      <c r="B852" s="36"/>
      <c r="C852" s="110"/>
      <c r="D852" s="36"/>
      <c r="E852" s="36"/>
      <c r="F852" s="36"/>
      <c r="G852" s="38"/>
      <c r="H852" s="38"/>
      <c r="AW852" s="36"/>
      <c r="CL852" s="36"/>
      <c r="FP852" s="36"/>
      <c r="IT852" s="36"/>
      <c r="IU852" s="57"/>
      <c r="IV852" s="57"/>
      <c r="IW852" s="57"/>
      <c r="IX852" s="57"/>
      <c r="IY852" s="57"/>
      <c r="IZ852" s="57"/>
      <c r="JA852" s="57"/>
      <c r="JB852" s="57"/>
      <c r="JC852" s="57"/>
      <c r="JD852" s="57"/>
      <c r="JE852" s="57"/>
      <c r="JF852" s="57"/>
      <c r="JG852" s="57"/>
      <c r="JH852" s="57"/>
      <c r="JI852" s="57"/>
      <c r="JJ852" s="57"/>
      <c r="JK852" s="57"/>
      <c r="JL852" s="57"/>
      <c r="JM852" s="57"/>
      <c r="JN852" s="57"/>
      <c r="JO852" s="57"/>
      <c r="JP852" s="57"/>
      <c r="JQ852" s="57"/>
      <c r="JR852" s="57"/>
      <c r="JS852" s="57"/>
      <c r="JT852" s="57"/>
      <c r="JU852" s="57"/>
      <c r="JV852" s="57"/>
      <c r="JW852" s="57"/>
      <c r="JX852" s="57"/>
      <c r="JY852" s="57"/>
      <c r="JZ852" s="57"/>
      <c r="KA852" s="57"/>
      <c r="KB852" s="57"/>
      <c r="KC852" s="57"/>
      <c r="KD852" s="57"/>
      <c r="KE852" s="57"/>
      <c r="KF852" s="57"/>
      <c r="KG852" s="57"/>
      <c r="KH852" s="57"/>
      <c r="KI852" s="36"/>
      <c r="LX852" s="36"/>
      <c r="NQ852" s="36"/>
      <c r="NR852" s="36"/>
      <c r="NS852" s="36"/>
      <c r="PH852" s="36"/>
      <c r="QW852" s="36"/>
      <c r="SM852" s="36"/>
      <c r="UB852" s="36"/>
      <c r="VQ852" s="36"/>
      <c r="XF852" s="36"/>
      <c r="ZB852" s="94"/>
      <c r="ZI852" s="130"/>
      <c r="ZK852" s="128"/>
      <c r="ZL852" s="127"/>
    </row>
    <row r="853" spans="2:688" s="37" customFormat="1" x14ac:dyDescent="0.15">
      <c r="B853" s="36"/>
      <c r="C853" s="110"/>
      <c r="D853" s="36"/>
      <c r="E853" s="36"/>
      <c r="F853" s="36"/>
      <c r="G853" s="38"/>
      <c r="H853" s="38"/>
      <c r="AW853" s="36"/>
      <c r="CL853" s="36"/>
      <c r="FP853" s="36"/>
      <c r="IT853" s="36"/>
      <c r="IU853" s="57"/>
      <c r="IV853" s="57"/>
      <c r="IW853" s="57"/>
      <c r="IX853" s="57"/>
      <c r="IY853" s="57"/>
      <c r="IZ853" s="57"/>
      <c r="JA853" s="57"/>
      <c r="JB853" s="57"/>
      <c r="JC853" s="57"/>
      <c r="JD853" s="57"/>
      <c r="JE853" s="57"/>
      <c r="JF853" s="57"/>
      <c r="JG853" s="57"/>
      <c r="JH853" s="57"/>
      <c r="JI853" s="57"/>
      <c r="JJ853" s="57"/>
      <c r="JK853" s="57"/>
      <c r="JL853" s="57"/>
      <c r="JM853" s="57"/>
      <c r="JN853" s="57"/>
      <c r="JO853" s="57"/>
      <c r="JP853" s="57"/>
      <c r="JQ853" s="57"/>
      <c r="JR853" s="57"/>
      <c r="JS853" s="57"/>
      <c r="JT853" s="57"/>
      <c r="JU853" s="57"/>
      <c r="JV853" s="57"/>
      <c r="JW853" s="57"/>
      <c r="JX853" s="57"/>
      <c r="JY853" s="57"/>
      <c r="JZ853" s="57"/>
      <c r="KA853" s="57"/>
      <c r="KB853" s="57"/>
      <c r="KC853" s="57"/>
      <c r="KD853" s="57"/>
      <c r="KE853" s="57"/>
      <c r="KF853" s="57"/>
      <c r="KG853" s="57"/>
      <c r="KH853" s="57"/>
      <c r="KI853" s="36"/>
      <c r="LX853" s="36"/>
      <c r="NQ853" s="36"/>
      <c r="NR853" s="36"/>
      <c r="NS853" s="36"/>
      <c r="PH853" s="36"/>
      <c r="QW853" s="36"/>
      <c r="SM853" s="36"/>
      <c r="UB853" s="36"/>
      <c r="VQ853" s="36"/>
      <c r="XF853" s="36"/>
      <c r="ZB853" s="94"/>
      <c r="ZI853" s="130"/>
      <c r="ZK853" s="128"/>
      <c r="ZL853" s="127"/>
    </row>
    <row r="854" spans="2:688" s="37" customFormat="1" x14ac:dyDescent="0.15">
      <c r="B854" s="36"/>
      <c r="C854" s="110"/>
      <c r="D854" s="36"/>
      <c r="E854" s="36"/>
      <c r="F854" s="36"/>
      <c r="G854" s="38"/>
      <c r="H854" s="38"/>
      <c r="AW854" s="36"/>
      <c r="CL854" s="36"/>
      <c r="FP854" s="36"/>
      <c r="IT854" s="36"/>
      <c r="IU854" s="57"/>
      <c r="IV854" s="57"/>
      <c r="IW854" s="57"/>
      <c r="IX854" s="57"/>
      <c r="IY854" s="57"/>
      <c r="IZ854" s="57"/>
      <c r="JA854" s="57"/>
      <c r="JB854" s="57"/>
      <c r="JC854" s="57"/>
      <c r="JD854" s="57"/>
      <c r="JE854" s="57"/>
      <c r="JF854" s="57"/>
      <c r="JG854" s="57"/>
      <c r="JH854" s="57"/>
      <c r="JI854" s="57"/>
      <c r="JJ854" s="57"/>
      <c r="JK854" s="57"/>
      <c r="JL854" s="57"/>
      <c r="JM854" s="57"/>
      <c r="JN854" s="57"/>
      <c r="JO854" s="57"/>
      <c r="JP854" s="57"/>
      <c r="JQ854" s="57"/>
      <c r="JR854" s="57"/>
      <c r="JS854" s="57"/>
      <c r="JT854" s="57"/>
      <c r="JU854" s="57"/>
      <c r="JV854" s="57"/>
      <c r="JW854" s="57"/>
      <c r="JX854" s="57"/>
      <c r="JY854" s="57"/>
      <c r="JZ854" s="57"/>
      <c r="KA854" s="57"/>
      <c r="KB854" s="57"/>
      <c r="KC854" s="57"/>
      <c r="KD854" s="57"/>
      <c r="KE854" s="57"/>
      <c r="KF854" s="57"/>
      <c r="KG854" s="57"/>
      <c r="KH854" s="57"/>
      <c r="KI854" s="36"/>
      <c r="LX854" s="36"/>
      <c r="NQ854" s="36"/>
      <c r="NR854" s="36"/>
      <c r="NS854" s="36"/>
      <c r="PH854" s="36"/>
      <c r="QW854" s="36"/>
      <c r="SM854" s="36"/>
      <c r="UB854" s="36"/>
      <c r="VQ854" s="36"/>
      <c r="XF854" s="36"/>
      <c r="ZB854" s="94"/>
      <c r="ZI854" s="130"/>
      <c r="ZK854" s="128"/>
      <c r="ZL854" s="127"/>
    </row>
    <row r="855" spans="2:688" s="37" customFormat="1" x14ac:dyDescent="0.15">
      <c r="B855" s="36"/>
      <c r="C855" s="110"/>
      <c r="D855" s="36"/>
      <c r="E855" s="36"/>
      <c r="F855" s="36"/>
      <c r="G855" s="38"/>
      <c r="H855" s="38"/>
      <c r="AW855" s="36"/>
      <c r="CL855" s="36"/>
      <c r="FP855" s="36"/>
      <c r="IT855" s="36"/>
      <c r="IU855" s="57"/>
      <c r="IV855" s="57"/>
      <c r="IW855" s="57"/>
      <c r="IX855" s="57"/>
      <c r="IY855" s="57"/>
      <c r="IZ855" s="57"/>
      <c r="JA855" s="57"/>
      <c r="JB855" s="57"/>
      <c r="JC855" s="57"/>
      <c r="JD855" s="57"/>
      <c r="JE855" s="57"/>
      <c r="JF855" s="57"/>
      <c r="JG855" s="57"/>
      <c r="JH855" s="57"/>
      <c r="JI855" s="57"/>
      <c r="JJ855" s="57"/>
      <c r="JK855" s="57"/>
      <c r="JL855" s="57"/>
      <c r="JM855" s="57"/>
      <c r="JN855" s="57"/>
      <c r="JO855" s="57"/>
      <c r="JP855" s="57"/>
      <c r="JQ855" s="57"/>
      <c r="JR855" s="57"/>
      <c r="JS855" s="57"/>
      <c r="JT855" s="57"/>
      <c r="JU855" s="57"/>
      <c r="JV855" s="57"/>
      <c r="JW855" s="57"/>
      <c r="JX855" s="57"/>
      <c r="JY855" s="57"/>
      <c r="JZ855" s="57"/>
      <c r="KA855" s="57"/>
      <c r="KB855" s="57"/>
      <c r="KC855" s="57"/>
      <c r="KD855" s="57"/>
      <c r="KE855" s="57"/>
      <c r="KF855" s="57"/>
      <c r="KG855" s="57"/>
      <c r="KH855" s="57"/>
      <c r="KI855" s="36"/>
      <c r="LX855" s="36"/>
      <c r="NQ855" s="36"/>
      <c r="NR855" s="36"/>
      <c r="NS855" s="36"/>
      <c r="PH855" s="36"/>
      <c r="QW855" s="36"/>
      <c r="SM855" s="36"/>
      <c r="UB855" s="36"/>
      <c r="VQ855" s="36"/>
      <c r="XF855" s="36"/>
      <c r="ZB855" s="94"/>
      <c r="ZI855" s="130"/>
      <c r="ZK855" s="128"/>
      <c r="ZL855" s="127"/>
    </row>
    <row r="856" spans="2:688" s="37" customFormat="1" x14ac:dyDescent="0.15">
      <c r="B856" s="36"/>
      <c r="C856" s="110"/>
      <c r="D856" s="36"/>
      <c r="E856" s="36"/>
      <c r="F856" s="36"/>
      <c r="G856" s="38"/>
      <c r="H856" s="38"/>
      <c r="AW856" s="36"/>
      <c r="CL856" s="36"/>
      <c r="FP856" s="36"/>
      <c r="IT856" s="36"/>
      <c r="IU856" s="57"/>
      <c r="IV856" s="57"/>
      <c r="IW856" s="57"/>
      <c r="IX856" s="57"/>
      <c r="IY856" s="57"/>
      <c r="IZ856" s="57"/>
      <c r="JA856" s="57"/>
      <c r="JB856" s="57"/>
      <c r="JC856" s="57"/>
      <c r="JD856" s="57"/>
      <c r="JE856" s="57"/>
      <c r="JF856" s="57"/>
      <c r="JG856" s="57"/>
      <c r="JH856" s="57"/>
      <c r="JI856" s="57"/>
      <c r="JJ856" s="57"/>
      <c r="JK856" s="57"/>
      <c r="JL856" s="57"/>
      <c r="JM856" s="57"/>
      <c r="JN856" s="57"/>
      <c r="JO856" s="57"/>
      <c r="JP856" s="57"/>
      <c r="JQ856" s="57"/>
      <c r="JR856" s="57"/>
      <c r="JS856" s="57"/>
      <c r="JT856" s="57"/>
      <c r="JU856" s="57"/>
      <c r="JV856" s="57"/>
      <c r="JW856" s="57"/>
      <c r="JX856" s="57"/>
      <c r="JY856" s="57"/>
      <c r="JZ856" s="57"/>
      <c r="KA856" s="57"/>
      <c r="KB856" s="57"/>
      <c r="KC856" s="57"/>
      <c r="KD856" s="57"/>
      <c r="KE856" s="57"/>
      <c r="KF856" s="57"/>
      <c r="KG856" s="57"/>
      <c r="KH856" s="57"/>
      <c r="KI856" s="36"/>
      <c r="LX856" s="36"/>
      <c r="NQ856" s="36"/>
      <c r="NR856" s="36"/>
      <c r="NS856" s="36"/>
      <c r="PH856" s="36"/>
      <c r="QW856" s="36"/>
      <c r="SM856" s="36"/>
      <c r="UB856" s="36"/>
      <c r="VQ856" s="36"/>
      <c r="XF856" s="36"/>
      <c r="ZB856" s="94"/>
      <c r="ZI856" s="130"/>
      <c r="ZK856" s="128"/>
      <c r="ZL856" s="127"/>
    </row>
    <row r="857" spans="2:688" s="37" customFormat="1" x14ac:dyDescent="0.15">
      <c r="B857" s="36"/>
      <c r="C857" s="110"/>
      <c r="D857" s="36"/>
      <c r="E857" s="36"/>
      <c r="F857" s="36"/>
      <c r="G857" s="38"/>
      <c r="H857" s="38"/>
      <c r="AW857" s="36"/>
      <c r="CL857" s="36"/>
      <c r="FP857" s="36"/>
      <c r="IT857" s="36"/>
      <c r="IU857" s="57"/>
      <c r="IV857" s="57"/>
      <c r="IW857" s="57"/>
      <c r="IX857" s="57"/>
      <c r="IY857" s="57"/>
      <c r="IZ857" s="57"/>
      <c r="JA857" s="57"/>
      <c r="JB857" s="57"/>
      <c r="JC857" s="57"/>
      <c r="JD857" s="57"/>
      <c r="JE857" s="57"/>
      <c r="JF857" s="57"/>
      <c r="JG857" s="57"/>
      <c r="JH857" s="57"/>
      <c r="JI857" s="57"/>
      <c r="JJ857" s="57"/>
      <c r="JK857" s="57"/>
      <c r="JL857" s="57"/>
      <c r="JM857" s="57"/>
      <c r="JN857" s="57"/>
      <c r="JO857" s="57"/>
      <c r="JP857" s="57"/>
      <c r="JQ857" s="57"/>
      <c r="JR857" s="57"/>
      <c r="JS857" s="57"/>
      <c r="JT857" s="57"/>
      <c r="JU857" s="57"/>
      <c r="JV857" s="57"/>
      <c r="JW857" s="57"/>
      <c r="JX857" s="57"/>
      <c r="JY857" s="57"/>
      <c r="JZ857" s="57"/>
      <c r="KA857" s="57"/>
      <c r="KB857" s="57"/>
      <c r="KC857" s="57"/>
      <c r="KD857" s="57"/>
      <c r="KE857" s="57"/>
      <c r="KF857" s="57"/>
      <c r="KG857" s="57"/>
      <c r="KH857" s="57"/>
      <c r="KI857" s="36"/>
      <c r="LX857" s="36"/>
      <c r="NQ857" s="36"/>
      <c r="NR857" s="36"/>
      <c r="NS857" s="36"/>
      <c r="PH857" s="36"/>
      <c r="QW857" s="36"/>
      <c r="SM857" s="36"/>
      <c r="UB857" s="36"/>
      <c r="VQ857" s="36"/>
      <c r="XF857" s="36"/>
      <c r="ZB857" s="94"/>
      <c r="ZI857" s="130"/>
      <c r="ZK857" s="128"/>
      <c r="ZL857" s="127"/>
    </row>
    <row r="858" spans="2:688" s="37" customFormat="1" x14ac:dyDescent="0.15">
      <c r="B858" s="36"/>
      <c r="C858" s="110"/>
      <c r="D858" s="36"/>
      <c r="E858" s="36"/>
      <c r="F858" s="36"/>
      <c r="G858" s="38"/>
      <c r="H858" s="38"/>
      <c r="AW858" s="36"/>
      <c r="CL858" s="36"/>
      <c r="FP858" s="36"/>
      <c r="IT858" s="36"/>
      <c r="IU858" s="57"/>
      <c r="IV858" s="57"/>
      <c r="IW858" s="57"/>
      <c r="IX858" s="57"/>
      <c r="IY858" s="57"/>
      <c r="IZ858" s="57"/>
      <c r="JA858" s="57"/>
      <c r="JB858" s="57"/>
      <c r="JC858" s="57"/>
      <c r="JD858" s="57"/>
      <c r="JE858" s="57"/>
      <c r="JF858" s="57"/>
      <c r="JG858" s="57"/>
      <c r="JH858" s="57"/>
      <c r="JI858" s="57"/>
      <c r="JJ858" s="57"/>
      <c r="JK858" s="57"/>
      <c r="JL858" s="57"/>
      <c r="JM858" s="57"/>
      <c r="JN858" s="57"/>
      <c r="JO858" s="57"/>
      <c r="JP858" s="57"/>
      <c r="JQ858" s="57"/>
      <c r="JR858" s="57"/>
      <c r="JS858" s="57"/>
      <c r="JT858" s="57"/>
      <c r="JU858" s="57"/>
      <c r="JV858" s="57"/>
      <c r="JW858" s="57"/>
      <c r="JX858" s="57"/>
      <c r="JY858" s="57"/>
      <c r="JZ858" s="57"/>
      <c r="KA858" s="57"/>
      <c r="KB858" s="57"/>
      <c r="KC858" s="57"/>
      <c r="KD858" s="57"/>
      <c r="KE858" s="57"/>
      <c r="KF858" s="57"/>
      <c r="KG858" s="57"/>
      <c r="KH858" s="57"/>
      <c r="KI858" s="36"/>
      <c r="LX858" s="36"/>
      <c r="NQ858" s="36"/>
      <c r="NR858" s="36"/>
      <c r="NS858" s="36"/>
      <c r="PH858" s="36"/>
      <c r="QW858" s="36"/>
      <c r="SM858" s="36"/>
      <c r="UB858" s="36"/>
      <c r="VQ858" s="36"/>
      <c r="XF858" s="36"/>
      <c r="ZB858" s="94"/>
      <c r="ZI858" s="130"/>
      <c r="ZK858" s="128"/>
      <c r="ZL858" s="127"/>
    </row>
    <row r="859" spans="2:688" s="37" customFormat="1" x14ac:dyDescent="0.15">
      <c r="B859" s="36"/>
      <c r="C859" s="110"/>
      <c r="D859" s="36"/>
      <c r="E859" s="36"/>
      <c r="F859" s="36"/>
      <c r="G859" s="38"/>
      <c r="H859" s="38"/>
      <c r="AW859" s="36"/>
      <c r="CL859" s="36"/>
      <c r="FP859" s="36"/>
      <c r="IT859" s="36"/>
      <c r="IU859" s="57"/>
      <c r="IV859" s="57"/>
      <c r="IW859" s="57"/>
      <c r="IX859" s="57"/>
      <c r="IY859" s="57"/>
      <c r="IZ859" s="57"/>
      <c r="JA859" s="57"/>
      <c r="JB859" s="57"/>
      <c r="JC859" s="57"/>
      <c r="JD859" s="57"/>
      <c r="JE859" s="57"/>
      <c r="JF859" s="57"/>
      <c r="JG859" s="57"/>
      <c r="JH859" s="57"/>
      <c r="JI859" s="57"/>
      <c r="JJ859" s="57"/>
      <c r="JK859" s="57"/>
      <c r="JL859" s="57"/>
      <c r="JM859" s="57"/>
      <c r="JN859" s="57"/>
      <c r="JO859" s="57"/>
      <c r="JP859" s="57"/>
      <c r="JQ859" s="57"/>
      <c r="JR859" s="57"/>
      <c r="JS859" s="57"/>
      <c r="JT859" s="57"/>
      <c r="JU859" s="57"/>
      <c r="JV859" s="57"/>
      <c r="JW859" s="57"/>
      <c r="JX859" s="57"/>
      <c r="JY859" s="57"/>
      <c r="JZ859" s="57"/>
      <c r="KA859" s="57"/>
      <c r="KB859" s="57"/>
      <c r="KC859" s="57"/>
      <c r="KD859" s="57"/>
      <c r="KE859" s="57"/>
      <c r="KF859" s="57"/>
      <c r="KG859" s="57"/>
      <c r="KH859" s="57"/>
      <c r="KI859" s="36"/>
      <c r="LX859" s="36"/>
      <c r="NQ859" s="36"/>
      <c r="NR859" s="36"/>
      <c r="NS859" s="36"/>
      <c r="PH859" s="36"/>
      <c r="QW859" s="36"/>
      <c r="SM859" s="36"/>
      <c r="UB859" s="36"/>
      <c r="VQ859" s="36"/>
      <c r="XF859" s="36"/>
      <c r="ZB859" s="94"/>
      <c r="ZI859" s="130"/>
      <c r="ZK859" s="128"/>
      <c r="ZL859" s="127"/>
    </row>
    <row r="860" spans="2:688" s="37" customFormat="1" x14ac:dyDescent="0.15">
      <c r="B860" s="36"/>
      <c r="C860" s="110"/>
      <c r="D860" s="36"/>
      <c r="E860" s="36"/>
      <c r="F860" s="36"/>
      <c r="G860" s="38"/>
      <c r="H860" s="38"/>
      <c r="AW860" s="36"/>
      <c r="CL860" s="36"/>
      <c r="FP860" s="36"/>
      <c r="IT860" s="36"/>
      <c r="IU860" s="57"/>
      <c r="IV860" s="57"/>
      <c r="IW860" s="57"/>
      <c r="IX860" s="57"/>
      <c r="IY860" s="57"/>
      <c r="IZ860" s="57"/>
      <c r="JA860" s="57"/>
      <c r="JB860" s="57"/>
      <c r="JC860" s="57"/>
      <c r="JD860" s="57"/>
      <c r="JE860" s="57"/>
      <c r="JF860" s="57"/>
      <c r="JG860" s="57"/>
      <c r="JH860" s="57"/>
      <c r="JI860" s="57"/>
      <c r="JJ860" s="57"/>
      <c r="JK860" s="57"/>
      <c r="JL860" s="57"/>
      <c r="JM860" s="57"/>
      <c r="JN860" s="57"/>
      <c r="JO860" s="57"/>
      <c r="JP860" s="57"/>
      <c r="JQ860" s="57"/>
      <c r="JR860" s="57"/>
      <c r="JS860" s="57"/>
      <c r="JT860" s="57"/>
      <c r="JU860" s="57"/>
      <c r="JV860" s="57"/>
      <c r="JW860" s="57"/>
      <c r="JX860" s="57"/>
      <c r="JY860" s="57"/>
      <c r="JZ860" s="57"/>
      <c r="KA860" s="57"/>
      <c r="KB860" s="57"/>
      <c r="KC860" s="57"/>
      <c r="KD860" s="57"/>
      <c r="KE860" s="57"/>
      <c r="KF860" s="57"/>
      <c r="KG860" s="57"/>
      <c r="KH860" s="57"/>
      <c r="KI860" s="36"/>
      <c r="LX860" s="36"/>
      <c r="NQ860" s="36"/>
      <c r="NR860" s="36"/>
      <c r="NS860" s="36"/>
      <c r="PH860" s="36"/>
      <c r="QW860" s="36"/>
      <c r="SM860" s="36"/>
      <c r="UB860" s="36"/>
      <c r="VQ860" s="36"/>
      <c r="XF860" s="36"/>
      <c r="ZB860" s="94"/>
      <c r="ZI860" s="130"/>
      <c r="ZK860" s="128"/>
      <c r="ZL860" s="127"/>
    </row>
    <row r="861" spans="2:688" s="37" customFormat="1" x14ac:dyDescent="0.15">
      <c r="B861" s="36"/>
      <c r="C861" s="110"/>
      <c r="D861" s="36"/>
      <c r="E861" s="36"/>
      <c r="F861" s="36"/>
      <c r="G861" s="38"/>
      <c r="H861" s="38"/>
      <c r="AW861" s="36"/>
      <c r="CL861" s="36"/>
      <c r="FP861" s="36"/>
      <c r="IT861" s="36"/>
      <c r="IU861" s="57"/>
      <c r="IV861" s="57"/>
      <c r="IW861" s="57"/>
      <c r="IX861" s="57"/>
      <c r="IY861" s="57"/>
      <c r="IZ861" s="57"/>
      <c r="JA861" s="57"/>
      <c r="JB861" s="57"/>
      <c r="JC861" s="57"/>
      <c r="JD861" s="57"/>
      <c r="JE861" s="57"/>
      <c r="JF861" s="57"/>
      <c r="JG861" s="57"/>
      <c r="JH861" s="57"/>
      <c r="JI861" s="57"/>
      <c r="JJ861" s="57"/>
      <c r="JK861" s="57"/>
      <c r="JL861" s="57"/>
      <c r="JM861" s="57"/>
      <c r="JN861" s="57"/>
      <c r="JO861" s="57"/>
      <c r="JP861" s="57"/>
      <c r="JQ861" s="57"/>
      <c r="JR861" s="57"/>
      <c r="JS861" s="57"/>
      <c r="JT861" s="57"/>
      <c r="JU861" s="57"/>
      <c r="JV861" s="57"/>
      <c r="JW861" s="57"/>
      <c r="JX861" s="57"/>
      <c r="JY861" s="57"/>
      <c r="JZ861" s="57"/>
      <c r="KA861" s="57"/>
      <c r="KB861" s="57"/>
      <c r="KC861" s="57"/>
      <c r="KD861" s="57"/>
      <c r="KE861" s="57"/>
      <c r="KF861" s="57"/>
      <c r="KG861" s="57"/>
      <c r="KH861" s="57"/>
      <c r="KI861" s="36"/>
      <c r="LX861" s="36"/>
      <c r="NQ861" s="36"/>
      <c r="NR861" s="36"/>
      <c r="NS861" s="36"/>
      <c r="PH861" s="36"/>
      <c r="QW861" s="36"/>
      <c r="SM861" s="36"/>
      <c r="UB861" s="36"/>
      <c r="VQ861" s="36"/>
      <c r="XF861" s="36"/>
      <c r="ZB861" s="94"/>
      <c r="ZI861" s="130"/>
      <c r="ZK861" s="128"/>
      <c r="ZL861" s="127"/>
    </row>
    <row r="862" spans="2:688" s="37" customFormat="1" x14ac:dyDescent="0.15">
      <c r="B862" s="36"/>
      <c r="C862" s="110"/>
      <c r="D862" s="36"/>
      <c r="E862" s="36"/>
      <c r="F862" s="36"/>
      <c r="G862" s="38"/>
      <c r="H862" s="38"/>
      <c r="AW862" s="36"/>
      <c r="CL862" s="36"/>
      <c r="FP862" s="36"/>
      <c r="IT862" s="36"/>
      <c r="IU862" s="57"/>
      <c r="IV862" s="57"/>
      <c r="IW862" s="57"/>
      <c r="IX862" s="57"/>
      <c r="IY862" s="57"/>
      <c r="IZ862" s="57"/>
      <c r="JA862" s="57"/>
      <c r="JB862" s="57"/>
      <c r="JC862" s="57"/>
      <c r="JD862" s="57"/>
      <c r="JE862" s="57"/>
      <c r="JF862" s="57"/>
      <c r="JG862" s="57"/>
      <c r="JH862" s="57"/>
      <c r="JI862" s="57"/>
      <c r="JJ862" s="57"/>
      <c r="JK862" s="57"/>
      <c r="JL862" s="57"/>
      <c r="JM862" s="57"/>
      <c r="JN862" s="57"/>
      <c r="JO862" s="57"/>
      <c r="JP862" s="57"/>
      <c r="JQ862" s="57"/>
      <c r="JR862" s="57"/>
      <c r="JS862" s="57"/>
      <c r="JT862" s="57"/>
      <c r="JU862" s="57"/>
      <c r="JV862" s="57"/>
      <c r="JW862" s="57"/>
      <c r="JX862" s="57"/>
      <c r="JY862" s="57"/>
      <c r="JZ862" s="57"/>
      <c r="KA862" s="57"/>
      <c r="KB862" s="57"/>
      <c r="KC862" s="57"/>
      <c r="KD862" s="57"/>
      <c r="KE862" s="57"/>
      <c r="KF862" s="57"/>
      <c r="KG862" s="57"/>
      <c r="KH862" s="57"/>
      <c r="KI862" s="36"/>
      <c r="LX862" s="36"/>
      <c r="NQ862" s="36"/>
      <c r="NR862" s="36"/>
      <c r="NS862" s="36"/>
      <c r="PH862" s="36"/>
      <c r="QW862" s="36"/>
      <c r="SM862" s="36"/>
      <c r="UB862" s="36"/>
      <c r="VQ862" s="36"/>
      <c r="XF862" s="36"/>
      <c r="ZB862" s="94"/>
      <c r="ZI862" s="130"/>
      <c r="ZK862" s="128"/>
      <c r="ZL862" s="127"/>
    </row>
    <row r="863" spans="2:688" s="37" customFormat="1" x14ac:dyDescent="0.15">
      <c r="B863" s="36"/>
      <c r="C863" s="110"/>
      <c r="D863" s="36"/>
      <c r="E863" s="36"/>
      <c r="F863" s="36"/>
      <c r="G863" s="38"/>
      <c r="H863" s="38"/>
      <c r="AW863" s="36"/>
      <c r="CL863" s="36"/>
      <c r="FP863" s="36"/>
      <c r="IT863" s="36"/>
      <c r="IU863" s="57"/>
      <c r="IV863" s="57"/>
      <c r="IW863" s="57"/>
      <c r="IX863" s="57"/>
      <c r="IY863" s="57"/>
      <c r="IZ863" s="57"/>
      <c r="JA863" s="57"/>
      <c r="JB863" s="57"/>
      <c r="JC863" s="57"/>
      <c r="JD863" s="57"/>
      <c r="JE863" s="57"/>
      <c r="JF863" s="57"/>
      <c r="JG863" s="57"/>
      <c r="JH863" s="57"/>
      <c r="JI863" s="57"/>
      <c r="JJ863" s="57"/>
      <c r="JK863" s="57"/>
      <c r="JL863" s="57"/>
      <c r="JM863" s="57"/>
      <c r="JN863" s="57"/>
      <c r="JO863" s="57"/>
      <c r="JP863" s="57"/>
      <c r="JQ863" s="57"/>
      <c r="JR863" s="57"/>
      <c r="JS863" s="57"/>
      <c r="JT863" s="57"/>
      <c r="JU863" s="57"/>
      <c r="JV863" s="57"/>
      <c r="JW863" s="57"/>
      <c r="JX863" s="57"/>
      <c r="JY863" s="57"/>
      <c r="JZ863" s="57"/>
      <c r="KA863" s="57"/>
      <c r="KB863" s="57"/>
      <c r="KC863" s="57"/>
      <c r="KD863" s="57"/>
      <c r="KE863" s="57"/>
      <c r="KF863" s="57"/>
      <c r="KG863" s="57"/>
      <c r="KH863" s="57"/>
      <c r="KI863" s="36"/>
      <c r="LX863" s="36"/>
      <c r="NQ863" s="36"/>
      <c r="NR863" s="36"/>
      <c r="NS863" s="36"/>
      <c r="PH863" s="36"/>
      <c r="QW863" s="36"/>
      <c r="SM863" s="36"/>
      <c r="UB863" s="36"/>
      <c r="VQ863" s="36"/>
      <c r="XF863" s="36"/>
      <c r="ZB863" s="94"/>
      <c r="ZI863" s="130"/>
      <c r="ZK863" s="128"/>
      <c r="ZL863" s="127"/>
    </row>
    <row r="864" spans="2:688" s="37" customFormat="1" x14ac:dyDescent="0.15">
      <c r="B864" s="36"/>
      <c r="C864" s="110"/>
      <c r="D864" s="36"/>
      <c r="E864" s="36"/>
      <c r="F864" s="36"/>
      <c r="G864" s="38"/>
      <c r="H864" s="38"/>
      <c r="AW864" s="36"/>
      <c r="CL864" s="36"/>
      <c r="FP864" s="36"/>
      <c r="IT864" s="36"/>
      <c r="IU864" s="57"/>
      <c r="IV864" s="57"/>
      <c r="IW864" s="57"/>
      <c r="IX864" s="57"/>
      <c r="IY864" s="57"/>
      <c r="IZ864" s="57"/>
      <c r="JA864" s="57"/>
      <c r="JB864" s="57"/>
      <c r="JC864" s="57"/>
      <c r="JD864" s="57"/>
      <c r="JE864" s="57"/>
      <c r="JF864" s="57"/>
      <c r="JG864" s="57"/>
      <c r="JH864" s="57"/>
      <c r="JI864" s="57"/>
      <c r="JJ864" s="57"/>
      <c r="JK864" s="57"/>
      <c r="JL864" s="57"/>
      <c r="JM864" s="57"/>
      <c r="JN864" s="57"/>
      <c r="JO864" s="57"/>
      <c r="JP864" s="57"/>
      <c r="JQ864" s="57"/>
      <c r="JR864" s="57"/>
      <c r="JS864" s="57"/>
      <c r="JT864" s="57"/>
      <c r="JU864" s="57"/>
      <c r="JV864" s="57"/>
      <c r="JW864" s="57"/>
      <c r="JX864" s="57"/>
      <c r="JY864" s="57"/>
      <c r="JZ864" s="57"/>
      <c r="KA864" s="57"/>
      <c r="KB864" s="57"/>
      <c r="KC864" s="57"/>
      <c r="KD864" s="57"/>
      <c r="KE864" s="57"/>
      <c r="KF864" s="57"/>
      <c r="KG864" s="57"/>
      <c r="KH864" s="57"/>
      <c r="KI864" s="36"/>
      <c r="LX864" s="36"/>
      <c r="NQ864" s="36"/>
      <c r="NR864" s="36"/>
      <c r="NS864" s="36"/>
      <c r="PH864" s="36"/>
      <c r="QW864" s="36"/>
      <c r="SM864" s="36"/>
      <c r="UB864" s="36"/>
      <c r="VQ864" s="36"/>
      <c r="XF864" s="36"/>
      <c r="ZB864" s="94"/>
      <c r="ZI864" s="130"/>
      <c r="ZK864" s="128"/>
      <c r="ZL864" s="127"/>
    </row>
    <row r="865" spans="2:688" s="37" customFormat="1" x14ac:dyDescent="0.15">
      <c r="B865" s="36"/>
      <c r="C865" s="110"/>
      <c r="D865" s="36"/>
      <c r="E865" s="36"/>
      <c r="F865" s="36"/>
      <c r="G865" s="38"/>
      <c r="H865" s="38"/>
      <c r="AW865" s="36"/>
      <c r="CL865" s="36"/>
      <c r="FP865" s="36"/>
      <c r="IT865" s="36"/>
      <c r="IU865" s="57"/>
      <c r="IV865" s="57"/>
      <c r="IW865" s="57"/>
      <c r="IX865" s="57"/>
      <c r="IY865" s="57"/>
      <c r="IZ865" s="57"/>
      <c r="JA865" s="57"/>
      <c r="JB865" s="57"/>
      <c r="JC865" s="57"/>
      <c r="JD865" s="57"/>
      <c r="JE865" s="57"/>
      <c r="JF865" s="57"/>
      <c r="JG865" s="57"/>
      <c r="JH865" s="57"/>
      <c r="JI865" s="57"/>
      <c r="JJ865" s="57"/>
      <c r="JK865" s="57"/>
      <c r="JL865" s="57"/>
      <c r="JM865" s="57"/>
      <c r="JN865" s="57"/>
      <c r="JO865" s="57"/>
      <c r="JP865" s="57"/>
      <c r="JQ865" s="57"/>
      <c r="JR865" s="57"/>
      <c r="JS865" s="57"/>
      <c r="JT865" s="57"/>
      <c r="JU865" s="57"/>
      <c r="JV865" s="57"/>
      <c r="JW865" s="57"/>
      <c r="JX865" s="57"/>
      <c r="JY865" s="57"/>
      <c r="JZ865" s="57"/>
      <c r="KA865" s="57"/>
      <c r="KB865" s="57"/>
      <c r="KC865" s="57"/>
      <c r="KD865" s="57"/>
      <c r="KE865" s="57"/>
      <c r="KF865" s="57"/>
      <c r="KG865" s="57"/>
      <c r="KH865" s="57"/>
      <c r="KI865" s="36"/>
      <c r="LX865" s="36"/>
      <c r="NQ865" s="36"/>
      <c r="NR865" s="36"/>
      <c r="NS865" s="36"/>
      <c r="PH865" s="36"/>
      <c r="QW865" s="36"/>
      <c r="SM865" s="36"/>
      <c r="UB865" s="36"/>
      <c r="VQ865" s="36"/>
      <c r="XF865" s="36"/>
      <c r="ZB865" s="94"/>
      <c r="ZI865" s="130"/>
      <c r="ZK865" s="128"/>
      <c r="ZL865" s="127"/>
    </row>
    <row r="866" spans="2:688" s="37" customFormat="1" x14ac:dyDescent="0.15">
      <c r="B866" s="36"/>
      <c r="C866" s="110"/>
      <c r="D866" s="36"/>
      <c r="E866" s="36"/>
      <c r="F866" s="36"/>
      <c r="G866" s="38"/>
      <c r="H866" s="38"/>
      <c r="AW866" s="36"/>
      <c r="CL866" s="36"/>
      <c r="FP866" s="36"/>
      <c r="IT866" s="36"/>
      <c r="IU866" s="57"/>
      <c r="IV866" s="57"/>
      <c r="IW866" s="57"/>
      <c r="IX866" s="57"/>
      <c r="IY866" s="57"/>
      <c r="IZ866" s="57"/>
      <c r="JA866" s="57"/>
      <c r="JB866" s="57"/>
      <c r="JC866" s="57"/>
      <c r="JD866" s="57"/>
      <c r="JE866" s="57"/>
      <c r="JF866" s="57"/>
      <c r="JG866" s="57"/>
      <c r="JH866" s="57"/>
      <c r="JI866" s="57"/>
      <c r="JJ866" s="57"/>
      <c r="JK866" s="57"/>
      <c r="JL866" s="57"/>
      <c r="JM866" s="57"/>
      <c r="JN866" s="57"/>
      <c r="JO866" s="57"/>
      <c r="JP866" s="57"/>
      <c r="JQ866" s="57"/>
      <c r="JR866" s="57"/>
      <c r="JS866" s="57"/>
      <c r="JT866" s="57"/>
      <c r="JU866" s="57"/>
      <c r="JV866" s="57"/>
      <c r="JW866" s="57"/>
      <c r="JX866" s="57"/>
      <c r="JY866" s="57"/>
      <c r="JZ866" s="57"/>
      <c r="KA866" s="57"/>
      <c r="KB866" s="57"/>
      <c r="KC866" s="57"/>
      <c r="KD866" s="57"/>
      <c r="KE866" s="57"/>
      <c r="KF866" s="57"/>
      <c r="KG866" s="57"/>
      <c r="KH866" s="57"/>
      <c r="KI866" s="36"/>
      <c r="LX866" s="36"/>
      <c r="NQ866" s="36"/>
      <c r="NR866" s="36"/>
      <c r="NS866" s="36"/>
      <c r="PH866" s="36"/>
      <c r="QW866" s="36"/>
      <c r="SM866" s="36"/>
      <c r="UB866" s="36"/>
      <c r="VQ866" s="36"/>
      <c r="XF866" s="36"/>
      <c r="ZB866" s="94"/>
      <c r="ZI866" s="130"/>
      <c r="ZK866" s="128"/>
      <c r="ZL866" s="127"/>
    </row>
    <row r="867" spans="2:688" s="37" customFormat="1" x14ac:dyDescent="0.15">
      <c r="B867" s="36"/>
      <c r="C867" s="110"/>
      <c r="D867" s="36"/>
      <c r="E867" s="36"/>
      <c r="F867" s="36"/>
      <c r="G867" s="38"/>
      <c r="H867" s="38"/>
      <c r="AW867" s="36"/>
      <c r="CL867" s="36"/>
      <c r="FP867" s="36"/>
      <c r="IT867" s="36"/>
      <c r="IU867" s="57"/>
      <c r="IV867" s="57"/>
      <c r="IW867" s="57"/>
      <c r="IX867" s="57"/>
      <c r="IY867" s="57"/>
      <c r="IZ867" s="57"/>
      <c r="JA867" s="57"/>
      <c r="JB867" s="57"/>
      <c r="JC867" s="57"/>
      <c r="JD867" s="57"/>
      <c r="JE867" s="57"/>
      <c r="JF867" s="57"/>
      <c r="JG867" s="57"/>
      <c r="JH867" s="57"/>
      <c r="JI867" s="57"/>
      <c r="JJ867" s="57"/>
      <c r="JK867" s="57"/>
      <c r="JL867" s="57"/>
      <c r="JM867" s="57"/>
      <c r="JN867" s="57"/>
      <c r="JO867" s="57"/>
      <c r="JP867" s="57"/>
      <c r="JQ867" s="57"/>
      <c r="JR867" s="57"/>
      <c r="JS867" s="57"/>
      <c r="JT867" s="57"/>
      <c r="JU867" s="57"/>
      <c r="JV867" s="57"/>
      <c r="JW867" s="57"/>
      <c r="JX867" s="57"/>
      <c r="JY867" s="57"/>
      <c r="JZ867" s="57"/>
      <c r="KA867" s="57"/>
      <c r="KB867" s="57"/>
      <c r="KC867" s="57"/>
      <c r="KD867" s="57"/>
      <c r="KE867" s="57"/>
      <c r="KF867" s="57"/>
      <c r="KG867" s="57"/>
      <c r="KH867" s="57"/>
      <c r="KI867" s="36"/>
      <c r="LX867" s="36"/>
      <c r="NQ867" s="36"/>
      <c r="NR867" s="36"/>
      <c r="NS867" s="36"/>
      <c r="PH867" s="36"/>
      <c r="QW867" s="36"/>
      <c r="SM867" s="36"/>
      <c r="UB867" s="36"/>
      <c r="VQ867" s="36"/>
      <c r="XF867" s="36"/>
      <c r="ZB867" s="94"/>
      <c r="ZI867" s="130"/>
      <c r="ZK867" s="128"/>
      <c r="ZL867" s="127"/>
    </row>
    <row r="868" spans="2:688" s="37" customFormat="1" x14ac:dyDescent="0.15">
      <c r="B868" s="36"/>
      <c r="C868" s="110"/>
      <c r="D868" s="36"/>
      <c r="E868" s="36"/>
      <c r="F868" s="36"/>
      <c r="G868" s="38"/>
      <c r="H868" s="38"/>
      <c r="AW868" s="36"/>
      <c r="CL868" s="36"/>
      <c r="FP868" s="36"/>
      <c r="IT868" s="36"/>
      <c r="IU868" s="57"/>
      <c r="IV868" s="57"/>
      <c r="IW868" s="57"/>
      <c r="IX868" s="57"/>
      <c r="IY868" s="57"/>
      <c r="IZ868" s="57"/>
      <c r="JA868" s="57"/>
      <c r="JB868" s="57"/>
      <c r="JC868" s="57"/>
      <c r="JD868" s="57"/>
      <c r="JE868" s="57"/>
      <c r="JF868" s="57"/>
      <c r="JG868" s="57"/>
      <c r="JH868" s="57"/>
      <c r="JI868" s="57"/>
      <c r="JJ868" s="57"/>
      <c r="JK868" s="57"/>
      <c r="JL868" s="57"/>
      <c r="JM868" s="57"/>
      <c r="JN868" s="57"/>
      <c r="JO868" s="57"/>
      <c r="JP868" s="57"/>
      <c r="JQ868" s="57"/>
      <c r="JR868" s="57"/>
      <c r="JS868" s="57"/>
      <c r="JT868" s="57"/>
      <c r="JU868" s="57"/>
      <c r="JV868" s="57"/>
      <c r="JW868" s="57"/>
      <c r="JX868" s="57"/>
      <c r="JY868" s="57"/>
      <c r="JZ868" s="57"/>
      <c r="KA868" s="57"/>
      <c r="KB868" s="57"/>
      <c r="KC868" s="57"/>
      <c r="KD868" s="57"/>
      <c r="KE868" s="57"/>
      <c r="KF868" s="57"/>
      <c r="KG868" s="57"/>
      <c r="KH868" s="57"/>
      <c r="KI868" s="36"/>
      <c r="LX868" s="36"/>
      <c r="NQ868" s="36"/>
      <c r="NR868" s="36"/>
      <c r="NS868" s="36"/>
      <c r="PH868" s="36"/>
      <c r="QW868" s="36"/>
      <c r="SM868" s="36"/>
      <c r="UB868" s="36"/>
      <c r="VQ868" s="36"/>
      <c r="XF868" s="36"/>
      <c r="ZB868" s="94"/>
      <c r="ZI868" s="130"/>
      <c r="ZK868" s="128"/>
      <c r="ZL868" s="127"/>
    </row>
    <row r="869" spans="2:688" s="37" customFormat="1" x14ac:dyDescent="0.15">
      <c r="B869" s="36"/>
      <c r="C869" s="110"/>
      <c r="D869" s="36"/>
      <c r="E869" s="36"/>
      <c r="F869" s="36"/>
      <c r="G869" s="38"/>
      <c r="H869" s="38"/>
      <c r="AW869" s="36"/>
      <c r="CL869" s="36"/>
      <c r="FP869" s="36"/>
      <c r="IT869" s="36"/>
      <c r="IU869" s="57"/>
      <c r="IV869" s="57"/>
      <c r="IW869" s="57"/>
      <c r="IX869" s="57"/>
      <c r="IY869" s="57"/>
      <c r="IZ869" s="57"/>
      <c r="JA869" s="57"/>
      <c r="JB869" s="57"/>
      <c r="JC869" s="57"/>
      <c r="JD869" s="57"/>
      <c r="JE869" s="57"/>
      <c r="JF869" s="57"/>
      <c r="JG869" s="57"/>
      <c r="JH869" s="57"/>
      <c r="JI869" s="57"/>
      <c r="JJ869" s="57"/>
      <c r="JK869" s="57"/>
      <c r="JL869" s="57"/>
      <c r="JM869" s="57"/>
      <c r="JN869" s="57"/>
      <c r="JO869" s="57"/>
      <c r="JP869" s="57"/>
      <c r="JQ869" s="57"/>
      <c r="JR869" s="57"/>
      <c r="JS869" s="57"/>
      <c r="JT869" s="57"/>
      <c r="JU869" s="57"/>
      <c r="JV869" s="57"/>
      <c r="JW869" s="57"/>
      <c r="JX869" s="57"/>
      <c r="JY869" s="57"/>
      <c r="JZ869" s="57"/>
      <c r="KA869" s="57"/>
      <c r="KB869" s="57"/>
      <c r="KC869" s="57"/>
      <c r="KD869" s="57"/>
      <c r="KE869" s="57"/>
      <c r="KF869" s="57"/>
      <c r="KG869" s="57"/>
      <c r="KH869" s="57"/>
      <c r="KI869" s="36"/>
      <c r="LX869" s="36"/>
      <c r="NQ869" s="36"/>
      <c r="NR869" s="36"/>
      <c r="NS869" s="36"/>
      <c r="PH869" s="36"/>
      <c r="QW869" s="36"/>
      <c r="SM869" s="36"/>
      <c r="UB869" s="36"/>
      <c r="VQ869" s="36"/>
      <c r="XF869" s="36"/>
      <c r="ZB869" s="94"/>
      <c r="ZI869" s="130"/>
      <c r="ZK869" s="128"/>
      <c r="ZL869" s="127"/>
    </row>
    <row r="870" spans="2:688" s="37" customFormat="1" x14ac:dyDescent="0.15">
      <c r="B870" s="36"/>
      <c r="C870" s="110"/>
      <c r="D870" s="36"/>
      <c r="E870" s="36"/>
      <c r="F870" s="36"/>
      <c r="G870" s="38"/>
      <c r="H870" s="38"/>
      <c r="AW870" s="36"/>
      <c r="CL870" s="36"/>
      <c r="FP870" s="36"/>
      <c r="IT870" s="36"/>
      <c r="IU870" s="57"/>
      <c r="IV870" s="57"/>
      <c r="IW870" s="57"/>
      <c r="IX870" s="57"/>
      <c r="IY870" s="57"/>
      <c r="IZ870" s="57"/>
      <c r="JA870" s="57"/>
      <c r="JB870" s="57"/>
      <c r="JC870" s="57"/>
      <c r="JD870" s="57"/>
      <c r="JE870" s="57"/>
      <c r="JF870" s="57"/>
      <c r="JG870" s="57"/>
      <c r="JH870" s="57"/>
      <c r="JI870" s="57"/>
      <c r="JJ870" s="57"/>
      <c r="JK870" s="57"/>
      <c r="JL870" s="57"/>
      <c r="JM870" s="57"/>
      <c r="JN870" s="57"/>
      <c r="JO870" s="57"/>
      <c r="JP870" s="57"/>
      <c r="JQ870" s="57"/>
      <c r="JR870" s="57"/>
      <c r="JS870" s="57"/>
      <c r="JT870" s="57"/>
      <c r="JU870" s="57"/>
      <c r="JV870" s="57"/>
      <c r="JW870" s="57"/>
      <c r="JX870" s="57"/>
      <c r="JY870" s="57"/>
      <c r="JZ870" s="57"/>
      <c r="KA870" s="57"/>
      <c r="KB870" s="57"/>
      <c r="KC870" s="57"/>
      <c r="KD870" s="57"/>
      <c r="KE870" s="57"/>
      <c r="KF870" s="57"/>
      <c r="KG870" s="57"/>
      <c r="KH870" s="57"/>
      <c r="KI870" s="36"/>
      <c r="LX870" s="36"/>
      <c r="NQ870" s="36"/>
      <c r="NR870" s="36"/>
      <c r="NS870" s="36"/>
      <c r="PH870" s="36"/>
      <c r="QW870" s="36"/>
      <c r="SM870" s="36"/>
      <c r="UB870" s="36"/>
      <c r="VQ870" s="36"/>
      <c r="XF870" s="36"/>
      <c r="ZB870" s="94"/>
      <c r="ZI870" s="130"/>
      <c r="ZK870" s="128"/>
      <c r="ZL870" s="127"/>
    </row>
    <row r="871" spans="2:688" s="37" customFormat="1" x14ac:dyDescent="0.15">
      <c r="B871" s="36"/>
      <c r="C871" s="110"/>
      <c r="D871" s="36"/>
      <c r="E871" s="36"/>
      <c r="F871" s="36"/>
      <c r="G871" s="38"/>
      <c r="H871" s="38"/>
      <c r="AW871" s="36"/>
      <c r="CL871" s="36"/>
      <c r="FP871" s="36"/>
      <c r="IT871" s="36"/>
      <c r="IU871" s="57"/>
      <c r="IV871" s="57"/>
      <c r="IW871" s="57"/>
      <c r="IX871" s="57"/>
      <c r="IY871" s="57"/>
      <c r="IZ871" s="57"/>
      <c r="JA871" s="57"/>
      <c r="JB871" s="57"/>
      <c r="JC871" s="57"/>
      <c r="JD871" s="57"/>
      <c r="JE871" s="57"/>
      <c r="JF871" s="57"/>
      <c r="JG871" s="57"/>
      <c r="JH871" s="57"/>
      <c r="JI871" s="57"/>
      <c r="JJ871" s="57"/>
      <c r="JK871" s="57"/>
      <c r="JL871" s="57"/>
      <c r="JM871" s="57"/>
      <c r="JN871" s="57"/>
      <c r="JO871" s="57"/>
      <c r="JP871" s="57"/>
      <c r="JQ871" s="57"/>
      <c r="JR871" s="57"/>
      <c r="JS871" s="57"/>
      <c r="JT871" s="57"/>
      <c r="JU871" s="57"/>
      <c r="JV871" s="57"/>
      <c r="JW871" s="57"/>
      <c r="JX871" s="57"/>
      <c r="JY871" s="57"/>
      <c r="JZ871" s="57"/>
      <c r="KA871" s="57"/>
      <c r="KB871" s="57"/>
      <c r="KC871" s="57"/>
      <c r="KD871" s="57"/>
      <c r="KE871" s="57"/>
      <c r="KF871" s="57"/>
      <c r="KG871" s="57"/>
      <c r="KH871" s="57"/>
      <c r="KI871" s="36"/>
      <c r="LX871" s="36"/>
      <c r="NQ871" s="36"/>
      <c r="NR871" s="36"/>
      <c r="NS871" s="36"/>
      <c r="PH871" s="36"/>
      <c r="QW871" s="36"/>
      <c r="SM871" s="36"/>
      <c r="UB871" s="36"/>
      <c r="VQ871" s="36"/>
      <c r="XF871" s="36"/>
      <c r="ZB871" s="94"/>
      <c r="ZI871" s="130"/>
      <c r="ZK871" s="128"/>
      <c r="ZL871" s="127"/>
    </row>
    <row r="872" spans="2:688" s="37" customFormat="1" x14ac:dyDescent="0.15">
      <c r="B872" s="36"/>
      <c r="C872" s="110"/>
      <c r="D872" s="36"/>
      <c r="E872" s="36"/>
      <c r="F872" s="36"/>
      <c r="G872" s="38"/>
      <c r="H872" s="38"/>
      <c r="AW872" s="36"/>
      <c r="CL872" s="36"/>
      <c r="FP872" s="36"/>
      <c r="IT872" s="36"/>
      <c r="IU872" s="57"/>
      <c r="IV872" s="57"/>
      <c r="IW872" s="57"/>
      <c r="IX872" s="57"/>
      <c r="IY872" s="57"/>
      <c r="IZ872" s="57"/>
      <c r="JA872" s="57"/>
      <c r="JB872" s="57"/>
      <c r="JC872" s="57"/>
      <c r="JD872" s="57"/>
      <c r="JE872" s="57"/>
      <c r="JF872" s="57"/>
      <c r="JG872" s="57"/>
      <c r="JH872" s="57"/>
      <c r="JI872" s="57"/>
      <c r="JJ872" s="57"/>
      <c r="JK872" s="57"/>
      <c r="JL872" s="57"/>
      <c r="JM872" s="57"/>
      <c r="JN872" s="57"/>
      <c r="JO872" s="57"/>
      <c r="JP872" s="57"/>
      <c r="JQ872" s="57"/>
      <c r="JR872" s="57"/>
      <c r="JS872" s="57"/>
      <c r="JT872" s="57"/>
      <c r="JU872" s="57"/>
      <c r="JV872" s="57"/>
      <c r="JW872" s="57"/>
      <c r="JX872" s="57"/>
      <c r="JY872" s="57"/>
      <c r="JZ872" s="57"/>
      <c r="KA872" s="57"/>
      <c r="KB872" s="57"/>
      <c r="KC872" s="57"/>
      <c r="KD872" s="57"/>
      <c r="KE872" s="57"/>
      <c r="KF872" s="57"/>
      <c r="KG872" s="57"/>
      <c r="KH872" s="57"/>
      <c r="KI872" s="36"/>
      <c r="LX872" s="36"/>
      <c r="NQ872" s="36"/>
      <c r="NR872" s="36"/>
      <c r="NS872" s="36"/>
      <c r="PH872" s="36"/>
      <c r="QW872" s="36"/>
      <c r="SM872" s="36"/>
      <c r="UB872" s="36"/>
      <c r="VQ872" s="36"/>
      <c r="XF872" s="36"/>
      <c r="ZB872" s="94"/>
      <c r="ZI872" s="130"/>
      <c r="ZK872" s="128"/>
      <c r="ZL872" s="127"/>
    </row>
    <row r="873" spans="2:688" s="37" customFormat="1" x14ac:dyDescent="0.15">
      <c r="B873" s="36"/>
      <c r="C873" s="110"/>
      <c r="D873" s="36"/>
      <c r="E873" s="36"/>
      <c r="F873" s="36"/>
      <c r="G873" s="38"/>
      <c r="H873" s="38"/>
      <c r="AW873" s="36"/>
      <c r="CL873" s="36"/>
      <c r="FP873" s="36"/>
      <c r="IT873" s="36"/>
      <c r="IU873" s="57"/>
      <c r="IV873" s="57"/>
      <c r="IW873" s="57"/>
      <c r="IX873" s="57"/>
      <c r="IY873" s="57"/>
      <c r="IZ873" s="57"/>
      <c r="JA873" s="57"/>
      <c r="JB873" s="57"/>
      <c r="JC873" s="57"/>
      <c r="JD873" s="57"/>
      <c r="JE873" s="57"/>
      <c r="JF873" s="57"/>
      <c r="JG873" s="57"/>
      <c r="JH873" s="57"/>
      <c r="JI873" s="57"/>
      <c r="JJ873" s="57"/>
      <c r="JK873" s="57"/>
      <c r="JL873" s="57"/>
      <c r="JM873" s="57"/>
      <c r="JN873" s="57"/>
      <c r="JO873" s="57"/>
      <c r="JP873" s="57"/>
      <c r="JQ873" s="57"/>
      <c r="JR873" s="57"/>
      <c r="JS873" s="57"/>
      <c r="JT873" s="57"/>
      <c r="JU873" s="57"/>
      <c r="JV873" s="57"/>
      <c r="JW873" s="57"/>
      <c r="JX873" s="57"/>
      <c r="JY873" s="57"/>
      <c r="JZ873" s="57"/>
      <c r="KA873" s="57"/>
      <c r="KB873" s="57"/>
      <c r="KC873" s="57"/>
      <c r="KD873" s="57"/>
      <c r="KE873" s="57"/>
      <c r="KF873" s="57"/>
      <c r="KG873" s="57"/>
      <c r="KH873" s="57"/>
      <c r="KI873" s="36"/>
      <c r="LX873" s="36"/>
      <c r="NQ873" s="36"/>
      <c r="NR873" s="36"/>
      <c r="NS873" s="36"/>
      <c r="PH873" s="36"/>
      <c r="QW873" s="36"/>
      <c r="SM873" s="36"/>
      <c r="UB873" s="36"/>
      <c r="VQ873" s="36"/>
      <c r="XF873" s="36"/>
      <c r="ZB873" s="94"/>
      <c r="ZI873" s="130"/>
      <c r="ZK873" s="128"/>
      <c r="ZL873" s="127"/>
    </row>
    <row r="874" spans="2:688" s="37" customFormat="1" x14ac:dyDescent="0.15">
      <c r="B874" s="36"/>
      <c r="C874" s="110"/>
      <c r="D874" s="36"/>
      <c r="E874" s="36"/>
      <c r="F874" s="36"/>
      <c r="G874" s="38"/>
      <c r="H874" s="38"/>
      <c r="AW874" s="36"/>
      <c r="CL874" s="36"/>
      <c r="FP874" s="36"/>
      <c r="IT874" s="36"/>
      <c r="IU874" s="57"/>
      <c r="IV874" s="57"/>
      <c r="IW874" s="57"/>
      <c r="IX874" s="57"/>
      <c r="IY874" s="57"/>
      <c r="IZ874" s="57"/>
      <c r="JA874" s="57"/>
      <c r="JB874" s="57"/>
      <c r="JC874" s="57"/>
      <c r="JD874" s="57"/>
      <c r="JE874" s="57"/>
      <c r="JF874" s="57"/>
      <c r="JG874" s="57"/>
      <c r="JH874" s="57"/>
      <c r="JI874" s="57"/>
      <c r="JJ874" s="57"/>
      <c r="JK874" s="57"/>
      <c r="JL874" s="57"/>
      <c r="JM874" s="57"/>
      <c r="JN874" s="57"/>
      <c r="JO874" s="57"/>
      <c r="JP874" s="57"/>
      <c r="JQ874" s="57"/>
      <c r="JR874" s="57"/>
      <c r="JS874" s="57"/>
      <c r="JT874" s="57"/>
      <c r="JU874" s="57"/>
      <c r="JV874" s="57"/>
      <c r="JW874" s="57"/>
      <c r="JX874" s="57"/>
      <c r="JY874" s="57"/>
      <c r="JZ874" s="57"/>
      <c r="KA874" s="57"/>
      <c r="KB874" s="57"/>
      <c r="KC874" s="57"/>
      <c r="KD874" s="57"/>
      <c r="KE874" s="57"/>
      <c r="KF874" s="57"/>
      <c r="KG874" s="57"/>
      <c r="KH874" s="57"/>
      <c r="KI874" s="36"/>
      <c r="LX874" s="36"/>
      <c r="NQ874" s="36"/>
      <c r="NR874" s="36"/>
      <c r="NS874" s="36"/>
      <c r="PH874" s="36"/>
      <c r="QW874" s="36"/>
      <c r="SM874" s="36"/>
      <c r="UB874" s="36"/>
      <c r="VQ874" s="36"/>
      <c r="XF874" s="36"/>
      <c r="ZB874" s="94"/>
      <c r="ZI874" s="130"/>
      <c r="ZK874" s="128"/>
      <c r="ZL874" s="127"/>
    </row>
    <row r="875" spans="2:688" s="37" customFormat="1" x14ac:dyDescent="0.15">
      <c r="B875" s="36"/>
      <c r="C875" s="110"/>
      <c r="D875" s="36"/>
      <c r="E875" s="36"/>
      <c r="F875" s="36"/>
      <c r="G875" s="38"/>
      <c r="H875" s="38"/>
      <c r="AW875" s="36"/>
      <c r="CL875" s="36"/>
      <c r="FP875" s="36"/>
      <c r="IT875" s="36"/>
      <c r="IU875" s="57"/>
      <c r="IV875" s="57"/>
      <c r="IW875" s="57"/>
      <c r="IX875" s="57"/>
      <c r="IY875" s="57"/>
      <c r="IZ875" s="57"/>
      <c r="JA875" s="57"/>
      <c r="JB875" s="57"/>
      <c r="JC875" s="57"/>
      <c r="JD875" s="57"/>
      <c r="JE875" s="57"/>
      <c r="JF875" s="57"/>
      <c r="JG875" s="57"/>
      <c r="JH875" s="57"/>
      <c r="JI875" s="57"/>
      <c r="JJ875" s="57"/>
      <c r="JK875" s="57"/>
      <c r="JL875" s="57"/>
      <c r="JM875" s="57"/>
      <c r="JN875" s="57"/>
      <c r="JO875" s="57"/>
      <c r="JP875" s="57"/>
      <c r="JQ875" s="57"/>
      <c r="JR875" s="57"/>
      <c r="JS875" s="57"/>
      <c r="JT875" s="57"/>
      <c r="JU875" s="57"/>
      <c r="JV875" s="57"/>
      <c r="JW875" s="57"/>
      <c r="JX875" s="57"/>
      <c r="JY875" s="57"/>
      <c r="JZ875" s="57"/>
      <c r="KA875" s="57"/>
      <c r="KB875" s="57"/>
      <c r="KC875" s="57"/>
      <c r="KD875" s="57"/>
      <c r="KE875" s="57"/>
      <c r="KF875" s="57"/>
      <c r="KG875" s="57"/>
      <c r="KH875" s="57"/>
      <c r="KI875" s="36"/>
      <c r="LX875" s="36"/>
      <c r="NQ875" s="36"/>
      <c r="NR875" s="36"/>
      <c r="NS875" s="36"/>
      <c r="PH875" s="36"/>
      <c r="QW875" s="36"/>
      <c r="SM875" s="36"/>
      <c r="UB875" s="36"/>
      <c r="VQ875" s="36"/>
      <c r="XF875" s="36"/>
      <c r="ZB875" s="94"/>
      <c r="ZI875" s="130"/>
      <c r="ZK875" s="128"/>
      <c r="ZL875" s="127"/>
    </row>
    <row r="876" spans="2:688" s="37" customFormat="1" x14ac:dyDescent="0.15">
      <c r="B876" s="36"/>
      <c r="C876" s="110"/>
      <c r="D876" s="36"/>
      <c r="E876" s="36"/>
      <c r="F876" s="36"/>
      <c r="G876" s="38"/>
      <c r="H876" s="38"/>
      <c r="AW876" s="36"/>
      <c r="CL876" s="36"/>
      <c r="FP876" s="36"/>
      <c r="IT876" s="36"/>
      <c r="IU876" s="57"/>
      <c r="IV876" s="57"/>
      <c r="IW876" s="57"/>
      <c r="IX876" s="57"/>
      <c r="IY876" s="57"/>
      <c r="IZ876" s="57"/>
      <c r="JA876" s="57"/>
      <c r="JB876" s="57"/>
      <c r="JC876" s="57"/>
      <c r="JD876" s="57"/>
      <c r="JE876" s="57"/>
      <c r="JF876" s="57"/>
      <c r="JG876" s="57"/>
      <c r="JH876" s="57"/>
      <c r="JI876" s="57"/>
      <c r="JJ876" s="57"/>
      <c r="JK876" s="57"/>
      <c r="JL876" s="57"/>
      <c r="JM876" s="57"/>
      <c r="JN876" s="57"/>
      <c r="JO876" s="57"/>
      <c r="JP876" s="57"/>
      <c r="JQ876" s="57"/>
      <c r="JR876" s="57"/>
      <c r="JS876" s="57"/>
      <c r="JT876" s="57"/>
      <c r="JU876" s="57"/>
      <c r="JV876" s="57"/>
      <c r="JW876" s="57"/>
      <c r="JX876" s="57"/>
      <c r="JY876" s="57"/>
      <c r="JZ876" s="57"/>
      <c r="KA876" s="57"/>
      <c r="KB876" s="57"/>
      <c r="KC876" s="57"/>
      <c r="KD876" s="57"/>
      <c r="KE876" s="57"/>
      <c r="KF876" s="57"/>
      <c r="KG876" s="57"/>
      <c r="KH876" s="57"/>
      <c r="KI876" s="36"/>
      <c r="LX876" s="36"/>
      <c r="NQ876" s="36"/>
      <c r="NR876" s="36"/>
      <c r="NS876" s="36"/>
      <c r="PH876" s="36"/>
      <c r="QW876" s="36"/>
      <c r="SM876" s="36"/>
      <c r="UB876" s="36"/>
      <c r="VQ876" s="36"/>
      <c r="XF876" s="36"/>
      <c r="ZB876" s="94"/>
      <c r="ZI876" s="130"/>
      <c r="ZK876" s="128"/>
      <c r="ZL876" s="127"/>
    </row>
    <row r="877" spans="2:688" s="37" customFormat="1" x14ac:dyDescent="0.15">
      <c r="B877" s="36"/>
      <c r="C877" s="110"/>
      <c r="D877" s="36"/>
      <c r="E877" s="36"/>
      <c r="F877" s="36"/>
      <c r="G877" s="38"/>
      <c r="H877" s="38"/>
      <c r="AW877" s="36"/>
      <c r="CL877" s="36"/>
      <c r="FP877" s="36"/>
      <c r="IT877" s="36"/>
      <c r="IU877" s="57"/>
      <c r="IV877" s="57"/>
      <c r="IW877" s="57"/>
      <c r="IX877" s="57"/>
      <c r="IY877" s="57"/>
      <c r="IZ877" s="57"/>
      <c r="JA877" s="57"/>
      <c r="JB877" s="57"/>
      <c r="JC877" s="57"/>
      <c r="JD877" s="57"/>
      <c r="JE877" s="57"/>
      <c r="JF877" s="57"/>
      <c r="JG877" s="57"/>
      <c r="JH877" s="57"/>
      <c r="JI877" s="57"/>
      <c r="JJ877" s="57"/>
      <c r="JK877" s="57"/>
      <c r="JL877" s="57"/>
      <c r="JM877" s="57"/>
      <c r="JN877" s="57"/>
      <c r="JO877" s="57"/>
      <c r="JP877" s="57"/>
      <c r="JQ877" s="57"/>
      <c r="JR877" s="57"/>
      <c r="JS877" s="57"/>
      <c r="JT877" s="57"/>
      <c r="JU877" s="57"/>
      <c r="JV877" s="57"/>
      <c r="JW877" s="57"/>
      <c r="JX877" s="57"/>
      <c r="JY877" s="57"/>
      <c r="JZ877" s="57"/>
      <c r="KA877" s="57"/>
      <c r="KB877" s="57"/>
      <c r="KC877" s="57"/>
      <c r="KD877" s="57"/>
      <c r="KE877" s="57"/>
      <c r="KF877" s="57"/>
      <c r="KG877" s="57"/>
      <c r="KH877" s="57"/>
      <c r="KI877" s="36"/>
      <c r="LX877" s="36"/>
      <c r="NQ877" s="36"/>
      <c r="NR877" s="36"/>
      <c r="NS877" s="36"/>
      <c r="PH877" s="36"/>
      <c r="QW877" s="36"/>
      <c r="SM877" s="36"/>
      <c r="UB877" s="36"/>
      <c r="VQ877" s="36"/>
      <c r="XF877" s="36"/>
      <c r="ZB877" s="94"/>
      <c r="ZI877" s="130"/>
      <c r="ZK877" s="128"/>
      <c r="ZL877" s="127"/>
    </row>
    <row r="878" spans="2:688" s="37" customFormat="1" x14ac:dyDescent="0.15">
      <c r="B878" s="36"/>
      <c r="C878" s="110"/>
      <c r="D878" s="36"/>
      <c r="E878" s="36"/>
      <c r="F878" s="36"/>
      <c r="G878" s="38"/>
      <c r="H878" s="38"/>
      <c r="AW878" s="36"/>
      <c r="CL878" s="36"/>
      <c r="FP878" s="36"/>
      <c r="IT878" s="36"/>
      <c r="IU878" s="57"/>
      <c r="IV878" s="57"/>
      <c r="IW878" s="57"/>
      <c r="IX878" s="57"/>
      <c r="IY878" s="57"/>
      <c r="IZ878" s="57"/>
      <c r="JA878" s="57"/>
      <c r="JB878" s="57"/>
      <c r="JC878" s="57"/>
      <c r="JD878" s="57"/>
      <c r="JE878" s="57"/>
      <c r="JF878" s="57"/>
      <c r="JG878" s="57"/>
      <c r="JH878" s="57"/>
      <c r="JI878" s="57"/>
      <c r="JJ878" s="57"/>
      <c r="JK878" s="57"/>
      <c r="JL878" s="57"/>
      <c r="JM878" s="57"/>
      <c r="JN878" s="57"/>
      <c r="JO878" s="57"/>
      <c r="JP878" s="57"/>
      <c r="JQ878" s="57"/>
      <c r="JR878" s="57"/>
      <c r="JS878" s="57"/>
      <c r="JT878" s="57"/>
      <c r="JU878" s="57"/>
      <c r="JV878" s="57"/>
      <c r="JW878" s="57"/>
      <c r="JX878" s="57"/>
      <c r="JY878" s="57"/>
      <c r="JZ878" s="57"/>
      <c r="KA878" s="57"/>
      <c r="KB878" s="57"/>
      <c r="KC878" s="57"/>
      <c r="KD878" s="57"/>
      <c r="KE878" s="57"/>
      <c r="KF878" s="57"/>
      <c r="KG878" s="57"/>
      <c r="KH878" s="57"/>
      <c r="KI878" s="36"/>
      <c r="LX878" s="36"/>
      <c r="NQ878" s="36"/>
      <c r="NR878" s="36"/>
      <c r="NS878" s="36"/>
      <c r="PH878" s="36"/>
      <c r="QW878" s="36"/>
      <c r="SM878" s="36"/>
      <c r="UB878" s="36"/>
      <c r="VQ878" s="36"/>
      <c r="XF878" s="36"/>
      <c r="ZB878" s="94"/>
      <c r="ZI878" s="130"/>
      <c r="ZK878" s="128"/>
      <c r="ZL878" s="127"/>
    </row>
    <row r="879" spans="2:688" s="37" customFormat="1" x14ac:dyDescent="0.15">
      <c r="B879" s="36"/>
      <c r="C879" s="110"/>
      <c r="D879" s="36"/>
      <c r="E879" s="36"/>
      <c r="F879" s="36"/>
      <c r="G879" s="38"/>
      <c r="H879" s="38"/>
      <c r="AW879" s="36"/>
      <c r="CL879" s="36"/>
      <c r="FP879" s="36"/>
      <c r="IT879" s="36"/>
      <c r="IU879" s="57"/>
      <c r="IV879" s="57"/>
      <c r="IW879" s="57"/>
      <c r="IX879" s="57"/>
      <c r="IY879" s="57"/>
      <c r="IZ879" s="57"/>
      <c r="JA879" s="57"/>
      <c r="JB879" s="57"/>
      <c r="JC879" s="57"/>
      <c r="JD879" s="57"/>
      <c r="JE879" s="57"/>
      <c r="JF879" s="57"/>
      <c r="JG879" s="57"/>
      <c r="JH879" s="57"/>
      <c r="JI879" s="57"/>
      <c r="JJ879" s="57"/>
      <c r="JK879" s="57"/>
      <c r="JL879" s="57"/>
      <c r="JM879" s="57"/>
      <c r="JN879" s="57"/>
      <c r="JO879" s="57"/>
      <c r="JP879" s="57"/>
      <c r="JQ879" s="57"/>
      <c r="JR879" s="57"/>
      <c r="JS879" s="57"/>
      <c r="JT879" s="57"/>
      <c r="JU879" s="57"/>
      <c r="JV879" s="57"/>
      <c r="JW879" s="57"/>
      <c r="JX879" s="57"/>
      <c r="JY879" s="57"/>
      <c r="JZ879" s="57"/>
      <c r="KA879" s="57"/>
      <c r="KB879" s="57"/>
      <c r="KC879" s="57"/>
      <c r="KD879" s="57"/>
      <c r="KE879" s="57"/>
      <c r="KF879" s="57"/>
      <c r="KG879" s="57"/>
      <c r="KH879" s="57"/>
      <c r="KI879" s="36"/>
      <c r="LX879" s="36"/>
      <c r="NQ879" s="36"/>
      <c r="NR879" s="36"/>
      <c r="NS879" s="36"/>
      <c r="PH879" s="36"/>
      <c r="QW879" s="36"/>
      <c r="SM879" s="36"/>
      <c r="UB879" s="36"/>
      <c r="VQ879" s="36"/>
      <c r="XF879" s="36"/>
      <c r="ZB879" s="94"/>
      <c r="ZI879" s="130"/>
      <c r="ZK879" s="128"/>
      <c r="ZL879" s="127"/>
    </row>
    <row r="880" spans="2:688" s="37" customFormat="1" x14ac:dyDescent="0.15">
      <c r="B880" s="36"/>
      <c r="C880" s="110"/>
      <c r="D880" s="36"/>
      <c r="E880" s="36"/>
      <c r="F880" s="36"/>
      <c r="G880" s="38"/>
      <c r="H880" s="38"/>
      <c r="AW880" s="36"/>
      <c r="CL880" s="36"/>
      <c r="FP880" s="36"/>
      <c r="IT880" s="36"/>
      <c r="IU880" s="57"/>
      <c r="IV880" s="57"/>
      <c r="IW880" s="57"/>
      <c r="IX880" s="57"/>
      <c r="IY880" s="57"/>
      <c r="IZ880" s="57"/>
      <c r="JA880" s="57"/>
      <c r="JB880" s="57"/>
      <c r="JC880" s="57"/>
      <c r="JD880" s="57"/>
      <c r="JE880" s="57"/>
      <c r="JF880" s="57"/>
      <c r="JG880" s="57"/>
      <c r="JH880" s="57"/>
      <c r="JI880" s="57"/>
      <c r="JJ880" s="57"/>
      <c r="JK880" s="57"/>
      <c r="JL880" s="57"/>
      <c r="JM880" s="57"/>
      <c r="JN880" s="57"/>
      <c r="JO880" s="57"/>
      <c r="JP880" s="57"/>
      <c r="JQ880" s="57"/>
      <c r="JR880" s="57"/>
      <c r="JS880" s="57"/>
      <c r="JT880" s="57"/>
      <c r="JU880" s="57"/>
      <c r="JV880" s="57"/>
      <c r="JW880" s="57"/>
      <c r="JX880" s="57"/>
      <c r="JY880" s="57"/>
      <c r="JZ880" s="57"/>
      <c r="KA880" s="57"/>
      <c r="KB880" s="57"/>
      <c r="KC880" s="57"/>
      <c r="KD880" s="57"/>
      <c r="KE880" s="57"/>
      <c r="KF880" s="57"/>
      <c r="KG880" s="57"/>
      <c r="KH880" s="57"/>
      <c r="KI880" s="36"/>
      <c r="LX880" s="36"/>
      <c r="NQ880" s="36"/>
      <c r="NR880" s="36"/>
      <c r="NS880" s="36"/>
      <c r="PH880" s="36"/>
      <c r="QW880" s="36"/>
      <c r="SM880" s="36"/>
      <c r="UB880" s="36"/>
      <c r="VQ880" s="36"/>
      <c r="XF880" s="36"/>
      <c r="ZB880" s="94"/>
      <c r="ZI880" s="130"/>
      <c r="ZK880" s="128"/>
      <c r="ZL880" s="127"/>
    </row>
    <row r="881" spans="2:688" s="37" customFormat="1" x14ac:dyDescent="0.15">
      <c r="B881" s="36"/>
      <c r="C881" s="110"/>
      <c r="D881" s="36"/>
      <c r="E881" s="36"/>
      <c r="F881" s="36"/>
      <c r="G881" s="38"/>
      <c r="H881" s="38"/>
      <c r="AW881" s="36"/>
      <c r="CL881" s="36"/>
      <c r="FP881" s="36"/>
      <c r="IT881" s="36"/>
      <c r="IU881" s="57"/>
      <c r="IV881" s="57"/>
      <c r="IW881" s="57"/>
      <c r="IX881" s="57"/>
      <c r="IY881" s="57"/>
      <c r="IZ881" s="57"/>
      <c r="JA881" s="57"/>
      <c r="JB881" s="57"/>
      <c r="JC881" s="57"/>
      <c r="JD881" s="57"/>
      <c r="JE881" s="57"/>
      <c r="JF881" s="57"/>
      <c r="JG881" s="57"/>
      <c r="JH881" s="57"/>
      <c r="JI881" s="57"/>
      <c r="JJ881" s="57"/>
      <c r="JK881" s="57"/>
      <c r="JL881" s="57"/>
      <c r="JM881" s="57"/>
      <c r="JN881" s="57"/>
      <c r="JO881" s="57"/>
      <c r="JP881" s="57"/>
      <c r="JQ881" s="57"/>
      <c r="JR881" s="57"/>
      <c r="JS881" s="57"/>
      <c r="JT881" s="57"/>
      <c r="JU881" s="57"/>
      <c r="JV881" s="57"/>
      <c r="JW881" s="57"/>
      <c r="JX881" s="57"/>
      <c r="JY881" s="57"/>
      <c r="JZ881" s="57"/>
      <c r="KA881" s="57"/>
      <c r="KB881" s="57"/>
      <c r="KC881" s="57"/>
      <c r="KD881" s="57"/>
      <c r="KE881" s="57"/>
      <c r="KF881" s="57"/>
      <c r="KG881" s="57"/>
      <c r="KH881" s="57"/>
      <c r="KI881" s="36"/>
      <c r="LX881" s="36"/>
      <c r="NQ881" s="36"/>
      <c r="NR881" s="36"/>
      <c r="NS881" s="36"/>
      <c r="PH881" s="36"/>
      <c r="QW881" s="36"/>
      <c r="SM881" s="36"/>
      <c r="UB881" s="36"/>
      <c r="VQ881" s="36"/>
      <c r="XF881" s="36"/>
      <c r="ZB881" s="94"/>
      <c r="ZI881" s="130"/>
      <c r="ZK881" s="128"/>
      <c r="ZL881" s="127"/>
    </row>
    <row r="882" spans="2:688" s="37" customFormat="1" x14ac:dyDescent="0.15">
      <c r="B882" s="36"/>
      <c r="C882" s="110"/>
      <c r="D882" s="36"/>
      <c r="E882" s="36"/>
      <c r="F882" s="36"/>
      <c r="G882" s="38"/>
      <c r="H882" s="38"/>
      <c r="AW882" s="36"/>
      <c r="CL882" s="36"/>
      <c r="FP882" s="36"/>
      <c r="IT882" s="36"/>
      <c r="IU882" s="57"/>
      <c r="IV882" s="57"/>
      <c r="IW882" s="57"/>
      <c r="IX882" s="57"/>
      <c r="IY882" s="57"/>
      <c r="IZ882" s="57"/>
      <c r="JA882" s="57"/>
      <c r="JB882" s="57"/>
      <c r="JC882" s="57"/>
      <c r="JD882" s="57"/>
      <c r="JE882" s="57"/>
      <c r="JF882" s="57"/>
      <c r="JG882" s="57"/>
      <c r="JH882" s="57"/>
      <c r="JI882" s="57"/>
      <c r="JJ882" s="57"/>
      <c r="JK882" s="57"/>
      <c r="JL882" s="57"/>
      <c r="JM882" s="57"/>
      <c r="JN882" s="57"/>
      <c r="JO882" s="57"/>
      <c r="JP882" s="57"/>
      <c r="JQ882" s="57"/>
      <c r="JR882" s="57"/>
      <c r="JS882" s="57"/>
      <c r="JT882" s="57"/>
      <c r="JU882" s="57"/>
      <c r="JV882" s="57"/>
      <c r="JW882" s="57"/>
      <c r="JX882" s="57"/>
      <c r="JY882" s="57"/>
      <c r="JZ882" s="57"/>
      <c r="KA882" s="57"/>
      <c r="KB882" s="57"/>
      <c r="KC882" s="57"/>
      <c r="KD882" s="57"/>
      <c r="KE882" s="57"/>
      <c r="KF882" s="57"/>
      <c r="KG882" s="57"/>
      <c r="KH882" s="57"/>
      <c r="KI882" s="36"/>
      <c r="LX882" s="36"/>
      <c r="NQ882" s="36"/>
      <c r="NR882" s="36"/>
      <c r="NS882" s="36"/>
      <c r="PH882" s="36"/>
      <c r="QW882" s="36"/>
      <c r="SM882" s="36"/>
      <c r="UB882" s="36"/>
      <c r="VQ882" s="36"/>
      <c r="XF882" s="36"/>
      <c r="ZB882" s="94"/>
      <c r="ZI882" s="130"/>
      <c r="ZK882" s="128"/>
      <c r="ZL882" s="127"/>
    </row>
    <row r="883" spans="2:688" s="37" customFormat="1" x14ac:dyDescent="0.15">
      <c r="B883" s="36"/>
      <c r="C883" s="110"/>
      <c r="D883" s="36"/>
      <c r="E883" s="36"/>
      <c r="F883" s="36"/>
      <c r="G883" s="38"/>
      <c r="H883" s="38"/>
      <c r="AW883" s="36"/>
      <c r="CL883" s="36"/>
      <c r="FP883" s="36"/>
      <c r="IT883" s="36"/>
      <c r="IU883" s="57"/>
      <c r="IV883" s="57"/>
      <c r="IW883" s="57"/>
      <c r="IX883" s="57"/>
      <c r="IY883" s="57"/>
      <c r="IZ883" s="57"/>
      <c r="JA883" s="57"/>
      <c r="JB883" s="57"/>
      <c r="JC883" s="57"/>
      <c r="JD883" s="57"/>
      <c r="JE883" s="57"/>
      <c r="JF883" s="57"/>
      <c r="JG883" s="57"/>
      <c r="JH883" s="57"/>
      <c r="JI883" s="57"/>
      <c r="JJ883" s="57"/>
      <c r="JK883" s="57"/>
      <c r="JL883" s="57"/>
      <c r="JM883" s="57"/>
      <c r="JN883" s="57"/>
      <c r="JO883" s="57"/>
      <c r="JP883" s="57"/>
      <c r="JQ883" s="57"/>
      <c r="JR883" s="57"/>
      <c r="JS883" s="57"/>
      <c r="JT883" s="57"/>
      <c r="JU883" s="57"/>
      <c r="JV883" s="57"/>
      <c r="JW883" s="57"/>
      <c r="JX883" s="57"/>
      <c r="JY883" s="57"/>
      <c r="JZ883" s="57"/>
      <c r="KA883" s="57"/>
      <c r="KB883" s="57"/>
      <c r="KC883" s="57"/>
      <c r="KD883" s="57"/>
      <c r="KE883" s="57"/>
      <c r="KF883" s="57"/>
      <c r="KG883" s="57"/>
      <c r="KH883" s="57"/>
      <c r="KI883" s="36"/>
      <c r="LX883" s="36"/>
      <c r="NQ883" s="36"/>
      <c r="NR883" s="36"/>
      <c r="NS883" s="36"/>
      <c r="PH883" s="36"/>
      <c r="QW883" s="36"/>
      <c r="SM883" s="36"/>
      <c r="UB883" s="36"/>
      <c r="VQ883" s="36"/>
      <c r="XF883" s="36"/>
      <c r="ZB883" s="94"/>
      <c r="ZI883" s="130"/>
      <c r="ZK883" s="128"/>
      <c r="ZL883" s="127"/>
    </row>
    <row r="884" spans="2:688" s="37" customFormat="1" x14ac:dyDescent="0.15">
      <c r="B884" s="36"/>
      <c r="C884" s="110"/>
      <c r="D884" s="36"/>
      <c r="E884" s="36"/>
      <c r="F884" s="36"/>
      <c r="G884" s="38"/>
      <c r="H884" s="38"/>
      <c r="AW884" s="36"/>
      <c r="CL884" s="36"/>
      <c r="FP884" s="36"/>
      <c r="IT884" s="36"/>
      <c r="IU884" s="57"/>
      <c r="IV884" s="57"/>
      <c r="IW884" s="57"/>
      <c r="IX884" s="57"/>
      <c r="IY884" s="57"/>
      <c r="IZ884" s="57"/>
      <c r="JA884" s="57"/>
      <c r="JB884" s="57"/>
      <c r="JC884" s="57"/>
      <c r="JD884" s="57"/>
      <c r="JE884" s="57"/>
      <c r="JF884" s="57"/>
      <c r="JG884" s="57"/>
      <c r="JH884" s="57"/>
      <c r="JI884" s="57"/>
      <c r="JJ884" s="57"/>
      <c r="JK884" s="57"/>
      <c r="JL884" s="57"/>
      <c r="JM884" s="57"/>
      <c r="JN884" s="57"/>
      <c r="JO884" s="57"/>
      <c r="JP884" s="57"/>
      <c r="JQ884" s="57"/>
      <c r="JR884" s="57"/>
      <c r="JS884" s="57"/>
      <c r="JT884" s="57"/>
      <c r="JU884" s="57"/>
      <c r="JV884" s="57"/>
      <c r="JW884" s="57"/>
      <c r="JX884" s="57"/>
      <c r="JY884" s="57"/>
      <c r="JZ884" s="57"/>
      <c r="KA884" s="57"/>
      <c r="KB884" s="57"/>
      <c r="KC884" s="57"/>
      <c r="KD884" s="57"/>
      <c r="KE884" s="57"/>
      <c r="KF884" s="57"/>
      <c r="KG884" s="57"/>
      <c r="KH884" s="57"/>
      <c r="KI884" s="36"/>
      <c r="LX884" s="36"/>
      <c r="NQ884" s="36"/>
      <c r="NR884" s="36"/>
      <c r="NS884" s="36"/>
      <c r="PH884" s="36"/>
      <c r="QW884" s="36"/>
      <c r="SM884" s="36"/>
      <c r="UB884" s="36"/>
      <c r="VQ884" s="36"/>
      <c r="XF884" s="36"/>
      <c r="ZB884" s="94"/>
      <c r="ZI884" s="130"/>
      <c r="ZK884" s="128"/>
      <c r="ZL884" s="127"/>
    </row>
    <row r="885" spans="2:688" s="37" customFormat="1" x14ac:dyDescent="0.15">
      <c r="B885" s="36"/>
      <c r="C885" s="110"/>
      <c r="D885" s="36"/>
      <c r="E885" s="36"/>
      <c r="F885" s="36"/>
      <c r="G885" s="38"/>
      <c r="H885" s="38"/>
      <c r="AW885" s="36"/>
      <c r="CL885" s="36"/>
      <c r="FP885" s="36"/>
      <c r="IT885" s="36"/>
      <c r="IU885" s="57"/>
      <c r="IV885" s="57"/>
      <c r="IW885" s="57"/>
      <c r="IX885" s="57"/>
      <c r="IY885" s="57"/>
      <c r="IZ885" s="57"/>
      <c r="JA885" s="57"/>
      <c r="JB885" s="57"/>
      <c r="JC885" s="57"/>
      <c r="JD885" s="57"/>
      <c r="JE885" s="57"/>
      <c r="JF885" s="57"/>
      <c r="JG885" s="57"/>
      <c r="JH885" s="57"/>
      <c r="JI885" s="57"/>
      <c r="JJ885" s="57"/>
      <c r="JK885" s="57"/>
      <c r="JL885" s="57"/>
      <c r="JM885" s="57"/>
      <c r="JN885" s="57"/>
      <c r="JO885" s="57"/>
      <c r="JP885" s="57"/>
      <c r="JQ885" s="57"/>
      <c r="JR885" s="57"/>
      <c r="JS885" s="57"/>
      <c r="JT885" s="57"/>
      <c r="JU885" s="57"/>
      <c r="JV885" s="57"/>
      <c r="JW885" s="57"/>
      <c r="JX885" s="57"/>
      <c r="JY885" s="57"/>
      <c r="JZ885" s="57"/>
      <c r="KA885" s="57"/>
      <c r="KB885" s="57"/>
      <c r="KC885" s="57"/>
      <c r="KD885" s="57"/>
      <c r="KE885" s="57"/>
      <c r="KF885" s="57"/>
      <c r="KG885" s="57"/>
      <c r="KH885" s="57"/>
      <c r="KI885" s="36"/>
      <c r="LX885" s="36"/>
      <c r="NQ885" s="36"/>
      <c r="NR885" s="36"/>
      <c r="NS885" s="36"/>
      <c r="PH885" s="36"/>
      <c r="QW885" s="36"/>
      <c r="SM885" s="36"/>
      <c r="UB885" s="36"/>
      <c r="VQ885" s="36"/>
      <c r="XF885" s="36"/>
      <c r="ZB885" s="94"/>
      <c r="ZI885" s="130"/>
      <c r="ZK885" s="128"/>
      <c r="ZL885" s="127"/>
    </row>
    <row r="886" spans="2:688" s="37" customFormat="1" x14ac:dyDescent="0.15">
      <c r="B886" s="36"/>
      <c r="C886" s="110"/>
      <c r="D886" s="36"/>
      <c r="E886" s="36"/>
      <c r="F886" s="36"/>
      <c r="G886" s="38"/>
      <c r="H886" s="38"/>
      <c r="AW886" s="36"/>
      <c r="CL886" s="36"/>
      <c r="FP886" s="36"/>
      <c r="IT886" s="36"/>
      <c r="IU886" s="57"/>
      <c r="IV886" s="57"/>
      <c r="IW886" s="57"/>
      <c r="IX886" s="57"/>
      <c r="IY886" s="57"/>
      <c r="IZ886" s="57"/>
      <c r="JA886" s="57"/>
      <c r="JB886" s="57"/>
      <c r="JC886" s="57"/>
      <c r="JD886" s="57"/>
      <c r="JE886" s="57"/>
      <c r="JF886" s="57"/>
      <c r="JG886" s="57"/>
      <c r="JH886" s="57"/>
      <c r="JI886" s="57"/>
      <c r="JJ886" s="57"/>
      <c r="JK886" s="57"/>
      <c r="JL886" s="57"/>
      <c r="JM886" s="57"/>
      <c r="JN886" s="57"/>
      <c r="JO886" s="57"/>
      <c r="JP886" s="57"/>
      <c r="JQ886" s="57"/>
      <c r="JR886" s="57"/>
      <c r="JS886" s="57"/>
      <c r="JT886" s="57"/>
      <c r="JU886" s="57"/>
      <c r="JV886" s="57"/>
      <c r="JW886" s="57"/>
      <c r="JX886" s="57"/>
      <c r="JY886" s="57"/>
      <c r="JZ886" s="57"/>
      <c r="KA886" s="57"/>
      <c r="KB886" s="57"/>
      <c r="KC886" s="57"/>
      <c r="KD886" s="57"/>
      <c r="KE886" s="57"/>
      <c r="KF886" s="57"/>
      <c r="KG886" s="57"/>
      <c r="KH886" s="57"/>
      <c r="KI886" s="36"/>
      <c r="LX886" s="36"/>
      <c r="NQ886" s="36"/>
      <c r="NR886" s="36"/>
      <c r="NS886" s="36"/>
      <c r="PH886" s="36"/>
      <c r="QW886" s="36"/>
      <c r="SM886" s="36"/>
      <c r="UB886" s="36"/>
      <c r="VQ886" s="36"/>
      <c r="XF886" s="36"/>
      <c r="ZB886" s="94"/>
      <c r="ZI886" s="130"/>
      <c r="ZK886" s="128"/>
      <c r="ZL886" s="127"/>
    </row>
    <row r="887" spans="2:688" s="37" customFormat="1" x14ac:dyDescent="0.15">
      <c r="B887" s="36"/>
      <c r="C887" s="110"/>
      <c r="D887" s="36"/>
      <c r="E887" s="36"/>
      <c r="F887" s="36"/>
      <c r="G887" s="38"/>
      <c r="H887" s="38"/>
      <c r="AW887" s="36"/>
      <c r="CL887" s="36"/>
      <c r="FP887" s="36"/>
      <c r="IT887" s="36"/>
      <c r="IU887" s="57"/>
      <c r="IV887" s="57"/>
      <c r="IW887" s="57"/>
      <c r="IX887" s="57"/>
      <c r="IY887" s="57"/>
      <c r="IZ887" s="57"/>
      <c r="JA887" s="57"/>
      <c r="JB887" s="57"/>
      <c r="JC887" s="57"/>
      <c r="JD887" s="57"/>
      <c r="JE887" s="57"/>
      <c r="JF887" s="57"/>
      <c r="JG887" s="57"/>
      <c r="JH887" s="57"/>
      <c r="JI887" s="57"/>
      <c r="JJ887" s="57"/>
      <c r="JK887" s="57"/>
      <c r="JL887" s="57"/>
      <c r="JM887" s="57"/>
      <c r="JN887" s="57"/>
      <c r="JO887" s="57"/>
      <c r="JP887" s="57"/>
      <c r="JQ887" s="57"/>
      <c r="JR887" s="57"/>
      <c r="JS887" s="57"/>
      <c r="JT887" s="57"/>
      <c r="JU887" s="57"/>
      <c r="JV887" s="57"/>
      <c r="JW887" s="57"/>
      <c r="JX887" s="57"/>
      <c r="JY887" s="57"/>
      <c r="JZ887" s="57"/>
      <c r="KA887" s="57"/>
      <c r="KB887" s="57"/>
      <c r="KC887" s="57"/>
      <c r="KD887" s="57"/>
      <c r="KE887" s="57"/>
      <c r="KF887" s="57"/>
      <c r="KG887" s="57"/>
      <c r="KH887" s="57"/>
      <c r="KI887" s="36"/>
      <c r="LX887" s="36"/>
      <c r="NQ887" s="36"/>
      <c r="NR887" s="36"/>
      <c r="NS887" s="36"/>
      <c r="PH887" s="36"/>
      <c r="QW887" s="36"/>
      <c r="SM887" s="36"/>
      <c r="UB887" s="36"/>
      <c r="VQ887" s="36"/>
      <c r="XF887" s="36"/>
      <c r="ZB887" s="94"/>
      <c r="ZI887" s="130"/>
      <c r="ZK887" s="128"/>
      <c r="ZL887" s="127"/>
    </row>
    <row r="888" spans="2:688" s="37" customFormat="1" x14ac:dyDescent="0.15">
      <c r="B888" s="36"/>
      <c r="C888" s="110"/>
      <c r="D888" s="36"/>
      <c r="E888" s="36"/>
      <c r="F888" s="36"/>
      <c r="G888" s="38"/>
      <c r="H888" s="38"/>
      <c r="AW888" s="36"/>
      <c r="CL888" s="36"/>
      <c r="FP888" s="36"/>
      <c r="IT888" s="36"/>
      <c r="IU888" s="57"/>
      <c r="IV888" s="57"/>
      <c r="IW888" s="57"/>
      <c r="IX888" s="57"/>
      <c r="IY888" s="57"/>
      <c r="IZ888" s="57"/>
      <c r="JA888" s="57"/>
      <c r="JB888" s="57"/>
      <c r="JC888" s="57"/>
      <c r="JD888" s="57"/>
      <c r="JE888" s="57"/>
      <c r="JF888" s="57"/>
      <c r="JG888" s="57"/>
      <c r="JH888" s="57"/>
      <c r="JI888" s="57"/>
      <c r="JJ888" s="57"/>
      <c r="JK888" s="57"/>
      <c r="JL888" s="57"/>
      <c r="JM888" s="57"/>
      <c r="JN888" s="57"/>
      <c r="JO888" s="57"/>
      <c r="JP888" s="57"/>
      <c r="JQ888" s="57"/>
      <c r="JR888" s="57"/>
      <c r="JS888" s="57"/>
      <c r="JT888" s="57"/>
      <c r="JU888" s="57"/>
      <c r="JV888" s="57"/>
      <c r="JW888" s="57"/>
      <c r="JX888" s="57"/>
      <c r="JY888" s="57"/>
      <c r="JZ888" s="57"/>
      <c r="KA888" s="57"/>
      <c r="KB888" s="57"/>
      <c r="KC888" s="57"/>
      <c r="KD888" s="57"/>
      <c r="KE888" s="57"/>
      <c r="KF888" s="57"/>
      <c r="KG888" s="57"/>
      <c r="KH888" s="57"/>
      <c r="KI888" s="36"/>
      <c r="LX888" s="36"/>
      <c r="NQ888" s="36"/>
      <c r="NR888" s="36"/>
      <c r="NS888" s="36"/>
      <c r="PH888" s="36"/>
      <c r="QW888" s="36"/>
      <c r="SM888" s="36"/>
      <c r="UB888" s="36"/>
      <c r="VQ888" s="36"/>
      <c r="XF888" s="36"/>
      <c r="ZB888" s="94"/>
      <c r="ZI888" s="130"/>
      <c r="ZK888" s="128"/>
      <c r="ZL888" s="127"/>
    </row>
    <row r="889" spans="2:688" s="37" customFormat="1" x14ac:dyDescent="0.15">
      <c r="B889" s="36"/>
      <c r="C889" s="110"/>
      <c r="D889" s="36"/>
      <c r="E889" s="36"/>
      <c r="F889" s="36"/>
      <c r="G889" s="38"/>
      <c r="H889" s="38"/>
      <c r="AW889" s="36"/>
      <c r="CL889" s="36"/>
      <c r="FP889" s="36"/>
      <c r="IT889" s="36"/>
      <c r="IU889" s="57"/>
      <c r="IV889" s="57"/>
      <c r="IW889" s="57"/>
      <c r="IX889" s="57"/>
      <c r="IY889" s="57"/>
      <c r="IZ889" s="57"/>
      <c r="JA889" s="57"/>
      <c r="JB889" s="57"/>
      <c r="JC889" s="57"/>
      <c r="JD889" s="57"/>
      <c r="JE889" s="57"/>
      <c r="JF889" s="57"/>
      <c r="JG889" s="57"/>
      <c r="JH889" s="57"/>
      <c r="JI889" s="57"/>
      <c r="JJ889" s="57"/>
      <c r="JK889" s="57"/>
      <c r="JL889" s="57"/>
      <c r="JM889" s="57"/>
      <c r="JN889" s="57"/>
      <c r="JO889" s="57"/>
      <c r="JP889" s="57"/>
      <c r="JQ889" s="57"/>
      <c r="JR889" s="57"/>
      <c r="JS889" s="57"/>
      <c r="JT889" s="57"/>
      <c r="JU889" s="57"/>
      <c r="JV889" s="57"/>
      <c r="JW889" s="57"/>
      <c r="JX889" s="57"/>
      <c r="JY889" s="57"/>
      <c r="JZ889" s="57"/>
      <c r="KA889" s="57"/>
      <c r="KB889" s="57"/>
      <c r="KC889" s="57"/>
      <c r="KD889" s="57"/>
      <c r="KE889" s="57"/>
      <c r="KF889" s="57"/>
      <c r="KG889" s="57"/>
      <c r="KH889" s="57"/>
      <c r="KI889" s="36"/>
      <c r="LX889" s="36"/>
      <c r="NQ889" s="36"/>
      <c r="NR889" s="36"/>
      <c r="NS889" s="36"/>
      <c r="PH889" s="36"/>
      <c r="QW889" s="36"/>
      <c r="SM889" s="36"/>
      <c r="UB889" s="36"/>
      <c r="VQ889" s="36"/>
      <c r="XF889" s="36"/>
      <c r="ZB889" s="94"/>
      <c r="ZI889" s="130"/>
      <c r="ZK889" s="128"/>
      <c r="ZL889" s="127"/>
    </row>
    <row r="890" spans="2:688" s="37" customFormat="1" x14ac:dyDescent="0.15">
      <c r="B890" s="36"/>
      <c r="C890" s="110"/>
      <c r="D890" s="36"/>
      <c r="E890" s="36"/>
      <c r="F890" s="36"/>
      <c r="G890" s="38"/>
      <c r="H890" s="38"/>
      <c r="AW890" s="36"/>
      <c r="CL890" s="36"/>
      <c r="FP890" s="36"/>
      <c r="IT890" s="36"/>
      <c r="IU890" s="57"/>
      <c r="IV890" s="57"/>
      <c r="IW890" s="57"/>
      <c r="IX890" s="57"/>
      <c r="IY890" s="57"/>
      <c r="IZ890" s="57"/>
      <c r="JA890" s="57"/>
      <c r="JB890" s="57"/>
      <c r="JC890" s="57"/>
      <c r="JD890" s="57"/>
      <c r="JE890" s="57"/>
      <c r="JF890" s="57"/>
      <c r="JG890" s="57"/>
      <c r="JH890" s="57"/>
      <c r="JI890" s="57"/>
      <c r="JJ890" s="57"/>
      <c r="JK890" s="57"/>
      <c r="JL890" s="57"/>
      <c r="JM890" s="57"/>
      <c r="JN890" s="57"/>
      <c r="JO890" s="57"/>
      <c r="JP890" s="57"/>
      <c r="JQ890" s="57"/>
      <c r="JR890" s="57"/>
      <c r="JS890" s="57"/>
      <c r="JT890" s="57"/>
      <c r="JU890" s="57"/>
      <c r="JV890" s="57"/>
      <c r="JW890" s="57"/>
      <c r="JX890" s="57"/>
      <c r="JY890" s="57"/>
      <c r="JZ890" s="57"/>
      <c r="KA890" s="57"/>
      <c r="KB890" s="57"/>
      <c r="KC890" s="57"/>
      <c r="KD890" s="57"/>
      <c r="KE890" s="57"/>
      <c r="KF890" s="57"/>
      <c r="KG890" s="57"/>
      <c r="KH890" s="57"/>
      <c r="KI890" s="36"/>
      <c r="LX890" s="36"/>
      <c r="NQ890" s="36"/>
      <c r="NR890" s="36"/>
      <c r="NS890" s="36"/>
      <c r="PH890" s="36"/>
      <c r="QW890" s="36"/>
      <c r="SM890" s="36"/>
      <c r="UB890" s="36"/>
      <c r="VQ890" s="36"/>
      <c r="XF890" s="36"/>
      <c r="ZB890" s="94"/>
      <c r="ZI890" s="130"/>
      <c r="ZK890" s="128"/>
      <c r="ZL890" s="127"/>
    </row>
    <row r="891" spans="2:688" s="37" customFormat="1" x14ac:dyDescent="0.15">
      <c r="B891" s="36"/>
      <c r="C891" s="110"/>
      <c r="D891" s="36"/>
      <c r="E891" s="36"/>
      <c r="F891" s="36"/>
      <c r="G891" s="38"/>
      <c r="H891" s="38"/>
      <c r="AW891" s="36"/>
      <c r="CL891" s="36"/>
      <c r="FP891" s="36"/>
      <c r="IT891" s="36"/>
      <c r="IU891" s="57"/>
      <c r="IV891" s="57"/>
      <c r="IW891" s="57"/>
      <c r="IX891" s="57"/>
      <c r="IY891" s="57"/>
      <c r="IZ891" s="57"/>
      <c r="JA891" s="57"/>
      <c r="JB891" s="57"/>
      <c r="JC891" s="57"/>
      <c r="JD891" s="57"/>
      <c r="JE891" s="57"/>
      <c r="JF891" s="57"/>
      <c r="JG891" s="57"/>
      <c r="JH891" s="57"/>
      <c r="JI891" s="57"/>
      <c r="JJ891" s="57"/>
      <c r="JK891" s="57"/>
      <c r="JL891" s="57"/>
      <c r="JM891" s="57"/>
      <c r="JN891" s="57"/>
      <c r="JO891" s="57"/>
      <c r="JP891" s="57"/>
      <c r="JQ891" s="57"/>
      <c r="JR891" s="57"/>
      <c r="JS891" s="57"/>
      <c r="JT891" s="57"/>
      <c r="JU891" s="57"/>
      <c r="JV891" s="57"/>
      <c r="JW891" s="57"/>
      <c r="JX891" s="57"/>
      <c r="JY891" s="57"/>
      <c r="JZ891" s="57"/>
      <c r="KA891" s="57"/>
      <c r="KB891" s="57"/>
      <c r="KC891" s="57"/>
      <c r="KD891" s="57"/>
      <c r="KE891" s="57"/>
      <c r="KF891" s="57"/>
      <c r="KG891" s="57"/>
      <c r="KH891" s="57"/>
      <c r="KI891" s="36"/>
      <c r="LX891" s="36"/>
      <c r="NQ891" s="36"/>
      <c r="NR891" s="36"/>
      <c r="NS891" s="36"/>
      <c r="PH891" s="36"/>
      <c r="QW891" s="36"/>
      <c r="SM891" s="36"/>
      <c r="UB891" s="36"/>
      <c r="VQ891" s="36"/>
      <c r="XF891" s="36"/>
      <c r="ZB891" s="94"/>
      <c r="ZI891" s="130"/>
      <c r="ZK891" s="128"/>
      <c r="ZL891" s="127"/>
    </row>
    <row r="892" spans="2:688" s="37" customFormat="1" x14ac:dyDescent="0.15">
      <c r="B892" s="36"/>
      <c r="C892" s="110"/>
      <c r="D892" s="36"/>
      <c r="E892" s="36"/>
      <c r="F892" s="36"/>
      <c r="G892" s="38"/>
      <c r="H892" s="38"/>
      <c r="AW892" s="36"/>
      <c r="CL892" s="36"/>
      <c r="FP892" s="36"/>
      <c r="IT892" s="36"/>
      <c r="IU892" s="57"/>
      <c r="IV892" s="57"/>
      <c r="IW892" s="57"/>
      <c r="IX892" s="57"/>
      <c r="IY892" s="57"/>
      <c r="IZ892" s="57"/>
      <c r="JA892" s="57"/>
      <c r="JB892" s="57"/>
      <c r="JC892" s="57"/>
      <c r="JD892" s="57"/>
      <c r="JE892" s="57"/>
      <c r="JF892" s="57"/>
      <c r="JG892" s="57"/>
      <c r="JH892" s="57"/>
      <c r="JI892" s="57"/>
      <c r="JJ892" s="57"/>
      <c r="JK892" s="57"/>
      <c r="JL892" s="57"/>
      <c r="JM892" s="57"/>
      <c r="JN892" s="57"/>
      <c r="JO892" s="57"/>
      <c r="JP892" s="57"/>
      <c r="JQ892" s="57"/>
      <c r="JR892" s="57"/>
      <c r="JS892" s="57"/>
      <c r="JT892" s="57"/>
      <c r="JU892" s="57"/>
      <c r="JV892" s="57"/>
      <c r="JW892" s="57"/>
      <c r="JX892" s="57"/>
      <c r="JY892" s="57"/>
      <c r="JZ892" s="57"/>
      <c r="KA892" s="57"/>
      <c r="KB892" s="57"/>
      <c r="KC892" s="57"/>
      <c r="KD892" s="57"/>
      <c r="KE892" s="57"/>
      <c r="KF892" s="57"/>
      <c r="KG892" s="57"/>
      <c r="KH892" s="57"/>
      <c r="KI892" s="36"/>
      <c r="LX892" s="36"/>
      <c r="NQ892" s="36"/>
      <c r="NR892" s="36"/>
      <c r="NS892" s="36"/>
      <c r="PH892" s="36"/>
      <c r="QW892" s="36"/>
      <c r="SM892" s="36"/>
      <c r="UB892" s="36"/>
      <c r="VQ892" s="36"/>
      <c r="XF892" s="36"/>
      <c r="ZB892" s="94"/>
      <c r="ZI892" s="130"/>
      <c r="ZK892" s="128"/>
      <c r="ZL892" s="127"/>
    </row>
    <row r="893" spans="2:688" s="37" customFormat="1" x14ac:dyDescent="0.15">
      <c r="B893" s="36"/>
      <c r="C893" s="110"/>
      <c r="D893" s="36"/>
      <c r="E893" s="36"/>
      <c r="F893" s="36"/>
      <c r="G893" s="38"/>
      <c r="H893" s="38"/>
      <c r="AW893" s="36"/>
      <c r="CL893" s="36"/>
      <c r="FP893" s="36"/>
      <c r="IT893" s="36"/>
      <c r="IU893" s="57"/>
      <c r="IV893" s="57"/>
      <c r="IW893" s="57"/>
      <c r="IX893" s="57"/>
      <c r="IY893" s="57"/>
      <c r="IZ893" s="57"/>
      <c r="JA893" s="57"/>
      <c r="JB893" s="57"/>
      <c r="JC893" s="57"/>
      <c r="JD893" s="57"/>
      <c r="JE893" s="57"/>
      <c r="JF893" s="57"/>
      <c r="JG893" s="57"/>
      <c r="JH893" s="57"/>
      <c r="JI893" s="57"/>
      <c r="JJ893" s="57"/>
      <c r="JK893" s="57"/>
      <c r="JL893" s="57"/>
      <c r="JM893" s="57"/>
      <c r="JN893" s="57"/>
      <c r="JO893" s="57"/>
      <c r="JP893" s="57"/>
      <c r="JQ893" s="57"/>
      <c r="JR893" s="57"/>
      <c r="JS893" s="57"/>
      <c r="JT893" s="57"/>
      <c r="JU893" s="57"/>
      <c r="JV893" s="57"/>
      <c r="JW893" s="57"/>
      <c r="JX893" s="57"/>
      <c r="JY893" s="57"/>
      <c r="JZ893" s="57"/>
      <c r="KA893" s="57"/>
      <c r="KB893" s="57"/>
      <c r="KC893" s="57"/>
      <c r="KD893" s="57"/>
      <c r="KE893" s="57"/>
      <c r="KF893" s="57"/>
      <c r="KG893" s="57"/>
      <c r="KH893" s="57"/>
      <c r="KI893" s="36"/>
      <c r="LX893" s="36"/>
      <c r="NQ893" s="36"/>
      <c r="NR893" s="36"/>
      <c r="NS893" s="36"/>
      <c r="PH893" s="36"/>
      <c r="QW893" s="36"/>
      <c r="SM893" s="36"/>
      <c r="UB893" s="36"/>
      <c r="VQ893" s="36"/>
      <c r="XF893" s="36"/>
      <c r="ZB893" s="94"/>
      <c r="ZI893" s="130"/>
      <c r="ZK893" s="128"/>
      <c r="ZL893" s="127"/>
    </row>
    <row r="894" spans="2:688" s="37" customFormat="1" x14ac:dyDescent="0.15">
      <c r="B894" s="36"/>
      <c r="C894" s="110"/>
      <c r="D894" s="36"/>
      <c r="E894" s="36"/>
      <c r="F894" s="36"/>
      <c r="G894" s="38"/>
      <c r="H894" s="38"/>
      <c r="AW894" s="36"/>
      <c r="CL894" s="36"/>
      <c r="FP894" s="36"/>
      <c r="IT894" s="36"/>
      <c r="IU894" s="57"/>
      <c r="IV894" s="57"/>
      <c r="IW894" s="57"/>
      <c r="IX894" s="57"/>
      <c r="IY894" s="57"/>
      <c r="IZ894" s="57"/>
      <c r="JA894" s="57"/>
      <c r="JB894" s="57"/>
      <c r="JC894" s="57"/>
      <c r="JD894" s="57"/>
      <c r="JE894" s="57"/>
      <c r="JF894" s="57"/>
      <c r="JG894" s="57"/>
      <c r="JH894" s="57"/>
      <c r="JI894" s="57"/>
      <c r="JJ894" s="57"/>
      <c r="JK894" s="57"/>
      <c r="JL894" s="57"/>
      <c r="JM894" s="57"/>
      <c r="JN894" s="57"/>
      <c r="JO894" s="57"/>
      <c r="JP894" s="57"/>
      <c r="JQ894" s="57"/>
      <c r="JR894" s="57"/>
      <c r="JS894" s="57"/>
      <c r="JT894" s="57"/>
      <c r="JU894" s="57"/>
      <c r="JV894" s="57"/>
      <c r="JW894" s="57"/>
      <c r="JX894" s="57"/>
      <c r="JY894" s="57"/>
      <c r="JZ894" s="57"/>
      <c r="KA894" s="57"/>
      <c r="KB894" s="57"/>
      <c r="KC894" s="57"/>
      <c r="KD894" s="57"/>
      <c r="KE894" s="57"/>
      <c r="KF894" s="57"/>
      <c r="KG894" s="57"/>
      <c r="KH894" s="57"/>
      <c r="KI894" s="36"/>
      <c r="LX894" s="36"/>
      <c r="NQ894" s="36"/>
      <c r="NR894" s="36"/>
      <c r="NS894" s="36"/>
      <c r="PH894" s="36"/>
      <c r="QW894" s="36"/>
      <c r="SM894" s="36"/>
      <c r="UB894" s="36"/>
      <c r="VQ894" s="36"/>
      <c r="XF894" s="36"/>
      <c r="ZB894" s="94"/>
      <c r="ZI894" s="130"/>
      <c r="ZK894" s="128"/>
      <c r="ZL894" s="127"/>
    </row>
    <row r="895" spans="2:688" s="37" customFormat="1" x14ac:dyDescent="0.15">
      <c r="B895" s="36"/>
      <c r="C895" s="110"/>
      <c r="D895" s="36"/>
      <c r="E895" s="36"/>
      <c r="F895" s="36"/>
      <c r="G895" s="38"/>
      <c r="H895" s="38"/>
      <c r="AW895" s="36"/>
      <c r="CL895" s="36"/>
      <c r="FP895" s="36"/>
      <c r="IT895" s="36"/>
      <c r="IU895" s="57"/>
      <c r="IV895" s="57"/>
      <c r="IW895" s="57"/>
      <c r="IX895" s="57"/>
      <c r="IY895" s="57"/>
      <c r="IZ895" s="57"/>
      <c r="JA895" s="57"/>
      <c r="JB895" s="57"/>
      <c r="JC895" s="57"/>
      <c r="JD895" s="57"/>
      <c r="JE895" s="57"/>
      <c r="JF895" s="57"/>
      <c r="JG895" s="57"/>
      <c r="JH895" s="57"/>
      <c r="JI895" s="57"/>
      <c r="JJ895" s="57"/>
      <c r="JK895" s="57"/>
      <c r="JL895" s="57"/>
      <c r="JM895" s="57"/>
      <c r="JN895" s="57"/>
      <c r="JO895" s="57"/>
      <c r="JP895" s="57"/>
      <c r="JQ895" s="57"/>
      <c r="JR895" s="57"/>
      <c r="JS895" s="57"/>
      <c r="JT895" s="57"/>
      <c r="JU895" s="57"/>
      <c r="JV895" s="57"/>
      <c r="JW895" s="57"/>
      <c r="JX895" s="57"/>
      <c r="JY895" s="57"/>
      <c r="JZ895" s="57"/>
      <c r="KA895" s="57"/>
      <c r="KB895" s="57"/>
      <c r="KC895" s="57"/>
      <c r="KD895" s="57"/>
      <c r="KE895" s="57"/>
      <c r="KF895" s="57"/>
      <c r="KG895" s="57"/>
      <c r="KH895" s="57"/>
      <c r="KI895" s="36"/>
      <c r="LX895" s="36"/>
      <c r="NQ895" s="36"/>
      <c r="NR895" s="36"/>
      <c r="NS895" s="36"/>
      <c r="PH895" s="36"/>
      <c r="QW895" s="36"/>
      <c r="SM895" s="36"/>
      <c r="UB895" s="36"/>
      <c r="VQ895" s="36"/>
      <c r="XF895" s="36"/>
      <c r="ZB895" s="94"/>
      <c r="ZI895" s="130"/>
      <c r="ZK895" s="128"/>
      <c r="ZL895" s="127"/>
    </row>
    <row r="896" spans="2:688" s="37" customFormat="1" x14ac:dyDescent="0.15">
      <c r="B896" s="36"/>
      <c r="C896" s="110"/>
      <c r="D896" s="36"/>
      <c r="E896" s="36"/>
      <c r="F896" s="36"/>
      <c r="G896" s="38"/>
      <c r="H896" s="38"/>
      <c r="AW896" s="36"/>
      <c r="CL896" s="36"/>
      <c r="FP896" s="36"/>
      <c r="IT896" s="36"/>
      <c r="IU896" s="57"/>
      <c r="IV896" s="57"/>
      <c r="IW896" s="57"/>
      <c r="IX896" s="57"/>
      <c r="IY896" s="57"/>
      <c r="IZ896" s="57"/>
      <c r="JA896" s="57"/>
      <c r="JB896" s="57"/>
      <c r="JC896" s="57"/>
      <c r="JD896" s="57"/>
      <c r="JE896" s="57"/>
      <c r="JF896" s="57"/>
      <c r="JG896" s="57"/>
      <c r="JH896" s="57"/>
      <c r="JI896" s="57"/>
      <c r="JJ896" s="57"/>
      <c r="JK896" s="57"/>
      <c r="JL896" s="57"/>
      <c r="JM896" s="57"/>
      <c r="JN896" s="57"/>
      <c r="JO896" s="57"/>
      <c r="JP896" s="57"/>
      <c r="JQ896" s="57"/>
      <c r="JR896" s="57"/>
      <c r="JS896" s="57"/>
      <c r="JT896" s="57"/>
      <c r="JU896" s="57"/>
      <c r="JV896" s="57"/>
      <c r="JW896" s="57"/>
      <c r="JX896" s="57"/>
      <c r="JY896" s="57"/>
      <c r="JZ896" s="57"/>
      <c r="KA896" s="57"/>
      <c r="KB896" s="57"/>
      <c r="KC896" s="57"/>
      <c r="KD896" s="57"/>
      <c r="KE896" s="57"/>
      <c r="KF896" s="57"/>
      <c r="KG896" s="57"/>
      <c r="KH896" s="57"/>
      <c r="KI896" s="36"/>
      <c r="LX896" s="36"/>
      <c r="NQ896" s="36"/>
      <c r="NR896" s="36"/>
      <c r="NS896" s="36"/>
      <c r="PH896" s="36"/>
      <c r="QW896" s="36"/>
      <c r="SM896" s="36"/>
      <c r="UB896" s="36"/>
      <c r="VQ896" s="36"/>
      <c r="XF896" s="36"/>
      <c r="ZB896" s="94"/>
      <c r="ZI896" s="130"/>
      <c r="ZK896" s="128"/>
      <c r="ZL896" s="127"/>
    </row>
    <row r="897" spans="2:688" s="37" customFormat="1" x14ac:dyDescent="0.15">
      <c r="B897" s="36"/>
      <c r="C897" s="110"/>
      <c r="D897" s="36"/>
      <c r="E897" s="36"/>
      <c r="F897" s="36"/>
      <c r="G897" s="38"/>
      <c r="H897" s="38"/>
      <c r="AW897" s="36"/>
      <c r="CL897" s="36"/>
      <c r="FP897" s="36"/>
      <c r="IT897" s="36"/>
      <c r="IU897" s="57"/>
      <c r="IV897" s="57"/>
      <c r="IW897" s="57"/>
      <c r="IX897" s="57"/>
      <c r="IY897" s="57"/>
      <c r="IZ897" s="57"/>
      <c r="JA897" s="57"/>
      <c r="JB897" s="57"/>
      <c r="JC897" s="57"/>
      <c r="JD897" s="57"/>
      <c r="JE897" s="57"/>
      <c r="JF897" s="57"/>
      <c r="JG897" s="57"/>
      <c r="JH897" s="57"/>
      <c r="JI897" s="57"/>
      <c r="JJ897" s="57"/>
      <c r="JK897" s="57"/>
      <c r="JL897" s="57"/>
      <c r="JM897" s="57"/>
      <c r="JN897" s="57"/>
      <c r="JO897" s="57"/>
      <c r="JP897" s="57"/>
      <c r="JQ897" s="57"/>
      <c r="JR897" s="57"/>
      <c r="JS897" s="57"/>
      <c r="JT897" s="57"/>
      <c r="JU897" s="57"/>
      <c r="JV897" s="57"/>
      <c r="JW897" s="57"/>
      <c r="JX897" s="57"/>
      <c r="JY897" s="57"/>
      <c r="JZ897" s="57"/>
      <c r="KA897" s="57"/>
      <c r="KB897" s="57"/>
      <c r="KC897" s="57"/>
      <c r="KD897" s="57"/>
      <c r="KE897" s="57"/>
      <c r="KF897" s="57"/>
      <c r="KG897" s="57"/>
      <c r="KH897" s="57"/>
      <c r="KI897" s="36"/>
      <c r="LX897" s="36"/>
      <c r="NQ897" s="36"/>
      <c r="NR897" s="36"/>
      <c r="NS897" s="36"/>
      <c r="PH897" s="36"/>
      <c r="QW897" s="36"/>
      <c r="SM897" s="36"/>
      <c r="UB897" s="36"/>
      <c r="VQ897" s="36"/>
      <c r="XF897" s="36"/>
      <c r="ZB897" s="94"/>
      <c r="ZI897" s="130"/>
      <c r="ZK897" s="128"/>
      <c r="ZL897" s="127"/>
    </row>
    <row r="898" spans="2:688" s="37" customFormat="1" x14ac:dyDescent="0.15">
      <c r="B898" s="36"/>
      <c r="C898" s="110"/>
      <c r="D898" s="36"/>
      <c r="E898" s="36"/>
      <c r="F898" s="36"/>
      <c r="G898" s="38"/>
      <c r="H898" s="38"/>
      <c r="AW898" s="36"/>
      <c r="CL898" s="36"/>
      <c r="FP898" s="36"/>
      <c r="IT898" s="36"/>
      <c r="IU898" s="57"/>
      <c r="IV898" s="57"/>
      <c r="IW898" s="57"/>
      <c r="IX898" s="57"/>
      <c r="IY898" s="57"/>
      <c r="IZ898" s="57"/>
      <c r="JA898" s="57"/>
      <c r="JB898" s="57"/>
      <c r="JC898" s="57"/>
      <c r="JD898" s="57"/>
      <c r="JE898" s="57"/>
      <c r="JF898" s="57"/>
      <c r="JG898" s="57"/>
      <c r="JH898" s="57"/>
      <c r="JI898" s="57"/>
      <c r="JJ898" s="57"/>
      <c r="JK898" s="57"/>
      <c r="JL898" s="57"/>
      <c r="JM898" s="57"/>
      <c r="JN898" s="57"/>
      <c r="JO898" s="57"/>
      <c r="JP898" s="57"/>
      <c r="JQ898" s="57"/>
      <c r="JR898" s="57"/>
      <c r="JS898" s="57"/>
      <c r="JT898" s="57"/>
      <c r="JU898" s="57"/>
      <c r="JV898" s="57"/>
      <c r="JW898" s="57"/>
      <c r="JX898" s="57"/>
      <c r="JY898" s="57"/>
      <c r="JZ898" s="57"/>
      <c r="KA898" s="57"/>
      <c r="KB898" s="57"/>
      <c r="KC898" s="57"/>
      <c r="KD898" s="57"/>
      <c r="KE898" s="57"/>
      <c r="KF898" s="57"/>
      <c r="KG898" s="57"/>
      <c r="KH898" s="57"/>
      <c r="KI898" s="36"/>
      <c r="LX898" s="36"/>
      <c r="NQ898" s="36"/>
      <c r="NR898" s="36"/>
      <c r="NS898" s="36"/>
      <c r="PH898" s="36"/>
      <c r="QW898" s="36"/>
      <c r="SM898" s="36"/>
      <c r="UB898" s="36"/>
      <c r="VQ898" s="36"/>
      <c r="XF898" s="36"/>
      <c r="ZB898" s="94"/>
      <c r="ZI898" s="130"/>
      <c r="ZK898" s="128"/>
      <c r="ZL898" s="127"/>
    </row>
    <row r="899" spans="2:688" s="37" customFormat="1" x14ac:dyDescent="0.15">
      <c r="B899" s="36"/>
      <c r="C899" s="110"/>
      <c r="D899" s="36"/>
      <c r="E899" s="36"/>
      <c r="F899" s="36"/>
      <c r="G899" s="38"/>
      <c r="H899" s="38"/>
      <c r="AW899" s="36"/>
      <c r="CL899" s="36"/>
      <c r="FP899" s="36"/>
      <c r="IT899" s="36"/>
      <c r="IU899" s="57"/>
      <c r="IV899" s="57"/>
      <c r="IW899" s="57"/>
      <c r="IX899" s="57"/>
      <c r="IY899" s="57"/>
      <c r="IZ899" s="57"/>
      <c r="JA899" s="57"/>
      <c r="JB899" s="57"/>
      <c r="JC899" s="57"/>
      <c r="JD899" s="57"/>
      <c r="JE899" s="57"/>
      <c r="JF899" s="57"/>
      <c r="JG899" s="57"/>
      <c r="JH899" s="57"/>
      <c r="JI899" s="57"/>
      <c r="JJ899" s="57"/>
      <c r="JK899" s="57"/>
      <c r="JL899" s="57"/>
      <c r="JM899" s="57"/>
      <c r="JN899" s="57"/>
      <c r="JO899" s="57"/>
      <c r="JP899" s="57"/>
      <c r="JQ899" s="57"/>
      <c r="JR899" s="57"/>
      <c r="JS899" s="57"/>
      <c r="JT899" s="57"/>
      <c r="JU899" s="57"/>
      <c r="JV899" s="57"/>
      <c r="JW899" s="57"/>
      <c r="JX899" s="57"/>
      <c r="JY899" s="57"/>
      <c r="JZ899" s="57"/>
      <c r="KA899" s="57"/>
      <c r="KB899" s="57"/>
      <c r="KC899" s="57"/>
      <c r="KD899" s="57"/>
      <c r="KE899" s="57"/>
      <c r="KF899" s="57"/>
      <c r="KG899" s="57"/>
      <c r="KH899" s="57"/>
      <c r="KI899" s="36"/>
      <c r="LX899" s="36"/>
      <c r="NQ899" s="36"/>
      <c r="NR899" s="36"/>
      <c r="NS899" s="36"/>
      <c r="PH899" s="36"/>
      <c r="QW899" s="36"/>
      <c r="SM899" s="36"/>
      <c r="UB899" s="36"/>
      <c r="VQ899" s="36"/>
      <c r="XF899" s="36"/>
      <c r="ZB899" s="94"/>
      <c r="ZI899" s="130"/>
      <c r="ZK899" s="128"/>
      <c r="ZL899" s="127"/>
    </row>
    <row r="900" spans="2:688" s="37" customFormat="1" x14ac:dyDescent="0.15">
      <c r="B900" s="36"/>
      <c r="C900" s="110"/>
      <c r="D900" s="36"/>
      <c r="E900" s="36"/>
      <c r="F900" s="36"/>
      <c r="G900" s="38"/>
      <c r="H900" s="38"/>
      <c r="AW900" s="36"/>
      <c r="CL900" s="36"/>
      <c r="FP900" s="36"/>
      <c r="IT900" s="36"/>
      <c r="IU900" s="57"/>
      <c r="IV900" s="57"/>
      <c r="IW900" s="57"/>
      <c r="IX900" s="57"/>
      <c r="IY900" s="57"/>
      <c r="IZ900" s="57"/>
      <c r="JA900" s="57"/>
      <c r="JB900" s="57"/>
      <c r="JC900" s="57"/>
      <c r="JD900" s="57"/>
      <c r="JE900" s="57"/>
      <c r="JF900" s="57"/>
      <c r="JG900" s="57"/>
      <c r="JH900" s="57"/>
      <c r="JI900" s="57"/>
      <c r="JJ900" s="57"/>
      <c r="JK900" s="57"/>
      <c r="JL900" s="57"/>
      <c r="JM900" s="57"/>
      <c r="JN900" s="57"/>
      <c r="JO900" s="57"/>
      <c r="JP900" s="57"/>
      <c r="JQ900" s="57"/>
      <c r="JR900" s="57"/>
      <c r="JS900" s="57"/>
      <c r="JT900" s="57"/>
      <c r="JU900" s="57"/>
      <c r="JV900" s="57"/>
      <c r="JW900" s="57"/>
      <c r="JX900" s="57"/>
      <c r="JY900" s="57"/>
      <c r="JZ900" s="57"/>
      <c r="KA900" s="57"/>
      <c r="KB900" s="57"/>
      <c r="KC900" s="57"/>
      <c r="KD900" s="57"/>
      <c r="KE900" s="57"/>
      <c r="KF900" s="57"/>
      <c r="KG900" s="57"/>
      <c r="KH900" s="57"/>
      <c r="KI900" s="36"/>
      <c r="LX900" s="36"/>
      <c r="NQ900" s="36"/>
      <c r="NR900" s="36"/>
      <c r="NS900" s="36"/>
      <c r="PH900" s="36"/>
      <c r="QW900" s="36"/>
      <c r="SM900" s="36"/>
      <c r="UB900" s="36"/>
      <c r="VQ900" s="36"/>
      <c r="XF900" s="36"/>
      <c r="ZB900" s="94"/>
      <c r="ZI900" s="130"/>
      <c r="ZK900" s="128"/>
      <c r="ZL900" s="127"/>
    </row>
    <row r="901" spans="2:688" s="37" customFormat="1" x14ac:dyDescent="0.15">
      <c r="B901" s="36"/>
      <c r="C901" s="110"/>
      <c r="D901" s="36"/>
      <c r="E901" s="36"/>
      <c r="F901" s="36"/>
      <c r="G901" s="38"/>
      <c r="H901" s="38"/>
      <c r="AW901" s="36"/>
      <c r="CL901" s="36"/>
      <c r="FP901" s="36"/>
      <c r="IT901" s="36"/>
      <c r="IU901" s="57"/>
      <c r="IV901" s="57"/>
      <c r="IW901" s="57"/>
      <c r="IX901" s="57"/>
      <c r="IY901" s="57"/>
      <c r="IZ901" s="57"/>
      <c r="JA901" s="57"/>
      <c r="JB901" s="57"/>
      <c r="JC901" s="57"/>
      <c r="JD901" s="57"/>
      <c r="JE901" s="57"/>
      <c r="JF901" s="57"/>
      <c r="JG901" s="57"/>
      <c r="JH901" s="57"/>
      <c r="JI901" s="57"/>
      <c r="JJ901" s="57"/>
      <c r="JK901" s="57"/>
      <c r="JL901" s="57"/>
      <c r="JM901" s="57"/>
      <c r="JN901" s="57"/>
      <c r="JO901" s="57"/>
      <c r="JP901" s="57"/>
      <c r="JQ901" s="57"/>
      <c r="JR901" s="57"/>
      <c r="JS901" s="57"/>
      <c r="JT901" s="57"/>
      <c r="JU901" s="57"/>
      <c r="JV901" s="57"/>
      <c r="JW901" s="57"/>
      <c r="JX901" s="57"/>
      <c r="JY901" s="57"/>
      <c r="JZ901" s="57"/>
      <c r="KA901" s="57"/>
      <c r="KB901" s="57"/>
      <c r="KC901" s="57"/>
      <c r="KD901" s="57"/>
      <c r="KE901" s="57"/>
      <c r="KF901" s="57"/>
      <c r="KG901" s="57"/>
      <c r="KH901" s="57"/>
      <c r="KI901" s="36"/>
      <c r="LX901" s="36"/>
      <c r="NQ901" s="36"/>
      <c r="NR901" s="36"/>
      <c r="NS901" s="36"/>
      <c r="PH901" s="36"/>
      <c r="QW901" s="36"/>
      <c r="SM901" s="36"/>
      <c r="UB901" s="36"/>
      <c r="VQ901" s="36"/>
      <c r="XF901" s="36"/>
      <c r="ZB901" s="94"/>
      <c r="ZI901" s="130"/>
      <c r="ZK901" s="128"/>
      <c r="ZL901" s="127"/>
    </row>
    <row r="902" spans="2:688" s="37" customFormat="1" x14ac:dyDescent="0.15">
      <c r="B902" s="36"/>
      <c r="C902" s="110"/>
      <c r="D902" s="36"/>
      <c r="E902" s="36"/>
      <c r="F902" s="36"/>
      <c r="G902" s="38"/>
      <c r="H902" s="38"/>
      <c r="AW902" s="36"/>
      <c r="CL902" s="36"/>
      <c r="FP902" s="36"/>
      <c r="IT902" s="36"/>
      <c r="IU902" s="57"/>
      <c r="IV902" s="57"/>
      <c r="IW902" s="57"/>
      <c r="IX902" s="57"/>
      <c r="IY902" s="57"/>
      <c r="IZ902" s="57"/>
      <c r="JA902" s="57"/>
      <c r="JB902" s="57"/>
      <c r="JC902" s="57"/>
      <c r="JD902" s="57"/>
      <c r="JE902" s="57"/>
      <c r="JF902" s="57"/>
      <c r="JG902" s="57"/>
      <c r="JH902" s="57"/>
      <c r="JI902" s="57"/>
      <c r="JJ902" s="57"/>
      <c r="JK902" s="57"/>
      <c r="JL902" s="57"/>
      <c r="JM902" s="57"/>
      <c r="JN902" s="57"/>
      <c r="JO902" s="57"/>
      <c r="JP902" s="57"/>
      <c r="JQ902" s="57"/>
      <c r="JR902" s="57"/>
      <c r="JS902" s="57"/>
      <c r="JT902" s="57"/>
      <c r="JU902" s="57"/>
      <c r="JV902" s="57"/>
      <c r="JW902" s="57"/>
      <c r="JX902" s="57"/>
      <c r="JY902" s="57"/>
      <c r="JZ902" s="57"/>
      <c r="KA902" s="57"/>
      <c r="KB902" s="57"/>
      <c r="KC902" s="57"/>
      <c r="KD902" s="57"/>
      <c r="KE902" s="57"/>
      <c r="KF902" s="57"/>
      <c r="KG902" s="57"/>
      <c r="KH902" s="57"/>
      <c r="KI902" s="36"/>
      <c r="LX902" s="36"/>
      <c r="NQ902" s="36"/>
      <c r="NR902" s="36"/>
      <c r="NS902" s="36"/>
      <c r="PH902" s="36"/>
      <c r="QW902" s="36"/>
      <c r="SM902" s="36"/>
      <c r="UB902" s="36"/>
      <c r="VQ902" s="36"/>
      <c r="XF902" s="36"/>
      <c r="ZB902" s="94"/>
      <c r="ZI902" s="130"/>
      <c r="ZK902" s="128"/>
      <c r="ZL902" s="127"/>
    </row>
    <row r="903" spans="2:688" s="37" customFormat="1" x14ac:dyDescent="0.15">
      <c r="B903" s="36"/>
      <c r="C903" s="110"/>
      <c r="D903" s="36"/>
      <c r="E903" s="36"/>
      <c r="F903" s="36"/>
      <c r="G903" s="38"/>
      <c r="H903" s="38"/>
      <c r="AW903" s="36"/>
      <c r="CL903" s="36"/>
      <c r="FP903" s="36"/>
      <c r="IT903" s="36"/>
      <c r="IU903" s="57"/>
      <c r="IV903" s="57"/>
      <c r="IW903" s="57"/>
      <c r="IX903" s="57"/>
      <c r="IY903" s="57"/>
      <c r="IZ903" s="57"/>
      <c r="JA903" s="57"/>
      <c r="JB903" s="57"/>
      <c r="JC903" s="57"/>
      <c r="JD903" s="57"/>
      <c r="JE903" s="57"/>
      <c r="JF903" s="57"/>
      <c r="JG903" s="57"/>
      <c r="JH903" s="57"/>
      <c r="JI903" s="57"/>
      <c r="JJ903" s="57"/>
      <c r="JK903" s="57"/>
      <c r="JL903" s="57"/>
      <c r="JM903" s="57"/>
      <c r="JN903" s="57"/>
      <c r="JO903" s="57"/>
      <c r="JP903" s="57"/>
      <c r="JQ903" s="57"/>
      <c r="JR903" s="57"/>
      <c r="JS903" s="57"/>
      <c r="JT903" s="57"/>
      <c r="JU903" s="57"/>
      <c r="JV903" s="57"/>
      <c r="JW903" s="57"/>
      <c r="JX903" s="57"/>
      <c r="JY903" s="57"/>
      <c r="JZ903" s="57"/>
      <c r="KA903" s="57"/>
      <c r="KB903" s="57"/>
      <c r="KC903" s="57"/>
      <c r="KD903" s="57"/>
      <c r="KE903" s="57"/>
      <c r="KF903" s="57"/>
      <c r="KG903" s="57"/>
      <c r="KH903" s="57"/>
      <c r="KI903" s="36"/>
      <c r="LX903" s="36"/>
      <c r="NQ903" s="36"/>
      <c r="NR903" s="36"/>
      <c r="NS903" s="36"/>
      <c r="PH903" s="36"/>
      <c r="QW903" s="36"/>
      <c r="SM903" s="36"/>
      <c r="UB903" s="36"/>
      <c r="VQ903" s="36"/>
      <c r="XF903" s="36"/>
      <c r="ZB903" s="94"/>
      <c r="ZI903" s="130"/>
      <c r="ZK903" s="128"/>
      <c r="ZL903" s="127"/>
    </row>
    <row r="904" spans="2:688" s="37" customFormat="1" x14ac:dyDescent="0.15">
      <c r="B904" s="36"/>
      <c r="C904" s="110"/>
      <c r="D904" s="36"/>
      <c r="E904" s="36"/>
      <c r="F904" s="36"/>
      <c r="G904" s="38"/>
      <c r="H904" s="38"/>
      <c r="AW904" s="36"/>
      <c r="CL904" s="36"/>
      <c r="FP904" s="36"/>
      <c r="IT904" s="36"/>
      <c r="IU904" s="57"/>
      <c r="IV904" s="57"/>
      <c r="IW904" s="57"/>
      <c r="IX904" s="57"/>
      <c r="IY904" s="57"/>
      <c r="IZ904" s="57"/>
      <c r="JA904" s="57"/>
      <c r="JB904" s="57"/>
      <c r="JC904" s="57"/>
      <c r="JD904" s="57"/>
      <c r="JE904" s="57"/>
      <c r="JF904" s="57"/>
      <c r="JG904" s="57"/>
      <c r="JH904" s="57"/>
      <c r="JI904" s="57"/>
      <c r="JJ904" s="57"/>
      <c r="JK904" s="57"/>
      <c r="JL904" s="57"/>
      <c r="JM904" s="57"/>
      <c r="JN904" s="57"/>
      <c r="JO904" s="57"/>
      <c r="JP904" s="57"/>
      <c r="JQ904" s="57"/>
      <c r="JR904" s="57"/>
      <c r="JS904" s="57"/>
      <c r="JT904" s="57"/>
      <c r="JU904" s="57"/>
      <c r="JV904" s="57"/>
      <c r="JW904" s="57"/>
      <c r="JX904" s="57"/>
      <c r="JY904" s="57"/>
      <c r="JZ904" s="57"/>
      <c r="KA904" s="57"/>
      <c r="KB904" s="57"/>
      <c r="KC904" s="57"/>
      <c r="KD904" s="57"/>
      <c r="KE904" s="57"/>
      <c r="KF904" s="57"/>
      <c r="KG904" s="57"/>
      <c r="KH904" s="57"/>
      <c r="KI904" s="36"/>
      <c r="LX904" s="36"/>
      <c r="NQ904" s="36"/>
      <c r="NR904" s="36"/>
      <c r="NS904" s="36"/>
      <c r="PH904" s="36"/>
      <c r="QW904" s="36"/>
      <c r="SM904" s="36"/>
      <c r="UB904" s="36"/>
      <c r="VQ904" s="36"/>
      <c r="XF904" s="36"/>
      <c r="ZB904" s="94"/>
      <c r="ZI904" s="130"/>
      <c r="ZK904" s="128"/>
      <c r="ZL904" s="127"/>
    </row>
    <row r="905" spans="2:688" s="37" customFormat="1" x14ac:dyDescent="0.15">
      <c r="B905" s="36"/>
      <c r="C905" s="110"/>
      <c r="D905" s="36"/>
      <c r="E905" s="36"/>
      <c r="F905" s="36"/>
      <c r="G905" s="38"/>
      <c r="H905" s="38"/>
      <c r="AW905" s="36"/>
      <c r="CL905" s="36"/>
      <c r="FP905" s="36"/>
      <c r="IT905" s="36"/>
      <c r="IU905" s="57"/>
      <c r="IV905" s="57"/>
      <c r="IW905" s="57"/>
      <c r="IX905" s="57"/>
      <c r="IY905" s="57"/>
      <c r="IZ905" s="57"/>
      <c r="JA905" s="57"/>
      <c r="JB905" s="57"/>
      <c r="JC905" s="57"/>
      <c r="JD905" s="57"/>
      <c r="JE905" s="57"/>
      <c r="JF905" s="57"/>
      <c r="JG905" s="57"/>
      <c r="JH905" s="57"/>
      <c r="JI905" s="57"/>
      <c r="JJ905" s="57"/>
      <c r="JK905" s="57"/>
      <c r="JL905" s="57"/>
      <c r="JM905" s="57"/>
      <c r="JN905" s="57"/>
      <c r="JO905" s="57"/>
      <c r="JP905" s="57"/>
      <c r="JQ905" s="57"/>
      <c r="JR905" s="57"/>
      <c r="JS905" s="57"/>
      <c r="JT905" s="57"/>
      <c r="JU905" s="57"/>
      <c r="JV905" s="57"/>
      <c r="JW905" s="57"/>
      <c r="JX905" s="57"/>
      <c r="JY905" s="57"/>
      <c r="JZ905" s="57"/>
      <c r="KA905" s="57"/>
      <c r="KB905" s="57"/>
      <c r="KC905" s="57"/>
      <c r="KD905" s="57"/>
      <c r="KE905" s="57"/>
      <c r="KF905" s="57"/>
      <c r="KG905" s="57"/>
      <c r="KH905" s="57"/>
      <c r="KI905" s="36"/>
      <c r="LX905" s="36"/>
      <c r="NQ905" s="36"/>
      <c r="NR905" s="36"/>
      <c r="NS905" s="36"/>
      <c r="PH905" s="36"/>
      <c r="QW905" s="36"/>
      <c r="SM905" s="36"/>
      <c r="UB905" s="36"/>
      <c r="VQ905" s="36"/>
      <c r="XF905" s="36"/>
      <c r="ZB905" s="94"/>
      <c r="ZI905" s="130"/>
      <c r="ZK905" s="128"/>
      <c r="ZL905" s="127"/>
    </row>
    <row r="906" spans="2:688" s="37" customFormat="1" x14ac:dyDescent="0.15">
      <c r="B906" s="36"/>
      <c r="C906" s="110"/>
      <c r="D906" s="36"/>
      <c r="E906" s="36"/>
      <c r="F906" s="36"/>
      <c r="G906" s="38"/>
      <c r="H906" s="38"/>
      <c r="AW906" s="36"/>
      <c r="CL906" s="36"/>
      <c r="FP906" s="36"/>
      <c r="IT906" s="36"/>
      <c r="IU906" s="57"/>
      <c r="IV906" s="57"/>
      <c r="IW906" s="57"/>
      <c r="IX906" s="57"/>
      <c r="IY906" s="57"/>
      <c r="IZ906" s="57"/>
      <c r="JA906" s="57"/>
      <c r="JB906" s="57"/>
      <c r="JC906" s="57"/>
      <c r="JD906" s="57"/>
      <c r="JE906" s="57"/>
      <c r="JF906" s="57"/>
      <c r="JG906" s="57"/>
      <c r="JH906" s="57"/>
      <c r="JI906" s="57"/>
      <c r="JJ906" s="57"/>
      <c r="JK906" s="57"/>
      <c r="JL906" s="57"/>
      <c r="JM906" s="57"/>
      <c r="JN906" s="57"/>
      <c r="JO906" s="57"/>
      <c r="JP906" s="57"/>
      <c r="JQ906" s="57"/>
      <c r="JR906" s="57"/>
      <c r="JS906" s="57"/>
      <c r="JT906" s="57"/>
      <c r="JU906" s="57"/>
      <c r="JV906" s="57"/>
      <c r="JW906" s="57"/>
      <c r="JX906" s="57"/>
      <c r="JY906" s="57"/>
      <c r="JZ906" s="57"/>
      <c r="KA906" s="57"/>
      <c r="KB906" s="57"/>
      <c r="KC906" s="57"/>
      <c r="KD906" s="57"/>
      <c r="KE906" s="57"/>
      <c r="KF906" s="57"/>
      <c r="KG906" s="57"/>
      <c r="KH906" s="57"/>
      <c r="KI906" s="36"/>
      <c r="LX906" s="36"/>
      <c r="NQ906" s="36"/>
      <c r="NR906" s="36"/>
      <c r="NS906" s="36"/>
      <c r="PH906" s="36"/>
      <c r="QW906" s="36"/>
      <c r="SM906" s="36"/>
      <c r="UB906" s="36"/>
      <c r="VQ906" s="36"/>
      <c r="XF906" s="36"/>
      <c r="ZB906" s="94"/>
      <c r="ZI906" s="130"/>
      <c r="ZK906" s="128"/>
      <c r="ZL906" s="127"/>
    </row>
    <row r="907" spans="2:688" s="37" customFormat="1" x14ac:dyDescent="0.15">
      <c r="B907" s="36"/>
      <c r="C907" s="110"/>
      <c r="D907" s="36"/>
      <c r="E907" s="36"/>
      <c r="F907" s="36"/>
      <c r="G907" s="38"/>
      <c r="H907" s="38"/>
      <c r="AW907" s="36"/>
      <c r="CL907" s="36"/>
      <c r="FP907" s="36"/>
      <c r="IT907" s="36"/>
      <c r="IU907" s="57"/>
      <c r="IV907" s="57"/>
      <c r="IW907" s="57"/>
      <c r="IX907" s="57"/>
      <c r="IY907" s="57"/>
      <c r="IZ907" s="57"/>
      <c r="JA907" s="57"/>
      <c r="JB907" s="57"/>
      <c r="JC907" s="57"/>
      <c r="JD907" s="57"/>
      <c r="JE907" s="57"/>
      <c r="JF907" s="57"/>
      <c r="JG907" s="57"/>
      <c r="JH907" s="57"/>
      <c r="JI907" s="57"/>
      <c r="JJ907" s="57"/>
      <c r="JK907" s="57"/>
      <c r="JL907" s="57"/>
      <c r="JM907" s="57"/>
      <c r="JN907" s="57"/>
      <c r="JO907" s="57"/>
      <c r="JP907" s="57"/>
      <c r="JQ907" s="57"/>
      <c r="JR907" s="57"/>
      <c r="JS907" s="57"/>
      <c r="JT907" s="57"/>
      <c r="JU907" s="57"/>
      <c r="JV907" s="57"/>
      <c r="JW907" s="57"/>
      <c r="JX907" s="57"/>
      <c r="JY907" s="57"/>
      <c r="JZ907" s="57"/>
      <c r="KA907" s="57"/>
      <c r="KB907" s="57"/>
      <c r="KC907" s="57"/>
      <c r="KD907" s="57"/>
      <c r="KE907" s="57"/>
      <c r="KF907" s="57"/>
      <c r="KG907" s="57"/>
      <c r="KH907" s="57"/>
      <c r="KI907" s="36"/>
      <c r="LX907" s="36"/>
      <c r="NQ907" s="36"/>
      <c r="NR907" s="36"/>
      <c r="NS907" s="36"/>
      <c r="PH907" s="36"/>
      <c r="QW907" s="36"/>
      <c r="SM907" s="36"/>
      <c r="UB907" s="36"/>
      <c r="VQ907" s="36"/>
      <c r="XF907" s="36"/>
      <c r="ZB907" s="94"/>
      <c r="ZI907" s="130"/>
      <c r="ZK907" s="128"/>
      <c r="ZL907" s="127"/>
    </row>
    <row r="908" spans="2:688" s="37" customFormat="1" x14ac:dyDescent="0.15">
      <c r="B908" s="36"/>
      <c r="C908" s="110"/>
      <c r="D908" s="36"/>
      <c r="E908" s="36"/>
      <c r="F908" s="36"/>
      <c r="G908" s="38"/>
      <c r="H908" s="38"/>
      <c r="AW908" s="36"/>
      <c r="CL908" s="36"/>
      <c r="FP908" s="36"/>
      <c r="IT908" s="36"/>
      <c r="IU908" s="57"/>
      <c r="IV908" s="57"/>
      <c r="IW908" s="57"/>
      <c r="IX908" s="57"/>
      <c r="IY908" s="57"/>
      <c r="IZ908" s="57"/>
      <c r="JA908" s="57"/>
      <c r="JB908" s="57"/>
      <c r="JC908" s="57"/>
      <c r="JD908" s="57"/>
      <c r="JE908" s="57"/>
      <c r="JF908" s="57"/>
      <c r="JG908" s="57"/>
      <c r="JH908" s="57"/>
      <c r="JI908" s="57"/>
      <c r="JJ908" s="57"/>
      <c r="JK908" s="57"/>
      <c r="JL908" s="57"/>
      <c r="JM908" s="57"/>
      <c r="JN908" s="57"/>
      <c r="JO908" s="57"/>
      <c r="JP908" s="57"/>
      <c r="JQ908" s="57"/>
      <c r="JR908" s="57"/>
      <c r="JS908" s="57"/>
      <c r="JT908" s="57"/>
      <c r="JU908" s="57"/>
      <c r="JV908" s="57"/>
      <c r="JW908" s="57"/>
      <c r="JX908" s="57"/>
      <c r="JY908" s="57"/>
      <c r="JZ908" s="57"/>
      <c r="KA908" s="57"/>
      <c r="KB908" s="57"/>
      <c r="KC908" s="57"/>
      <c r="KD908" s="57"/>
      <c r="KE908" s="57"/>
      <c r="KF908" s="57"/>
      <c r="KG908" s="57"/>
      <c r="KH908" s="57"/>
      <c r="KI908" s="36"/>
      <c r="LX908" s="36"/>
      <c r="NQ908" s="36"/>
      <c r="NR908" s="36"/>
      <c r="NS908" s="36"/>
      <c r="PH908" s="36"/>
      <c r="QW908" s="36"/>
      <c r="SM908" s="36"/>
      <c r="UB908" s="36"/>
      <c r="VQ908" s="36"/>
      <c r="XF908" s="36"/>
      <c r="ZB908" s="94"/>
      <c r="ZI908" s="130"/>
      <c r="ZK908" s="128"/>
      <c r="ZL908" s="127"/>
    </row>
    <row r="909" spans="2:688" s="37" customFormat="1" x14ac:dyDescent="0.15">
      <c r="B909" s="36"/>
      <c r="C909" s="110"/>
      <c r="D909" s="36"/>
      <c r="E909" s="36"/>
      <c r="F909" s="36"/>
      <c r="G909" s="38"/>
      <c r="H909" s="38"/>
      <c r="AW909" s="36"/>
      <c r="CL909" s="36"/>
      <c r="FP909" s="36"/>
      <c r="IT909" s="36"/>
      <c r="IU909" s="57"/>
      <c r="IV909" s="57"/>
      <c r="IW909" s="57"/>
      <c r="IX909" s="57"/>
      <c r="IY909" s="57"/>
      <c r="IZ909" s="57"/>
      <c r="JA909" s="57"/>
      <c r="JB909" s="57"/>
      <c r="JC909" s="57"/>
      <c r="JD909" s="57"/>
      <c r="JE909" s="57"/>
      <c r="JF909" s="57"/>
      <c r="JG909" s="57"/>
      <c r="JH909" s="57"/>
      <c r="JI909" s="57"/>
      <c r="JJ909" s="57"/>
      <c r="JK909" s="57"/>
      <c r="JL909" s="57"/>
      <c r="JM909" s="57"/>
      <c r="JN909" s="57"/>
      <c r="JO909" s="57"/>
      <c r="JP909" s="57"/>
      <c r="JQ909" s="57"/>
      <c r="JR909" s="57"/>
      <c r="JS909" s="57"/>
      <c r="JT909" s="57"/>
      <c r="JU909" s="57"/>
      <c r="JV909" s="57"/>
      <c r="JW909" s="57"/>
      <c r="JX909" s="57"/>
      <c r="JY909" s="57"/>
      <c r="JZ909" s="57"/>
      <c r="KA909" s="57"/>
      <c r="KB909" s="57"/>
      <c r="KC909" s="57"/>
      <c r="KD909" s="57"/>
      <c r="KE909" s="57"/>
      <c r="KF909" s="57"/>
      <c r="KG909" s="57"/>
      <c r="KH909" s="57"/>
      <c r="KI909" s="36"/>
      <c r="LX909" s="36"/>
      <c r="NQ909" s="36"/>
      <c r="NR909" s="36"/>
      <c r="NS909" s="36"/>
      <c r="PH909" s="36"/>
      <c r="QW909" s="36"/>
      <c r="SM909" s="36"/>
      <c r="UB909" s="36"/>
      <c r="VQ909" s="36"/>
      <c r="XF909" s="36"/>
      <c r="ZB909" s="94"/>
      <c r="ZI909" s="130"/>
      <c r="ZK909" s="128"/>
      <c r="ZL909" s="127"/>
    </row>
    <row r="910" spans="2:688" s="37" customFormat="1" x14ac:dyDescent="0.15">
      <c r="B910" s="36"/>
      <c r="C910" s="110"/>
      <c r="D910" s="36"/>
      <c r="E910" s="36"/>
      <c r="F910" s="36"/>
      <c r="G910" s="38"/>
      <c r="H910" s="38"/>
      <c r="AW910" s="36"/>
      <c r="CL910" s="36"/>
      <c r="FP910" s="36"/>
      <c r="IT910" s="36"/>
      <c r="IU910" s="57"/>
      <c r="IV910" s="57"/>
      <c r="IW910" s="57"/>
      <c r="IX910" s="57"/>
      <c r="IY910" s="57"/>
      <c r="IZ910" s="57"/>
      <c r="JA910" s="57"/>
      <c r="JB910" s="57"/>
      <c r="JC910" s="57"/>
      <c r="JD910" s="57"/>
      <c r="JE910" s="57"/>
      <c r="JF910" s="57"/>
      <c r="JG910" s="57"/>
      <c r="JH910" s="57"/>
      <c r="JI910" s="57"/>
      <c r="JJ910" s="57"/>
      <c r="JK910" s="57"/>
      <c r="JL910" s="57"/>
      <c r="JM910" s="57"/>
      <c r="JN910" s="57"/>
      <c r="JO910" s="57"/>
      <c r="JP910" s="57"/>
      <c r="JQ910" s="57"/>
      <c r="JR910" s="57"/>
      <c r="JS910" s="57"/>
      <c r="JT910" s="57"/>
      <c r="JU910" s="57"/>
      <c r="JV910" s="57"/>
      <c r="JW910" s="57"/>
      <c r="JX910" s="57"/>
      <c r="JY910" s="57"/>
      <c r="JZ910" s="57"/>
      <c r="KA910" s="57"/>
      <c r="KB910" s="57"/>
      <c r="KC910" s="57"/>
      <c r="KD910" s="57"/>
      <c r="KE910" s="57"/>
      <c r="KF910" s="57"/>
      <c r="KG910" s="57"/>
      <c r="KH910" s="57"/>
      <c r="KI910" s="36"/>
      <c r="LX910" s="36"/>
      <c r="NQ910" s="36"/>
      <c r="NR910" s="36"/>
      <c r="NS910" s="36"/>
      <c r="PH910" s="36"/>
      <c r="QW910" s="36"/>
      <c r="SM910" s="36"/>
      <c r="UB910" s="36"/>
      <c r="VQ910" s="36"/>
      <c r="XF910" s="36"/>
      <c r="ZB910" s="94"/>
      <c r="ZI910" s="130"/>
      <c r="ZK910" s="128"/>
      <c r="ZL910" s="127"/>
    </row>
    <row r="911" spans="2:688" s="37" customFormat="1" x14ac:dyDescent="0.15">
      <c r="B911" s="36"/>
      <c r="C911" s="110"/>
      <c r="D911" s="36"/>
      <c r="E911" s="36"/>
      <c r="F911" s="36"/>
      <c r="G911" s="38"/>
      <c r="H911" s="38"/>
      <c r="AW911" s="36"/>
      <c r="CL911" s="36"/>
      <c r="FP911" s="36"/>
      <c r="IT911" s="36"/>
      <c r="IU911" s="57"/>
      <c r="IV911" s="57"/>
      <c r="IW911" s="57"/>
      <c r="IX911" s="57"/>
      <c r="IY911" s="57"/>
      <c r="IZ911" s="57"/>
      <c r="JA911" s="57"/>
      <c r="JB911" s="57"/>
      <c r="JC911" s="57"/>
      <c r="JD911" s="57"/>
      <c r="JE911" s="57"/>
      <c r="JF911" s="57"/>
      <c r="JG911" s="57"/>
      <c r="JH911" s="57"/>
      <c r="JI911" s="57"/>
      <c r="JJ911" s="57"/>
      <c r="JK911" s="57"/>
      <c r="JL911" s="57"/>
      <c r="JM911" s="57"/>
      <c r="JN911" s="57"/>
      <c r="JO911" s="57"/>
      <c r="JP911" s="57"/>
      <c r="JQ911" s="57"/>
      <c r="JR911" s="57"/>
      <c r="JS911" s="57"/>
      <c r="JT911" s="57"/>
      <c r="JU911" s="57"/>
      <c r="JV911" s="57"/>
      <c r="JW911" s="57"/>
      <c r="JX911" s="57"/>
      <c r="JY911" s="57"/>
      <c r="JZ911" s="57"/>
      <c r="KA911" s="57"/>
      <c r="KB911" s="57"/>
      <c r="KC911" s="57"/>
      <c r="KD911" s="57"/>
      <c r="KE911" s="57"/>
      <c r="KF911" s="57"/>
      <c r="KG911" s="57"/>
      <c r="KH911" s="57"/>
      <c r="KI911" s="36"/>
      <c r="LX911" s="36"/>
      <c r="NQ911" s="36"/>
      <c r="NR911" s="36"/>
      <c r="NS911" s="36"/>
      <c r="PH911" s="36"/>
      <c r="QW911" s="36"/>
      <c r="SM911" s="36"/>
      <c r="UB911" s="36"/>
      <c r="VQ911" s="36"/>
      <c r="XF911" s="36"/>
      <c r="ZB911" s="94"/>
      <c r="ZI911" s="130"/>
      <c r="ZK911" s="128"/>
      <c r="ZL911" s="127"/>
    </row>
    <row r="912" spans="2:688" s="37" customFormat="1" x14ac:dyDescent="0.15">
      <c r="B912" s="36"/>
      <c r="C912" s="110"/>
      <c r="D912" s="36"/>
      <c r="E912" s="36"/>
      <c r="F912" s="36"/>
      <c r="G912" s="38"/>
      <c r="H912" s="38"/>
      <c r="AW912" s="36"/>
      <c r="CL912" s="36"/>
      <c r="FP912" s="36"/>
      <c r="IT912" s="36"/>
      <c r="IU912" s="57"/>
      <c r="IV912" s="57"/>
      <c r="IW912" s="57"/>
      <c r="IX912" s="57"/>
      <c r="IY912" s="57"/>
      <c r="IZ912" s="57"/>
      <c r="JA912" s="57"/>
      <c r="JB912" s="57"/>
      <c r="JC912" s="57"/>
      <c r="JD912" s="57"/>
      <c r="JE912" s="57"/>
      <c r="JF912" s="57"/>
      <c r="JG912" s="57"/>
      <c r="JH912" s="57"/>
      <c r="JI912" s="57"/>
      <c r="JJ912" s="57"/>
      <c r="JK912" s="57"/>
      <c r="JL912" s="57"/>
      <c r="JM912" s="57"/>
      <c r="JN912" s="57"/>
      <c r="JO912" s="57"/>
      <c r="JP912" s="57"/>
      <c r="JQ912" s="57"/>
      <c r="JR912" s="57"/>
      <c r="JS912" s="57"/>
      <c r="JT912" s="57"/>
      <c r="JU912" s="57"/>
      <c r="JV912" s="57"/>
      <c r="JW912" s="57"/>
      <c r="JX912" s="57"/>
      <c r="JY912" s="57"/>
      <c r="JZ912" s="57"/>
      <c r="KA912" s="57"/>
      <c r="KB912" s="57"/>
      <c r="KC912" s="57"/>
      <c r="KD912" s="57"/>
      <c r="KE912" s="57"/>
      <c r="KF912" s="57"/>
      <c r="KG912" s="57"/>
      <c r="KH912" s="57"/>
      <c r="KI912" s="36"/>
      <c r="LX912" s="36"/>
      <c r="NQ912" s="36"/>
      <c r="NR912" s="36"/>
      <c r="NS912" s="36"/>
      <c r="PH912" s="36"/>
      <c r="QW912" s="36"/>
      <c r="SM912" s="36"/>
      <c r="UB912" s="36"/>
      <c r="VQ912" s="36"/>
      <c r="XF912" s="36"/>
      <c r="ZB912" s="94"/>
      <c r="ZI912" s="130"/>
      <c r="ZK912" s="128"/>
      <c r="ZL912" s="127"/>
    </row>
    <row r="913" spans="2:688" s="37" customFormat="1" x14ac:dyDescent="0.15">
      <c r="B913" s="36"/>
      <c r="C913" s="110"/>
      <c r="D913" s="36"/>
      <c r="E913" s="36"/>
      <c r="F913" s="36"/>
      <c r="G913" s="38"/>
      <c r="H913" s="38"/>
      <c r="AW913" s="36"/>
      <c r="CL913" s="36"/>
      <c r="FP913" s="36"/>
      <c r="IT913" s="36"/>
      <c r="IU913" s="57"/>
      <c r="IV913" s="57"/>
      <c r="IW913" s="57"/>
      <c r="IX913" s="57"/>
      <c r="IY913" s="57"/>
      <c r="IZ913" s="57"/>
      <c r="JA913" s="57"/>
      <c r="JB913" s="57"/>
      <c r="JC913" s="57"/>
      <c r="JD913" s="57"/>
      <c r="JE913" s="57"/>
      <c r="JF913" s="57"/>
      <c r="JG913" s="57"/>
      <c r="JH913" s="57"/>
      <c r="JI913" s="57"/>
      <c r="JJ913" s="57"/>
      <c r="JK913" s="57"/>
      <c r="JL913" s="57"/>
      <c r="JM913" s="57"/>
      <c r="JN913" s="57"/>
      <c r="JO913" s="57"/>
      <c r="JP913" s="57"/>
      <c r="JQ913" s="57"/>
      <c r="JR913" s="57"/>
      <c r="JS913" s="57"/>
      <c r="JT913" s="57"/>
      <c r="JU913" s="57"/>
      <c r="JV913" s="57"/>
      <c r="JW913" s="57"/>
      <c r="JX913" s="57"/>
      <c r="JY913" s="57"/>
      <c r="JZ913" s="57"/>
      <c r="KA913" s="57"/>
      <c r="KB913" s="57"/>
      <c r="KC913" s="57"/>
      <c r="KD913" s="57"/>
      <c r="KE913" s="57"/>
      <c r="KF913" s="57"/>
      <c r="KG913" s="57"/>
      <c r="KH913" s="57"/>
      <c r="KI913" s="36"/>
      <c r="LX913" s="36"/>
      <c r="NQ913" s="36"/>
      <c r="NR913" s="36"/>
      <c r="NS913" s="36"/>
      <c r="PH913" s="36"/>
      <c r="QW913" s="36"/>
      <c r="SM913" s="36"/>
      <c r="UB913" s="36"/>
      <c r="VQ913" s="36"/>
      <c r="XF913" s="36"/>
      <c r="ZB913" s="94"/>
      <c r="ZI913" s="130"/>
      <c r="ZK913" s="128"/>
      <c r="ZL913" s="127"/>
    </row>
    <row r="914" spans="2:688" s="37" customFormat="1" x14ac:dyDescent="0.15">
      <c r="B914" s="36"/>
      <c r="C914" s="110"/>
      <c r="D914" s="36"/>
      <c r="E914" s="36"/>
      <c r="F914" s="36"/>
      <c r="G914" s="38"/>
      <c r="H914" s="38"/>
      <c r="AW914" s="36"/>
      <c r="CL914" s="36"/>
      <c r="FP914" s="36"/>
      <c r="IT914" s="36"/>
      <c r="IU914" s="57"/>
      <c r="IV914" s="57"/>
      <c r="IW914" s="57"/>
      <c r="IX914" s="57"/>
      <c r="IY914" s="57"/>
      <c r="IZ914" s="57"/>
      <c r="JA914" s="57"/>
      <c r="JB914" s="57"/>
      <c r="JC914" s="57"/>
      <c r="JD914" s="57"/>
      <c r="JE914" s="57"/>
      <c r="JF914" s="57"/>
      <c r="JG914" s="57"/>
      <c r="JH914" s="57"/>
      <c r="JI914" s="57"/>
      <c r="JJ914" s="57"/>
      <c r="JK914" s="57"/>
      <c r="JL914" s="57"/>
      <c r="JM914" s="57"/>
      <c r="JN914" s="57"/>
      <c r="JO914" s="57"/>
      <c r="JP914" s="57"/>
      <c r="JQ914" s="57"/>
      <c r="JR914" s="57"/>
      <c r="JS914" s="57"/>
      <c r="JT914" s="57"/>
      <c r="JU914" s="57"/>
      <c r="JV914" s="57"/>
      <c r="JW914" s="57"/>
      <c r="JX914" s="57"/>
      <c r="JY914" s="57"/>
      <c r="JZ914" s="57"/>
      <c r="KA914" s="57"/>
      <c r="KB914" s="57"/>
      <c r="KC914" s="57"/>
      <c r="KD914" s="57"/>
      <c r="KE914" s="57"/>
      <c r="KF914" s="57"/>
      <c r="KG914" s="57"/>
      <c r="KH914" s="57"/>
      <c r="KI914" s="36"/>
      <c r="LX914" s="36"/>
      <c r="NQ914" s="36"/>
      <c r="NR914" s="36"/>
      <c r="NS914" s="36"/>
      <c r="PH914" s="36"/>
      <c r="QW914" s="36"/>
      <c r="SM914" s="36"/>
      <c r="UB914" s="36"/>
      <c r="VQ914" s="36"/>
      <c r="XF914" s="36"/>
      <c r="ZB914" s="94"/>
      <c r="ZI914" s="130"/>
      <c r="ZK914" s="128"/>
      <c r="ZL914" s="127"/>
    </row>
    <row r="915" spans="2:688" s="37" customFormat="1" x14ac:dyDescent="0.15">
      <c r="B915" s="36"/>
      <c r="C915" s="110"/>
      <c r="D915" s="36"/>
      <c r="E915" s="36"/>
      <c r="F915" s="36"/>
      <c r="G915" s="38"/>
      <c r="H915" s="38"/>
      <c r="AW915" s="36"/>
      <c r="CL915" s="36"/>
      <c r="FP915" s="36"/>
      <c r="IT915" s="36"/>
      <c r="IU915" s="57"/>
      <c r="IV915" s="57"/>
      <c r="IW915" s="57"/>
      <c r="IX915" s="57"/>
      <c r="IY915" s="57"/>
      <c r="IZ915" s="57"/>
      <c r="JA915" s="57"/>
      <c r="JB915" s="57"/>
      <c r="JC915" s="57"/>
      <c r="JD915" s="57"/>
      <c r="JE915" s="57"/>
      <c r="JF915" s="57"/>
      <c r="JG915" s="57"/>
      <c r="JH915" s="57"/>
      <c r="JI915" s="57"/>
      <c r="JJ915" s="57"/>
      <c r="JK915" s="57"/>
      <c r="JL915" s="57"/>
      <c r="JM915" s="57"/>
      <c r="JN915" s="57"/>
      <c r="JO915" s="57"/>
      <c r="JP915" s="57"/>
      <c r="JQ915" s="57"/>
      <c r="JR915" s="57"/>
      <c r="JS915" s="57"/>
      <c r="JT915" s="57"/>
      <c r="JU915" s="57"/>
      <c r="JV915" s="57"/>
      <c r="JW915" s="57"/>
      <c r="JX915" s="57"/>
      <c r="JY915" s="57"/>
      <c r="JZ915" s="57"/>
      <c r="KA915" s="57"/>
      <c r="KB915" s="57"/>
      <c r="KC915" s="57"/>
      <c r="KD915" s="57"/>
      <c r="KE915" s="57"/>
      <c r="KF915" s="57"/>
      <c r="KG915" s="57"/>
      <c r="KH915" s="57"/>
      <c r="KI915" s="36"/>
      <c r="LX915" s="36"/>
      <c r="NQ915" s="36"/>
      <c r="NR915" s="36"/>
      <c r="NS915" s="36"/>
      <c r="PH915" s="36"/>
      <c r="QW915" s="36"/>
      <c r="SM915" s="36"/>
      <c r="UB915" s="36"/>
      <c r="VQ915" s="36"/>
      <c r="XF915" s="36"/>
      <c r="ZB915" s="94"/>
      <c r="ZI915" s="130"/>
      <c r="ZK915" s="128"/>
      <c r="ZL915" s="127"/>
    </row>
    <row r="916" spans="2:688" s="37" customFormat="1" x14ac:dyDescent="0.15">
      <c r="B916" s="36"/>
      <c r="C916" s="110"/>
      <c r="D916" s="36"/>
      <c r="E916" s="36"/>
      <c r="F916" s="36"/>
      <c r="G916" s="38"/>
      <c r="H916" s="38"/>
      <c r="AW916" s="36"/>
      <c r="CL916" s="36"/>
      <c r="FP916" s="36"/>
      <c r="IT916" s="36"/>
      <c r="IU916" s="57"/>
      <c r="IV916" s="57"/>
      <c r="IW916" s="57"/>
      <c r="IX916" s="57"/>
      <c r="IY916" s="57"/>
      <c r="IZ916" s="57"/>
      <c r="JA916" s="57"/>
      <c r="JB916" s="57"/>
      <c r="JC916" s="57"/>
      <c r="JD916" s="57"/>
      <c r="JE916" s="57"/>
      <c r="JF916" s="57"/>
      <c r="JG916" s="57"/>
      <c r="JH916" s="57"/>
      <c r="JI916" s="57"/>
      <c r="JJ916" s="57"/>
      <c r="JK916" s="57"/>
      <c r="JL916" s="57"/>
      <c r="JM916" s="57"/>
      <c r="JN916" s="57"/>
      <c r="JO916" s="57"/>
      <c r="JP916" s="57"/>
      <c r="JQ916" s="57"/>
      <c r="JR916" s="57"/>
      <c r="JS916" s="57"/>
      <c r="JT916" s="57"/>
      <c r="JU916" s="57"/>
      <c r="JV916" s="57"/>
      <c r="JW916" s="57"/>
      <c r="JX916" s="57"/>
      <c r="JY916" s="57"/>
      <c r="JZ916" s="57"/>
      <c r="KA916" s="57"/>
      <c r="KB916" s="57"/>
      <c r="KC916" s="57"/>
      <c r="KD916" s="57"/>
      <c r="KE916" s="57"/>
      <c r="KF916" s="57"/>
      <c r="KG916" s="57"/>
      <c r="KH916" s="57"/>
      <c r="KI916" s="36"/>
      <c r="LX916" s="36"/>
      <c r="NQ916" s="36"/>
      <c r="NR916" s="36"/>
      <c r="NS916" s="36"/>
      <c r="PH916" s="36"/>
      <c r="QW916" s="36"/>
      <c r="SM916" s="36"/>
      <c r="UB916" s="36"/>
      <c r="VQ916" s="36"/>
      <c r="XF916" s="36"/>
      <c r="ZB916" s="94"/>
      <c r="ZI916" s="130"/>
      <c r="ZK916" s="128"/>
      <c r="ZL916" s="127"/>
    </row>
    <row r="917" spans="2:688" s="37" customFormat="1" x14ac:dyDescent="0.15">
      <c r="B917" s="36"/>
      <c r="C917" s="110"/>
      <c r="D917" s="36"/>
      <c r="E917" s="36"/>
      <c r="F917" s="36"/>
      <c r="G917" s="38"/>
      <c r="H917" s="38"/>
      <c r="AW917" s="36"/>
      <c r="CL917" s="36"/>
      <c r="FP917" s="36"/>
      <c r="IT917" s="36"/>
      <c r="IU917" s="57"/>
      <c r="IV917" s="57"/>
      <c r="IW917" s="57"/>
      <c r="IX917" s="57"/>
      <c r="IY917" s="57"/>
      <c r="IZ917" s="57"/>
      <c r="JA917" s="57"/>
      <c r="JB917" s="57"/>
      <c r="JC917" s="57"/>
      <c r="JD917" s="57"/>
      <c r="JE917" s="57"/>
      <c r="JF917" s="57"/>
      <c r="JG917" s="57"/>
      <c r="JH917" s="57"/>
      <c r="JI917" s="57"/>
      <c r="JJ917" s="57"/>
      <c r="JK917" s="57"/>
      <c r="JL917" s="57"/>
      <c r="JM917" s="57"/>
      <c r="JN917" s="57"/>
      <c r="JO917" s="57"/>
      <c r="JP917" s="57"/>
      <c r="JQ917" s="57"/>
      <c r="JR917" s="57"/>
      <c r="JS917" s="57"/>
      <c r="JT917" s="57"/>
      <c r="JU917" s="57"/>
      <c r="JV917" s="57"/>
      <c r="JW917" s="57"/>
      <c r="JX917" s="57"/>
      <c r="JY917" s="57"/>
      <c r="JZ917" s="57"/>
      <c r="KA917" s="57"/>
      <c r="KB917" s="57"/>
      <c r="KC917" s="57"/>
      <c r="KD917" s="57"/>
      <c r="KE917" s="57"/>
      <c r="KF917" s="57"/>
      <c r="KG917" s="57"/>
      <c r="KH917" s="57"/>
      <c r="KI917" s="36"/>
      <c r="LX917" s="36"/>
      <c r="NQ917" s="36"/>
      <c r="NR917" s="36"/>
      <c r="NS917" s="36"/>
      <c r="PH917" s="36"/>
      <c r="QW917" s="36"/>
      <c r="SM917" s="36"/>
      <c r="UB917" s="36"/>
      <c r="VQ917" s="36"/>
      <c r="XF917" s="36"/>
      <c r="ZB917" s="94"/>
      <c r="ZI917" s="130"/>
      <c r="ZK917" s="128"/>
      <c r="ZL917" s="127"/>
    </row>
    <row r="918" spans="2:688" s="37" customFormat="1" x14ac:dyDescent="0.15">
      <c r="B918" s="36"/>
      <c r="C918" s="110"/>
      <c r="D918" s="36"/>
      <c r="E918" s="36"/>
      <c r="F918" s="36"/>
      <c r="G918" s="38"/>
      <c r="H918" s="38"/>
      <c r="AW918" s="36"/>
      <c r="CL918" s="36"/>
      <c r="FP918" s="36"/>
      <c r="IT918" s="36"/>
      <c r="IU918" s="57"/>
      <c r="IV918" s="57"/>
      <c r="IW918" s="57"/>
      <c r="IX918" s="57"/>
      <c r="IY918" s="57"/>
      <c r="IZ918" s="57"/>
      <c r="JA918" s="57"/>
      <c r="JB918" s="57"/>
      <c r="JC918" s="57"/>
      <c r="JD918" s="57"/>
      <c r="JE918" s="57"/>
      <c r="JF918" s="57"/>
      <c r="JG918" s="57"/>
      <c r="JH918" s="57"/>
      <c r="JI918" s="57"/>
      <c r="JJ918" s="57"/>
      <c r="JK918" s="57"/>
      <c r="JL918" s="57"/>
      <c r="JM918" s="57"/>
      <c r="JN918" s="57"/>
      <c r="JO918" s="57"/>
      <c r="JP918" s="57"/>
      <c r="JQ918" s="57"/>
      <c r="JR918" s="57"/>
      <c r="JS918" s="57"/>
      <c r="JT918" s="57"/>
      <c r="JU918" s="57"/>
      <c r="JV918" s="57"/>
      <c r="JW918" s="57"/>
      <c r="JX918" s="57"/>
      <c r="JY918" s="57"/>
      <c r="JZ918" s="57"/>
      <c r="KA918" s="57"/>
      <c r="KB918" s="57"/>
      <c r="KC918" s="57"/>
      <c r="KD918" s="57"/>
      <c r="KE918" s="57"/>
      <c r="KF918" s="57"/>
      <c r="KG918" s="57"/>
      <c r="KH918" s="57"/>
      <c r="KI918" s="36"/>
      <c r="LX918" s="36"/>
      <c r="NQ918" s="36"/>
      <c r="NR918" s="36"/>
      <c r="NS918" s="36"/>
      <c r="PH918" s="36"/>
      <c r="QW918" s="36"/>
      <c r="SM918" s="36"/>
      <c r="UB918" s="36"/>
      <c r="VQ918" s="36"/>
      <c r="XF918" s="36"/>
      <c r="ZB918" s="94"/>
      <c r="ZI918" s="130"/>
      <c r="ZK918" s="128"/>
      <c r="ZL918" s="127"/>
    </row>
    <row r="919" spans="2:688" s="37" customFormat="1" x14ac:dyDescent="0.15">
      <c r="B919" s="36"/>
      <c r="C919" s="110"/>
      <c r="D919" s="36"/>
      <c r="E919" s="36"/>
      <c r="F919" s="36"/>
      <c r="G919" s="38"/>
      <c r="H919" s="38"/>
      <c r="AW919" s="36"/>
      <c r="CL919" s="36"/>
      <c r="FP919" s="36"/>
      <c r="IT919" s="36"/>
      <c r="IU919" s="57"/>
      <c r="IV919" s="57"/>
      <c r="IW919" s="57"/>
      <c r="IX919" s="57"/>
      <c r="IY919" s="57"/>
      <c r="IZ919" s="57"/>
      <c r="JA919" s="57"/>
      <c r="JB919" s="57"/>
      <c r="JC919" s="57"/>
      <c r="JD919" s="57"/>
      <c r="JE919" s="57"/>
      <c r="JF919" s="57"/>
      <c r="JG919" s="57"/>
      <c r="JH919" s="57"/>
      <c r="JI919" s="57"/>
      <c r="JJ919" s="57"/>
      <c r="JK919" s="57"/>
      <c r="JL919" s="57"/>
      <c r="JM919" s="57"/>
      <c r="JN919" s="57"/>
      <c r="JO919" s="57"/>
      <c r="JP919" s="57"/>
      <c r="JQ919" s="57"/>
      <c r="JR919" s="57"/>
      <c r="JS919" s="57"/>
      <c r="JT919" s="57"/>
      <c r="JU919" s="57"/>
      <c r="JV919" s="57"/>
      <c r="JW919" s="57"/>
      <c r="JX919" s="57"/>
      <c r="JY919" s="57"/>
      <c r="JZ919" s="57"/>
      <c r="KA919" s="57"/>
      <c r="KB919" s="57"/>
      <c r="KC919" s="57"/>
      <c r="KD919" s="57"/>
      <c r="KE919" s="57"/>
      <c r="KF919" s="57"/>
      <c r="KG919" s="57"/>
      <c r="KH919" s="57"/>
      <c r="KI919" s="36"/>
      <c r="LX919" s="36"/>
      <c r="NQ919" s="36"/>
      <c r="NR919" s="36"/>
      <c r="NS919" s="36"/>
      <c r="PH919" s="36"/>
      <c r="QW919" s="36"/>
      <c r="SM919" s="36"/>
      <c r="UB919" s="36"/>
      <c r="VQ919" s="36"/>
      <c r="XF919" s="36"/>
      <c r="ZB919" s="94"/>
      <c r="ZI919" s="130"/>
      <c r="ZK919" s="128"/>
      <c r="ZL919" s="127"/>
    </row>
    <row r="920" spans="2:688" s="37" customFormat="1" x14ac:dyDescent="0.15">
      <c r="B920" s="36"/>
      <c r="C920" s="110"/>
      <c r="D920" s="36"/>
      <c r="E920" s="36"/>
      <c r="F920" s="36"/>
      <c r="G920" s="38"/>
      <c r="H920" s="38"/>
      <c r="AW920" s="36"/>
      <c r="CL920" s="36"/>
      <c r="FP920" s="36"/>
      <c r="IT920" s="36"/>
      <c r="IU920" s="57"/>
      <c r="IV920" s="57"/>
      <c r="IW920" s="57"/>
      <c r="IX920" s="57"/>
      <c r="IY920" s="57"/>
      <c r="IZ920" s="57"/>
      <c r="JA920" s="57"/>
      <c r="JB920" s="57"/>
      <c r="JC920" s="57"/>
      <c r="JD920" s="57"/>
      <c r="JE920" s="57"/>
      <c r="JF920" s="57"/>
      <c r="JG920" s="57"/>
      <c r="JH920" s="57"/>
      <c r="JI920" s="57"/>
      <c r="JJ920" s="57"/>
      <c r="JK920" s="57"/>
      <c r="JL920" s="57"/>
      <c r="JM920" s="57"/>
      <c r="JN920" s="57"/>
      <c r="JO920" s="57"/>
      <c r="JP920" s="57"/>
      <c r="JQ920" s="57"/>
      <c r="JR920" s="57"/>
      <c r="JS920" s="57"/>
      <c r="JT920" s="57"/>
      <c r="JU920" s="57"/>
      <c r="JV920" s="57"/>
      <c r="JW920" s="57"/>
      <c r="JX920" s="57"/>
      <c r="JY920" s="57"/>
      <c r="JZ920" s="57"/>
      <c r="KA920" s="57"/>
      <c r="KB920" s="57"/>
      <c r="KC920" s="57"/>
      <c r="KD920" s="57"/>
      <c r="KE920" s="57"/>
      <c r="KF920" s="57"/>
      <c r="KG920" s="57"/>
      <c r="KH920" s="57"/>
      <c r="KI920" s="36"/>
      <c r="LX920" s="36"/>
      <c r="NQ920" s="36"/>
      <c r="NR920" s="36"/>
      <c r="NS920" s="36"/>
      <c r="PH920" s="36"/>
      <c r="QW920" s="36"/>
      <c r="SM920" s="36"/>
      <c r="UB920" s="36"/>
      <c r="VQ920" s="36"/>
      <c r="XF920" s="36"/>
      <c r="ZB920" s="94"/>
      <c r="ZI920" s="130"/>
      <c r="ZK920" s="128"/>
      <c r="ZL920" s="127"/>
    </row>
    <row r="921" spans="2:688" s="37" customFormat="1" x14ac:dyDescent="0.15">
      <c r="B921" s="36"/>
      <c r="C921" s="110"/>
      <c r="D921" s="36"/>
      <c r="E921" s="36"/>
      <c r="F921" s="36"/>
      <c r="G921" s="38"/>
      <c r="H921" s="38"/>
      <c r="AW921" s="36"/>
      <c r="CL921" s="36"/>
      <c r="FP921" s="36"/>
      <c r="IT921" s="36"/>
      <c r="IU921" s="57"/>
      <c r="IV921" s="57"/>
      <c r="IW921" s="57"/>
      <c r="IX921" s="57"/>
      <c r="IY921" s="57"/>
      <c r="IZ921" s="57"/>
      <c r="JA921" s="57"/>
      <c r="JB921" s="57"/>
      <c r="JC921" s="57"/>
      <c r="JD921" s="57"/>
      <c r="JE921" s="57"/>
      <c r="JF921" s="57"/>
      <c r="JG921" s="57"/>
      <c r="JH921" s="57"/>
      <c r="JI921" s="57"/>
      <c r="JJ921" s="57"/>
      <c r="JK921" s="57"/>
      <c r="JL921" s="57"/>
      <c r="JM921" s="57"/>
      <c r="JN921" s="57"/>
      <c r="JO921" s="57"/>
      <c r="JP921" s="57"/>
      <c r="JQ921" s="57"/>
      <c r="JR921" s="57"/>
      <c r="JS921" s="57"/>
      <c r="JT921" s="57"/>
      <c r="JU921" s="57"/>
      <c r="JV921" s="57"/>
      <c r="JW921" s="57"/>
      <c r="JX921" s="57"/>
      <c r="JY921" s="57"/>
      <c r="JZ921" s="57"/>
      <c r="KA921" s="57"/>
      <c r="KB921" s="57"/>
      <c r="KC921" s="57"/>
      <c r="KD921" s="57"/>
      <c r="KE921" s="57"/>
      <c r="KF921" s="57"/>
      <c r="KG921" s="57"/>
      <c r="KH921" s="57"/>
      <c r="KI921" s="36"/>
      <c r="LX921" s="36"/>
      <c r="NQ921" s="36"/>
      <c r="NR921" s="36"/>
      <c r="NS921" s="36"/>
      <c r="PH921" s="36"/>
      <c r="QW921" s="36"/>
      <c r="SM921" s="36"/>
      <c r="UB921" s="36"/>
      <c r="VQ921" s="36"/>
      <c r="XF921" s="36"/>
      <c r="ZB921" s="94"/>
      <c r="ZI921" s="130"/>
      <c r="ZK921" s="128"/>
      <c r="ZL921" s="127"/>
    </row>
    <row r="922" spans="2:688" s="37" customFormat="1" x14ac:dyDescent="0.15">
      <c r="B922" s="36"/>
      <c r="C922" s="110"/>
      <c r="D922" s="36"/>
      <c r="E922" s="36"/>
      <c r="F922" s="36"/>
      <c r="G922" s="38"/>
      <c r="H922" s="38"/>
      <c r="AW922" s="36"/>
      <c r="CL922" s="36"/>
      <c r="FP922" s="36"/>
      <c r="IT922" s="36"/>
      <c r="IU922" s="57"/>
      <c r="IV922" s="57"/>
      <c r="IW922" s="57"/>
      <c r="IX922" s="57"/>
      <c r="IY922" s="57"/>
      <c r="IZ922" s="57"/>
      <c r="JA922" s="57"/>
      <c r="JB922" s="57"/>
      <c r="JC922" s="57"/>
      <c r="JD922" s="57"/>
      <c r="JE922" s="57"/>
      <c r="JF922" s="57"/>
      <c r="JG922" s="57"/>
      <c r="JH922" s="57"/>
      <c r="JI922" s="57"/>
      <c r="JJ922" s="57"/>
      <c r="JK922" s="57"/>
      <c r="JL922" s="57"/>
      <c r="JM922" s="57"/>
      <c r="JN922" s="57"/>
      <c r="JO922" s="57"/>
      <c r="JP922" s="57"/>
      <c r="JQ922" s="57"/>
      <c r="JR922" s="57"/>
      <c r="JS922" s="57"/>
      <c r="JT922" s="57"/>
      <c r="JU922" s="57"/>
      <c r="JV922" s="57"/>
      <c r="JW922" s="57"/>
      <c r="JX922" s="57"/>
      <c r="JY922" s="57"/>
      <c r="JZ922" s="57"/>
      <c r="KA922" s="57"/>
      <c r="KB922" s="57"/>
      <c r="KC922" s="57"/>
      <c r="KD922" s="57"/>
      <c r="KE922" s="57"/>
      <c r="KF922" s="57"/>
      <c r="KG922" s="57"/>
      <c r="KH922" s="57"/>
      <c r="KI922" s="36"/>
      <c r="LX922" s="36"/>
      <c r="NQ922" s="36"/>
      <c r="NR922" s="36"/>
      <c r="NS922" s="36"/>
      <c r="PH922" s="36"/>
      <c r="QW922" s="36"/>
      <c r="SM922" s="36"/>
      <c r="UB922" s="36"/>
      <c r="VQ922" s="36"/>
      <c r="XF922" s="36"/>
      <c r="ZB922" s="94"/>
      <c r="ZI922" s="130"/>
      <c r="ZK922" s="128"/>
      <c r="ZL922" s="127"/>
    </row>
    <row r="923" spans="2:688" s="37" customFormat="1" x14ac:dyDescent="0.15">
      <c r="B923" s="36"/>
      <c r="C923" s="110"/>
      <c r="D923" s="36"/>
      <c r="E923" s="36"/>
      <c r="F923" s="36"/>
      <c r="G923" s="38"/>
      <c r="H923" s="38"/>
      <c r="AW923" s="36"/>
      <c r="CL923" s="36"/>
      <c r="FP923" s="36"/>
      <c r="IT923" s="36"/>
      <c r="IU923" s="57"/>
      <c r="IV923" s="57"/>
      <c r="IW923" s="57"/>
      <c r="IX923" s="57"/>
      <c r="IY923" s="57"/>
      <c r="IZ923" s="57"/>
      <c r="JA923" s="57"/>
      <c r="JB923" s="57"/>
      <c r="JC923" s="57"/>
      <c r="JD923" s="57"/>
      <c r="JE923" s="57"/>
      <c r="JF923" s="57"/>
      <c r="JG923" s="57"/>
      <c r="JH923" s="57"/>
      <c r="JI923" s="57"/>
      <c r="JJ923" s="57"/>
      <c r="JK923" s="57"/>
      <c r="JL923" s="57"/>
      <c r="JM923" s="57"/>
      <c r="JN923" s="57"/>
      <c r="JO923" s="57"/>
      <c r="JP923" s="57"/>
      <c r="JQ923" s="57"/>
      <c r="JR923" s="57"/>
      <c r="JS923" s="57"/>
      <c r="JT923" s="57"/>
      <c r="JU923" s="57"/>
      <c r="JV923" s="57"/>
      <c r="JW923" s="57"/>
      <c r="JX923" s="57"/>
      <c r="JY923" s="57"/>
      <c r="JZ923" s="57"/>
      <c r="KA923" s="57"/>
      <c r="KB923" s="57"/>
      <c r="KC923" s="57"/>
      <c r="KD923" s="57"/>
      <c r="KE923" s="57"/>
      <c r="KF923" s="57"/>
      <c r="KG923" s="57"/>
      <c r="KH923" s="57"/>
      <c r="KI923" s="36"/>
      <c r="LX923" s="36"/>
      <c r="NQ923" s="36"/>
      <c r="NR923" s="36"/>
      <c r="NS923" s="36"/>
      <c r="PH923" s="36"/>
      <c r="QW923" s="36"/>
      <c r="SM923" s="36"/>
      <c r="UB923" s="36"/>
      <c r="VQ923" s="36"/>
      <c r="XF923" s="36"/>
      <c r="ZB923" s="94"/>
      <c r="ZI923" s="130"/>
      <c r="ZK923" s="128"/>
      <c r="ZL923" s="127"/>
    </row>
    <row r="924" spans="2:688" s="37" customFormat="1" x14ac:dyDescent="0.15">
      <c r="B924" s="36"/>
      <c r="C924" s="110"/>
      <c r="D924" s="36"/>
      <c r="E924" s="36"/>
      <c r="F924" s="36"/>
      <c r="G924" s="38"/>
      <c r="H924" s="38"/>
      <c r="AW924" s="36"/>
      <c r="CL924" s="36"/>
      <c r="FP924" s="36"/>
      <c r="IT924" s="36"/>
      <c r="IU924" s="57"/>
      <c r="IV924" s="57"/>
      <c r="IW924" s="57"/>
      <c r="IX924" s="57"/>
      <c r="IY924" s="57"/>
      <c r="IZ924" s="57"/>
      <c r="JA924" s="57"/>
      <c r="JB924" s="57"/>
      <c r="JC924" s="57"/>
      <c r="JD924" s="57"/>
      <c r="JE924" s="57"/>
      <c r="JF924" s="57"/>
      <c r="JG924" s="57"/>
      <c r="JH924" s="57"/>
      <c r="JI924" s="57"/>
      <c r="JJ924" s="57"/>
      <c r="JK924" s="57"/>
      <c r="JL924" s="57"/>
      <c r="JM924" s="57"/>
      <c r="JN924" s="57"/>
      <c r="JO924" s="57"/>
      <c r="JP924" s="57"/>
      <c r="JQ924" s="57"/>
      <c r="JR924" s="57"/>
      <c r="JS924" s="57"/>
      <c r="JT924" s="57"/>
      <c r="JU924" s="57"/>
      <c r="JV924" s="57"/>
      <c r="JW924" s="57"/>
      <c r="JX924" s="57"/>
      <c r="JY924" s="57"/>
      <c r="JZ924" s="57"/>
      <c r="KA924" s="57"/>
      <c r="KB924" s="57"/>
      <c r="KC924" s="57"/>
      <c r="KD924" s="57"/>
      <c r="KE924" s="57"/>
      <c r="KF924" s="57"/>
      <c r="KG924" s="57"/>
      <c r="KH924" s="57"/>
      <c r="KI924" s="36"/>
      <c r="LX924" s="36"/>
      <c r="NQ924" s="36"/>
      <c r="NR924" s="36"/>
      <c r="NS924" s="36"/>
      <c r="PH924" s="36"/>
      <c r="QW924" s="36"/>
      <c r="SM924" s="36"/>
      <c r="UB924" s="36"/>
      <c r="VQ924" s="36"/>
      <c r="XF924" s="36"/>
      <c r="ZB924" s="94"/>
      <c r="ZI924" s="130"/>
      <c r="ZK924" s="128"/>
      <c r="ZL924" s="127"/>
    </row>
    <row r="925" spans="2:688" s="37" customFormat="1" x14ac:dyDescent="0.15">
      <c r="B925" s="36"/>
      <c r="C925" s="110"/>
      <c r="D925" s="36"/>
      <c r="E925" s="36"/>
      <c r="F925" s="36"/>
      <c r="G925" s="38"/>
      <c r="H925" s="38"/>
      <c r="AW925" s="36"/>
      <c r="CL925" s="36"/>
      <c r="FP925" s="36"/>
      <c r="IT925" s="36"/>
      <c r="IU925" s="57"/>
      <c r="IV925" s="57"/>
      <c r="IW925" s="57"/>
      <c r="IX925" s="57"/>
      <c r="IY925" s="57"/>
      <c r="IZ925" s="57"/>
      <c r="JA925" s="57"/>
      <c r="JB925" s="57"/>
      <c r="JC925" s="57"/>
      <c r="JD925" s="57"/>
      <c r="JE925" s="57"/>
      <c r="JF925" s="57"/>
      <c r="JG925" s="57"/>
      <c r="JH925" s="57"/>
      <c r="JI925" s="57"/>
      <c r="JJ925" s="57"/>
      <c r="JK925" s="57"/>
      <c r="JL925" s="57"/>
      <c r="JM925" s="57"/>
      <c r="JN925" s="57"/>
      <c r="JO925" s="57"/>
      <c r="JP925" s="57"/>
      <c r="JQ925" s="57"/>
      <c r="JR925" s="57"/>
      <c r="JS925" s="57"/>
      <c r="JT925" s="57"/>
      <c r="JU925" s="57"/>
      <c r="JV925" s="57"/>
      <c r="JW925" s="57"/>
      <c r="JX925" s="57"/>
      <c r="JY925" s="57"/>
      <c r="JZ925" s="57"/>
      <c r="KA925" s="57"/>
      <c r="KB925" s="57"/>
      <c r="KC925" s="57"/>
      <c r="KD925" s="57"/>
      <c r="KE925" s="57"/>
      <c r="KF925" s="57"/>
      <c r="KG925" s="57"/>
      <c r="KH925" s="57"/>
      <c r="KI925" s="36"/>
      <c r="LX925" s="36"/>
      <c r="NQ925" s="36"/>
      <c r="NR925" s="36"/>
      <c r="NS925" s="36"/>
      <c r="PH925" s="36"/>
      <c r="QW925" s="36"/>
      <c r="SM925" s="36"/>
      <c r="UB925" s="36"/>
      <c r="VQ925" s="36"/>
      <c r="XF925" s="36"/>
      <c r="ZB925" s="94"/>
      <c r="ZI925" s="130"/>
      <c r="ZK925" s="128"/>
      <c r="ZL925" s="127"/>
    </row>
    <row r="926" spans="2:688" s="37" customFormat="1" x14ac:dyDescent="0.15">
      <c r="B926" s="36"/>
      <c r="C926" s="110"/>
      <c r="D926" s="36"/>
      <c r="E926" s="36"/>
      <c r="F926" s="36"/>
      <c r="G926" s="38"/>
      <c r="H926" s="38"/>
      <c r="AW926" s="36"/>
      <c r="CL926" s="36"/>
      <c r="FP926" s="36"/>
      <c r="IT926" s="36"/>
      <c r="IU926" s="57"/>
      <c r="IV926" s="57"/>
      <c r="IW926" s="57"/>
      <c r="IX926" s="57"/>
      <c r="IY926" s="57"/>
      <c r="IZ926" s="57"/>
      <c r="JA926" s="57"/>
      <c r="JB926" s="57"/>
      <c r="JC926" s="57"/>
      <c r="JD926" s="57"/>
      <c r="JE926" s="57"/>
      <c r="JF926" s="57"/>
      <c r="JG926" s="57"/>
      <c r="JH926" s="57"/>
      <c r="JI926" s="57"/>
      <c r="JJ926" s="57"/>
      <c r="JK926" s="57"/>
      <c r="JL926" s="57"/>
      <c r="JM926" s="57"/>
      <c r="JN926" s="57"/>
      <c r="JO926" s="57"/>
      <c r="JP926" s="57"/>
      <c r="JQ926" s="57"/>
      <c r="JR926" s="57"/>
      <c r="JS926" s="57"/>
      <c r="JT926" s="57"/>
      <c r="JU926" s="57"/>
      <c r="JV926" s="57"/>
      <c r="JW926" s="57"/>
      <c r="JX926" s="57"/>
      <c r="JY926" s="57"/>
      <c r="JZ926" s="57"/>
      <c r="KA926" s="57"/>
      <c r="KB926" s="57"/>
      <c r="KC926" s="57"/>
      <c r="KD926" s="57"/>
      <c r="KE926" s="57"/>
      <c r="KF926" s="57"/>
      <c r="KG926" s="57"/>
      <c r="KH926" s="57"/>
      <c r="KI926" s="36"/>
      <c r="LX926" s="36"/>
      <c r="NQ926" s="36"/>
      <c r="NR926" s="36"/>
      <c r="NS926" s="36"/>
      <c r="PH926" s="36"/>
      <c r="QW926" s="36"/>
      <c r="SM926" s="36"/>
      <c r="UB926" s="36"/>
      <c r="VQ926" s="36"/>
      <c r="XF926" s="36"/>
      <c r="ZB926" s="94"/>
      <c r="ZI926" s="130"/>
      <c r="ZK926" s="128"/>
      <c r="ZL926" s="127"/>
    </row>
    <row r="927" spans="2:688" s="37" customFormat="1" x14ac:dyDescent="0.15">
      <c r="B927" s="36"/>
      <c r="C927" s="110"/>
      <c r="D927" s="36"/>
      <c r="E927" s="36"/>
      <c r="F927" s="36"/>
      <c r="G927" s="38"/>
      <c r="H927" s="38"/>
      <c r="AW927" s="36"/>
      <c r="CL927" s="36"/>
      <c r="FP927" s="36"/>
      <c r="IT927" s="36"/>
      <c r="IU927" s="57"/>
      <c r="IV927" s="57"/>
      <c r="IW927" s="57"/>
      <c r="IX927" s="57"/>
      <c r="IY927" s="57"/>
      <c r="IZ927" s="57"/>
      <c r="JA927" s="57"/>
      <c r="JB927" s="57"/>
      <c r="JC927" s="57"/>
      <c r="JD927" s="57"/>
      <c r="JE927" s="57"/>
      <c r="JF927" s="57"/>
      <c r="JG927" s="57"/>
      <c r="JH927" s="57"/>
      <c r="JI927" s="57"/>
      <c r="JJ927" s="57"/>
      <c r="JK927" s="57"/>
      <c r="JL927" s="57"/>
      <c r="JM927" s="57"/>
      <c r="JN927" s="57"/>
      <c r="JO927" s="57"/>
      <c r="JP927" s="57"/>
      <c r="JQ927" s="57"/>
      <c r="JR927" s="57"/>
      <c r="JS927" s="57"/>
      <c r="JT927" s="57"/>
      <c r="JU927" s="57"/>
      <c r="JV927" s="57"/>
      <c r="JW927" s="57"/>
      <c r="JX927" s="57"/>
      <c r="JY927" s="57"/>
      <c r="JZ927" s="57"/>
      <c r="KA927" s="57"/>
      <c r="KB927" s="57"/>
      <c r="KC927" s="57"/>
      <c r="KD927" s="57"/>
      <c r="KE927" s="57"/>
      <c r="KF927" s="57"/>
      <c r="KG927" s="57"/>
      <c r="KH927" s="57"/>
      <c r="KI927" s="36"/>
      <c r="LX927" s="36"/>
      <c r="NQ927" s="36"/>
      <c r="NR927" s="36"/>
      <c r="NS927" s="36"/>
      <c r="PH927" s="36"/>
      <c r="QW927" s="36"/>
      <c r="SM927" s="36"/>
      <c r="UB927" s="36"/>
      <c r="VQ927" s="36"/>
      <c r="XF927" s="36"/>
      <c r="ZB927" s="94"/>
      <c r="ZI927" s="130"/>
      <c r="ZK927" s="128"/>
      <c r="ZL927" s="127"/>
    </row>
    <row r="928" spans="2:688" s="37" customFormat="1" x14ac:dyDescent="0.15">
      <c r="B928" s="36"/>
      <c r="C928" s="110"/>
      <c r="D928" s="36"/>
      <c r="E928" s="36"/>
      <c r="F928" s="36"/>
      <c r="G928" s="38"/>
      <c r="H928" s="38"/>
      <c r="AW928" s="36"/>
      <c r="CL928" s="36"/>
      <c r="FP928" s="36"/>
      <c r="IT928" s="36"/>
      <c r="IU928" s="57"/>
      <c r="IV928" s="57"/>
      <c r="IW928" s="57"/>
      <c r="IX928" s="57"/>
      <c r="IY928" s="57"/>
      <c r="IZ928" s="57"/>
      <c r="JA928" s="57"/>
      <c r="JB928" s="57"/>
      <c r="JC928" s="57"/>
      <c r="JD928" s="57"/>
      <c r="JE928" s="57"/>
      <c r="JF928" s="57"/>
      <c r="JG928" s="57"/>
      <c r="JH928" s="57"/>
      <c r="JI928" s="57"/>
      <c r="JJ928" s="57"/>
      <c r="JK928" s="57"/>
      <c r="JL928" s="57"/>
      <c r="JM928" s="57"/>
      <c r="JN928" s="57"/>
      <c r="JO928" s="57"/>
      <c r="JP928" s="57"/>
      <c r="JQ928" s="57"/>
      <c r="JR928" s="57"/>
      <c r="JS928" s="57"/>
      <c r="JT928" s="57"/>
      <c r="JU928" s="57"/>
      <c r="JV928" s="57"/>
      <c r="JW928" s="57"/>
      <c r="JX928" s="57"/>
      <c r="JY928" s="57"/>
      <c r="JZ928" s="57"/>
      <c r="KA928" s="57"/>
      <c r="KB928" s="57"/>
      <c r="KC928" s="57"/>
      <c r="KD928" s="57"/>
      <c r="KE928" s="57"/>
      <c r="KF928" s="57"/>
      <c r="KG928" s="57"/>
      <c r="KH928" s="57"/>
      <c r="KI928" s="36"/>
      <c r="LX928" s="36"/>
      <c r="NQ928" s="36"/>
      <c r="NR928" s="36"/>
      <c r="NS928" s="36"/>
      <c r="PH928" s="36"/>
      <c r="QW928" s="36"/>
      <c r="SM928" s="36"/>
      <c r="UB928" s="36"/>
      <c r="VQ928" s="36"/>
      <c r="XF928" s="36"/>
      <c r="ZB928" s="94"/>
      <c r="ZI928" s="130"/>
      <c r="ZK928" s="128"/>
      <c r="ZL928" s="127"/>
    </row>
    <row r="929" spans="2:688" s="37" customFormat="1" x14ac:dyDescent="0.15">
      <c r="B929" s="36"/>
      <c r="C929" s="110"/>
      <c r="D929" s="36"/>
      <c r="E929" s="36"/>
      <c r="F929" s="36"/>
      <c r="G929" s="38"/>
      <c r="H929" s="38"/>
      <c r="AW929" s="36"/>
      <c r="CL929" s="36"/>
      <c r="FP929" s="36"/>
      <c r="IT929" s="36"/>
      <c r="IU929" s="57"/>
      <c r="IV929" s="57"/>
      <c r="IW929" s="57"/>
      <c r="IX929" s="57"/>
      <c r="IY929" s="57"/>
      <c r="IZ929" s="57"/>
      <c r="JA929" s="57"/>
      <c r="JB929" s="57"/>
      <c r="JC929" s="57"/>
      <c r="JD929" s="57"/>
      <c r="JE929" s="57"/>
      <c r="JF929" s="57"/>
      <c r="JG929" s="57"/>
      <c r="JH929" s="57"/>
      <c r="JI929" s="57"/>
      <c r="JJ929" s="57"/>
      <c r="JK929" s="57"/>
      <c r="JL929" s="57"/>
      <c r="JM929" s="57"/>
      <c r="JN929" s="57"/>
      <c r="JO929" s="57"/>
      <c r="JP929" s="57"/>
      <c r="JQ929" s="57"/>
      <c r="JR929" s="57"/>
      <c r="JS929" s="57"/>
      <c r="JT929" s="57"/>
      <c r="JU929" s="57"/>
      <c r="JV929" s="57"/>
      <c r="JW929" s="57"/>
      <c r="JX929" s="57"/>
      <c r="JY929" s="57"/>
      <c r="JZ929" s="57"/>
      <c r="KA929" s="57"/>
      <c r="KB929" s="57"/>
      <c r="KC929" s="57"/>
      <c r="KD929" s="57"/>
      <c r="KE929" s="57"/>
      <c r="KF929" s="57"/>
      <c r="KG929" s="57"/>
      <c r="KH929" s="57"/>
      <c r="KI929" s="36"/>
      <c r="LX929" s="36"/>
      <c r="NQ929" s="36"/>
      <c r="NR929" s="36"/>
      <c r="NS929" s="36"/>
      <c r="PH929" s="36"/>
      <c r="QW929" s="36"/>
      <c r="SM929" s="36"/>
      <c r="UB929" s="36"/>
      <c r="VQ929" s="36"/>
      <c r="XF929" s="36"/>
      <c r="ZB929" s="94"/>
      <c r="ZI929" s="130"/>
      <c r="ZK929" s="128"/>
      <c r="ZL929" s="127"/>
    </row>
    <row r="930" spans="2:688" s="37" customFormat="1" x14ac:dyDescent="0.15">
      <c r="B930" s="36"/>
      <c r="C930" s="110"/>
      <c r="D930" s="36"/>
      <c r="E930" s="36"/>
      <c r="F930" s="36"/>
      <c r="G930" s="38"/>
      <c r="H930" s="38"/>
      <c r="AW930" s="36"/>
      <c r="CL930" s="36"/>
      <c r="FP930" s="36"/>
      <c r="IT930" s="36"/>
      <c r="IU930" s="57"/>
      <c r="IV930" s="57"/>
      <c r="IW930" s="57"/>
      <c r="IX930" s="57"/>
      <c r="IY930" s="57"/>
      <c r="IZ930" s="57"/>
      <c r="JA930" s="57"/>
      <c r="JB930" s="57"/>
      <c r="JC930" s="57"/>
      <c r="JD930" s="57"/>
      <c r="JE930" s="57"/>
      <c r="JF930" s="57"/>
      <c r="JG930" s="57"/>
      <c r="JH930" s="57"/>
      <c r="JI930" s="57"/>
      <c r="JJ930" s="57"/>
      <c r="JK930" s="57"/>
      <c r="JL930" s="57"/>
      <c r="JM930" s="57"/>
      <c r="JN930" s="57"/>
      <c r="JO930" s="57"/>
      <c r="JP930" s="57"/>
      <c r="JQ930" s="57"/>
      <c r="JR930" s="57"/>
      <c r="JS930" s="57"/>
      <c r="JT930" s="57"/>
      <c r="JU930" s="57"/>
      <c r="JV930" s="57"/>
      <c r="JW930" s="57"/>
      <c r="JX930" s="57"/>
      <c r="JY930" s="57"/>
      <c r="JZ930" s="57"/>
      <c r="KA930" s="57"/>
      <c r="KB930" s="57"/>
      <c r="KC930" s="57"/>
      <c r="KD930" s="57"/>
      <c r="KE930" s="57"/>
      <c r="KF930" s="57"/>
      <c r="KG930" s="57"/>
      <c r="KH930" s="57"/>
      <c r="KI930" s="36"/>
      <c r="LX930" s="36"/>
      <c r="NQ930" s="36"/>
      <c r="NR930" s="36"/>
      <c r="NS930" s="36"/>
      <c r="PH930" s="36"/>
      <c r="QW930" s="36"/>
      <c r="SM930" s="36"/>
      <c r="UB930" s="36"/>
      <c r="VQ930" s="36"/>
      <c r="XF930" s="36"/>
      <c r="ZB930" s="94"/>
      <c r="ZI930" s="130"/>
      <c r="ZK930" s="128"/>
      <c r="ZL930" s="127"/>
    </row>
    <row r="931" spans="2:688" s="37" customFormat="1" x14ac:dyDescent="0.15">
      <c r="B931" s="36"/>
      <c r="C931" s="110"/>
      <c r="D931" s="36"/>
      <c r="E931" s="36"/>
      <c r="F931" s="36"/>
      <c r="G931" s="38"/>
      <c r="H931" s="38"/>
      <c r="AW931" s="36"/>
      <c r="CL931" s="36"/>
      <c r="FP931" s="36"/>
      <c r="IT931" s="36"/>
      <c r="IU931" s="57"/>
      <c r="IV931" s="57"/>
      <c r="IW931" s="57"/>
      <c r="IX931" s="57"/>
      <c r="IY931" s="57"/>
      <c r="IZ931" s="57"/>
      <c r="JA931" s="57"/>
      <c r="JB931" s="57"/>
      <c r="JC931" s="57"/>
      <c r="JD931" s="57"/>
      <c r="JE931" s="57"/>
      <c r="JF931" s="57"/>
      <c r="JG931" s="57"/>
      <c r="JH931" s="57"/>
      <c r="JI931" s="57"/>
      <c r="JJ931" s="57"/>
      <c r="JK931" s="57"/>
      <c r="JL931" s="57"/>
      <c r="JM931" s="57"/>
      <c r="JN931" s="57"/>
      <c r="JO931" s="57"/>
      <c r="JP931" s="57"/>
      <c r="JQ931" s="57"/>
      <c r="JR931" s="57"/>
      <c r="JS931" s="57"/>
      <c r="JT931" s="57"/>
      <c r="JU931" s="57"/>
      <c r="JV931" s="57"/>
      <c r="JW931" s="57"/>
      <c r="JX931" s="57"/>
      <c r="JY931" s="57"/>
      <c r="JZ931" s="57"/>
      <c r="KA931" s="57"/>
      <c r="KB931" s="57"/>
      <c r="KC931" s="57"/>
      <c r="KD931" s="57"/>
      <c r="KE931" s="57"/>
      <c r="KF931" s="57"/>
      <c r="KG931" s="57"/>
      <c r="KH931" s="57"/>
      <c r="KI931" s="36"/>
      <c r="LX931" s="36"/>
      <c r="NQ931" s="36"/>
      <c r="NR931" s="36"/>
      <c r="NS931" s="36"/>
      <c r="PH931" s="36"/>
      <c r="QW931" s="36"/>
      <c r="SM931" s="36"/>
      <c r="UB931" s="36"/>
      <c r="VQ931" s="36"/>
      <c r="XF931" s="36"/>
      <c r="ZB931" s="94"/>
      <c r="ZI931" s="130"/>
      <c r="ZK931" s="128"/>
      <c r="ZL931" s="127"/>
    </row>
    <row r="932" spans="2:688" s="37" customFormat="1" x14ac:dyDescent="0.15">
      <c r="B932" s="36"/>
      <c r="C932" s="110"/>
      <c r="D932" s="36"/>
      <c r="E932" s="36"/>
      <c r="F932" s="36"/>
      <c r="G932" s="38"/>
      <c r="H932" s="38"/>
      <c r="AW932" s="36"/>
      <c r="CL932" s="36"/>
      <c r="FP932" s="36"/>
      <c r="IT932" s="36"/>
      <c r="IU932" s="57"/>
      <c r="IV932" s="57"/>
      <c r="IW932" s="57"/>
      <c r="IX932" s="57"/>
      <c r="IY932" s="57"/>
      <c r="IZ932" s="57"/>
      <c r="JA932" s="57"/>
      <c r="JB932" s="57"/>
      <c r="JC932" s="57"/>
      <c r="JD932" s="57"/>
      <c r="JE932" s="57"/>
      <c r="JF932" s="57"/>
      <c r="JG932" s="57"/>
      <c r="JH932" s="57"/>
      <c r="JI932" s="57"/>
      <c r="JJ932" s="57"/>
      <c r="JK932" s="57"/>
      <c r="JL932" s="57"/>
      <c r="JM932" s="57"/>
      <c r="JN932" s="57"/>
      <c r="JO932" s="57"/>
      <c r="JP932" s="57"/>
      <c r="JQ932" s="57"/>
      <c r="JR932" s="57"/>
      <c r="JS932" s="57"/>
      <c r="JT932" s="57"/>
      <c r="JU932" s="57"/>
      <c r="JV932" s="57"/>
      <c r="JW932" s="57"/>
      <c r="JX932" s="57"/>
      <c r="JY932" s="57"/>
      <c r="JZ932" s="57"/>
      <c r="KA932" s="57"/>
      <c r="KB932" s="57"/>
      <c r="KC932" s="57"/>
      <c r="KD932" s="57"/>
      <c r="KE932" s="57"/>
      <c r="KF932" s="57"/>
      <c r="KG932" s="57"/>
      <c r="KH932" s="57"/>
      <c r="KI932" s="36"/>
      <c r="LX932" s="36"/>
      <c r="NQ932" s="36"/>
      <c r="NR932" s="36"/>
      <c r="NS932" s="36"/>
      <c r="PH932" s="36"/>
      <c r="QW932" s="36"/>
      <c r="SM932" s="36"/>
      <c r="UB932" s="36"/>
      <c r="VQ932" s="36"/>
      <c r="XF932" s="36"/>
      <c r="ZB932" s="94"/>
      <c r="ZI932" s="130"/>
      <c r="ZK932" s="128"/>
      <c r="ZL932" s="127"/>
    </row>
    <row r="933" spans="2:688" s="37" customFormat="1" x14ac:dyDescent="0.15">
      <c r="B933" s="36"/>
      <c r="C933" s="110"/>
      <c r="D933" s="36"/>
      <c r="E933" s="36"/>
      <c r="F933" s="36"/>
      <c r="G933" s="38"/>
      <c r="H933" s="38"/>
      <c r="AW933" s="36"/>
      <c r="CL933" s="36"/>
      <c r="FP933" s="36"/>
      <c r="IT933" s="36"/>
      <c r="IU933" s="57"/>
      <c r="IV933" s="57"/>
      <c r="IW933" s="57"/>
      <c r="IX933" s="57"/>
      <c r="IY933" s="57"/>
      <c r="IZ933" s="57"/>
      <c r="JA933" s="57"/>
      <c r="JB933" s="57"/>
      <c r="JC933" s="57"/>
      <c r="JD933" s="57"/>
      <c r="JE933" s="57"/>
      <c r="JF933" s="57"/>
      <c r="JG933" s="57"/>
      <c r="JH933" s="57"/>
      <c r="JI933" s="57"/>
      <c r="JJ933" s="57"/>
      <c r="JK933" s="57"/>
      <c r="JL933" s="57"/>
      <c r="JM933" s="57"/>
      <c r="JN933" s="57"/>
      <c r="JO933" s="57"/>
      <c r="JP933" s="57"/>
      <c r="JQ933" s="57"/>
      <c r="JR933" s="57"/>
      <c r="JS933" s="57"/>
      <c r="JT933" s="57"/>
      <c r="JU933" s="57"/>
      <c r="JV933" s="57"/>
      <c r="JW933" s="57"/>
      <c r="JX933" s="57"/>
      <c r="JY933" s="57"/>
      <c r="JZ933" s="57"/>
      <c r="KA933" s="57"/>
      <c r="KB933" s="57"/>
      <c r="KC933" s="57"/>
      <c r="KD933" s="57"/>
      <c r="KE933" s="57"/>
      <c r="KF933" s="57"/>
      <c r="KG933" s="57"/>
      <c r="KH933" s="57"/>
      <c r="KI933" s="36"/>
      <c r="LX933" s="36"/>
      <c r="NQ933" s="36"/>
      <c r="NR933" s="36"/>
      <c r="NS933" s="36"/>
      <c r="PH933" s="36"/>
      <c r="QW933" s="36"/>
      <c r="SM933" s="36"/>
      <c r="UB933" s="36"/>
      <c r="VQ933" s="36"/>
      <c r="XF933" s="36"/>
      <c r="ZB933" s="94"/>
      <c r="ZI933" s="130"/>
      <c r="ZK933" s="128"/>
      <c r="ZL933" s="127"/>
    </row>
    <row r="934" spans="2:688" s="37" customFormat="1" x14ac:dyDescent="0.15">
      <c r="B934" s="36"/>
      <c r="C934" s="110"/>
      <c r="D934" s="36"/>
      <c r="E934" s="36"/>
      <c r="F934" s="36"/>
      <c r="G934" s="38"/>
      <c r="H934" s="38"/>
      <c r="AW934" s="36"/>
      <c r="CL934" s="36"/>
      <c r="FP934" s="36"/>
      <c r="IT934" s="36"/>
      <c r="IU934" s="57"/>
      <c r="IV934" s="57"/>
      <c r="IW934" s="57"/>
      <c r="IX934" s="57"/>
      <c r="IY934" s="57"/>
      <c r="IZ934" s="57"/>
      <c r="JA934" s="57"/>
      <c r="JB934" s="57"/>
      <c r="JC934" s="57"/>
      <c r="JD934" s="57"/>
      <c r="JE934" s="57"/>
      <c r="JF934" s="57"/>
      <c r="JG934" s="57"/>
      <c r="JH934" s="57"/>
      <c r="JI934" s="57"/>
      <c r="JJ934" s="57"/>
      <c r="JK934" s="57"/>
      <c r="JL934" s="57"/>
      <c r="JM934" s="57"/>
      <c r="JN934" s="57"/>
      <c r="JO934" s="57"/>
      <c r="JP934" s="57"/>
      <c r="JQ934" s="57"/>
      <c r="JR934" s="57"/>
      <c r="JS934" s="57"/>
      <c r="JT934" s="57"/>
      <c r="JU934" s="57"/>
      <c r="JV934" s="57"/>
      <c r="JW934" s="57"/>
      <c r="JX934" s="57"/>
      <c r="JY934" s="57"/>
      <c r="JZ934" s="57"/>
      <c r="KA934" s="57"/>
      <c r="KB934" s="57"/>
      <c r="KC934" s="57"/>
      <c r="KD934" s="57"/>
      <c r="KE934" s="57"/>
      <c r="KF934" s="57"/>
      <c r="KG934" s="57"/>
      <c r="KH934" s="57"/>
      <c r="KI934" s="36"/>
      <c r="LX934" s="36"/>
      <c r="NQ934" s="36"/>
      <c r="NR934" s="36"/>
      <c r="NS934" s="36"/>
      <c r="PH934" s="36"/>
      <c r="QW934" s="36"/>
      <c r="SM934" s="36"/>
      <c r="UB934" s="36"/>
      <c r="VQ934" s="36"/>
      <c r="XF934" s="36"/>
      <c r="ZB934" s="94"/>
      <c r="ZI934" s="130"/>
      <c r="ZK934" s="128"/>
      <c r="ZL934" s="127"/>
    </row>
    <row r="935" spans="2:688" s="37" customFormat="1" x14ac:dyDescent="0.15">
      <c r="B935" s="36"/>
      <c r="C935" s="110"/>
      <c r="D935" s="36"/>
      <c r="E935" s="36"/>
      <c r="F935" s="36"/>
      <c r="G935" s="38"/>
      <c r="H935" s="38"/>
      <c r="AW935" s="36"/>
      <c r="CL935" s="36"/>
      <c r="FP935" s="36"/>
      <c r="IT935" s="36"/>
      <c r="IU935" s="57"/>
      <c r="IV935" s="57"/>
      <c r="IW935" s="57"/>
      <c r="IX935" s="57"/>
      <c r="IY935" s="57"/>
      <c r="IZ935" s="57"/>
      <c r="JA935" s="57"/>
      <c r="JB935" s="57"/>
      <c r="JC935" s="57"/>
      <c r="JD935" s="57"/>
      <c r="JE935" s="57"/>
      <c r="JF935" s="57"/>
      <c r="JG935" s="57"/>
      <c r="JH935" s="57"/>
      <c r="JI935" s="57"/>
      <c r="JJ935" s="57"/>
      <c r="JK935" s="57"/>
      <c r="JL935" s="57"/>
      <c r="JM935" s="57"/>
      <c r="JN935" s="57"/>
      <c r="JO935" s="57"/>
      <c r="JP935" s="57"/>
      <c r="JQ935" s="57"/>
      <c r="JR935" s="57"/>
      <c r="JS935" s="57"/>
      <c r="JT935" s="57"/>
      <c r="JU935" s="57"/>
      <c r="JV935" s="57"/>
      <c r="JW935" s="57"/>
      <c r="JX935" s="57"/>
      <c r="JY935" s="57"/>
      <c r="JZ935" s="57"/>
      <c r="KA935" s="57"/>
      <c r="KB935" s="57"/>
      <c r="KC935" s="57"/>
      <c r="KD935" s="57"/>
      <c r="KE935" s="57"/>
      <c r="KF935" s="57"/>
      <c r="KG935" s="57"/>
      <c r="KH935" s="57"/>
      <c r="KI935" s="36"/>
      <c r="LX935" s="36"/>
      <c r="NQ935" s="36"/>
      <c r="NR935" s="36"/>
      <c r="NS935" s="36"/>
      <c r="PH935" s="36"/>
      <c r="QW935" s="36"/>
      <c r="SM935" s="36"/>
      <c r="UB935" s="36"/>
      <c r="VQ935" s="36"/>
      <c r="XF935" s="36"/>
      <c r="ZB935" s="94"/>
      <c r="ZI935" s="130"/>
      <c r="ZK935" s="128"/>
      <c r="ZL935" s="127"/>
    </row>
    <row r="936" spans="2:688" s="37" customFormat="1" x14ac:dyDescent="0.15">
      <c r="B936" s="36"/>
      <c r="C936" s="110"/>
      <c r="D936" s="36"/>
      <c r="E936" s="36"/>
      <c r="F936" s="36"/>
      <c r="G936" s="38"/>
      <c r="H936" s="38"/>
      <c r="AW936" s="36"/>
      <c r="CL936" s="36"/>
      <c r="FP936" s="36"/>
      <c r="IT936" s="36"/>
      <c r="IU936" s="57"/>
      <c r="IV936" s="57"/>
      <c r="IW936" s="57"/>
      <c r="IX936" s="57"/>
      <c r="IY936" s="57"/>
      <c r="IZ936" s="57"/>
      <c r="JA936" s="57"/>
      <c r="JB936" s="57"/>
      <c r="JC936" s="57"/>
      <c r="JD936" s="57"/>
      <c r="JE936" s="57"/>
      <c r="JF936" s="57"/>
      <c r="JG936" s="57"/>
      <c r="JH936" s="57"/>
      <c r="JI936" s="57"/>
      <c r="JJ936" s="57"/>
      <c r="JK936" s="57"/>
      <c r="JL936" s="57"/>
      <c r="JM936" s="57"/>
      <c r="JN936" s="57"/>
      <c r="JO936" s="57"/>
      <c r="JP936" s="57"/>
      <c r="JQ936" s="57"/>
      <c r="JR936" s="57"/>
      <c r="JS936" s="57"/>
      <c r="JT936" s="57"/>
      <c r="JU936" s="57"/>
      <c r="JV936" s="57"/>
      <c r="JW936" s="57"/>
      <c r="JX936" s="57"/>
      <c r="JY936" s="57"/>
      <c r="JZ936" s="57"/>
      <c r="KA936" s="57"/>
      <c r="KB936" s="57"/>
      <c r="KC936" s="57"/>
      <c r="KD936" s="57"/>
      <c r="KE936" s="57"/>
      <c r="KF936" s="57"/>
      <c r="KG936" s="57"/>
      <c r="KH936" s="57"/>
      <c r="KI936" s="36"/>
      <c r="LX936" s="36"/>
      <c r="NQ936" s="36"/>
      <c r="NR936" s="36"/>
      <c r="NS936" s="36"/>
      <c r="PH936" s="36"/>
      <c r="QW936" s="36"/>
      <c r="SM936" s="36"/>
      <c r="UB936" s="36"/>
      <c r="VQ936" s="36"/>
      <c r="XF936" s="36"/>
      <c r="ZB936" s="94"/>
      <c r="ZI936" s="130"/>
      <c r="ZK936" s="128"/>
      <c r="ZL936" s="127"/>
    </row>
    <row r="937" spans="2:688" s="37" customFormat="1" x14ac:dyDescent="0.15">
      <c r="B937" s="36"/>
      <c r="C937" s="110"/>
      <c r="D937" s="36"/>
      <c r="E937" s="36"/>
      <c r="F937" s="36"/>
      <c r="G937" s="38"/>
      <c r="H937" s="38"/>
      <c r="AW937" s="36"/>
      <c r="CL937" s="36"/>
      <c r="FP937" s="36"/>
      <c r="IT937" s="36"/>
      <c r="IU937" s="57"/>
      <c r="IV937" s="57"/>
      <c r="IW937" s="57"/>
      <c r="IX937" s="57"/>
      <c r="IY937" s="57"/>
      <c r="IZ937" s="57"/>
      <c r="JA937" s="57"/>
      <c r="JB937" s="57"/>
      <c r="JC937" s="57"/>
      <c r="JD937" s="57"/>
      <c r="JE937" s="57"/>
      <c r="JF937" s="57"/>
      <c r="JG937" s="57"/>
      <c r="JH937" s="57"/>
      <c r="JI937" s="57"/>
      <c r="JJ937" s="57"/>
      <c r="JK937" s="57"/>
      <c r="JL937" s="57"/>
      <c r="JM937" s="57"/>
      <c r="JN937" s="57"/>
      <c r="JO937" s="57"/>
      <c r="JP937" s="57"/>
      <c r="JQ937" s="57"/>
      <c r="JR937" s="57"/>
      <c r="JS937" s="57"/>
      <c r="JT937" s="57"/>
      <c r="JU937" s="57"/>
      <c r="JV937" s="57"/>
      <c r="JW937" s="57"/>
      <c r="JX937" s="57"/>
      <c r="JY937" s="57"/>
      <c r="JZ937" s="57"/>
      <c r="KA937" s="57"/>
      <c r="KB937" s="57"/>
      <c r="KC937" s="57"/>
      <c r="KD937" s="57"/>
      <c r="KE937" s="57"/>
      <c r="KF937" s="57"/>
      <c r="KG937" s="57"/>
      <c r="KH937" s="57"/>
      <c r="KI937" s="36"/>
      <c r="LX937" s="36"/>
      <c r="NQ937" s="36"/>
      <c r="NR937" s="36"/>
      <c r="NS937" s="36"/>
      <c r="PH937" s="36"/>
      <c r="QW937" s="36"/>
      <c r="SM937" s="36"/>
      <c r="UB937" s="36"/>
      <c r="VQ937" s="36"/>
      <c r="XF937" s="36"/>
      <c r="ZB937" s="94"/>
      <c r="ZI937" s="130"/>
      <c r="ZK937" s="128"/>
      <c r="ZL937" s="127"/>
    </row>
    <row r="938" spans="2:688" s="37" customFormat="1" x14ac:dyDescent="0.15">
      <c r="B938" s="36"/>
      <c r="C938" s="110"/>
      <c r="D938" s="36"/>
      <c r="E938" s="36"/>
      <c r="F938" s="36"/>
      <c r="G938" s="38"/>
      <c r="H938" s="38"/>
      <c r="AW938" s="36"/>
      <c r="CL938" s="36"/>
      <c r="FP938" s="36"/>
      <c r="IT938" s="36"/>
      <c r="IU938" s="57"/>
      <c r="IV938" s="57"/>
      <c r="IW938" s="57"/>
      <c r="IX938" s="57"/>
      <c r="IY938" s="57"/>
      <c r="IZ938" s="57"/>
      <c r="JA938" s="57"/>
      <c r="JB938" s="57"/>
      <c r="JC938" s="57"/>
      <c r="JD938" s="57"/>
      <c r="JE938" s="57"/>
      <c r="JF938" s="57"/>
      <c r="JG938" s="57"/>
      <c r="JH938" s="57"/>
      <c r="JI938" s="57"/>
      <c r="JJ938" s="57"/>
      <c r="JK938" s="57"/>
      <c r="JL938" s="57"/>
      <c r="JM938" s="57"/>
      <c r="JN938" s="57"/>
      <c r="JO938" s="57"/>
      <c r="JP938" s="57"/>
      <c r="JQ938" s="57"/>
      <c r="JR938" s="57"/>
      <c r="JS938" s="57"/>
      <c r="JT938" s="57"/>
      <c r="JU938" s="57"/>
      <c r="JV938" s="57"/>
      <c r="JW938" s="57"/>
      <c r="JX938" s="57"/>
      <c r="JY938" s="57"/>
      <c r="JZ938" s="57"/>
      <c r="KA938" s="57"/>
      <c r="KB938" s="57"/>
      <c r="KC938" s="57"/>
      <c r="KD938" s="57"/>
      <c r="KE938" s="57"/>
      <c r="KF938" s="57"/>
      <c r="KG938" s="57"/>
      <c r="KH938" s="57"/>
      <c r="KI938" s="36"/>
      <c r="LX938" s="36"/>
      <c r="NQ938" s="36"/>
      <c r="NR938" s="36"/>
      <c r="NS938" s="36"/>
      <c r="PH938" s="36"/>
      <c r="QW938" s="36"/>
      <c r="SM938" s="36"/>
      <c r="UB938" s="36"/>
      <c r="VQ938" s="36"/>
      <c r="XF938" s="36"/>
      <c r="ZB938" s="94"/>
      <c r="ZI938" s="130"/>
      <c r="ZK938" s="128"/>
      <c r="ZL938" s="127"/>
    </row>
    <row r="939" spans="2:688" s="37" customFormat="1" x14ac:dyDescent="0.15">
      <c r="B939" s="36"/>
      <c r="C939" s="110"/>
      <c r="D939" s="36"/>
      <c r="E939" s="36"/>
      <c r="F939" s="36"/>
      <c r="G939" s="38"/>
      <c r="H939" s="38"/>
      <c r="AW939" s="36"/>
      <c r="CL939" s="36"/>
      <c r="FP939" s="36"/>
      <c r="IT939" s="36"/>
      <c r="IU939" s="57"/>
      <c r="IV939" s="57"/>
      <c r="IW939" s="57"/>
      <c r="IX939" s="57"/>
      <c r="IY939" s="57"/>
      <c r="IZ939" s="57"/>
      <c r="JA939" s="57"/>
      <c r="JB939" s="57"/>
      <c r="JC939" s="57"/>
      <c r="JD939" s="57"/>
      <c r="JE939" s="57"/>
      <c r="JF939" s="57"/>
      <c r="JG939" s="57"/>
      <c r="JH939" s="57"/>
      <c r="JI939" s="57"/>
      <c r="JJ939" s="57"/>
      <c r="JK939" s="57"/>
      <c r="JL939" s="57"/>
      <c r="JM939" s="57"/>
      <c r="JN939" s="57"/>
      <c r="JO939" s="57"/>
      <c r="JP939" s="57"/>
      <c r="JQ939" s="57"/>
      <c r="JR939" s="57"/>
      <c r="JS939" s="57"/>
      <c r="JT939" s="57"/>
      <c r="JU939" s="57"/>
      <c r="JV939" s="57"/>
      <c r="JW939" s="57"/>
      <c r="JX939" s="57"/>
      <c r="JY939" s="57"/>
      <c r="JZ939" s="57"/>
      <c r="KA939" s="57"/>
      <c r="KB939" s="57"/>
      <c r="KC939" s="57"/>
      <c r="KD939" s="57"/>
      <c r="KE939" s="57"/>
      <c r="KF939" s="57"/>
      <c r="KG939" s="57"/>
      <c r="KH939" s="57"/>
      <c r="KI939" s="36"/>
      <c r="LX939" s="36"/>
      <c r="NQ939" s="36"/>
      <c r="NR939" s="36"/>
      <c r="NS939" s="36"/>
      <c r="PH939" s="36"/>
      <c r="QW939" s="36"/>
      <c r="SM939" s="36"/>
      <c r="UB939" s="36"/>
      <c r="VQ939" s="36"/>
      <c r="XF939" s="36"/>
      <c r="ZB939" s="94"/>
      <c r="ZI939" s="130"/>
      <c r="ZK939" s="128"/>
      <c r="ZL939" s="127"/>
    </row>
    <row r="940" spans="2:688" s="37" customFormat="1" x14ac:dyDescent="0.15">
      <c r="B940" s="36"/>
      <c r="C940" s="110"/>
      <c r="D940" s="36"/>
      <c r="E940" s="36"/>
      <c r="F940" s="36"/>
      <c r="G940" s="38"/>
      <c r="H940" s="38"/>
      <c r="AW940" s="36"/>
      <c r="CL940" s="36"/>
      <c r="FP940" s="36"/>
      <c r="IT940" s="36"/>
      <c r="IU940" s="57"/>
      <c r="IV940" s="57"/>
      <c r="IW940" s="57"/>
      <c r="IX940" s="57"/>
      <c r="IY940" s="57"/>
      <c r="IZ940" s="57"/>
      <c r="JA940" s="57"/>
      <c r="JB940" s="57"/>
      <c r="JC940" s="57"/>
      <c r="JD940" s="57"/>
      <c r="JE940" s="57"/>
      <c r="JF940" s="57"/>
      <c r="JG940" s="57"/>
      <c r="JH940" s="57"/>
      <c r="JI940" s="57"/>
      <c r="JJ940" s="57"/>
      <c r="JK940" s="57"/>
      <c r="JL940" s="57"/>
      <c r="JM940" s="57"/>
      <c r="JN940" s="57"/>
      <c r="JO940" s="57"/>
      <c r="JP940" s="57"/>
      <c r="JQ940" s="57"/>
      <c r="JR940" s="57"/>
      <c r="JS940" s="57"/>
      <c r="JT940" s="57"/>
      <c r="JU940" s="57"/>
      <c r="JV940" s="57"/>
      <c r="JW940" s="57"/>
      <c r="JX940" s="57"/>
      <c r="JY940" s="57"/>
      <c r="JZ940" s="57"/>
      <c r="KA940" s="57"/>
      <c r="KB940" s="57"/>
      <c r="KC940" s="57"/>
      <c r="KD940" s="57"/>
      <c r="KE940" s="57"/>
      <c r="KF940" s="57"/>
      <c r="KG940" s="57"/>
      <c r="KH940" s="57"/>
      <c r="KI940" s="36"/>
      <c r="LX940" s="36"/>
      <c r="NQ940" s="36"/>
      <c r="NR940" s="36"/>
      <c r="NS940" s="36"/>
      <c r="PH940" s="36"/>
      <c r="QW940" s="36"/>
      <c r="SM940" s="36"/>
      <c r="UB940" s="36"/>
      <c r="VQ940" s="36"/>
      <c r="XF940" s="36"/>
      <c r="ZB940" s="94"/>
      <c r="ZI940" s="130"/>
      <c r="ZK940" s="128"/>
      <c r="ZL940" s="127"/>
    </row>
    <row r="941" spans="2:688" s="37" customFormat="1" x14ac:dyDescent="0.15">
      <c r="B941" s="36"/>
      <c r="C941" s="110"/>
      <c r="D941" s="36"/>
      <c r="E941" s="36"/>
      <c r="F941" s="36"/>
      <c r="G941" s="38"/>
      <c r="H941" s="38"/>
      <c r="AW941" s="36"/>
      <c r="CL941" s="36"/>
      <c r="FP941" s="36"/>
      <c r="IT941" s="36"/>
      <c r="IU941" s="57"/>
      <c r="IV941" s="57"/>
      <c r="IW941" s="57"/>
      <c r="IX941" s="57"/>
      <c r="IY941" s="57"/>
      <c r="IZ941" s="57"/>
      <c r="JA941" s="57"/>
      <c r="JB941" s="57"/>
      <c r="JC941" s="57"/>
      <c r="JD941" s="57"/>
      <c r="JE941" s="57"/>
      <c r="JF941" s="57"/>
      <c r="JG941" s="57"/>
      <c r="JH941" s="57"/>
      <c r="JI941" s="57"/>
      <c r="JJ941" s="57"/>
      <c r="JK941" s="57"/>
      <c r="JL941" s="57"/>
      <c r="JM941" s="57"/>
      <c r="JN941" s="57"/>
      <c r="JO941" s="57"/>
      <c r="JP941" s="57"/>
      <c r="JQ941" s="57"/>
      <c r="JR941" s="57"/>
      <c r="JS941" s="57"/>
      <c r="JT941" s="57"/>
      <c r="JU941" s="57"/>
      <c r="JV941" s="57"/>
      <c r="JW941" s="57"/>
      <c r="JX941" s="57"/>
      <c r="JY941" s="57"/>
      <c r="JZ941" s="57"/>
      <c r="KA941" s="57"/>
      <c r="KB941" s="57"/>
      <c r="KC941" s="57"/>
      <c r="KD941" s="57"/>
      <c r="KE941" s="57"/>
      <c r="KF941" s="57"/>
      <c r="KG941" s="57"/>
      <c r="KH941" s="57"/>
      <c r="KI941" s="36"/>
      <c r="LX941" s="36"/>
      <c r="NQ941" s="36"/>
      <c r="NR941" s="36"/>
      <c r="NS941" s="36"/>
      <c r="PH941" s="36"/>
      <c r="QW941" s="36"/>
      <c r="SM941" s="36"/>
      <c r="UB941" s="36"/>
      <c r="VQ941" s="36"/>
      <c r="XF941" s="36"/>
      <c r="ZB941" s="94"/>
      <c r="ZI941" s="130"/>
      <c r="ZK941" s="128"/>
      <c r="ZL941" s="127"/>
    </row>
    <row r="942" spans="2:688" s="37" customFormat="1" x14ac:dyDescent="0.15">
      <c r="B942" s="36"/>
      <c r="C942" s="110"/>
      <c r="D942" s="36"/>
      <c r="E942" s="36"/>
      <c r="F942" s="36"/>
      <c r="G942" s="38"/>
      <c r="H942" s="38"/>
      <c r="AW942" s="36"/>
      <c r="CL942" s="36"/>
      <c r="FP942" s="36"/>
      <c r="IT942" s="36"/>
      <c r="IU942" s="57"/>
      <c r="IV942" s="57"/>
      <c r="IW942" s="57"/>
      <c r="IX942" s="57"/>
      <c r="IY942" s="57"/>
      <c r="IZ942" s="57"/>
      <c r="JA942" s="57"/>
      <c r="JB942" s="57"/>
      <c r="JC942" s="57"/>
      <c r="JD942" s="57"/>
      <c r="JE942" s="57"/>
      <c r="JF942" s="57"/>
      <c r="JG942" s="57"/>
      <c r="JH942" s="57"/>
      <c r="JI942" s="57"/>
      <c r="JJ942" s="57"/>
      <c r="JK942" s="57"/>
      <c r="JL942" s="57"/>
      <c r="JM942" s="57"/>
      <c r="JN942" s="57"/>
      <c r="JO942" s="57"/>
      <c r="JP942" s="57"/>
      <c r="JQ942" s="57"/>
      <c r="JR942" s="57"/>
      <c r="JS942" s="57"/>
      <c r="JT942" s="57"/>
      <c r="JU942" s="57"/>
      <c r="JV942" s="57"/>
      <c r="JW942" s="57"/>
      <c r="JX942" s="57"/>
      <c r="JY942" s="57"/>
      <c r="JZ942" s="57"/>
      <c r="KA942" s="57"/>
      <c r="KB942" s="57"/>
      <c r="KC942" s="57"/>
      <c r="KD942" s="57"/>
      <c r="KE942" s="57"/>
      <c r="KF942" s="57"/>
      <c r="KG942" s="57"/>
      <c r="KH942" s="57"/>
      <c r="KI942" s="36"/>
      <c r="LX942" s="36"/>
      <c r="NQ942" s="36"/>
      <c r="NR942" s="36"/>
      <c r="NS942" s="36"/>
      <c r="PH942" s="36"/>
      <c r="QW942" s="36"/>
      <c r="SM942" s="36"/>
      <c r="UB942" s="36"/>
      <c r="VQ942" s="36"/>
      <c r="XF942" s="36"/>
      <c r="ZB942" s="94"/>
      <c r="ZI942" s="130"/>
      <c r="ZK942" s="128"/>
      <c r="ZL942" s="127"/>
    </row>
    <row r="943" spans="2:688" s="37" customFormat="1" x14ac:dyDescent="0.15">
      <c r="B943" s="36"/>
      <c r="C943" s="110"/>
      <c r="D943" s="36"/>
      <c r="E943" s="36"/>
      <c r="F943" s="36"/>
      <c r="G943" s="38"/>
      <c r="H943" s="38"/>
      <c r="AW943" s="36"/>
      <c r="CL943" s="36"/>
      <c r="FP943" s="36"/>
      <c r="IT943" s="36"/>
      <c r="IU943" s="57"/>
      <c r="IV943" s="57"/>
      <c r="IW943" s="57"/>
      <c r="IX943" s="57"/>
      <c r="IY943" s="57"/>
      <c r="IZ943" s="57"/>
      <c r="JA943" s="57"/>
      <c r="JB943" s="57"/>
      <c r="JC943" s="57"/>
      <c r="JD943" s="57"/>
      <c r="JE943" s="57"/>
      <c r="JF943" s="57"/>
      <c r="JG943" s="57"/>
      <c r="JH943" s="57"/>
      <c r="JI943" s="57"/>
      <c r="JJ943" s="57"/>
      <c r="JK943" s="57"/>
      <c r="JL943" s="57"/>
      <c r="JM943" s="57"/>
      <c r="JN943" s="57"/>
      <c r="JO943" s="57"/>
      <c r="JP943" s="57"/>
      <c r="JQ943" s="57"/>
      <c r="JR943" s="57"/>
      <c r="JS943" s="57"/>
      <c r="JT943" s="57"/>
      <c r="JU943" s="57"/>
      <c r="JV943" s="57"/>
      <c r="JW943" s="57"/>
      <c r="JX943" s="57"/>
      <c r="JY943" s="57"/>
      <c r="JZ943" s="57"/>
      <c r="KA943" s="57"/>
      <c r="KB943" s="57"/>
      <c r="KC943" s="57"/>
      <c r="KD943" s="57"/>
      <c r="KE943" s="57"/>
      <c r="KF943" s="57"/>
      <c r="KG943" s="57"/>
      <c r="KH943" s="57"/>
      <c r="KI943" s="36"/>
      <c r="LX943" s="36"/>
      <c r="NQ943" s="36"/>
      <c r="NR943" s="36"/>
      <c r="NS943" s="36"/>
      <c r="PH943" s="36"/>
      <c r="QW943" s="36"/>
      <c r="SM943" s="36"/>
      <c r="UB943" s="36"/>
      <c r="VQ943" s="36"/>
      <c r="XF943" s="36"/>
      <c r="ZB943" s="94"/>
      <c r="ZI943" s="130"/>
      <c r="ZK943" s="128"/>
      <c r="ZL943" s="127"/>
    </row>
    <row r="944" spans="2:688" s="37" customFormat="1" x14ac:dyDescent="0.15">
      <c r="B944" s="36"/>
      <c r="C944" s="110"/>
      <c r="D944" s="36"/>
      <c r="E944" s="36"/>
      <c r="F944" s="36"/>
      <c r="G944" s="38"/>
      <c r="H944" s="38"/>
      <c r="AW944" s="36"/>
      <c r="CL944" s="36"/>
      <c r="FP944" s="36"/>
      <c r="IT944" s="36"/>
      <c r="IU944" s="57"/>
      <c r="IV944" s="57"/>
      <c r="IW944" s="57"/>
      <c r="IX944" s="57"/>
      <c r="IY944" s="57"/>
      <c r="IZ944" s="57"/>
      <c r="JA944" s="57"/>
      <c r="JB944" s="57"/>
      <c r="JC944" s="57"/>
      <c r="JD944" s="57"/>
      <c r="JE944" s="57"/>
      <c r="JF944" s="57"/>
      <c r="JG944" s="57"/>
      <c r="JH944" s="57"/>
      <c r="JI944" s="57"/>
      <c r="JJ944" s="57"/>
      <c r="JK944" s="57"/>
      <c r="JL944" s="57"/>
      <c r="JM944" s="57"/>
      <c r="JN944" s="57"/>
      <c r="JO944" s="57"/>
      <c r="JP944" s="57"/>
      <c r="JQ944" s="57"/>
      <c r="JR944" s="57"/>
      <c r="JS944" s="57"/>
      <c r="JT944" s="57"/>
      <c r="JU944" s="57"/>
      <c r="JV944" s="57"/>
      <c r="JW944" s="57"/>
      <c r="JX944" s="57"/>
      <c r="JY944" s="57"/>
      <c r="JZ944" s="57"/>
      <c r="KA944" s="57"/>
      <c r="KB944" s="57"/>
      <c r="KC944" s="57"/>
      <c r="KD944" s="57"/>
      <c r="KE944" s="57"/>
      <c r="KF944" s="57"/>
      <c r="KG944" s="57"/>
      <c r="KH944" s="57"/>
      <c r="KI944" s="36"/>
      <c r="LX944" s="36"/>
      <c r="NQ944" s="36"/>
      <c r="NR944" s="36"/>
      <c r="NS944" s="36"/>
      <c r="PH944" s="36"/>
      <c r="QW944" s="36"/>
      <c r="SM944" s="36"/>
      <c r="UB944" s="36"/>
      <c r="VQ944" s="36"/>
      <c r="XF944" s="36"/>
      <c r="ZB944" s="94"/>
      <c r="ZI944" s="130"/>
      <c r="ZK944" s="128"/>
      <c r="ZL944" s="127"/>
    </row>
    <row r="945" spans="2:688" s="37" customFormat="1" x14ac:dyDescent="0.15">
      <c r="B945" s="36"/>
      <c r="C945" s="110"/>
      <c r="D945" s="36"/>
      <c r="E945" s="36"/>
      <c r="F945" s="36"/>
      <c r="G945" s="38"/>
      <c r="H945" s="38"/>
      <c r="AW945" s="36"/>
      <c r="CL945" s="36"/>
      <c r="FP945" s="36"/>
      <c r="IT945" s="36"/>
      <c r="IU945" s="57"/>
      <c r="IV945" s="57"/>
      <c r="IW945" s="57"/>
      <c r="IX945" s="57"/>
      <c r="IY945" s="57"/>
      <c r="IZ945" s="57"/>
      <c r="JA945" s="57"/>
      <c r="JB945" s="57"/>
      <c r="JC945" s="57"/>
      <c r="JD945" s="57"/>
      <c r="JE945" s="57"/>
      <c r="JF945" s="57"/>
      <c r="JG945" s="57"/>
      <c r="JH945" s="57"/>
      <c r="JI945" s="57"/>
      <c r="JJ945" s="57"/>
      <c r="JK945" s="57"/>
      <c r="JL945" s="57"/>
      <c r="JM945" s="57"/>
      <c r="JN945" s="57"/>
      <c r="JO945" s="57"/>
      <c r="JP945" s="57"/>
      <c r="JQ945" s="57"/>
      <c r="JR945" s="57"/>
      <c r="JS945" s="57"/>
      <c r="JT945" s="57"/>
      <c r="JU945" s="57"/>
      <c r="JV945" s="57"/>
      <c r="JW945" s="57"/>
      <c r="JX945" s="57"/>
      <c r="JY945" s="57"/>
      <c r="JZ945" s="57"/>
      <c r="KA945" s="57"/>
      <c r="KB945" s="57"/>
      <c r="KC945" s="57"/>
      <c r="KD945" s="57"/>
      <c r="KE945" s="57"/>
      <c r="KF945" s="57"/>
      <c r="KG945" s="57"/>
      <c r="KH945" s="57"/>
      <c r="KI945" s="36"/>
      <c r="LX945" s="36"/>
      <c r="NQ945" s="36"/>
      <c r="NR945" s="36"/>
      <c r="NS945" s="36"/>
      <c r="PH945" s="36"/>
      <c r="QW945" s="36"/>
      <c r="SM945" s="36"/>
      <c r="UB945" s="36"/>
      <c r="VQ945" s="36"/>
      <c r="XF945" s="36"/>
      <c r="ZB945" s="94"/>
      <c r="ZI945" s="130"/>
      <c r="ZK945" s="128"/>
      <c r="ZL945" s="127"/>
    </row>
    <row r="946" spans="2:688" s="37" customFormat="1" x14ac:dyDescent="0.15">
      <c r="B946" s="36"/>
      <c r="C946" s="110"/>
      <c r="D946" s="36"/>
      <c r="E946" s="36"/>
      <c r="F946" s="36"/>
      <c r="G946" s="38"/>
      <c r="H946" s="38"/>
      <c r="AW946" s="36"/>
      <c r="CL946" s="36"/>
      <c r="FP946" s="36"/>
      <c r="IT946" s="36"/>
      <c r="IU946" s="57"/>
      <c r="IV946" s="57"/>
      <c r="IW946" s="57"/>
      <c r="IX946" s="57"/>
      <c r="IY946" s="57"/>
      <c r="IZ946" s="57"/>
      <c r="JA946" s="57"/>
      <c r="JB946" s="57"/>
      <c r="JC946" s="57"/>
      <c r="JD946" s="57"/>
      <c r="JE946" s="57"/>
      <c r="JF946" s="57"/>
      <c r="JG946" s="57"/>
      <c r="JH946" s="57"/>
      <c r="JI946" s="57"/>
      <c r="JJ946" s="57"/>
      <c r="JK946" s="57"/>
      <c r="JL946" s="57"/>
      <c r="JM946" s="57"/>
      <c r="JN946" s="57"/>
      <c r="JO946" s="57"/>
      <c r="JP946" s="57"/>
      <c r="JQ946" s="57"/>
      <c r="JR946" s="57"/>
      <c r="JS946" s="57"/>
      <c r="JT946" s="57"/>
      <c r="JU946" s="57"/>
      <c r="JV946" s="57"/>
      <c r="JW946" s="57"/>
      <c r="JX946" s="57"/>
      <c r="JY946" s="57"/>
      <c r="JZ946" s="57"/>
      <c r="KA946" s="57"/>
      <c r="KB946" s="57"/>
      <c r="KC946" s="57"/>
      <c r="KD946" s="57"/>
      <c r="KE946" s="57"/>
      <c r="KF946" s="57"/>
      <c r="KG946" s="57"/>
      <c r="KH946" s="57"/>
      <c r="KI946" s="36"/>
      <c r="LX946" s="36"/>
      <c r="NQ946" s="36"/>
      <c r="NR946" s="36"/>
      <c r="NS946" s="36"/>
      <c r="PH946" s="36"/>
      <c r="QW946" s="36"/>
      <c r="SM946" s="36"/>
      <c r="UB946" s="36"/>
      <c r="VQ946" s="36"/>
      <c r="XF946" s="36"/>
      <c r="ZB946" s="94"/>
      <c r="ZI946" s="130"/>
      <c r="ZK946" s="128"/>
      <c r="ZL946" s="127"/>
    </row>
    <row r="947" spans="2:688" s="37" customFormat="1" x14ac:dyDescent="0.15">
      <c r="B947" s="36"/>
      <c r="C947" s="110"/>
      <c r="D947" s="36"/>
      <c r="E947" s="36"/>
      <c r="F947" s="36"/>
      <c r="G947" s="38"/>
      <c r="H947" s="38"/>
      <c r="AW947" s="36"/>
      <c r="CL947" s="36"/>
      <c r="FP947" s="36"/>
      <c r="IT947" s="36"/>
      <c r="IU947" s="57"/>
      <c r="IV947" s="57"/>
      <c r="IW947" s="57"/>
      <c r="IX947" s="57"/>
      <c r="IY947" s="57"/>
      <c r="IZ947" s="57"/>
      <c r="JA947" s="57"/>
      <c r="JB947" s="57"/>
      <c r="JC947" s="57"/>
      <c r="JD947" s="57"/>
      <c r="JE947" s="57"/>
      <c r="JF947" s="57"/>
      <c r="JG947" s="57"/>
      <c r="JH947" s="57"/>
      <c r="JI947" s="57"/>
      <c r="JJ947" s="57"/>
      <c r="JK947" s="57"/>
      <c r="JL947" s="57"/>
      <c r="JM947" s="57"/>
      <c r="JN947" s="57"/>
      <c r="JO947" s="57"/>
      <c r="JP947" s="57"/>
      <c r="JQ947" s="57"/>
      <c r="JR947" s="57"/>
      <c r="JS947" s="57"/>
      <c r="JT947" s="57"/>
      <c r="JU947" s="57"/>
      <c r="JV947" s="57"/>
      <c r="JW947" s="57"/>
      <c r="JX947" s="57"/>
      <c r="JY947" s="57"/>
      <c r="JZ947" s="57"/>
      <c r="KA947" s="57"/>
      <c r="KB947" s="57"/>
      <c r="KC947" s="57"/>
      <c r="KD947" s="57"/>
      <c r="KE947" s="57"/>
      <c r="KF947" s="57"/>
      <c r="KG947" s="57"/>
      <c r="KH947" s="57"/>
      <c r="KI947" s="36"/>
      <c r="LX947" s="36"/>
      <c r="NQ947" s="36"/>
      <c r="NR947" s="36"/>
      <c r="NS947" s="36"/>
      <c r="PH947" s="36"/>
      <c r="QW947" s="36"/>
      <c r="SM947" s="36"/>
      <c r="UB947" s="36"/>
      <c r="VQ947" s="36"/>
      <c r="XF947" s="36"/>
      <c r="ZB947" s="94"/>
      <c r="ZI947" s="130"/>
      <c r="ZK947" s="128"/>
      <c r="ZL947" s="127"/>
    </row>
    <row r="948" spans="2:688" s="37" customFormat="1" x14ac:dyDescent="0.15">
      <c r="B948" s="36"/>
      <c r="C948" s="110"/>
      <c r="D948" s="36"/>
      <c r="E948" s="36"/>
      <c r="F948" s="36"/>
      <c r="G948" s="38"/>
      <c r="H948" s="38"/>
      <c r="AW948" s="36"/>
      <c r="CL948" s="36"/>
      <c r="FP948" s="36"/>
      <c r="IT948" s="36"/>
      <c r="IU948" s="57"/>
      <c r="IV948" s="57"/>
      <c r="IW948" s="57"/>
      <c r="IX948" s="57"/>
      <c r="IY948" s="57"/>
      <c r="IZ948" s="57"/>
      <c r="JA948" s="57"/>
      <c r="JB948" s="57"/>
      <c r="JC948" s="57"/>
      <c r="JD948" s="57"/>
      <c r="JE948" s="57"/>
      <c r="JF948" s="57"/>
      <c r="JG948" s="57"/>
      <c r="JH948" s="57"/>
      <c r="JI948" s="57"/>
      <c r="JJ948" s="57"/>
      <c r="JK948" s="57"/>
      <c r="JL948" s="57"/>
      <c r="JM948" s="57"/>
      <c r="JN948" s="57"/>
      <c r="JO948" s="57"/>
      <c r="JP948" s="57"/>
      <c r="JQ948" s="57"/>
      <c r="JR948" s="57"/>
      <c r="JS948" s="57"/>
      <c r="JT948" s="57"/>
      <c r="JU948" s="57"/>
      <c r="JV948" s="57"/>
      <c r="JW948" s="57"/>
      <c r="JX948" s="57"/>
      <c r="JY948" s="57"/>
      <c r="JZ948" s="57"/>
      <c r="KA948" s="57"/>
      <c r="KB948" s="57"/>
      <c r="KC948" s="57"/>
      <c r="KD948" s="57"/>
      <c r="KE948" s="57"/>
      <c r="KF948" s="57"/>
      <c r="KG948" s="57"/>
      <c r="KH948" s="57"/>
      <c r="KI948" s="36"/>
      <c r="LX948" s="36"/>
      <c r="NQ948" s="36"/>
      <c r="NR948" s="36"/>
      <c r="NS948" s="36"/>
      <c r="PH948" s="36"/>
      <c r="QW948" s="36"/>
      <c r="SM948" s="36"/>
      <c r="UB948" s="36"/>
      <c r="VQ948" s="36"/>
      <c r="XF948" s="36"/>
      <c r="ZB948" s="94"/>
      <c r="ZI948" s="130"/>
      <c r="ZK948" s="128"/>
      <c r="ZL948" s="127"/>
    </row>
    <row r="949" spans="2:688" s="37" customFormat="1" x14ac:dyDescent="0.15">
      <c r="B949" s="36"/>
      <c r="C949" s="110"/>
      <c r="D949" s="36"/>
      <c r="E949" s="36"/>
      <c r="F949" s="36"/>
      <c r="G949" s="38"/>
      <c r="H949" s="38"/>
      <c r="AW949" s="36"/>
      <c r="CL949" s="36"/>
      <c r="FP949" s="36"/>
      <c r="IT949" s="36"/>
      <c r="IU949" s="57"/>
      <c r="IV949" s="57"/>
      <c r="IW949" s="57"/>
      <c r="IX949" s="57"/>
      <c r="IY949" s="57"/>
      <c r="IZ949" s="57"/>
      <c r="JA949" s="57"/>
      <c r="JB949" s="57"/>
      <c r="JC949" s="57"/>
      <c r="JD949" s="57"/>
      <c r="JE949" s="57"/>
      <c r="JF949" s="57"/>
      <c r="JG949" s="57"/>
      <c r="JH949" s="57"/>
      <c r="JI949" s="57"/>
      <c r="JJ949" s="57"/>
      <c r="JK949" s="57"/>
      <c r="JL949" s="57"/>
      <c r="JM949" s="57"/>
      <c r="JN949" s="57"/>
      <c r="JO949" s="57"/>
      <c r="JP949" s="57"/>
      <c r="JQ949" s="57"/>
      <c r="JR949" s="57"/>
      <c r="JS949" s="57"/>
      <c r="JT949" s="57"/>
      <c r="JU949" s="57"/>
      <c r="JV949" s="57"/>
      <c r="JW949" s="57"/>
      <c r="JX949" s="57"/>
      <c r="JY949" s="57"/>
      <c r="JZ949" s="57"/>
      <c r="KA949" s="57"/>
      <c r="KB949" s="57"/>
      <c r="KC949" s="57"/>
      <c r="KD949" s="57"/>
      <c r="KE949" s="57"/>
      <c r="KF949" s="57"/>
      <c r="KG949" s="57"/>
      <c r="KH949" s="57"/>
      <c r="KI949" s="36"/>
      <c r="LX949" s="36"/>
      <c r="NQ949" s="36"/>
      <c r="NR949" s="36"/>
      <c r="NS949" s="36"/>
      <c r="PH949" s="36"/>
      <c r="QW949" s="36"/>
      <c r="SM949" s="36"/>
      <c r="UB949" s="36"/>
      <c r="VQ949" s="36"/>
      <c r="XF949" s="36"/>
      <c r="ZB949" s="94"/>
      <c r="ZI949" s="130"/>
      <c r="ZK949" s="128"/>
      <c r="ZL949" s="127"/>
    </row>
    <row r="950" spans="2:688" s="37" customFormat="1" x14ac:dyDescent="0.15">
      <c r="B950" s="36"/>
      <c r="C950" s="110"/>
      <c r="D950" s="36"/>
      <c r="E950" s="36"/>
      <c r="F950" s="36"/>
      <c r="G950" s="38"/>
      <c r="H950" s="38"/>
      <c r="AW950" s="36"/>
      <c r="CL950" s="36"/>
      <c r="FP950" s="36"/>
      <c r="IT950" s="36"/>
      <c r="IU950" s="57"/>
      <c r="IV950" s="57"/>
      <c r="IW950" s="57"/>
      <c r="IX950" s="57"/>
      <c r="IY950" s="57"/>
      <c r="IZ950" s="57"/>
      <c r="JA950" s="57"/>
      <c r="JB950" s="57"/>
      <c r="JC950" s="57"/>
      <c r="JD950" s="57"/>
      <c r="JE950" s="57"/>
      <c r="JF950" s="57"/>
      <c r="JG950" s="57"/>
      <c r="JH950" s="57"/>
      <c r="JI950" s="57"/>
      <c r="JJ950" s="57"/>
      <c r="JK950" s="57"/>
      <c r="JL950" s="57"/>
      <c r="JM950" s="57"/>
      <c r="JN950" s="57"/>
      <c r="JO950" s="57"/>
      <c r="JP950" s="57"/>
      <c r="JQ950" s="57"/>
      <c r="JR950" s="57"/>
      <c r="JS950" s="57"/>
      <c r="JT950" s="57"/>
      <c r="JU950" s="57"/>
      <c r="JV950" s="57"/>
      <c r="JW950" s="57"/>
      <c r="JX950" s="57"/>
      <c r="JY950" s="57"/>
      <c r="JZ950" s="57"/>
      <c r="KA950" s="57"/>
      <c r="KB950" s="57"/>
      <c r="KC950" s="57"/>
      <c r="KD950" s="57"/>
      <c r="KE950" s="57"/>
      <c r="KF950" s="57"/>
      <c r="KG950" s="57"/>
      <c r="KH950" s="57"/>
      <c r="KI950" s="36"/>
      <c r="LX950" s="36"/>
      <c r="NQ950" s="36"/>
      <c r="NR950" s="36"/>
      <c r="NS950" s="36"/>
      <c r="PH950" s="36"/>
      <c r="QW950" s="36"/>
      <c r="SM950" s="36"/>
      <c r="UB950" s="36"/>
      <c r="VQ950" s="36"/>
      <c r="XF950" s="36"/>
      <c r="ZB950" s="94"/>
      <c r="ZI950" s="130"/>
      <c r="ZK950" s="128"/>
      <c r="ZL950" s="127"/>
    </row>
    <row r="951" spans="2:688" s="37" customFormat="1" x14ac:dyDescent="0.15">
      <c r="B951" s="36"/>
      <c r="C951" s="110"/>
      <c r="D951" s="36"/>
      <c r="E951" s="36"/>
      <c r="F951" s="36"/>
      <c r="G951" s="38"/>
      <c r="H951" s="38"/>
      <c r="AW951" s="36"/>
      <c r="CL951" s="36"/>
      <c r="FP951" s="36"/>
      <c r="IT951" s="36"/>
      <c r="IU951" s="57"/>
      <c r="IV951" s="57"/>
      <c r="IW951" s="57"/>
      <c r="IX951" s="57"/>
      <c r="IY951" s="57"/>
      <c r="IZ951" s="57"/>
      <c r="JA951" s="57"/>
      <c r="JB951" s="57"/>
      <c r="JC951" s="57"/>
      <c r="JD951" s="57"/>
      <c r="JE951" s="57"/>
      <c r="JF951" s="57"/>
      <c r="JG951" s="57"/>
      <c r="JH951" s="57"/>
      <c r="JI951" s="57"/>
      <c r="JJ951" s="57"/>
      <c r="JK951" s="57"/>
      <c r="JL951" s="57"/>
      <c r="JM951" s="57"/>
      <c r="JN951" s="57"/>
      <c r="JO951" s="57"/>
      <c r="JP951" s="57"/>
      <c r="JQ951" s="57"/>
      <c r="JR951" s="57"/>
      <c r="JS951" s="57"/>
      <c r="JT951" s="57"/>
      <c r="JU951" s="57"/>
      <c r="JV951" s="57"/>
      <c r="JW951" s="57"/>
      <c r="JX951" s="57"/>
      <c r="JY951" s="57"/>
      <c r="JZ951" s="57"/>
      <c r="KA951" s="57"/>
      <c r="KB951" s="57"/>
      <c r="KC951" s="57"/>
      <c r="KD951" s="57"/>
      <c r="KE951" s="57"/>
      <c r="KF951" s="57"/>
      <c r="KG951" s="57"/>
      <c r="KH951" s="57"/>
      <c r="KI951" s="36"/>
      <c r="LX951" s="36"/>
      <c r="NQ951" s="36"/>
      <c r="NR951" s="36"/>
      <c r="NS951" s="36"/>
      <c r="PH951" s="36"/>
      <c r="QW951" s="36"/>
      <c r="SM951" s="36"/>
      <c r="UB951" s="36"/>
      <c r="VQ951" s="36"/>
      <c r="XF951" s="36"/>
      <c r="ZB951" s="94"/>
      <c r="ZI951" s="130"/>
      <c r="ZK951" s="128"/>
      <c r="ZL951" s="127"/>
    </row>
    <row r="952" spans="2:688" s="37" customFormat="1" x14ac:dyDescent="0.15">
      <c r="B952" s="36"/>
      <c r="C952" s="110"/>
      <c r="D952" s="36"/>
      <c r="E952" s="36"/>
      <c r="F952" s="36"/>
      <c r="G952" s="38"/>
      <c r="H952" s="38"/>
      <c r="AW952" s="36"/>
      <c r="CL952" s="36"/>
      <c r="FP952" s="36"/>
      <c r="IT952" s="36"/>
      <c r="IU952" s="57"/>
      <c r="IV952" s="57"/>
      <c r="IW952" s="57"/>
      <c r="IX952" s="57"/>
      <c r="IY952" s="57"/>
      <c r="IZ952" s="57"/>
      <c r="JA952" s="57"/>
      <c r="JB952" s="57"/>
      <c r="JC952" s="57"/>
      <c r="JD952" s="57"/>
      <c r="JE952" s="57"/>
      <c r="JF952" s="57"/>
      <c r="JG952" s="57"/>
      <c r="JH952" s="57"/>
      <c r="JI952" s="57"/>
      <c r="JJ952" s="57"/>
      <c r="JK952" s="57"/>
      <c r="JL952" s="57"/>
      <c r="JM952" s="57"/>
      <c r="JN952" s="57"/>
      <c r="JO952" s="57"/>
      <c r="JP952" s="57"/>
      <c r="JQ952" s="57"/>
      <c r="JR952" s="57"/>
      <c r="JS952" s="57"/>
      <c r="JT952" s="57"/>
      <c r="JU952" s="57"/>
      <c r="JV952" s="57"/>
      <c r="JW952" s="57"/>
      <c r="JX952" s="57"/>
      <c r="JY952" s="57"/>
      <c r="JZ952" s="57"/>
      <c r="KA952" s="57"/>
      <c r="KB952" s="57"/>
      <c r="KC952" s="57"/>
      <c r="KD952" s="57"/>
      <c r="KE952" s="57"/>
      <c r="KF952" s="57"/>
      <c r="KG952" s="57"/>
      <c r="KH952" s="57"/>
      <c r="KI952" s="36"/>
      <c r="LX952" s="36"/>
      <c r="NQ952" s="36"/>
      <c r="NR952" s="36"/>
      <c r="NS952" s="36"/>
      <c r="PH952" s="36"/>
      <c r="QW952" s="36"/>
      <c r="SM952" s="36"/>
      <c r="UB952" s="36"/>
      <c r="VQ952" s="36"/>
      <c r="XF952" s="36"/>
      <c r="ZB952" s="94"/>
      <c r="ZI952" s="130"/>
      <c r="ZK952" s="128"/>
      <c r="ZL952" s="127"/>
    </row>
    <row r="953" spans="2:688" s="37" customFormat="1" x14ac:dyDescent="0.15">
      <c r="B953" s="36"/>
      <c r="C953" s="110"/>
      <c r="D953" s="36"/>
      <c r="E953" s="36"/>
      <c r="F953" s="36"/>
      <c r="G953" s="38"/>
      <c r="H953" s="38"/>
      <c r="AW953" s="36"/>
      <c r="CL953" s="36"/>
      <c r="FP953" s="36"/>
      <c r="IT953" s="36"/>
      <c r="IU953" s="57"/>
      <c r="IV953" s="57"/>
      <c r="IW953" s="57"/>
      <c r="IX953" s="57"/>
      <c r="IY953" s="57"/>
      <c r="IZ953" s="57"/>
      <c r="JA953" s="57"/>
      <c r="JB953" s="57"/>
      <c r="JC953" s="57"/>
      <c r="JD953" s="57"/>
      <c r="JE953" s="57"/>
      <c r="JF953" s="57"/>
      <c r="JG953" s="57"/>
      <c r="JH953" s="57"/>
      <c r="JI953" s="57"/>
      <c r="JJ953" s="57"/>
      <c r="JK953" s="57"/>
      <c r="JL953" s="57"/>
      <c r="JM953" s="57"/>
      <c r="JN953" s="57"/>
      <c r="JO953" s="57"/>
      <c r="JP953" s="57"/>
      <c r="JQ953" s="57"/>
      <c r="JR953" s="57"/>
      <c r="JS953" s="57"/>
      <c r="JT953" s="57"/>
      <c r="JU953" s="57"/>
      <c r="JV953" s="57"/>
      <c r="JW953" s="57"/>
      <c r="JX953" s="57"/>
      <c r="JY953" s="57"/>
      <c r="JZ953" s="57"/>
      <c r="KA953" s="57"/>
      <c r="KB953" s="57"/>
      <c r="KC953" s="57"/>
      <c r="KD953" s="57"/>
      <c r="KE953" s="57"/>
      <c r="KF953" s="57"/>
      <c r="KG953" s="57"/>
      <c r="KH953" s="57"/>
      <c r="KI953" s="36"/>
      <c r="LX953" s="36"/>
      <c r="NQ953" s="36"/>
      <c r="NR953" s="36"/>
      <c r="NS953" s="36"/>
      <c r="PH953" s="36"/>
      <c r="QW953" s="36"/>
      <c r="SM953" s="36"/>
      <c r="UB953" s="36"/>
      <c r="VQ953" s="36"/>
      <c r="XF953" s="36"/>
      <c r="ZB953" s="94"/>
      <c r="ZI953" s="130"/>
      <c r="ZK953" s="128"/>
      <c r="ZL953" s="127"/>
    </row>
    <row r="954" spans="2:688" s="37" customFormat="1" x14ac:dyDescent="0.15">
      <c r="B954" s="36"/>
      <c r="C954" s="110"/>
      <c r="D954" s="36"/>
      <c r="E954" s="36"/>
      <c r="F954" s="36"/>
      <c r="G954" s="38"/>
      <c r="H954" s="38"/>
      <c r="AW954" s="36"/>
      <c r="CL954" s="36"/>
      <c r="FP954" s="36"/>
      <c r="IT954" s="36"/>
      <c r="IU954" s="57"/>
      <c r="IV954" s="57"/>
      <c r="IW954" s="57"/>
      <c r="IX954" s="57"/>
      <c r="IY954" s="57"/>
      <c r="IZ954" s="57"/>
      <c r="JA954" s="57"/>
      <c r="JB954" s="57"/>
      <c r="JC954" s="57"/>
      <c r="JD954" s="57"/>
      <c r="JE954" s="57"/>
      <c r="JF954" s="57"/>
      <c r="JG954" s="57"/>
      <c r="JH954" s="57"/>
      <c r="JI954" s="57"/>
      <c r="JJ954" s="57"/>
      <c r="JK954" s="57"/>
      <c r="JL954" s="57"/>
      <c r="JM954" s="57"/>
      <c r="JN954" s="57"/>
      <c r="JO954" s="57"/>
      <c r="JP954" s="57"/>
      <c r="JQ954" s="57"/>
      <c r="JR954" s="57"/>
      <c r="JS954" s="57"/>
      <c r="JT954" s="57"/>
      <c r="JU954" s="57"/>
      <c r="JV954" s="57"/>
      <c r="JW954" s="57"/>
      <c r="JX954" s="57"/>
      <c r="JY954" s="57"/>
      <c r="JZ954" s="57"/>
      <c r="KA954" s="57"/>
      <c r="KB954" s="57"/>
      <c r="KC954" s="57"/>
      <c r="KD954" s="57"/>
      <c r="KE954" s="57"/>
      <c r="KF954" s="57"/>
      <c r="KG954" s="57"/>
      <c r="KH954" s="57"/>
      <c r="KI954" s="36"/>
      <c r="LX954" s="36"/>
      <c r="NQ954" s="36"/>
      <c r="NR954" s="36"/>
      <c r="NS954" s="36"/>
      <c r="PH954" s="36"/>
      <c r="QW954" s="36"/>
      <c r="SM954" s="36"/>
      <c r="UB954" s="36"/>
      <c r="VQ954" s="36"/>
      <c r="XF954" s="36"/>
      <c r="ZB954" s="94"/>
      <c r="ZI954" s="130"/>
      <c r="ZK954" s="128"/>
      <c r="ZL954" s="127"/>
    </row>
    <row r="955" spans="2:688" s="37" customFormat="1" x14ac:dyDescent="0.15">
      <c r="B955" s="36"/>
      <c r="C955" s="110"/>
      <c r="D955" s="36"/>
      <c r="E955" s="36"/>
      <c r="F955" s="36"/>
      <c r="G955" s="38"/>
      <c r="H955" s="38"/>
      <c r="AW955" s="36"/>
      <c r="CL955" s="36"/>
      <c r="FP955" s="36"/>
      <c r="IT955" s="36"/>
      <c r="IU955" s="57"/>
      <c r="IV955" s="57"/>
      <c r="IW955" s="57"/>
      <c r="IX955" s="57"/>
      <c r="IY955" s="57"/>
      <c r="IZ955" s="57"/>
      <c r="JA955" s="57"/>
      <c r="JB955" s="57"/>
      <c r="JC955" s="57"/>
      <c r="JD955" s="57"/>
      <c r="JE955" s="57"/>
      <c r="JF955" s="57"/>
      <c r="JG955" s="57"/>
      <c r="JH955" s="57"/>
      <c r="JI955" s="57"/>
      <c r="JJ955" s="57"/>
      <c r="JK955" s="57"/>
      <c r="JL955" s="57"/>
      <c r="JM955" s="57"/>
      <c r="JN955" s="57"/>
      <c r="JO955" s="57"/>
      <c r="JP955" s="57"/>
      <c r="JQ955" s="57"/>
      <c r="JR955" s="57"/>
      <c r="JS955" s="57"/>
      <c r="JT955" s="57"/>
      <c r="JU955" s="57"/>
      <c r="JV955" s="57"/>
      <c r="JW955" s="57"/>
      <c r="JX955" s="57"/>
      <c r="JY955" s="57"/>
      <c r="JZ955" s="57"/>
      <c r="KA955" s="57"/>
      <c r="KB955" s="57"/>
      <c r="KC955" s="57"/>
      <c r="KD955" s="57"/>
      <c r="KE955" s="57"/>
      <c r="KF955" s="57"/>
      <c r="KG955" s="57"/>
      <c r="KH955" s="57"/>
      <c r="KI955" s="36"/>
      <c r="LX955" s="36"/>
      <c r="NQ955" s="36"/>
      <c r="NR955" s="36"/>
      <c r="NS955" s="36"/>
      <c r="PH955" s="36"/>
      <c r="QW955" s="36"/>
      <c r="SM955" s="36"/>
      <c r="UB955" s="36"/>
      <c r="VQ955" s="36"/>
      <c r="XF955" s="36"/>
      <c r="ZB955" s="94"/>
      <c r="ZI955" s="130"/>
      <c r="ZK955" s="128"/>
      <c r="ZL955" s="127"/>
    </row>
    <row r="956" spans="2:688" s="37" customFormat="1" x14ac:dyDescent="0.15">
      <c r="B956" s="36"/>
      <c r="C956" s="110"/>
      <c r="D956" s="36"/>
      <c r="E956" s="36"/>
      <c r="F956" s="36"/>
      <c r="G956" s="38"/>
      <c r="H956" s="38"/>
      <c r="AW956" s="36"/>
      <c r="CL956" s="36"/>
      <c r="FP956" s="36"/>
      <c r="IT956" s="36"/>
      <c r="IU956" s="57"/>
      <c r="IV956" s="57"/>
      <c r="IW956" s="57"/>
      <c r="IX956" s="57"/>
      <c r="IY956" s="57"/>
      <c r="IZ956" s="57"/>
      <c r="JA956" s="57"/>
      <c r="JB956" s="57"/>
      <c r="JC956" s="57"/>
      <c r="JD956" s="57"/>
      <c r="JE956" s="57"/>
      <c r="JF956" s="57"/>
      <c r="JG956" s="57"/>
      <c r="JH956" s="57"/>
      <c r="JI956" s="57"/>
      <c r="JJ956" s="57"/>
      <c r="JK956" s="57"/>
      <c r="JL956" s="57"/>
      <c r="JM956" s="57"/>
      <c r="JN956" s="57"/>
      <c r="JO956" s="57"/>
      <c r="JP956" s="57"/>
      <c r="JQ956" s="57"/>
      <c r="JR956" s="57"/>
      <c r="JS956" s="57"/>
      <c r="JT956" s="57"/>
      <c r="JU956" s="57"/>
      <c r="JV956" s="57"/>
      <c r="JW956" s="57"/>
      <c r="JX956" s="57"/>
      <c r="JY956" s="57"/>
      <c r="JZ956" s="57"/>
      <c r="KA956" s="57"/>
      <c r="KB956" s="57"/>
      <c r="KC956" s="57"/>
      <c r="KD956" s="57"/>
      <c r="KE956" s="57"/>
      <c r="KF956" s="57"/>
      <c r="KG956" s="57"/>
      <c r="KH956" s="57"/>
      <c r="KI956" s="36"/>
      <c r="LX956" s="36"/>
      <c r="NQ956" s="36"/>
      <c r="NR956" s="36"/>
      <c r="NS956" s="36"/>
      <c r="PH956" s="36"/>
      <c r="QW956" s="36"/>
      <c r="SM956" s="36"/>
      <c r="UB956" s="36"/>
      <c r="VQ956" s="36"/>
      <c r="XF956" s="36"/>
      <c r="ZB956" s="94"/>
      <c r="ZI956" s="130"/>
      <c r="ZK956" s="128"/>
      <c r="ZL956" s="127"/>
    </row>
    <row r="957" spans="2:688" s="37" customFormat="1" x14ac:dyDescent="0.15">
      <c r="B957" s="36"/>
      <c r="C957" s="110"/>
      <c r="D957" s="36"/>
      <c r="E957" s="36"/>
      <c r="F957" s="36"/>
      <c r="G957" s="38"/>
      <c r="H957" s="38"/>
      <c r="AW957" s="36"/>
      <c r="CL957" s="36"/>
      <c r="FP957" s="36"/>
      <c r="IT957" s="36"/>
      <c r="IU957" s="57"/>
      <c r="IV957" s="57"/>
      <c r="IW957" s="57"/>
      <c r="IX957" s="57"/>
      <c r="IY957" s="57"/>
      <c r="IZ957" s="57"/>
      <c r="JA957" s="57"/>
      <c r="JB957" s="57"/>
      <c r="JC957" s="57"/>
      <c r="JD957" s="57"/>
      <c r="JE957" s="57"/>
      <c r="JF957" s="57"/>
      <c r="JG957" s="57"/>
      <c r="JH957" s="57"/>
      <c r="JI957" s="57"/>
      <c r="JJ957" s="57"/>
      <c r="JK957" s="57"/>
      <c r="JL957" s="57"/>
      <c r="JM957" s="57"/>
      <c r="JN957" s="57"/>
      <c r="JO957" s="57"/>
      <c r="JP957" s="57"/>
      <c r="JQ957" s="57"/>
      <c r="JR957" s="57"/>
      <c r="JS957" s="57"/>
      <c r="JT957" s="57"/>
      <c r="JU957" s="57"/>
      <c r="JV957" s="57"/>
      <c r="JW957" s="57"/>
      <c r="JX957" s="57"/>
      <c r="JY957" s="57"/>
      <c r="JZ957" s="57"/>
      <c r="KA957" s="57"/>
      <c r="KB957" s="57"/>
      <c r="KC957" s="57"/>
      <c r="KD957" s="57"/>
      <c r="KE957" s="57"/>
      <c r="KF957" s="57"/>
      <c r="KG957" s="57"/>
      <c r="KH957" s="57"/>
      <c r="KI957" s="36"/>
      <c r="LX957" s="36"/>
      <c r="NQ957" s="36"/>
      <c r="NR957" s="36"/>
      <c r="NS957" s="36"/>
      <c r="PH957" s="36"/>
      <c r="QW957" s="36"/>
      <c r="SM957" s="36"/>
      <c r="UB957" s="36"/>
      <c r="VQ957" s="36"/>
      <c r="XF957" s="36"/>
      <c r="ZB957" s="94"/>
      <c r="ZI957" s="130"/>
      <c r="ZK957" s="128"/>
      <c r="ZL957" s="127"/>
    </row>
    <row r="958" spans="2:688" s="37" customFormat="1" x14ac:dyDescent="0.15">
      <c r="B958" s="36"/>
      <c r="C958" s="110"/>
      <c r="D958" s="36"/>
      <c r="E958" s="36"/>
      <c r="F958" s="36"/>
      <c r="G958" s="38"/>
      <c r="H958" s="38"/>
      <c r="AW958" s="36"/>
      <c r="CL958" s="36"/>
      <c r="FP958" s="36"/>
      <c r="IT958" s="36"/>
      <c r="IU958" s="57"/>
      <c r="IV958" s="57"/>
      <c r="IW958" s="57"/>
      <c r="IX958" s="57"/>
      <c r="IY958" s="57"/>
      <c r="IZ958" s="57"/>
      <c r="JA958" s="57"/>
      <c r="JB958" s="57"/>
      <c r="JC958" s="57"/>
      <c r="JD958" s="57"/>
      <c r="JE958" s="57"/>
      <c r="JF958" s="57"/>
      <c r="JG958" s="57"/>
      <c r="JH958" s="57"/>
      <c r="JI958" s="57"/>
      <c r="JJ958" s="57"/>
      <c r="JK958" s="57"/>
      <c r="JL958" s="57"/>
      <c r="JM958" s="57"/>
      <c r="JN958" s="57"/>
      <c r="JO958" s="57"/>
      <c r="JP958" s="57"/>
      <c r="JQ958" s="57"/>
      <c r="JR958" s="57"/>
      <c r="JS958" s="57"/>
      <c r="JT958" s="57"/>
      <c r="JU958" s="57"/>
      <c r="JV958" s="57"/>
      <c r="JW958" s="57"/>
      <c r="JX958" s="57"/>
      <c r="JY958" s="57"/>
      <c r="JZ958" s="57"/>
      <c r="KA958" s="57"/>
      <c r="KB958" s="57"/>
      <c r="KC958" s="57"/>
      <c r="KD958" s="57"/>
      <c r="KE958" s="57"/>
      <c r="KF958" s="57"/>
      <c r="KG958" s="57"/>
      <c r="KH958" s="57"/>
      <c r="KI958" s="36"/>
      <c r="LX958" s="36"/>
      <c r="NQ958" s="36"/>
      <c r="NR958" s="36"/>
      <c r="NS958" s="36"/>
      <c r="PH958" s="36"/>
      <c r="QW958" s="36"/>
      <c r="SM958" s="36"/>
      <c r="UB958" s="36"/>
      <c r="VQ958" s="36"/>
      <c r="XF958" s="36"/>
      <c r="ZB958" s="94"/>
      <c r="ZI958" s="130"/>
      <c r="ZK958" s="128"/>
      <c r="ZL958" s="127"/>
    </row>
    <row r="959" spans="2:688" s="37" customFormat="1" x14ac:dyDescent="0.15">
      <c r="B959" s="36"/>
      <c r="C959" s="110"/>
      <c r="D959" s="36"/>
      <c r="E959" s="36"/>
      <c r="F959" s="36"/>
      <c r="G959" s="38"/>
      <c r="H959" s="38"/>
      <c r="AW959" s="36"/>
      <c r="CL959" s="36"/>
      <c r="FP959" s="36"/>
      <c r="IT959" s="36"/>
      <c r="IU959" s="57"/>
      <c r="IV959" s="57"/>
      <c r="IW959" s="57"/>
      <c r="IX959" s="57"/>
      <c r="IY959" s="57"/>
      <c r="IZ959" s="57"/>
      <c r="JA959" s="57"/>
      <c r="JB959" s="57"/>
      <c r="JC959" s="57"/>
      <c r="JD959" s="57"/>
      <c r="JE959" s="57"/>
      <c r="JF959" s="57"/>
      <c r="JG959" s="57"/>
      <c r="JH959" s="57"/>
      <c r="JI959" s="57"/>
      <c r="JJ959" s="57"/>
      <c r="JK959" s="57"/>
      <c r="JL959" s="57"/>
      <c r="JM959" s="57"/>
      <c r="JN959" s="57"/>
      <c r="JO959" s="57"/>
      <c r="JP959" s="57"/>
      <c r="JQ959" s="57"/>
      <c r="JR959" s="57"/>
      <c r="JS959" s="57"/>
      <c r="JT959" s="57"/>
      <c r="JU959" s="57"/>
      <c r="JV959" s="57"/>
      <c r="JW959" s="57"/>
      <c r="JX959" s="57"/>
      <c r="JY959" s="57"/>
      <c r="JZ959" s="57"/>
      <c r="KA959" s="57"/>
      <c r="KB959" s="57"/>
      <c r="KC959" s="57"/>
      <c r="KD959" s="57"/>
      <c r="KE959" s="57"/>
      <c r="KF959" s="57"/>
      <c r="KG959" s="57"/>
      <c r="KH959" s="57"/>
      <c r="KI959" s="36"/>
      <c r="LX959" s="36"/>
      <c r="NQ959" s="36"/>
      <c r="NR959" s="36"/>
      <c r="NS959" s="36"/>
      <c r="PH959" s="36"/>
      <c r="QW959" s="36"/>
      <c r="SM959" s="36"/>
      <c r="UB959" s="36"/>
      <c r="VQ959" s="36"/>
      <c r="XF959" s="36"/>
      <c r="ZB959" s="94"/>
      <c r="ZI959" s="130"/>
      <c r="ZK959" s="128"/>
      <c r="ZL959" s="127"/>
    </row>
    <row r="960" spans="2:688" s="37" customFormat="1" x14ac:dyDescent="0.15">
      <c r="B960" s="36"/>
      <c r="C960" s="110"/>
      <c r="D960" s="36"/>
      <c r="E960" s="36"/>
      <c r="F960" s="36"/>
      <c r="G960" s="38"/>
      <c r="H960" s="38"/>
      <c r="AW960" s="36"/>
      <c r="CL960" s="36"/>
      <c r="FP960" s="36"/>
      <c r="IT960" s="36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36"/>
      <c r="LX960" s="36"/>
      <c r="NQ960" s="36"/>
      <c r="NR960" s="36"/>
      <c r="NS960" s="36"/>
      <c r="PH960" s="36"/>
      <c r="QW960" s="36"/>
      <c r="SM960" s="36"/>
      <c r="UB960" s="36"/>
      <c r="VQ960" s="36"/>
      <c r="XF960" s="36"/>
      <c r="ZB960" s="94"/>
      <c r="ZI960" s="130"/>
      <c r="ZK960" s="128"/>
      <c r="ZL960" s="127"/>
    </row>
    <row r="961" spans="2:688" s="37" customFormat="1" x14ac:dyDescent="0.15">
      <c r="B961" s="36"/>
      <c r="C961" s="110"/>
      <c r="D961" s="36"/>
      <c r="E961" s="36"/>
      <c r="F961" s="36"/>
      <c r="G961" s="38"/>
      <c r="H961" s="38"/>
      <c r="AW961" s="36"/>
      <c r="CL961" s="36"/>
      <c r="FP961" s="36"/>
      <c r="IT961" s="36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36"/>
      <c r="LX961" s="36"/>
      <c r="NQ961" s="36"/>
      <c r="NR961" s="36"/>
      <c r="NS961" s="36"/>
      <c r="PH961" s="36"/>
      <c r="QW961" s="36"/>
      <c r="SM961" s="36"/>
      <c r="UB961" s="36"/>
      <c r="VQ961" s="36"/>
      <c r="XF961" s="36"/>
      <c r="ZB961" s="94"/>
      <c r="ZI961" s="130"/>
      <c r="ZK961" s="128"/>
      <c r="ZL961" s="127"/>
    </row>
    <row r="962" spans="2:688" s="37" customFormat="1" x14ac:dyDescent="0.15">
      <c r="B962" s="36"/>
      <c r="C962" s="110"/>
      <c r="D962" s="36"/>
      <c r="E962" s="36"/>
      <c r="F962" s="36"/>
      <c r="G962" s="38"/>
      <c r="H962" s="38"/>
      <c r="AW962" s="36"/>
      <c r="CL962" s="36"/>
      <c r="FP962" s="36"/>
      <c r="IT962" s="36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36"/>
      <c r="LX962" s="36"/>
      <c r="NQ962" s="36"/>
      <c r="NR962" s="36"/>
      <c r="NS962" s="36"/>
      <c r="PH962" s="36"/>
      <c r="QW962" s="36"/>
      <c r="SM962" s="36"/>
      <c r="UB962" s="36"/>
      <c r="VQ962" s="36"/>
      <c r="XF962" s="36"/>
      <c r="ZB962" s="94"/>
      <c r="ZI962" s="130"/>
      <c r="ZK962" s="128"/>
      <c r="ZL962" s="127"/>
    </row>
    <row r="963" spans="2:688" s="37" customFormat="1" x14ac:dyDescent="0.15">
      <c r="B963" s="36"/>
      <c r="C963" s="110"/>
      <c r="D963" s="36"/>
      <c r="E963" s="36"/>
      <c r="F963" s="36"/>
      <c r="G963" s="38"/>
      <c r="H963" s="38"/>
      <c r="AW963" s="36"/>
      <c r="CL963" s="36"/>
      <c r="FP963" s="36"/>
      <c r="IT963" s="36"/>
      <c r="IU963" s="57"/>
      <c r="IV963" s="57"/>
      <c r="IW963" s="57"/>
      <c r="IX963" s="57"/>
      <c r="IY963" s="57"/>
      <c r="IZ963" s="57"/>
      <c r="JA963" s="57"/>
      <c r="JB963" s="57"/>
      <c r="JC963" s="57"/>
      <c r="JD963" s="57"/>
      <c r="JE963" s="57"/>
      <c r="JF963" s="57"/>
      <c r="JG963" s="57"/>
      <c r="JH963" s="57"/>
      <c r="JI963" s="57"/>
      <c r="JJ963" s="57"/>
      <c r="JK963" s="57"/>
      <c r="JL963" s="57"/>
      <c r="JM963" s="57"/>
      <c r="JN963" s="57"/>
      <c r="JO963" s="57"/>
      <c r="JP963" s="57"/>
      <c r="JQ963" s="57"/>
      <c r="JR963" s="57"/>
      <c r="JS963" s="57"/>
      <c r="JT963" s="57"/>
      <c r="JU963" s="57"/>
      <c r="JV963" s="57"/>
      <c r="JW963" s="57"/>
      <c r="JX963" s="57"/>
      <c r="JY963" s="57"/>
      <c r="JZ963" s="57"/>
      <c r="KA963" s="57"/>
      <c r="KB963" s="57"/>
      <c r="KC963" s="57"/>
      <c r="KD963" s="57"/>
      <c r="KE963" s="57"/>
      <c r="KF963" s="57"/>
      <c r="KG963" s="57"/>
      <c r="KH963" s="57"/>
      <c r="KI963" s="36"/>
      <c r="LX963" s="36"/>
      <c r="NQ963" s="36"/>
      <c r="NR963" s="36"/>
      <c r="NS963" s="36"/>
      <c r="PH963" s="36"/>
      <c r="QW963" s="36"/>
      <c r="SM963" s="36"/>
      <c r="UB963" s="36"/>
      <c r="VQ963" s="36"/>
      <c r="XF963" s="36"/>
      <c r="ZB963" s="94"/>
      <c r="ZI963" s="130"/>
      <c r="ZK963" s="128"/>
      <c r="ZL963" s="127"/>
    </row>
    <row r="964" spans="2:688" s="37" customFormat="1" x14ac:dyDescent="0.15">
      <c r="B964" s="36"/>
      <c r="C964" s="110"/>
      <c r="D964" s="36"/>
      <c r="E964" s="36"/>
      <c r="F964" s="36"/>
      <c r="G964" s="38"/>
      <c r="H964" s="38"/>
      <c r="AW964" s="36"/>
      <c r="CL964" s="36"/>
      <c r="FP964" s="36"/>
      <c r="IT964" s="36"/>
      <c r="IU964" s="57"/>
      <c r="IV964" s="57"/>
      <c r="IW964" s="57"/>
      <c r="IX964" s="57"/>
      <c r="IY964" s="57"/>
      <c r="IZ964" s="57"/>
      <c r="JA964" s="57"/>
      <c r="JB964" s="57"/>
      <c r="JC964" s="57"/>
      <c r="JD964" s="57"/>
      <c r="JE964" s="57"/>
      <c r="JF964" s="57"/>
      <c r="JG964" s="57"/>
      <c r="JH964" s="57"/>
      <c r="JI964" s="57"/>
      <c r="JJ964" s="57"/>
      <c r="JK964" s="57"/>
      <c r="JL964" s="57"/>
      <c r="JM964" s="57"/>
      <c r="JN964" s="57"/>
      <c r="JO964" s="57"/>
      <c r="JP964" s="57"/>
      <c r="JQ964" s="57"/>
      <c r="JR964" s="57"/>
      <c r="JS964" s="57"/>
      <c r="JT964" s="57"/>
      <c r="JU964" s="57"/>
      <c r="JV964" s="57"/>
      <c r="JW964" s="57"/>
      <c r="JX964" s="57"/>
      <c r="JY964" s="57"/>
      <c r="JZ964" s="57"/>
      <c r="KA964" s="57"/>
      <c r="KB964" s="57"/>
      <c r="KC964" s="57"/>
      <c r="KD964" s="57"/>
      <c r="KE964" s="57"/>
      <c r="KF964" s="57"/>
      <c r="KG964" s="57"/>
      <c r="KH964" s="57"/>
      <c r="KI964" s="36"/>
      <c r="LX964" s="36"/>
      <c r="NQ964" s="36"/>
      <c r="NR964" s="36"/>
      <c r="NS964" s="36"/>
      <c r="PH964" s="36"/>
      <c r="QW964" s="36"/>
      <c r="SM964" s="36"/>
      <c r="UB964" s="36"/>
      <c r="VQ964" s="36"/>
      <c r="XF964" s="36"/>
      <c r="ZB964" s="94"/>
      <c r="ZI964" s="130"/>
      <c r="ZK964" s="128"/>
      <c r="ZL964" s="127"/>
    </row>
    <row r="965" spans="2:688" s="37" customFormat="1" x14ac:dyDescent="0.15">
      <c r="B965" s="36"/>
      <c r="C965" s="110"/>
      <c r="D965" s="36"/>
      <c r="E965" s="36"/>
      <c r="F965" s="36"/>
      <c r="G965" s="38"/>
      <c r="H965" s="38"/>
      <c r="AW965" s="36"/>
      <c r="CL965" s="36"/>
      <c r="FP965" s="36"/>
      <c r="IT965" s="36"/>
      <c r="IU965" s="57"/>
      <c r="IV965" s="57"/>
      <c r="IW965" s="57"/>
      <c r="IX965" s="57"/>
      <c r="IY965" s="57"/>
      <c r="IZ965" s="57"/>
      <c r="JA965" s="57"/>
      <c r="JB965" s="57"/>
      <c r="JC965" s="57"/>
      <c r="JD965" s="57"/>
      <c r="JE965" s="57"/>
      <c r="JF965" s="57"/>
      <c r="JG965" s="57"/>
      <c r="JH965" s="57"/>
      <c r="JI965" s="57"/>
      <c r="JJ965" s="57"/>
      <c r="JK965" s="57"/>
      <c r="JL965" s="57"/>
      <c r="JM965" s="57"/>
      <c r="JN965" s="57"/>
      <c r="JO965" s="57"/>
      <c r="JP965" s="57"/>
      <c r="JQ965" s="57"/>
      <c r="JR965" s="57"/>
      <c r="JS965" s="57"/>
      <c r="JT965" s="57"/>
      <c r="JU965" s="57"/>
      <c r="JV965" s="57"/>
      <c r="JW965" s="57"/>
      <c r="JX965" s="57"/>
      <c r="JY965" s="57"/>
      <c r="JZ965" s="57"/>
      <c r="KA965" s="57"/>
      <c r="KB965" s="57"/>
      <c r="KC965" s="57"/>
      <c r="KD965" s="57"/>
      <c r="KE965" s="57"/>
      <c r="KF965" s="57"/>
      <c r="KG965" s="57"/>
      <c r="KH965" s="57"/>
      <c r="KI965" s="36"/>
      <c r="LX965" s="36"/>
      <c r="NQ965" s="36"/>
      <c r="NR965" s="36"/>
      <c r="NS965" s="36"/>
      <c r="PH965" s="36"/>
      <c r="QW965" s="36"/>
      <c r="SM965" s="36"/>
      <c r="UB965" s="36"/>
      <c r="VQ965" s="36"/>
      <c r="XF965" s="36"/>
      <c r="ZB965" s="94"/>
      <c r="ZI965" s="130"/>
      <c r="ZK965" s="128"/>
      <c r="ZL965" s="127"/>
    </row>
    <row r="966" spans="2:688" s="37" customFormat="1" x14ac:dyDescent="0.15">
      <c r="B966" s="36"/>
      <c r="C966" s="110"/>
      <c r="D966" s="36"/>
      <c r="E966" s="36"/>
      <c r="F966" s="36"/>
      <c r="G966" s="38"/>
      <c r="H966" s="38"/>
      <c r="AW966" s="36"/>
      <c r="CL966" s="36"/>
      <c r="FP966" s="36"/>
      <c r="IT966" s="36"/>
      <c r="IU966" s="57"/>
      <c r="IV966" s="57"/>
      <c r="IW966" s="57"/>
      <c r="IX966" s="57"/>
      <c r="IY966" s="57"/>
      <c r="IZ966" s="57"/>
      <c r="JA966" s="57"/>
      <c r="JB966" s="57"/>
      <c r="JC966" s="57"/>
      <c r="JD966" s="57"/>
      <c r="JE966" s="57"/>
      <c r="JF966" s="57"/>
      <c r="JG966" s="57"/>
      <c r="JH966" s="57"/>
      <c r="JI966" s="57"/>
      <c r="JJ966" s="57"/>
      <c r="JK966" s="57"/>
      <c r="JL966" s="57"/>
      <c r="JM966" s="57"/>
      <c r="JN966" s="57"/>
      <c r="JO966" s="57"/>
      <c r="JP966" s="57"/>
      <c r="JQ966" s="57"/>
      <c r="JR966" s="57"/>
      <c r="JS966" s="57"/>
      <c r="JT966" s="57"/>
      <c r="JU966" s="57"/>
      <c r="JV966" s="57"/>
      <c r="JW966" s="57"/>
      <c r="JX966" s="57"/>
      <c r="JY966" s="57"/>
      <c r="JZ966" s="57"/>
      <c r="KA966" s="57"/>
      <c r="KB966" s="57"/>
      <c r="KC966" s="57"/>
      <c r="KD966" s="57"/>
      <c r="KE966" s="57"/>
      <c r="KF966" s="57"/>
      <c r="KG966" s="57"/>
      <c r="KH966" s="57"/>
      <c r="KI966" s="36"/>
      <c r="LX966" s="36"/>
      <c r="NQ966" s="36"/>
      <c r="NR966" s="36"/>
      <c r="NS966" s="36"/>
      <c r="PH966" s="36"/>
      <c r="QW966" s="36"/>
      <c r="SM966" s="36"/>
      <c r="UB966" s="36"/>
      <c r="VQ966" s="36"/>
      <c r="XF966" s="36"/>
      <c r="ZB966" s="94"/>
      <c r="ZI966" s="130"/>
      <c r="ZK966" s="128"/>
      <c r="ZL966" s="127"/>
    </row>
    <row r="967" spans="2:688" s="37" customFormat="1" x14ac:dyDescent="0.15">
      <c r="B967" s="36"/>
      <c r="C967" s="110"/>
      <c r="D967" s="36"/>
      <c r="E967" s="36"/>
      <c r="F967" s="36"/>
      <c r="G967" s="38"/>
      <c r="H967" s="38"/>
      <c r="AW967" s="36"/>
      <c r="CL967" s="36"/>
      <c r="FP967" s="36"/>
      <c r="IT967" s="36"/>
      <c r="IU967" s="57"/>
      <c r="IV967" s="57"/>
      <c r="IW967" s="57"/>
      <c r="IX967" s="57"/>
      <c r="IY967" s="57"/>
      <c r="IZ967" s="57"/>
      <c r="JA967" s="57"/>
      <c r="JB967" s="57"/>
      <c r="JC967" s="57"/>
      <c r="JD967" s="57"/>
      <c r="JE967" s="57"/>
      <c r="JF967" s="57"/>
      <c r="JG967" s="57"/>
      <c r="JH967" s="57"/>
      <c r="JI967" s="57"/>
      <c r="JJ967" s="57"/>
      <c r="JK967" s="57"/>
      <c r="JL967" s="57"/>
      <c r="JM967" s="57"/>
      <c r="JN967" s="57"/>
      <c r="JO967" s="57"/>
      <c r="JP967" s="57"/>
      <c r="JQ967" s="57"/>
      <c r="JR967" s="57"/>
      <c r="JS967" s="57"/>
      <c r="JT967" s="57"/>
      <c r="JU967" s="57"/>
      <c r="JV967" s="57"/>
      <c r="JW967" s="57"/>
      <c r="JX967" s="57"/>
      <c r="JY967" s="57"/>
      <c r="JZ967" s="57"/>
      <c r="KA967" s="57"/>
      <c r="KB967" s="57"/>
      <c r="KC967" s="57"/>
      <c r="KD967" s="57"/>
      <c r="KE967" s="57"/>
      <c r="KF967" s="57"/>
      <c r="KG967" s="57"/>
      <c r="KH967" s="57"/>
      <c r="KI967" s="36"/>
      <c r="LX967" s="36"/>
      <c r="NQ967" s="36"/>
      <c r="NR967" s="36"/>
      <c r="NS967" s="36"/>
      <c r="PH967" s="36"/>
      <c r="QW967" s="36"/>
      <c r="SM967" s="36"/>
      <c r="UB967" s="36"/>
      <c r="VQ967" s="36"/>
      <c r="XF967" s="36"/>
      <c r="ZB967" s="94"/>
      <c r="ZI967" s="130"/>
      <c r="ZK967" s="128"/>
      <c r="ZL967" s="127"/>
    </row>
    <row r="968" spans="2:688" s="37" customFormat="1" x14ac:dyDescent="0.15">
      <c r="B968" s="36"/>
      <c r="C968" s="110"/>
      <c r="D968" s="36"/>
      <c r="E968" s="36"/>
      <c r="F968" s="36"/>
      <c r="G968" s="38"/>
      <c r="H968" s="38"/>
      <c r="AW968" s="36"/>
      <c r="CL968" s="36"/>
      <c r="FP968" s="36"/>
      <c r="IT968" s="36"/>
      <c r="IU968" s="57"/>
      <c r="IV968" s="57"/>
      <c r="IW968" s="57"/>
      <c r="IX968" s="57"/>
      <c r="IY968" s="57"/>
      <c r="IZ968" s="57"/>
      <c r="JA968" s="57"/>
      <c r="JB968" s="57"/>
      <c r="JC968" s="57"/>
      <c r="JD968" s="57"/>
      <c r="JE968" s="57"/>
      <c r="JF968" s="57"/>
      <c r="JG968" s="57"/>
      <c r="JH968" s="57"/>
      <c r="JI968" s="57"/>
      <c r="JJ968" s="57"/>
      <c r="JK968" s="57"/>
      <c r="JL968" s="57"/>
      <c r="JM968" s="57"/>
      <c r="JN968" s="57"/>
      <c r="JO968" s="57"/>
      <c r="JP968" s="57"/>
      <c r="JQ968" s="57"/>
      <c r="JR968" s="57"/>
      <c r="JS968" s="57"/>
      <c r="JT968" s="57"/>
      <c r="JU968" s="57"/>
      <c r="JV968" s="57"/>
      <c r="JW968" s="57"/>
      <c r="JX968" s="57"/>
      <c r="JY968" s="57"/>
      <c r="JZ968" s="57"/>
      <c r="KA968" s="57"/>
      <c r="KB968" s="57"/>
      <c r="KC968" s="57"/>
      <c r="KD968" s="57"/>
      <c r="KE968" s="57"/>
      <c r="KF968" s="57"/>
      <c r="KG968" s="57"/>
      <c r="KH968" s="57"/>
      <c r="KI968" s="36"/>
      <c r="LX968" s="36"/>
      <c r="NQ968" s="36"/>
      <c r="NR968" s="36"/>
      <c r="NS968" s="36"/>
      <c r="PH968" s="36"/>
      <c r="QW968" s="36"/>
      <c r="SM968" s="36"/>
      <c r="UB968" s="36"/>
      <c r="VQ968" s="36"/>
      <c r="XF968" s="36"/>
      <c r="ZB968" s="94"/>
      <c r="ZI968" s="130"/>
      <c r="ZK968" s="128"/>
      <c r="ZL968" s="127"/>
    </row>
    <row r="969" spans="2:688" s="37" customFormat="1" x14ac:dyDescent="0.15">
      <c r="B969" s="36"/>
      <c r="C969" s="110"/>
      <c r="D969" s="36"/>
      <c r="E969" s="36"/>
      <c r="F969" s="36"/>
      <c r="G969" s="38"/>
      <c r="H969" s="38"/>
      <c r="AW969" s="36"/>
      <c r="CL969" s="36"/>
      <c r="FP969" s="36"/>
      <c r="IT969" s="36"/>
      <c r="IU969" s="57"/>
      <c r="IV969" s="57"/>
      <c r="IW969" s="57"/>
      <c r="IX969" s="57"/>
      <c r="IY969" s="57"/>
      <c r="IZ969" s="57"/>
      <c r="JA969" s="57"/>
      <c r="JB969" s="57"/>
      <c r="JC969" s="57"/>
      <c r="JD969" s="57"/>
      <c r="JE969" s="57"/>
      <c r="JF969" s="57"/>
      <c r="JG969" s="57"/>
      <c r="JH969" s="57"/>
      <c r="JI969" s="57"/>
      <c r="JJ969" s="57"/>
      <c r="JK969" s="57"/>
      <c r="JL969" s="57"/>
      <c r="JM969" s="57"/>
      <c r="JN969" s="57"/>
      <c r="JO969" s="57"/>
      <c r="JP969" s="57"/>
      <c r="JQ969" s="57"/>
      <c r="JR969" s="57"/>
      <c r="JS969" s="57"/>
      <c r="JT969" s="57"/>
      <c r="JU969" s="57"/>
      <c r="JV969" s="57"/>
      <c r="JW969" s="57"/>
      <c r="JX969" s="57"/>
      <c r="JY969" s="57"/>
      <c r="JZ969" s="57"/>
      <c r="KA969" s="57"/>
      <c r="KB969" s="57"/>
      <c r="KC969" s="57"/>
      <c r="KD969" s="57"/>
      <c r="KE969" s="57"/>
      <c r="KF969" s="57"/>
      <c r="KG969" s="57"/>
      <c r="KH969" s="57"/>
      <c r="KI969" s="36"/>
      <c r="LX969" s="36"/>
      <c r="NQ969" s="36"/>
      <c r="NR969" s="36"/>
      <c r="NS969" s="36"/>
      <c r="PH969" s="36"/>
      <c r="QW969" s="36"/>
      <c r="SM969" s="36"/>
      <c r="UB969" s="36"/>
      <c r="VQ969" s="36"/>
      <c r="XF969" s="36"/>
      <c r="ZB969" s="94"/>
      <c r="ZI969" s="130"/>
      <c r="ZK969" s="128"/>
      <c r="ZL969" s="127"/>
    </row>
    <row r="970" spans="2:688" s="37" customFormat="1" x14ac:dyDescent="0.15">
      <c r="B970" s="36"/>
      <c r="C970" s="110"/>
      <c r="D970" s="36"/>
      <c r="E970" s="36"/>
      <c r="F970" s="36"/>
      <c r="G970" s="38"/>
      <c r="H970" s="38"/>
      <c r="AW970" s="36"/>
      <c r="CL970" s="36"/>
      <c r="FP970" s="36"/>
      <c r="IT970" s="36"/>
      <c r="IU970" s="57"/>
      <c r="IV970" s="57"/>
      <c r="IW970" s="57"/>
      <c r="IX970" s="57"/>
      <c r="IY970" s="57"/>
      <c r="IZ970" s="57"/>
      <c r="JA970" s="57"/>
      <c r="JB970" s="57"/>
      <c r="JC970" s="57"/>
      <c r="JD970" s="57"/>
      <c r="JE970" s="57"/>
      <c r="JF970" s="57"/>
      <c r="JG970" s="57"/>
      <c r="JH970" s="57"/>
      <c r="JI970" s="57"/>
      <c r="JJ970" s="57"/>
      <c r="JK970" s="57"/>
      <c r="JL970" s="57"/>
      <c r="JM970" s="57"/>
      <c r="JN970" s="57"/>
      <c r="JO970" s="57"/>
      <c r="JP970" s="57"/>
      <c r="JQ970" s="57"/>
      <c r="JR970" s="57"/>
      <c r="JS970" s="57"/>
      <c r="JT970" s="57"/>
      <c r="JU970" s="57"/>
      <c r="JV970" s="57"/>
      <c r="JW970" s="57"/>
      <c r="JX970" s="57"/>
      <c r="JY970" s="57"/>
      <c r="JZ970" s="57"/>
      <c r="KA970" s="57"/>
      <c r="KB970" s="57"/>
      <c r="KC970" s="57"/>
      <c r="KD970" s="57"/>
      <c r="KE970" s="57"/>
      <c r="KF970" s="57"/>
      <c r="KG970" s="57"/>
      <c r="KH970" s="57"/>
      <c r="KI970" s="36"/>
      <c r="LX970" s="36"/>
      <c r="NQ970" s="36"/>
      <c r="NR970" s="36"/>
      <c r="NS970" s="36"/>
      <c r="PH970" s="36"/>
      <c r="QW970" s="36"/>
      <c r="SM970" s="36"/>
      <c r="UB970" s="36"/>
      <c r="VQ970" s="36"/>
      <c r="XF970" s="36"/>
      <c r="ZB970" s="94"/>
      <c r="ZI970" s="130"/>
      <c r="ZK970" s="128"/>
      <c r="ZL970" s="127"/>
    </row>
    <row r="971" spans="2:688" s="37" customFormat="1" x14ac:dyDescent="0.15">
      <c r="B971" s="36"/>
      <c r="C971" s="110"/>
      <c r="D971" s="36"/>
      <c r="E971" s="36"/>
      <c r="F971" s="36"/>
      <c r="G971" s="38"/>
      <c r="H971" s="38"/>
      <c r="AW971" s="36"/>
      <c r="CL971" s="36"/>
      <c r="FP971" s="36"/>
      <c r="IT971" s="36"/>
      <c r="IU971" s="57"/>
      <c r="IV971" s="57"/>
      <c r="IW971" s="57"/>
      <c r="IX971" s="57"/>
      <c r="IY971" s="57"/>
      <c r="IZ971" s="57"/>
      <c r="JA971" s="57"/>
      <c r="JB971" s="57"/>
      <c r="JC971" s="57"/>
      <c r="JD971" s="57"/>
      <c r="JE971" s="57"/>
      <c r="JF971" s="57"/>
      <c r="JG971" s="57"/>
      <c r="JH971" s="57"/>
      <c r="JI971" s="57"/>
      <c r="JJ971" s="57"/>
      <c r="JK971" s="57"/>
      <c r="JL971" s="57"/>
      <c r="JM971" s="57"/>
      <c r="JN971" s="57"/>
      <c r="JO971" s="57"/>
      <c r="JP971" s="57"/>
      <c r="JQ971" s="57"/>
      <c r="JR971" s="57"/>
      <c r="JS971" s="57"/>
      <c r="JT971" s="57"/>
      <c r="JU971" s="57"/>
      <c r="JV971" s="57"/>
      <c r="JW971" s="57"/>
      <c r="JX971" s="57"/>
      <c r="JY971" s="57"/>
      <c r="JZ971" s="57"/>
      <c r="KA971" s="57"/>
      <c r="KB971" s="57"/>
      <c r="KC971" s="57"/>
      <c r="KD971" s="57"/>
      <c r="KE971" s="57"/>
      <c r="KF971" s="57"/>
      <c r="KG971" s="57"/>
      <c r="KH971" s="57"/>
      <c r="KI971" s="36"/>
      <c r="LX971" s="36"/>
      <c r="NQ971" s="36"/>
      <c r="NR971" s="36"/>
      <c r="NS971" s="36"/>
      <c r="PH971" s="36"/>
      <c r="QW971" s="36"/>
      <c r="SM971" s="36"/>
      <c r="UB971" s="36"/>
      <c r="VQ971" s="36"/>
      <c r="XF971" s="36"/>
      <c r="ZB971" s="94"/>
      <c r="ZI971" s="130"/>
      <c r="ZK971" s="128"/>
      <c r="ZL971" s="127"/>
    </row>
    <row r="972" spans="2:688" s="37" customFormat="1" x14ac:dyDescent="0.15">
      <c r="B972" s="36"/>
      <c r="C972" s="110"/>
      <c r="D972" s="36"/>
      <c r="E972" s="36"/>
      <c r="F972" s="36"/>
      <c r="G972" s="38"/>
      <c r="H972" s="38"/>
      <c r="AW972" s="36"/>
      <c r="CL972" s="36"/>
      <c r="FP972" s="36"/>
      <c r="IT972" s="36"/>
      <c r="IU972" s="57"/>
      <c r="IV972" s="57"/>
      <c r="IW972" s="57"/>
      <c r="IX972" s="57"/>
      <c r="IY972" s="57"/>
      <c r="IZ972" s="57"/>
      <c r="JA972" s="57"/>
      <c r="JB972" s="57"/>
      <c r="JC972" s="57"/>
      <c r="JD972" s="57"/>
      <c r="JE972" s="57"/>
      <c r="JF972" s="57"/>
      <c r="JG972" s="57"/>
      <c r="JH972" s="57"/>
      <c r="JI972" s="57"/>
      <c r="JJ972" s="57"/>
      <c r="JK972" s="57"/>
      <c r="JL972" s="57"/>
      <c r="JM972" s="57"/>
      <c r="JN972" s="57"/>
      <c r="JO972" s="57"/>
      <c r="JP972" s="57"/>
      <c r="JQ972" s="57"/>
      <c r="JR972" s="57"/>
      <c r="JS972" s="57"/>
      <c r="JT972" s="57"/>
      <c r="JU972" s="57"/>
      <c r="JV972" s="57"/>
      <c r="JW972" s="57"/>
      <c r="JX972" s="57"/>
      <c r="JY972" s="57"/>
      <c r="JZ972" s="57"/>
      <c r="KA972" s="57"/>
      <c r="KB972" s="57"/>
      <c r="KC972" s="57"/>
      <c r="KD972" s="57"/>
      <c r="KE972" s="57"/>
      <c r="KF972" s="57"/>
      <c r="KG972" s="57"/>
      <c r="KH972" s="57"/>
      <c r="KI972" s="36"/>
      <c r="LX972" s="36"/>
      <c r="NQ972" s="36"/>
      <c r="NR972" s="36"/>
      <c r="NS972" s="36"/>
      <c r="PH972" s="36"/>
      <c r="QW972" s="36"/>
      <c r="SM972" s="36"/>
      <c r="UB972" s="36"/>
      <c r="VQ972" s="36"/>
      <c r="XF972" s="36"/>
      <c r="ZB972" s="94"/>
      <c r="ZI972" s="130"/>
      <c r="ZK972" s="128"/>
      <c r="ZL972" s="127"/>
    </row>
    <row r="973" spans="2:688" s="37" customFormat="1" x14ac:dyDescent="0.15">
      <c r="B973" s="36"/>
      <c r="C973" s="110"/>
      <c r="D973" s="36"/>
      <c r="E973" s="36"/>
      <c r="F973" s="36"/>
      <c r="G973" s="38"/>
      <c r="H973" s="38"/>
      <c r="AW973" s="36"/>
      <c r="CL973" s="36"/>
      <c r="FP973" s="36"/>
      <c r="IT973" s="36"/>
      <c r="IU973" s="57"/>
      <c r="IV973" s="57"/>
      <c r="IW973" s="57"/>
      <c r="IX973" s="57"/>
      <c r="IY973" s="57"/>
      <c r="IZ973" s="57"/>
      <c r="JA973" s="57"/>
      <c r="JB973" s="57"/>
      <c r="JC973" s="57"/>
      <c r="JD973" s="57"/>
      <c r="JE973" s="57"/>
      <c r="JF973" s="57"/>
      <c r="JG973" s="57"/>
      <c r="JH973" s="57"/>
      <c r="JI973" s="57"/>
      <c r="JJ973" s="57"/>
      <c r="JK973" s="57"/>
      <c r="JL973" s="57"/>
      <c r="JM973" s="57"/>
      <c r="JN973" s="57"/>
      <c r="JO973" s="57"/>
      <c r="JP973" s="57"/>
      <c r="JQ973" s="57"/>
      <c r="JR973" s="57"/>
      <c r="JS973" s="57"/>
      <c r="JT973" s="57"/>
      <c r="JU973" s="57"/>
      <c r="JV973" s="57"/>
      <c r="JW973" s="57"/>
      <c r="JX973" s="57"/>
      <c r="JY973" s="57"/>
      <c r="JZ973" s="57"/>
      <c r="KA973" s="57"/>
      <c r="KB973" s="57"/>
      <c r="KC973" s="57"/>
      <c r="KD973" s="57"/>
      <c r="KE973" s="57"/>
      <c r="KF973" s="57"/>
      <c r="KG973" s="57"/>
      <c r="KH973" s="57"/>
      <c r="KI973" s="36"/>
      <c r="LX973" s="36"/>
      <c r="NQ973" s="36"/>
      <c r="NR973" s="36"/>
      <c r="NS973" s="36"/>
      <c r="PH973" s="36"/>
      <c r="QW973" s="36"/>
      <c r="SM973" s="36"/>
      <c r="UB973" s="36"/>
      <c r="VQ973" s="36"/>
      <c r="XF973" s="36"/>
      <c r="ZB973" s="94"/>
      <c r="ZI973" s="130"/>
      <c r="ZK973" s="128"/>
      <c r="ZL973" s="127"/>
    </row>
    <row r="974" spans="2:688" s="37" customFormat="1" x14ac:dyDescent="0.15">
      <c r="B974" s="36"/>
      <c r="C974" s="110"/>
      <c r="D974" s="36"/>
      <c r="E974" s="36"/>
      <c r="F974" s="36"/>
      <c r="G974" s="38"/>
      <c r="H974" s="38"/>
      <c r="AW974" s="36"/>
      <c r="CL974" s="36"/>
      <c r="FP974" s="36"/>
      <c r="IT974" s="36"/>
      <c r="IU974" s="57"/>
      <c r="IV974" s="57"/>
      <c r="IW974" s="57"/>
      <c r="IX974" s="57"/>
      <c r="IY974" s="57"/>
      <c r="IZ974" s="57"/>
      <c r="JA974" s="57"/>
      <c r="JB974" s="57"/>
      <c r="JC974" s="57"/>
      <c r="JD974" s="57"/>
      <c r="JE974" s="57"/>
      <c r="JF974" s="57"/>
      <c r="JG974" s="57"/>
      <c r="JH974" s="57"/>
      <c r="JI974" s="57"/>
      <c r="JJ974" s="57"/>
      <c r="JK974" s="57"/>
      <c r="JL974" s="57"/>
      <c r="JM974" s="57"/>
      <c r="JN974" s="57"/>
      <c r="JO974" s="57"/>
      <c r="JP974" s="57"/>
      <c r="JQ974" s="57"/>
      <c r="JR974" s="57"/>
      <c r="JS974" s="57"/>
      <c r="JT974" s="57"/>
      <c r="JU974" s="57"/>
      <c r="JV974" s="57"/>
      <c r="JW974" s="57"/>
      <c r="JX974" s="57"/>
      <c r="JY974" s="57"/>
      <c r="JZ974" s="57"/>
      <c r="KA974" s="57"/>
      <c r="KB974" s="57"/>
      <c r="KC974" s="57"/>
      <c r="KD974" s="57"/>
      <c r="KE974" s="57"/>
      <c r="KF974" s="57"/>
      <c r="KG974" s="57"/>
      <c r="KH974" s="57"/>
      <c r="KI974" s="36"/>
      <c r="LX974" s="36"/>
      <c r="NQ974" s="36"/>
      <c r="NR974" s="36"/>
      <c r="NS974" s="36"/>
      <c r="PH974" s="36"/>
      <c r="QW974" s="36"/>
      <c r="SM974" s="36"/>
      <c r="UB974" s="36"/>
      <c r="VQ974" s="36"/>
      <c r="XF974" s="36"/>
      <c r="ZB974" s="94"/>
      <c r="ZI974" s="130"/>
      <c r="ZK974" s="128"/>
      <c r="ZL974" s="127"/>
    </row>
    <row r="975" spans="2:688" s="37" customFormat="1" x14ac:dyDescent="0.15">
      <c r="B975" s="36"/>
      <c r="C975" s="110"/>
      <c r="D975" s="36"/>
      <c r="E975" s="36"/>
      <c r="F975" s="36"/>
      <c r="G975" s="38"/>
      <c r="H975" s="38"/>
      <c r="AW975" s="36"/>
      <c r="CL975" s="36"/>
      <c r="FP975" s="36"/>
      <c r="IT975" s="36"/>
      <c r="IU975" s="57"/>
      <c r="IV975" s="57"/>
      <c r="IW975" s="57"/>
      <c r="IX975" s="57"/>
      <c r="IY975" s="57"/>
      <c r="IZ975" s="57"/>
      <c r="JA975" s="57"/>
      <c r="JB975" s="57"/>
      <c r="JC975" s="57"/>
      <c r="JD975" s="57"/>
      <c r="JE975" s="57"/>
      <c r="JF975" s="57"/>
      <c r="JG975" s="57"/>
      <c r="JH975" s="57"/>
      <c r="JI975" s="57"/>
      <c r="JJ975" s="57"/>
      <c r="JK975" s="57"/>
      <c r="JL975" s="57"/>
      <c r="JM975" s="57"/>
      <c r="JN975" s="57"/>
      <c r="JO975" s="57"/>
      <c r="JP975" s="57"/>
      <c r="JQ975" s="57"/>
      <c r="JR975" s="57"/>
      <c r="JS975" s="57"/>
      <c r="JT975" s="57"/>
      <c r="JU975" s="57"/>
      <c r="JV975" s="57"/>
      <c r="JW975" s="57"/>
      <c r="JX975" s="57"/>
      <c r="JY975" s="57"/>
      <c r="JZ975" s="57"/>
      <c r="KA975" s="57"/>
      <c r="KB975" s="57"/>
      <c r="KC975" s="57"/>
      <c r="KD975" s="57"/>
      <c r="KE975" s="57"/>
      <c r="KF975" s="57"/>
      <c r="KG975" s="57"/>
      <c r="KH975" s="57"/>
      <c r="KI975" s="36"/>
      <c r="LX975" s="36"/>
      <c r="NQ975" s="36"/>
      <c r="NR975" s="36"/>
      <c r="NS975" s="36"/>
      <c r="PH975" s="36"/>
      <c r="QW975" s="36"/>
      <c r="SM975" s="36"/>
      <c r="UB975" s="36"/>
      <c r="VQ975" s="36"/>
      <c r="XF975" s="36"/>
      <c r="ZB975" s="94"/>
      <c r="ZI975" s="130"/>
      <c r="ZK975" s="128"/>
      <c r="ZL975" s="127"/>
    </row>
    <row r="976" spans="2:688" s="37" customFormat="1" x14ac:dyDescent="0.15">
      <c r="B976" s="36"/>
      <c r="C976" s="110"/>
      <c r="D976" s="36"/>
      <c r="E976" s="36"/>
      <c r="F976" s="36"/>
      <c r="G976" s="38"/>
      <c r="H976" s="38"/>
      <c r="AW976" s="36"/>
      <c r="CL976" s="36"/>
      <c r="FP976" s="36"/>
      <c r="IT976" s="36"/>
      <c r="IU976" s="57"/>
      <c r="IV976" s="57"/>
      <c r="IW976" s="57"/>
      <c r="IX976" s="57"/>
      <c r="IY976" s="57"/>
      <c r="IZ976" s="57"/>
      <c r="JA976" s="57"/>
      <c r="JB976" s="57"/>
      <c r="JC976" s="57"/>
      <c r="JD976" s="57"/>
      <c r="JE976" s="57"/>
      <c r="JF976" s="57"/>
      <c r="JG976" s="57"/>
      <c r="JH976" s="57"/>
      <c r="JI976" s="57"/>
      <c r="JJ976" s="57"/>
      <c r="JK976" s="57"/>
      <c r="JL976" s="57"/>
      <c r="JM976" s="57"/>
      <c r="JN976" s="57"/>
      <c r="JO976" s="57"/>
      <c r="JP976" s="57"/>
      <c r="JQ976" s="57"/>
      <c r="JR976" s="57"/>
      <c r="JS976" s="57"/>
      <c r="JT976" s="57"/>
      <c r="JU976" s="57"/>
      <c r="JV976" s="57"/>
      <c r="JW976" s="57"/>
      <c r="JX976" s="57"/>
      <c r="JY976" s="57"/>
      <c r="JZ976" s="57"/>
      <c r="KA976" s="57"/>
      <c r="KB976" s="57"/>
      <c r="KC976" s="57"/>
      <c r="KD976" s="57"/>
      <c r="KE976" s="57"/>
      <c r="KF976" s="57"/>
      <c r="KG976" s="57"/>
      <c r="KH976" s="57"/>
      <c r="KI976" s="36"/>
      <c r="LX976" s="36"/>
      <c r="NQ976" s="36"/>
      <c r="NR976" s="36"/>
      <c r="NS976" s="36"/>
      <c r="PH976" s="36"/>
      <c r="QW976" s="36"/>
      <c r="SM976" s="36"/>
      <c r="UB976" s="36"/>
      <c r="VQ976" s="36"/>
      <c r="XF976" s="36"/>
      <c r="ZB976" s="94"/>
      <c r="ZI976" s="130"/>
      <c r="ZK976" s="128"/>
      <c r="ZL976" s="127"/>
    </row>
    <row r="977" spans="2:688" s="37" customFormat="1" x14ac:dyDescent="0.15">
      <c r="B977" s="36"/>
      <c r="C977" s="110"/>
      <c r="D977" s="36"/>
      <c r="E977" s="36"/>
      <c r="F977" s="36"/>
      <c r="G977" s="38"/>
      <c r="H977" s="38"/>
      <c r="AW977" s="36"/>
      <c r="CL977" s="36"/>
      <c r="FP977" s="36"/>
      <c r="IT977" s="36"/>
      <c r="IU977" s="57"/>
      <c r="IV977" s="57"/>
      <c r="IW977" s="57"/>
      <c r="IX977" s="57"/>
      <c r="IY977" s="57"/>
      <c r="IZ977" s="57"/>
      <c r="JA977" s="57"/>
      <c r="JB977" s="57"/>
      <c r="JC977" s="57"/>
      <c r="JD977" s="57"/>
      <c r="JE977" s="57"/>
      <c r="JF977" s="57"/>
      <c r="JG977" s="57"/>
      <c r="JH977" s="57"/>
      <c r="JI977" s="57"/>
      <c r="JJ977" s="57"/>
      <c r="JK977" s="57"/>
      <c r="JL977" s="57"/>
      <c r="JM977" s="57"/>
      <c r="JN977" s="57"/>
      <c r="JO977" s="57"/>
      <c r="JP977" s="57"/>
      <c r="JQ977" s="57"/>
      <c r="JR977" s="57"/>
      <c r="JS977" s="57"/>
      <c r="JT977" s="57"/>
      <c r="JU977" s="57"/>
      <c r="JV977" s="57"/>
      <c r="JW977" s="57"/>
      <c r="JX977" s="57"/>
      <c r="JY977" s="57"/>
      <c r="JZ977" s="57"/>
      <c r="KA977" s="57"/>
      <c r="KB977" s="57"/>
      <c r="KC977" s="57"/>
      <c r="KD977" s="57"/>
      <c r="KE977" s="57"/>
      <c r="KF977" s="57"/>
      <c r="KG977" s="57"/>
      <c r="KH977" s="57"/>
      <c r="KI977" s="36"/>
      <c r="LX977" s="36"/>
      <c r="NQ977" s="36"/>
      <c r="NR977" s="36"/>
      <c r="NS977" s="36"/>
      <c r="PH977" s="36"/>
      <c r="QW977" s="36"/>
      <c r="SM977" s="36"/>
      <c r="UB977" s="36"/>
      <c r="VQ977" s="36"/>
      <c r="XF977" s="36"/>
      <c r="ZB977" s="94"/>
      <c r="ZI977" s="130"/>
      <c r="ZK977" s="128"/>
      <c r="ZL977" s="127"/>
    </row>
    <row r="978" spans="2:688" s="37" customFormat="1" x14ac:dyDescent="0.15">
      <c r="B978" s="36"/>
      <c r="C978" s="110"/>
      <c r="D978" s="36"/>
      <c r="E978" s="36"/>
      <c r="F978" s="36"/>
      <c r="G978" s="38"/>
      <c r="H978" s="38"/>
      <c r="AW978" s="36"/>
      <c r="CL978" s="36"/>
      <c r="FP978" s="36"/>
      <c r="IT978" s="36"/>
      <c r="IU978" s="57"/>
      <c r="IV978" s="57"/>
      <c r="IW978" s="57"/>
      <c r="IX978" s="57"/>
      <c r="IY978" s="57"/>
      <c r="IZ978" s="57"/>
      <c r="JA978" s="57"/>
      <c r="JB978" s="57"/>
      <c r="JC978" s="57"/>
      <c r="JD978" s="57"/>
      <c r="JE978" s="57"/>
      <c r="JF978" s="57"/>
      <c r="JG978" s="57"/>
      <c r="JH978" s="57"/>
      <c r="JI978" s="57"/>
      <c r="JJ978" s="57"/>
      <c r="JK978" s="57"/>
      <c r="JL978" s="57"/>
      <c r="JM978" s="57"/>
      <c r="JN978" s="57"/>
      <c r="JO978" s="57"/>
      <c r="JP978" s="57"/>
      <c r="JQ978" s="57"/>
      <c r="JR978" s="57"/>
      <c r="JS978" s="57"/>
      <c r="JT978" s="57"/>
      <c r="JU978" s="57"/>
      <c r="JV978" s="57"/>
      <c r="JW978" s="57"/>
      <c r="JX978" s="57"/>
      <c r="JY978" s="57"/>
      <c r="JZ978" s="57"/>
      <c r="KA978" s="57"/>
      <c r="KB978" s="57"/>
      <c r="KC978" s="57"/>
      <c r="KD978" s="57"/>
      <c r="KE978" s="57"/>
      <c r="KF978" s="57"/>
      <c r="KG978" s="57"/>
      <c r="KH978" s="57"/>
      <c r="KI978" s="36"/>
      <c r="LX978" s="36"/>
      <c r="NQ978" s="36"/>
      <c r="NR978" s="36"/>
      <c r="NS978" s="36"/>
      <c r="PH978" s="36"/>
      <c r="QW978" s="36"/>
      <c r="SM978" s="36"/>
      <c r="UB978" s="36"/>
      <c r="VQ978" s="36"/>
      <c r="XF978" s="36"/>
      <c r="ZB978" s="94"/>
      <c r="ZI978" s="130"/>
      <c r="ZK978" s="128"/>
      <c r="ZL978" s="127"/>
    </row>
    <row r="979" spans="2:688" s="37" customFormat="1" x14ac:dyDescent="0.15">
      <c r="B979" s="36"/>
      <c r="C979" s="110"/>
      <c r="D979" s="36"/>
      <c r="E979" s="36"/>
      <c r="F979" s="36"/>
      <c r="G979" s="38"/>
      <c r="H979" s="38"/>
      <c r="AW979" s="36"/>
      <c r="CL979" s="36"/>
      <c r="FP979" s="36"/>
      <c r="IT979" s="36"/>
      <c r="IU979" s="57"/>
      <c r="IV979" s="57"/>
      <c r="IW979" s="57"/>
      <c r="IX979" s="57"/>
      <c r="IY979" s="57"/>
      <c r="IZ979" s="57"/>
      <c r="JA979" s="57"/>
      <c r="JB979" s="57"/>
      <c r="JC979" s="57"/>
      <c r="JD979" s="57"/>
      <c r="JE979" s="57"/>
      <c r="JF979" s="57"/>
      <c r="JG979" s="57"/>
      <c r="JH979" s="57"/>
      <c r="JI979" s="57"/>
      <c r="JJ979" s="57"/>
      <c r="JK979" s="57"/>
      <c r="JL979" s="57"/>
      <c r="JM979" s="57"/>
      <c r="JN979" s="57"/>
      <c r="JO979" s="57"/>
      <c r="JP979" s="57"/>
      <c r="JQ979" s="57"/>
      <c r="JR979" s="57"/>
      <c r="JS979" s="57"/>
      <c r="JT979" s="57"/>
      <c r="JU979" s="57"/>
      <c r="JV979" s="57"/>
      <c r="JW979" s="57"/>
      <c r="JX979" s="57"/>
      <c r="JY979" s="57"/>
      <c r="JZ979" s="57"/>
      <c r="KA979" s="57"/>
      <c r="KB979" s="57"/>
      <c r="KC979" s="57"/>
      <c r="KD979" s="57"/>
      <c r="KE979" s="57"/>
      <c r="KF979" s="57"/>
      <c r="KG979" s="57"/>
      <c r="KH979" s="57"/>
      <c r="KI979" s="36"/>
      <c r="LX979" s="36"/>
      <c r="NQ979" s="36"/>
      <c r="NR979" s="36"/>
      <c r="NS979" s="36"/>
      <c r="PH979" s="36"/>
      <c r="QW979" s="36"/>
      <c r="SM979" s="36"/>
      <c r="UB979" s="36"/>
      <c r="VQ979" s="36"/>
      <c r="XF979" s="36"/>
      <c r="ZB979" s="94"/>
      <c r="ZI979" s="130"/>
      <c r="ZK979" s="128"/>
      <c r="ZL979" s="127"/>
    </row>
    <row r="980" spans="2:688" s="37" customFormat="1" x14ac:dyDescent="0.15">
      <c r="B980" s="36"/>
      <c r="C980" s="110"/>
      <c r="D980" s="36"/>
      <c r="E980" s="36"/>
      <c r="F980" s="36"/>
      <c r="G980" s="38"/>
      <c r="H980" s="38"/>
      <c r="AW980" s="36"/>
      <c r="CL980" s="36"/>
      <c r="FP980" s="36"/>
      <c r="IT980" s="36"/>
      <c r="IU980" s="57"/>
      <c r="IV980" s="57"/>
      <c r="IW980" s="57"/>
      <c r="IX980" s="57"/>
      <c r="IY980" s="57"/>
      <c r="IZ980" s="57"/>
      <c r="JA980" s="57"/>
      <c r="JB980" s="57"/>
      <c r="JC980" s="57"/>
      <c r="JD980" s="57"/>
      <c r="JE980" s="57"/>
      <c r="JF980" s="57"/>
      <c r="JG980" s="57"/>
      <c r="JH980" s="57"/>
      <c r="JI980" s="57"/>
      <c r="JJ980" s="57"/>
      <c r="JK980" s="57"/>
      <c r="JL980" s="57"/>
      <c r="JM980" s="57"/>
      <c r="JN980" s="57"/>
      <c r="JO980" s="57"/>
      <c r="JP980" s="57"/>
      <c r="JQ980" s="57"/>
      <c r="JR980" s="57"/>
      <c r="JS980" s="57"/>
      <c r="JT980" s="57"/>
      <c r="JU980" s="57"/>
      <c r="JV980" s="57"/>
      <c r="JW980" s="57"/>
      <c r="JX980" s="57"/>
      <c r="JY980" s="57"/>
      <c r="JZ980" s="57"/>
      <c r="KA980" s="57"/>
      <c r="KB980" s="57"/>
      <c r="KC980" s="57"/>
      <c r="KD980" s="57"/>
      <c r="KE980" s="57"/>
      <c r="KF980" s="57"/>
      <c r="KG980" s="57"/>
      <c r="KH980" s="57"/>
      <c r="KI980" s="36"/>
      <c r="LX980" s="36"/>
      <c r="NQ980" s="36"/>
      <c r="NR980" s="36"/>
      <c r="NS980" s="36"/>
      <c r="PH980" s="36"/>
      <c r="QW980" s="36"/>
      <c r="SM980" s="36"/>
      <c r="UB980" s="36"/>
      <c r="VQ980" s="36"/>
      <c r="XF980" s="36"/>
      <c r="ZB980" s="94"/>
      <c r="ZI980" s="130"/>
      <c r="ZK980" s="128"/>
      <c r="ZL980" s="127"/>
    </row>
    <row r="981" spans="2:688" s="37" customFormat="1" x14ac:dyDescent="0.15">
      <c r="B981" s="36"/>
      <c r="C981" s="110"/>
      <c r="D981" s="36"/>
      <c r="E981" s="36"/>
      <c r="F981" s="36"/>
      <c r="G981" s="38"/>
      <c r="H981" s="38"/>
      <c r="AW981" s="36"/>
      <c r="CL981" s="36"/>
      <c r="FP981" s="36"/>
      <c r="IT981" s="36"/>
      <c r="IU981" s="57"/>
      <c r="IV981" s="57"/>
      <c r="IW981" s="57"/>
      <c r="IX981" s="57"/>
      <c r="IY981" s="57"/>
      <c r="IZ981" s="57"/>
      <c r="JA981" s="57"/>
      <c r="JB981" s="57"/>
      <c r="JC981" s="57"/>
      <c r="JD981" s="57"/>
      <c r="JE981" s="57"/>
      <c r="JF981" s="57"/>
      <c r="JG981" s="57"/>
      <c r="JH981" s="57"/>
      <c r="JI981" s="57"/>
      <c r="JJ981" s="57"/>
      <c r="JK981" s="57"/>
      <c r="JL981" s="57"/>
      <c r="JM981" s="57"/>
      <c r="JN981" s="57"/>
      <c r="JO981" s="57"/>
      <c r="JP981" s="57"/>
      <c r="JQ981" s="57"/>
      <c r="JR981" s="57"/>
      <c r="JS981" s="57"/>
      <c r="JT981" s="57"/>
      <c r="JU981" s="57"/>
      <c r="JV981" s="57"/>
      <c r="JW981" s="57"/>
      <c r="JX981" s="57"/>
      <c r="JY981" s="57"/>
      <c r="JZ981" s="57"/>
      <c r="KA981" s="57"/>
      <c r="KB981" s="57"/>
      <c r="KC981" s="57"/>
      <c r="KD981" s="57"/>
      <c r="KE981" s="57"/>
      <c r="KF981" s="57"/>
      <c r="KG981" s="57"/>
      <c r="KH981" s="57"/>
      <c r="KI981" s="36"/>
      <c r="LX981" s="36"/>
      <c r="NQ981" s="36"/>
      <c r="NR981" s="36"/>
      <c r="NS981" s="36"/>
      <c r="PH981" s="36"/>
      <c r="QW981" s="36"/>
      <c r="SM981" s="36"/>
      <c r="UB981" s="36"/>
      <c r="VQ981" s="36"/>
      <c r="XF981" s="36"/>
      <c r="ZB981" s="94"/>
      <c r="ZI981" s="130"/>
      <c r="ZK981" s="128"/>
      <c r="ZL981" s="127"/>
    </row>
    <row r="982" spans="2:688" s="37" customFormat="1" x14ac:dyDescent="0.15">
      <c r="B982" s="36"/>
      <c r="C982" s="110"/>
      <c r="D982" s="36"/>
      <c r="E982" s="36"/>
      <c r="F982" s="36"/>
      <c r="G982" s="38"/>
      <c r="H982" s="38"/>
      <c r="AW982" s="36"/>
      <c r="CL982" s="36"/>
      <c r="FP982" s="36"/>
      <c r="IT982" s="36"/>
      <c r="IU982" s="57"/>
      <c r="IV982" s="57"/>
      <c r="IW982" s="57"/>
      <c r="IX982" s="57"/>
      <c r="IY982" s="57"/>
      <c r="IZ982" s="57"/>
      <c r="JA982" s="57"/>
      <c r="JB982" s="57"/>
      <c r="JC982" s="57"/>
      <c r="JD982" s="57"/>
      <c r="JE982" s="57"/>
      <c r="JF982" s="57"/>
      <c r="JG982" s="57"/>
      <c r="JH982" s="57"/>
      <c r="JI982" s="57"/>
      <c r="JJ982" s="57"/>
      <c r="JK982" s="57"/>
      <c r="JL982" s="57"/>
      <c r="JM982" s="57"/>
      <c r="JN982" s="57"/>
      <c r="JO982" s="57"/>
      <c r="JP982" s="57"/>
      <c r="JQ982" s="57"/>
      <c r="JR982" s="57"/>
      <c r="JS982" s="57"/>
      <c r="JT982" s="57"/>
      <c r="JU982" s="57"/>
      <c r="JV982" s="57"/>
      <c r="JW982" s="57"/>
      <c r="JX982" s="57"/>
      <c r="JY982" s="57"/>
      <c r="JZ982" s="57"/>
      <c r="KA982" s="57"/>
      <c r="KB982" s="57"/>
      <c r="KC982" s="57"/>
      <c r="KD982" s="57"/>
      <c r="KE982" s="57"/>
      <c r="KF982" s="57"/>
      <c r="KG982" s="57"/>
      <c r="KH982" s="57"/>
      <c r="KI982" s="36"/>
      <c r="LX982" s="36"/>
      <c r="NQ982" s="36"/>
      <c r="NR982" s="36"/>
      <c r="NS982" s="36"/>
      <c r="PH982" s="36"/>
      <c r="QW982" s="36"/>
      <c r="SM982" s="36"/>
      <c r="UB982" s="36"/>
      <c r="VQ982" s="36"/>
      <c r="XF982" s="36"/>
      <c r="ZB982" s="94"/>
      <c r="ZI982" s="130"/>
      <c r="ZK982" s="128"/>
      <c r="ZL982" s="127"/>
    </row>
    <row r="983" spans="2:688" s="37" customFormat="1" x14ac:dyDescent="0.15">
      <c r="B983" s="36"/>
      <c r="C983" s="110"/>
      <c r="D983" s="36"/>
      <c r="E983" s="36"/>
      <c r="F983" s="36"/>
      <c r="G983" s="38"/>
      <c r="H983" s="38"/>
      <c r="AW983" s="36"/>
      <c r="CL983" s="36"/>
      <c r="FP983" s="36"/>
      <c r="IT983" s="36"/>
      <c r="IU983" s="57"/>
      <c r="IV983" s="57"/>
      <c r="IW983" s="57"/>
      <c r="IX983" s="57"/>
      <c r="IY983" s="57"/>
      <c r="IZ983" s="57"/>
      <c r="JA983" s="57"/>
      <c r="JB983" s="57"/>
      <c r="JC983" s="57"/>
      <c r="JD983" s="57"/>
      <c r="JE983" s="57"/>
      <c r="JF983" s="57"/>
      <c r="JG983" s="57"/>
      <c r="JH983" s="57"/>
      <c r="JI983" s="57"/>
      <c r="JJ983" s="57"/>
      <c r="JK983" s="57"/>
      <c r="JL983" s="57"/>
      <c r="JM983" s="57"/>
      <c r="JN983" s="57"/>
      <c r="JO983" s="57"/>
      <c r="JP983" s="57"/>
      <c r="JQ983" s="57"/>
      <c r="JR983" s="57"/>
      <c r="JS983" s="57"/>
      <c r="JT983" s="57"/>
      <c r="JU983" s="57"/>
      <c r="JV983" s="57"/>
      <c r="JW983" s="57"/>
      <c r="JX983" s="57"/>
      <c r="JY983" s="57"/>
      <c r="JZ983" s="57"/>
      <c r="KA983" s="57"/>
      <c r="KB983" s="57"/>
      <c r="KC983" s="57"/>
      <c r="KD983" s="57"/>
      <c r="KE983" s="57"/>
      <c r="KF983" s="57"/>
      <c r="KG983" s="57"/>
      <c r="KH983" s="57"/>
      <c r="KI983" s="36"/>
      <c r="LX983" s="36"/>
      <c r="NQ983" s="36"/>
      <c r="NR983" s="36"/>
      <c r="NS983" s="36"/>
      <c r="PH983" s="36"/>
      <c r="QW983" s="36"/>
      <c r="SM983" s="36"/>
      <c r="UB983" s="36"/>
      <c r="VQ983" s="36"/>
      <c r="XF983" s="36"/>
      <c r="ZB983" s="94"/>
      <c r="ZI983" s="130"/>
      <c r="ZK983" s="128"/>
      <c r="ZL983" s="127"/>
    </row>
    <row r="984" spans="2:688" s="37" customFormat="1" x14ac:dyDescent="0.15">
      <c r="B984" s="36"/>
      <c r="C984" s="110"/>
      <c r="D984" s="36"/>
      <c r="E984" s="36"/>
      <c r="F984" s="36"/>
      <c r="G984" s="38"/>
      <c r="H984" s="38"/>
      <c r="AW984" s="36"/>
      <c r="CL984" s="36"/>
      <c r="FP984" s="36"/>
      <c r="IT984" s="36"/>
      <c r="IU984" s="57"/>
      <c r="IV984" s="57"/>
      <c r="IW984" s="57"/>
      <c r="IX984" s="57"/>
      <c r="IY984" s="57"/>
      <c r="IZ984" s="57"/>
      <c r="JA984" s="57"/>
      <c r="JB984" s="57"/>
      <c r="JC984" s="57"/>
      <c r="JD984" s="57"/>
      <c r="JE984" s="57"/>
      <c r="JF984" s="57"/>
      <c r="JG984" s="57"/>
      <c r="JH984" s="57"/>
      <c r="JI984" s="57"/>
      <c r="JJ984" s="57"/>
      <c r="JK984" s="57"/>
      <c r="JL984" s="57"/>
      <c r="JM984" s="57"/>
      <c r="JN984" s="57"/>
      <c r="JO984" s="57"/>
      <c r="JP984" s="57"/>
      <c r="JQ984" s="57"/>
      <c r="JR984" s="57"/>
      <c r="JS984" s="57"/>
      <c r="JT984" s="57"/>
      <c r="JU984" s="57"/>
      <c r="JV984" s="57"/>
      <c r="JW984" s="57"/>
      <c r="JX984" s="57"/>
      <c r="JY984" s="57"/>
      <c r="JZ984" s="57"/>
      <c r="KA984" s="57"/>
      <c r="KB984" s="57"/>
      <c r="KC984" s="57"/>
      <c r="KD984" s="57"/>
      <c r="KE984" s="57"/>
      <c r="KF984" s="57"/>
      <c r="KG984" s="57"/>
      <c r="KH984" s="57"/>
      <c r="KI984" s="36"/>
      <c r="LX984" s="36"/>
      <c r="NQ984" s="36"/>
      <c r="NR984" s="36"/>
      <c r="NS984" s="36"/>
      <c r="PH984" s="36"/>
      <c r="QW984" s="36"/>
      <c r="SM984" s="36"/>
      <c r="UB984" s="36"/>
      <c r="VQ984" s="36"/>
      <c r="XF984" s="36"/>
      <c r="ZB984" s="94"/>
      <c r="ZI984" s="130"/>
      <c r="ZK984" s="128"/>
      <c r="ZL984" s="127"/>
    </row>
    <row r="985" spans="2:688" s="37" customFormat="1" x14ac:dyDescent="0.15">
      <c r="B985" s="36"/>
      <c r="C985" s="110"/>
      <c r="D985" s="36"/>
      <c r="E985" s="36"/>
      <c r="F985" s="36"/>
      <c r="G985" s="38"/>
      <c r="H985" s="38"/>
      <c r="AW985" s="36"/>
      <c r="CL985" s="36"/>
      <c r="FP985" s="36"/>
      <c r="IT985" s="36"/>
      <c r="IU985" s="57"/>
      <c r="IV985" s="57"/>
      <c r="IW985" s="57"/>
      <c r="IX985" s="57"/>
      <c r="IY985" s="57"/>
      <c r="IZ985" s="57"/>
      <c r="JA985" s="57"/>
      <c r="JB985" s="57"/>
      <c r="JC985" s="57"/>
      <c r="JD985" s="57"/>
      <c r="JE985" s="57"/>
      <c r="JF985" s="57"/>
      <c r="JG985" s="57"/>
      <c r="JH985" s="57"/>
      <c r="JI985" s="57"/>
      <c r="JJ985" s="57"/>
      <c r="JK985" s="57"/>
      <c r="JL985" s="57"/>
      <c r="JM985" s="57"/>
      <c r="JN985" s="57"/>
      <c r="JO985" s="57"/>
      <c r="JP985" s="57"/>
      <c r="JQ985" s="57"/>
      <c r="JR985" s="57"/>
      <c r="JS985" s="57"/>
      <c r="JT985" s="57"/>
      <c r="JU985" s="57"/>
      <c r="JV985" s="57"/>
      <c r="JW985" s="57"/>
      <c r="JX985" s="57"/>
      <c r="JY985" s="57"/>
      <c r="JZ985" s="57"/>
      <c r="KA985" s="57"/>
      <c r="KB985" s="57"/>
      <c r="KC985" s="57"/>
      <c r="KD985" s="57"/>
      <c r="KE985" s="57"/>
      <c r="KF985" s="57"/>
      <c r="KG985" s="57"/>
      <c r="KH985" s="57"/>
      <c r="KI985" s="36"/>
      <c r="LX985" s="36"/>
      <c r="NQ985" s="36"/>
      <c r="NR985" s="36"/>
      <c r="NS985" s="36"/>
      <c r="PH985" s="36"/>
      <c r="QW985" s="36"/>
      <c r="SM985" s="36"/>
      <c r="UB985" s="36"/>
      <c r="VQ985" s="36"/>
      <c r="XF985" s="36"/>
      <c r="ZB985" s="94"/>
      <c r="ZI985" s="130"/>
      <c r="ZK985" s="128"/>
      <c r="ZL985" s="127"/>
    </row>
    <row r="986" spans="2:688" s="37" customFormat="1" x14ac:dyDescent="0.15">
      <c r="B986" s="36"/>
      <c r="C986" s="110"/>
      <c r="D986" s="36"/>
      <c r="E986" s="36"/>
      <c r="F986" s="36"/>
      <c r="G986" s="38"/>
      <c r="H986" s="38"/>
      <c r="AW986" s="36"/>
      <c r="CL986" s="36"/>
      <c r="FP986" s="36"/>
      <c r="IT986" s="36"/>
      <c r="IU986" s="57"/>
      <c r="IV986" s="57"/>
      <c r="IW986" s="57"/>
      <c r="IX986" s="57"/>
      <c r="IY986" s="57"/>
      <c r="IZ986" s="57"/>
      <c r="JA986" s="57"/>
      <c r="JB986" s="57"/>
      <c r="JC986" s="57"/>
      <c r="JD986" s="57"/>
      <c r="JE986" s="57"/>
      <c r="JF986" s="57"/>
      <c r="JG986" s="57"/>
      <c r="JH986" s="57"/>
      <c r="JI986" s="57"/>
      <c r="JJ986" s="57"/>
      <c r="JK986" s="57"/>
      <c r="JL986" s="57"/>
      <c r="JM986" s="57"/>
      <c r="JN986" s="57"/>
      <c r="JO986" s="57"/>
      <c r="JP986" s="57"/>
      <c r="JQ986" s="57"/>
      <c r="JR986" s="57"/>
      <c r="JS986" s="57"/>
      <c r="JT986" s="57"/>
      <c r="JU986" s="57"/>
      <c r="JV986" s="57"/>
      <c r="JW986" s="57"/>
      <c r="JX986" s="57"/>
      <c r="JY986" s="57"/>
      <c r="JZ986" s="57"/>
      <c r="KA986" s="57"/>
      <c r="KB986" s="57"/>
      <c r="KC986" s="57"/>
      <c r="KD986" s="57"/>
      <c r="KE986" s="57"/>
      <c r="KF986" s="57"/>
      <c r="KG986" s="57"/>
      <c r="KH986" s="57"/>
      <c r="KI986" s="36"/>
      <c r="LX986" s="36"/>
      <c r="NQ986" s="36"/>
      <c r="NR986" s="36"/>
      <c r="NS986" s="36"/>
      <c r="PH986" s="36"/>
      <c r="QW986" s="36"/>
      <c r="SM986" s="36"/>
      <c r="UB986" s="36"/>
      <c r="VQ986" s="36"/>
      <c r="XF986" s="36"/>
      <c r="ZB986" s="94"/>
      <c r="ZI986" s="130"/>
      <c r="ZK986" s="128"/>
      <c r="ZL986" s="127"/>
    </row>
    <row r="987" spans="2:688" s="37" customFormat="1" x14ac:dyDescent="0.15">
      <c r="B987" s="36"/>
      <c r="C987" s="110"/>
      <c r="D987" s="36"/>
      <c r="E987" s="36"/>
      <c r="F987" s="36"/>
      <c r="G987" s="38"/>
      <c r="H987" s="38"/>
      <c r="AW987" s="36"/>
      <c r="CL987" s="36"/>
      <c r="FP987" s="36"/>
      <c r="IT987" s="36"/>
      <c r="IU987" s="57"/>
      <c r="IV987" s="57"/>
      <c r="IW987" s="57"/>
      <c r="IX987" s="57"/>
      <c r="IY987" s="57"/>
      <c r="IZ987" s="57"/>
      <c r="JA987" s="57"/>
      <c r="JB987" s="57"/>
      <c r="JC987" s="57"/>
      <c r="JD987" s="57"/>
      <c r="JE987" s="57"/>
      <c r="JF987" s="57"/>
      <c r="JG987" s="57"/>
      <c r="JH987" s="57"/>
      <c r="JI987" s="57"/>
      <c r="JJ987" s="57"/>
      <c r="JK987" s="57"/>
      <c r="JL987" s="57"/>
      <c r="JM987" s="57"/>
      <c r="JN987" s="57"/>
      <c r="JO987" s="57"/>
      <c r="JP987" s="57"/>
      <c r="JQ987" s="57"/>
      <c r="JR987" s="57"/>
      <c r="JS987" s="57"/>
      <c r="JT987" s="57"/>
      <c r="JU987" s="57"/>
      <c r="JV987" s="57"/>
      <c r="JW987" s="57"/>
      <c r="JX987" s="57"/>
      <c r="JY987" s="57"/>
      <c r="JZ987" s="57"/>
      <c r="KA987" s="57"/>
      <c r="KB987" s="57"/>
      <c r="KC987" s="57"/>
      <c r="KD987" s="57"/>
      <c r="KE987" s="57"/>
      <c r="KF987" s="57"/>
      <c r="KG987" s="57"/>
      <c r="KH987" s="57"/>
      <c r="KI987" s="36"/>
      <c r="LX987" s="36"/>
      <c r="NQ987" s="36"/>
      <c r="NR987" s="36"/>
      <c r="NS987" s="36"/>
      <c r="PH987" s="36"/>
      <c r="QW987" s="36"/>
      <c r="SM987" s="36"/>
      <c r="UB987" s="36"/>
      <c r="VQ987" s="36"/>
      <c r="XF987" s="36"/>
      <c r="ZB987" s="94"/>
      <c r="ZI987" s="130"/>
      <c r="ZK987" s="128"/>
      <c r="ZL987" s="127"/>
    </row>
    <row r="988" spans="2:688" s="37" customFormat="1" x14ac:dyDescent="0.15">
      <c r="B988" s="36"/>
      <c r="C988" s="110"/>
      <c r="D988" s="36"/>
      <c r="E988" s="36"/>
      <c r="F988" s="36"/>
      <c r="G988" s="38"/>
      <c r="H988" s="38"/>
      <c r="AW988" s="36"/>
      <c r="CL988" s="36"/>
      <c r="FP988" s="36"/>
      <c r="IT988" s="36"/>
      <c r="IU988" s="57"/>
      <c r="IV988" s="57"/>
      <c r="IW988" s="57"/>
      <c r="IX988" s="57"/>
      <c r="IY988" s="57"/>
      <c r="IZ988" s="57"/>
      <c r="JA988" s="57"/>
      <c r="JB988" s="57"/>
      <c r="JC988" s="57"/>
      <c r="JD988" s="57"/>
      <c r="JE988" s="57"/>
      <c r="JF988" s="57"/>
      <c r="JG988" s="57"/>
      <c r="JH988" s="57"/>
      <c r="JI988" s="57"/>
      <c r="JJ988" s="57"/>
      <c r="JK988" s="57"/>
      <c r="JL988" s="57"/>
      <c r="JM988" s="57"/>
      <c r="JN988" s="57"/>
      <c r="JO988" s="57"/>
      <c r="JP988" s="57"/>
      <c r="JQ988" s="57"/>
      <c r="JR988" s="57"/>
      <c r="JS988" s="57"/>
      <c r="JT988" s="57"/>
      <c r="JU988" s="57"/>
      <c r="JV988" s="57"/>
      <c r="JW988" s="57"/>
      <c r="JX988" s="57"/>
      <c r="JY988" s="57"/>
      <c r="JZ988" s="57"/>
      <c r="KA988" s="57"/>
      <c r="KB988" s="57"/>
      <c r="KC988" s="57"/>
      <c r="KD988" s="57"/>
      <c r="KE988" s="57"/>
      <c r="KF988" s="57"/>
      <c r="KG988" s="57"/>
      <c r="KH988" s="57"/>
      <c r="KI988" s="36"/>
      <c r="LX988" s="36"/>
      <c r="NQ988" s="36"/>
      <c r="NR988" s="36"/>
      <c r="NS988" s="36"/>
      <c r="PH988" s="36"/>
      <c r="QW988" s="36"/>
      <c r="SM988" s="36"/>
      <c r="UB988" s="36"/>
      <c r="VQ988" s="36"/>
      <c r="XF988" s="36"/>
      <c r="ZB988" s="94"/>
      <c r="ZI988" s="130"/>
      <c r="ZK988" s="128"/>
      <c r="ZL988" s="127"/>
    </row>
    <row r="989" spans="2:688" s="37" customFormat="1" x14ac:dyDescent="0.15">
      <c r="B989" s="36"/>
      <c r="C989" s="110"/>
      <c r="D989" s="36"/>
      <c r="E989" s="36"/>
      <c r="F989" s="36"/>
      <c r="G989" s="38"/>
      <c r="H989" s="38"/>
      <c r="AW989" s="36"/>
      <c r="CL989" s="36"/>
      <c r="FP989" s="36"/>
      <c r="IT989" s="36"/>
      <c r="IU989" s="57"/>
      <c r="IV989" s="57"/>
      <c r="IW989" s="57"/>
      <c r="IX989" s="57"/>
      <c r="IY989" s="57"/>
      <c r="IZ989" s="57"/>
      <c r="JA989" s="57"/>
      <c r="JB989" s="57"/>
      <c r="JC989" s="57"/>
      <c r="JD989" s="57"/>
      <c r="JE989" s="57"/>
      <c r="JF989" s="57"/>
      <c r="JG989" s="57"/>
      <c r="JH989" s="57"/>
      <c r="JI989" s="57"/>
      <c r="JJ989" s="57"/>
      <c r="JK989" s="57"/>
      <c r="JL989" s="57"/>
      <c r="JM989" s="57"/>
      <c r="JN989" s="57"/>
      <c r="JO989" s="57"/>
      <c r="JP989" s="57"/>
      <c r="JQ989" s="57"/>
      <c r="JR989" s="57"/>
      <c r="JS989" s="57"/>
      <c r="JT989" s="57"/>
      <c r="JU989" s="57"/>
      <c r="JV989" s="57"/>
      <c r="JW989" s="57"/>
      <c r="JX989" s="57"/>
      <c r="JY989" s="57"/>
      <c r="JZ989" s="57"/>
      <c r="KA989" s="57"/>
      <c r="KB989" s="57"/>
      <c r="KC989" s="57"/>
      <c r="KD989" s="57"/>
      <c r="KE989" s="57"/>
      <c r="KF989" s="57"/>
      <c r="KG989" s="57"/>
      <c r="KH989" s="57"/>
      <c r="KI989" s="36"/>
      <c r="LX989" s="36"/>
      <c r="NQ989" s="36"/>
      <c r="NR989" s="36"/>
      <c r="NS989" s="36"/>
      <c r="PH989" s="36"/>
      <c r="QW989" s="36"/>
      <c r="SM989" s="36"/>
      <c r="UB989" s="36"/>
      <c r="VQ989" s="36"/>
      <c r="XF989" s="36"/>
      <c r="ZB989" s="94"/>
      <c r="ZI989" s="130"/>
      <c r="ZK989" s="128"/>
      <c r="ZL989" s="127"/>
    </row>
    <row r="990" spans="2:688" s="37" customFormat="1" x14ac:dyDescent="0.15">
      <c r="B990" s="36"/>
      <c r="C990" s="110"/>
      <c r="D990" s="36"/>
      <c r="E990" s="36"/>
      <c r="F990" s="36"/>
      <c r="G990" s="38"/>
      <c r="H990" s="38"/>
      <c r="AW990" s="36"/>
      <c r="CL990" s="36"/>
      <c r="FP990" s="36"/>
      <c r="IT990" s="36"/>
      <c r="IU990" s="57"/>
      <c r="IV990" s="57"/>
      <c r="IW990" s="57"/>
      <c r="IX990" s="57"/>
      <c r="IY990" s="57"/>
      <c r="IZ990" s="57"/>
      <c r="JA990" s="57"/>
      <c r="JB990" s="57"/>
      <c r="JC990" s="57"/>
      <c r="JD990" s="57"/>
      <c r="JE990" s="57"/>
      <c r="JF990" s="57"/>
      <c r="JG990" s="57"/>
      <c r="JH990" s="57"/>
      <c r="JI990" s="57"/>
      <c r="JJ990" s="57"/>
      <c r="JK990" s="57"/>
      <c r="JL990" s="57"/>
      <c r="JM990" s="57"/>
      <c r="JN990" s="57"/>
      <c r="JO990" s="57"/>
      <c r="JP990" s="57"/>
      <c r="JQ990" s="57"/>
      <c r="JR990" s="57"/>
      <c r="JS990" s="57"/>
      <c r="JT990" s="57"/>
      <c r="JU990" s="57"/>
      <c r="JV990" s="57"/>
      <c r="JW990" s="57"/>
      <c r="JX990" s="57"/>
      <c r="JY990" s="57"/>
      <c r="JZ990" s="57"/>
      <c r="KA990" s="57"/>
      <c r="KB990" s="57"/>
      <c r="KC990" s="57"/>
      <c r="KD990" s="57"/>
      <c r="KE990" s="57"/>
      <c r="KF990" s="57"/>
      <c r="KG990" s="57"/>
      <c r="KH990" s="57"/>
      <c r="KI990" s="36"/>
      <c r="LX990" s="36"/>
      <c r="NQ990" s="36"/>
      <c r="NR990" s="36"/>
      <c r="NS990" s="36"/>
      <c r="PH990" s="36"/>
      <c r="QW990" s="36"/>
      <c r="SM990" s="36"/>
      <c r="UB990" s="36"/>
      <c r="VQ990" s="36"/>
      <c r="XF990" s="36"/>
      <c r="ZB990" s="94"/>
      <c r="ZI990" s="130"/>
      <c r="ZK990" s="128"/>
      <c r="ZL990" s="127"/>
    </row>
    <row r="991" spans="2:688" s="37" customFormat="1" x14ac:dyDescent="0.15">
      <c r="B991" s="36"/>
      <c r="C991" s="110"/>
      <c r="D991" s="36"/>
      <c r="E991" s="36"/>
      <c r="F991" s="36"/>
      <c r="G991" s="38"/>
      <c r="H991" s="38"/>
      <c r="AW991" s="36"/>
      <c r="CL991" s="36"/>
      <c r="FP991" s="36"/>
      <c r="IT991" s="36"/>
      <c r="IU991" s="57"/>
      <c r="IV991" s="57"/>
      <c r="IW991" s="57"/>
      <c r="IX991" s="57"/>
      <c r="IY991" s="57"/>
      <c r="IZ991" s="57"/>
      <c r="JA991" s="57"/>
      <c r="JB991" s="57"/>
      <c r="JC991" s="57"/>
      <c r="JD991" s="57"/>
      <c r="JE991" s="57"/>
      <c r="JF991" s="57"/>
      <c r="JG991" s="57"/>
      <c r="JH991" s="57"/>
      <c r="JI991" s="57"/>
      <c r="JJ991" s="57"/>
      <c r="JK991" s="57"/>
      <c r="JL991" s="57"/>
      <c r="JM991" s="57"/>
      <c r="JN991" s="57"/>
      <c r="JO991" s="57"/>
      <c r="JP991" s="57"/>
      <c r="JQ991" s="57"/>
      <c r="JR991" s="57"/>
      <c r="JS991" s="57"/>
      <c r="JT991" s="57"/>
      <c r="JU991" s="57"/>
      <c r="JV991" s="57"/>
      <c r="JW991" s="57"/>
      <c r="JX991" s="57"/>
      <c r="JY991" s="57"/>
      <c r="JZ991" s="57"/>
      <c r="KA991" s="57"/>
      <c r="KB991" s="57"/>
      <c r="KC991" s="57"/>
      <c r="KD991" s="57"/>
      <c r="KE991" s="57"/>
      <c r="KF991" s="57"/>
      <c r="KG991" s="57"/>
      <c r="KH991" s="57"/>
      <c r="KI991" s="36"/>
      <c r="LX991" s="36"/>
      <c r="NQ991" s="36"/>
      <c r="NR991" s="36"/>
      <c r="NS991" s="36"/>
      <c r="PH991" s="36"/>
      <c r="QW991" s="36"/>
      <c r="SM991" s="36"/>
      <c r="UB991" s="36"/>
      <c r="VQ991" s="36"/>
      <c r="XF991" s="36"/>
      <c r="ZB991" s="94"/>
      <c r="ZI991" s="130"/>
      <c r="ZK991" s="128"/>
      <c r="ZL991" s="127"/>
    </row>
    <row r="992" spans="2:688" s="37" customFormat="1" x14ac:dyDescent="0.15">
      <c r="B992" s="36"/>
      <c r="C992" s="110"/>
      <c r="D992" s="36"/>
      <c r="E992" s="36"/>
      <c r="F992" s="36"/>
      <c r="G992" s="38"/>
      <c r="H992" s="38"/>
      <c r="AW992" s="36"/>
      <c r="CL992" s="36"/>
      <c r="FP992" s="36"/>
      <c r="IT992" s="36"/>
      <c r="IU992" s="57"/>
      <c r="IV992" s="57"/>
      <c r="IW992" s="57"/>
      <c r="IX992" s="57"/>
      <c r="IY992" s="57"/>
      <c r="IZ992" s="57"/>
      <c r="JA992" s="57"/>
      <c r="JB992" s="57"/>
      <c r="JC992" s="57"/>
      <c r="JD992" s="57"/>
      <c r="JE992" s="57"/>
      <c r="JF992" s="57"/>
      <c r="JG992" s="57"/>
      <c r="JH992" s="57"/>
      <c r="JI992" s="57"/>
      <c r="JJ992" s="57"/>
      <c r="JK992" s="57"/>
      <c r="JL992" s="57"/>
      <c r="JM992" s="57"/>
      <c r="JN992" s="57"/>
      <c r="JO992" s="57"/>
      <c r="JP992" s="57"/>
      <c r="JQ992" s="57"/>
      <c r="JR992" s="57"/>
      <c r="JS992" s="57"/>
      <c r="JT992" s="57"/>
      <c r="JU992" s="57"/>
      <c r="JV992" s="57"/>
      <c r="JW992" s="57"/>
      <c r="JX992" s="57"/>
      <c r="JY992" s="57"/>
      <c r="JZ992" s="57"/>
      <c r="KA992" s="57"/>
      <c r="KB992" s="57"/>
      <c r="KC992" s="57"/>
      <c r="KD992" s="57"/>
      <c r="KE992" s="57"/>
      <c r="KF992" s="57"/>
      <c r="KG992" s="57"/>
      <c r="KH992" s="57"/>
      <c r="KI992" s="36"/>
      <c r="LX992" s="36"/>
      <c r="NQ992" s="36"/>
      <c r="NR992" s="36"/>
      <c r="NS992" s="36"/>
      <c r="PH992" s="36"/>
      <c r="QW992" s="36"/>
      <c r="SM992" s="36"/>
      <c r="UB992" s="36"/>
      <c r="VQ992" s="36"/>
      <c r="XF992" s="36"/>
      <c r="ZB992" s="94"/>
      <c r="ZI992" s="130"/>
      <c r="ZK992" s="128"/>
      <c r="ZL992" s="127"/>
    </row>
    <row r="993" spans="2:688" s="37" customFormat="1" x14ac:dyDescent="0.15">
      <c r="B993" s="36"/>
      <c r="C993" s="110"/>
      <c r="D993" s="36"/>
      <c r="E993" s="36"/>
      <c r="F993" s="36"/>
      <c r="G993" s="38"/>
      <c r="H993" s="38"/>
      <c r="AW993" s="36"/>
      <c r="CL993" s="36"/>
      <c r="FP993" s="36"/>
      <c r="IT993" s="36"/>
      <c r="IU993" s="57"/>
      <c r="IV993" s="57"/>
      <c r="IW993" s="57"/>
      <c r="IX993" s="57"/>
      <c r="IY993" s="57"/>
      <c r="IZ993" s="57"/>
      <c r="JA993" s="57"/>
      <c r="JB993" s="57"/>
      <c r="JC993" s="57"/>
      <c r="JD993" s="57"/>
      <c r="JE993" s="57"/>
      <c r="JF993" s="57"/>
      <c r="JG993" s="57"/>
      <c r="JH993" s="57"/>
      <c r="JI993" s="57"/>
      <c r="JJ993" s="57"/>
      <c r="JK993" s="57"/>
      <c r="JL993" s="57"/>
      <c r="JM993" s="57"/>
      <c r="JN993" s="57"/>
      <c r="JO993" s="57"/>
      <c r="JP993" s="57"/>
      <c r="JQ993" s="57"/>
      <c r="JR993" s="57"/>
      <c r="JS993" s="57"/>
      <c r="JT993" s="57"/>
      <c r="JU993" s="57"/>
      <c r="JV993" s="57"/>
      <c r="JW993" s="57"/>
      <c r="JX993" s="57"/>
      <c r="JY993" s="57"/>
      <c r="JZ993" s="57"/>
      <c r="KA993" s="57"/>
      <c r="KB993" s="57"/>
      <c r="KC993" s="57"/>
      <c r="KD993" s="57"/>
      <c r="KE993" s="57"/>
      <c r="KF993" s="57"/>
      <c r="KG993" s="57"/>
      <c r="KH993" s="57"/>
      <c r="KI993" s="36"/>
      <c r="LX993" s="36"/>
      <c r="NQ993" s="36"/>
      <c r="NR993" s="36"/>
      <c r="NS993" s="36"/>
      <c r="PH993" s="36"/>
      <c r="QW993" s="36"/>
      <c r="SM993" s="36"/>
      <c r="UB993" s="36"/>
      <c r="VQ993" s="36"/>
      <c r="XF993" s="36"/>
      <c r="ZB993" s="94"/>
      <c r="ZI993" s="130"/>
      <c r="ZK993" s="128"/>
      <c r="ZL993" s="127"/>
    </row>
    <row r="994" spans="2:688" s="37" customFormat="1" x14ac:dyDescent="0.15">
      <c r="B994" s="36"/>
      <c r="C994" s="110"/>
      <c r="D994" s="36"/>
      <c r="E994" s="36"/>
      <c r="F994" s="36"/>
      <c r="G994" s="38"/>
      <c r="H994" s="38"/>
      <c r="AW994" s="36"/>
      <c r="CL994" s="36"/>
      <c r="FP994" s="36"/>
      <c r="IT994" s="36"/>
      <c r="IU994" s="57"/>
      <c r="IV994" s="57"/>
      <c r="IW994" s="57"/>
      <c r="IX994" s="57"/>
      <c r="IY994" s="57"/>
      <c r="IZ994" s="57"/>
      <c r="JA994" s="57"/>
      <c r="JB994" s="57"/>
      <c r="JC994" s="57"/>
      <c r="JD994" s="57"/>
      <c r="JE994" s="57"/>
      <c r="JF994" s="57"/>
      <c r="JG994" s="57"/>
      <c r="JH994" s="57"/>
      <c r="JI994" s="57"/>
      <c r="JJ994" s="57"/>
      <c r="JK994" s="57"/>
      <c r="JL994" s="57"/>
      <c r="JM994" s="57"/>
      <c r="JN994" s="57"/>
      <c r="JO994" s="57"/>
      <c r="JP994" s="57"/>
      <c r="JQ994" s="57"/>
      <c r="JR994" s="57"/>
      <c r="JS994" s="57"/>
      <c r="JT994" s="57"/>
      <c r="JU994" s="57"/>
      <c r="JV994" s="57"/>
      <c r="JW994" s="57"/>
      <c r="JX994" s="57"/>
      <c r="JY994" s="57"/>
      <c r="JZ994" s="57"/>
      <c r="KA994" s="57"/>
      <c r="KB994" s="57"/>
      <c r="KC994" s="57"/>
      <c r="KD994" s="57"/>
      <c r="KE994" s="57"/>
      <c r="KF994" s="57"/>
      <c r="KG994" s="57"/>
      <c r="KH994" s="57"/>
      <c r="KI994" s="36"/>
      <c r="LX994" s="36"/>
      <c r="NQ994" s="36"/>
      <c r="NR994" s="36"/>
      <c r="NS994" s="36"/>
      <c r="PH994" s="36"/>
      <c r="QW994" s="36"/>
      <c r="SM994" s="36"/>
      <c r="UB994" s="36"/>
      <c r="VQ994" s="36"/>
      <c r="XF994" s="36"/>
      <c r="ZB994" s="94"/>
      <c r="ZI994" s="130"/>
      <c r="ZK994" s="128"/>
      <c r="ZL994" s="127"/>
    </row>
    <row r="995" spans="2:688" s="37" customFormat="1" x14ac:dyDescent="0.15">
      <c r="B995" s="36"/>
      <c r="C995" s="110"/>
      <c r="D995" s="36"/>
      <c r="E995" s="36"/>
      <c r="F995" s="36"/>
      <c r="G995" s="38"/>
      <c r="H995" s="38"/>
      <c r="AW995" s="36"/>
      <c r="CL995" s="36"/>
      <c r="FP995" s="36"/>
      <c r="IT995" s="36"/>
      <c r="IU995" s="57"/>
      <c r="IV995" s="57"/>
      <c r="IW995" s="57"/>
      <c r="IX995" s="57"/>
      <c r="IY995" s="57"/>
      <c r="IZ995" s="57"/>
      <c r="JA995" s="57"/>
      <c r="JB995" s="57"/>
      <c r="JC995" s="57"/>
      <c r="JD995" s="57"/>
      <c r="JE995" s="57"/>
      <c r="JF995" s="57"/>
      <c r="JG995" s="57"/>
      <c r="JH995" s="57"/>
      <c r="JI995" s="57"/>
      <c r="JJ995" s="57"/>
      <c r="JK995" s="57"/>
      <c r="JL995" s="57"/>
      <c r="JM995" s="57"/>
      <c r="JN995" s="57"/>
      <c r="JO995" s="57"/>
      <c r="JP995" s="57"/>
      <c r="JQ995" s="57"/>
      <c r="JR995" s="57"/>
      <c r="JS995" s="57"/>
      <c r="JT995" s="57"/>
      <c r="JU995" s="57"/>
      <c r="JV995" s="57"/>
      <c r="JW995" s="57"/>
      <c r="JX995" s="57"/>
      <c r="JY995" s="57"/>
      <c r="JZ995" s="57"/>
      <c r="KA995" s="57"/>
      <c r="KB995" s="57"/>
      <c r="KC995" s="57"/>
      <c r="KD995" s="57"/>
      <c r="KE995" s="57"/>
      <c r="KF995" s="57"/>
      <c r="KG995" s="57"/>
      <c r="KH995" s="57"/>
      <c r="KI995" s="36"/>
      <c r="LX995" s="36"/>
      <c r="NQ995" s="36"/>
      <c r="NR995" s="36"/>
      <c r="NS995" s="36"/>
      <c r="PH995" s="36"/>
      <c r="QW995" s="36"/>
      <c r="SM995" s="36"/>
      <c r="UB995" s="36"/>
      <c r="VQ995" s="36"/>
      <c r="XF995" s="36"/>
      <c r="ZB995" s="94"/>
      <c r="ZI995" s="130"/>
      <c r="ZK995" s="128"/>
      <c r="ZL995" s="127"/>
    </row>
    <row r="996" spans="2:688" s="37" customFormat="1" x14ac:dyDescent="0.15">
      <c r="B996" s="36"/>
      <c r="C996" s="110"/>
      <c r="D996" s="36"/>
      <c r="E996" s="36"/>
      <c r="F996" s="36"/>
      <c r="G996" s="38"/>
      <c r="H996" s="38"/>
      <c r="AW996" s="36"/>
      <c r="CL996" s="36"/>
      <c r="FP996" s="36"/>
      <c r="IT996" s="36"/>
      <c r="IU996" s="57"/>
      <c r="IV996" s="57"/>
      <c r="IW996" s="57"/>
      <c r="IX996" s="57"/>
      <c r="IY996" s="57"/>
      <c r="IZ996" s="57"/>
      <c r="JA996" s="57"/>
      <c r="JB996" s="57"/>
      <c r="JC996" s="57"/>
      <c r="JD996" s="57"/>
      <c r="JE996" s="57"/>
      <c r="JF996" s="57"/>
      <c r="JG996" s="57"/>
      <c r="JH996" s="57"/>
      <c r="JI996" s="57"/>
      <c r="JJ996" s="57"/>
      <c r="JK996" s="57"/>
      <c r="JL996" s="57"/>
      <c r="JM996" s="57"/>
      <c r="JN996" s="57"/>
      <c r="JO996" s="57"/>
      <c r="JP996" s="57"/>
      <c r="JQ996" s="57"/>
      <c r="JR996" s="57"/>
      <c r="JS996" s="57"/>
      <c r="JT996" s="57"/>
      <c r="JU996" s="57"/>
      <c r="JV996" s="57"/>
      <c r="JW996" s="57"/>
      <c r="JX996" s="57"/>
      <c r="JY996" s="57"/>
      <c r="JZ996" s="57"/>
      <c r="KA996" s="57"/>
      <c r="KB996" s="57"/>
      <c r="KC996" s="57"/>
      <c r="KD996" s="57"/>
      <c r="KE996" s="57"/>
      <c r="KF996" s="57"/>
      <c r="KG996" s="57"/>
      <c r="KH996" s="57"/>
      <c r="KI996" s="36"/>
      <c r="LX996" s="36"/>
      <c r="NQ996" s="36"/>
      <c r="NR996" s="36"/>
      <c r="NS996" s="36"/>
      <c r="PH996" s="36"/>
      <c r="QW996" s="36"/>
      <c r="SM996" s="36"/>
      <c r="UB996" s="36"/>
      <c r="VQ996" s="36"/>
      <c r="XF996" s="36"/>
      <c r="ZB996" s="94"/>
      <c r="ZI996" s="130"/>
      <c r="ZK996" s="128"/>
      <c r="ZL996" s="127"/>
    </row>
    <row r="997" spans="2:688" s="37" customFormat="1" x14ac:dyDescent="0.15">
      <c r="B997" s="36"/>
      <c r="C997" s="110"/>
      <c r="D997" s="36"/>
      <c r="E997" s="36"/>
      <c r="F997" s="36"/>
      <c r="G997" s="38"/>
      <c r="H997" s="38"/>
      <c r="AW997" s="36"/>
      <c r="CL997" s="36"/>
      <c r="FP997" s="36"/>
      <c r="IT997" s="36"/>
      <c r="IU997" s="57"/>
      <c r="IV997" s="57"/>
      <c r="IW997" s="57"/>
      <c r="IX997" s="57"/>
      <c r="IY997" s="57"/>
      <c r="IZ997" s="57"/>
      <c r="JA997" s="57"/>
      <c r="JB997" s="57"/>
      <c r="JC997" s="57"/>
      <c r="JD997" s="57"/>
      <c r="JE997" s="57"/>
      <c r="JF997" s="57"/>
      <c r="JG997" s="57"/>
      <c r="JH997" s="57"/>
      <c r="JI997" s="57"/>
      <c r="JJ997" s="57"/>
      <c r="JK997" s="57"/>
      <c r="JL997" s="57"/>
      <c r="JM997" s="57"/>
      <c r="JN997" s="57"/>
      <c r="JO997" s="57"/>
      <c r="JP997" s="57"/>
      <c r="JQ997" s="57"/>
      <c r="JR997" s="57"/>
      <c r="JS997" s="57"/>
      <c r="JT997" s="57"/>
      <c r="JU997" s="57"/>
      <c r="JV997" s="57"/>
      <c r="JW997" s="57"/>
      <c r="JX997" s="57"/>
      <c r="JY997" s="57"/>
      <c r="JZ997" s="57"/>
      <c r="KA997" s="57"/>
      <c r="KB997" s="57"/>
      <c r="KC997" s="57"/>
      <c r="KD997" s="57"/>
      <c r="KE997" s="57"/>
      <c r="KF997" s="57"/>
      <c r="KG997" s="57"/>
      <c r="KH997" s="57"/>
      <c r="KI997" s="36"/>
      <c r="LX997" s="36"/>
      <c r="NQ997" s="36"/>
      <c r="NR997" s="36"/>
      <c r="NS997" s="36"/>
      <c r="PH997" s="36"/>
      <c r="QW997" s="36"/>
      <c r="SM997" s="36"/>
      <c r="UB997" s="36"/>
      <c r="VQ997" s="36"/>
      <c r="XF997" s="36"/>
      <c r="ZB997" s="94"/>
      <c r="ZI997" s="130"/>
      <c r="ZK997" s="128"/>
      <c r="ZL997" s="127"/>
    </row>
    <row r="998" spans="2:688" s="37" customFormat="1" x14ac:dyDescent="0.15">
      <c r="B998" s="36"/>
      <c r="C998" s="110"/>
      <c r="D998" s="36"/>
      <c r="E998" s="36"/>
      <c r="F998" s="36"/>
      <c r="G998" s="38"/>
      <c r="H998" s="38"/>
      <c r="AW998" s="36"/>
      <c r="CL998" s="36"/>
      <c r="FP998" s="36"/>
      <c r="IT998" s="36"/>
      <c r="IU998" s="57"/>
      <c r="IV998" s="57"/>
      <c r="IW998" s="57"/>
      <c r="IX998" s="57"/>
      <c r="IY998" s="57"/>
      <c r="IZ998" s="57"/>
      <c r="JA998" s="57"/>
      <c r="JB998" s="57"/>
      <c r="JC998" s="57"/>
      <c r="JD998" s="57"/>
      <c r="JE998" s="57"/>
      <c r="JF998" s="57"/>
      <c r="JG998" s="57"/>
      <c r="JH998" s="57"/>
      <c r="JI998" s="57"/>
      <c r="JJ998" s="57"/>
      <c r="JK998" s="57"/>
      <c r="JL998" s="57"/>
      <c r="JM998" s="57"/>
      <c r="JN998" s="57"/>
      <c r="JO998" s="57"/>
      <c r="JP998" s="57"/>
      <c r="JQ998" s="57"/>
      <c r="JR998" s="57"/>
      <c r="JS998" s="57"/>
      <c r="JT998" s="57"/>
      <c r="JU998" s="57"/>
      <c r="JV998" s="57"/>
      <c r="JW998" s="57"/>
      <c r="JX998" s="57"/>
      <c r="JY998" s="57"/>
      <c r="JZ998" s="57"/>
      <c r="KA998" s="57"/>
      <c r="KB998" s="57"/>
      <c r="KC998" s="57"/>
      <c r="KD998" s="57"/>
      <c r="KE998" s="57"/>
      <c r="KF998" s="57"/>
      <c r="KG998" s="57"/>
      <c r="KH998" s="57"/>
      <c r="KI998" s="36"/>
      <c r="LX998" s="36"/>
      <c r="NQ998" s="36"/>
      <c r="NR998" s="36"/>
      <c r="NS998" s="36"/>
      <c r="PH998" s="36"/>
      <c r="QW998" s="36"/>
      <c r="SM998" s="36"/>
      <c r="UB998" s="36"/>
      <c r="VQ998" s="36"/>
      <c r="XF998" s="36"/>
      <c r="ZB998" s="94"/>
      <c r="ZI998" s="130"/>
      <c r="ZK998" s="128"/>
      <c r="ZL998" s="127"/>
    </row>
    <row r="999" spans="2:688" s="37" customFormat="1" x14ac:dyDescent="0.15">
      <c r="B999" s="36"/>
      <c r="C999" s="110"/>
      <c r="D999" s="36"/>
      <c r="E999" s="36"/>
      <c r="F999" s="36"/>
      <c r="G999" s="38"/>
      <c r="H999" s="38"/>
      <c r="AW999" s="36"/>
      <c r="CL999" s="36"/>
      <c r="FP999" s="36"/>
      <c r="IT999" s="36"/>
      <c r="IU999" s="57"/>
      <c r="IV999" s="57"/>
      <c r="IW999" s="57"/>
      <c r="IX999" s="57"/>
      <c r="IY999" s="57"/>
      <c r="IZ999" s="57"/>
      <c r="JA999" s="57"/>
      <c r="JB999" s="57"/>
      <c r="JC999" s="57"/>
      <c r="JD999" s="57"/>
      <c r="JE999" s="57"/>
      <c r="JF999" s="57"/>
      <c r="JG999" s="57"/>
      <c r="JH999" s="57"/>
      <c r="JI999" s="57"/>
      <c r="JJ999" s="57"/>
      <c r="JK999" s="57"/>
      <c r="JL999" s="57"/>
      <c r="JM999" s="57"/>
      <c r="JN999" s="57"/>
      <c r="JO999" s="57"/>
      <c r="JP999" s="57"/>
      <c r="JQ999" s="57"/>
      <c r="JR999" s="57"/>
      <c r="JS999" s="57"/>
      <c r="JT999" s="57"/>
      <c r="JU999" s="57"/>
      <c r="JV999" s="57"/>
      <c r="JW999" s="57"/>
      <c r="JX999" s="57"/>
      <c r="JY999" s="57"/>
      <c r="JZ999" s="57"/>
      <c r="KA999" s="57"/>
      <c r="KB999" s="57"/>
      <c r="KC999" s="57"/>
      <c r="KD999" s="57"/>
      <c r="KE999" s="57"/>
      <c r="KF999" s="57"/>
      <c r="KG999" s="57"/>
      <c r="KH999" s="57"/>
      <c r="KI999" s="36"/>
      <c r="LX999" s="36"/>
      <c r="NQ999" s="36"/>
      <c r="NR999" s="36"/>
      <c r="NS999" s="36"/>
      <c r="PH999" s="36"/>
      <c r="QW999" s="36"/>
      <c r="SM999" s="36"/>
      <c r="UB999" s="36"/>
      <c r="VQ999" s="36"/>
      <c r="XF999" s="36"/>
      <c r="ZB999" s="94"/>
      <c r="ZI999" s="130"/>
      <c r="ZK999" s="128"/>
      <c r="ZL999" s="127"/>
    </row>
    <row r="1000" spans="2:688" s="37" customFormat="1" x14ac:dyDescent="0.15">
      <c r="B1000" s="36"/>
      <c r="C1000" s="110"/>
      <c r="D1000" s="36"/>
      <c r="E1000" s="36"/>
      <c r="F1000" s="36"/>
      <c r="G1000" s="38"/>
      <c r="H1000" s="38"/>
      <c r="AW1000" s="36"/>
      <c r="CL1000" s="36"/>
      <c r="FP1000" s="36"/>
      <c r="IT1000" s="36"/>
      <c r="IU1000" s="57"/>
      <c r="IV1000" s="57"/>
      <c r="IW1000" s="57"/>
      <c r="IX1000" s="57"/>
      <c r="IY1000" s="57"/>
      <c r="IZ1000" s="57"/>
      <c r="JA1000" s="57"/>
      <c r="JB1000" s="57"/>
      <c r="JC1000" s="57"/>
      <c r="JD1000" s="57"/>
      <c r="JE1000" s="57"/>
      <c r="JF1000" s="57"/>
      <c r="JG1000" s="57"/>
      <c r="JH1000" s="57"/>
      <c r="JI1000" s="57"/>
      <c r="JJ1000" s="57"/>
      <c r="JK1000" s="57"/>
      <c r="JL1000" s="57"/>
      <c r="JM1000" s="57"/>
      <c r="JN1000" s="57"/>
      <c r="JO1000" s="57"/>
      <c r="JP1000" s="57"/>
      <c r="JQ1000" s="57"/>
      <c r="JR1000" s="57"/>
      <c r="JS1000" s="57"/>
      <c r="JT1000" s="57"/>
      <c r="JU1000" s="57"/>
      <c r="JV1000" s="57"/>
      <c r="JW1000" s="57"/>
      <c r="JX1000" s="57"/>
      <c r="JY1000" s="57"/>
      <c r="JZ1000" s="57"/>
      <c r="KA1000" s="57"/>
      <c r="KB1000" s="57"/>
      <c r="KC1000" s="57"/>
      <c r="KD1000" s="57"/>
      <c r="KE1000" s="57"/>
      <c r="KF1000" s="57"/>
      <c r="KG1000" s="57"/>
      <c r="KH1000" s="57"/>
      <c r="KI1000" s="36"/>
      <c r="LX1000" s="36"/>
      <c r="NQ1000" s="36"/>
      <c r="NR1000" s="36"/>
      <c r="NS1000" s="36"/>
      <c r="PH1000" s="36"/>
      <c r="QW1000" s="36"/>
      <c r="SM1000" s="36"/>
      <c r="UB1000" s="36"/>
      <c r="VQ1000" s="36"/>
      <c r="XF1000" s="36"/>
      <c r="ZB1000" s="94"/>
      <c r="ZI1000" s="130"/>
      <c r="ZK1000" s="128"/>
      <c r="ZL1000" s="127"/>
    </row>
    <row r="1001" spans="2:688" s="37" customFormat="1" x14ac:dyDescent="0.15">
      <c r="B1001" s="36"/>
      <c r="C1001" s="110"/>
      <c r="D1001" s="36"/>
      <c r="E1001" s="36"/>
      <c r="F1001" s="36"/>
      <c r="G1001" s="38"/>
      <c r="H1001" s="38"/>
      <c r="AW1001" s="36"/>
      <c r="CL1001" s="36"/>
      <c r="FP1001" s="36"/>
      <c r="IT1001" s="36"/>
      <c r="IU1001" s="57"/>
      <c r="IV1001" s="57"/>
      <c r="IW1001" s="57"/>
      <c r="IX1001" s="57"/>
      <c r="IY1001" s="57"/>
      <c r="IZ1001" s="57"/>
      <c r="JA1001" s="57"/>
      <c r="JB1001" s="57"/>
      <c r="JC1001" s="57"/>
      <c r="JD1001" s="57"/>
      <c r="JE1001" s="57"/>
      <c r="JF1001" s="57"/>
      <c r="JG1001" s="57"/>
      <c r="JH1001" s="57"/>
      <c r="JI1001" s="57"/>
      <c r="JJ1001" s="57"/>
      <c r="JK1001" s="57"/>
      <c r="JL1001" s="57"/>
      <c r="JM1001" s="57"/>
      <c r="JN1001" s="57"/>
      <c r="JO1001" s="57"/>
      <c r="JP1001" s="57"/>
      <c r="JQ1001" s="57"/>
      <c r="JR1001" s="57"/>
      <c r="JS1001" s="57"/>
      <c r="JT1001" s="57"/>
      <c r="JU1001" s="57"/>
      <c r="JV1001" s="57"/>
      <c r="JW1001" s="57"/>
      <c r="JX1001" s="57"/>
      <c r="JY1001" s="57"/>
      <c r="JZ1001" s="57"/>
      <c r="KA1001" s="57"/>
      <c r="KB1001" s="57"/>
      <c r="KC1001" s="57"/>
      <c r="KD1001" s="57"/>
      <c r="KE1001" s="57"/>
      <c r="KF1001" s="57"/>
      <c r="KG1001" s="57"/>
      <c r="KH1001" s="57"/>
      <c r="KI1001" s="36"/>
      <c r="LX1001" s="36"/>
      <c r="NQ1001" s="36"/>
      <c r="NR1001" s="36"/>
      <c r="NS1001" s="36"/>
      <c r="PH1001" s="36"/>
      <c r="QW1001" s="36"/>
      <c r="SM1001" s="36"/>
      <c r="UB1001" s="36"/>
      <c r="VQ1001" s="36"/>
      <c r="XF1001" s="36"/>
      <c r="ZB1001" s="94"/>
      <c r="ZI1001" s="130"/>
      <c r="ZK1001" s="128"/>
      <c r="ZL1001" s="127"/>
    </row>
    <row r="1002" spans="2:688" s="37" customFormat="1" x14ac:dyDescent="0.15">
      <c r="B1002" s="36"/>
      <c r="C1002" s="110"/>
      <c r="D1002" s="36"/>
      <c r="E1002" s="36"/>
      <c r="F1002" s="36"/>
      <c r="G1002" s="38"/>
      <c r="H1002" s="38"/>
      <c r="AW1002" s="36"/>
      <c r="CL1002" s="36"/>
      <c r="FP1002" s="36"/>
      <c r="IT1002" s="36"/>
      <c r="IU1002" s="57"/>
      <c r="IV1002" s="57"/>
      <c r="IW1002" s="57"/>
      <c r="IX1002" s="57"/>
      <c r="IY1002" s="57"/>
      <c r="IZ1002" s="57"/>
      <c r="JA1002" s="57"/>
      <c r="JB1002" s="57"/>
      <c r="JC1002" s="57"/>
      <c r="JD1002" s="57"/>
      <c r="JE1002" s="57"/>
      <c r="JF1002" s="57"/>
      <c r="JG1002" s="57"/>
      <c r="JH1002" s="57"/>
      <c r="JI1002" s="57"/>
      <c r="JJ1002" s="57"/>
      <c r="JK1002" s="57"/>
      <c r="JL1002" s="57"/>
      <c r="JM1002" s="57"/>
      <c r="JN1002" s="57"/>
      <c r="JO1002" s="57"/>
      <c r="JP1002" s="57"/>
      <c r="JQ1002" s="57"/>
      <c r="JR1002" s="57"/>
      <c r="JS1002" s="57"/>
      <c r="JT1002" s="57"/>
      <c r="JU1002" s="57"/>
      <c r="JV1002" s="57"/>
      <c r="JW1002" s="57"/>
      <c r="JX1002" s="57"/>
      <c r="JY1002" s="57"/>
      <c r="JZ1002" s="57"/>
      <c r="KA1002" s="57"/>
      <c r="KB1002" s="57"/>
      <c r="KC1002" s="57"/>
      <c r="KD1002" s="57"/>
      <c r="KE1002" s="57"/>
      <c r="KF1002" s="57"/>
      <c r="KG1002" s="57"/>
      <c r="KH1002" s="57"/>
      <c r="KI1002" s="36"/>
      <c r="LX1002" s="36"/>
      <c r="NQ1002" s="36"/>
      <c r="NR1002" s="36"/>
      <c r="NS1002" s="36"/>
      <c r="PH1002" s="36"/>
      <c r="QW1002" s="36"/>
      <c r="SM1002" s="36"/>
      <c r="UB1002" s="36"/>
      <c r="VQ1002" s="36"/>
      <c r="XF1002" s="36"/>
      <c r="ZB1002" s="94"/>
      <c r="ZI1002" s="130"/>
      <c r="ZK1002" s="128"/>
      <c r="ZL1002" s="127"/>
    </row>
    <row r="1003" spans="2:688" s="37" customFormat="1" x14ac:dyDescent="0.15">
      <c r="B1003" s="36"/>
      <c r="C1003" s="110"/>
      <c r="D1003" s="36"/>
      <c r="E1003" s="36"/>
      <c r="F1003" s="36"/>
      <c r="G1003" s="38"/>
      <c r="H1003" s="38"/>
      <c r="AW1003" s="36"/>
      <c r="CL1003" s="36"/>
      <c r="FP1003" s="36"/>
      <c r="IT1003" s="36"/>
      <c r="IU1003" s="57"/>
      <c r="IV1003" s="57"/>
      <c r="IW1003" s="57"/>
      <c r="IX1003" s="57"/>
      <c r="IY1003" s="57"/>
      <c r="IZ1003" s="57"/>
      <c r="JA1003" s="57"/>
      <c r="JB1003" s="57"/>
      <c r="JC1003" s="57"/>
      <c r="JD1003" s="57"/>
      <c r="JE1003" s="57"/>
      <c r="JF1003" s="57"/>
      <c r="JG1003" s="57"/>
      <c r="JH1003" s="57"/>
      <c r="JI1003" s="57"/>
      <c r="JJ1003" s="57"/>
      <c r="JK1003" s="57"/>
      <c r="JL1003" s="57"/>
      <c r="JM1003" s="57"/>
      <c r="JN1003" s="57"/>
      <c r="JO1003" s="57"/>
      <c r="JP1003" s="57"/>
      <c r="JQ1003" s="57"/>
      <c r="JR1003" s="57"/>
      <c r="JS1003" s="57"/>
      <c r="JT1003" s="57"/>
      <c r="JU1003" s="57"/>
      <c r="JV1003" s="57"/>
      <c r="JW1003" s="57"/>
      <c r="JX1003" s="57"/>
      <c r="JY1003" s="57"/>
      <c r="JZ1003" s="57"/>
      <c r="KA1003" s="57"/>
      <c r="KB1003" s="57"/>
      <c r="KC1003" s="57"/>
      <c r="KD1003" s="57"/>
      <c r="KE1003" s="57"/>
      <c r="KF1003" s="57"/>
      <c r="KG1003" s="57"/>
      <c r="KH1003" s="57"/>
      <c r="KI1003" s="36"/>
      <c r="LX1003" s="36"/>
      <c r="NQ1003" s="36"/>
      <c r="NR1003" s="36"/>
      <c r="NS1003" s="36"/>
      <c r="PH1003" s="36"/>
      <c r="QW1003" s="36"/>
      <c r="SM1003" s="36"/>
      <c r="UB1003" s="36"/>
      <c r="VQ1003" s="36"/>
      <c r="XF1003" s="36"/>
      <c r="ZB1003" s="94"/>
      <c r="ZI1003" s="130"/>
      <c r="ZK1003" s="128"/>
      <c r="ZL1003" s="127"/>
    </row>
    <row r="1004" spans="2:688" s="37" customFormat="1" x14ac:dyDescent="0.15">
      <c r="B1004" s="36"/>
      <c r="C1004" s="110"/>
      <c r="D1004" s="36"/>
      <c r="E1004" s="36"/>
      <c r="F1004" s="36"/>
      <c r="G1004" s="38"/>
      <c r="H1004" s="38"/>
      <c r="AW1004" s="36"/>
      <c r="CL1004" s="36"/>
      <c r="FP1004" s="36"/>
      <c r="IT1004" s="36"/>
      <c r="IU1004" s="57"/>
      <c r="IV1004" s="57"/>
      <c r="IW1004" s="57"/>
      <c r="IX1004" s="57"/>
      <c r="IY1004" s="57"/>
      <c r="IZ1004" s="57"/>
      <c r="JA1004" s="57"/>
      <c r="JB1004" s="57"/>
      <c r="JC1004" s="57"/>
      <c r="JD1004" s="57"/>
      <c r="JE1004" s="57"/>
      <c r="JF1004" s="57"/>
      <c r="JG1004" s="57"/>
      <c r="JH1004" s="57"/>
      <c r="JI1004" s="57"/>
      <c r="JJ1004" s="57"/>
      <c r="JK1004" s="57"/>
      <c r="JL1004" s="57"/>
      <c r="JM1004" s="57"/>
      <c r="JN1004" s="57"/>
      <c r="JO1004" s="57"/>
      <c r="JP1004" s="57"/>
      <c r="JQ1004" s="57"/>
      <c r="JR1004" s="57"/>
      <c r="JS1004" s="57"/>
      <c r="JT1004" s="57"/>
      <c r="JU1004" s="57"/>
      <c r="JV1004" s="57"/>
      <c r="JW1004" s="57"/>
      <c r="JX1004" s="57"/>
      <c r="JY1004" s="57"/>
      <c r="JZ1004" s="57"/>
      <c r="KA1004" s="57"/>
      <c r="KB1004" s="57"/>
      <c r="KC1004" s="57"/>
      <c r="KD1004" s="57"/>
      <c r="KE1004" s="57"/>
      <c r="KF1004" s="57"/>
      <c r="KG1004" s="57"/>
      <c r="KH1004" s="57"/>
      <c r="KI1004" s="36"/>
      <c r="LX1004" s="36"/>
      <c r="NQ1004" s="36"/>
      <c r="NR1004" s="36"/>
      <c r="NS1004" s="36"/>
      <c r="PH1004" s="36"/>
      <c r="QW1004" s="36"/>
      <c r="SM1004" s="36"/>
      <c r="UB1004" s="36"/>
      <c r="VQ1004" s="36"/>
      <c r="XF1004" s="36"/>
      <c r="ZB1004" s="94"/>
      <c r="ZI1004" s="130"/>
      <c r="ZK1004" s="128"/>
      <c r="ZL1004" s="127"/>
    </row>
    <row r="1005" spans="2:688" s="37" customFormat="1" x14ac:dyDescent="0.15">
      <c r="B1005" s="36"/>
      <c r="C1005" s="110"/>
      <c r="D1005" s="36"/>
      <c r="E1005" s="36"/>
      <c r="F1005" s="36"/>
      <c r="G1005" s="38"/>
      <c r="H1005" s="38"/>
      <c r="AW1005" s="36"/>
      <c r="CL1005" s="36"/>
      <c r="FP1005" s="36"/>
      <c r="IT1005" s="36"/>
      <c r="IU1005" s="57"/>
      <c r="IV1005" s="57"/>
      <c r="IW1005" s="57"/>
      <c r="IX1005" s="57"/>
      <c r="IY1005" s="57"/>
      <c r="IZ1005" s="57"/>
      <c r="JA1005" s="57"/>
      <c r="JB1005" s="57"/>
      <c r="JC1005" s="57"/>
      <c r="JD1005" s="57"/>
      <c r="JE1005" s="57"/>
      <c r="JF1005" s="57"/>
      <c r="JG1005" s="57"/>
      <c r="JH1005" s="57"/>
      <c r="JI1005" s="57"/>
      <c r="JJ1005" s="57"/>
      <c r="JK1005" s="57"/>
      <c r="JL1005" s="57"/>
      <c r="JM1005" s="57"/>
      <c r="JN1005" s="57"/>
      <c r="JO1005" s="57"/>
      <c r="JP1005" s="57"/>
      <c r="JQ1005" s="57"/>
      <c r="JR1005" s="57"/>
      <c r="JS1005" s="57"/>
      <c r="JT1005" s="57"/>
      <c r="JU1005" s="57"/>
      <c r="JV1005" s="57"/>
      <c r="JW1005" s="57"/>
      <c r="JX1005" s="57"/>
      <c r="JY1005" s="57"/>
      <c r="JZ1005" s="57"/>
      <c r="KA1005" s="57"/>
      <c r="KB1005" s="57"/>
      <c r="KC1005" s="57"/>
      <c r="KD1005" s="57"/>
      <c r="KE1005" s="57"/>
      <c r="KF1005" s="57"/>
      <c r="KG1005" s="57"/>
      <c r="KH1005" s="57"/>
      <c r="KI1005" s="36"/>
      <c r="LX1005" s="36"/>
      <c r="NQ1005" s="36"/>
      <c r="NR1005" s="36"/>
      <c r="NS1005" s="36"/>
      <c r="PH1005" s="36"/>
      <c r="QW1005" s="36"/>
      <c r="SM1005" s="36"/>
      <c r="UB1005" s="36"/>
      <c r="VQ1005" s="36"/>
      <c r="XF1005" s="36"/>
      <c r="ZB1005" s="94"/>
      <c r="ZI1005" s="130"/>
      <c r="ZK1005" s="128"/>
      <c r="ZL1005" s="127"/>
    </row>
    <row r="1006" spans="2:688" s="37" customFormat="1" x14ac:dyDescent="0.15">
      <c r="B1006" s="36"/>
      <c r="C1006" s="110"/>
      <c r="D1006" s="36"/>
      <c r="E1006" s="36"/>
      <c r="F1006" s="36"/>
      <c r="G1006" s="38"/>
      <c r="H1006" s="38"/>
      <c r="AW1006" s="36"/>
      <c r="CL1006" s="36"/>
      <c r="FP1006" s="36"/>
      <c r="IT1006" s="36"/>
      <c r="IU1006" s="57"/>
      <c r="IV1006" s="57"/>
      <c r="IW1006" s="57"/>
      <c r="IX1006" s="57"/>
      <c r="IY1006" s="57"/>
      <c r="IZ1006" s="57"/>
      <c r="JA1006" s="57"/>
      <c r="JB1006" s="57"/>
      <c r="JC1006" s="57"/>
      <c r="JD1006" s="57"/>
      <c r="JE1006" s="57"/>
      <c r="JF1006" s="57"/>
      <c r="JG1006" s="57"/>
      <c r="JH1006" s="57"/>
      <c r="JI1006" s="57"/>
      <c r="JJ1006" s="57"/>
      <c r="JK1006" s="57"/>
      <c r="JL1006" s="57"/>
      <c r="JM1006" s="57"/>
      <c r="JN1006" s="57"/>
      <c r="JO1006" s="57"/>
      <c r="JP1006" s="57"/>
      <c r="JQ1006" s="57"/>
      <c r="JR1006" s="57"/>
      <c r="JS1006" s="57"/>
      <c r="JT1006" s="57"/>
      <c r="JU1006" s="57"/>
      <c r="JV1006" s="57"/>
      <c r="JW1006" s="57"/>
      <c r="JX1006" s="57"/>
      <c r="JY1006" s="57"/>
      <c r="JZ1006" s="57"/>
      <c r="KA1006" s="57"/>
      <c r="KB1006" s="57"/>
      <c r="KC1006" s="57"/>
      <c r="KD1006" s="57"/>
      <c r="KE1006" s="57"/>
      <c r="KF1006" s="57"/>
      <c r="KG1006" s="57"/>
      <c r="KH1006" s="57"/>
      <c r="KI1006" s="36"/>
      <c r="LX1006" s="36"/>
      <c r="NQ1006" s="36"/>
      <c r="NR1006" s="36"/>
      <c r="NS1006" s="36"/>
      <c r="PH1006" s="36"/>
      <c r="QW1006" s="36"/>
      <c r="SM1006" s="36"/>
      <c r="UB1006" s="36"/>
      <c r="VQ1006" s="36"/>
      <c r="XF1006" s="36"/>
      <c r="ZB1006" s="94"/>
      <c r="ZI1006" s="130"/>
      <c r="ZK1006" s="128"/>
      <c r="ZL1006" s="127"/>
    </row>
    <row r="1007" spans="2:688" s="37" customFormat="1" x14ac:dyDescent="0.15">
      <c r="B1007" s="36"/>
      <c r="C1007" s="110"/>
      <c r="D1007" s="36"/>
      <c r="E1007" s="36"/>
      <c r="F1007" s="36"/>
      <c r="G1007" s="38"/>
      <c r="H1007" s="38"/>
      <c r="AW1007" s="36"/>
      <c r="CL1007" s="36"/>
      <c r="FP1007" s="36"/>
      <c r="IT1007" s="36"/>
      <c r="IU1007" s="57"/>
      <c r="IV1007" s="57"/>
      <c r="IW1007" s="57"/>
      <c r="IX1007" s="57"/>
      <c r="IY1007" s="57"/>
      <c r="IZ1007" s="57"/>
      <c r="JA1007" s="57"/>
      <c r="JB1007" s="57"/>
      <c r="JC1007" s="57"/>
      <c r="JD1007" s="57"/>
      <c r="JE1007" s="57"/>
      <c r="JF1007" s="57"/>
      <c r="JG1007" s="57"/>
      <c r="JH1007" s="57"/>
      <c r="JI1007" s="57"/>
      <c r="JJ1007" s="57"/>
      <c r="JK1007" s="57"/>
      <c r="JL1007" s="57"/>
      <c r="JM1007" s="57"/>
      <c r="JN1007" s="57"/>
      <c r="JO1007" s="57"/>
      <c r="JP1007" s="57"/>
      <c r="JQ1007" s="57"/>
      <c r="JR1007" s="57"/>
      <c r="JS1007" s="57"/>
      <c r="JT1007" s="57"/>
      <c r="JU1007" s="57"/>
      <c r="JV1007" s="57"/>
      <c r="JW1007" s="57"/>
      <c r="JX1007" s="57"/>
      <c r="JY1007" s="57"/>
      <c r="JZ1007" s="57"/>
      <c r="KA1007" s="57"/>
      <c r="KB1007" s="57"/>
      <c r="KC1007" s="57"/>
      <c r="KD1007" s="57"/>
      <c r="KE1007" s="57"/>
      <c r="KF1007" s="57"/>
      <c r="KG1007" s="57"/>
      <c r="KH1007" s="57"/>
      <c r="KI1007" s="36"/>
      <c r="LX1007" s="36"/>
      <c r="NQ1007" s="36"/>
      <c r="NR1007" s="36"/>
      <c r="NS1007" s="36"/>
      <c r="PH1007" s="36"/>
      <c r="QW1007" s="36"/>
      <c r="SM1007" s="36"/>
      <c r="UB1007" s="36"/>
      <c r="VQ1007" s="36"/>
      <c r="XF1007" s="36"/>
      <c r="ZB1007" s="94"/>
      <c r="ZI1007" s="130"/>
      <c r="ZK1007" s="128"/>
      <c r="ZL1007" s="127"/>
    </row>
    <row r="1008" spans="2:688" s="37" customFormat="1" x14ac:dyDescent="0.15">
      <c r="B1008" s="36"/>
      <c r="C1008" s="110"/>
      <c r="D1008" s="36"/>
      <c r="E1008" s="36"/>
      <c r="F1008" s="36"/>
      <c r="G1008" s="38"/>
      <c r="H1008" s="38"/>
      <c r="AW1008" s="36"/>
      <c r="CL1008" s="36"/>
      <c r="FP1008" s="36"/>
      <c r="IT1008" s="36"/>
      <c r="IU1008" s="57"/>
      <c r="IV1008" s="57"/>
      <c r="IW1008" s="57"/>
      <c r="IX1008" s="57"/>
      <c r="IY1008" s="57"/>
      <c r="IZ1008" s="57"/>
      <c r="JA1008" s="57"/>
      <c r="JB1008" s="57"/>
      <c r="JC1008" s="57"/>
      <c r="JD1008" s="57"/>
      <c r="JE1008" s="57"/>
      <c r="JF1008" s="57"/>
      <c r="JG1008" s="57"/>
      <c r="JH1008" s="57"/>
      <c r="JI1008" s="57"/>
      <c r="JJ1008" s="57"/>
      <c r="JK1008" s="57"/>
      <c r="JL1008" s="57"/>
      <c r="JM1008" s="57"/>
      <c r="JN1008" s="57"/>
      <c r="JO1008" s="57"/>
      <c r="JP1008" s="57"/>
      <c r="JQ1008" s="57"/>
      <c r="JR1008" s="57"/>
      <c r="JS1008" s="57"/>
      <c r="JT1008" s="57"/>
      <c r="JU1008" s="57"/>
      <c r="JV1008" s="57"/>
      <c r="JW1008" s="57"/>
      <c r="JX1008" s="57"/>
      <c r="JY1008" s="57"/>
      <c r="JZ1008" s="57"/>
      <c r="KA1008" s="57"/>
      <c r="KB1008" s="57"/>
      <c r="KC1008" s="57"/>
      <c r="KD1008" s="57"/>
      <c r="KE1008" s="57"/>
      <c r="KF1008" s="57"/>
      <c r="KG1008" s="57"/>
      <c r="KH1008" s="57"/>
      <c r="KI1008" s="36"/>
      <c r="LX1008" s="36"/>
      <c r="NQ1008" s="36"/>
      <c r="NR1008" s="36"/>
      <c r="NS1008" s="36"/>
      <c r="PH1008" s="36"/>
      <c r="QW1008" s="36"/>
      <c r="SM1008" s="36"/>
      <c r="UB1008" s="36"/>
      <c r="VQ1008" s="36"/>
      <c r="XF1008" s="36"/>
      <c r="ZB1008" s="94"/>
      <c r="ZI1008" s="130"/>
      <c r="ZK1008" s="128"/>
      <c r="ZL1008" s="127"/>
    </row>
    <row r="1009" spans="2:688" s="37" customFormat="1" x14ac:dyDescent="0.15">
      <c r="B1009" s="36"/>
      <c r="C1009" s="110"/>
      <c r="D1009" s="36"/>
      <c r="E1009" s="36"/>
      <c r="F1009" s="36"/>
      <c r="G1009" s="38"/>
      <c r="H1009" s="38"/>
      <c r="AW1009" s="36"/>
      <c r="CL1009" s="36"/>
      <c r="FP1009" s="36"/>
      <c r="IT1009" s="36"/>
      <c r="IU1009" s="57"/>
      <c r="IV1009" s="57"/>
      <c r="IW1009" s="57"/>
      <c r="IX1009" s="57"/>
      <c r="IY1009" s="57"/>
      <c r="IZ1009" s="57"/>
      <c r="JA1009" s="57"/>
      <c r="JB1009" s="57"/>
      <c r="JC1009" s="57"/>
      <c r="JD1009" s="57"/>
      <c r="JE1009" s="57"/>
      <c r="JF1009" s="57"/>
      <c r="JG1009" s="57"/>
      <c r="JH1009" s="57"/>
      <c r="JI1009" s="57"/>
      <c r="JJ1009" s="57"/>
      <c r="JK1009" s="57"/>
      <c r="JL1009" s="57"/>
      <c r="JM1009" s="57"/>
      <c r="JN1009" s="57"/>
      <c r="JO1009" s="57"/>
      <c r="JP1009" s="57"/>
      <c r="JQ1009" s="57"/>
      <c r="JR1009" s="57"/>
      <c r="JS1009" s="57"/>
      <c r="JT1009" s="57"/>
      <c r="JU1009" s="57"/>
      <c r="JV1009" s="57"/>
      <c r="JW1009" s="57"/>
      <c r="JX1009" s="57"/>
      <c r="JY1009" s="57"/>
      <c r="JZ1009" s="57"/>
      <c r="KA1009" s="57"/>
      <c r="KB1009" s="57"/>
      <c r="KC1009" s="57"/>
      <c r="KD1009" s="57"/>
      <c r="KE1009" s="57"/>
      <c r="KF1009" s="57"/>
      <c r="KG1009" s="57"/>
      <c r="KH1009" s="57"/>
      <c r="KI1009" s="36"/>
      <c r="LX1009" s="36"/>
      <c r="NQ1009" s="36"/>
      <c r="NR1009" s="36"/>
      <c r="NS1009" s="36"/>
      <c r="PH1009" s="36"/>
      <c r="QW1009" s="36"/>
      <c r="SM1009" s="36"/>
      <c r="UB1009" s="36"/>
      <c r="VQ1009" s="36"/>
      <c r="XF1009" s="36"/>
      <c r="ZB1009" s="94"/>
      <c r="ZI1009" s="130"/>
      <c r="ZK1009" s="128"/>
      <c r="ZL1009" s="127"/>
    </row>
    <row r="1010" spans="2:688" s="37" customFormat="1" x14ac:dyDescent="0.15">
      <c r="B1010" s="36"/>
      <c r="C1010" s="110"/>
      <c r="D1010" s="36"/>
      <c r="E1010" s="36"/>
      <c r="F1010" s="36"/>
      <c r="G1010" s="38"/>
      <c r="H1010" s="38"/>
      <c r="AW1010" s="36"/>
      <c r="CL1010" s="36"/>
      <c r="FP1010" s="36"/>
      <c r="IT1010" s="36"/>
      <c r="IU1010" s="57"/>
      <c r="IV1010" s="57"/>
      <c r="IW1010" s="57"/>
      <c r="IX1010" s="57"/>
      <c r="IY1010" s="57"/>
      <c r="IZ1010" s="57"/>
      <c r="JA1010" s="57"/>
      <c r="JB1010" s="57"/>
      <c r="JC1010" s="57"/>
      <c r="JD1010" s="57"/>
      <c r="JE1010" s="57"/>
      <c r="JF1010" s="57"/>
      <c r="JG1010" s="57"/>
      <c r="JH1010" s="57"/>
      <c r="JI1010" s="57"/>
      <c r="JJ1010" s="57"/>
      <c r="JK1010" s="57"/>
      <c r="JL1010" s="57"/>
      <c r="JM1010" s="57"/>
      <c r="JN1010" s="57"/>
      <c r="JO1010" s="57"/>
      <c r="JP1010" s="57"/>
      <c r="JQ1010" s="57"/>
      <c r="JR1010" s="57"/>
      <c r="JS1010" s="57"/>
      <c r="JT1010" s="57"/>
      <c r="JU1010" s="57"/>
      <c r="JV1010" s="57"/>
      <c r="JW1010" s="57"/>
      <c r="JX1010" s="57"/>
      <c r="JY1010" s="57"/>
      <c r="JZ1010" s="57"/>
      <c r="KA1010" s="57"/>
      <c r="KB1010" s="57"/>
      <c r="KC1010" s="57"/>
      <c r="KD1010" s="57"/>
      <c r="KE1010" s="57"/>
      <c r="KF1010" s="57"/>
      <c r="KG1010" s="57"/>
      <c r="KH1010" s="57"/>
      <c r="KI1010" s="36"/>
      <c r="LX1010" s="36"/>
      <c r="NQ1010" s="36"/>
      <c r="NR1010" s="36"/>
      <c r="NS1010" s="36"/>
      <c r="PH1010" s="36"/>
      <c r="QW1010" s="36"/>
      <c r="SM1010" s="36"/>
      <c r="UB1010" s="36"/>
      <c r="VQ1010" s="36"/>
      <c r="XF1010" s="36"/>
      <c r="ZB1010" s="94"/>
      <c r="ZI1010" s="130"/>
      <c r="ZK1010" s="128"/>
      <c r="ZL1010" s="127"/>
    </row>
    <row r="1011" spans="2:688" s="37" customFormat="1" x14ac:dyDescent="0.15">
      <c r="B1011" s="36"/>
      <c r="C1011" s="110"/>
      <c r="D1011" s="36"/>
      <c r="E1011" s="36"/>
      <c r="F1011" s="36"/>
      <c r="G1011" s="38"/>
      <c r="H1011" s="38"/>
      <c r="AW1011" s="36"/>
      <c r="CL1011" s="36"/>
      <c r="FP1011" s="36"/>
      <c r="IT1011" s="36"/>
      <c r="IU1011" s="57"/>
      <c r="IV1011" s="57"/>
      <c r="IW1011" s="57"/>
      <c r="IX1011" s="57"/>
      <c r="IY1011" s="57"/>
      <c r="IZ1011" s="57"/>
      <c r="JA1011" s="57"/>
      <c r="JB1011" s="57"/>
      <c r="JC1011" s="57"/>
      <c r="JD1011" s="57"/>
      <c r="JE1011" s="57"/>
      <c r="JF1011" s="57"/>
      <c r="JG1011" s="57"/>
      <c r="JH1011" s="57"/>
      <c r="JI1011" s="57"/>
      <c r="JJ1011" s="57"/>
      <c r="JK1011" s="57"/>
      <c r="JL1011" s="57"/>
      <c r="JM1011" s="57"/>
      <c r="JN1011" s="57"/>
      <c r="JO1011" s="57"/>
      <c r="JP1011" s="57"/>
      <c r="JQ1011" s="57"/>
      <c r="JR1011" s="57"/>
      <c r="JS1011" s="57"/>
      <c r="JT1011" s="57"/>
      <c r="JU1011" s="57"/>
      <c r="JV1011" s="57"/>
      <c r="JW1011" s="57"/>
      <c r="JX1011" s="57"/>
      <c r="JY1011" s="57"/>
      <c r="JZ1011" s="57"/>
      <c r="KA1011" s="57"/>
      <c r="KB1011" s="57"/>
      <c r="KC1011" s="57"/>
      <c r="KD1011" s="57"/>
      <c r="KE1011" s="57"/>
      <c r="KF1011" s="57"/>
      <c r="KG1011" s="57"/>
      <c r="KH1011" s="57"/>
      <c r="KI1011" s="36"/>
      <c r="LX1011" s="36"/>
      <c r="NQ1011" s="36"/>
      <c r="NR1011" s="36"/>
      <c r="NS1011" s="36"/>
      <c r="PH1011" s="36"/>
      <c r="QW1011" s="36"/>
      <c r="SM1011" s="36"/>
      <c r="UB1011" s="36"/>
      <c r="VQ1011" s="36"/>
      <c r="XF1011" s="36"/>
      <c r="ZB1011" s="94"/>
      <c r="ZI1011" s="130"/>
      <c r="ZK1011" s="128"/>
      <c r="ZL1011" s="127"/>
    </row>
    <row r="1012" spans="2:688" s="37" customFormat="1" x14ac:dyDescent="0.15">
      <c r="B1012" s="36"/>
      <c r="C1012" s="110"/>
      <c r="D1012" s="36"/>
      <c r="E1012" s="36"/>
      <c r="F1012" s="36"/>
      <c r="G1012" s="38"/>
      <c r="H1012" s="38"/>
      <c r="AW1012" s="36"/>
      <c r="CL1012" s="36"/>
      <c r="FP1012" s="36"/>
      <c r="IT1012" s="36"/>
      <c r="IU1012" s="57"/>
      <c r="IV1012" s="57"/>
      <c r="IW1012" s="57"/>
      <c r="IX1012" s="57"/>
      <c r="IY1012" s="57"/>
      <c r="IZ1012" s="57"/>
      <c r="JA1012" s="57"/>
      <c r="JB1012" s="57"/>
      <c r="JC1012" s="57"/>
      <c r="JD1012" s="57"/>
      <c r="JE1012" s="57"/>
      <c r="JF1012" s="57"/>
      <c r="JG1012" s="57"/>
      <c r="JH1012" s="57"/>
      <c r="JI1012" s="57"/>
      <c r="JJ1012" s="57"/>
      <c r="JK1012" s="57"/>
      <c r="JL1012" s="57"/>
      <c r="JM1012" s="57"/>
      <c r="JN1012" s="57"/>
      <c r="JO1012" s="57"/>
      <c r="JP1012" s="57"/>
      <c r="JQ1012" s="57"/>
      <c r="JR1012" s="57"/>
      <c r="JS1012" s="57"/>
      <c r="JT1012" s="57"/>
      <c r="JU1012" s="57"/>
      <c r="JV1012" s="57"/>
      <c r="JW1012" s="57"/>
      <c r="JX1012" s="57"/>
      <c r="JY1012" s="57"/>
      <c r="JZ1012" s="57"/>
      <c r="KA1012" s="57"/>
      <c r="KB1012" s="57"/>
      <c r="KC1012" s="57"/>
      <c r="KD1012" s="57"/>
      <c r="KE1012" s="57"/>
      <c r="KF1012" s="57"/>
      <c r="KG1012" s="57"/>
      <c r="KH1012" s="57"/>
      <c r="KI1012" s="36"/>
      <c r="LX1012" s="36"/>
      <c r="NQ1012" s="36"/>
      <c r="NR1012" s="36"/>
      <c r="NS1012" s="36"/>
      <c r="PH1012" s="36"/>
      <c r="QW1012" s="36"/>
      <c r="SM1012" s="36"/>
      <c r="UB1012" s="36"/>
      <c r="VQ1012" s="36"/>
      <c r="XF1012" s="36"/>
      <c r="ZB1012" s="94"/>
      <c r="ZI1012" s="130"/>
      <c r="ZK1012" s="128"/>
      <c r="ZL1012" s="127"/>
    </row>
    <row r="1013" spans="2:688" s="37" customFormat="1" x14ac:dyDescent="0.15">
      <c r="B1013" s="36"/>
      <c r="C1013" s="110"/>
      <c r="D1013" s="36"/>
      <c r="E1013" s="36"/>
      <c r="F1013" s="36"/>
      <c r="G1013" s="38"/>
      <c r="H1013" s="38"/>
      <c r="AW1013" s="36"/>
      <c r="CL1013" s="36"/>
      <c r="FP1013" s="36"/>
      <c r="IT1013" s="36"/>
      <c r="IU1013" s="57"/>
      <c r="IV1013" s="57"/>
      <c r="IW1013" s="57"/>
      <c r="IX1013" s="57"/>
      <c r="IY1013" s="57"/>
      <c r="IZ1013" s="57"/>
      <c r="JA1013" s="57"/>
      <c r="JB1013" s="57"/>
      <c r="JC1013" s="57"/>
      <c r="JD1013" s="57"/>
      <c r="JE1013" s="57"/>
      <c r="JF1013" s="57"/>
      <c r="JG1013" s="57"/>
      <c r="JH1013" s="57"/>
      <c r="JI1013" s="57"/>
      <c r="JJ1013" s="57"/>
      <c r="JK1013" s="57"/>
      <c r="JL1013" s="57"/>
      <c r="JM1013" s="57"/>
      <c r="JN1013" s="57"/>
      <c r="JO1013" s="57"/>
      <c r="JP1013" s="57"/>
      <c r="JQ1013" s="57"/>
      <c r="JR1013" s="57"/>
      <c r="JS1013" s="57"/>
      <c r="JT1013" s="57"/>
      <c r="JU1013" s="57"/>
      <c r="JV1013" s="57"/>
      <c r="JW1013" s="57"/>
      <c r="JX1013" s="57"/>
      <c r="JY1013" s="57"/>
      <c r="JZ1013" s="57"/>
      <c r="KA1013" s="57"/>
      <c r="KB1013" s="57"/>
      <c r="KC1013" s="57"/>
      <c r="KD1013" s="57"/>
      <c r="KE1013" s="57"/>
      <c r="KF1013" s="57"/>
      <c r="KG1013" s="57"/>
      <c r="KH1013" s="57"/>
      <c r="KI1013" s="36"/>
      <c r="LX1013" s="36"/>
      <c r="NQ1013" s="36"/>
      <c r="NR1013" s="36"/>
      <c r="NS1013" s="36"/>
      <c r="PH1013" s="36"/>
      <c r="QW1013" s="36"/>
      <c r="SM1013" s="36"/>
      <c r="UB1013" s="36"/>
      <c r="VQ1013" s="36"/>
      <c r="XF1013" s="36"/>
      <c r="ZB1013" s="94"/>
      <c r="ZI1013" s="130"/>
      <c r="ZK1013" s="128"/>
      <c r="ZL1013" s="127"/>
    </row>
    <row r="1014" spans="2:688" s="37" customFormat="1" x14ac:dyDescent="0.15">
      <c r="B1014" s="36"/>
      <c r="C1014" s="110"/>
      <c r="D1014" s="36"/>
      <c r="E1014" s="36"/>
      <c r="F1014" s="36"/>
      <c r="G1014" s="38"/>
      <c r="H1014" s="38"/>
      <c r="AW1014" s="36"/>
      <c r="CL1014" s="36"/>
      <c r="FP1014" s="36"/>
      <c r="IT1014" s="36"/>
      <c r="IU1014" s="57"/>
      <c r="IV1014" s="57"/>
      <c r="IW1014" s="57"/>
      <c r="IX1014" s="57"/>
      <c r="IY1014" s="57"/>
      <c r="IZ1014" s="57"/>
      <c r="JA1014" s="57"/>
      <c r="JB1014" s="57"/>
      <c r="JC1014" s="57"/>
      <c r="JD1014" s="57"/>
      <c r="JE1014" s="57"/>
      <c r="JF1014" s="57"/>
      <c r="JG1014" s="57"/>
      <c r="JH1014" s="57"/>
      <c r="JI1014" s="57"/>
      <c r="JJ1014" s="57"/>
      <c r="JK1014" s="57"/>
      <c r="JL1014" s="57"/>
      <c r="JM1014" s="57"/>
      <c r="JN1014" s="57"/>
      <c r="JO1014" s="57"/>
      <c r="JP1014" s="57"/>
      <c r="JQ1014" s="57"/>
      <c r="JR1014" s="57"/>
      <c r="JS1014" s="57"/>
      <c r="JT1014" s="57"/>
      <c r="JU1014" s="57"/>
      <c r="JV1014" s="57"/>
      <c r="JW1014" s="57"/>
      <c r="JX1014" s="57"/>
      <c r="JY1014" s="57"/>
      <c r="JZ1014" s="57"/>
      <c r="KA1014" s="57"/>
      <c r="KB1014" s="57"/>
      <c r="KC1014" s="57"/>
      <c r="KD1014" s="57"/>
      <c r="KE1014" s="57"/>
      <c r="KF1014" s="57"/>
      <c r="KG1014" s="57"/>
      <c r="KH1014" s="57"/>
      <c r="KI1014" s="36"/>
      <c r="LX1014" s="36"/>
      <c r="NQ1014" s="36"/>
      <c r="NR1014" s="36"/>
      <c r="NS1014" s="36"/>
      <c r="PH1014" s="36"/>
      <c r="QW1014" s="36"/>
      <c r="SM1014" s="36"/>
      <c r="UB1014" s="36"/>
      <c r="VQ1014" s="36"/>
      <c r="XF1014" s="36"/>
      <c r="ZB1014" s="94"/>
      <c r="ZI1014" s="130"/>
      <c r="ZK1014" s="128"/>
      <c r="ZL1014" s="127"/>
    </row>
    <row r="1015" spans="2:688" s="37" customFormat="1" x14ac:dyDescent="0.15">
      <c r="B1015" s="36"/>
      <c r="C1015" s="110"/>
      <c r="D1015" s="36"/>
      <c r="E1015" s="36"/>
      <c r="F1015" s="36"/>
      <c r="G1015" s="38"/>
      <c r="H1015" s="38"/>
      <c r="AW1015" s="36"/>
      <c r="CL1015" s="36"/>
      <c r="FP1015" s="36"/>
      <c r="IT1015" s="36"/>
      <c r="IU1015" s="57"/>
      <c r="IV1015" s="57"/>
      <c r="IW1015" s="57"/>
      <c r="IX1015" s="57"/>
      <c r="IY1015" s="57"/>
      <c r="IZ1015" s="57"/>
      <c r="JA1015" s="57"/>
      <c r="JB1015" s="57"/>
      <c r="JC1015" s="57"/>
      <c r="JD1015" s="57"/>
      <c r="JE1015" s="57"/>
      <c r="JF1015" s="57"/>
      <c r="JG1015" s="57"/>
      <c r="JH1015" s="57"/>
      <c r="JI1015" s="57"/>
      <c r="JJ1015" s="57"/>
      <c r="JK1015" s="57"/>
      <c r="JL1015" s="57"/>
      <c r="JM1015" s="57"/>
      <c r="JN1015" s="57"/>
      <c r="JO1015" s="57"/>
      <c r="JP1015" s="57"/>
      <c r="JQ1015" s="57"/>
      <c r="JR1015" s="57"/>
      <c r="JS1015" s="57"/>
      <c r="JT1015" s="57"/>
      <c r="JU1015" s="57"/>
      <c r="JV1015" s="57"/>
      <c r="JW1015" s="57"/>
      <c r="JX1015" s="57"/>
      <c r="JY1015" s="57"/>
      <c r="JZ1015" s="57"/>
      <c r="KA1015" s="57"/>
      <c r="KB1015" s="57"/>
      <c r="KC1015" s="57"/>
      <c r="KD1015" s="57"/>
      <c r="KE1015" s="57"/>
      <c r="KF1015" s="57"/>
      <c r="KG1015" s="57"/>
      <c r="KH1015" s="57"/>
      <c r="KI1015" s="36"/>
      <c r="LX1015" s="36"/>
      <c r="NQ1015" s="36"/>
      <c r="NR1015" s="36"/>
      <c r="NS1015" s="36"/>
      <c r="PH1015" s="36"/>
      <c r="QW1015" s="36"/>
      <c r="SM1015" s="36"/>
      <c r="UB1015" s="36"/>
      <c r="VQ1015" s="36"/>
      <c r="XF1015" s="36"/>
      <c r="ZB1015" s="94"/>
      <c r="ZI1015" s="130"/>
      <c r="ZK1015" s="128"/>
      <c r="ZL1015" s="127"/>
    </row>
    <row r="1016" spans="2:688" s="37" customFormat="1" x14ac:dyDescent="0.15">
      <c r="B1016" s="36"/>
      <c r="C1016" s="110"/>
      <c r="D1016" s="36"/>
      <c r="E1016" s="36"/>
      <c r="F1016" s="36"/>
      <c r="G1016" s="38"/>
      <c r="H1016" s="38"/>
      <c r="AW1016" s="36"/>
      <c r="CL1016" s="36"/>
      <c r="FP1016" s="36"/>
      <c r="IT1016" s="36"/>
      <c r="IU1016" s="57"/>
      <c r="IV1016" s="57"/>
      <c r="IW1016" s="57"/>
      <c r="IX1016" s="57"/>
      <c r="IY1016" s="57"/>
      <c r="IZ1016" s="57"/>
      <c r="JA1016" s="57"/>
      <c r="JB1016" s="57"/>
      <c r="JC1016" s="57"/>
      <c r="JD1016" s="57"/>
      <c r="JE1016" s="57"/>
      <c r="JF1016" s="57"/>
      <c r="JG1016" s="57"/>
      <c r="JH1016" s="57"/>
      <c r="JI1016" s="57"/>
      <c r="JJ1016" s="57"/>
      <c r="JK1016" s="57"/>
      <c r="JL1016" s="57"/>
      <c r="JM1016" s="57"/>
      <c r="JN1016" s="57"/>
      <c r="JO1016" s="57"/>
      <c r="JP1016" s="57"/>
      <c r="JQ1016" s="57"/>
      <c r="JR1016" s="57"/>
      <c r="JS1016" s="57"/>
      <c r="JT1016" s="57"/>
      <c r="JU1016" s="57"/>
      <c r="JV1016" s="57"/>
      <c r="JW1016" s="57"/>
      <c r="JX1016" s="57"/>
      <c r="JY1016" s="57"/>
      <c r="JZ1016" s="57"/>
      <c r="KA1016" s="57"/>
      <c r="KB1016" s="57"/>
      <c r="KC1016" s="57"/>
      <c r="KD1016" s="57"/>
      <c r="KE1016" s="57"/>
      <c r="KF1016" s="57"/>
      <c r="KG1016" s="57"/>
      <c r="KH1016" s="57"/>
      <c r="KI1016" s="36"/>
      <c r="LX1016" s="36"/>
      <c r="NQ1016" s="36"/>
      <c r="NR1016" s="36"/>
      <c r="NS1016" s="36"/>
      <c r="PH1016" s="36"/>
      <c r="QW1016" s="36"/>
      <c r="SM1016" s="36"/>
      <c r="UB1016" s="36"/>
      <c r="VQ1016" s="36"/>
      <c r="XF1016" s="36"/>
      <c r="ZB1016" s="94"/>
      <c r="ZI1016" s="130"/>
      <c r="ZK1016" s="128"/>
      <c r="ZL1016" s="127"/>
    </row>
    <row r="1017" spans="2:688" s="37" customFormat="1" x14ac:dyDescent="0.15">
      <c r="B1017" s="36"/>
      <c r="C1017" s="110"/>
      <c r="D1017" s="36"/>
      <c r="E1017" s="36"/>
      <c r="F1017" s="36"/>
      <c r="G1017" s="38"/>
      <c r="H1017" s="38"/>
      <c r="AW1017" s="36"/>
      <c r="CL1017" s="36"/>
      <c r="FP1017" s="36"/>
      <c r="IT1017" s="36"/>
      <c r="IU1017" s="57"/>
      <c r="IV1017" s="57"/>
      <c r="IW1017" s="57"/>
      <c r="IX1017" s="57"/>
      <c r="IY1017" s="57"/>
      <c r="IZ1017" s="57"/>
      <c r="JA1017" s="57"/>
      <c r="JB1017" s="57"/>
      <c r="JC1017" s="57"/>
      <c r="JD1017" s="57"/>
      <c r="JE1017" s="57"/>
      <c r="JF1017" s="57"/>
      <c r="JG1017" s="57"/>
      <c r="JH1017" s="57"/>
      <c r="JI1017" s="57"/>
      <c r="JJ1017" s="57"/>
      <c r="JK1017" s="57"/>
      <c r="JL1017" s="57"/>
      <c r="JM1017" s="57"/>
      <c r="JN1017" s="57"/>
      <c r="JO1017" s="57"/>
      <c r="JP1017" s="57"/>
      <c r="JQ1017" s="57"/>
      <c r="JR1017" s="57"/>
      <c r="JS1017" s="57"/>
      <c r="JT1017" s="57"/>
      <c r="JU1017" s="57"/>
      <c r="JV1017" s="57"/>
      <c r="JW1017" s="57"/>
      <c r="JX1017" s="57"/>
      <c r="JY1017" s="57"/>
      <c r="JZ1017" s="57"/>
      <c r="KA1017" s="57"/>
      <c r="KB1017" s="57"/>
      <c r="KC1017" s="57"/>
      <c r="KD1017" s="57"/>
      <c r="KE1017" s="57"/>
      <c r="KF1017" s="57"/>
      <c r="KG1017" s="57"/>
      <c r="KH1017" s="57"/>
      <c r="KI1017" s="36"/>
      <c r="LX1017" s="36"/>
      <c r="NQ1017" s="36"/>
      <c r="NR1017" s="36"/>
      <c r="NS1017" s="36"/>
      <c r="PH1017" s="36"/>
      <c r="QW1017" s="36"/>
      <c r="SM1017" s="36"/>
      <c r="UB1017" s="36"/>
      <c r="VQ1017" s="36"/>
      <c r="XF1017" s="36"/>
      <c r="ZB1017" s="94"/>
      <c r="ZI1017" s="130"/>
      <c r="ZK1017" s="128"/>
      <c r="ZL1017" s="127"/>
    </row>
    <row r="1018" spans="2:688" s="37" customFormat="1" x14ac:dyDescent="0.15">
      <c r="B1018" s="36"/>
      <c r="C1018" s="110"/>
      <c r="D1018" s="36"/>
      <c r="E1018" s="36"/>
      <c r="F1018" s="36"/>
      <c r="G1018" s="38"/>
      <c r="H1018" s="38"/>
      <c r="AW1018" s="36"/>
      <c r="CL1018" s="36"/>
      <c r="FP1018" s="36"/>
      <c r="IT1018" s="36"/>
      <c r="IU1018" s="57"/>
      <c r="IV1018" s="57"/>
      <c r="IW1018" s="57"/>
      <c r="IX1018" s="57"/>
      <c r="IY1018" s="57"/>
      <c r="IZ1018" s="57"/>
      <c r="JA1018" s="57"/>
      <c r="JB1018" s="57"/>
      <c r="JC1018" s="57"/>
      <c r="JD1018" s="57"/>
      <c r="JE1018" s="57"/>
      <c r="JF1018" s="57"/>
      <c r="JG1018" s="57"/>
      <c r="JH1018" s="57"/>
      <c r="JI1018" s="57"/>
      <c r="JJ1018" s="57"/>
      <c r="JK1018" s="57"/>
      <c r="JL1018" s="57"/>
      <c r="JM1018" s="57"/>
      <c r="JN1018" s="57"/>
      <c r="JO1018" s="57"/>
      <c r="JP1018" s="57"/>
      <c r="JQ1018" s="57"/>
      <c r="JR1018" s="57"/>
      <c r="JS1018" s="57"/>
      <c r="JT1018" s="57"/>
      <c r="JU1018" s="57"/>
      <c r="JV1018" s="57"/>
      <c r="JW1018" s="57"/>
      <c r="JX1018" s="57"/>
      <c r="JY1018" s="57"/>
      <c r="JZ1018" s="57"/>
      <c r="KA1018" s="57"/>
      <c r="KB1018" s="57"/>
      <c r="KC1018" s="57"/>
      <c r="KD1018" s="57"/>
      <c r="KE1018" s="57"/>
      <c r="KF1018" s="57"/>
      <c r="KG1018" s="57"/>
      <c r="KH1018" s="57"/>
      <c r="KI1018" s="36"/>
      <c r="LX1018" s="36"/>
      <c r="NQ1018" s="36"/>
      <c r="NR1018" s="36"/>
      <c r="NS1018" s="36"/>
      <c r="PH1018" s="36"/>
      <c r="QW1018" s="36"/>
      <c r="SM1018" s="36"/>
      <c r="UB1018" s="36"/>
      <c r="VQ1018" s="36"/>
      <c r="XF1018" s="36"/>
      <c r="ZB1018" s="94"/>
      <c r="ZI1018" s="130"/>
      <c r="ZK1018" s="128"/>
      <c r="ZL1018" s="127"/>
    </row>
    <row r="1019" spans="2:688" s="37" customFormat="1" x14ac:dyDescent="0.15">
      <c r="B1019" s="36"/>
      <c r="C1019" s="110"/>
      <c r="D1019" s="36"/>
      <c r="E1019" s="36"/>
      <c r="F1019" s="36"/>
      <c r="G1019" s="38"/>
      <c r="H1019" s="38"/>
      <c r="AW1019" s="36"/>
      <c r="CL1019" s="36"/>
      <c r="FP1019" s="36"/>
      <c r="IT1019" s="36"/>
      <c r="IU1019" s="57"/>
      <c r="IV1019" s="57"/>
      <c r="IW1019" s="57"/>
      <c r="IX1019" s="57"/>
      <c r="IY1019" s="57"/>
      <c r="IZ1019" s="57"/>
      <c r="JA1019" s="57"/>
      <c r="JB1019" s="57"/>
      <c r="JC1019" s="57"/>
      <c r="JD1019" s="57"/>
      <c r="JE1019" s="57"/>
      <c r="JF1019" s="57"/>
      <c r="JG1019" s="57"/>
      <c r="JH1019" s="57"/>
      <c r="JI1019" s="57"/>
      <c r="JJ1019" s="57"/>
      <c r="JK1019" s="57"/>
      <c r="JL1019" s="57"/>
      <c r="JM1019" s="57"/>
      <c r="JN1019" s="57"/>
      <c r="JO1019" s="57"/>
      <c r="JP1019" s="57"/>
      <c r="JQ1019" s="57"/>
      <c r="JR1019" s="57"/>
      <c r="JS1019" s="57"/>
      <c r="JT1019" s="57"/>
      <c r="JU1019" s="57"/>
      <c r="JV1019" s="57"/>
      <c r="JW1019" s="57"/>
      <c r="JX1019" s="57"/>
      <c r="JY1019" s="57"/>
      <c r="JZ1019" s="57"/>
      <c r="KA1019" s="57"/>
      <c r="KB1019" s="57"/>
      <c r="KC1019" s="57"/>
      <c r="KD1019" s="57"/>
      <c r="KE1019" s="57"/>
      <c r="KF1019" s="57"/>
      <c r="KG1019" s="57"/>
      <c r="KH1019" s="57"/>
      <c r="KI1019" s="36"/>
      <c r="LX1019" s="36"/>
      <c r="NQ1019" s="36"/>
      <c r="NR1019" s="36"/>
      <c r="NS1019" s="36"/>
      <c r="PH1019" s="36"/>
      <c r="QW1019" s="36"/>
      <c r="SM1019" s="36"/>
      <c r="UB1019" s="36"/>
      <c r="VQ1019" s="36"/>
      <c r="XF1019" s="36"/>
      <c r="ZB1019" s="94"/>
      <c r="ZI1019" s="130"/>
      <c r="ZK1019" s="128"/>
      <c r="ZL1019" s="127"/>
    </row>
    <row r="1020" spans="2:688" s="37" customFormat="1" x14ac:dyDescent="0.15">
      <c r="B1020" s="36"/>
      <c r="C1020" s="110"/>
      <c r="D1020" s="36"/>
      <c r="E1020" s="36"/>
      <c r="F1020" s="36"/>
      <c r="G1020" s="38"/>
      <c r="H1020" s="38"/>
      <c r="AW1020" s="36"/>
      <c r="CL1020" s="36"/>
      <c r="FP1020" s="36"/>
      <c r="IT1020" s="36"/>
      <c r="IU1020" s="57"/>
      <c r="IV1020" s="57"/>
      <c r="IW1020" s="57"/>
      <c r="IX1020" s="57"/>
      <c r="IY1020" s="57"/>
      <c r="IZ1020" s="57"/>
      <c r="JA1020" s="57"/>
      <c r="JB1020" s="57"/>
      <c r="JC1020" s="57"/>
      <c r="JD1020" s="57"/>
      <c r="JE1020" s="57"/>
      <c r="JF1020" s="57"/>
      <c r="JG1020" s="57"/>
      <c r="JH1020" s="57"/>
      <c r="JI1020" s="57"/>
      <c r="JJ1020" s="57"/>
      <c r="JK1020" s="57"/>
      <c r="JL1020" s="57"/>
      <c r="JM1020" s="57"/>
      <c r="JN1020" s="57"/>
      <c r="JO1020" s="57"/>
      <c r="JP1020" s="57"/>
      <c r="JQ1020" s="57"/>
      <c r="JR1020" s="57"/>
      <c r="JS1020" s="57"/>
      <c r="JT1020" s="57"/>
      <c r="JU1020" s="57"/>
      <c r="JV1020" s="57"/>
      <c r="JW1020" s="57"/>
      <c r="JX1020" s="57"/>
      <c r="JY1020" s="57"/>
      <c r="JZ1020" s="57"/>
      <c r="KA1020" s="57"/>
      <c r="KB1020" s="57"/>
      <c r="KC1020" s="57"/>
      <c r="KD1020" s="57"/>
      <c r="KE1020" s="57"/>
      <c r="KF1020" s="57"/>
      <c r="KG1020" s="57"/>
      <c r="KH1020" s="57"/>
      <c r="KI1020" s="36"/>
      <c r="LX1020" s="36"/>
      <c r="NQ1020" s="36"/>
      <c r="NR1020" s="36"/>
      <c r="NS1020" s="36"/>
      <c r="PH1020" s="36"/>
      <c r="QW1020" s="36"/>
      <c r="SM1020" s="36"/>
      <c r="UB1020" s="36"/>
      <c r="VQ1020" s="36"/>
      <c r="XF1020" s="36"/>
      <c r="ZB1020" s="94"/>
      <c r="ZI1020" s="130"/>
      <c r="ZK1020" s="128"/>
      <c r="ZL1020" s="127"/>
    </row>
    <row r="1021" spans="2:688" s="37" customFormat="1" x14ac:dyDescent="0.15">
      <c r="B1021" s="36"/>
      <c r="C1021" s="110"/>
      <c r="D1021" s="36"/>
      <c r="E1021" s="36"/>
      <c r="F1021" s="36"/>
      <c r="G1021" s="38"/>
      <c r="H1021" s="38"/>
      <c r="AW1021" s="36"/>
      <c r="CL1021" s="36"/>
      <c r="FP1021" s="36"/>
      <c r="IT1021" s="36"/>
      <c r="IU1021" s="57"/>
      <c r="IV1021" s="57"/>
      <c r="IW1021" s="57"/>
      <c r="IX1021" s="57"/>
      <c r="IY1021" s="57"/>
      <c r="IZ1021" s="57"/>
      <c r="JA1021" s="57"/>
      <c r="JB1021" s="57"/>
      <c r="JC1021" s="57"/>
      <c r="JD1021" s="57"/>
      <c r="JE1021" s="57"/>
      <c r="JF1021" s="57"/>
      <c r="JG1021" s="57"/>
      <c r="JH1021" s="57"/>
      <c r="JI1021" s="57"/>
      <c r="JJ1021" s="57"/>
      <c r="JK1021" s="57"/>
      <c r="JL1021" s="57"/>
      <c r="JM1021" s="57"/>
      <c r="JN1021" s="57"/>
      <c r="JO1021" s="57"/>
      <c r="JP1021" s="57"/>
      <c r="JQ1021" s="57"/>
      <c r="JR1021" s="57"/>
      <c r="JS1021" s="57"/>
      <c r="JT1021" s="57"/>
      <c r="JU1021" s="57"/>
      <c r="JV1021" s="57"/>
      <c r="JW1021" s="57"/>
      <c r="JX1021" s="57"/>
      <c r="JY1021" s="57"/>
      <c r="JZ1021" s="57"/>
      <c r="KA1021" s="57"/>
      <c r="KB1021" s="57"/>
      <c r="KC1021" s="57"/>
      <c r="KD1021" s="57"/>
      <c r="KE1021" s="57"/>
      <c r="KF1021" s="57"/>
      <c r="KG1021" s="57"/>
      <c r="KH1021" s="57"/>
      <c r="KI1021" s="36"/>
      <c r="LX1021" s="36"/>
      <c r="NQ1021" s="36"/>
      <c r="NR1021" s="36"/>
      <c r="NS1021" s="36"/>
      <c r="PH1021" s="36"/>
      <c r="QW1021" s="36"/>
      <c r="SM1021" s="36"/>
      <c r="UB1021" s="36"/>
      <c r="VQ1021" s="36"/>
      <c r="XF1021" s="36"/>
      <c r="ZB1021" s="94"/>
      <c r="ZI1021" s="130"/>
      <c r="ZK1021" s="128"/>
      <c r="ZL1021" s="127"/>
    </row>
    <row r="1022" spans="2:688" s="37" customFormat="1" x14ac:dyDescent="0.15">
      <c r="B1022" s="36"/>
      <c r="C1022" s="110"/>
      <c r="D1022" s="36"/>
      <c r="E1022" s="36"/>
      <c r="F1022" s="36"/>
      <c r="G1022" s="38"/>
      <c r="H1022" s="38"/>
      <c r="AW1022" s="36"/>
      <c r="CL1022" s="36"/>
      <c r="FP1022" s="36"/>
      <c r="IT1022" s="36"/>
      <c r="IU1022" s="57"/>
      <c r="IV1022" s="57"/>
      <c r="IW1022" s="57"/>
      <c r="IX1022" s="57"/>
      <c r="IY1022" s="57"/>
      <c r="IZ1022" s="57"/>
      <c r="JA1022" s="57"/>
      <c r="JB1022" s="57"/>
      <c r="JC1022" s="57"/>
      <c r="JD1022" s="57"/>
      <c r="JE1022" s="57"/>
      <c r="JF1022" s="57"/>
      <c r="JG1022" s="57"/>
      <c r="JH1022" s="57"/>
      <c r="JI1022" s="57"/>
      <c r="JJ1022" s="57"/>
      <c r="JK1022" s="57"/>
      <c r="JL1022" s="57"/>
      <c r="JM1022" s="57"/>
      <c r="JN1022" s="57"/>
      <c r="JO1022" s="57"/>
      <c r="JP1022" s="57"/>
      <c r="JQ1022" s="57"/>
      <c r="JR1022" s="57"/>
      <c r="JS1022" s="57"/>
      <c r="JT1022" s="57"/>
      <c r="JU1022" s="57"/>
      <c r="JV1022" s="57"/>
      <c r="JW1022" s="57"/>
      <c r="JX1022" s="57"/>
      <c r="JY1022" s="57"/>
      <c r="JZ1022" s="57"/>
      <c r="KA1022" s="57"/>
      <c r="KB1022" s="57"/>
      <c r="KC1022" s="57"/>
      <c r="KD1022" s="57"/>
      <c r="KE1022" s="57"/>
      <c r="KF1022" s="57"/>
      <c r="KG1022" s="57"/>
      <c r="KH1022" s="57"/>
      <c r="KI1022" s="36"/>
      <c r="LX1022" s="36"/>
      <c r="NQ1022" s="36"/>
      <c r="NR1022" s="36"/>
      <c r="NS1022" s="36"/>
      <c r="PH1022" s="36"/>
      <c r="QW1022" s="36"/>
      <c r="SM1022" s="36"/>
      <c r="UB1022" s="36"/>
      <c r="VQ1022" s="36"/>
      <c r="XF1022" s="36"/>
      <c r="ZB1022" s="94"/>
      <c r="ZI1022" s="130"/>
      <c r="ZK1022" s="128"/>
      <c r="ZL1022" s="127"/>
    </row>
    <row r="1023" spans="2:688" s="37" customFormat="1" x14ac:dyDescent="0.15">
      <c r="B1023" s="36"/>
      <c r="C1023" s="110"/>
      <c r="D1023" s="36"/>
      <c r="E1023" s="36"/>
      <c r="F1023" s="36"/>
      <c r="G1023" s="38"/>
      <c r="H1023" s="38"/>
      <c r="AW1023" s="36"/>
      <c r="CL1023" s="36"/>
      <c r="FP1023" s="36"/>
      <c r="IT1023" s="36"/>
      <c r="IU1023" s="57"/>
      <c r="IV1023" s="57"/>
      <c r="IW1023" s="57"/>
      <c r="IX1023" s="57"/>
      <c r="IY1023" s="57"/>
      <c r="IZ1023" s="57"/>
      <c r="JA1023" s="57"/>
      <c r="JB1023" s="57"/>
      <c r="JC1023" s="57"/>
      <c r="JD1023" s="57"/>
      <c r="JE1023" s="57"/>
      <c r="JF1023" s="57"/>
      <c r="JG1023" s="57"/>
      <c r="JH1023" s="57"/>
      <c r="JI1023" s="57"/>
      <c r="JJ1023" s="57"/>
      <c r="JK1023" s="57"/>
      <c r="JL1023" s="57"/>
      <c r="JM1023" s="57"/>
      <c r="JN1023" s="57"/>
      <c r="JO1023" s="57"/>
      <c r="JP1023" s="57"/>
      <c r="JQ1023" s="57"/>
      <c r="JR1023" s="57"/>
      <c r="JS1023" s="57"/>
      <c r="JT1023" s="57"/>
      <c r="JU1023" s="57"/>
      <c r="JV1023" s="57"/>
      <c r="JW1023" s="57"/>
      <c r="JX1023" s="57"/>
      <c r="JY1023" s="57"/>
      <c r="JZ1023" s="57"/>
      <c r="KA1023" s="57"/>
      <c r="KB1023" s="57"/>
      <c r="KC1023" s="57"/>
      <c r="KD1023" s="57"/>
      <c r="KE1023" s="57"/>
      <c r="KF1023" s="57"/>
      <c r="KG1023" s="57"/>
      <c r="KH1023" s="57"/>
      <c r="KI1023" s="36"/>
      <c r="LX1023" s="36"/>
      <c r="NQ1023" s="36"/>
      <c r="NR1023" s="36"/>
      <c r="NS1023" s="36"/>
      <c r="PH1023" s="36"/>
      <c r="QW1023" s="36"/>
      <c r="SM1023" s="36"/>
      <c r="UB1023" s="36"/>
      <c r="VQ1023" s="36"/>
      <c r="XF1023" s="36"/>
      <c r="ZB1023" s="94"/>
      <c r="ZI1023" s="130"/>
      <c r="ZK1023" s="128"/>
      <c r="ZL1023" s="127"/>
    </row>
    <row r="1024" spans="2:688" s="37" customFormat="1" x14ac:dyDescent="0.15">
      <c r="B1024" s="36"/>
      <c r="C1024" s="110"/>
      <c r="D1024" s="36"/>
      <c r="E1024" s="36"/>
      <c r="F1024" s="36"/>
      <c r="G1024" s="38"/>
      <c r="H1024" s="38"/>
      <c r="AW1024" s="36"/>
      <c r="CL1024" s="36"/>
      <c r="FP1024" s="36"/>
      <c r="IT1024" s="36"/>
      <c r="IU1024" s="57"/>
      <c r="IV1024" s="57"/>
      <c r="IW1024" s="57"/>
      <c r="IX1024" s="57"/>
      <c r="IY1024" s="57"/>
      <c r="IZ1024" s="57"/>
      <c r="JA1024" s="57"/>
      <c r="JB1024" s="57"/>
      <c r="JC1024" s="57"/>
      <c r="JD1024" s="57"/>
      <c r="JE1024" s="57"/>
      <c r="JF1024" s="57"/>
      <c r="JG1024" s="57"/>
      <c r="JH1024" s="57"/>
      <c r="JI1024" s="57"/>
      <c r="JJ1024" s="57"/>
      <c r="JK1024" s="57"/>
      <c r="JL1024" s="57"/>
      <c r="JM1024" s="57"/>
      <c r="JN1024" s="57"/>
      <c r="JO1024" s="57"/>
      <c r="JP1024" s="57"/>
      <c r="JQ1024" s="57"/>
      <c r="JR1024" s="57"/>
      <c r="JS1024" s="57"/>
      <c r="JT1024" s="57"/>
      <c r="JU1024" s="57"/>
      <c r="JV1024" s="57"/>
      <c r="JW1024" s="57"/>
      <c r="JX1024" s="57"/>
      <c r="JY1024" s="57"/>
      <c r="JZ1024" s="57"/>
      <c r="KA1024" s="57"/>
      <c r="KB1024" s="57"/>
      <c r="KC1024" s="57"/>
      <c r="KD1024" s="57"/>
      <c r="KE1024" s="57"/>
      <c r="KF1024" s="57"/>
      <c r="KG1024" s="57"/>
      <c r="KH1024" s="57"/>
      <c r="KI1024" s="36"/>
      <c r="LX1024" s="36"/>
      <c r="NQ1024" s="36"/>
      <c r="NR1024" s="36"/>
      <c r="NS1024" s="36"/>
      <c r="PH1024" s="36"/>
      <c r="QW1024" s="36"/>
      <c r="SM1024" s="36"/>
      <c r="UB1024" s="36"/>
      <c r="VQ1024" s="36"/>
      <c r="XF1024" s="36"/>
      <c r="ZB1024" s="94"/>
      <c r="ZI1024" s="130"/>
      <c r="ZK1024" s="128"/>
      <c r="ZL1024" s="127"/>
    </row>
    <row r="1025" spans="2:688" s="37" customFormat="1" x14ac:dyDescent="0.15">
      <c r="B1025" s="36"/>
      <c r="C1025" s="110"/>
      <c r="D1025" s="36"/>
      <c r="E1025" s="36"/>
      <c r="F1025" s="36"/>
      <c r="G1025" s="38"/>
      <c r="H1025" s="38"/>
      <c r="AW1025" s="36"/>
      <c r="CL1025" s="36"/>
      <c r="FP1025" s="36"/>
      <c r="IT1025" s="36"/>
      <c r="IU1025" s="57"/>
      <c r="IV1025" s="57"/>
      <c r="IW1025" s="57"/>
      <c r="IX1025" s="57"/>
      <c r="IY1025" s="57"/>
      <c r="IZ1025" s="57"/>
      <c r="JA1025" s="57"/>
      <c r="JB1025" s="57"/>
      <c r="JC1025" s="57"/>
      <c r="JD1025" s="57"/>
      <c r="JE1025" s="57"/>
      <c r="JF1025" s="57"/>
      <c r="JG1025" s="57"/>
      <c r="JH1025" s="57"/>
      <c r="JI1025" s="57"/>
      <c r="JJ1025" s="57"/>
      <c r="JK1025" s="57"/>
      <c r="JL1025" s="57"/>
      <c r="JM1025" s="57"/>
      <c r="JN1025" s="57"/>
      <c r="JO1025" s="57"/>
      <c r="JP1025" s="57"/>
      <c r="JQ1025" s="57"/>
      <c r="JR1025" s="57"/>
      <c r="JS1025" s="57"/>
      <c r="JT1025" s="57"/>
      <c r="JU1025" s="57"/>
      <c r="JV1025" s="57"/>
      <c r="JW1025" s="57"/>
      <c r="JX1025" s="57"/>
      <c r="JY1025" s="57"/>
      <c r="JZ1025" s="57"/>
      <c r="KA1025" s="57"/>
      <c r="KB1025" s="57"/>
      <c r="KC1025" s="57"/>
      <c r="KD1025" s="57"/>
      <c r="KE1025" s="57"/>
      <c r="KF1025" s="57"/>
      <c r="KG1025" s="57"/>
      <c r="KH1025" s="57"/>
      <c r="KI1025" s="36"/>
      <c r="LX1025" s="36"/>
      <c r="NQ1025" s="36"/>
      <c r="NR1025" s="36"/>
      <c r="NS1025" s="36"/>
      <c r="PH1025" s="36"/>
      <c r="QW1025" s="36"/>
      <c r="SM1025" s="36"/>
      <c r="UB1025" s="36"/>
      <c r="VQ1025" s="36"/>
      <c r="XF1025" s="36"/>
      <c r="ZB1025" s="94"/>
      <c r="ZI1025" s="130"/>
      <c r="ZK1025" s="128"/>
      <c r="ZL1025" s="127"/>
    </row>
    <row r="1026" spans="2:688" s="37" customFormat="1" x14ac:dyDescent="0.15">
      <c r="B1026" s="36"/>
      <c r="C1026" s="110"/>
      <c r="D1026" s="36"/>
      <c r="E1026" s="36"/>
      <c r="F1026" s="36"/>
      <c r="G1026" s="38"/>
      <c r="H1026" s="38"/>
      <c r="AW1026" s="36"/>
      <c r="CL1026" s="36"/>
      <c r="FP1026" s="36"/>
      <c r="IT1026" s="36"/>
      <c r="IU1026" s="57"/>
      <c r="IV1026" s="57"/>
      <c r="IW1026" s="57"/>
      <c r="IX1026" s="57"/>
      <c r="IY1026" s="57"/>
      <c r="IZ1026" s="57"/>
      <c r="JA1026" s="57"/>
      <c r="JB1026" s="57"/>
      <c r="JC1026" s="57"/>
      <c r="JD1026" s="57"/>
      <c r="JE1026" s="57"/>
      <c r="JF1026" s="57"/>
      <c r="JG1026" s="57"/>
      <c r="JH1026" s="57"/>
      <c r="JI1026" s="57"/>
      <c r="JJ1026" s="57"/>
      <c r="JK1026" s="57"/>
      <c r="JL1026" s="57"/>
      <c r="JM1026" s="57"/>
      <c r="JN1026" s="57"/>
      <c r="JO1026" s="57"/>
      <c r="JP1026" s="57"/>
      <c r="JQ1026" s="57"/>
      <c r="JR1026" s="57"/>
      <c r="JS1026" s="57"/>
      <c r="JT1026" s="57"/>
      <c r="JU1026" s="57"/>
      <c r="JV1026" s="57"/>
      <c r="JW1026" s="57"/>
      <c r="JX1026" s="57"/>
      <c r="JY1026" s="57"/>
      <c r="JZ1026" s="57"/>
      <c r="KA1026" s="57"/>
      <c r="KB1026" s="57"/>
      <c r="KC1026" s="57"/>
      <c r="KD1026" s="57"/>
      <c r="KE1026" s="57"/>
      <c r="KF1026" s="57"/>
      <c r="KG1026" s="57"/>
      <c r="KH1026" s="57"/>
      <c r="KI1026" s="36"/>
      <c r="LX1026" s="36"/>
      <c r="NQ1026" s="36"/>
      <c r="NR1026" s="36"/>
      <c r="NS1026" s="36"/>
      <c r="PH1026" s="36"/>
      <c r="QW1026" s="36"/>
      <c r="SM1026" s="36"/>
      <c r="UB1026" s="36"/>
      <c r="VQ1026" s="36"/>
      <c r="XF1026" s="36"/>
      <c r="ZB1026" s="94"/>
      <c r="ZI1026" s="130"/>
      <c r="ZK1026" s="128"/>
      <c r="ZL1026" s="127"/>
    </row>
    <row r="1027" spans="2:688" s="37" customFormat="1" x14ac:dyDescent="0.15">
      <c r="B1027" s="36"/>
      <c r="C1027" s="110"/>
      <c r="D1027" s="36"/>
      <c r="E1027" s="36"/>
      <c r="F1027" s="36"/>
      <c r="G1027" s="38"/>
      <c r="H1027" s="38"/>
      <c r="AW1027" s="36"/>
      <c r="CL1027" s="36"/>
      <c r="FP1027" s="36"/>
      <c r="IT1027" s="36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36"/>
      <c r="LX1027" s="36"/>
      <c r="NQ1027" s="36"/>
      <c r="NR1027" s="36"/>
      <c r="NS1027" s="36"/>
      <c r="PH1027" s="36"/>
      <c r="QW1027" s="36"/>
      <c r="SM1027" s="36"/>
      <c r="UB1027" s="36"/>
      <c r="VQ1027" s="36"/>
      <c r="XF1027" s="36"/>
      <c r="ZB1027" s="94"/>
      <c r="ZI1027" s="130"/>
      <c r="ZK1027" s="128"/>
      <c r="ZL1027" s="127"/>
    </row>
    <row r="1028" spans="2:688" s="37" customFormat="1" x14ac:dyDescent="0.15">
      <c r="B1028" s="36"/>
      <c r="C1028" s="110"/>
      <c r="D1028" s="36"/>
      <c r="E1028" s="36"/>
      <c r="F1028" s="36"/>
      <c r="G1028" s="38"/>
      <c r="H1028" s="38"/>
      <c r="AW1028" s="36"/>
      <c r="CL1028" s="36"/>
      <c r="FP1028" s="36"/>
      <c r="IT1028" s="36"/>
      <c r="IU1028" s="57"/>
      <c r="IV1028" s="57"/>
      <c r="IW1028" s="57"/>
      <c r="IX1028" s="57"/>
      <c r="IY1028" s="57"/>
      <c r="IZ1028" s="57"/>
      <c r="JA1028" s="57"/>
      <c r="JB1028" s="57"/>
      <c r="JC1028" s="57"/>
      <c r="JD1028" s="57"/>
      <c r="JE1028" s="57"/>
      <c r="JF1028" s="57"/>
      <c r="JG1028" s="57"/>
      <c r="JH1028" s="57"/>
      <c r="JI1028" s="57"/>
      <c r="JJ1028" s="57"/>
      <c r="JK1028" s="57"/>
      <c r="JL1028" s="57"/>
      <c r="JM1028" s="57"/>
      <c r="JN1028" s="57"/>
      <c r="JO1028" s="57"/>
      <c r="JP1028" s="57"/>
      <c r="JQ1028" s="57"/>
      <c r="JR1028" s="57"/>
      <c r="JS1028" s="57"/>
      <c r="JT1028" s="57"/>
      <c r="JU1028" s="57"/>
      <c r="JV1028" s="57"/>
      <c r="JW1028" s="57"/>
      <c r="JX1028" s="57"/>
      <c r="JY1028" s="57"/>
      <c r="JZ1028" s="57"/>
      <c r="KA1028" s="57"/>
      <c r="KB1028" s="57"/>
      <c r="KC1028" s="57"/>
      <c r="KD1028" s="57"/>
      <c r="KE1028" s="57"/>
      <c r="KF1028" s="57"/>
      <c r="KG1028" s="57"/>
      <c r="KH1028" s="57"/>
      <c r="KI1028" s="36"/>
      <c r="LX1028" s="36"/>
      <c r="NQ1028" s="36"/>
      <c r="NR1028" s="36"/>
      <c r="NS1028" s="36"/>
      <c r="PH1028" s="36"/>
      <c r="QW1028" s="36"/>
      <c r="SM1028" s="36"/>
      <c r="UB1028" s="36"/>
      <c r="VQ1028" s="36"/>
      <c r="XF1028" s="36"/>
      <c r="ZB1028" s="94"/>
      <c r="ZI1028" s="130"/>
      <c r="ZK1028" s="128"/>
      <c r="ZL1028" s="127"/>
    </row>
    <row r="1029" spans="2:688" s="37" customFormat="1" x14ac:dyDescent="0.15">
      <c r="B1029" s="36"/>
      <c r="C1029" s="110"/>
      <c r="D1029" s="36"/>
      <c r="E1029" s="36"/>
      <c r="F1029" s="36"/>
      <c r="G1029" s="38"/>
      <c r="H1029" s="38"/>
      <c r="AW1029" s="36"/>
      <c r="CL1029" s="36"/>
      <c r="FP1029" s="36"/>
      <c r="IT1029" s="36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36"/>
      <c r="LX1029" s="36"/>
      <c r="NQ1029" s="36"/>
      <c r="NR1029" s="36"/>
      <c r="NS1029" s="36"/>
      <c r="PH1029" s="36"/>
      <c r="QW1029" s="36"/>
      <c r="SM1029" s="36"/>
      <c r="UB1029" s="36"/>
      <c r="VQ1029" s="36"/>
      <c r="XF1029" s="36"/>
      <c r="ZB1029" s="94"/>
      <c r="ZI1029" s="130"/>
      <c r="ZK1029" s="128"/>
      <c r="ZL1029" s="127"/>
    </row>
    <row r="1030" spans="2:688" s="37" customFormat="1" x14ac:dyDescent="0.15">
      <c r="B1030" s="36"/>
      <c r="C1030" s="110"/>
      <c r="D1030" s="36"/>
      <c r="E1030" s="36"/>
      <c r="F1030" s="36"/>
      <c r="G1030" s="38"/>
      <c r="H1030" s="38"/>
      <c r="AW1030" s="36"/>
      <c r="CL1030" s="36"/>
      <c r="FP1030" s="36"/>
      <c r="IT1030" s="36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36"/>
      <c r="LX1030" s="36"/>
      <c r="NQ1030" s="36"/>
      <c r="NR1030" s="36"/>
      <c r="NS1030" s="36"/>
      <c r="PH1030" s="36"/>
      <c r="QW1030" s="36"/>
      <c r="SM1030" s="36"/>
      <c r="UB1030" s="36"/>
      <c r="VQ1030" s="36"/>
      <c r="XF1030" s="36"/>
      <c r="ZB1030" s="94"/>
      <c r="ZI1030" s="130"/>
      <c r="ZK1030" s="128"/>
      <c r="ZL1030" s="127"/>
    </row>
    <row r="1031" spans="2:688" s="37" customFormat="1" x14ac:dyDescent="0.15">
      <c r="B1031" s="36"/>
      <c r="C1031" s="110"/>
      <c r="D1031" s="36"/>
      <c r="E1031" s="36"/>
      <c r="F1031" s="36"/>
      <c r="G1031" s="38"/>
      <c r="H1031" s="38"/>
      <c r="AW1031" s="36"/>
      <c r="CL1031" s="36"/>
      <c r="FP1031" s="36"/>
      <c r="IT1031" s="36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36"/>
      <c r="LX1031" s="36"/>
      <c r="NQ1031" s="36"/>
      <c r="NR1031" s="36"/>
      <c r="NS1031" s="36"/>
      <c r="PH1031" s="36"/>
      <c r="QW1031" s="36"/>
      <c r="SM1031" s="36"/>
      <c r="UB1031" s="36"/>
      <c r="VQ1031" s="36"/>
      <c r="XF1031" s="36"/>
      <c r="ZB1031" s="94"/>
      <c r="ZI1031" s="130"/>
      <c r="ZK1031" s="128"/>
      <c r="ZL1031" s="127"/>
    </row>
    <row r="1032" spans="2:688" s="37" customFormat="1" x14ac:dyDescent="0.15">
      <c r="B1032" s="36"/>
      <c r="C1032" s="110"/>
      <c r="D1032" s="36"/>
      <c r="E1032" s="36"/>
      <c r="F1032" s="36"/>
      <c r="G1032" s="38"/>
      <c r="H1032" s="38"/>
      <c r="AW1032" s="36"/>
      <c r="CL1032" s="36"/>
      <c r="FP1032" s="36"/>
      <c r="IT1032" s="36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36"/>
      <c r="LX1032" s="36"/>
      <c r="NQ1032" s="36"/>
      <c r="NR1032" s="36"/>
      <c r="NS1032" s="36"/>
      <c r="PH1032" s="36"/>
      <c r="QW1032" s="36"/>
      <c r="SM1032" s="36"/>
      <c r="UB1032" s="36"/>
      <c r="VQ1032" s="36"/>
      <c r="XF1032" s="36"/>
      <c r="ZB1032" s="94"/>
      <c r="ZI1032" s="130"/>
      <c r="ZK1032" s="128"/>
      <c r="ZL1032" s="127"/>
    </row>
    <row r="1033" spans="2:688" s="37" customFormat="1" x14ac:dyDescent="0.15">
      <c r="B1033" s="36"/>
      <c r="C1033" s="110"/>
      <c r="D1033" s="36"/>
      <c r="E1033" s="36"/>
      <c r="F1033" s="36"/>
      <c r="G1033" s="38"/>
      <c r="H1033" s="38"/>
      <c r="AW1033" s="36"/>
      <c r="CL1033" s="36"/>
      <c r="FP1033" s="36"/>
      <c r="IT1033" s="36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36"/>
      <c r="LX1033" s="36"/>
      <c r="NQ1033" s="36"/>
      <c r="NR1033" s="36"/>
      <c r="NS1033" s="36"/>
      <c r="PH1033" s="36"/>
      <c r="QW1033" s="36"/>
      <c r="SM1033" s="36"/>
      <c r="UB1033" s="36"/>
      <c r="VQ1033" s="36"/>
      <c r="XF1033" s="36"/>
      <c r="ZB1033" s="94"/>
      <c r="ZI1033" s="130"/>
      <c r="ZK1033" s="128"/>
      <c r="ZL1033" s="127"/>
    </row>
    <row r="1034" spans="2:688" s="37" customFormat="1" x14ac:dyDescent="0.15">
      <c r="B1034" s="36"/>
      <c r="C1034" s="110"/>
      <c r="D1034" s="36"/>
      <c r="E1034" s="36"/>
      <c r="F1034" s="36"/>
      <c r="G1034" s="38"/>
      <c r="H1034" s="38"/>
      <c r="AW1034" s="36"/>
      <c r="CL1034" s="36"/>
      <c r="FP1034" s="36"/>
      <c r="IT1034" s="36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36"/>
      <c r="LX1034" s="36"/>
      <c r="NQ1034" s="36"/>
      <c r="NR1034" s="36"/>
      <c r="NS1034" s="36"/>
      <c r="PH1034" s="36"/>
      <c r="QW1034" s="36"/>
      <c r="SM1034" s="36"/>
      <c r="UB1034" s="36"/>
      <c r="VQ1034" s="36"/>
      <c r="XF1034" s="36"/>
      <c r="ZB1034" s="94"/>
      <c r="ZI1034" s="130"/>
      <c r="ZK1034" s="128"/>
      <c r="ZL1034" s="127"/>
    </row>
    <row r="1035" spans="2:688" s="37" customFormat="1" x14ac:dyDescent="0.15">
      <c r="B1035" s="36"/>
      <c r="C1035" s="110"/>
      <c r="D1035" s="36"/>
      <c r="E1035" s="36"/>
      <c r="F1035" s="36"/>
      <c r="G1035" s="38"/>
      <c r="H1035" s="38"/>
      <c r="AW1035" s="36"/>
      <c r="CL1035" s="36"/>
      <c r="FP1035" s="36"/>
      <c r="IT1035" s="36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36"/>
      <c r="LX1035" s="36"/>
      <c r="NQ1035" s="36"/>
      <c r="NR1035" s="36"/>
      <c r="NS1035" s="36"/>
      <c r="PH1035" s="36"/>
      <c r="QW1035" s="36"/>
      <c r="SM1035" s="36"/>
      <c r="UB1035" s="36"/>
      <c r="VQ1035" s="36"/>
      <c r="XF1035" s="36"/>
      <c r="ZB1035" s="94"/>
      <c r="ZI1035" s="130"/>
      <c r="ZK1035" s="128"/>
      <c r="ZL1035" s="127"/>
    </row>
    <row r="1036" spans="2:688" s="37" customFormat="1" x14ac:dyDescent="0.15">
      <c r="B1036" s="36"/>
      <c r="C1036" s="110"/>
      <c r="D1036" s="36"/>
      <c r="E1036" s="36"/>
      <c r="F1036" s="36"/>
      <c r="G1036" s="38"/>
      <c r="H1036" s="38"/>
      <c r="AW1036" s="36"/>
      <c r="CL1036" s="36"/>
      <c r="FP1036" s="36"/>
      <c r="IT1036" s="36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36"/>
      <c r="LX1036" s="36"/>
      <c r="NQ1036" s="36"/>
      <c r="NR1036" s="36"/>
      <c r="NS1036" s="36"/>
      <c r="PH1036" s="36"/>
      <c r="QW1036" s="36"/>
      <c r="SM1036" s="36"/>
      <c r="UB1036" s="36"/>
      <c r="VQ1036" s="36"/>
      <c r="XF1036" s="36"/>
      <c r="ZB1036" s="94"/>
      <c r="ZI1036" s="130"/>
      <c r="ZK1036" s="128"/>
      <c r="ZL1036" s="127"/>
    </row>
    <row r="1037" spans="2:688" s="37" customFormat="1" x14ac:dyDescent="0.15">
      <c r="B1037" s="36"/>
      <c r="C1037" s="110"/>
      <c r="D1037" s="36"/>
      <c r="E1037" s="36"/>
      <c r="F1037" s="36"/>
      <c r="G1037" s="38"/>
      <c r="H1037" s="38"/>
      <c r="AW1037" s="36"/>
      <c r="CL1037" s="36"/>
      <c r="FP1037" s="36"/>
      <c r="IT1037" s="36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36"/>
      <c r="LX1037" s="36"/>
      <c r="NQ1037" s="36"/>
      <c r="NR1037" s="36"/>
      <c r="NS1037" s="36"/>
      <c r="PH1037" s="36"/>
      <c r="QW1037" s="36"/>
      <c r="SM1037" s="36"/>
      <c r="UB1037" s="36"/>
      <c r="VQ1037" s="36"/>
      <c r="XF1037" s="36"/>
      <c r="ZB1037" s="94"/>
      <c r="ZI1037" s="130"/>
      <c r="ZK1037" s="128"/>
      <c r="ZL1037" s="127"/>
    </row>
    <row r="1038" spans="2:688" s="37" customFormat="1" x14ac:dyDescent="0.15">
      <c r="B1038" s="36"/>
      <c r="C1038" s="110"/>
      <c r="D1038" s="36"/>
      <c r="E1038" s="36"/>
      <c r="F1038" s="36"/>
      <c r="G1038" s="38"/>
      <c r="H1038" s="38"/>
      <c r="AW1038" s="36"/>
      <c r="CL1038" s="36"/>
      <c r="FP1038" s="36"/>
      <c r="IT1038" s="36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36"/>
      <c r="LX1038" s="36"/>
      <c r="NQ1038" s="36"/>
      <c r="NR1038" s="36"/>
      <c r="NS1038" s="36"/>
      <c r="PH1038" s="36"/>
      <c r="QW1038" s="36"/>
      <c r="SM1038" s="36"/>
      <c r="UB1038" s="36"/>
      <c r="VQ1038" s="36"/>
      <c r="XF1038" s="36"/>
      <c r="ZB1038" s="94"/>
      <c r="ZI1038" s="130"/>
      <c r="ZK1038" s="128"/>
      <c r="ZL1038" s="127"/>
    </row>
    <row r="1039" spans="2:688" s="37" customFormat="1" x14ac:dyDescent="0.15">
      <c r="B1039" s="36"/>
      <c r="C1039" s="110"/>
      <c r="D1039" s="36"/>
      <c r="E1039" s="36"/>
      <c r="F1039" s="36"/>
      <c r="G1039" s="38"/>
      <c r="H1039" s="38"/>
      <c r="AW1039" s="36"/>
      <c r="CL1039" s="36"/>
      <c r="FP1039" s="36"/>
      <c r="IT1039" s="36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36"/>
      <c r="LX1039" s="36"/>
      <c r="NQ1039" s="36"/>
      <c r="NR1039" s="36"/>
      <c r="NS1039" s="36"/>
      <c r="PH1039" s="36"/>
      <c r="QW1039" s="36"/>
      <c r="SM1039" s="36"/>
      <c r="UB1039" s="36"/>
      <c r="VQ1039" s="36"/>
      <c r="XF1039" s="36"/>
      <c r="ZB1039" s="94"/>
      <c r="ZI1039" s="130"/>
      <c r="ZK1039" s="128"/>
      <c r="ZL1039" s="127"/>
    </row>
    <row r="1040" spans="2:688" s="37" customFormat="1" x14ac:dyDescent="0.15">
      <c r="B1040" s="36"/>
      <c r="C1040" s="110"/>
      <c r="D1040" s="36"/>
      <c r="E1040" s="36"/>
      <c r="F1040" s="36"/>
      <c r="G1040" s="38"/>
      <c r="H1040" s="38"/>
      <c r="AW1040" s="36"/>
      <c r="CL1040" s="36"/>
      <c r="FP1040" s="36"/>
      <c r="IT1040" s="36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36"/>
      <c r="LX1040" s="36"/>
      <c r="NQ1040" s="36"/>
      <c r="NR1040" s="36"/>
      <c r="NS1040" s="36"/>
      <c r="PH1040" s="36"/>
      <c r="QW1040" s="36"/>
      <c r="SM1040" s="36"/>
      <c r="UB1040" s="36"/>
      <c r="VQ1040" s="36"/>
      <c r="XF1040" s="36"/>
      <c r="ZB1040" s="94"/>
      <c r="ZI1040" s="130"/>
      <c r="ZK1040" s="128"/>
      <c r="ZL1040" s="127"/>
    </row>
    <row r="1041" spans="2:688" s="37" customFormat="1" x14ac:dyDescent="0.15">
      <c r="B1041" s="36"/>
      <c r="C1041" s="110"/>
      <c r="D1041" s="36"/>
      <c r="E1041" s="36"/>
      <c r="F1041" s="36"/>
      <c r="G1041" s="38"/>
      <c r="H1041" s="38"/>
      <c r="AW1041" s="36"/>
      <c r="CL1041" s="36"/>
      <c r="FP1041" s="36"/>
      <c r="IT1041" s="36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36"/>
      <c r="LX1041" s="36"/>
      <c r="NQ1041" s="36"/>
      <c r="NR1041" s="36"/>
      <c r="NS1041" s="36"/>
      <c r="PH1041" s="36"/>
      <c r="QW1041" s="36"/>
      <c r="SM1041" s="36"/>
      <c r="UB1041" s="36"/>
      <c r="VQ1041" s="36"/>
      <c r="XF1041" s="36"/>
      <c r="ZB1041" s="94"/>
      <c r="ZI1041" s="130"/>
      <c r="ZK1041" s="128"/>
      <c r="ZL1041" s="127"/>
    </row>
    <row r="1042" spans="2:688" s="37" customFormat="1" x14ac:dyDescent="0.15">
      <c r="B1042" s="36"/>
      <c r="C1042" s="110"/>
      <c r="D1042" s="36"/>
      <c r="E1042" s="36"/>
      <c r="F1042" s="36"/>
      <c r="G1042" s="38"/>
      <c r="H1042" s="38"/>
      <c r="AW1042" s="36"/>
      <c r="CL1042" s="36"/>
      <c r="FP1042" s="36"/>
      <c r="IT1042" s="36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36"/>
      <c r="LX1042" s="36"/>
      <c r="NQ1042" s="36"/>
      <c r="NR1042" s="36"/>
      <c r="NS1042" s="36"/>
      <c r="PH1042" s="36"/>
      <c r="QW1042" s="36"/>
      <c r="SM1042" s="36"/>
      <c r="UB1042" s="36"/>
      <c r="VQ1042" s="36"/>
      <c r="XF1042" s="36"/>
      <c r="ZB1042" s="94"/>
      <c r="ZI1042" s="130"/>
      <c r="ZK1042" s="128"/>
      <c r="ZL1042" s="127"/>
    </row>
    <row r="1043" spans="2:688" s="37" customFormat="1" x14ac:dyDescent="0.15">
      <c r="B1043" s="36"/>
      <c r="C1043" s="110"/>
      <c r="D1043" s="36"/>
      <c r="E1043" s="36"/>
      <c r="F1043" s="36"/>
      <c r="G1043" s="38"/>
      <c r="H1043" s="38"/>
      <c r="AW1043" s="36"/>
      <c r="CL1043" s="36"/>
      <c r="FP1043" s="36"/>
      <c r="IT1043" s="36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36"/>
      <c r="LX1043" s="36"/>
      <c r="NQ1043" s="36"/>
      <c r="NR1043" s="36"/>
      <c r="NS1043" s="36"/>
      <c r="PH1043" s="36"/>
      <c r="QW1043" s="36"/>
      <c r="SM1043" s="36"/>
      <c r="UB1043" s="36"/>
      <c r="VQ1043" s="36"/>
      <c r="XF1043" s="36"/>
      <c r="ZB1043" s="94"/>
      <c r="ZI1043" s="130"/>
      <c r="ZK1043" s="128"/>
      <c r="ZL1043" s="127"/>
    </row>
    <row r="1044" spans="2:688" s="37" customFormat="1" x14ac:dyDescent="0.15">
      <c r="B1044" s="36"/>
      <c r="C1044" s="110"/>
      <c r="D1044" s="36"/>
      <c r="E1044" s="36"/>
      <c r="F1044" s="36"/>
      <c r="G1044" s="38"/>
      <c r="H1044" s="38"/>
      <c r="AW1044" s="36"/>
      <c r="CL1044" s="36"/>
      <c r="FP1044" s="36"/>
      <c r="IT1044" s="36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36"/>
      <c r="LX1044" s="36"/>
      <c r="NQ1044" s="36"/>
      <c r="NR1044" s="36"/>
      <c r="NS1044" s="36"/>
      <c r="PH1044" s="36"/>
      <c r="QW1044" s="36"/>
      <c r="SM1044" s="36"/>
      <c r="UB1044" s="36"/>
      <c r="VQ1044" s="36"/>
      <c r="XF1044" s="36"/>
      <c r="ZB1044" s="94"/>
      <c r="ZI1044" s="130"/>
      <c r="ZK1044" s="128"/>
      <c r="ZL1044" s="127"/>
    </row>
    <row r="1045" spans="2:688" s="37" customFormat="1" x14ac:dyDescent="0.15">
      <c r="B1045" s="36"/>
      <c r="C1045" s="110"/>
      <c r="D1045" s="36"/>
      <c r="E1045" s="36"/>
      <c r="F1045" s="36"/>
      <c r="G1045" s="38"/>
      <c r="H1045" s="38"/>
      <c r="AW1045" s="36"/>
      <c r="CL1045" s="36"/>
      <c r="FP1045" s="36"/>
      <c r="IT1045" s="36"/>
      <c r="IU1045" s="57"/>
      <c r="IV1045" s="57"/>
      <c r="IW1045" s="57"/>
      <c r="IX1045" s="57"/>
      <c r="IY1045" s="57"/>
      <c r="IZ1045" s="57"/>
      <c r="JA1045" s="57"/>
      <c r="JB1045" s="57"/>
      <c r="JC1045" s="57"/>
      <c r="JD1045" s="57"/>
      <c r="JE1045" s="57"/>
      <c r="JF1045" s="57"/>
      <c r="JG1045" s="57"/>
      <c r="JH1045" s="57"/>
      <c r="JI1045" s="57"/>
      <c r="JJ1045" s="57"/>
      <c r="JK1045" s="57"/>
      <c r="JL1045" s="57"/>
      <c r="JM1045" s="57"/>
      <c r="JN1045" s="57"/>
      <c r="JO1045" s="57"/>
      <c r="JP1045" s="57"/>
      <c r="JQ1045" s="57"/>
      <c r="JR1045" s="57"/>
      <c r="JS1045" s="57"/>
      <c r="JT1045" s="57"/>
      <c r="JU1045" s="57"/>
      <c r="JV1045" s="57"/>
      <c r="JW1045" s="57"/>
      <c r="JX1045" s="57"/>
      <c r="JY1045" s="57"/>
      <c r="JZ1045" s="57"/>
      <c r="KA1045" s="57"/>
      <c r="KB1045" s="57"/>
      <c r="KC1045" s="57"/>
      <c r="KD1045" s="57"/>
      <c r="KE1045" s="57"/>
      <c r="KF1045" s="57"/>
      <c r="KG1045" s="57"/>
      <c r="KH1045" s="57"/>
      <c r="KI1045" s="36"/>
      <c r="LX1045" s="36"/>
      <c r="NQ1045" s="36"/>
      <c r="NR1045" s="36"/>
      <c r="NS1045" s="36"/>
      <c r="PH1045" s="36"/>
      <c r="QW1045" s="36"/>
      <c r="SM1045" s="36"/>
      <c r="UB1045" s="36"/>
      <c r="VQ1045" s="36"/>
      <c r="XF1045" s="36"/>
      <c r="ZB1045" s="94"/>
      <c r="ZI1045" s="130"/>
      <c r="ZK1045" s="128"/>
      <c r="ZL1045" s="127"/>
    </row>
    <row r="1046" spans="2:688" s="37" customFormat="1" x14ac:dyDescent="0.15">
      <c r="B1046" s="36"/>
      <c r="C1046" s="110"/>
      <c r="D1046" s="36"/>
      <c r="E1046" s="36"/>
      <c r="F1046" s="36"/>
      <c r="G1046" s="38"/>
      <c r="H1046" s="38"/>
      <c r="AW1046" s="36"/>
      <c r="CL1046" s="36"/>
      <c r="FP1046" s="36"/>
      <c r="IT1046" s="36"/>
      <c r="IU1046" s="57"/>
      <c r="IV1046" s="57"/>
      <c r="IW1046" s="57"/>
      <c r="IX1046" s="57"/>
      <c r="IY1046" s="57"/>
      <c r="IZ1046" s="57"/>
      <c r="JA1046" s="57"/>
      <c r="JB1046" s="57"/>
      <c r="JC1046" s="57"/>
      <c r="JD1046" s="57"/>
      <c r="JE1046" s="57"/>
      <c r="JF1046" s="57"/>
      <c r="JG1046" s="57"/>
      <c r="JH1046" s="57"/>
      <c r="JI1046" s="57"/>
      <c r="JJ1046" s="57"/>
      <c r="JK1046" s="57"/>
      <c r="JL1046" s="57"/>
      <c r="JM1046" s="57"/>
      <c r="JN1046" s="57"/>
      <c r="JO1046" s="57"/>
      <c r="JP1046" s="57"/>
      <c r="JQ1046" s="57"/>
      <c r="JR1046" s="57"/>
      <c r="JS1046" s="57"/>
      <c r="JT1046" s="57"/>
      <c r="JU1046" s="57"/>
      <c r="JV1046" s="57"/>
      <c r="JW1046" s="57"/>
      <c r="JX1046" s="57"/>
      <c r="JY1046" s="57"/>
      <c r="JZ1046" s="57"/>
      <c r="KA1046" s="57"/>
      <c r="KB1046" s="57"/>
      <c r="KC1046" s="57"/>
      <c r="KD1046" s="57"/>
      <c r="KE1046" s="57"/>
      <c r="KF1046" s="57"/>
      <c r="KG1046" s="57"/>
      <c r="KH1046" s="57"/>
      <c r="KI1046" s="36"/>
      <c r="LX1046" s="36"/>
      <c r="NQ1046" s="36"/>
      <c r="NR1046" s="36"/>
      <c r="NS1046" s="36"/>
      <c r="PH1046" s="36"/>
      <c r="QW1046" s="36"/>
      <c r="SM1046" s="36"/>
      <c r="UB1046" s="36"/>
      <c r="VQ1046" s="36"/>
      <c r="XF1046" s="36"/>
      <c r="ZB1046" s="94"/>
      <c r="ZI1046" s="130"/>
      <c r="ZK1046" s="128"/>
      <c r="ZL1046" s="127"/>
    </row>
    <row r="1047" spans="2:688" s="37" customFormat="1" x14ac:dyDescent="0.15">
      <c r="B1047" s="36"/>
      <c r="C1047" s="110"/>
      <c r="D1047" s="36"/>
      <c r="E1047" s="36"/>
      <c r="F1047" s="36"/>
      <c r="G1047" s="38"/>
      <c r="H1047" s="38"/>
      <c r="AW1047" s="36"/>
      <c r="CL1047" s="36"/>
      <c r="FP1047" s="36"/>
      <c r="IT1047" s="36"/>
      <c r="IU1047" s="57"/>
      <c r="IV1047" s="57"/>
      <c r="IW1047" s="57"/>
      <c r="IX1047" s="57"/>
      <c r="IY1047" s="57"/>
      <c r="IZ1047" s="57"/>
      <c r="JA1047" s="57"/>
      <c r="JB1047" s="57"/>
      <c r="JC1047" s="57"/>
      <c r="JD1047" s="57"/>
      <c r="JE1047" s="57"/>
      <c r="JF1047" s="57"/>
      <c r="JG1047" s="57"/>
      <c r="JH1047" s="57"/>
      <c r="JI1047" s="57"/>
      <c r="JJ1047" s="57"/>
      <c r="JK1047" s="57"/>
      <c r="JL1047" s="57"/>
      <c r="JM1047" s="57"/>
      <c r="JN1047" s="57"/>
      <c r="JO1047" s="57"/>
      <c r="JP1047" s="57"/>
      <c r="JQ1047" s="57"/>
      <c r="JR1047" s="57"/>
      <c r="JS1047" s="57"/>
      <c r="JT1047" s="57"/>
      <c r="JU1047" s="57"/>
      <c r="JV1047" s="57"/>
      <c r="JW1047" s="57"/>
      <c r="JX1047" s="57"/>
      <c r="JY1047" s="57"/>
      <c r="JZ1047" s="57"/>
      <c r="KA1047" s="57"/>
      <c r="KB1047" s="57"/>
      <c r="KC1047" s="57"/>
      <c r="KD1047" s="57"/>
      <c r="KE1047" s="57"/>
      <c r="KF1047" s="57"/>
      <c r="KG1047" s="57"/>
      <c r="KH1047" s="57"/>
      <c r="KI1047" s="36"/>
      <c r="LX1047" s="36"/>
      <c r="NQ1047" s="36"/>
      <c r="NR1047" s="36"/>
      <c r="NS1047" s="36"/>
      <c r="PH1047" s="36"/>
      <c r="QW1047" s="36"/>
      <c r="SM1047" s="36"/>
      <c r="UB1047" s="36"/>
      <c r="VQ1047" s="36"/>
      <c r="XF1047" s="36"/>
      <c r="ZB1047" s="94"/>
      <c r="ZI1047" s="130"/>
      <c r="ZK1047" s="128"/>
      <c r="ZL1047" s="127"/>
    </row>
    <row r="1048" spans="2:688" s="37" customFormat="1" x14ac:dyDescent="0.15">
      <c r="B1048" s="36"/>
      <c r="C1048" s="110"/>
      <c r="D1048" s="36"/>
      <c r="E1048" s="36"/>
      <c r="F1048" s="36"/>
      <c r="G1048" s="38"/>
      <c r="H1048" s="38"/>
      <c r="AW1048" s="36"/>
      <c r="CL1048" s="36"/>
      <c r="FP1048" s="36"/>
      <c r="IT1048" s="36"/>
      <c r="IU1048" s="57"/>
      <c r="IV1048" s="57"/>
      <c r="IW1048" s="57"/>
      <c r="IX1048" s="57"/>
      <c r="IY1048" s="57"/>
      <c r="IZ1048" s="57"/>
      <c r="JA1048" s="57"/>
      <c r="JB1048" s="57"/>
      <c r="JC1048" s="57"/>
      <c r="JD1048" s="57"/>
      <c r="JE1048" s="57"/>
      <c r="JF1048" s="57"/>
      <c r="JG1048" s="57"/>
      <c r="JH1048" s="57"/>
      <c r="JI1048" s="57"/>
      <c r="JJ1048" s="57"/>
      <c r="JK1048" s="57"/>
      <c r="JL1048" s="57"/>
      <c r="JM1048" s="57"/>
      <c r="JN1048" s="57"/>
      <c r="JO1048" s="57"/>
      <c r="JP1048" s="57"/>
      <c r="JQ1048" s="57"/>
      <c r="JR1048" s="57"/>
      <c r="JS1048" s="57"/>
      <c r="JT1048" s="57"/>
      <c r="JU1048" s="57"/>
      <c r="JV1048" s="57"/>
      <c r="JW1048" s="57"/>
      <c r="JX1048" s="57"/>
      <c r="JY1048" s="57"/>
      <c r="JZ1048" s="57"/>
      <c r="KA1048" s="57"/>
      <c r="KB1048" s="57"/>
      <c r="KC1048" s="57"/>
      <c r="KD1048" s="57"/>
      <c r="KE1048" s="57"/>
      <c r="KF1048" s="57"/>
      <c r="KG1048" s="57"/>
      <c r="KH1048" s="57"/>
      <c r="KI1048" s="36"/>
      <c r="LX1048" s="36"/>
      <c r="NQ1048" s="36"/>
      <c r="NR1048" s="36"/>
      <c r="NS1048" s="36"/>
      <c r="PH1048" s="36"/>
      <c r="QW1048" s="36"/>
      <c r="SM1048" s="36"/>
      <c r="UB1048" s="36"/>
      <c r="VQ1048" s="36"/>
      <c r="XF1048" s="36"/>
      <c r="ZB1048" s="94"/>
      <c r="ZI1048" s="130"/>
      <c r="ZK1048" s="128"/>
      <c r="ZL1048" s="127"/>
    </row>
    <row r="1049" spans="2:688" s="37" customFormat="1" x14ac:dyDescent="0.15">
      <c r="B1049" s="36"/>
      <c r="C1049" s="110"/>
      <c r="D1049" s="36"/>
      <c r="E1049" s="36"/>
      <c r="F1049" s="36"/>
      <c r="G1049" s="38"/>
      <c r="H1049" s="38"/>
      <c r="AW1049" s="36"/>
      <c r="CL1049" s="36"/>
      <c r="FP1049" s="36"/>
      <c r="IT1049" s="36"/>
      <c r="IU1049" s="57"/>
      <c r="IV1049" s="57"/>
      <c r="IW1049" s="57"/>
      <c r="IX1049" s="57"/>
      <c r="IY1049" s="57"/>
      <c r="IZ1049" s="57"/>
      <c r="JA1049" s="57"/>
      <c r="JB1049" s="57"/>
      <c r="JC1049" s="57"/>
      <c r="JD1049" s="57"/>
      <c r="JE1049" s="57"/>
      <c r="JF1049" s="57"/>
      <c r="JG1049" s="57"/>
      <c r="JH1049" s="57"/>
      <c r="JI1049" s="57"/>
      <c r="JJ1049" s="57"/>
      <c r="JK1049" s="57"/>
      <c r="JL1049" s="57"/>
      <c r="JM1049" s="57"/>
      <c r="JN1049" s="57"/>
      <c r="JO1049" s="57"/>
      <c r="JP1049" s="57"/>
      <c r="JQ1049" s="57"/>
      <c r="JR1049" s="57"/>
      <c r="JS1049" s="57"/>
      <c r="JT1049" s="57"/>
      <c r="JU1049" s="57"/>
      <c r="JV1049" s="57"/>
      <c r="JW1049" s="57"/>
      <c r="JX1049" s="57"/>
      <c r="JY1049" s="57"/>
      <c r="JZ1049" s="57"/>
      <c r="KA1049" s="57"/>
      <c r="KB1049" s="57"/>
      <c r="KC1049" s="57"/>
      <c r="KD1049" s="57"/>
      <c r="KE1049" s="57"/>
      <c r="KF1049" s="57"/>
      <c r="KG1049" s="57"/>
      <c r="KH1049" s="57"/>
      <c r="KI1049" s="36"/>
      <c r="LX1049" s="36"/>
      <c r="NQ1049" s="36"/>
      <c r="NR1049" s="36"/>
      <c r="NS1049" s="36"/>
      <c r="PH1049" s="36"/>
      <c r="QW1049" s="36"/>
      <c r="SM1049" s="36"/>
      <c r="UB1049" s="36"/>
      <c r="VQ1049" s="36"/>
      <c r="XF1049" s="36"/>
      <c r="ZB1049" s="94"/>
      <c r="ZI1049" s="130"/>
      <c r="ZK1049" s="128"/>
      <c r="ZL1049" s="127"/>
    </row>
    <row r="1050" spans="2:688" s="37" customFormat="1" x14ac:dyDescent="0.15">
      <c r="B1050" s="36"/>
      <c r="C1050" s="110"/>
      <c r="D1050" s="36"/>
      <c r="E1050" s="36"/>
      <c r="F1050" s="36"/>
      <c r="G1050" s="38"/>
      <c r="H1050" s="38"/>
      <c r="AW1050" s="36"/>
      <c r="CL1050" s="36"/>
      <c r="FP1050" s="36"/>
      <c r="IT1050" s="36"/>
      <c r="IU1050" s="57"/>
      <c r="IV1050" s="57"/>
      <c r="IW1050" s="57"/>
      <c r="IX1050" s="57"/>
      <c r="IY1050" s="57"/>
      <c r="IZ1050" s="57"/>
      <c r="JA1050" s="57"/>
      <c r="JB1050" s="57"/>
      <c r="JC1050" s="57"/>
      <c r="JD1050" s="57"/>
      <c r="JE1050" s="57"/>
      <c r="JF1050" s="57"/>
      <c r="JG1050" s="57"/>
      <c r="JH1050" s="57"/>
      <c r="JI1050" s="57"/>
      <c r="JJ1050" s="57"/>
      <c r="JK1050" s="57"/>
      <c r="JL1050" s="57"/>
      <c r="JM1050" s="57"/>
      <c r="JN1050" s="57"/>
      <c r="JO1050" s="57"/>
      <c r="JP1050" s="57"/>
      <c r="JQ1050" s="57"/>
      <c r="JR1050" s="57"/>
      <c r="JS1050" s="57"/>
      <c r="JT1050" s="57"/>
      <c r="JU1050" s="57"/>
      <c r="JV1050" s="57"/>
      <c r="JW1050" s="57"/>
      <c r="JX1050" s="57"/>
      <c r="JY1050" s="57"/>
      <c r="JZ1050" s="57"/>
      <c r="KA1050" s="57"/>
      <c r="KB1050" s="57"/>
      <c r="KC1050" s="57"/>
      <c r="KD1050" s="57"/>
      <c r="KE1050" s="57"/>
      <c r="KF1050" s="57"/>
      <c r="KG1050" s="57"/>
      <c r="KH1050" s="57"/>
      <c r="KI1050" s="36"/>
      <c r="LX1050" s="36"/>
      <c r="NQ1050" s="36"/>
      <c r="NR1050" s="36"/>
      <c r="NS1050" s="36"/>
      <c r="PH1050" s="36"/>
      <c r="QW1050" s="36"/>
      <c r="SM1050" s="36"/>
      <c r="UB1050" s="36"/>
      <c r="VQ1050" s="36"/>
      <c r="XF1050" s="36"/>
      <c r="ZB1050" s="94"/>
      <c r="ZI1050" s="130"/>
      <c r="ZK1050" s="128"/>
      <c r="ZL1050" s="127"/>
    </row>
    <row r="1051" spans="2:688" s="37" customFormat="1" x14ac:dyDescent="0.15">
      <c r="B1051" s="36"/>
      <c r="C1051" s="110"/>
      <c r="D1051" s="36"/>
      <c r="E1051" s="36"/>
      <c r="F1051" s="36"/>
      <c r="G1051" s="38"/>
      <c r="H1051" s="38"/>
      <c r="AW1051" s="36"/>
      <c r="CL1051" s="36"/>
      <c r="FP1051" s="36"/>
      <c r="IT1051" s="36"/>
      <c r="IU1051" s="57"/>
      <c r="IV1051" s="57"/>
      <c r="IW1051" s="57"/>
      <c r="IX1051" s="57"/>
      <c r="IY1051" s="57"/>
      <c r="IZ1051" s="57"/>
      <c r="JA1051" s="57"/>
      <c r="JB1051" s="57"/>
      <c r="JC1051" s="57"/>
      <c r="JD1051" s="57"/>
      <c r="JE1051" s="57"/>
      <c r="JF1051" s="57"/>
      <c r="JG1051" s="57"/>
      <c r="JH1051" s="57"/>
      <c r="JI1051" s="57"/>
      <c r="JJ1051" s="57"/>
      <c r="JK1051" s="57"/>
      <c r="JL1051" s="57"/>
      <c r="JM1051" s="57"/>
      <c r="JN1051" s="57"/>
      <c r="JO1051" s="57"/>
      <c r="JP1051" s="57"/>
      <c r="JQ1051" s="57"/>
      <c r="JR1051" s="57"/>
      <c r="JS1051" s="57"/>
      <c r="JT1051" s="57"/>
      <c r="JU1051" s="57"/>
      <c r="JV1051" s="57"/>
      <c r="JW1051" s="57"/>
      <c r="JX1051" s="57"/>
      <c r="JY1051" s="57"/>
      <c r="JZ1051" s="57"/>
      <c r="KA1051" s="57"/>
      <c r="KB1051" s="57"/>
      <c r="KC1051" s="57"/>
      <c r="KD1051" s="57"/>
      <c r="KE1051" s="57"/>
      <c r="KF1051" s="57"/>
      <c r="KG1051" s="57"/>
      <c r="KH1051" s="57"/>
      <c r="KI1051" s="36"/>
      <c r="LX1051" s="36"/>
      <c r="NQ1051" s="36"/>
      <c r="NR1051" s="36"/>
      <c r="NS1051" s="36"/>
      <c r="PH1051" s="36"/>
      <c r="QW1051" s="36"/>
      <c r="SM1051" s="36"/>
      <c r="UB1051" s="36"/>
      <c r="VQ1051" s="36"/>
      <c r="XF1051" s="36"/>
      <c r="ZB1051" s="94"/>
      <c r="ZI1051" s="130"/>
      <c r="ZK1051" s="128"/>
      <c r="ZL1051" s="127"/>
    </row>
    <row r="1052" spans="2:688" s="37" customFormat="1" x14ac:dyDescent="0.15">
      <c r="B1052" s="36"/>
      <c r="C1052" s="110"/>
      <c r="D1052" s="36"/>
      <c r="E1052" s="36"/>
      <c r="F1052" s="36"/>
      <c r="G1052" s="38"/>
      <c r="H1052" s="38"/>
      <c r="AW1052" s="36"/>
      <c r="CL1052" s="36"/>
      <c r="FP1052" s="36"/>
      <c r="IT1052" s="36"/>
      <c r="IU1052" s="57"/>
      <c r="IV1052" s="57"/>
      <c r="IW1052" s="57"/>
      <c r="IX1052" s="57"/>
      <c r="IY1052" s="57"/>
      <c r="IZ1052" s="57"/>
      <c r="JA1052" s="57"/>
      <c r="JB1052" s="57"/>
      <c r="JC1052" s="57"/>
      <c r="JD1052" s="57"/>
      <c r="JE1052" s="57"/>
      <c r="JF1052" s="57"/>
      <c r="JG1052" s="57"/>
      <c r="JH1052" s="57"/>
      <c r="JI1052" s="57"/>
      <c r="JJ1052" s="57"/>
      <c r="JK1052" s="57"/>
      <c r="JL1052" s="57"/>
      <c r="JM1052" s="57"/>
      <c r="JN1052" s="57"/>
      <c r="JO1052" s="57"/>
      <c r="JP1052" s="57"/>
      <c r="JQ1052" s="57"/>
      <c r="JR1052" s="57"/>
      <c r="JS1052" s="57"/>
      <c r="JT1052" s="57"/>
      <c r="JU1052" s="57"/>
      <c r="JV1052" s="57"/>
      <c r="JW1052" s="57"/>
      <c r="JX1052" s="57"/>
      <c r="JY1052" s="57"/>
      <c r="JZ1052" s="57"/>
      <c r="KA1052" s="57"/>
      <c r="KB1052" s="57"/>
      <c r="KC1052" s="57"/>
      <c r="KD1052" s="57"/>
      <c r="KE1052" s="57"/>
      <c r="KF1052" s="57"/>
      <c r="KG1052" s="57"/>
      <c r="KH1052" s="57"/>
      <c r="KI1052" s="36"/>
      <c r="LX1052" s="36"/>
      <c r="NQ1052" s="36"/>
      <c r="NR1052" s="36"/>
      <c r="NS1052" s="36"/>
      <c r="PH1052" s="36"/>
      <c r="QW1052" s="36"/>
      <c r="SM1052" s="36"/>
      <c r="UB1052" s="36"/>
      <c r="VQ1052" s="36"/>
      <c r="XF1052" s="36"/>
      <c r="ZB1052" s="94"/>
      <c r="ZI1052" s="130"/>
      <c r="ZK1052" s="128"/>
      <c r="ZL1052" s="127"/>
    </row>
    <row r="1053" spans="2:688" s="37" customFormat="1" x14ac:dyDescent="0.15">
      <c r="B1053" s="36"/>
      <c r="C1053" s="110"/>
      <c r="D1053" s="36"/>
      <c r="E1053" s="36"/>
      <c r="F1053" s="36"/>
      <c r="G1053" s="38"/>
      <c r="H1053" s="38"/>
      <c r="AW1053" s="36"/>
      <c r="CL1053" s="36"/>
      <c r="FP1053" s="36"/>
      <c r="IT1053" s="36"/>
      <c r="IU1053" s="57"/>
      <c r="IV1053" s="57"/>
      <c r="IW1053" s="57"/>
      <c r="IX1053" s="57"/>
      <c r="IY1053" s="57"/>
      <c r="IZ1053" s="57"/>
      <c r="JA1053" s="57"/>
      <c r="JB1053" s="57"/>
      <c r="JC1053" s="57"/>
      <c r="JD1053" s="57"/>
      <c r="JE1053" s="57"/>
      <c r="JF1053" s="57"/>
      <c r="JG1053" s="57"/>
      <c r="JH1053" s="57"/>
      <c r="JI1053" s="57"/>
      <c r="JJ1053" s="57"/>
      <c r="JK1053" s="57"/>
      <c r="JL1053" s="57"/>
      <c r="JM1053" s="57"/>
      <c r="JN1053" s="57"/>
      <c r="JO1053" s="57"/>
      <c r="JP1053" s="57"/>
      <c r="JQ1053" s="57"/>
      <c r="JR1053" s="57"/>
      <c r="JS1053" s="57"/>
      <c r="JT1053" s="57"/>
      <c r="JU1053" s="57"/>
      <c r="JV1053" s="57"/>
      <c r="JW1053" s="57"/>
      <c r="JX1053" s="57"/>
      <c r="JY1053" s="57"/>
      <c r="JZ1053" s="57"/>
      <c r="KA1053" s="57"/>
      <c r="KB1053" s="57"/>
      <c r="KC1053" s="57"/>
      <c r="KD1053" s="57"/>
      <c r="KE1053" s="57"/>
      <c r="KF1053" s="57"/>
      <c r="KG1053" s="57"/>
      <c r="KH1053" s="57"/>
      <c r="KI1053" s="36"/>
      <c r="LX1053" s="36"/>
      <c r="NQ1053" s="36"/>
      <c r="NR1053" s="36"/>
      <c r="NS1053" s="36"/>
      <c r="PH1053" s="36"/>
      <c r="QW1053" s="36"/>
      <c r="SM1053" s="36"/>
      <c r="UB1053" s="36"/>
      <c r="VQ1053" s="36"/>
      <c r="XF1053" s="36"/>
      <c r="ZB1053" s="94"/>
      <c r="ZI1053" s="130"/>
      <c r="ZK1053" s="128"/>
      <c r="ZL1053" s="127"/>
    </row>
    <row r="1054" spans="2:688" s="37" customFormat="1" x14ac:dyDescent="0.15">
      <c r="B1054" s="36"/>
      <c r="C1054" s="110"/>
      <c r="D1054" s="36"/>
      <c r="E1054" s="36"/>
      <c r="F1054" s="36"/>
      <c r="G1054" s="38"/>
      <c r="H1054" s="38"/>
      <c r="AW1054" s="36"/>
      <c r="CL1054" s="36"/>
      <c r="FP1054" s="36"/>
      <c r="IT1054" s="36"/>
      <c r="IU1054" s="57"/>
      <c r="IV1054" s="57"/>
      <c r="IW1054" s="57"/>
      <c r="IX1054" s="57"/>
      <c r="IY1054" s="57"/>
      <c r="IZ1054" s="57"/>
      <c r="JA1054" s="57"/>
      <c r="JB1054" s="57"/>
      <c r="JC1054" s="57"/>
      <c r="JD1054" s="57"/>
      <c r="JE1054" s="57"/>
      <c r="JF1054" s="57"/>
      <c r="JG1054" s="57"/>
      <c r="JH1054" s="57"/>
      <c r="JI1054" s="57"/>
      <c r="JJ1054" s="57"/>
      <c r="JK1054" s="57"/>
      <c r="JL1054" s="57"/>
      <c r="JM1054" s="57"/>
      <c r="JN1054" s="57"/>
      <c r="JO1054" s="57"/>
      <c r="JP1054" s="57"/>
      <c r="JQ1054" s="57"/>
      <c r="JR1054" s="57"/>
      <c r="JS1054" s="57"/>
      <c r="JT1054" s="57"/>
      <c r="JU1054" s="57"/>
      <c r="JV1054" s="57"/>
      <c r="JW1054" s="57"/>
      <c r="JX1054" s="57"/>
      <c r="JY1054" s="57"/>
      <c r="JZ1054" s="57"/>
      <c r="KA1054" s="57"/>
      <c r="KB1054" s="57"/>
      <c r="KC1054" s="57"/>
      <c r="KD1054" s="57"/>
      <c r="KE1054" s="57"/>
      <c r="KF1054" s="57"/>
      <c r="KG1054" s="57"/>
      <c r="KH1054" s="57"/>
      <c r="KI1054" s="36"/>
      <c r="LX1054" s="36"/>
      <c r="NQ1054" s="36"/>
      <c r="NR1054" s="36"/>
      <c r="NS1054" s="36"/>
      <c r="PH1054" s="36"/>
      <c r="QW1054" s="36"/>
      <c r="SM1054" s="36"/>
      <c r="UB1054" s="36"/>
      <c r="VQ1054" s="36"/>
      <c r="XF1054" s="36"/>
      <c r="ZB1054" s="94"/>
      <c r="ZI1054" s="130"/>
      <c r="ZK1054" s="128"/>
      <c r="ZL1054" s="127"/>
    </row>
    <row r="1055" spans="2:688" s="37" customFormat="1" x14ac:dyDescent="0.15">
      <c r="B1055" s="36"/>
      <c r="C1055" s="110"/>
      <c r="D1055" s="36"/>
      <c r="E1055" s="36"/>
      <c r="F1055" s="36"/>
      <c r="G1055" s="38"/>
      <c r="H1055" s="38"/>
      <c r="AW1055" s="36"/>
      <c r="CL1055" s="36"/>
      <c r="FP1055" s="36"/>
      <c r="IT1055" s="36"/>
      <c r="IU1055" s="57"/>
      <c r="IV1055" s="57"/>
      <c r="IW1055" s="57"/>
      <c r="IX1055" s="57"/>
      <c r="IY1055" s="57"/>
      <c r="IZ1055" s="57"/>
      <c r="JA1055" s="57"/>
      <c r="JB1055" s="57"/>
      <c r="JC1055" s="57"/>
      <c r="JD1055" s="57"/>
      <c r="JE1055" s="57"/>
      <c r="JF1055" s="57"/>
      <c r="JG1055" s="57"/>
      <c r="JH1055" s="57"/>
      <c r="JI1055" s="57"/>
      <c r="JJ1055" s="57"/>
      <c r="JK1055" s="57"/>
      <c r="JL1055" s="57"/>
      <c r="JM1055" s="57"/>
      <c r="JN1055" s="57"/>
      <c r="JO1055" s="57"/>
      <c r="JP1055" s="57"/>
      <c r="JQ1055" s="57"/>
      <c r="JR1055" s="57"/>
      <c r="JS1055" s="57"/>
      <c r="JT1055" s="57"/>
      <c r="JU1055" s="57"/>
      <c r="JV1055" s="57"/>
      <c r="JW1055" s="57"/>
      <c r="JX1055" s="57"/>
      <c r="JY1055" s="57"/>
      <c r="JZ1055" s="57"/>
      <c r="KA1055" s="57"/>
      <c r="KB1055" s="57"/>
      <c r="KC1055" s="57"/>
      <c r="KD1055" s="57"/>
      <c r="KE1055" s="57"/>
      <c r="KF1055" s="57"/>
      <c r="KG1055" s="57"/>
      <c r="KH1055" s="57"/>
      <c r="KI1055" s="36"/>
      <c r="LX1055" s="36"/>
      <c r="NQ1055" s="36"/>
      <c r="NR1055" s="36"/>
      <c r="NS1055" s="36"/>
      <c r="PH1055" s="36"/>
      <c r="QW1055" s="36"/>
      <c r="SM1055" s="36"/>
      <c r="UB1055" s="36"/>
      <c r="VQ1055" s="36"/>
      <c r="XF1055" s="36"/>
      <c r="ZB1055" s="94"/>
      <c r="ZI1055" s="130"/>
      <c r="ZK1055" s="128"/>
      <c r="ZL1055" s="127"/>
    </row>
    <row r="1056" spans="2:688" s="37" customFormat="1" x14ac:dyDescent="0.15">
      <c r="B1056" s="36"/>
      <c r="C1056" s="110"/>
      <c r="D1056" s="36"/>
      <c r="E1056" s="36"/>
      <c r="F1056" s="36"/>
      <c r="G1056" s="38"/>
      <c r="H1056" s="38"/>
      <c r="AW1056" s="36"/>
      <c r="CL1056" s="36"/>
      <c r="FP1056" s="36"/>
      <c r="IT1056" s="36"/>
      <c r="IU1056" s="57"/>
      <c r="IV1056" s="57"/>
      <c r="IW1056" s="57"/>
      <c r="IX1056" s="57"/>
      <c r="IY1056" s="57"/>
      <c r="IZ1056" s="57"/>
      <c r="JA1056" s="57"/>
      <c r="JB1056" s="57"/>
      <c r="JC1056" s="57"/>
      <c r="JD1056" s="57"/>
      <c r="JE1056" s="57"/>
      <c r="JF1056" s="57"/>
      <c r="JG1056" s="57"/>
      <c r="JH1056" s="57"/>
      <c r="JI1056" s="57"/>
      <c r="JJ1056" s="57"/>
      <c r="JK1056" s="57"/>
      <c r="JL1056" s="57"/>
      <c r="JM1056" s="57"/>
      <c r="JN1056" s="57"/>
      <c r="JO1056" s="57"/>
      <c r="JP1056" s="57"/>
      <c r="JQ1056" s="57"/>
      <c r="JR1056" s="57"/>
      <c r="JS1056" s="57"/>
      <c r="JT1056" s="57"/>
      <c r="JU1056" s="57"/>
      <c r="JV1056" s="57"/>
      <c r="JW1056" s="57"/>
      <c r="JX1056" s="57"/>
      <c r="JY1056" s="57"/>
      <c r="JZ1056" s="57"/>
      <c r="KA1056" s="57"/>
      <c r="KB1056" s="57"/>
      <c r="KC1056" s="57"/>
      <c r="KD1056" s="57"/>
      <c r="KE1056" s="57"/>
      <c r="KF1056" s="57"/>
      <c r="KG1056" s="57"/>
      <c r="KH1056" s="57"/>
      <c r="KI1056" s="36"/>
      <c r="LX1056" s="36"/>
      <c r="NQ1056" s="36"/>
      <c r="NR1056" s="36"/>
      <c r="NS1056" s="36"/>
      <c r="PH1056" s="36"/>
      <c r="QW1056" s="36"/>
      <c r="SM1056" s="36"/>
      <c r="UB1056" s="36"/>
      <c r="VQ1056" s="36"/>
      <c r="XF1056" s="36"/>
      <c r="ZB1056" s="94"/>
      <c r="ZI1056" s="130"/>
      <c r="ZK1056" s="128"/>
      <c r="ZL1056" s="127"/>
    </row>
    <row r="1057" spans="2:688" s="37" customFormat="1" x14ac:dyDescent="0.15">
      <c r="B1057" s="36"/>
      <c r="C1057" s="110"/>
      <c r="D1057" s="36"/>
      <c r="E1057" s="36"/>
      <c r="F1057" s="36"/>
      <c r="G1057" s="38"/>
      <c r="H1057" s="38"/>
      <c r="AW1057" s="36"/>
      <c r="CL1057" s="36"/>
      <c r="FP1057" s="36"/>
      <c r="IT1057" s="36"/>
      <c r="IU1057" s="57"/>
      <c r="IV1057" s="57"/>
      <c r="IW1057" s="57"/>
      <c r="IX1057" s="57"/>
      <c r="IY1057" s="57"/>
      <c r="IZ1057" s="57"/>
      <c r="JA1057" s="57"/>
      <c r="JB1057" s="57"/>
      <c r="JC1057" s="57"/>
      <c r="JD1057" s="57"/>
      <c r="JE1057" s="57"/>
      <c r="JF1057" s="57"/>
      <c r="JG1057" s="57"/>
      <c r="JH1057" s="57"/>
      <c r="JI1057" s="57"/>
      <c r="JJ1057" s="57"/>
      <c r="JK1057" s="57"/>
      <c r="JL1057" s="57"/>
      <c r="JM1057" s="57"/>
      <c r="JN1057" s="57"/>
      <c r="JO1057" s="57"/>
      <c r="JP1057" s="57"/>
      <c r="JQ1057" s="57"/>
      <c r="JR1057" s="57"/>
      <c r="JS1057" s="57"/>
      <c r="JT1057" s="57"/>
      <c r="JU1057" s="57"/>
      <c r="JV1057" s="57"/>
      <c r="JW1057" s="57"/>
      <c r="JX1057" s="57"/>
      <c r="JY1057" s="57"/>
      <c r="JZ1057" s="57"/>
      <c r="KA1057" s="57"/>
      <c r="KB1057" s="57"/>
      <c r="KC1057" s="57"/>
      <c r="KD1057" s="57"/>
      <c r="KE1057" s="57"/>
      <c r="KF1057" s="57"/>
      <c r="KG1057" s="57"/>
      <c r="KH1057" s="57"/>
      <c r="KI1057" s="36"/>
      <c r="LX1057" s="36"/>
      <c r="NQ1057" s="36"/>
      <c r="NR1057" s="36"/>
      <c r="NS1057" s="36"/>
      <c r="PH1057" s="36"/>
      <c r="QW1057" s="36"/>
      <c r="SM1057" s="36"/>
      <c r="UB1057" s="36"/>
      <c r="VQ1057" s="36"/>
      <c r="XF1057" s="36"/>
      <c r="ZB1057" s="94"/>
      <c r="ZI1057" s="130"/>
      <c r="ZK1057" s="128"/>
      <c r="ZL1057" s="127"/>
    </row>
    <row r="1058" spans="2:688" s="37" customFormat="1" x14ac:dyDescent="0.15">
      <c r="B1058" s="36"/>
      <c r="C1058" s="110"/>
      <c r="D1058" s="36"/>
      <c r="E1058" s="36"/>
      <c r="F1058" s="36"/>
      <c r="G1058" s="38"/>
      <c r="H1058" s="38"/>
      <c r="AW1058" s="36"/>
      <c r="CL1058" s="36"/>
      <c r="FP1058" s="36"/>
      <c r="IT1058" s="36"/>
      <c r="IU1058" s="57"/>
      <c r="IV1058" s="57"/>
      <c r="IW1058" s="57"/>
      <c r="IX1058" s="57"/>
      <c r="IY1058" s="57"/>
      <c r="IZ1058" s="57"/>
      <c r="JA1058" s="57"/>
      <c r="JB1058" s="57"/>
      <c r="JC1058" s="57"/>
      <c r="JD1058" s="57"/>
      <c r="JE1058" s="57"/>
      <c r="JF1058" s="57"/>
      <c r="JG1058" s="57"/>
      <c r="JH1058" s="57"/>
      <c r="JI1058" s="57"/>
      <c r="JJ1058" s="57"/>
      <c r="JK1058" s="57"/>
      <c r="JL1058" s="57"/>
      <c r="JM1058" s="57"/>
      <c r="JN1058" s="57"/>
      <c r="JO1058" s="57"/>
      <c r="JP1058" s="57"/>
      <c r="JQ1058" s="57"/>
      <c r="JR1058" s="57"/>
      <c r="JS1058" s="57"/>
      <c r="JT1058" s="57"/>
      <c r="JU1058" s="57"/>
      <c r="JV1058" s="57"/>
      <c r="JW1058" s="57"/>
      <c r="JX1058" s="57"/>
      <c r="JY1058" s="57"/>
      <c r="JZ1058" s="57"/>
      <c r="KA1058" s="57"/>
      <c r="KB1058" s="57"/>
      <c r="KC1058" s="57"/>
      <c r="KD1058" s="57"/>
      <c r="KE1058" s="57"/>
      <c r="KF1058" s="57"/>
      <c r="KG1058" s="57"/>
      <c r="KH1058" s="57"/>
      <c r="KI1058" s="36"/>
      <c r="LX1058" s="36"/>
      <c r="NQ1058" s="36"/>
      <c r="NR1058" s="36"/>
      <c r="NS1058" s="36"/>
      <c r="PH1058" s="36"/>
      <c r="QW1058" s="36"/>
      <c r="SM1058" s="36"/>
      <c r="UB1058" s="36"/>
      <c r="VQ1058" s="36"/>
      <c r="XF1058" s="36"/>
      <c r="ZB1058" s="94"/>
      <c r="ZI1058" s="130"/>
      <c r="ZK1058" s="128"/>
      <c r="ZL1058" s="127"/>
    </row>
    <row r="1059" spans="2:688" s="37" customFormat="1" x14ac:dyDescent="0.15">
      <c r="B1059" s="36"/>
      <c r="C1059" s="110"/>
      <c r="D1059" s="36"/>
      <c r="E1059" s="36"/>
      <c r="F1059" s="36"/>
      <c r="G1059" s="38"/>
      <c r="H1059" s="38"/>
      <c r="AW1059" s="36"/>
      <c r="CL1059" s="36"/>
      <c r="FP1059" s="36"/>
      <c r="IT1059" s="36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36"/>
      <c r="LX1059" s="36"/>
      <c r="NQ1059" s="36"/>
      <c r="NR1059" s="36"/>
      <c r="NS1059" s="36"/>
      <c r="PH1059" s="36"/>
      <c r="QW1059" s="36"/>
      <c r="SM1059" s="36"/>
      <c r="UB1059" s="36"/>
      <c r="VQ1059" s="36"/>
      <c r="XF1059" s="36"/>
      <c r="ZB1059" s="94"/>
      <c r="ZI1059" s="130"/>
      <c r="ZK1059" s="128"/>
      <c r="ZL1059" s="127"/>
    </row>
    <row r="1060" spans="2:688" s="37" customFormat="1" x14ac:dyDescent="0.15">
      <c r="B1060" s="36"/>
      <c r="C1060" s="110"/>
      <c r="D1060" s="36"/>
      <c r="E1060" s="36"/>
      <c r="F1060" s="36"/>
      <c r="G1060" s="38"/>
      <c r="H1060" s="38"/>
      <c r="AW1060" s="36"/>
      <c r="CL1060" s="36"/>
      <c r="FP1060" s="36"/>
      <c r="IT1060" s="36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36"/>
      <c r="LX1060" s="36"/>
      <c r="NQ1060" s="36"/>
      <c r="NR1060" s="36"/>
      <c r="NS1060" s="36"/>
      <c r="PH1060" s="36"/>
      <c r="QW1060" s="36"/>
      <c r="SM1060" s="36"/>
      <c r="UB1060" s="36"/>
      <c r="VQ1060" s="36"/>
      <c r="XF1060" s="36"/>
      <c r="ZB1060" s="94"/>
      <c r="ZI1060" s="130"/>
      <c r="ZK1060" s="128"/>
      <c r="ZL1060" s="127"/>
    </row>
    <row r="1061" spans="2:688" s="37" customFormat="1" x14ac:dyDescent="0.15">
      <c r="B1061" s="36"/>
      <c r="C1061" s="110"/>
      <c r="D1061" s="36"/>
      <c r="E1061" s="36"/>
      <c r="F1061" s="36"/>
      <c r="G1061" s="38"/>
      <c r="H1061" s="38"/>
      <c r="AW1061" s="36"/>
      <c r="CL1061" s="36"/>
      <c r="FP1061" s="36"/>
      <c r="IT1061" s="36"/>
      <c r="IU1061" s="57"/>
      <c r="IV1061" s="57"/>
      <c r="IW1061" s="57"/>
      <c r="IX1061" s="57"/>
      <c r="IY1061" s="57"/>
      <c r="IZ1061" s="57"/>
      <c r="JA1061" s="57"/>
      <c r="JB1061" s="57"/>
      <c r="JC1061" s="57"/>
      <c r="JD1061" s="57"/>
      <c r="JE1061" s="57"/>
      <c r="JF1061" s="57"/>
      <c r="JG1061" s="57"/>
      <c r="JH1061" s="57"/>
      <c r="JI1061" s="57"/>
      <c r="JJ1061" s="57"/>
      <c r="JK1061" s="57"/>
      <c r="JL1061" s="57"/>
      <c r="JM1061" s="57"/>
      <c r="JN1061" s="57"/>
      <c r="JO1061" s="57"/>
      <c r="JP1061" s="57"/>
      <c r="JQ1061" s="57"/>
      <c r="JR1061" s="57"/>
      <c r="JS1061" s="57"/>
      <c r="JT1061" s="57"/>
      <c r="JU1061" s="57"/>
      <c r="JV1061" s="57"/>
      <c r="JW1061" s="57"/>
      <c r="JX1061" s="57"/>
      <c r="JY1061" s="57"/>
      <c r="JZ1061" s="57"/>
      <c r="KA1061" s="57"/>
      <c r="KB1061" s="57"/>
      <c r="KC1061" s="57"/>
      <c r="KD1061" s="57"/>
      <c r="KE1061" s="57"/>
      <c r="KF1061" s="57"/>
      <c r="KG1061" s="57"/>
      <c r="KH1061" s="57"/>
      <c r="KI1061" s="36"/>
      <c r="LX1061" s="36"/>
      <c r="NQ1061" s="36"/>
      <c r="NR1061" s="36"/>
      <c r="NS1061" s="36"/>
      <c r="PH1061" s="36"/>
      <c r="QW1061" s="36"/>
      <c r="SM1061" s="36"/>
      <c r="UB1061" s="36"/>
      <c r="VQ1061" s="36"/>
      <c r="XF1061" s="36"/>
      <c r="ZB1061" s="94"/>
      <c r="ZI1061" s="130"/>
      <c r="ZK1061" s="128"/>
      <c r="ZL1061" s="127"/>
    </row>
    <row r="1062" spans="2:688" s="37" customFormat="1" x14ac:dyDescent="0.15">
      <c r="B1062" s="36"/>
      <c r="C1062" s="110"/>
      <c r="D1062" s="36"/>
      <c r="E1062" s="36"/>
      <c r="F1062" s="36"/>
      <c r="G1062" s="38"/>
      <c r="H1062" s="38"/>
      <c r="AW1062" s="36"/>
      <c r="CL1062" s="36"/>
      <c r="FP1062" s="36"/>
      <c r="IT1062" s="36"/>
      <c r="IU1062" s="57"/>
      <c r="IV1062" s="57"/>
      <c r="IW1062" s="57"/>
      <c r="IX1062" s="57"/>
      <c r="IY1062" s="57"/>
      <c r="IZ1062" s="57"/>
      <c r="JA1062" s="57"/>
      <c r="JB1062" s="57"/>
      <c r="JC1062" s="57"/>
      <c r="JD1062" s="57"/>
      <c r="JE1062" s="57"/>
      <c r="JF1062" s="57"/>
      <c r="JG1062" s="57"/>
      <c r="JH1062" s="57"/>
      <c r="JI1062" s="57"/>
      <c r="JJ1062" s="57"/>
      <c r="JK1062" s="57"/>
      <c r="JL1062" s="57"/>
      <c r="JM1062" s="57"/>
      <c r="JN1062" s="57"/>
      <c r="JO1062" s="57"/>
      <c r="JP1062" s="57"/>
      <c r="JQ1062" s="57"/>
      <c r="JR1062" s="57"/>
      <c r="JS1062" s="57"/>
      <c r="JT1062" s="57"/>
      <c r="JU1062" s="57"/>
      <c r="JV1062" s="57"/>
      <c r="JW1062" s="57"/>
      <c r="JX1062" s="57"/>
      <c r="JY1062" s="57"/>
      <c r="JZ1062" s="57"/>
      <c r="KA1062" s="57"/>
      <c r="KB1062" s="57"/>
      <c r="KC1062" s="57"/>
      <c r="KD1062" s="57"/>
      <c r="KE1062" s="57"/>
      <c r="KF1062" s="57"/>
      <c r="KG1062" s="57"/>
      <c r="KH1062" s="57"/>
      <c r="KI1062" s="36"/>
      <c r="LX1062" s="36"/>
      <c r="NQ1062" s="36"/>
      <c r="NR1062" s="36"/>
      <c r="NS1062" s="36"/>
      <c r="PH1062" s="36"/>
      <c r="QW1062" s="36"/>
      <c r="SM1062" s="36"/>
      <c r="UB1062" s="36"/>
      <c r="VQ1062" s="36"/>
      <c r="XF1062" s="36"/>
      <c r="ZB1062" s="94"/>
      <c r="ZI1062" s="130"/>
      <c r="ZK1062" s="128"/>
      <c r="ZL1062" s="127"/>
    </row>
    <row r="1063" spans="2:688" s="37" customFormat="1" x14ac:dyDescent="0.15">
      <c r="B1063" s="36"/>
      <c r="C1063" s="110"/>
      <c r="D1063" s="36"/>
      <c r="E1063" s="36"/>
      <c r="F1063" s="36"/>
      <c r="G1063" s="38"/>
      <c r="H1063" s="38"/>
      <c r="AW1063" s="36"/>
      <c r="CL1063" s="36"/>
      <c r="FP1063" s="36"/>
      <c r="IT1063" s="36"/>
      <c r="IU1063" s="57"/>
      <c r="IV1063" s="57"/>
      <c r="IW1063" s="57"/>
      <c r="IX1063" s="57"/>
      <c r="IY1063" s="57"/>
      <c r="IZ1063" s="57"/>
      <c r="JA1063" s="57"/>
      <c r="JB1063" s="57"/>
      <c r="JC1063" s="57"/>
      <c r="JD1063" s="57"/>
      <c r="JE1063" s="57"/>
      <c r="JF1063" s="57"/>
      <c r="JG1063" s="57"/>
      <c r="JH1063" s="57"/>
      <c r="JI1063" s="57"/>
      <c r="JJ1063" s="57"/>
      <c r="JK1063" s="57"/>
      <c r="JL1063" s="57"/>
      <c r="JM1063" s="57"/>
      <c r="JN1063" s="57"/>
      <c r="JO1063" s="57"/>
      <c r="JP1063" s="57"/>
      <c r="JQ1063" s="57"/>
      <c r="JR1063" s="57"/>
      <c r="JS1063" s="57"/>
      <c r="JT1063" s="57"/>
      <c r="JU1063" s="57"/>
      <c r="JV1063" s="57"/>
      <c r="JW1063" s="57"/>
      <c r="JX1063" s="57"/>
      <c r="JY1063" s="57"/>
      <c r="JZ1063" s="57"/>
      <c r="KA1063" s="57"/>
      <c r="KB1063" s="57"/>
      <c r="KC1063" s="57"/>
      <c r="KD1063" s="57"/>
      <c r="KE1063" s="57"/>
      <c r="KF1063" s="57"/>
      <c r="KG1063" s="57"/>
      <c r="KH1063" s="57"/>
      <c r="KI1063" s="36"/>
      <c r="LX1063" s="36"/>
      <c r="NQ1063" s="36"/>
      <c r="NR1063" s="36"/>
      <c r="NS1063" s="36"/>
      <c r="PH1063" s="36"/>
      <c r="QW1063" s="36"/>
      <c r="SM1063" s="36"/>
      <c r="UB1063" s="36"/>
      <c r="VQ1063" s="36"/>
      <c r="XF1063" s="36"/>
      <c r="ZB1063" s="94"/>
      <c r="ZI1063" s="130"/>
      <c r="ZK1063" s="128"/>
      <c r="ZL1063" s="127"/>
    </row>
    <row r="1064" spans="2:688" s="37" customFormat="1" x14ac:dyDescent="0.15">
      <c r="B1064" s="36"/>
      <c r="C1064" s="110"/>
      <c r="D1064" s="36"/>
      <c r="E1064" s="36"/>
      <c r="F1064" s="36"/>
      <c r="G1064" s="38"/>
      <c r="H1064" s="38"/>
      <c r="AW1064" s="36"/>
      <c r="CL1064" s="36"/>
      <c r="FP1064" s="36"/>
      <c r="IT1064" s="36"/>
      <c r="IU1064" s="57"/>
      <c r="IV1064" s="57"/>
      <c r="IW1064" s="57"/>
      <c r="IX1064" s="57"/>
      <c r="IY1064" s="57"/>
      <c r="IZ1064" s="57"/>
      <c r="JA1064" s="57"/>
      <c r="JB1064" s="57"/>
      <c r="JC1064" s="57"/>
      <c r="JD1064" s="57"/>
      <c r="JE1064" s="57"/>
      <c r="JF1064" s="57"/>
      <c r="JG1064" s="57"/>
      <c r="JH1064" s="57"/>
      <c r="JI1064" s="57"/>
      <c r="JJ1064" s="57"/>
      <c r="JK1064" s="57"/>
      <c r="JL1064" s="57"/>
      <c r="JM1064" s="57"/>
      <c r="JN1064" s="57"/>
      <c r="JO1064" s="57"/>
      <c r="JP1064" s="57"/>
      <c r="JQ1064" s="57"/>
      <c r="JR1064" s="57"/>
      <c r="JS1064" s="57"/>
      <c r="JT1064" s="57"/>
      <c r="JU1064" s="57"/>
      <c r="JV1064" s="57"/>
      <c r="JW1064" s="57"/>
      <c r="JX1064" s="57"/>
      <c r="JY1064" s="57"/>
      <c r="JZ1064" s="57"/>
      <c r="KA1064" s="57"/>
      <c r="KB1064" s="57"/>
      <c r="KC1064" s="57"/>
      <c r="KD1064" s="57"/>
      <c r="KE1064" s="57"/>
      <c r="KF1064" s="57"/>
      <c r="KG1064" s="57"/>
      <c r="KH1064" s="57"/>
      <c r="KI1064" s="36"/>
      <c r="LX1064" s="36"/>
      <c r="NQ1064" s="36"/>
      <c r="NR1064" s="36"/>
      <c r="NS1064" s="36"/>
      <c r="PH1064" s="36"/>
      <c r="QW1064" s="36"/>
      <c r="SM1064" s="36"/>
      <c r="UB1064" s="36"/>
      <c r="VQ1064" s="36"/>
      <c r="XF1064" s="36"/>
      <c r="ZB1064" s="94"/>
      <c r="ZI1064" s="130"/>
      <c r="ZK1064" s="128"/>
      <c r="ZL1064" s="127"/>
    </row>
    <row r="1065" spans="2:688" s="37" customFormat="1" x14ac:dyDescent="0.15">
      <c r="B1065" s="36"/>
      <c r="C1065" s="110"/>
      <c r="D1065" s="36"/>
      <c r="E1065" s="36"/>
      <c r="F1065" s="36"/>
      <c r="G1065" s="38"/>
      <c r="H1065" s="38"/>
      <c r="AW1065" s="36"/>
      <c r="CL1065" s="36"/>
      <c r="FP1065" s="36"/>
      <c r="IT1065" s="36"/>
      <c r="IU1065" s="57"/>
      <c r="IV1065" s="57"/>
      <c r="IW1065" s="57"/>
      <c r="IX1065" s="57"/>
      <c r="IY1065" s="57"/>
      <c r="IZ1065" s="57"/>
      <c r="JA1065" s="57"/>
      <c r="JB1065" s="57"/>
      <c r="JC1065" s="57"/>
      <c r="JD1065" s="57"/>
      <c r="JE1065" s="57"/>
      <c r="JF1065" s="57"/>
      <c r="JG1065" s="57"/>
      <c r="JH1065" s="57"/>
      <c r="JI1065" s="57"/>
      <c r="JJ1065" s="57"/>
      <c r="JK1065" s="57"/>
      <c r="JL1065" s="57"/>
      <c r="JM1065" s="57"/>
      <c r="JN1065" s="57"/>
      <c r="JO1065" s="57"/>
      <c r="JP1065" s="57"/>
      <c r="JQ1065" s="57"/>
      <c r="JR1065" s="57"/>
      <c r="JS1065" s="57"/>
      <c r="JT1065" s="57"/>
      <c r="JU1065" s="57"/>
      <c r="JV1065" s="57"/>
      <c r="JW1065" s="57"/>
      <c r="JX1065" s="57"/>
      <c r="JY1065" s="57"/>
      <c r="JZ1065" s="57"/>
      <c r="KA1065" s="57"/>
      <c r="KB1065" s="57"/>
      <c r="KC1065" s="57"/>
      <c r="KD1065" s="57"/>
      <c r="KE1065" s="57"/>
      <c r="KF1065" s="57"/>
      <c r="KG1065" s="57"/>
      <c r="KH1065" s="57"/>
      <c r="KI1065" s="36"/>
      <c r="LX1065" s="36"/>
      <c r="NQ1065" s="36"/>
      <c r="NR1065" s="36"/>
      <c r="NS1065" s="36"/>
      <c r="PH1065" s="36"/>
      <c r="QW1065" s="36"/>
      <c r="SM1065" s="36"/>
      <c r="UB1065" s="36"/>
      <c r="VQ1065" s="36"/>
      <c r="XF1065" s="36"/>
      <c r="ZB1065" s="94"/>
      <c r="ZI1065" s="130"/>
      <c r="ZK1065" s="128"/>
      <c r="ZL1065" s="127"/>
    </row>
    <row r="1066" spans="2:688" s="37" customFormat="1" x14ac:dyDescent="0.15">
      <c r="B1066" s="36"/>
      <c r="C1066" s="110"/>
      <c r="D1066" s="36"/>
      <c r="E1066" s="36"/>
      <c r="F1066" s="36"/>
      <c r="G1066" s="38"/>
      <c r="H1066" s="38"/>
      <c r="AW1066" s="36"/>
      <c r="CL1066" s="36"/>
      <c r="FP1066" s="36"/>
      <c r="IT1066" s="36"/>
      <c r="IU1066" s="57"/>
      <c r="IV1066" s="57"/>
      <c r="IW1066" s="57"/>
      <c r="IX1066" s="57"/>
      <c r="IY1066" s="57"/>
      <c r="IZ1066" s="57"/>
      <c r="JA1066" s="57"/>
      <c r="JB1066" s="57"/>
      <c r="JC1066" s="57"/>
      <c r="JD1066" s="57"/>
      <c r="JE1066" s="57"/>
      <c r="JF1066" s="57"/>
      <c r="JG1066" s="57"/>
      <c r="JH1066" s="57"/>
      <c r="JI1066" s="57"/>
      <c r="JJ1066" s="57"/>
      <c r="JK1066" s="57"/>
      <c r="JL1066" s="57"/>
      <c r="JM1066" s="57"/>
      <c r="JN1066" s="57"/>
      <c r="JO1066" s="57"/>
      <c r="JP1066" s="57"/>
      <c r="JQ1066" s="57"/>
      <c r="JR1066" s="57"/>
      <c r="JS1066" s="57"/>
      <c r="JT1066" s="57"/>
      <c r="JU1066" s="57"/>
      <c r="JV1066" s="57"/>
      <c r="JW1066" s="57"/>
      <c r="JX1066" s="57"/>
      <c r="JY1066" s="57"/>
      <c r="JZ1066" s="57"/>
      <c r="KA1066" s="57"/>
      <c r="KB1066" s="57"/>
      <c r="KC1066" s="57"/>
      <c r="KD1066" s="57"/>
      <c r="KE1066" s="57"/>
      <c r="KF1066" s="57"/>
      <c r="KG1066" s="57"/>
      <c r="KH1066" s="57"/>
      <c r="KI1066" s="36"/>
      <c r="LX1066" s="36"/>
      <c r="NQ1066" s="36"/>
      <c r="NR1066" s="36"/>
      <c r="NS1066" s="36"/>
      <c r="PH1066" s="36"/>
      <c r="QW1066" s="36"/>
      <c r="SM1066" s="36"/>
      <c r="UB1066" s="36"/>
      <c r="VQ1066" s="36"/>
      <c r="XF1066" s="36"/>
      <c r="ZB1066" s="94"/>
      <c r="ZI1066" s="130"/>
      <c r="ZK1066" s="128"/>
      <c r="ZL1066" s="127"/>
    </row>
    <row r="1067" spans="2:688" s="37" customFormat="1" x14ac:dyDescent="0.15">
      <c r="B1067" s="36"/>
      <c r="C1067" s="110"/>
      <c r="D1067" s="36"/>
      <c r="E1067" s="36"/>
      <c r="F1067" s="36"/>
      <c r="G1067" s="38"/>
      <c r="H1067" s="38"/>
      <c r="AW1067" s="36"/>
      <c r="CL1067" s="36"/>
      <c r="FP1067" s="36"/>
      <c r="IT1067" s="36"/>
      <c r="IU1067" s="57"/>
      <c r="IV1067" s="57"/>
      <c r="IW1067" s="57"/>
      <c r="IX1067" s="57"/>
      <c r="IY1067" s="57"/>
      <c r="IZ1067" s="57"/>
      <c r="JA1067" s="57"/>
      <c r="JB1067" s="57"/>
      <c r="JC1067" s="57"/>
      <c r="JD1067" s="57"/>
      <c r="JE1067" s="57"/>
      <c r="JF1067" s="57"/>
      <c r="JG1067" s="57"/>
      <c r="JH1067" s="57"/>
      <c r="JI1067" s="57"/>
      <c r="JJ1067" s="57"/>
      <c r="JK1067" s="57"/>
      <c r="JL1067" s="57"/>
      <c r="JM1067" s="57"/>
      <c r="JN1067" s="57"/>
      <c r="JO1067" s="57"/>
      <c r="JP1067" s="57"/>
      <c r="JQ1067" s="57"/>
      <c r="JR1067" s="57"/>
      <c r="JS1067" s="57"/>
      <c r="JT1067" s="57"/>
      <c r="JU1067" s="57"/>
      <c r="JV1067" s="57"/>
      <c r="JW1067" s="57"/>
      <c r="JX1067" s="57"/>
      <c r="JY1067" s="57"/>
      <c r="JZ1067" s="57"/>
      <c r="KA1067" s="57"/>
      <c r="KB1067" s="57"/>
      <c r="KC1067" s="57"/>
      <c r="KD1067" s="57"/>
      <c r="KE1067" s="57"/>
      <c r="KF1067" s="57"/>
      <c r="KG1067" s="57"/>
      <c r="KH1067" s="57"/>
      <c r="KI1067" s="36"/>
      <c r="LX1067" s="36"/>
      <c r="NQ1067" s="36"/>
      <c r="NR1067" s="36"/>
      <c r="NS1067" s="36"/>
      <c r="PH1067" s="36"/>
      <c r="QW1067" s="36"/>
      <c r="SM1067" s="36"/>
      <c r="UB1067" s="36"/>
      <c r="VQ1067" s="36"/>
      <c r="XF1067" s="36"/>
      <c r="ZB1067" s="94"/>
      <c r="ZI1067" s="130"/>
      <c r="ZK1067" s="128"/>
      <c r="ZL1067" s="127"/>
    </row>
    <row r="1068" spans="2:688" s="37" customFormat="1" x14ac:dyDescent="0.15">
      <c r="B1068" s="36"/>
      <c r="C1068" s="110"/>
      <c r="D1068" s="36"/>
      <c r="E1068" s="36"/>
      <c r="F1068" s="36"/>
      <c r="G1068" s="38"/>
      <c r="H1068" s="38"/>
      <c r="AW1068" s="36"/>
      <c r="CL1068" s="36"/>
      <c r="FP1068" s="36"/>
      <c r="IT1068" s="36"/>
      <c r="IU1068" s="57"/>
      <c r="IV1068" s="57"/>
      <c r="IW1068" s="57"/>
      <c r="IX1068" s="57"/>
      <c r="IY1068" s="57"/>
      <c r="IZ1068" s="57"/>
      <c r="JA1068" s="57"/>
      <c r="JB1068" s="57"/>
      <c r="JC1068" s="57"/>
      <c r="JD1068" s="57"/>
      <c r="JE1068" s="57"/>
      <c r="JF1068" s="57"/>
      <c r="JG1068" s="57"/>
      <c r="JH1068" s="57"/>
      <c r="JI1068" s="57"/>
      <c r="JJ1068" s="57"/>
      <c r="JK1068" s="57"/>
      <c r="JL1068" s="57"/>
      <c r="JM1068" s="57"/>
      <c r="JN1068" s="57"/>
      <c r="JO1068" s="57"/>
      <c r="JP1068" s="57"/>
      <c r="JQ1068" s="57"/>
      <c r="JR1068" s="57"/>
      <c r="JS1068" s="57"/>
      <c r="JT1068" s="57"/>
      <c r="JU1068" s="57"/>
      <c r="JV1068" s="57"/>
      <c r="JW1068" s="57"/>
      <c r="JX1068" s="57"/>
      <c r="JY1068" s="57"/>
      <c r="JZ1068" s="57"/>
      <c r="KA1068" s="57"/>
      <c r="KB1068" s="57"/>
      <c r="KC1068" s="57"/>
      <c r="KD1068" s="57"/>
      <c r="KE1068" s="57"/>
      <c r="KF1068" s="57"/>
      <c r="KG1068" s="57"/>
      <c r="KH1068" s="57"/>
      <c r="KI1068" s="36"/>
      <c r="LX1068" s="36"/>
      <c r="NQ1068" s="36"/>
      <c r="NR1068" s="36"/>
      <c r="NS1068" s="36"/>
      <c r="PH1068" s="36"/>
      <c r="QW1068" s="36"/>
      <c r="SM1068" s="36"/>
      <c r="UB1068" s="36"/>
      <c r="VQ1068" s="36"/>
      <c r="XF1068" s="36"/>
      <c r="ZB1068" s="94"/>
      <c r="ZI1068" s="130"/>
      <c r="ZK1068" s="128"/>
      <c r="ZL1068" s="127"/>
    </row>
    <row r="1069" spans="2:688" s="37" customFormat="1" x14ac:dyDescent="0.15">
      <c r="B1069" s="36"/>
      <c r="C1069" s="110"/>
      <c r="D1069" s="36"/>
      <c r="E1069" s="36"/>
      <c r="F1069" s="36"/>
      <c r="G1069" s="38"/>
      <c r="H1069" s="38"/>
      <c r="AW1069" s="36"/>
      <c r="CL1069" s="36"/>
      <c r="FP1069" s="36"/>
      <c r="IT1069" s="36"/>
      <c r="IU1069" s="57"/>
      <c r="IV1069" s="57"/>
      <c r="IW1069" s="57"/>
      <c r="IX1069" s="57"/>
      <c r="IY1069" s="57"/>
      <c r="IZ1069" s="57"/>
      <c r="JA1069" s="57"/>
      <c r="JB1069" s="57"/>
      <c r="JC1069" s="57"/>
      <c r="JD1069" s="57"/>
      <c r="JE1069" s="57"/>
      <c r="JF1069" s="57"/>
      <c r="JG1069" s="57"/>
      <c r="JH1069" s="57"/>
      <c r="JI1069" s="57"/>
      <c r="JJ1069" s="57"/>
      <c r="JK1069" s="57"/>
      <c r="JL1069" s="57"/>
      <c r="JM1069" s="57"/>
      <c r="JN1069" s="57"/>
      <c r="JO1069" s="57"/>
      <c r="JP1069" s="57"/>
      <c r="JQ1069" s="57"/>
      <c r="JR1069" s="57"/>
      <c r="JS1069" s="57"/>
      <c r="JT1069" s="57"/>
      <c r="JU1069" s="57"/>
      <c r="JV1069" s="57"/>
      <c r="JW1069" s="57"/>
      <c r="JX1069" s="57"/>
      <c r="JY1069" s="57"/>
      <c r="JZ1069" s="57"/>
      <c r="KA1069" s="57"/>
      <c r="KB1069" s="57"/>
      <c r="KC1069" s="57"/>
      <c r="KD1069" s="57"/>
      <c r="KE1069" s="57"/>
      <c r="KF1069" s="57"/>
      <c r="KG1069" s="57"/>
      <c r="KH1069" s="57"/>
      <c r="KI1069" s="36"/>
      <c r="LX1069" s="36"/>
      <c r="NQ1069" s="36"/>
      <c r="NR1069" s="36"/>
      <c r="NS1069" s="36"/>
      <c r="PH1069" s="36"/>
      <c r="QW1069" s="36"/>
      <c r="SM1069" s="36"/>
      <c r="UB1069" s="36"/>
      <c r="VQ1069" s="36"/>
      <c r="XF1069" s="36"/>
      <c r="ZB1069" s="94"/>
      <c r="ZI1069" s="130"/>
      <c r="ZK1069" s="128"/>
      <c r="ZL1069" s="127"/>
    </row>
    <row r="1070" spans="2:688" s="37" customFormat="1" x14ac:dyDescent="0.15">
      <c r="B1070" s="36"/>
      <c r="C1070" s="110"/>
      <c r="D1070" s="36"/>
      <c r="E1070" s="36"/>
      <c r="F1070" s="36"/>
      <c r="G1070" s="38"/>
      <c r="H1070" s="38"/>
      <c r="AW1070" s="36"/>
      <c r="CL1070" s="36"/>
      <c r="FP1070" s="36"/>
      <c r="IT1070" s="36"/>
      <c r="IU1070" s="57"/>
      <c r="IV1070" s="57"/>
      <c r="IW1070" s="57"/>
      <c r="IX1070" s="57"/>
      <c r="IY1070" s="57"/>
      <c r="IZ1070" s="57"/>
      <c r="JA1070" s="57"/>
      <c r="JB1070" s="57"/>
      <c r="JC1070" s="57"/>
      <c r="JD1070" s="57"/>
      <c r="JE1070" s="57"/>
      <c r="JF1070" s="57"/>
      <c r="JG1070" s="57"/>
      <c r="JH1070" s="57"/>
      <c r="JI1070" s="57"/>
      <c r="JJ1070" s="57"/>
      <c r="JK1070" s="57"/>
      <c r="JL1070" s="57"/>
      <c r="JM1070" s="57"/>
      <c r="JN1070" s="57"/>
      <c r="JO1070" s="57"/>
      <c r="JP1070" s="57"/>
      <c r="JQ1070" s="57"/>
      <c r="JR1070" s="57"/>
      <c r="JS1070" s="57"/>
      <c r="JT1070" s="57"/>
      <c r="JU1070" s="57"/>
      <c r="JV1070" s="57"/>
      <c r="JW1070" s="57"/>
      <c r="JX1070" s="57"/>
      <c r="JY1070" s="57"/>
      <c r="JZ1070" s="57"/>
      <c r="KA1070" s="57"/>
      <c r="KB1070" s="57"/>
      <c r="KC1070" s="57"/>
      <c r="KD1070" s="57"/>
      <c r="KE1070" s="57"/>
      <c r="KF1070" s="57"/>
      <c r="KG1070" s="57"/>
      <c r="KH1070" s="57"/>
      <c r="KI1070" s="36"/>
      <c r="LX1070" s="36"/>
      <c r="NQ1070" s="36"/>
      <c r="NR1070" s="36"/>
      <c r="NS1070" s="36"/>
      <c r="PH1070" s="36"/>
      <c r="QW1070" s="36"/>
      <c r="SM1070" s="36"/>
      <c r="UB1070" s="36"/>
      <c r="VQ1070" s="36"/>
      <c r="XF1070" s="36"/>
      <c r="ZB1070" s="94"/>
      <c r="ZI1070" s="130"/>
      <c r="ZK1070" s="128"/>
      <c r="ZL1070" s="127"/>
    </row>
    <row r="1071" spans="2:688" s="37" customFormat="1" x14ac:dyDescent="0.15">
      <c r="B1071" s="36"/>
      <c r="C1071" s="110"/>
      <c r="D1071" s="36"/>
      <c r="E1071" s="36"/>
      <c r="F1071" s="36"/>
      <c r="G1071" s="38"/>
      <c r="H1071" s="38"/>
      <c r="AW1071" s="36"/>
      <c r="CL1071" s="36"/>
      <c r="FP1071" s="36"/>
      <c r="IT1071" s="36"/>
      <c r="IU1071" s="57"/>
      <c r="IV1071" s="57"/>
      <c r="IW1071" s="57"/>
      <c r="IX1071" s="57"/>
      <c r="IY1071" s="57"/>
      <c r="IZ1071" s="57"/>
      <c r="JA1071" s="57"/>
      <c r="JB1071" s="57"/>
      <c r="JC1071" s="57"/>
      <c r="JD1071" s="57"/>
      <c r="JE1071" s="57"/>
      <c r="JF1071" s="57"/>
      <c r="JG1071" s="57"/>
      <c r="JH1071" s="57"/>
      <c r="JI1071" s="57"/>
      <c r="JJ1071" s="57"/>
      <c r="JK1071" s="57"/>
      <c r="JL1071" s="57"/>
      <c r="JM1071" s="57"/>
      <c r="JN1071" s="57"/>
      <c r="JO1071" s="57"/>
      <c r="JP1071" s="57"/>
      <c r="JQ1071" s="57"/>
      <c r="JR1071" s="57"/>
      <c r="JS1071" s="57"/>
      <c r="JT1071" s="57"/>
      <c r="JU1071" s="57"/>
      <c r="JV1071" s="57"/>
      <c r="JW1071" s="57"/>
      <c r="JX1071" s="57"/>
      <c r="JY1071" s="57"/>
      <c r="JZ1071" s="57"/>
      <c r="KA1071" s="57"/>
      <c r="KB1071" s="57"/>
      <c r="KC1071" s="57"/>
      <c r="KD1071" s="57"/>
      <c r="KE1071" s="57"/>
      <c r="KF1071" s="57"/>
      <c r="KG1071" s="57"/>
      <c r="KH1071" s="57"/>
      <c r="KI1071" s="36"/>
      <c r="LX1071" s="36"/>
      <c r="NQ1071" s="36"/>
      <c r="NR1071" s="36"/>
      <c r="NS1071" s="36"/>
      <c r="PH1071" s="36"/>
      <c r="QW1071" s="36"/>
      <c r="SM1071" s="36"/>
      <c r="UB1071" s="36"/>
      <c r="VQ1071" s="36"/>
      <c r="XF1071" s="36"/>
      <c r="ZB1071" s="94"/>
      <c r="ZI1071" s="130"/>
      <c r="ZK1071" s="128"/>
      <c r="ZL1071" s="127"/>
    </row>
    <row r="1072" spans="2:688" s="37" customFormat="1" x14ac:dyDescent="0.15">
      <c r="B1072" s="36"/>
      <c r="C1072" s="110"/>
      <c r="D1072" s="36"/>
      <c r="E1072" s="36"/>
      <c r="F1072" s="36"/>
      <c r="G1072" s="38"/>
      <c r="H1072" s="38"/>
      <c r="AW1072" s="36"/>
      <c r="CL1072" s="36"/>
      <c r="FP1072" s="36"/>
      <c r="IT1072" s="36"/>
      <c r="IU1072" s="57"/>
      <c r="IV1072" s="57"/>
      <c r="IW1072" s="57"/>
      <c r="IX1072" s="57"/>
      <c r="IY1072" s="57"/>
      <c r="IZ1072" s="57"/>
      <c r="JA1072" s="57"/>
      <c r="JB1072" s="57"/>
      <c r="JC1072" s="57"/>
      <c r="JD1072" s="57"/>
      <c r="JE1072" s="57"/>
      <c r="JF1072" s="57"/>
      <c r="JG1072" s="57"/>
      <c r="JH1072" s="57"/>
      <c r="JI1072" s="57"/>
      <c r="JJ1072" s="57"/>
      <c r="JK1072" s="57"/>
      <c r="JL1072" s="57"/>
      <c r="JM1072" s="57"/>
      <c r="JN1072" s="57"/>
      <c r="JO1072" s="57"/>
      <c r="JP1072" s="57"/>
      <c r="JQ1072" s="57"/>
      <c r="JR1072" s="57"/>
      <c r="JS1072" s="57"/>
      <c r="JT1072" s="57"/>
      <c r="JU1072" s="57"/>
      <c r="JV1072" s="57"/>
      <c r="JW1072" s="57"/>
      <c r="JX1072" s="57"/>
      <c r="JY1072" s="57"/>
      <c r="JZ1072" s="57"/>
      <c r="KA1072" s="57"/>
      <c r="KB1072" s="57"/>
      <c r="KC1072" s="57"/>
      <c r="KD1072" s="57"/>
      <c r="KE1072" s="57"/>
      <c r="KF1072" s="57"/>
      <c r="KG1072" s="57"/>
      <c r="KH1072" s="57"/>
      <c r="KI1072" s="36"/>
      <c r="LX1072" s="36"/>
      <c r="NQ1072" s="36"/>
      <c r="NR1072" s="36"/>
      <c r="NS1072" s="36"/>
      <c r="PH1072" s="36"/>
      <c r="QW1072" s="36"/>
      <c r="SM1072" s="36"/>
      <c r="UB1072" s="36"/>
      <c r="VQ1072" s="36"/>
      <c r="XF1072" s="36"/>
      <c r="ZB1072" s="94"/>
      <c r="ZI1072" s="130"/>
      <c r="ZK1072" s="128"/>
      <c r="ZL1072" s="127"/>
    </row>
    <row r="1073" spans="2:688" s="37" customFormat="1" x14ac:dyDescent="0.15">
      <c r="B1073" s="36"/>
      <c r="C1073" s="110"/>
      <c r="D1073" s="36"/>
      <c r="E1073" s="36"/>
      <c r="F1073" s="36"/>
      <c r="G1073" s="38"/>
      <c r="H1073" s="38"/>
      <c r="AW1073" s="36"/>
      <c r="CL1073" s="36"/>
      <c r="FP1073" s="36"/>
      <c r="IT1073" s="36"/>
      <c r="IU1073" s="57"/>
      <c r="IV1073" s="57"/>
      <c r="IW1073" s="57"/>
      <c r="IX1073" s="57"/>
      <c r="IY1073" s="57"/>
      <c r="IZ1073" s="57"/>
      <c r="JA1073" s="57"/>
      <c r="JB1073" s="57"/>
      <c r="JC1073" s="57"/>
      <c r="JD1073" s="57"/>
      <c r="JE1073" s="57"/>
      <c r="JF1073" s="57"/>
      <c r="JG1073" s="57"/>
      <c r="JH1073" s="57"/>
      <c r="JI1073" s="57"/>
      <c r="JJ1073" s="57"/>
      <c r="JK1073" s="57"/>
      <c r="JL1073" s="57"/>
      <c r="JM1073" s="57"/>
      <c r="JN1073" s="57"/>
      <c r="JO1073" s="57"/>
      <c r="JP1073" s="57"/>
      <c r="JQ1073" s="57"/>
      <c r="JR1073" s="57"/>
      <c r="JS1073" s="57"/>
      <c r="JT1073" s="57"/>
      <c r="JU1073" s="57"/>
      <c r="JV1073" s="57"/>
      <c r="JW1073" s="57"/>
      <c r="JX1073" s="57"/>
      <c r="JY1073" s="57"/>
      <c r="JZ1073" s="57"/>
      <c r="KA1073" s="57"/>
      <c r="KB1073" s="57"/>
      <c r="KC1073" s="57"/>
      <c r="KD1073" s="57"/>
      <c r="KE1073" s="57"/>
      <c r="KF1073" s="57"/>
      <c r="KG1073" s="57"/>
      <c r="KH1073" s="57"/>
      <c r="KI1073" s="36"/>
      <c r="LX1073" s="36"/>
      <c r="NQ1073" s="36"/>
      <c r="NR1073" s="36"/>
      <c r="NS1073" s="36"/>
      <c r="PH1073" s="36"/>
      <c r="QW1073" s="36"/>
      <c r="SM1073" s="36"/>
      <c r="UB1073" s="36"/>
      <c r="VQ1073" s="36"/>
      <c r="XF1073" s="36"/>
      <c r="ZB1073" s="94"/>
      <c r="ZI1073" s="130"/>
      <c r="ZK1073" s="128"/>
      <c r="ZL1073" s="127"/>
    </row>
    <row r="1074" spans="2:688" s="37" customFormat="1" x14ac:dyDescent="0.15">
      <c r="B1074" s="36"/>
      <c r="C1074" s="110"/>
      <c r="D1074" s="36"/>
      <c r="E1074" s="36"/>
      <c r="F1074" s="36"/>
      <c r="G1074" s="38"/>
      <c r="H1074" s="38"/>
      <c r="AW1074" s="36"/>
      <c r="CL1074" s="36"/>
      <c r="FP1074" s="36"/>
      <c r="IT1074" s="36"/>
      <c r="IU1074" s="57"/>
      <c r="IV1074" s="57"/>
      <c r="IW1074" s="57"/>
      <c r="IX1074" s="57"/>
      <c r="IY1074" s="57"/>
      <c r="IZ1074" s="57"/>
      <c r="JA1074" s="57"/>
      <c r="JB1074" s="57"/>
      <c r="JC1074" s="57"/>
      <c r="JD1074" s="57"/>
      <c r="JE1074" s="57"/>
      <c r="JF1074" s="57"/>
      <c r="JG1074" s="57"/>
      <c r="JH1074" s="57"/>
      <c r="JI1074" s="57"/>
      <c r="JJ1074" s="57"/>
      <c r="JK1074" s="57"/>
      <c r="JL1074" s="57"/>
      <c r="JM1074" s="57"/>
      <c r="JN1074" s="57"/>
      <c r="JO1074" s="57"/>
      <c r="JP1074" s="57"/>
      <c r="JQ1074" s="57"/>
      <c r="JR1074" s="57"/>
      <c r="JS1074" s="57"/>
      <c r="JT1074" s="57"/>
      <c r="JU1074" s="57"/>
      <c r="JV1074" s="57"/>
      <c r="JW1074" s="57"/>
      <c r="JX1074" s="57"/>
      <c r="JY1074" s="57"/>
      <c r="JZ1074" s="57"/>
      <c r="KA1074" s="57"/>
      <c r="KB1074" s="57"/>
      <c r="KC1074" s="57"/>
      <c r="KD1074" s="57"/>
      <c r="KE1074" s="57"/>
      <c r="KF1074" s="57"/>
      <c r="KG1074" s="57"/>
      <c r="KH1074" s="57"/>
      <c r="KI1074" s="36"/>
      <c r="LX1074" s="36"/>
      <c r="NQ1074" s="36"/>
      <c r="NR1074" s="36"/>
      <c r="NS1074" s="36"/>
      <c r="PH1074" s="36"/>
      <c r="QW1074" s="36"/>
      <c r="SM1074" s="36"/>
      <c r="UB1074" s="36"/>
      <c r="VQ1074" s="36"/>
      <c r="XF1074" s="36"/>
      <c r="ZB1074" s="94"/>
      <c r="ZI1074" s="130"/>
      <c r="ZK1074" s="128"/>
      <c r="ZL1074" s="127"/>
    </row>
    <row r="1075" spans="2:688" s="37" customFormat="1" x14ac:dyDescent="0.15">
      <c r="B1075" s="36"/>
      <c r="C1075" s="110"/>
      <c r="D1075" s="36"/>
      <c r="E1075" s="36"/>
      <c r="F1075" s="36"/>
      <c r="G1075" s="38"/>
      <c r="H1075" s="38"/>
      <c r="AW1075" s="36"/>
      <c r="CL1075" s="36"/>
      <c r="FP1075" s="36"/>
      <c r="IT1075" s="36"/>
      <c r="IU1075" s="57"/>
      <c r="IV1075" s="57"/>
      <c r="IW1075" s="57"/>
      <c r="IX1075" s="57"/>
      <c r="IY1075" s="57"/>
      <c r="IZ1075" s="57"/>
      <c r="JA1075" s="57"/>
      <c r="JB1075" s="57"/>
      <c r="JC1075" s="57"/>
      <c r="JD1075" s="57"/>
      <c r="JE1075" s="57"/>
      <c r="JF1075" s="57"/>
      <c r="JG1075" s="57"/>
      <c r="JH1075" s="57"/>
      <c r="JI1075" s="57"/>
      <c r="JJ1075" s="57"/>
      <c r="JK1075" s="57"/>
      <c r="JL1075" s="57"/>
      <c r="JM1075" s="57"/>
      <c r="JN1075" s="57"/>
      <c r="JO1075" s="57"/>
      <c r="JP1075" s="57"/>
      <c r="JQ1075" s="57"/>
      <c r="JR1075" s="57"/>
      <c r="JS1075" s="57"/>
      <c r="JT1075" s="57"/>
      <c r="JU1075" s="57"/>
      <c r="JV1075" s="57"/>
      <c r="JW1075" s="57"/>
      <c r="JX1075" s="57"/>
      <c r="JY1075" s="57"/>
      <c r="JZ1075" s="57"/>
      <c r="KA1075" s="57"/>
      <c r="KB1075" s="57"/>
      <c r="KC1075" s="57"/>
      <c r="KD1075" s="57"/>
      <c r="KE1075" s="57"/>
      <c r="KF1075" s="57"/>
      <c r="KG1075" s="57"/>
      <c r="KH1075" s="57"/>
      <c r="KI1075" s="36"/>
      <c r="LX1075" s="36"/>
      <c r="NQ1075" s="36"/>
      <c r="NR1075" s="36"/>
      <c r="NS1075" s="36"/>
      <c r="PH1075" s="36"/>
      <c r="QW1075" s="36"/>
      <c r="SM1075" s="36"/>
      <c r="UB1075" s="36"/>
      <c r="VQ1075" s="36"/>
      <c r="XF1075" s="36"/>
      <c r="ZB1075" s="94"/>
      <c r="ZI1075" s="130"/>
      <c r="ZK1075" s="128"/>
      <c r="ZL1075" s="127"/>
    </row>
    <row r="1076" spans="2:688" s="37" customFormat="1" x14ac:dyDescent="0.15">
      <c r="B1076" s="36"/>
      <c r="C1076" s="110"/>
      <c r="D1076" s="36"/>
      <c r="E1076" s="36"/>
      <c r="F1076" s="36"/>
      <c r="G1076" s="38"/>
      <c r="H1076" s="38"/>
      <c r="AW1076" s="36"/>
      <c r="CL1076" s="36"/>
      <c r="FP1076" s="36"/>
      <c r="IT1076" s="36"/>
      <c r="IU1076" s="57"/>
      <c r="IV1076" s="57"/>
      <c r="IW1076" s="57"/>
      <c r="IX1076" s="57"/>
      <c r="IY1076" s="57"/>
      <c r="IZ1076" s="57"/>
      <c r="JA1076" s="57"/>
      <c r="JB1076" s="57"/>
      <c r="JC1076" s="57"/>
      <c r="JD1076" s="57"/>
      <c r="JE1076" s="57"/>
      <c r="JF1076" s="57"/>
      <c r="JG1076" s="57"/>
      <c r="JH1076" s="57"/>
      <c r="JI1076" s="57"/>
      <c r="JJ1076" s="57"/>
      <c r="JK1076" s="57"/>
      <c r="JL1076" s="57"/>
      <c r="JM1076" s="57"/>
      <c r="JN1076" s="57"/>
      <c r="JO1076" s="57"/>
      <c r="JP1076" s="57"/>
      <c r="JQ1076" s="57"/>
      <c r="JR1076" s="57"/>
      <c r="JS1076" s="57"/>
      <c r="JT1076" s="57"/>
      <c r="JU1076" s="57"/>
      <c r="JV1076" s="57"/>
      <c r="JW1076" s="57"/>
      <c r="JX1076" s="57"/>
      <c r="JY1076" s="57"/>
      <c r="JZ1076" s="57"/>
      <c r="KA1076" s="57"/>
      <c r="KB1076" s="57"/>
      <c r="KC1076" s="57"/>
      <c r="KD1076" s="57"/>
      <c r="KE1076" s="57"/>
      <c r="KF1076" s="57"/>
      <c r="KG1076" s="57"/>
      <c r="KH1076" s="57"/>
      <c r="KI1076" s="36"/>
      <c r="LX1076" s="36"/>
      <c r="NQ1076" s="36"/>
      <c r="NR1076" s="36"/>
      <c r="NS1076" s="36"/>
      <c r="PH1076" s="36"/>
      <c r="QW1076" s="36"/>
      <c r="SM1076" s="36"/>
      <c r="UB1076" s="36"/>
      <c r="VQ1076" s="36"/>
      <c r="XF1076" s="36"/>
      <c r="ZB1076" s="94"/>
      <c r="ZI1076" s="130"/>
      <c r="ZK1076" s="128"/>
      <c r="ZL1076" s="127"/>
    </row>
    <row r="1077" spans="2:688" s="37" customFormat="1" x14ac:dyDescent="0.15">
      <c r="B1077" s="36"/>
      <c r="C1077" s="110"/>
      <c r="D1077" s="36"/>
      <c r="E1077" s="36"/>
      <c r="F1077" s="36"/>
      <c r="G1077" s="38"/>
      <c r="H1077" s="38"/>
      <c r="AW1077" s="36"/>
      <c r="CL1077" s="36"/>
      <c r="FP1077" s="36"/>
      <c r="IT1077" s="36"/>
      <c r="IU1077" s="57"/>
      <c r="IV1077" s="57"/>
      <c r="IW1077" s="57"/>
      <c r="IX1077" s="57"/>
      <c r="IY1077" s="57"/>
      <c r="IZ1077" s="57"/>
      <c r="JA1077" s="57"/>
      <c r="JB1077" s="57"/>
      <c r="JC1077" s="57"/>
      <c r="JD1077" s="57"/>
      <c r="JE1077" s="57"/>
      <c r="JF1077" s="57"/>
      <c r="JG1077" s="57"/>
      <c r="JH1077" s="57"/>
      <c r="JI1077" s="57"/>
      <c r="JJ1077" s="57"/>
      <c r="JK1077" s="57"/>
      <c r="JL1077" s="57"/>
      <c r="JM1077" s="57"/>
      <c r="JN1077" s="57"/>
      <c r="JO1077" s="57"/>
      <c r="JP1077" s="57"/>
      <c r="JQ1077" s="57"/>
      <c r="JR1077" s="57"/>
      <c r="JS1077" s="57"/>
      <c r="JT1077" s="57"/>
      <c r="JU1077" s="57"/>
      <c r="JV1077" s="57"/>
      <c r="JW1077" s="57"/>
      <c r="JX1077" s="57"/>
      <c r="JY1077" s="57"/>
      <c r="JZ1077" s="57"/>
      <c r="KA1077" s="57"/>
      <c r="KB1077" s="57"/>
      <c r="KC1077" s="57"/>
      <c r="KD1077" s="57"/>
      <c r="KE1077" s="57"/>
      <c r="KF1077" s="57"/>
      <c r="KG1077" s="57"/>
      <c r="KH1077" s="57"/>
      <c r="KI1077" s="36"/>
      <c r="LX1077" s="36"/>
      <c r="NQ1077" s="36"/>
      <c r="NR1077" s="36"/>
      <c r="NS1077" s="36"/>
      <c r="PH1077" s="36"/>
      <c r="QW1077" s="36"/>
      <c r="SM1077" s="36"/>
      <c r="UB1077" s="36"/>
      <c r="VQ1077" s="36"/>
      <c r="XF1077" s="36"/>
      <c r="ZB1077" s="94"/>
      <c r="ZI1077" s="130"/>
      <c r="ZK1077" s="128"/>
      <c r="ZL1077" s="127"/>
    </row>
    <row r="1078" spans="2:688" s="37" customFormat="1" x14ac:dyDescent="0.15">
      <c r="B1078" s="36"/>
      <c r="C1078" s="110"/>
      <c r="D1078" s="36"/>
      <c r="E1078" s="36"/>
      <c r="F1078" s="36"/>
      <c r="G1078" s="38"/>
      <c r="H1078" s="38"/>
      <c r="AW1078" s="36"/>
      <c r="CL1078" s="36"/>
      <c r="FP1078" s="36"/>
      <c r="IT1078" s="36"/>
      <c r="IU1078" s="57"/>
      <c r="IV1078" s="57"/>
      <c r="IW1078" s="57"/>
      <c r="IX1078" s="57"/>
      <c r="IY1078" s="57"/>
      <c r="IZ1078" s="57"/>
      <c r="JA1078" s="57"/>
      <c r="JB1078" s="57"/>
      <c r="JC1078" s="57"/>
      <c r="JD1078" s="57"/>
      <c r="JE1078" s="57"/>
      <c r="JF1078" s="57"/>
      <c r="JG1078" s="57"/>
      <c r="JH1078" s="57"/>
      <c r="JI1078" s="57"/>
      <c r="JJ1078" s="57"/>
      <c r="JK1078" s="57"/>
      <c r="JL1078" s="57"/>
      <c r="JM1078" s="57"/>
      <c r="JN1078" s="57"/>
      <c r="JO1078" s="57"/>
      <c r="JP1078" s="57"/>
      <c r="JQ1078" s="57"/>
      <c r="JR1078" s="57"/>
      <c r="JS1078" s="57"/>
      <c r="JT1078" s="57"/>
      <c r="JU1078" s="57"/>
      <c r="JV1078" s="57"/>
      <c r="JW1078" s="57"/>
      <c r="JX1078" s="57"/>
      <c r="JY1078" s="57"/>
      <c r="JZ1078" s="57"/>
      <c r="KA1078" s="57"/>
      <c r="KB1078" s="57"/>
      <c r="KC1078" s="57"/>
      <c r="KD1078" s="57"/>
      <c r="KE1078" s="57"/>
      <c r="KF1078" s="57"/>
      <c r="KG1078" s="57"/>
      <c r="KH1078" s="57"/>
      <c r="KI1078" s="36"/>
      <c r="LX1078" s="36"/>
      <c r="NQ1078" s="36"/>
      <c r="NR1078" s="36"/>
      <c r="NS1078" s="36"/>
      <c r="PH1078" s="36"/>
      <c r="QW1078" s="36"/>
      <c r="SM1078" s="36"/>
      <c r="UB1078" s="36"/>
      <c r="VQ1078" s="36"/>
      <c r="XF1078" s="36"/>
      <c r="ZB1078" s="94"/>
      <c r="ZI1078" s="130"/>
      <c r="ZK1078" s="128"/>
      <c r="ZL1078" s="127"/>
    </row>
    <row r="1079" spans="2:688" s="37" customFormat="1" x14ac:dyDescent="0.15">
      <c r="B1079" s="36"/>
      <c r="C1079" s="110"/>
      <c r="D1079" s="36"/>
      <c r="E1079" s="36"/>
      <c r="F1079" s="36"/>
      <c r="G1079" s="38"/>
      <c r="H1079" s="38"/>
      <c r="AW1079" s="36"/>
      <c r="CL1079" s="36"/>
      <c r="FP1079" s="36"/>
      <c r="IT1079" s="36"/>
      <c r="IU1079" s="57"/>
      <c r="IV1079" s="57"/>
      <c r="IW1079" s="57"/>
      <c r="IX1079" s="57"/>
      <c r="IY1079" s="57"/>
      <c r="IZ1079" s="57"/>
      <c r="JA1079" s="57"/>
      <c r="JB1079" s="57"/>
      <c r="JC1079" s="57"/>
      <c r="JD1079" s="57"/>
      <c r="JE1079" s="57"/>
      <c r="JF1079" s="57"/>
      <c r="JG1079" s="57"/>
      <c r="JH1079" s="57"/>
      <c r="JI1079" s="57"/>
      <c r="JJ1079" s="57"/>
      <c r="JK1079" s="57"/>
      <c r="JL1079" s="57"/>
      <c r="JM1079" s="57"/>
      <c r="JN1079" s="57"/>
      <c r="JO1079" s="57"/>
      <c r="JP1079" s="57"/>
      <c r="JQ1079" s="57"/>
      <c r="JR1079" s="57"/>
      <c r="JS1079" s="57"/>
      <c r="JT1079" s="57"/>
      <c r="JU1079" s="57"/>
      <c r="JV1079" s="57"/>
      <c r="JW1079" s="57"/>
      <c r="JX1079" s="57"/>
      <c r="JY1079" s="57"/>
      <c r="JZ1079" s="57"/>
      <c r="KA1079" s="57"/>
      <c r="KB1079" s="57"/>
      <c r="KC1079" s="57"/>
      <c r="KD1079" s="57"/>
      <c r="KE1079" s="57"/>
      <c r="KF1079" s="57"/>
      <c r="KG1079" s="57"/>
      <c r="KH1079" s="57"/>
      <c r="KI1079" s="36"/>
      <c r="LX1079" s="36"/>
      <c r="NQ1079" s="36"/>
      <c r="NR1079" s="36"/>
      <c r="NS1079" s="36"/>
      <c r="PH1079" s="36"/>
      <c r="QW1079" s="36"/>
      <c r="SM1079" s="36"/>
      <c r="UB1079" s="36"/>
      <c r="VQ1079" s="36"/>
      <c r="XF1079" s="36"/>
      <c r="ZB1079" s="94"/>
      <c r="ZI1079" s="130"/>
      <c r="ZK1079" s="128"/>
      <c r="ZL1079" s="127"/>
    </row>
    <row r="1080" spans="2:688" s="37" customFormat="1" x14ac:dyDescent="0.15">
      <c r="B1080" s="36"/>
      <c r="C1080" s="110"/>
      <c r="D1080" s="36"/>
      <c r="E1080" s="36"/>
      <c r="F1080" s="36"/>
      <c r="G1080" s="38"/>
      <c r="H1080" s="38"/>
      <c r="AW1080" s="36"/>
      <c r="CL1080" s="36"/>
      <c r="FP1080" s="36"/>
      <c r="IT1080" s="36"/>
      <c r="IU1080" s="57"/>
      <c r="IV1080" s="57"/>
      <c r="IW1080" s="57"/>
      <c r="IX1080" s="57"/>
      <c r="IY1080" s="57"/>
      <c r="IZ1080" s="57"/>
      <c r="JA1080" s="57"/>
      <c r="JB1080" s="57"/>
      <c r="JC1080" s="57"/>
      <c r="JD1080" s="57"/>
      <c r="JE1080" s="57"/>
      <c r="JF1080" s="57"/>
      <c r="JG1080" s="57"/>
      <c r="JH1080" s="57"/>
      <c r="JI1080" s="57"/>
      <c r="JJ1080" s="57"/>
      <c r="JK1080" s="57"/>
      <c r="JL1080" s="57"/>
      <c r="JM1080" s="57"/>
      <c r="JN1080" s="57"/>
      <c r="JO1080" s="57"/>
      <c r="JP1080" s="57"/>
      <c r="JQ1080" s="57"/>
      <c r="JR1080" s="57"/>
      <c r="JS1080" s="57"/>
      <c r="JT1080" s="57"/>
      <c r="JU1080" s="57"/>
      <c r="JV1080" s="57"/>
      <c r="JW1080" s="57"/>
      <c r="JX1080" s="57"/>
      <c r="JY1080" s="57"/>
      <c r="JZ1080" s="57"/>
      <c r="KA1080" s="57"/>
      <c r="KB1080" s="57"/>
      <c r="KC1080" s="57"/>
      <c r="KD1080" s="57"/>
      <c r="KE1080" s="57"/>
      <c r="KF1080" s="57"/>
      <c r="KG1080" s="57"/>
      <c r="KH1080" s="57"/>
      <c r="KI1080" s="36"/>
      <c r="LX1080" s="36"/>
      <c r="NQ1080" s="36"/>
      <c r="NR1080" s="36"/>
      <c r="NS1080" s="36"/>
      <c r="PH1080" s="36"/>
      <c r="QW1080" s="36"/>
      <c r="SM1080" s="36"/>
      <c r="UB1080" s="36"/>
      <c r="VQ1080" s="36"/>
      <c r="XF1080" s="36"/>
      <c r="ZB1080" s="94"/>
      <c r="ZI1080" s="130"/>
      <c r="ZK1080" s="128"/>
      <c r="ZL1080" s="127"/>
    </row>
    <row r="1081" spans="2:688" s="37" customFormat="1" x14ac:dyDescent="0.15">
      <c r="B1081" s="36"/>
      <c r="C1081" s="110"/>
      <c r="D1081" s="36"/>
      <c r="E1081" s="36"/>
      <c r="F1081" s="36"/>
      <c r="G1081" s="38"/>
      <c r="H1081" s="38"/>
      <c r="AW1081" s="36"/>
      <c r="CL1081" s="36"/>
      <c r="FP1081" s="36"/>
      <c r="IT1081" s="36"/>
      <c r="IU1081" s="57"/>
      <c r="IV1081" s="57"/>
      <c r="IW1081" s="57"/>
      <c r="IX1081" s="57"/>
      <c r="IY1081" s="57"/>
      <c r="IZ1081" s="57"/>
      <c r="JA1081" s="57"/>
      <c r="JB1081" s="57"/>
      <c r="JC1081" s="57"/>
      <c r="JD1081" s="57"/>
      <c r="JE1081" s="57"/>
      <c r="JF1081" s="57"/>
      <c r="JG1081" s="57"/>
      <c r="JH1081" s="57"/>
      <c r="JI1081" s="57"/>
      <c r="JJ1081" s="57"/>
      <c r="JK1081" s="57"/>
      <c r="JL1081" s="57"/>
      <c r="JM1081" s="57"/>
      <c r="JN1081" s="57"/>
      <c r="JO1081" s="57"/>
      <c r="JP1081" s="57"/>
      <c r="JQ1081" s="57"/>
      <c r="JR1081" s="57"/>
      <c r="JS1081" s="57"/>
      <c r="JT1081" s="57"/>
      <c r="JU1081" s="57"/>
      <c r="JV1081" s="57"/>
      <c r="JW1081" s="57"/>
      <c r="JX1081" s="57"/>
      <c r="JY1081" s="57"/>
      <c r="JZ1081" s="57"/>
      <c r="KA1081" s="57"/>
      <c r="KB1081" s="57"/>
      <c r="KC1081" s="57"/>
      <c r="KD1081" s="57"/>
      <c r="KE1081" s="57"/>
      <c r="KF1081" s="57"/>
      <c r="KG1081" s="57"/>
      <c r="KH1081" s="57"/>
      <c r="KI1081" s="36"/>
      <c r="LX1081" s="36"/>
      <c r="NQ1081" s="36"/>
      <c r="NR1081" s="36"/>
      <c r="NS1081" s="36"/>
      <c r="PH1081" s="36"/>
      <c r="QW1081" s="36"/>
      <c r="SM1081" s="36"/>
      <c r="UB1081" s="36"/>
      <c r="VQ1081" s="36"/>
      <c r="XF1081" s="36"/>
      <c r="ZB1081" s="94"/>
      <c r="ZI1081" s="130"/>
      <c r="ZK1081" s="128"/>
      <c r="ZL1081" s="127"/>
    </row>
    <row r="1082" spans="2:688" s="37" customFormat="1" x14ac:dyDescent="0.15">
      <c r="B1082" s="36"/>
      <c r="C1082" s="110"/>
      <c r="D1082" s="36"/>
      <c r="E1082" s="36"/>
      <c r="F1082" s="36"/>
      <c r="G1082" s="38"/>
      <c r="H1082" s="38"/>
      <c r="AW1082" s="36"/>
      <c r="CL1082" s="36"/>
      <c r="FP1082" s="36"/>
      <c r="IT1082" s="36"/>
      <c r="IU1082" s="57"/>
      <c r="IV1082" s="57"/>
      <c r="IW1082" s="57"/>
      <c r="IX1082" s="57"/>
      <c r="IY1082" s="57"/>
      <c r="IZ1082" s="57"/>
      <c r="JA1082" s="57"/>
      <c r="JB1082" s="57"/>
      <c r="JC1082" s="57"/>
      <c r="JD1082" s="57"/>
      <c r="JE1082" s="57"/>
      <c r="JF1082" s="57"/>
      <c r="JG1082" s="57"/>
      <c r="JH1082" s="57"/>
      <c r="JI1082" s="57"/>
      <c r="JJ1082" s="57"/>
      <c r="JK1082" s="57"/>
      <c r="JL1082" s="57"/>
      <c r="JM1082" s="57"/>
      <c r="JN1082" s="57"/>
      <c r="JO1082" s="57"/>
      <c r="JP1082" s="57"/>
      <c r="JQ1082" s="57"/>
      <c r="JR1082" s="57"/>
      <c r="JS1082" s="57"/>
      <c r="JT1082" s="57"/>
      <c r="JU1082" s="57"/>
      <c r="JV1082" s="57"/>
      <c r="JW1082" s="57"/>
      <c r="JX1082" s="57"/>
      <c r="JY1082" s="57"/>
      <c r="JZ1082" s="57"/>
      <c r="KA1082" s="57"/>
      <c r="KB1082" s="57"/>
      <c r="KC1082" s="57"/>
      <c r="KD1082" s="57"/>
      <c r="KE1082" s="57"/>
      <c r="KF1082" s="57"/>
      <c r="KG1082" s="57"/>
      <c r="KH1082" s="57"/>
      <c r="KI1082" s="36"/>
      <c r="LX1082" s="36"/>
      <c r="NQ1082" s="36"/>
      <c r="NR1082" s="36"/>
      <c r="NS1082" s="36"/>
      <c r="PH1082" s="36"/>
      <c r="QW1082" s="36"/>
      <c r="SM1082" s="36"/>
      <c r="UB1082" s="36"/>
      <c r="VQ1082" s="36"/>
      <c r="XF1082" s="36"/>
      <c r="ZB1082" s="94"/>
      <c r="ZI1082" s="130"/>
      <c r="ZK1082" s="128"/>
      <c r="ZL1082" s="127"/>
    </row>
    <row r="1083" spans="2:688" s="37" customFormat="1" x14ac:dyDescent="0.15">
      <c r="B1083" s="36"/>
      <c r="C1083" s="110"/>
      <c r="D1083" s="36"/>
      <c r="E1083" s="36"/>
      <c r="F1083" s="36"/>
      <c r="G1083" s="38"/>
      <c r="H1083" s="38"/>
      <c r="AW1083" s="36"/>
      <c r="CL1083" s="36"/>
      <c r="FP1083" s="36"/>
      <c r="IT1083" s="36"/>
      <c r="IU1083" s="57"/>
      <c r="IV1083" s="57"/>
      <c r="IW1083" s="57"/>
      <c r="IX1083" s="57"/>
      <c r="IY1083" s="57"/>
      <c r="IZ1083" s="57"/>
      <c r="JA1083" s="57"/>
      <c r="JB1083" s="57"/>
      <c r="JC1083" s="57"/>
      <c r="JD1083" s="57"/>
      <c r="JE1083" s="57"/>
      <c r="JF1083" s="57"/>
      <c r="JG1083" s="57"/>
      <c r="JH1083" s="57"/>
      <c r="JI1083" s="57"/>
      <c r="JJ1083" s="57"/>
      <c r="JK1083" s="57"/>
      <c r="JL1083" s="57"/>
      <c r="JM1083" s="57"/>
      <c r="JN1083" s="57"/>
      <c r="JO1083" s="57"/>
      <c r="JP1083" s="57"/>
      <c r="JQ1083" s="57"/>
      <c r="JR1083" s="57"/>
      <c r="JS1083" s="57"/>
      <c r="JT1083" s="57"/>
      <c r="JU1083" s="57"/>
      <c r="JV1083" s="57"/>
      <c r="JW1083" s="57"/>
      <c r="JX1083" s="57"/>
      <c r="JY1083" s="57"/>
      <c r="JZ1083" s="57"/>
      <c r="KA1083" s="57"/>
      <c r="KB1083" s="57"/>
      <c r="KC1083" s="57"/>
      <c r="KD1083" s="57"/>
      <c r="KE1083" s="57"/>
      <c r="KF1083" s="57"/>
      <c r="KG1083" s="57"/>
      <c r="KH1083" s="57"/>
      <c r="KI1083" s="36"/>
      <c r="LX1083" s="36"/>
      <c r="NQ1083" s="36"/>
      <c r="NR1083" s="36"/>
      <c r="NS1083" s="36"/>
      <c r="PH1083" s="36"/>
      <c r="QW1083" s="36"/>
      <c r="SM1083" s="36"/>
      <c r="UB1083" s="36"/>
      <c r="VQ1083" s="36"/>
      <c r="XF1083" s="36"/>
      <c r="ZB1083" s="94"/>
      <c r="ZI1083" s="130"/>
      <c r="ZK1083" s="128"/>
      <c r="ZL1083" s="127"/>
    </row>
    <row r="1084" spans="2:688" s="37" customFormat="1" x14ac:dyDescent="0.15">
      <c r="B1084" s="36"/>
      <c r="C1084" s="110"/>
      <c r="D1084" s="36"/>
      <c r="E1084" s="36"/>
      <c r="F1084" s="36"/>
      <c r="G1084" s="38"/>
      <c r="H1084" s="38"/>
      <c r="AW1084" s="36"/>
      <c r="CL1084" s="36"/>
      <c r="FP1084" s="36"/>
      <c r="IT1084" s="36"/>
      <c r="IU1084" s="57"/>
      <c r="IV1084" s="57"/>
      <c r="IW1084" s="57"/>
      <c r="IX1084" s="57"/>
      <c r="IY1084" s="57"/>
      <c r="IZ1084" s="57"/>
      <c r="JA1084" s="57"/>
      <c r="JB1084" s="57"/>
      <c r="JC1084" s="57"/>
      <c r="JD1084" s="57"/>
      <c r="JE1084" s="57"/>
      <c r="JF1084" s="57"/>
      <c r="JG1084" s="57"/>
      <c r="JH1084" s="57"/>
      <c r="JI1084" s="57"/>
      <c r="JJ1084" s="57"/>
      <c r="JK1084" s="57"/>
      <c r="JL1084" s="57"/>
      <c r="JM1084" s="57"/>
      <c r="JN1084" s="57"/>
      <c r="JO1084" s="57"/>
      <c r="JP1084" s="57"/>
      <c r="JQ1084" s="57"/>
      <c r="JR1084" s="57"/>
      <c r="JS1084" s="57"/>
      <c r="JT1084" s="57"/>
      <c r="JU1084" s="57"/>
      <c r="JV1084" s="57"/>
      <c r="JW1084" s="57"/>
      <c r="JX1084" s="57"/>
      <c r="JY1084" s="57"/>
      <c r="JZ1084" s="57"/>
      <c r="KA1084" s="57"/>
      <c r="KB1084" s="57"/>
      <c r="KC1084" s="57"/>
      <c r="KD1084" s="57"/>
      <c r="KE1084" s="57"/>
      <c r="KF1084" s="57"/>
      <c r="KG1084" s="57"/>
      <c r="KH1084" s="57"/>
      <c r="KI1084" s="36"/>
      <c r="LX1084" s="36"/>
      <c r="NQ1084" s="36"/>
      <c r="NR1084" s="36"/>
      <c r="NS1084" s="36"/>
      <c r="PH1084" s="36"/>
      <c r="QW1084" s="36"/>
      <c r="SM1084" s="36"/>
      <c r="UB1084" s="36"/>
      <c r="VQ1084" s="36"/>
      <c r="XF1084" s="36"/>
      <c r="ZB1084" s="94"/>
      <c r="ZI1084" s="130"/>
      <c r="ZK1084" s="128"/>
      <c r="ZL1084" s="127"/>
    </row>
    <row r="1085" spans="2:688" s="37" customFormat="1" x14ac:dyDescent="0.15">
      <c r="B1085" s="36"/>
      <c r="C1085" s="110"/>
      <c r="D1085" s="36"/>
      <c r="E1085" s="36"/>
      <c r="F1085" s="36"/>
      <c r="G1085" s="38"/>
      <c r="H1085" s="38"/>
      <c r="AW1085" s="36"/>
      <c r="CL1085" s="36"/>
      <c r="FP1085" s="36"/>
      <c r="IT1085" s="36"/>
      <c r="IU1085" s="57"/>
      <c r="IV1085" s="57"/>
      <c r="IW1085" s="57"/>
      <c r="IX1085" s="57"/>
      <c r="IY1085" s="57"/>
      <c r="IZ1085" s="57"/>
      <c r="JA1085" s="57"/>
      <c r="JB1085" s="57"/>
      <c r="JC1085" s="57"/>
      <c r="JD1085" s="57"/>
      <c r="JE1085" s="57"/>
      <c r="JF1085" s="57"/>
      <c r="JG1085" s="57"/>
      <c r="JH1085" s="57"/>
      <c r="JI1085" s="57"/>
      <c r="JJ1085" s="57"/>
      <c r="JK1085" s="57"/>
      <c r="JL1085" s="57"/>
      <c r="JM1085" s="57"/>
      <c r="JN1085" s="57"/>
      <c r="JO1085" s="57"/>
      <c r="JP1085" s="57"/>
      <c r="JQ1085" s="57"/>
      <c r="JR1085" s="57"/>
      <c r="JS1085" s="57"/>
      <c r="JT1085" s="57"/>
      <c r="JU1085" s="57"/>
      <c r="JV1085" s="57"/>
      <c r="JW1085" s="57"/>
      <c r="JX1085" s="57"/>
      <c r="JY1085" s="57"/>
      <c r="JZ1085" s="57"/>
      <c r="KA1085" s="57"/>
      <c r="KB1085" s="57"/>
      <c r="KC1085" s="57"/>
      <c r="KD1085" s="57"/>
      <c r="KE1085" s="57"/>
      <c r="KF1085" s="57"/>
      <c r="KG1085" s="57"/>
      <c r="KH1085" s="57"/>
      <c r="KI1085" s="36"/>
      <c r="LX1085" s="36"/>
      <c r="NQ1085" s="36"/>
      <c r="NR1085" s="36"/>
      <c r="NS1085" s="36"/>
      <c r="PH1085" s="36"/>
      <c r="QW1085" s="36"/>
      <c r="SM1085" s="36"/>
      <c r="UB1085" s="36"/>
      <c r="VQ1085" s="36"/>
      <c r="XF1085" s="36"/>
      <c r="ZB1085" s="94"/>
      <c r="ZI1085" s="130"/>
      <c r="ZK1085" s="128"/>
      <c r="ZL1085" s="127"/>
    </row>
    <row r="1086" spans="2:688" s="37" customFormat="1" x14ac:dyDescent="0.15">
      <c r="B1086" s="36"/>
      <c r="C1086" s="110"/>
      <c r="D1086" s="36"/>
      <c r="E1086" s="36"/>
      <c r="F1086" s="36"/>
      <c r="G1086" s="38"/>
      <c r="H1086" s="38"/>
      <c r="AW1086" s="36"/>
      <c r="CL1086" s="36"/>
      <c r="FP1086" s="36"/>
      <c r="IT1086" s="36"/>
      <c r="IU1086" s="57"/>
      <c r="IV1086" s="57"/>
      <c r="IW1086" s="57"/>
      <c r="IX1086" s="57"/>
      <c r="IY1086" s="57"/>
      <c r="IZ1086" s="57"/>
      <c r="JA1086" s="57"/>
      <c r="JB1086" s="57"/>
      <c r="JC1086" s="57"/>
      <c r="JD1086" s="57"/>
      <c r="JE1086" s="57"/>
      <c r="JF1086" s="57"/>
      <c r="JG1086" s="57"/>
      <c r="JH1086" s="57"/>
      <c r="JI1086" s="57"/>
      <c r="JJ1086" s="57"/>
      <c r="JK1086" s="57"/>
      <c r="JL1086" s="57"/>
      <c r="JM1086" s="57"/>
      <c r="JN1086" s="57"/>
      <c r="JO1086" s="57"/>
      <c r="JP1086" s="57"/>
      <c r="JQ1086" s="57"/>
      <c r="JR1086" s="57"/>
      <c r="JS1086" s="57"/>
      <c r="JT1086" s="57"/>
      <c r="JU1086" s="57"/>
      <c r="JV1086" s="57"/>
      <c r="JW1086" s="57"/>
      <c r="JX1086" s="57"/>
      <c r="JY1086" s="57"/>
      <c r="JZ1086" s="57"/>
      <c r="KA1086" s="57"/>
      <c r="KB1086" s="57"/>
      <c r="KC1086" s="57"/>
      <c r="KD1086" s="57"/>
      <c r="KE1086" s="57"/>
      <c r="KF1086" s="57"/>
      <c r="KG1086" s="57"/>
      <c r="KH1086" s="57"/>
      <c r="KI1086" s="36"/>
      <c r="LX1086" s="36"/>
      <c r="NQ1086" s="36"/>
      <c r="NR1086" s="36"/>
      <c r="NS1086" s="36"/>
      <c r="PH1086" s="36"/>
      <c r="QW1086" s="36"/>
      <c r="SM1086" s="36"/>
      <c r="UB1086" s="36"/>
      <c r="VQ1086" s="36"/>
      <c r="XF1086" s="36"/>
      <c r="ZB1086" s="94"/>
      <c r="ZI1086" s="130"/>
      <c r="ZK1086" s="128"/>
      <c r="ZL1086" s="127"/>
    </row>
    <row r="1087" spans="2:688" s="37" customFormat="1" x14ac:dyDescent="0.15">
      <c r="B1087" s="36"/>
      <c r="C1087" s="110"/>
      <c r="D1087" s="36"/>
      <c r="E1087" s="36"/>
      <c r="F1087" s="36"/>
      <c r="G1087" s="38"/>
      <c r="H1087" s="38"/>
      <c r="AW1087" s="36"/>
      <c r="CL1087" s="36"/>
      <c r="FP1087" s="36"/>
      <c r="IT1087" s="36"/>
      <c r="IU1087" s="57"/>
      <c r="IV1087" s="57"/>
      <c r="IW1087" s="57"/>
      <c r="IX1087" s="57"/>
      <c r="IY1087" s="57"/>
      <c r="IZ1087" s="57"/>
      <c r="JA1087" s="57"/>
      <c r="JB1087" s="57"/>
      <c r="JC1087" s="57"/>
      <c r="JD1087" s="57"/>
      <c r="JE1087" s="57"/>
      <c r="JF1087" s="57"/>
      <c r="JG1087" s="57"/>
      <c r="JH1087" s="57"/>
      <c r="JI1087" s="57"/>
      <c r="JJ1087" s="57"/>
      <c r="JK1087" s="57"/>
      <c r="JL1087" s="57"/>
      <c r="JM1087" s="57"/>
      <c r="JN1087" s="57"/>
      <c r="JO1087" s="57"/>
      <c r="JP1087" s="57"/>
      <c r="JQ1087" s="57"/>
      <c r="JR1087" s="57"/>
      <c r="JS1087" s="57"/>
      <c r="JT1087" s="57"/>
      <c r="JU1087" s="57"/>
      <c r="JV1087" s="57"/>
      <c r="JW1087" s="57"/>
      <c r="JX1087" s="57"/>
      <c r="JY1087" s="57"/>
      <c r="JZ1087" s="57"/>
      <c r="KA1087" s="57"/>
      <c r="KB1087" s="57"/>
      <c r="KC1087" s="57"/>
      <c r="KD1087" s="57"/>
      <c r="KE1087" s="57"/>
      <c r="KF1087" s="57"/>
      <c r="KG1087" s="57"/>
      <c r="KH1087" s="57"/>
      <c r="KI1087" s="36"/>
      <c r="LX1087" s="36"/>
      <c r="NQ1087" s="36"/>
      <c r="NR1087" s="36"/>
      <c r="NS1087" s="36"/>
      <c r="PH1087" s="36"/>
      <c r="QW1087" s="36"/>
      <c r="SM1087" s="36"/>
      <c r="UB1087" s="36"/>
      <c r="VQ1087" s="36"/>
      <c r="XF1087" s="36"/>
      <c r="ZB1087" s="94"/>
      <c r="ZI1087" s="130"/>
      <c r="ZK1087" s="128"/>
      <c r="ZL1087" s="127"/>
    </row>
    <row r="1088" spans="2:688" s="37" customFormat="1" x14ac:dyDescent="0.15">
      <c r="B1088" s="36"/>
      <c r="C1088" s="110"/>
      <c r="D1088" s="36"/>
      <c r="E1088" s="36"/>
      <c r="F1088" s="36"/>
      <c r="G1088" s="38"/>
      <c r="H1088" s="38"/>
      <c r="AW1088" s="36"/>
      <c r="CL1088" s="36"/>
      <c r="FP1088" s="36"/>
      <c r="IT1088" s="36"/>
      <c r="IU1088" s="57"/>
      <c r="IV1088" s="57"/>
      <c r="IW1088" s="57"/>
      <c r="IX1088" s="57"/>
      <c r="IY1088" s="57"/>
      <c r="IZ1088" s="57"/>
      <c r="JA1088" s="57"/>
      <c r="JB1088" s="57"/>
      <c r="JC1088" s="57"/>
      <c r="JD1088" s="57"/>
      <c r="JE1088" s="57"/>
      <c r="JF1088" s="57"/>
      <c r="JG1088" s="57"/>
      <c r="JH1088" s="57"/>
      <c r="JI1088" s="57"/>
      <c r="JJ1088" s="57"/>
      <c r="JK1088" s="57"/>
      <c r="JL1088" s="57"/>
      <c r="JM1088" s="57"/>
      <c r="JN1088" s="57"/>
      <c r="JO1088" s="57"/>
      <c r="JP1088" s="57"/>
      <c r="JQ1088" s="57"/>
      <c r="JR1088" s="57"/>
      <c r="JS1088" s="57"/>
      <c r="JT1088" s="57"/>
      <c r="JU1088" s="57"/>
      <c r="JV1088" s="57"/>
      <c r="JW1088" s="57"/>
      <c r="JX1088" s="57"/>
      <c r="JY1088" s="57"/>
      <c r="JZ1088" s="57"/>
      <c r="KA1088" s="57"/>
      <c r="KB1088" s="57"/>
      <c r="KC1088" s="57"/>
      <c r="KD1088" s="57"/>
      <c r="KE1088" s="57"/>
      <c r="KF1088" s="57"/>
      <c r="KG1088" s="57"/>
      <c r="KH1088" s="57"/>
      <c r="KI1088" s="36"/>
      <c r="LX1088" s="36"/>
      <c r="NQ1088" s="36"/>
      <c r="NR1088" s="36"/>
      <c r="NS1088" s="36"/>
      <c r="PH1088" s="36"/>
      <c r="QW1088" s="36"/>
      <c r="SM1088" s="36"/>
      <c r="UB1088" s="36"/>
      <c r="VQ1088" s="36"/>
      <c r="XF1088" s="36"/>
      <c r="ZB1088" s="94"/>
      <c r="ZI1088" s="130"/>
      <c r="ZK1088" s="128"/>
      <c r="ZL1088" s="127"/>
    </row>
    <row r="1089" spans="2:688" s="37" customFormat="1" x14ac:dyDescent="0.15">
      <c r="B1089" s="36"/>
      <c r="C1089" s="110"/>
      <c r="D1089" s="36"/>
      <c r="E1089" s="36"/>
      <c r="F1089" s="36"/>
      <c r="G1089" s="38"/>
      <c r="H1089" s="38"/>
      <c r="AW1089" s="36"/>
      <c r="CL1089" s="36"/>
      <c r="FP1089" s="36"/>
      <c r="IT1089" s="36"/>
      <c r="IU1089" s="57"/>
      <c r="IV1089" s="57"/>
      <c r="IW1089" s="57"/>
      <c r="IX1089" s="57"/>
      <c r="IY1089" s="57"/>
      <c r="IZ1089" s="57"/>
      <c r="JA1089" s="57"/>
      <c r="JB1089" s="57"/>
      <c r="JC1089" s="57"/>
      <c r="JD1089" s="57"/>
      <c r="JE1089" s="57"/>
      <c r="JF1089" s="57"/>
      <c r="JG1089" s="57"/>
      <c r="JH1089" s="57"/>
      <c r="JI1089" s="57"/>
      <c r="JJ1089" s="57"/>
      <c r="JK1089" s="57"/>
      <c r="JL1089" s="57"/>
      <c r="JM1089" s="57"/>
      <c r="JN1089" s="57"/>
      <c r="JO1089" s="57"/>
      <c r="JP1089" s="57"/>
      <c r="JQ1089" s="57"/>
      <c r="JR1089" s="57"/>
      <c r="JS1089" s="57"/>
      <c r="JT1089" s="57"/>
      <c r="JU1089" s="57"/>
      <c r="JV1089" s="57"/>
      <c r="JW1089" s="57"/>
      <c r="JX1089" s="57"/>
      <c r="JY1089" s="57"/>
      <c r="JZ1089" s="57"/>
      <c r="KA1089" s="57"/>
      <c r="KB1089" s="57"/>
      <c r="KC1089" s="57"/>
      <c r="KD1089" s="57"/>
      <c r="KE1089" s="57"/>
      <c r="KF1089" s="57"/>
      <c r="KG1089" s="57"/>
      <c r="KH1089" s="57"/>
      <c r="KI1089" s="36"/>
      <c r="LX1089" s="36"/>
      <c r="NQ1089" s="36"/>
      <c r="NR1089" s="36"/>
      <c r="NS1089" s="36"/>
      <c r="PH1089" s="36"/>
      <c r="QW1089" s="36"/>
      <c r="SM1089" s="36"/>
      <c r="UB1089" s="36"/>
      <c r="VQ1089" s="36"/>
      <c r="XF1089" s="36"/>
      <c r="ZB1089" s="94"/>
      <c r="ZI1089" s="130"/>
      <c r="ZK1089" s="128"/>
      <c r="ZL1089" s="127"/>
    </row>
    <row r="1090" spans="2:688" s="37" customFormat="1" x14ac:dyDescent="0.15">
      <c r="B1090" s="36"/>
      <c r="C1090" s="110"/>
      <c r="D1090" s="36"/>
      <c r="E1090" s="36"/>
      <c r="F1090" s="36"/>
      <c r="G1090" s="38"/>
      <c r="H1090" s="38"/>
      <c r="AW1090" s="36"/>
      <c r="CL1090" s="36"/>
      <c r="FP1090" s="36"/>
      <c r="IT1090" s="36"/>
      <c r="IU1090" s="57"/>
      <c r="IV1090" s="57"/>
      <c r="IW1090" s="57"/>
      <c r="IX1090" s="57"/>
      <c r="IY1090" s="57"/>
      <c r="IZ1090" s="57"/>
      <c r="JA1090" s="57"/>
      <c r="JB1090" s="57"/>
      <c r="JC1090" s="57"/>
      <c r="JD1090" s="57"/>
      <c r="JE1090" s="57"/>
      <c r="JF1090" s="57"/>
      <c r="JG1090" s="57"/>
      <c r="JH1090" s="57"/>
      <c r="JI1090" s="57"/>
      <c r="JJ1090" s="57"/>
      <c r="JK1090" s="57"/>
      <c r="JL1090" s="57"/>
      <c r="JM1090" s="57"/>
      <c r="JN1090" s="57"/>
      <c r="JO1090" s="57"/>
      <c r="JP1090" s="57"/>
      <c r="JQ1090" s="57"/>
      <c r="JR1090" s="57"/>
      <c r="JS1090" s="57"/>
      <c r="JT1090" s="57"/>
      <c r="JU1090" s="57"/>
      <c r="JV1090" s="57"/>
      <c r="JW1090" s="57"/>
      <c r="JX1090" s="57"/>
      <c r="JY1090" s="57"/>
      <c r="JZ1090" s="57"/>
      <c r="KA1090" s="57"/>
      <c r="KB1090" s="57"/>
      <c r="KC1090" s="57"/>
      <c r="KD1090" s="57"/>
      <c r="KE1090" s="57"/>
      <c r="KF1090" s="57"/>
      <c r="KG1090" s="57"/>
      <c r="KH1090" s="57"/>
      <c r="KI1090" s="36"/>
      <c r="LX1090" s="36"/>
      <c r="NQ1090" s="36"/>
      <c r="NR1090" s="36"/>
      <c r="NS1090" s="36"/>
      <c r="PH1090" s="36"/>
      <c r="QW1090" s="36"/>
      <c r="SM1090" s="36"/>
      <c r="UB1090" s="36"/>
      <c r="VQ1090" s="36"/>
      <c r="XF1090" s="36"/>
      <c r="ZB1090" s="94"/>
      <c r="ZI1090" s="130"/>
      <c r="ZK1090" s="128"/>
      <c r="ZL1090" s="127"/>
    </row>
    <row r="1091" spans="2:688" s="37" customFormat="1" x14ac:dyDescent="0.15">
      <c r="B1091" s="36"/>
      <c r="C1091" s="110"/>
      <c r="D1091" s="36"/>
      <c r="E1091" s="36"/>
      <c r="F1091" s="36"/>
      <c r="G1091" s="38"/>
      <c r="H1091" s="38"/>
      <c r="AW1091" s="36"/>
      <c r="CL1091" s="36"/>
      <c r="FP1091" s="36"/>
      <c r="IT1091" s="36"/>
      <c r="IU1091" s="57"/>
      <c r="IV1091" s="57"/>
      <c r="IW1091" s="57"/>
      <c r="IX1091" s="57"/>
      <c r="IY1091" s="57"/>
      <c r="IZ1091" s="57"/>
      <c r="JA1091" s="57"/>
      <c r="JB1091" s="57"/>
      <c r="JC1091" s="57"/>
      <c r="JD1091" s="57"/>
      <c r="JE1091" s="57"/>
      <c r="JF1091" s="57"/>
      <c r="JG1091" s="57"/>
      <c r="JH1091" s="57"/>
      <c r="JI1091" s="57"/>
      <c r="JJ1091" s="57"/>
      <c r="JK1091" s="57"/>
      <c r="JL1091" s="57"/>
      <c r="JM1091" s="57"/>
      <c r="JN1091" s="57"/>
      <c r="JO1091" s="57"/>
      <c r="JP1091" s="57"/>
      <c r="JQ1091" s="57"/>
      <c r="JR1091" s="57"/>
      <c r="JS1091" s="57"/>
      <c r="JT1091" s="57"/>
      <c r="JU1091" s="57"/>
      <c r="JV1091" s="57"/>
      <c r="JW1091" s="57"/>
      <c r="JX1091" s="57"/>
      <c r="JY1091" s="57"/>
      <c r="JZ1091" s="57"/>
      <c r="KA1091" s="57"/>
      <c r="KB1091" s="57"/>
      <c r="KC1091" s="57"/>
      <c r="KD1091" s="57"/>
      <c r="KE1091" s="57"/>
      <c r="KF1091" s="57"/>
      <c r="KG1091" s="57"/>
      <c r="KH1091" s="57"/>
      <c r="KI1091" s="36"/>
      <c r="LX1091" s="36"/>
      <c r="NQ1091" s="36"/>
      <c r="NR1091" s="36"/>
      <c r="NS1091" s="36"/>
      <c r="PH1091" s="36"/>
      <c r="QW1091" s="36"/>
      <c r="SM1091" s="36"/>
      <c r="UB1091" s="36"/>
      <c r="VQ1091" s="36"/>
      <c r="XF1091" s="36"/>
      <c r="ZB1091" s="94"/>
      <c r="ZI1091" s="130"/>
      <c r="ZK1091" s="128"/>
      <c r="ZL1091" s="127"/>
    </row>
    <row r="1092" spans="2:688" s="37" customFormat="1" x14ac:dyDescent="0.15">
      <c r="B1092" s="36"/>
      <c r="C1092" s="110"/>
      <c r="D1092" s="36"/>
      <c r="E1092" s="36"/>
      <c r="F1092" s="36"/>
      <c r="G1092" s="38"/>
      <c r="H1092" s="38"/>
      <c r="AW1092" s="36"/>
      <c r="CL1092" s="36"/>
      <c r="FP1092" s="36"/>
      <c r="IT1092" s="36"/>
      <c r="IU1092" s="57"/>
      <c r="IV1092" s="57"/>
      <c r="IW1092" s="57"/>
      <c r="IX1092" s="57"/>
      <c r="IY1092" s="57"/>
      <c r="IZ1092" s="57"/>
      <c r="JA1092" s="57"/>
      <c r="JB1092" s="57"/>
      <c r="JC1092" s="57"/>
      <c r="JD1092" s="57"/>
      <c r="JE1092" s="57"/>
      <c r="JF1092" s="57"/>
      <c r="JG1092" s="57"/>
      <c r="JH1092" s="57"/>
      <c r="JI1092" s="57"/>
      <c r="JJ1092" s="57"/>
      <c r="JK1092" s="57"/>
      <c r="JL1092" s="57"/>
      <c r="JM1092" s="57"/>
      <c r="JN1092" s="57"/>
      <c r="JO1092" s="57"/>
      <c r="JP1092" s="57"/>
      <c r="JQ1092" s="57"/>
      <c r="JR1092" s="57"/>
      <c r="JS1092" s="57"/>
      <c r="JT1092" s="57"/>
      <c r="JU1092" s="57"/>
      <c r="JV1092" s="57"/>
      <c r="JW1092" s="57"/>
      <c r="JX1092" s="57"/>
      <c r="JY1092" s="57"/>
      <c r="JZ1092" s="57"/>
      <c r="KA1092" s="57"/>
      <c r="KB1092" s="57"/>
      <c r="KC1092" s="57"/>
      <c r="KD1092" s="57"/>
      <c r="KE1092" s="57"/>
      <c r="KF1092" s="57"/>
      <c r="KG1092" s="57"/>
      <c r="KH1092" s="57"/>
      <c r="KI1092" s="36"/>
      <c r="LX1092" s="36"/>
      <c r="NQ1092" s="36"/>
      <c r="NR1092" s="36"/>
      <c r="NS1092" s="36"/>
      <c r="PH1092" s="36"/>
      <c r="QW1092" s="36"/>
      <c r="SM1092" s="36"/>
      <c r="UB1092" s="36"/>
      <c r="VQ1092" s="36"/>
      <c r="XF1092" s="36"/>
      <c r="ZB1092" s="94"/>
      <c r="ZI1092" s="130"/>
      <c r="ZK1092" s="128"/>
      <c r="ZL1092" s="127"/>
    </row>
    <row r="1093" spans="2:688" s="37" customFormat="1" x14ac:dyDescent="0.15">
      <c r="B1093" s="36"/>
      <c r="C1093" s="110"/>
      <c r="D1093" s="36"/>
      <c r="E1093" s="36"/>
      <c r="F1093" s="36"/>
      <c r="G1093" s="38"/>
      <c r="H1093" s="38"/>
      <c r="AW1093" s="36"/>
      <c r="CL1093" s="36"/>
      <c r="FP1093" s="36"/>
      <c r="IT1093" s="36"/>
      <c r="IU1093" s="57"/>
      <c r="IV1093" s="57"/>
      <c r="IW1093" s="57"/>
      <c r="IX1093" s="57"/>
      <c r="IY1093" s="57"/>
      <c r="IZ1093" s="57"/>
      <c r="JA1093" s="57"/>
      <c r="JB1093" s="57"/>
      <c r="JC1093" s="57"/>
      <c r="JD1093" s="57"/>
      <c r="JE1093" s="57"/>
      <c r="JF1093" s="57"/>
      <c r="JG1093" s="57"/>
      <c r="JH1093" s="57"/>
      <c r="JI1093" s="57"/>
      <c r="JJ1093" s="57"/>
      <c r="JK1093" s="57"/>
      <c r="JL1093" s="57"/>
      <c r="JM1093" s="57"/>
      <c r="JN1093" s="57"/>
      <c r="JO1093" s="57"/>
      <c r="JP1093" s="57"/>
      <c r="JQ1093" s="57"/>
      <c r="JR1093" s="57"/>
      <c r="JS1093" s="57"/>
      <c r="JT1093" s="57"/>
      <c r="JU1093" s="57"/>
      <c r="JV1093" s="57"/>
      <c r="JW1093" s="57"/>
      <c r="JX1093" s="57"/>
      <c r="JY1093" s="57"/>
      <c r="JZ1093" s="57"/>
      <c r="KA1093" s="57"/>
      <c r="KB1093" s="57"/>
      <c r="KC1093" s="57"/>
      <c r="KD1093" s="57"/>
      <c r="KE1093" s="57"/>
      <c r="KF1093" s="57"/>
      <c r="KG1093" s="57"/>
      <c r="KH1093" s="57"/>
      <c r="KI1093" s="36"/>
      <c r="LX1093" s="36"/>
      <c r="NQ1093" s="36"/>
      <c r="NR1093" s="36"/>
      <c r="NS1093" s="36"/>
      <c r="PH1093" s="36"/>
      <c r="QW1093" s="36"/>
      <c r="SM1093" s="36"/>
      <c r="UB1093" s="36"/>
      <c r="VQ1093" s="36"/>
      <c r="XF1093" s="36"/>
      <c r="ZB1093" s="94"/>
      <c r="ZI1093" s="130"/>
      <c r="ZK1093" s="128"/>
      <c r="ZL1093" s="127"/>
    </row>
    <row r="1094" spans="2:688" s="37" customFormat="1" x14ac:dyDescent="0.15">
      <c r="B1094" s="36"/>
      <c r="C1094" s="110"/>
      <c r="D1094" s="36"/>
      <c r="E1094" s="36"/>
      <c r="F1094" s="36"/>
      <c r="G1094" s="38"/>
      <c r="H1094" s="38"/>
      <c r="AW1094" s="36"/>
      <c r="CL1094" s="36"/>
      <c r="FP1094" s="36"/>
      <c r="IT1094" s="36"/>
      <c r="IU1094" s="57"/>
      <c r="IV1094" s="57"/>
      <c r="IW1094" s="57"/>
      <c r="IX1094" s="57"/>
      <c r="IY1094" s="57"/>
      <c r="IZ1094" s="57"/>
      <c r="JA1094" s="57"/>
      <c r="JB1094" s="57"/>
      <c r="JC1094" s="57"/>
      <c r="JD1094" s="57"/>
      <c r="JE1094" s="57"/>
      <c r="JF1094" s="57"/>
      <c r="JG1094" s="57"/>
      <c r="JH1094" s="57"/>
      <c r="JI1094" s="57"/>
      <c r="JJ1094" s="57"/>
      <c r="JK1094" s="57"/>
      <c r="JL1094" s="57"/>
      <c r="JM1094" s="57"/>
      <c r="JN1094" s="57"/>
      <c r="JO1094" s="57"/>
      <c r="JP1094" s="57"/>
      <c r="JQ1094" s="57"/>
      <c r="JR1094" s="57"/>
      <c r="JS1094" s="57"/>
      <c r="JT1094" s="57"/>
      <c r="JU1094" s="57"/>
      <c r="JV1094" s="57"/>
      <c r="JW1094" s="57"/>
      <c r="JX1094" s="57"/>
      <c r="JY1094" s="57"/>
      <c r="JZ1094" s="57"/>
      <c r="KA1094" s="57"/>
      <c r="KB1094" s="57"/>
      <c r="KC1094" s="57"/>
      <c r="KD1094" s="57"/>
      <c r="KE1094" s="57"/>
      <c r="KF1094" s="57"/>
      <c r="KG1094" s="57"/>
      <c r="KH1094" s="57"/>
      <c r="KI1094" s="36"/>
      <c r="LX1094" s="36"/>
      <c r="NQ1094" s="36"/>
      <c r="NR1094" s="36"/>
      <c r="NS1094" s="36"/>
      <c r="PH1094" s="36"/>
      <c r="QW1094" s="36"/>
      <c r="SM1094" s="36"/>
      <c r="UB1094" s="36"/>
      <c r="VQ1094" s="36"/>
      <c r="XF1094" s="36"/>
      <c r="ZB1094" s="94"/>
      <c r="ZI1094" s="130"/>
      <c r="ZK1094" s="128"/>
      <c r="ZL1094" s="127"/>
    </row>
    <row r="1095" spans="2:688" s="37" customFormat="1" x14ac:dyDescent="0.15">
      <c r="B1095" s="36"/>
      <c r="C1095" s="110"/>
      <c r="D1095" s="36"/>
      <c r="E1095" s="36"/>
      <c r="F1095" s="36"/>
      <c r="G1095" s="38"/>
      <c r="H1095" s="38"/>
      <c r="AW1095" s="36"/>
      <c r="CL1095" s="36"/>
      <c r="FP1095" s="36"/>
      <c r="IT1095" s="36"/>
      <c r="IU1095" s="57"/>
      <c r="IV1095" s="57"/>
      <c r="IW1095" s="57"/>
      <c r="IX1095" s="57"/>
      <c r="IY1095" s="57"/>
      <c r="IZ1095" s="57"/>
      <c r="JA1095" s="57"/>
      <c r="JB1095" s="57"/>
      <c r="JC1095" s="57"/>
      <c r="JD1095" s="57"/>
      <c r="JE1095" s="57"/>
      <c r="JF1095" s="57"/>
      <c r="JG1095" s="57"/>
      <c r="JH1095" s="57"/>
      <c r="JI1095" s="57"/>
      <c r="JJ1095" s="57"/>
      <c r="JK1095" s="57"/>
      <c r="JL1095" s="57"/>
      <c r="JM1095" s="57"/>
      <c r="JN1095" s="57"/>
      <c r="JO1095" s="57"/>
      <c r="JP1095" s="57"/>
      <c r="JQ1095" s="57"/>
      <c r="JR1095" s="57"/>
      <c r="JS1095" s="57"/>
      <c r="JT1095" s="57"/>
      <c r="JU1095" s="57"/>
      <c r="JV1095" s="57"/>
      <c r="JW1095" s="57"/>
      <c r="JX1095" s="57"/>
      <c r="JY1095" s="57"/>
      <c r="JZ1095" s="57"/>
      <c r="KA1095" s="57"/>
      <c r="KB1095" s="57"/>
      <c r="KC1095" s="57"/>
      <c r="KD1095" s="57"/>
      <c r="KE1095" s="57"/>
      <c r="KF1095" s="57"/>
      <c r="KG1095" s="57"/>
      <c r="KH1095" s="57"/>
      <c r="KI1095" s="36"/>
      <c r="LX1095" s="36"/>
      <c r="NQ1095" s="36"/>
      <c r="NR1095" s="36"/>
      <c r="NS1095" s="36"/>
      <c r="PH1095" s="36"/>
      <c r="QW1095" s="36"/>
      <c r="SM1095" s="36"/>
      <c r="UB1095" s="36"/>
      <c r="VQ1095" s="36"/>
      <c r="XF1095" s="36"/>
      <c r="ZB1095" s="94"/>
      <c r="ZI1095" s="130"/>
      <c r="ZK1095" s="128"/>
      <c r="ZL1095" s="127"/>
    </row>
    <row r="1096" spans="2:688" s="37" customFormat="1" x14ac:dyDescent="0.15">
      <c r="B1096" s="36"/>
      <c r="C1096" s="110"/>
      <c r="D1096" s="36"/>
      <c r="E1096" s="36"/>
      <c r="F1096" s="36"/>
      <c r="G1096" s="38"/>
      <c r="H1096" s="38"/>
      <c r="AW1096" s="36"/>
      <c r="CL1096" s="36"/>
      <c r="FP1096" s="36"/>
      <c r="IT1096" s="36"/>
      <c r="IU1096" s="57"/>
      <c r="IV1096" s="57"/>
      <c r="IW1096" s="57"/>
      <c r="IX1096" s="57"/>
      <c r="IY1096" s="57"/>
      <c r="IZ1096" s="57"/>
      <c r="JA1096" s="57"/>
      <c r="JB1096" s="57"/>
      <c r="JC1096" s="57"/>
      <c r="JD1096" s="57"/>
      <c r="JE1096" s="57"/>
      <c r="JF1096" s="57"/>
      <c r="JG1096" s="57"/>
      <c r="JH1096" s="57"/>
      <c r="JI1096" s="57"/>
      <c r="JJ1096" s="57"/>
      <c r="JK1096" s="57"/>
      <c r="JL1096" s="57"/>
      <c r="JM1096" s="57"/>
      <c r="JN1096" s="57"/>
      <c r="JO1096" s="57"/>
      <c r="JP1096" s="57"/>
      <c r="JQ1096" s="57"/>
      <c r="JR1096" s="57"/>
      <c r="JS1096" s="57"/>
      <c r="JT1096" s="57"/>
      <c r="JU1096" s="57"/>
      <c r="JV1096" s="57"/>
      <c r="JW1096" s="57"/>
      <c r="JX1096" s="57"/>
      <c r="JY1096" s="57"/>
      <c r="JZ1096" s="57"/>
      <c r="KA1096" s="57"/>
      <c r="KB1096" s="57"/>
      <c r="KC1096" s="57"/>
      <c r="KD1096" s="57"/>
      <c r="KE1096" s="57"/>
      <c r="KF1096" s="57"/>
      <c r="KG1096" s="57"/>
      <c r="KH1096" s="57"/>
      <c r="KI1096" s="36"/>
      <c r="LX1096" s="36"/>
      <c r="NQ1096" s="36"/>
      <c r="NR1096" s="36"/>
      <c r="NS1096" s="36"/>
      <c r="PH1096" s="36"/>
      <c r="QW1096" s="36"/>
      <c r="SM1096" s="36"/>
      <c r="UB1096" s="36"/>
      <c r="VQ1096" s="36"/>
      <c r="XF1096" s="36"/>
      <c r="ZB1096" s="94"/>
      <c r="ZI1096" s="130"/>
      <c r="ZK1096" s="128"/>
      <c r="ZL1096" s="127"/>
    </row>
    <row r="1097" spans="2:688" s="37" customFormat="1" x14ac:dyDescent="0.15">
      <c r="B1097" s="36"/>
      <c r="C1097" s="110"/>
      <c r="D1097" s="36"/>
      <c r="E1097" s="36"/>
      <c r="F1097" s="36"/>
      <c r="G1097" s="38"/>
      <c r="H1097" s="38"/>
      <c r="AW1097" s="36"/>
      <c r="CL1097" s="36"/>
      <c r="FP1097" s="36"/>
      <c r="IT1097" s="36"/>
      <c r="IU1097" s="57"/>
      <c r="IV1097" s="57"/>
      <c r="IW1097" s="57"/>
      <c r="IX1097" s="57"/>
      <c r="IY1097" s="57"/>
      <c r="IZ1097" s="57"/>
      <c r="JA1097" s="57"/>
      <c r="JB1097" s="57"/>
      <c r="JC1097" s="57"/>
      <c r="JD1097" s="57"/>
      <c r="JE1097" s="57"/>
      <c r="JF1097" s="57"/>
      <c r="JG1097" s="57"/>
      <c r="JH1097" s="57"/>
      <c r="JI1097" s="57"/>
      <c r="JJ1097" s="57"/>
      <c r="JK1097" s="57"/>
      <c r="JL1097" s="57"/>
      <c r="JM1097" s="57"/>
      <c r="JN1097" s="57"/>
      <c r="JO1097" s="57"/>
      <c r="JP1097" s="57"/>
      <c r="JQ1097" s="57"/>
      <c r="JR1097" s="57"/>
      <c r="JS1097" s="57"/>
      <c r="JT1097" s="57"/>
      <c r="JU1097" s="57"/>
      <c r="JV1097" s="57"/>
      <c r="JW1097" s="57"/>
      <c r="JX1097" s="57"/>
      <c r="JY1097" s="57"/>
      <c r="JZ1097" s="57"/>
      <c r="KA1097" s="57"/>
      <c r="KB1097" s="57"/>
      <c r="KC1097" s="57"/>
      <c r="KD1097" s="57"/>
      <c r="KE1097" s="57"/>
      <c r="KF1097" s="57"/>
      <c r="KG1097" s="57"/>
      <c r="KH1097" s="57"/>
      <c r="KI1097" s="36"/>
      <c r="LX1097" s="36"/>
      <c r="NQ1097" s="36"/>
      <c r="NR1097" s="36"/>
      <c r="NS1097" s="36"/>
      <c r="PH1097" s="36"/>
      <c r="QW1097" s="36"/>
      <c r="SM1097" s="36"/>
      <c r="UB1097" s="36"/>
      <c r="VQ1097" s="36"/>
      <c r="XF1097" s="36"/>
      <c r="ZB1097" s="94"/>
      <c r="ZI1097" s="130"/>
      <c r="ZK1097" s="128"/>
      <c r="ZL1097" s="127"/>
    </row>
    <row r="1098" spans="2:688" s="37" customFormat="1" x14ac:dyDescent="0.15">
      <c r="B1098" s="36"/>
      <c r="C1098" s="110"/>
      <c r="D1098" s="36"/>
      <c r="E1098" s="36"/>
      <c r="F1098" s="36"/>
      <c r="G1098" s="38"/>
      <c r="H1098" s="38"/>
      <c r="AW1098" s="36"/>
      <c r="CL1098" s="36"/>
      <c r="FP1098" s="36"/>
      <c r="IT1098" s="36"/>
      <c r="IU1098" s="57"/>
      <c r="IV1098" s="57"/>
      <c r="IW1098" s="57"/>
      <c r="IX1098" s="57"/>
      <c r="IY1098" s="57"/>
      <c r="IZ1098" s="57"/>
      <c r="JA1098" s="57"/>
      <c r="JB1098" s="57"/>
      <c r="JC1098" s="57"/>
      <c r="JD1098" s="57"/>
      <c r="JE1098" s="57"/>
      <c r="JF1098" s="57"/>
      <c r="JG1098" s="57"/>
      <c r="JH1098" s="57"/>
      <c r="JI1098" s="57"/>
      <c r="JJ1098" s="57"/>
      <c r="JK1098" s="57"/>
      <c r="JL1098" s="57"/>
      <c r="JM1098" s="57"/>
      <c r="JN1098" s="57"/>
      <c r="JO1098" s="57"/>
      <c r="JP1098" s="57"/>
      <c r="JQ1098" s="57"/>
      <c r="JR1098" s="57"/>
      <c r="JS1098" s="57"/>
      <c r="JT1098" s="57"/>
      <c r="JU1098" s="57"/>
      <c r="JV1098" s="57"/>
      <c r="JW1098" s="57"/>
      <c r="JX1098" s="57"/>
      <c r="JY1098" s="57"/>
      <c r="JZ1098" s="57"/>
      <c r="KA1098" s="57"/>
      <c r="KB1098" s="57"/>
      <c r="KC1098" s="57"/>
      <c r="KD1098" s="57"/>
      <c r="KE1098" s="57"/>
      <c r="KF1098" s="57"/>
      <c r="KG1098" s="57"/>
      <c r="KH1098" s="57"/>
      <c r="KI1098" s="36"/>
      <c r="LX1098" s="36"/>
      <c r="NQ1098" s="36"/>
      <c r="NR1098" s="36"/>
      <c r="NS1098" s="36"/>
      <c r="PH1098" s="36"/>
      <c r="QW1098" s="36"/>
      <c r="SM1098" s="36"/>
      <c r="UB1098" s="36"/>
      <c r="VQ1098" s="36"/>
      <c r="XF1098" s="36"/>
      <c r="ZB1098" s="94"/>
      <c r="ZI1098" s="130"/>
      <c r="ZK1098" s="128"/>
      <c r="ZL1098" s="127"/>
    </row>
    <row r="1099" spans="2:688" s="37" customFormat="1" x14ac:dyDescent="0.15">
      <c r="B1099" s="36"/>
      <c r="C1099" s="110"/>
      <c r="D1099" s="36"/>
      <c r="E1099" s="36"/>
      <c r="F1099" s="36"/>
      <c r="G1099" s="38"/>
      <c r="H1099" s="38"/>
      <c r="AW1099" s="36"/>
      <c r="CL1099" s="36"/>
      <c r="FP1099" s="36"/>
      <c r="IT1099" s="36"/>
      <c r="IU1099" s="57"/>
      <c r="IV1099" s="57"/>
      <c r="IW1099" s="57"/>
      <c r="IX1099" s="57"/>
      <c r="IY1099" s="57"/>
      <c r="IZ1099" s="57"/>
      <c r="JA1099" s="57"/>
      <c r="JB1099" s="57"/>
      <c r="JC1099" s="57"/>
      <c r="JD1099" s="57"/>
      <c r="JE1099" s="57"/>
      <c r="JF1099" s="57"/>
      <c r="JG1099" s="57"/>
      <c r="JH1099" s="57"/>
      <c r="JI1099" s="57"/>
      <c r="JJ1099" s="57"/>
      <c r="JK1099" s="57"/>
      <c r="JL1099" s="57"/>
      <c r="JM1099" s="57"/>
      <c r="JN1099" s="57"/>
      <c r="JO1099" s="57"/>
      <c r="JP1099" s="57"/>
      <c r="JQ1099" s="57"/>
      <c r="JR1099" s="57"/>
      <c r="JS1099" s="57"/>
      <c r="JT1099" s="57"/>
      <c r="JU1099" s="57"/>
      <c r="JV1099" s="57"/>
      <c r="JW1099" s="57"/>
      <c r="JX1099" s="57"/>
      <c r="JY1099" s="57"/>
      <c r="JZ1099" s="57"/>
      <c r="KA1099" s="57"/>
      <c r="KB1099" s="57"/>
      <c r="KC1099" s="57"/>
      <c r="KD1099" s="57"/>
      <c r="KE1099" s="57"/>
      <c r="KF1099" s="57"/>
      <c r="KG1099" s="57"/>
      <c r="KH1099" s="57"/>
      <c r="KI1099" s="36"/>
      <c r="LX1099" s="36"/>
      <c r="NQ1099" s="36"/>
      <c r="NR1099" s="36"/>
      <c r="NS1099" s="36"/>
      <c r="PH1099" s="36"/>
      <c r="QW1099" s="36"/>
      <c r="SM1099" s="36"/>
      <c r="UB1099" s="36"/>
      <c r="VQ1099" s="36"/>
      <c r="XF1099" s="36"/>
      <c r="ZB1099" s="94"/>
      <c r="ZI1099" s="130"/>
      <c r="ZK1099" s="128"/>
      <c r="ZL1099" s="127"/>
    </row>
    <row r="1100" spans="2:688" s="37" customFormat="1" x14ac:dyDescent="0.15">
      <c r="B1100" s="36"/>
      <c r="C1100" s="110"/>
      <c r="D1100" s="36"/>
      <c r="E1100" s="36"/>
      <c r="F1100" s="36"/>
      <c r="G1100" s="38"/>
      <c r="H1100" s="38"/>
      <c r="AW1100" s="36"/>
      <c r="CL1100" s="36"/>
      <c r="FP1100" s="36"/>
      <c r="IT1100" s="36"/>
      <c r="IU1100" s="57"/>
      <c r="IV1100" s="57"/>
      <c r="IW1100" s="57"/>
      <c r="IX1100" s="57"/>
      <c r="IY1100" s="57"/>
      <c r="IZ1100" s="57"/>
      <c r="JA1100" s="57"/>
      <c r="JB1100" s="57"/>
      <c r="JC1100" s="57"/>
      <c r="JD1100" s="57"/>
      <c r="JE1100" s="57"/>
      <c r="JF1100" s="57"/>
      <c r="JG1100" s="57"/>
      <c r="JH1100" s="57"/>
      <c r="JI1100" s="57"/>
      <c r="JJ1100" s="57"/>
      <c r="JK1100" s="57"/>
      <c r="JL1100" s="57"/>
      <c r="JM1100" s="57"/>
      <c r="JN1100" s="57"/>
      <c r="JO1100" s="57"/>
      <c r="JP1100" s="57"/>
      <c r="JQ1100" s="57"/>
      <c r="JR1100" s="57"/>
      <c r="JS1100" s="57"/>
      <c r="JT1100" s="57"/>
      <c r="JU1100" s="57"/>
      <c r="JV1100" s="57"/>
      <c r="JW1100" s="57"/>
      <c r="JX1100" s="57"/>
      <c r="JY1100" s="57"/>
      <c r="JZ1100" s="57"/>
      <c r="KA1100" s="57"/>
      <c r="KB1100" s="57"/>
      <c r="KC1100" s="57"/>
      <c r="KD1100" s="57"/>
      <c r="KE1100" s="57"/>
      <c r="KF1100" s="57"/>
      <c r="KG1100" s="57"/>
      <c r="KH1100" s="57"/>
      <c r="KI1100" s="36"/>
      <c r="LX1100" s="36"/>
      <c r="NQ1100" s="36"/>
      <c r="NR1100" s="36"/>
      <c r="NS1100" s="36"/>
      <c r="PH1100" s="36"/>
      <c r="QW1100" s="36"/>
      <c r="SM1100" s="36"/>
      <c r="UB1100" s="36"/>
      <c r="VQ1100" s="36"/>
      <c r="XF1100" s="36"/>
      <c r="ZB1100" s="94"/>
      <c r="ZI1100" s="130"/>
      <c r="ZK1100" s="128"/>
      <c r="ZL1100" s="127"/>
    </row>
    <row r="1101" spans="2:688" s="37" customFormat="1" x14ac:dyDescent="0.15">
      <c r="B1101" s="36"/>
      <c r="C1101" s="110"/>
      <c r="D1101" s="36"/>
      <c r="E1101" s="36"/>
      <c r="F1101" s="36"/>
      <c r="G1101" s="38"/>
      <c r="H1101" s="38"/>
      <c r="AW1101" s="36"/>
      <c r="CL1101" s="36"/>
      <c r="FP1101" s="36"/>
      <c r="IT1101" s="36"/>
      <c r="IU1101" s="57"/>
      <c r="IV1101" s="57"/>
      <c r="IW1101" s="57"/>
      <c r="IX1101" s="57"/>
      <c r="IY1101" s="57"/>
      <c r="IZ1101" s="57"/>
      <c r="JA1101" s="57"/>
      <c r="JB1101" s="57"/>
      <c r="JC1101" s="57"/>
      <c r="JD1101" s="57"/>
      <c r="JE1101" s="57"/>
      <c r="JF1101" s="57"/>
      <c r="JG1101" s="57"/>
      <c r="JH1101" s="57"/>
      <c r="JI1101" s="57"/>
      <c r="JJ1101" s="57"/>
      <c r="JK1101" s="57"/>
      <c r="JL1101" s="57"/>
      <c r="JM1101" s="57"/>
      <c r="JN1101" s="57"/>
      <c r="JO1101" s="57"/>
      <c r="JP1101" s="57"/>
      <c r="JQ1101" s="57"/>
      <c r="JR1101" s="57"/>
      <c r="JS1101" s="57"/>
      <c r="JT1101" s="57"/>
      <c r="JU1101" s="57"/>
      <c r="JV1101" s="57"/>
      <c r="JW1101" s="57"/>
      <c r="JX1101" s="57"/>
      <c r="JY1101" s="57"/>
      <c r="JZ1101" s="57"/>
      <c r="KA1101" s="57"/>
      <c r="KB1101" s="57"/>
      <c r="KC1101" s="57"/>
      <c r="KD1101" s="57"/>
      <c r="KE1101" s="57"/>
      <c r="KF1101" s="57"/>
      <c r="KG1101" s="57"/>
      <c r="KH1101" s="57"/>
      <c r="KI1101" s="36"/>
      <c r="LX1101" s="36"/>
      <c r="NQ1101" s="36"/>
      <c r="NR1101" s="36"/>
      <c r="NS1101" s="36"/>
      <c r="PH1101" s="36"/>
      <c r="QW1101" s="36"/>
      <c r="SM1101" s="36"/>
      <c r="UB1101" s="36"/>
      <c r="VQ1101" s="36"/>
      <c r="XF1101" s="36"/>
      <c r="ZB1101" s="94"/>
      <c r="ZI1101" s="130"/>
      <c r="ZK1101" s="128"/>
      <c r="ZL1101" s="127"/>
    </row>
    <row r="1102" spans="2:688" s="37" customFormat="1" x14ac:dyDescent="0.15">
      <c r="B1102" s="36"/>
      <c r="C1102" s="110"/>
      <c r="D1102" s="36"/>
      <c r="E1102" s="36"/>
      <c r="F1102" s="36"/>
      <c r="G1102" s="38"/>
      <c r="H1102" s="38"/>
      <c r="AW1102" s="36"/>
      <c r="CL1102" s="36"/>
      <c r="FP1102" s="36"/>
      <c r="IT1102" s="36"/>
      <c r="IU1102" s="57"/>
      <c r="IV1102" s="57"/>
      <c r="IW1102" s="57"/>
      <c r="IX1102" s="57"/>
      <c r="IY1102" s="57"/>
      <c r="IZ1102" s="57"/>
      <c r="JA1102" s="57"/>
      <c r="JB1102" s="57"/>
      <c r="JC1102" s="57"/>
      <c r="JD1102" s="57"/>
      <c r="JE1102" s="57"/>
      <c r="JF1102" s="57"/>
      <c r="JG1102" s="57"/>
      <c r="JH1102" s="57"/>
      <c r="JI1102" s="57"/>
      <c r="JJ1102" s="57"/>
      <c r="JK1102" s="57"/>
      <c r="JL1102" s="57"/>
      <c r="JM1102" s="57"/>
      <c r="JN1102" s="57"/>
      <c r="JO1102" s="57"/>
      <c r="JP1102" s="57"/>
      <c r="JQ1102" s="57"/>
      <c r="JR1102" s="57"/>
      <c r="JS1102" s="57"/>
      <c r="JT1102" s="57"/>
      <c r="JU1102" s="57"/>
      <c r="JV1102" s="57"/>
      <c r="JW1102" s="57"/>
      <c r="JX1102" s="57"/>
      <c r="JY1102" s="57"/>
      <c r="JZ1102" s="57"/>
      <c r="KA1102" s="57"/>
      <c r="KB1102" s="57"/>
      <c r="KC1102" s="57"/>
      <c r="KD1102" s="57"/>
      <c r="KE1102" s="57"/>
      <c r="KF1102" s="57"/>
      <c r="KG1102" s="57"/>
      <c r="KH1102" s="57"/>
      <c r="KI1102" s="36"/>
      <c r="LX1102" s="36"/>
      <c r="NQ1102" s="36"/>
      <c r="NR1102" s="36"/>
      <c r="NS1102" s="36"/>
      <c r="PH1102" s="36"/>
      <c r="QW1102" s="36"/>
      <c r="SM1102" s="36"/>
      <c r="UB1102" s="36"/>
      <c r="VQ1102" s="36"/>
      <c r="XF1102" s="36"/>
      <c r="ZB1102" s="94"/>
      <c r="ZI1102" s="130"/>
      <c r="ZK1102" s="128"/>
      <c r="ZL1102" s="127"/>
    </row>
    <row r="1103" spans="2:688" s="37" customFormat="1" x14ac:dyDescent="0.15">
      <c r="B1103" s="36"/>
      <c r="C1103" s="110"/>
      <c r="D1103" s="36"/>
      <c r="E1103" s="36"/>
      <c r="F1103" s="36"/>
      <c r="G1103" s="38"/>
      <c r="H1103" s="38"/>
      <c r="AW1103" s="36"/>
      <c r="CL1103" s="36"/>
      <c r="FP1103" s="36"/>
      <c r="IT1103" s="36"/>
      <c r="IU1103" s="57"/>
      <c r="IV1103" s="57"/>
      <c r="IW1103" s="57"/>
      <c r="IX1103" s="57"/>
      <c r="IY1103" s="57"/>
      <c r="IZ1103" s="57"/>
      <c r="JA1103" s="57"/>
      <c r="JB1103" s="57"/>
      <c r="JC1103" s="57"/>
      <c r="JD1103" s="57"/>
      <c r="JE1103" s="57"/>
      <c r="JF1103" s="57"/>
      <c r="JG1103" s="57"/>
      <c r="JH1103" s="57"/>
      <c r="JI1103" s="57"/>
      <c r="JJ1103" s="57"/>
      <c r="JK1103" s="57"/>
      <c r="JL1103" s="57"/>
      <c r="JM1103" s="57"/>
      <c r="JN1103" s="57"/>
      <c r="JO1103" s="57"/>
      <c r="JP1103" s="57"/>
      <c r="JQ1103" s="57"/>
      <c r="JR1103" s="57"/>
      <c r="JS1103" s="57"/>
      <c r="JT1103" s="57"/>
      <c r="JU1103" s="57"/>
      <c r="JV1103" s="57"/>
      <c r="JW1103" s="57"/>
      <c r="JX1103" s="57"/>
      <c r="JY1103" s="57"/>
      <c r="JZ1103" s="57"/>
      <c r="KA1103" s="57"/>
      <c r="KB1103" s="57"/>
      <c r="KC1103" s="57"/>
      <c r="KD1103" s="57"/>
      <c r="KE1103" s="57"/>
      <c r="KF1103" s="57"/>
      <c r="KG1103" s="57"/>
      <c r="KH1103" s="57"/>
      <c r="KI1103" s="36"/>
      <c r="LX1103" s="36"/>
      <c r="NQ1103" s="36"/>
      <c r="NR1103" s="36"/>
      <c r="NS1103" s="36"/>
      <c r="PH1103" s="36"/>
      <c r="QW1103" s="36"/>
      <c r="SM1103" s="36"/>
      <c r="UB1103" s="36"/>
      <c r="VQ1103" s="36"/>
      <c r="XF1103" s="36"/>
      <c r="ZB1103" s="94"/>
      <c r="ZI1103" s="130"/>
      <c r="ZK1103" s="128"/>
      <c r="ZL1103" s="127"/>
    </row>
    <row r="1104" spans="2:688" s="37" customFormat="1" x14ac:dyDescent="0.15">
      <c r="B1104" s="36"/>
      <c r="C1104" s="110"/>
      <c r="D1104" s="36"/>
      <c r="E1104" s="36"/>
      <c r="F1104" s="36"/>
      <c r="G1104" s="38"/>
      <c r="H1104" s="38"/>
      <c r="AW1104" s="36"/>
      <c r="CL1104" s="36"/>
      <c r="FP1104" s="36"/>
      <c r="IT1104" s="36"/>
      <c r="IU1104" s="57"/>
      <c r="IV1104" s="57"/>
      <c r="IW1104" s="57"/>
      <c r="IX1104" s="57"/>
      <c r="IY1104" s="57"/>
      <c r="IZ1104" s="57"/>
      <c r="JA1104" s="57"/>
      <c r="JB1104" s="57"/>
      <c r="JC1104" s="57"/>
      <c r="JD1104" s="57"/>
      <c r="JE1104" s="57"/>
      <c r="JF1104" s="57"/>
      <c r="JG1104" s="57"/>
      <c r="JH1104" s="57"/>
      <c r="JI1104" s="57"/>
      <c r="JJ1104" s="57"/>
      <c r="JK1104" s="57"/>
      <c r="JL1104" s="57"/>
      <c r="JM1104" s="57"/>
      <c r="JN1104" s="57"/>
      <c r="JO1104" s="57"/>
      <c r="JP1104" s="57"/>
      <c r="JQ1104" s="57"/>
      <c r="JR1104" s="57"/>
      <c r="JS1104" s="57"/>
      <c r="JT1104" s="57"/>
      <c r="JU1104" s="57"/>
      <c r="JV1104" s="57"/>
      <c r="JW1104" s="57"/>
      <c r="JX1104" s="57"/>
      <c r="JY1104" s="57"/>
      <c r="JZ1104" s="57"/>
      <c r="KA1104" s="57"/>
      <c r="KB1104" s="57"/>
      <c r="KC1104" s="57"/>
      <c r="KD1104" s="57"/>
      <c r="KE1104" s="57"/>
      <c r="KF1104" s="57"/>
      <c r="KG1104" s="57"/>
      <c r="KH1104" s="57"/>
      <c r="KI1104" s="36"/>
      <c r="LX1104" s="36"/>
      <c r="NQ1104" s="36"/>
      <c r="NR1104" s="36"/>
      <c r="NS1104" s="36"/>
      <c r="PH1104" s="36"/>
      <c r="QW1104" s="36"/>
      <c r="SM1104" s="36"/>
      <c r="UB1104" s="36"/>
      <c r="VQ1104" s="36"/>
      <c r="XF1104" s="36"/>
      <c r="ZB1104" s="94"/>
      <c r="ZI1104" s="130"/>
      <c r="ZK1104" s="128"/>
      <c r="ZL1104" s="127"/>
    </row>
    <row r="1105" spans="2:688" s="37" customFormat="1" x14ac:dyDescent="0.15">
      <c r="B1105" s="36"/>
      <c r="C1105" s="110"/>
      <c r="D1105" s="36"/>
      <c r="E1105" s="36"/>
      <c r="F1105" s="36"/>
      <c r="G1105" s="38"/>
      <c r="H1105" s="38"/>
      <c r="AW1105" s="36"/>
      <c r="CL1105" s="36"/>
      <c r="FP1105" s="36"/>
      <c r="IT1105" s="36"/>
      <c r="IU1105" s="57"/>
      <c r="IV1105" s="57"/>
      <c r="IW1105" s="57"/>
      <c r="IX1105" s="57"/>
      <c r="IY1105" s="57"/>
      <c r="IZ1105" s="57"/>
      <c r="JA1105" s="57"/>
      <c r="JB1105" s="57"/>
      <c r="JC1105" s="57"/>
      <c r="JD1105" s="57"/>
      <c r="JE1105" s="57"/>
      <c r="JF1105" s="57"/>
      <c r="JG1105" s="57"/>
      <c r="JH1105" s="57"/>
      <c r="JI1105" s="57"/>
      <c r="JJ1105" s="57"/>
      <c r="JK1105" s="57"/>
      <c r="JL1105" s="57"/>
      <c r="JM1105" s="57"/>
      <c r="JN1105" s="57"/>
      <c r="JO1105" s="57"/>
      <c r="JP1105" s="57"/>
      <c r="JQ1105" s="57"/>
      <c r="JR1105" s="57"/>
      <c r="JS1105" s="57"/>
      <c r="JT1105" s="57"/>
      <c r="JU1105" s="57"/>
      <c r="JV1105" s="57"/>
      <c r="JW1105" s="57"/>
      <c r="JX1105" s="57"/>
      <c r="JY1105" s="57"/>
      <c r="JZ1105" s="57"/>
      <c r="KA1105" s="57"/>
      <c r="KB1105" s="57"/>
      <c r="KC1105" s="57"/>
      <c r="KD1105" s="57"/>
      <c r="KE1105" s="57"/>
      <c r="KF1105" s="57"/>
      <c r="KG1105" s="57"/>
      <c r="KH1105" s="57"/>
      <c r="KI1105" s="36"/>
      <c r="LX1105" s="36"/>
      <c r="NQ1105" s="36"/>
      <c r="NR1105" s="36"/>
      <c r="NS1105" s="36"/>
      <c r="PH1105" s="36"/>
      <c r="QW1105" s="36"/>
      <c r="SM1105" s="36"/>
      <c r="UB1105" s="36"/>
      <c r="VQ1105" s="36"/>
      <c r="XF1105" s="36"/>
      <c r="ZB1105" s="94"/>
      <c r="ZI1105" s="130"/>
      <c r="ZK1105" s="128"/>
      <c r="ZL1105" s="127"/>
    </row>
    <row r="1106" spans="2:688" s="37" customFormat="1" x14ac:dyDescent="0.15">
      <c r="B1106" s="36"/>
      <c r="C1106" s="110"/>
      <c r="D1106" s="36"/>
      <c r="E1106" s="36"/>
      <c r="F1106" s="36"/>
      <c r="G1106" s="38"/>
      <c r="H1106" s="38"/>
      <c r="AW1106" s="36"/>
      <c r="CL1106" s="36"/>
      <c r="FP1106" s="36"/>
      <c r="IT1106" s="36"/>
      <c r="IU1106" s="57"/>
      <c r="IV1106" s="57"/>
      <c r="IW1106" s="57"/>
      <c r="IX1106" s="57"/>
      <c r="IY1106" s="57"/>
      <c r="IZ1106" s="57"/>
      <c r="JA1106" s="57"/>
      <c r="JB1106" s="57"/>
      <c r="JC1106" s="57"/>
      <c r="JD1106" s="57"/>
      <c r="JE1106" s="57"/>
      <c r="JF1106" s="57"/>
      <c r="JG1106" s="57"/>
      <c r="JH1106" s="57"/>
      <c r="JI1106" s="57"/>
      <c r="JJ1106" s="57"/>
      <c r="JK1106" s="57"/>
      <c r="JL1106" s="57"/>
      <c r="JM1106" s="57"/>
      <c r="JN1106" s="57"/>
      <c r="JO1106" s="57"/>
      <c r="JP1106" s="57"/>
      <c r="JQ1106" s="57"/>
      <c r="JR1106" s="57"/>
      <c r="JS1106" s="57"/>
      <c r="JT1106" s="57"/>
      <c r="JU1106" s="57"/>
      <c r="JV1106" s="57"/>
      <c r="JW1106" s="57"/>
      <c r="JX1106" s="57"/>
      <c r="JY1106" s="57"/>
      <c r="JZ1106" s="57"/>
      <c r="KA1106" s="57"/>
      <c r="KB1106" s="57"/>
      <c r="KC1106" s="57"/>
      <c r="KD1106" s="57"/>
      <c r="KE1106" s="57"/>
      <c r="KF1106" s="57"/>
      <c r="KG1106" s="57"/>
      <c r="KH1106" s="57"/>
      <c r="KI1106" s="36"/>
      <c r="LX1106" s="36"/>
      <c r="NQ1106" s="36"/>
      <c r="NR1106" s="36"/>
      <c r="NS1106" s="36"/>
      <c r="PH1106" s="36"/>
      <c r="QW1106" s="36"/>
      <c r="SM1106" s="36"/>
      <c r="UB1106" s="36"/>
      <c r="VQ1106" s="36"/>
      <c r="XF1106" s="36"/>
      <c r="ZB1106" s="94"/>
      <c r="ZI1106" s="130"/>
      <c r="ZK1106" s="128"/>
      <c r="ZL1106" s="127"/>
    </row>
    <row r="1107" spans="2:688" s="37" customFormat="1" x14ac:dyDescent="0.15">
      <c r="B1107" s="36"/>
      <c r="C1107" s="110"/>
      <c r="D1107" s="36"/>
      <c r="E1107" s="36"/>
      <c r="F1107" s="36"/>
      <c r="G1107" s="38"/>
      <c r="H1107" s="38"/>
      <c r="AW1107" s="36"/>
      <c r="CL1107" s="36"/>
      <c r="FP1107" s="36"/>
      <c r="IT1107" s="36"/>
      <c r="IU1107" s="57"/>
      <c r="IV1107" s="57"/>
      <c r="IW1107" s="57"/>
      <c r="IX1107" s="57"/>
      <c r="IY1107" s="57"/>
      <c r="IZ1107" s="57"/>
      <c r="JA1107" s="57"/>
      <c r="JB1107" s="57"/>
      <c r="JC1107" s="57"/>
      <c r="JD1107" s="57"/>
      <c r="JE1107" s="57"/>
      <c r="JF1107" s="57"/>
      <c r="JG1107" s="57"/>
      <c r="JH1107" s="57"/>
      <c r="JI1107" s="57"/>
      <c r="JJ1107" s="57"/>
      <c r="JK1107" s="57"/>
      <c r="JL1107" s="57"/>
      <c r="JM1107" s="57"/>
      <c r="JN1107" s="57"/>
      <c r="JO1107" s="57"/>
      <c r="JP1107" s="57"/>
      <c r="JQ1107" s="57"/>
      <c r="JR1107" s="57"/>
      <c r="JS1107" s="57"/>
      <c r="JT1107" s="57"/>
      <c r="JU1107" s="57"/>
      <c r="JV1107" s="57"/>
      <c r="JW1107" s="57"/>
      <c r="JX1107" s="57"/>
      <c r="JY1107" s="57"/>
      <c r="JZ1107" s="57"/>
      <c r="KA1107" s="57"/>
      <c r="KB1107" s="57"/>
      <c r="KC1107" s="57"/>
      <c r="KD1107" s="57"/>
      <c r="KE1107" s="57"/>
      <c r="KF1107" s="57"/>
      <c r="KG1107" s="57"/>
      <c r="KH1107" s="57"/>
      <c r="KI1107" s="36"/>
      <c r="LX1107" s="36"/>
      <c r="NQ1107" s="36"/>
      <c r="NR1107" s="36"/>
      <c r="NS1107" s="36"/>
      <c r="PH1107" s="36"/>
      <c r="QW1107" s="36"/>
      <c r="SM1107" s="36"/>
      <c r="UB1107" s="36"/>
      <c r="VQ1107" s="36"/>
      <c r="XF1107" s="36"/>
      <c r="ZB1107" s="94"/>
      <c r="ZI1107" s="130"/>
      <c r="ZK1107" s="128"/>
      <c r="ZL1107" s="127"/>
    </row>
    <row r="1108" spans="2:688" s="37" customFormat="1" x14ac:dyDescent="0.15">
      <c r="B1108" s="36"/>
      <c r="C1108" s="110"/>
      <c r="D1108" s="36"/>
      <c r="E1108" s="36"/>
      <c r="F1108" s="36"/>
      <c r="G1108" s="38"/>
      <c r="H1108" s="38"/>
      <c r="AW1108" s="36"/>
      <c r="CL1108" s="36"/>
      <c r="FP1108" s="36"/>
      <c r="IT1108" s="36"/>
      <c r="IU1108" s="57"/>
      <c r="IV1108" s="57"/>
      <c r="IW1108" s="57"/>
      <c r="IX1108" s="57"/>
      <c r="IY1108" s="57"/>
      <c r="IZ1108" s="57"/>
      <c r="JA1108" s="57"/>
      <c r="JB1108" s="57"/>
      <c r="JC1108" s="57"/>
      <c r="JD1108" s="57"/>
      <c r="JE1108" s="57"/>
      <c r="JF1108" s="57"/>
      <c r="JG1108" s="57"/>
      <c r="JH1108" s="57"/>
      <c r="JI1108" s="57"/>
      <c r="JJ1108" s="57"/>
      <c r="JK1108" s="57"/>
      <c r="JL1108" s="57"/>
      <c r="JM1108" s="57"/>
      <c r="JN1108" s="57"/>
      <c r="JO1108" s="57"/>
      <c r="JP1108" s="57"/>
      <c r="JQ1108" s="57"/>
      <c r="JR1108" s="57"/>
      <c r="JS1108" s="57"/>
      <c r="JT1108" s="57"/>
      <c r="JU1108" s="57"/>
      <c r="JV1108" s="57"/>
      <c r="JW1108" s="57"/>
      <c r="JX1108" s="57"/>
      <c r="JY1108" s="57"/>
      <c r="JZ1108" s="57"/>
      <c r="KA1108" s="57"/>
      <c r="KB1108" s="57"/>
      <c r="KC1108" s="57"/>
      <c r="KD1108" s="57"/>
      <c r="KE1108" s="57"/>
      <c r="KF1108" s="57"/>
      <c r="KG1108" s="57"/>
      <c r="KH1108" s="57"/>
      <c r="KI1108" s="36"/>
      <c r="LX1108" s="36"/>
      <c r="NQ1108" s="36"/>
      <c r="NR1108" s="36"/>
      <c r="NS1108" s="36"/>
      <c r="PH1108" s="36"/>
      <c r="QW1108" s="36"/>
      <c r="SM1108" s="36"/>
      <c r="UB1108" s="36"/>
      <c r="VQ1108" s="36"/>
      <c r="XF1108" s="36"/>
      <c r="ZB1108" s="94"/>
      <c r="ZI1108" s="130"/>
      <c r="ZK1108" s="128"/>
      <c r="ZL1108" s="127"/>
    </row>
    <row r="1109" spans="2:688" s="37" customFormat="1" x14ac:dyDescent="0.15">
      <c r="B1109" s="36"/>
      <c r="C1109" s="110"/>
      <c r="D1109" s="36"/>
      <c r="E1109" s="36"/>
      <c r="F1109" s="36"/>
      <c r="G1109" s="38"/>
      <c r="H1109" s="38"/>
      <c r="AW1109" s="36"/>
      <c r="CL1109" s="36"/>
      <c r="FP1109" s="36"/>
      <c r="IT1109" s="36"/>
      <c r="IU1109" s="57"/>
      <c r="IV1109" s="57"/>
      <c r="IW1109" s="57"/>
      <c r="IX1109" s="57"/>
      <c r="IY1109" s="57"/>
      <c r="IZ1109" s="57"/>
      <c r="JA1109" s="57"/>
      <c r="JB1109" s="57"/>
      <c r="JC1109" s="57"/>
      <c r="JD1109" s="57"/>
      <c r="JE1109" s="57"/>
      <c r="JF1109" s="57"/>
      <c r="JG1109" s="57"/>
      <c r="JH1109" s="57"/>
      <c r="JI1109" s="57"/>
      <c r="JJ1109" s="57"/>
      <c r="JK1109" s="57"/>
      <c r="JL1109" s="57"/>
      <c r="JM1109" s="57"/>
      <c r="JN1109" s="57"/>
      <c r="JO1109" s="57"/>
      <c r="JP1109" s="57"/>
      <c r="JQ1109" s="57"/>
      <c r="JR1109" s="57"/>
      <c r="JS1109" s="57"/>
      <c r="JT1109" s="57"/>
      <c r="JU1109" s="57"/>
      <c r="JV1109" s="57"/>
      <c r="JW1109" s="57"/>
      <c r="JX1109" s="57"/>
      <c r="JY1109" s="57"/>
      <c r="JZ1109" s="57"/>
      <c r="KA1109" s="57"/>
      <c r="KB1109" s="57"/>
      <c r="KC1109" s="57"/>
      <c r="KD1109" s="57"/>
      <c r="KE1109" s="57"/>
      <c r="KF1109" s="57"/>
      <c r="KG1109" s="57"/>
      <c r="KH1109" s="57"/>
      <c r="KI1109" s="36"/>
      <c r="LX1109" s="36"/>
      <c r="NQ1109" s="36"/>
      <c r="NR1109" s="36"/>
      <c r="NS1109" s="36"/>
      <c r="PH1109" s="36"/>
      <c r="QW1109" s="36"/>
      <c r="SM1109" s="36"/>
      <c r="UB1109" s="36"/>
      <c r="VQ1109" s="36"/>
      <c r="XF1109" s="36"/>
      <c r="ZB1109" s="94"/>
      <c r="ZI1109" s="130"/>
      <c r="ZK1109" s="128"/>
      <c r="ZL1109" s="127"/>
    </row>
    <row r="1110" spans="2:688" s="37" customFormat="1" x14ac:dyDescent="0.15">
      <c r="B1110" s="36"/>
      <c r="C1110" s="110"/>
      <c r="D1110" s="36"/>
      <c r="E1110" s="36"/>
      <c r="F1110" s="36"/>
      <c r="G1110" s="38"/>
      <c r="H1110" s="38"/>
      <c r="AW1110" s="36"/>
      <c r="CL1110" s="36"/>
      <c r="FP1110" s="36"/>
      <c r="IT1110" s="36"/>
      <c r="IU1110" s="57"/>
      <c r="IV1110" s="57"/>
      <c r="IW1110" s="57"/>
      <c r="IX1110" s="57"/>
      <c r="IY1110" s="57"/>
      <c r="IZ1110" s="57"/>
      <c r="JA1110" s="57"/>
      <c r="JB1110" s="57"/>
      <c r="JC1110" s="57"/>
      <c r="JD1110" s="57"/>
      <c r="JE1110" s="57"/>
      <c r="JF1110" s="57"/>
      <c r="JG1110" s="57"/>
      <c r="JH1110" s="57"/>
      <c r="JI1110" s="57"/>
      <c r="JJ1110" s="57"/>
      <c r="JK1110" s="57"/>
      <c r="JL1110" s="57"/>
      <c r="JM1110" s="57"/>
      <c r="JN1110" s="57"/>
      <c r="JO1110" s="57"/>
      <c r="JP1110" s="57"/>
      <c r="JQ1110" s="57"/>
      <c r="JR1110" s="57"/>
      <c r="JS1110" s="57"/>
      <c r="JT1110" s="57"/>
      <c r="JU1110" s="57"/>
      <c r="JV1110" s="57"/>
      <c r="JW1110" s="57"/>
      <c r="JX1110" s="57"/>
      <c r="JY1110" s="57"/>
      <c r="JZ1110" s="57"/>
      <c r="KA1110" s="57"/>
      <c r="KB1110" s="57"/>
      <c r="KC1110" s="57"/>
      <c r="KD1110" s="57"/>
      <c r="KE1110" s="57"/>
      <c r="KF1110" s="57"/>
      <c r="KG1110" s="57"/>
      <c r="KH1110" s="57"/>
      <c r="KI1110" s="36"/>
      <c r="LX1110" s="36"/>
      <c r="NQ1110" s="36"/>
      <c r="NR1110" s="36"/>
      <c r="NS1110" s="36"/>
      <c r="PH1110" s="36"/>
      <c r="QW1110" s="36"/>
      <c r="SM1110" s="36"/>
      <c r="UB1110" s="36"/>
      <c r="VQ1110" s="36"/>
      <c r="XF1110" s="36"/>
      <c r="ZB1110" s="94"/>
      <c r="ZI1110" s="130"/>
      <c r="ZK1110" s="128"/>
      <c r="ZL1110" s="127"/>
    </row>
    <row r="1111" spans="2:688" s="37" customFormat="1" x14ac:dyDescent="0.15">
      <c r="B1111" s="36"/>
      <c r="C1111" s="110"/>
      <c r="D1111" s="36"/>
      <c r="E1111" s="36"/>
      <c r="F1111" s="36"/>
      <c r="G1111" s="38"/>
      <c r="H1111" s="38"/>
      <c r="AW1111" s="36"/>
      <c r="CL1111" s="36"/>
      <c r="FP1111" s="36"/>
      <c r="IT1111" s="36"/>
      <c r="IU1111" s="57"/>
      <c r="IV1111" s="57"/>
      <c r="IW1111" s="57"/>
      <c r="IX1111" s="57"/>
      <c r="IY1111" s="57"/>
      <c r="IZ1111" s="57"/>
      <c r="JA1111" s="57"/>
      <c r="JB1111" s="57"/>
      <c r="JC1111" s="57"/>
      <c r="JD1111" s="57"/>
      <c r="JE1111" s="57"/>
      <c r="JF1111" s="57"/>
      <c r="JG1111" s="57"/>
      <c r="JH1111" s="57"/>
      <c r="JI1111" s="57"/>
      <c r="JJ1111" s="57"/>
      <c r="JK1111" s="57"/>
      <c r="JL1111" s="57"/>
      <c r="JM1111" s="57"/>
      <c r="JN1111" s="57"/>
      <c r="JO1111" s="57"/>
      <c r="JP1111" s="57"/>
      <c r="JQ1111" s="57"/>
      <c r="JR1111" s="57"/>
      <c r="JS1111" s="57"/>
      <c r="JT1111" s="57"/>
      <c r="JU1111" s="57"/>
      <c r="JV1111" s="57"/>
      <c r="JW1111" s="57"/>
      <c r="JX1111" s="57"/>
      <c r="JY1111" s="57"/>
      <c r="JZ1111" s="57"/>
      <c r="KA1111" s="57"/>
      <c r="KB1111" s="57"/>
      <c r="KC1111" s="57"/>
      <c r="KD1111" s="57"/>
      <c r="KE1111" s="57"/>
      <c r="KF1111" s="57"/>
      <c r="KG1111" s="57"/>
      <c r="KH1111" s="57"/>
      <c r="KI1111" s="36"/>
      <c r="LX1111" s="36"/>
      <c r="NQ1111" s="36"/>
      <c r="NR1111" s="36"/>
      <c r="NS1111" s="36"/>
      <c r="PH1111" s="36"/>
      <c r="QW1111" s="36"/>
      <c r="SM1111" s="36"/>
      <c r="UB1111" s="36"/>
      <c r="VQ1111" s="36"/>
      <c r="XF1111" s="36"/>
      <c r="ZB1111" s="94"/>
      <c r="ZI1111" s="130"/>
      <c r="ZK1111" s="128"/>
      <c r="ZL1111" s="127"/>
    </row>
    <row r="1112" spans="2:688" s="37" customFormat="1" x14ac:dyDescent="0.15">
      <c r="B1112" s="36"/>
      <c r="C1112" s="110"/>
      <c r="D1112" s="36"/>
      <c r="E1112" s="36"/>
      <c r="F1112" s="36"/>
      <c r="G1112" s="38"/>
      <c r="H1112" s="38"/>
      <c r="AW1112" s="36"/>
      <c r="CL1112" s="36"/>
      <c r="FP1112" s="36"/>
      <c r="IT1112" s="36"/>
      <c r="IU1112" s="57"/>
      <c r="IV1112" s="57"/>
      <c r="IW1112" s="57"/>
      <c r="IX1112" s="57"/>
      <c r="IY1112" s="57"/>
      <c r="IZ1112" s="57"/>
      <c r="JA1112" s="57"/>
      <c r="JB1112" s="57"/>
      <c r="JC1112" s="57"/>
      <c r="JD1112" s="57"/>
      <c r="JE1112" s="57"/>
      <c r="JF1112" s="57"/>
      <c r="JG1112" s="57"/>
      <c r="JH1112" s="57"/>
      <c r="JI1112" s="57"/>
      <c r="JJ1112" s="57"/>
      <c r="JK1112" s="57"/>
      <c r="JL1112" s="57"/>
      <c r="JM1112" s="57"/>
      <c r="JN1112" s="57"/>
      <c r="JO1112" s="57"/>
      <c r="JP1112" s="57"/>
      <c r="JQ1112" s="57"/>
      <c r="JR1112" s="57"/>
      <c r="JS1112" s="57"/>
      <c r="JT1112" s="57"/>
      <c r="JU1112" s="57"/>
      <c r="JV1112" s="57"/>
      <c r="JW1112" s="57"/>
      <c r="JX1112" s="57"/>
      <c r="JY1112" s="57"/>
      <c r="JZ1112" s="57"/>
      <c r="KA1112" s="57"/>
      <c r="KB1112" s="57"/>
      <c r="KC1112" s="57"/>
      <c r="KD1112" s="57"/>
      <c r="KE1112" s="57"/>
      <c r="KF1112" s="57"/>
      <c r="KG1112" s="57"/>
      <c r="KH1112" s="57"/>
      <c r="KI1112" s="36"/>
      <c r="LX1112" s="36"/>
      <c r="NQ1112" s="36"/>
      <c r="NR1112" s="36"/>
      <c r="NS1112" s="36"/>
      <c r="PH1112" s="36"/>
      <c r="QW1112" s="36"/>
      <c r="SM1112" s="36"/>
      <c r="UB1112" s="36"/>
      <c r="VQ1112" s="36"/>
      <c r="XF1112" s="36"/>
      <c r="ZB1112" s="94"/>
      <c r="ZI1112" s="130"/>
      <c r="ZK1112" s="128"/>
      <c r="ZL1112" s="127"/>
    </row>
    <row r="1113" spans="2:688" s="37" customFormat="1" x14ac:dyDescent="0.15">
      <c r="B1113" s="36"/>
      <c r="C1113" s="110"/>
      <c r="D1113" s="36"/>
      <c r="E1113" s="36"/>
      <c r="F1113" s="36"/>
      <c r="G1113" s="38"/>
      <c r="H1113" s="38"/>
      <c r="AW1113" s="36"/>
      <c r="CL1113" s="36"/>
      <c r="FP1113" s="36"/>
      <c r="IT1113" s="36"/>
      <c r="IU1113" s="57"/>
      <c r="IV1113" s="57"/>
      <c r="IW1113" s="57"/>
      <c r="IX1113" s="57"/>
      <c r="IY1113" s="57"/>
      <c r="IZ1113" s="57"/>
      <c r="JA1113" s="57"/>
      <c r="JB1113" s="57"/>
      <c r="JC1113" s="57"/>
      <c r="JD1113" s="57"/>
      <c r="JE1113" s="57"/>
      <c r="JF1113" s="57"/>
      <c r="JG1113" s="57"/>
      <c r="JH1113" s="57"/>
      <c r="JI1113" s="57"/>
      <c r="JJ1113" s="57"/>
      <c r="JK1113" s="57"/>
      <c r="JL1113" s="57"/>
      <c r="JM1113" s="57"/>
      <c r="JN1113" s="57"/>
      <c r="JO1113" s="57"/>
      <c r="JP1113" s="57"/>
      <c r="JQ1113" s="57"/>
      <c r="JR1113" s="57"/>
      <c r="JS1113" s="57"/>
      <c r="JT1113" s="57"/>
      <c r="JU1113" s="57"/>
      <c r="JV1113" s="57"/>
      <c r="JW1113" s="57"/>
      <c r="JX1113" s="57"/>
      <c r="JY1113" s="57"/>
      <c r="JZ1113" s="57"/>
      <c r="KA1113" s="57"/>
      <c r="KB1113" s="57"/>
      <c r="KC1113" s="57"/>
      <c r="KD1113" s="57"/>
      <c r="KE1113" s="57"/>
      <c r="KF1113" s="57"/>
      <c r="KG1113" s="57"/>
      <c r="KH1113" s="57"/>
      <c r="KI1113" s="36"/>
      <c r="LX1113" s="36"/>
      <c r="NQ1113" s="36"/>
      <c r="NR1113" s="36"/>
      <c r="NS1113" s="36"/>
      <c r="PH1113" s="36"/>
      <c r="QW1113" s="36"/>
      <c r="SM1113" s="36"/>
      <c r="UB1113" s="36"/>
      <c r="VQ1113" s="36"/>
      <c r="XF1113" s="36"/>
      <c r="ZB1113" s="94"/>
      <c r="ZI1113" s="130"/>
      <c r="ZK1113" s="128"/>
      <c r="ZL1113" s="127"/>
    </row>
    <row r="1114" spans="2:688" s="37" customFormat="1" x14ac:dyDescent="0.15">
      <c r="B1114" s="36"/>
      <c r="C1114" s="110"/>
      <c r="D1114" s="36"/>
      <c r="E1114" s="36"/>
      <c r="F1114" s="36"/>
      <c r="G1114" s="38"/>
      <c r="H1114" s="38"/>
      <c r="AW1114" s="36"/>
      <c r="CL1114" s="36"/>
      <c r="FP1114" s="36"/>
      <c r="IT1114" s="36"/>
      <c r="IU1114" s="57"/>
      <c r="IV1114" s="57"/>
      <c r="IW1114" s="57"/>
      <c r="IX1114" s="57"/>
      <c r="IY1114" s="57"/>
      <c r="IZ1114" s="57"/>
      <c r="JA1114" s="57"/>
      <c r="JB1114" s="57"/>
      <c r="JC1114" s="57"/>
      <c r="JD1114" s="57"/>
      <c r="JE1114" s="57"/>
      <c r="JF1114" s="57"/>
      <c r="JG1114" s="57"/>
      <c r="JH1114" s="57"/>
      <c r="JI1114" s="57"/>
      <c r="JJ1114" s="57"/>
      <c r="JK1114" s="57"/>
      <c r="JL1114" s="57"/>
      <c r="JM1114" s="57"/>
      <c r="JN1114" s="57"/>
      <c r="JO1114" s="57"/>
      <c r="JP1114" s="57"/>
      <c r="JQ1114" s="57"/>
      <c r="JR1114" s="57"/>
      <c r="JS1114" s="57"/>
      <c r="JT1114" s="57"/>
      <c r="JU1114" s="57"/>
      <c r="JV1114" s="57"/>
      <c r="JW1114" s="57"/>
      <c r="JX1114" s="57"/>
      <c r="JY1114" s="57"/>
      <c r="JZ1114" s="57"/>
      <c r="KA1114" s="57"/>
      <c r="KB1114" s="57"/>
      <c r="KC1114" s="57"/>
      <c r="KD1114" s="57"/>
      <c r="KE1114" s="57"/>
      <c r="KF1114" s="57"/>
      <c r="KG1114" s="57"/>
      <c r="KH1114" s="57"/>
      <c r="KI1114" s="36"/>
      <c r="LX1114" s="36"/>
      <c r="NQ1114" s="36"/>
      <c r="NR1114" s="36"/>
      <c r="NS1114" s="36"/>
      <c r="PH1114" s="36"/>
      <c r="QW1114" s="36"/>
      <c r="SM1114" s="36"/>
      <c r="UB1114" s="36"/>
      <c r="VQ1114" s="36"/>
      <c r="XF1114" s="36"/>
      <c r="ZB1114" s="94"/>
      <c r="ZI1114" s="130"/>
      <c r="ZK1114" s="128"/>
      <c r="ZL1114" s="127"/>
    </row>
    <row r="1115" spans="2:688" s="37" customFormat="1" x14ac:dyDescent="0.15">
      <c r="B1115" s="36"/>
      <c r="C1115" s="110"/>
      <c r="D1115" s="36"/>
      <c r="E1115" s="36"/>
      <c r="F1115" s="36"/>
      <c r="G1115" s="38"/>
      <c r="H1115" s="38"/>
      <c r="AW1115" s="36"/>
      <c r="CL1115" s="36"/>
      <c r="FP1115" s="36"/>
      <c r="IT1115" s="36"/>
      <c r="IU1115" s="57"/>
      <c r="IV1115" s="57"/>
      <c r="IW1115" s="57"/>
      <c r="IX1115" s="57"/>
      <c r="IY1115" s="57"/>
      <c r="IZ1115" s="57"/>
      <c r="JA1115" s="57"/>
      <c r="JB1115" s="57"/>
      <c r="JC1115" s="57"/>
      <c r="JD1115" s="57"/>
      <c r="JE1115" s="57"/>
      <c r="JF1115" s="57"/>
      <c r="JG1115" s="57"/>
      <c r="JH1115" s="57"/>
      <c r="JI1115" s="57"/>
      <c r="JJ1115" s="57"/>
      <c r="JK1115" s="57"/>
      <c r="JL1115" s="57"/>
      <c r="JM1115" s="57"/>
      <c r="JN1115" s="57"/>
      <c r="JO1115" s="57"/>
      <c r="JP1115" s="57"/>
      <c r="JQ1115" s="57"/>
      <c r="JR1115" s="57"/>
      <c r="JS1115" s="57"/>
      <c r="JT1115" s="57"/>
      <c r="JU1115" s="57"/>
      <c r="JV1115" s="57"/>
      <c r="JW1115" s="57"/>
      <c r="JX1115" s="57"/>
      <c r="JY1115" s="57"/>
      <c r="JZ1115" s="57"/>
      <c r="KA1115" s="57"/>
      <c r="KB1115" s="57"/>
      <c r="KC1115" s="57"/>
      <c r="KD1115" s="57"/>
      <c r="KE1115" s="57"/>
      <c r="KF1115" s="57"/>
      <c r="KG1115" s="57"/>
      <c r="KH1115" s="57"/>
      <c r="KI1115" s="36"/>
      <c r="LX1115" s="36"/>
      <c r="NQ1115" s="36"/>
      <c r="NR1115" s="36"/>
      <c r="NS1115" s="36"/>
      <c r="PH1115" s="36"/>
      <c r="QW1115" s="36"/>
      <c r="SM1115" s="36"/>
      <c r="UB1115" s="36"/>
      <c r="VQ1115" s="36"/>
      <c r="XF1115" s="36"/>
      <c r="ZB1115" s="94"/>
      <c r="ZI1115" s="130"/>
      <c r="ZK1115" s="128"/>
      <c r="ZL1115" s="127"/>
    </row>
    <row r="1116" spans="2:688" s="37" customFormat="1" x14ac:dyDescent="0.15">
      <c r="B1116" s="36"/>
      <c r="C1116" s="110"/>
      <c r="D1116" s="36"/>
      <c r="E1116" s="36"/>
      <c r="F1116" s="36"/>
      <c r="G1116" s="38"/>
      <c r="H1116" s="38"/>
      <c r="AW1116" s="36"/>
      <c r="CL1116" s="36"/>
      <c r="FP1116" s="36"/>
      <c r="IT1116" s="36"/>
      <c r="IU1116" s="57"/>
      <c r="IV1116" s="57"/>
      <c r="IW1116" s="57"/>
      <c r="IX1116" s="57"/>
      <c r="IY1116" s="57"/>
      <c r="IZ1116" s="57"/>
      <c r="JA1116" s="57"/>
      <c r="JB1116" s="57"/>
      <c r="JC1116" s="57"/>
      <c r="JD1116" s="57"/>
      <c r="JE1116" s="57"/>
      <c r="JF1116" s="57"/>
      <c r="JG1116" s="57"/>
      <c r="JH1116" s="57"/>
      <c r="JI1116" s="57"/>
      <c r="JJ1116" s="57"/>
      <c r="JK1116" s="57"/>
      <c r="JL1116" s="57"/>
      <c r="JM1116" s="57"/>
      <c r="JN1116" s="57"/>
      <c r="JO1116" s="57"/>
      <c r="JP1116" s="57"/>
      <c r="JQ1116" s="57"/>
      <c r="JR1116" s="57"/>
      <c r="JS1116" s="57"/>
      <c r="JT1116" s="57"/>
      <c r="JU1116" s="57"/>
      <c r="JV1116" s="57"/>
      <c r="JW1116" s="57"/>
      <c r="JX1116" s="57"/>
      <c r="JY1116" s="57"/>
      <c r="JZ1116" s="57"/>
      <c r="KA1116" s="57"/>
      <c r="KB1116" s="57"/>
      <c r="KC1116" s="57"/>
      <c r="KD1116" s="57"/>
      <c r="KE1116" s="57"/>
      <c r="KF1116" s="57"/>
      <c r="KG1116" s="57"/>
      <c r="KH1116" s="57"/>
      <c r="KI1116" s="36"/>
      <c r="LX1116" s="36"/>
      <c r="NQ1116" s="36"/>
      <c r="NR1116" s="36"/>
      <c r="NS1116" s="36"/>
      <c r="PH1116" s="36"/>
      <c r="QW1116" s="36"/>
      <c r="SM1116" s="36"/>
      <c r="UB1116" s="36"/>
      <c r="VQ1116" s="36"/>
      <c r="XF1116" s="36"/>
      <c r="ZB1116" s="94"/>
      <c r="ZI1116" s="130"/>
      <c r="ZK1116" s="128"/>
      <c r="ZL1116" s="127"/>
    </row>
    <row r="1117" spans="2:688" s="37" customFormat="1" x14ac:dyDescent="0.15">
      <c r="B1117" s="36"/>
      <c r="C1117" s="110"/>
      <c r="D1117" s="36"/>
      <c r="E1117" s="36"/>
      <c r="F1117" s="36"/>
      <c r="G1117" s="38"/>
      <c r="H1117" s="38"/>
      <c r="AW1117" s="36"/>
      <c r="CL1117" s="36"/>
      <c r="FP1117" s="36"/>
      <c r="IT1117" s="36"/>
      <c r="IU1117" s="57"/>
      <c r="IV1117" s="57"/>
      <c r="IW1117" s="57"/>
      <c r="IX1117" s="57"/>
      <c r="IY1117" s="57"/>
      <c r="IZ1117" s="57"/>
      <c r="JA1117" s="57"/>
      <c r="JB1117" s="57"/>
      <c r="JC1117" s="57"/>
      <c r="JD1117" s="57"/>
      <c r="JE1117" s="57"/>
      <c r="JF1117" s="57"/>
      <c r="JG1117" s="57"/>
      <c r="JH1117" s="57"/>
      <c r="JI1117" s="57"/>
      <c r="JJ1117" s="57"/>
      <c r="JK1117" s="57"/>
      <c r="JL1117" s="57"/>
      <c r="JM1117" s="57"/>
      <c r="JN1117" s="57"/>
      <c r="JO1117" s="57"/>
      <c r="JP1117" s="57"/>
      <c r="JQ1117" s="57"/>
      <c r="JR1117" s="57"/>
      <c r="JS1117" s="57"/>
      <c r="JT1117" s="57"/>
      <c r="JU1117" s="57"/>
      <c r="JV1117" s="57"/>
      <c r="JW1117" s="57"/>
      <c r="JX1117" s="57"/>
      <c r="JY1117" s="57"/>
      <c r="JZ1117" s="57"/>
      <c r="KA1117" s="57"/>
      <c r="KB1117" s="57"/>
      <c r="KC1117" s="57"/>
      <c r="KD1117" s="57"/>
      <c r="KE1117" s="57"/>
      <c r="KF1117" s="57"/>
      <c r="KG1117" s="57"/>
      <c r="KH1117" s="57"/>
      <c r="KI1117" s="36"/>
      <c r="LX1117" s="36"/>
      <c r="NQ1117" s="36"/>
      <c r="NR1117" s="36"/>
      <c r="NS1117" s="36"/>
      <c r="PH1117" s="36"/>
      <c r="QW1117" s="36"/>
      <c r="SM1117" s="36"/>
      <c r="UB1117" s="36"/>
      <c r="VQ1117" s="36"/>
      <c r="XF1117" s="36"/>
      <c r="ZB1117" s="94"/>
      <c r="ZI1117" s="130"/>
      <c r="ZK1117" s="128"/>
      <c r="ZL1117" s="127"/>
    </row>
    <row r="1118" spans="2:688" s="37" customFormat="1" x14ac:dyDescent="0.15">
      <c r="B1118" s="36"/>
      <c r="C1118" s="110"/>
      <c r="D1118" s="36"/>
      <c r="E1118" s="36"/>
      <c r="F1118" s="36"/>
      <c r="G1118" s="38"/>
      <c r="H1118" s="38"/>
      <c r="AW1118" s="36"/>
      <c r="CL1118" s="36"/>
      <c r="FP1118" s="36"/>
      <c r="IT1118" s="36"/>
      <c r="IU1118" s="57"/>
      <c r="IV1118" s="57"/>
      <c r="IW1118" s="57"/>
      <c r="IX1118" s="57"/>
      <c r="IY1118" s="57"/>
      <c r="IZ1118" s="57"/>
      <c r="JA1118" s="57"/>
      <c r="JB1118" s="57"/>
      <c r="JC1118" s="57"/>
      <c r="JD1118" s="57"/>
      <c r="JE1118" s="57"/>
      <c r="JF1118" s="57"/>
      <c r="JG1118" s="57"/>
      <c r="JH1118" s="57"/>
      <c r="JI1118" s="57"/>
      <c r="JJ1118" s="57"/>
      <c r="JK1118" s="57"/>
      <c r="JL1118" s="57"/>
      <c r="JM1118" s="57"/>
      <c r="JN1118" s="57"/>
      <c r="JO1118" s="57"/>
      <c r="JP1118" s="57"/>
      <c r="JQ1118" s="57"/>
      <c r="JR1118" s="57"/>
      <c r="JS1118" s="57"/>
      <c r="JT1118" s="57"/>
      <c r="JU1118" s="57"/>
      <c r="JV1118" s="57"/>
      <c r="JW1118" s="57"/>
      <c r="JX1118" s="57"/>
      <c r="JY1118" s="57"/>
      <c r="JZ1118" s="57"/>
      <c r="KA1118" s="57"/>
      <c r="KB1118" s="57"/>
      <c r="KC1118" s="57"/>
      <c r="KD1118" s="57"/>
      <c r="KE1118" s="57"/>
      <c r="KF1118" s="57"/>
      <c r="KG1118" s="57"/>
      <c r="KH1118" s="57"/>
      <c r="KI1118" s="36"/>
      <c r="LX1118" s="36"/>
      <c r="NQ1118" s="36"/>
      <c r="NR1118" s="36"/>
      <c r="NS1118" s="36"/>
      <c r="PH1118" s="36"/>
      <c r="QW1118" s="36"/>
      <c r="SM1118" s="36"/>
      <c r="UB1118" s="36"/>
      <c r="VQ1118" s="36"/>
      <c r="XF1118" s="36"/>
      <c r="ZB1118" s="94"/>
      <c r="ZI1118" s="130"/>
      <c r="ZK1118" s="128"/>
      <c r="ZL1118" s="127"/>
    </row>
    <row r="1119" spans="2:688" s="37" customFormat="1" x14ac:dyDescent="0.15">
      <c r="B1119" s="36"/>
      <c r="C1119" s="110"/>
      <c r="D1119" s="36"/>
      <c r="E1119" s="36"/>
      <c r="F1119" s="36"/>
      <c r="G1119" s="38"/>
      <c r="H1119" s="38"/>
      <c r="AW1119" s="36"/>
      <c r="CL1119" s="36"/>
      <c r="FP1119" s="36"/>
      <c r="IT1119" s="36"/>
      <c r="IU1119" s="57"/>
      <c r="IV1119" s="57"/>
      <c r="IW1119" s="57"/>
      <c r="IX1119" s="57"/>
      <c r="IY1119" s="57"/>
      <c r="IZ1119" s="57"/>
      <c r="JA1119" s="57"/>
      <c r="JB1119" s="57"/>
      <c r="JC1119" s="57"/>
      <c r="JD1119" s="57"/>
      <c r="JE1119" s="57"/>
      <c r="JF1119" s="57"/>
      <c r="JG1119" s="57"/>
      <c r="JH1119" s="57"/>
      <c r="JI1119" s="57"/>
      <c r="JJ1119" s="57"/>
      <c r="JK1119" s="57"/>
      <c r="JL1119" s="57"/>
      <c r="JM1119" s="57"/>
      <c r="JN1119" s="57"/>
      <c r="JO1119" s="57"/>
      <c r="JP1119" s="57"/>
      <c r="JQ1119" s="57"/>
      <c r="JR1119" s="57"/>
      <c r="JS1119" s="57"/>
      <c r="JT1119" s="57"/>
      <c r="JU1119" s="57"/>
      <c r="JV1119" s="57"/>
      <c r="JW1119" s="57"/>
      <c r="JX1119" s="57"/>
      <c r="JY1119" s="57"/>
      <c r="JZ1119" s="57"/>
      <c r="KA1119" s="57"/>
      <c r="KB1119" s="57"/>
      <c r="KC1119" s="57"/>
      <c r="KD1119" s="57"/>
      <c r="KE1119" s="57"/>
      <c r="KF1119" s="57"/>
      <c r="KG1119" s="57"/>
      <c r="KH1119" s="57"/>
      <c r="KI1119" s="36"/>
      <c r="LX1119" s="36"/>
      <c r="NQ1119" s="36"/>
      <c r="NR1119" s="36"/>
      <c r="NS1119" s="36"/>
      <c r="PH1119" s="36"/>
      <c r="QW1119" s="36"/>
      <c r="SM1119" s="36"/>
      <c r="UB1119" s="36"/>
      <c r="VQ1119" s="36"/>
      <c r="XF1119" s="36"/>
      <c r="ZB1119" s="94"/>
      <c r="ZI1119" s="130"/>
      <c r="ZK1119" s="128"/>
      <c r="ZL1119" s="127"/>
    </row>
    <row r="1120" spans="2:688" s="37" customFormat="1" x14ac:dyDescent="0.15">
      <c r="B1120" s="36"/>
      <c r="C1120" s="110"/>
      <c r="D1120" s="36"/>
      <c r="E1120" s="36"/>
      <c r="F1120" s="36"/>
      <c r="G1120" s="38"/>
      <c r="H1120" s="38"/>
      <c r="AW1120" s="36"/>
      <c r="CL1120" s="36"/>
      <c r="FP1120" s="36"/>
      <c r="IT1120" s="36"/>
      <c r="IU1120" s="57"/>
      <c r="IV1120" s="57"/>
      <c r="IW1120" s="57"/>
      <c r="IX1120" s="57"/>
      <c r="IY1120" s="57"/>
      <c r="IZ1120" s="57"/>
      <c r="JA1120" s="57"/>
      <c r="JB1120" s="57"/>
      <c r="JC1120" s="57"/>
      <c r="JD1120" s="57"/>
      <c r="JE1120" s="57"/>
      <c r="JF1120" s="57"/>
      <c r="JG1120" s="57"/>
      <c r="JH1120" s="57"/>
      <c r="JI1120" s="57"/>
      <c r="JJ1120" s="57"/>
      <c r="JK1120" s="57"/>
      <c r="JL1120" s="57"/>
      <c r="JM1120" s="57"/>
      <c r="JN1120" s="57"/>
      <c r="JO1120" s="57"/>
      <c r="JP1120" s="57"/>
      <c r="JQ1120" s="57"/>
      <c r="JR1120" s="57"/>
      <c r="JS1120" s="57"/>
      <c r="JT1120" s="57"/>
      <c r="JU1120" s="57"/>
      <c r="JV1120" s="57"/>
      <c r="JW1120" s="57"/>
      <c r="JX1120" s="57"/>
      <c r="JY1120" s="57"/>
      <c r="JZ1120" s="57"/>
      <c r="KA1120" s="57"/>
      <c r="KB1120" s="57"/>
      <c r="KC1120" s="57"/>
      <c r="KD1120" s="57"/>
      <c r="KE1120" s="57"/>
      <c r="KF1120" s="57"/>
      <c r="KG1120" s="57"/>
      <c r="KH1120" s="57"/>
      <c r="KI1120" s="36"/>
      <c r="LX1120" s="36"/>
      <c r="NQ1120" s="36"/>
      <c r="NR1120" s="36"/>
      <c r="NS1120" s="36"/>
      <c r="PH1120" s="36"/>
      <c r="QW1120" s="36"/>
      <c r="SM1120" s="36"/>
      <c r="UB1120" s="36"/>
      <c r="VQ1120" s="36"/>
      <c r="XF1120" s="36"/>
      <c r="ZB1120" s="94"/>
      <c r="ZI1120" s="130"/>
      <c r="ZK1120" s="128"/>
      <c r="ZL1120" s="127"/>
    </row>
    <row r="1121" spans="2:688" s="37" customFormat="1" x14ac:dyDescent="0.15">
      <c r="B1121" s="36"/>
      <c r="C1121" s="110"/>
      <c r="D1121" s="36"/>
      <c r="E1121" s="36"/>
      <c r="F1121" s="36"/>
      <c r="G1121" s="38"/>
      <c r="H1121" s="38"/>
      <c r="AW1121" s="36"/>
      <c r="CL1121" s="36"/>
      <c r="FP1121" s="36"/>
      <c r="IT1121" s="36"/>
      <c r="IU1121" s="57"/>
      <c r="IV1121" s="57"/>
      <c r="IW1121" s="57"/>
      <c r="IX1121" s="57"/>
      <c r="IY1121" s="57"/>
      <c r="IZ1121" s="57"/>
      <c r="JA1121" s="57"/>
      <c r="JB1121" s="57"/>
      <c r="JC1121" s="57"/>
      <c r="JD1121" s="57"/>
      <c r="JE1121" s="57"/>
      <c r="JF1121" s="57"/>
      <c r="JG1121" s="57"/>
      <c r="JH1121" s="57"/>
      <c r="JI1121" s="57"/>
      <c r="JJ1121" s="57"/>
      <c r="JK1121" s="57"/>
      <c r="JL1121" s="57"/>
      <c r="JM1121" s="57"/>
      <c r="JN1121" s="57"/>
      <c r="JO1121" s="57"/>
      <c r="JP1121" s="57"/>
      <c r="JQ1121" s="57"/>
      <c r="JR1121" s="57"/>
      <c r="JS1121" s="57"/>
      <c r="JT1121" s="57"/>
      <c r="JU1121" s="57"/>
      <c r="JV1121" s="57"/>
      <c r="JW1121" s="57"/>
      <c r="JX1121" s="57"/>
      <c r="JY1121" s="57"/>
      <c r="JZ1121" s="57"/>
      <c r="KA1121" s="57"/>
      <c r="KB1121" s="57"/>
      <c r="KC1121" s="57"/>
      <c r="KD1121" s="57"/>
      <c r="KE1121" s="57"/>
      <c r="KF1121" s="57"/>
      <c r="KG1121" s="57"/>
      <c r="KH1121" s="57"/>
      <c r="KI1121" s="36"/>
      <c r="LX1121" s="36"/>
      <c r="NQ1121" s="36"/>
      <c r="NR1121" s="36"/>
      <c r="NS1121" s="36"/>
      <c r="PH1121" s="36"/>
      <c r="QW1121" s="36"/>
      <c r="SM1121" s="36"/>
      <c r="UB1121" s="36"/>
      <c r="VQ1121" s="36"/>
      <c r="XF1121" s="36"/>
      <c r="ZB1121" s="94"/>
      <c r="ZI1121" s="130"/>
      <c r="ZK1121" s="128"/>
      <c r="ZL1121" s="127"/>
    </row>
    <row r="1122" spans="2:688" s="37" customFormat="1" x14ac:dyDescent="0.15">
      <c r="B1122" s="36"/>
      <c r="C1122" s="110"/>
      <c r="D1122" s="36"/>
      <c r="E1122" s="36"/>
      <c r="F1122" s="36"/>
      <c r="G1122" s="38"/>
      <c r="H1122" s="38"/>
      <c r="AW1122" s="36"/>
      <c r="CL1122" s="36"/>
      <c r="FP1122" s="36"/>
      <c r="IT1122" s="36"/>
      <c r="IU1122" s="57"/>
      <c r="IV1122" s="57"/>
      <c r="IW1122" s="57"/>
      <c r="IX1122" s="57"/>
      <c r="IY1122" s="57"/>
      <c r="IZ1122" s="57"/>
      <c r="JA1122" s="57"/>
      <c r="JB1122" s="57"/>
      <c r="JC1122" s="57"/>
      <c r="JD1122" s="57"/>
      <c r="JE1122" s="57"/>
      <c r="JF1122" s="57"/>
      <c r="JG1122" s="57"/>
      <c r="JH1122" s="57"/>
      <c r="JI1122" s="57"/>
      <c r="JJ1122" s="57"/>
      <c r="JK1122" s="57"/>
      <c r="JL1122" s="57"/>
      <c r="JM1122" s="57"/>
      <c r="JN1122" s="57"/>
      <c r="JO1122" s="57"/>
      <c r="JP1122" s="57"/>
      <c r="JQ1122" s="57"/>
      <c r="JR1122" s="57"/>
      <c r="JS1122" s="57"/>
      <c r="JT1122" s="57"/>
      <c r="JU1122" s="57"/>
      <c r="JV1122" s="57"/>
      <c r="JW1122" s="57"/>
      <c r="JX1122" s="57"/>
      <c r="JY1122" s="57"/>
      <c r="JZ1122" s="57"/>
      <c r="KA1122" s="57"/>
      <c r="KB1122" s="57"/>
      <c r="KC1122" s="57"/>
      <c r="KD1122" s="57"/>
      <c r="KE1122" s="57"/>
      <c r="KF1122" s="57"/>
      <c r="KG1122" s="57"/>
      <c r="KH1122" s="57"/>
      <c r="KI1122" s="36"/>
      <c r="LX1122" s="36"/>
      <c r="NQ1122" s="36"/>
      <c r="NR1122" s="36"/>
      <c r="NS1122" s="36"/>
      <c r="PH1122" s="36"/>
      <c r="QW1122" s="36"/>
      <c r="SM1122" s="36"/>
      <c r="UB1122" s="36"/>
      <c r="VQ1122" s="36"/>
      <c r="XF1122" s="36"/>
      <c r="ZB1122" s="94"/>
      <c r="ZI1122" s="130"/>
      <c r="ZK1122" s="128"/>
      <c r="ZL1122" s="127"/>
    </row>
    <row r="1123" spans="2:688" s="37" customFormat="1" x14ac:dyDescent="0.15">
      <c r="B1123" s="36"/>
      <c r="C1123" s="110"/>
      <c r="D1123" s="36"/>
      <c r="E1123" s="36"/>
      <c r="F1123" s="36"/>
      <c r="G1123" s="38"/>
      <c r="H1123" s="38"/>
      <c r="AW1123" s="36"/>
      <c r="CL1123" s="36"/>
      <c r="FP1123" s="36"/>
      <c r="IT1123" s="36"/>
      <c r="IU1123" s="57"/>
      <c r="IV1123" s="57"/>
      <c r="IW1123" s="57"/>
      <c r="IX1123" s="57"/>
      <c r="IY1123" s="57"/>
      <c r="IZ1123" s="57"/>
      <c r="JA1123" s="57"/>
      <c r="JB1123" s="57"/>
      <c r="JC1123" s="57"/>
      <c r="JD1123" s="57"/>
      <c r="JE1123" s="57"/>
      <c r="JF1123" s="57"/>
      <c r="JG1123" s="57"/>
      <c r="JH1123" s="57"/>
      <c r="JI1123" s="57"/>
      <c r="JJ1123" s="57"/>
      <c r="JK1123" s="57"/>
      <c r="JL1123" s="57"/>
      <c r="JM1123" s="57"/>
      <c r="JN1123" s="57"/>
      <c r="JO1123" s="57"/>
      <c r="JP1123" s="57"/>
      <c r="JQ1123" s="57"/>
      <c r="JR1123" s="57"/>
      <c r="JS1123" s="57"/>
      <c r="JT1123" s="57"/>
      <c r="JU1123" s="57"/>
      <c r="JV1123" s="57"/>
      <c r="JW1123" s="57"/>
      <c r="JX1123" s="57"/>
      <c r="JY1123" s="57"/>
      <c r="JZ1123" s="57"/>
      <c r="KA1123" s="57"/>
      <c r="KB1123" s="57"/>
      <c r="KC1123" s="57"/>
      <c r="KD1123" s="57"/>
      <c r="KE1123" s="57"/>
      <c r="KF1123" s="57"/>
      <c r="KG1123" s="57"/>
      <c r="KH1123" s="57"/>
      <c r="KI1123" s="36"/>
      <c r="LX1123" s="36"/>
      <c r="NQ1123" s="36"/>
      <c r="NR1123" s="36"/>
      <c r="NS1123" s="36"/>
      <c r="PH1123" s="36"/>
      <c r="QW1123" s="36"/>
      <c r="SM1123" s="36"/>
      <c r="UB1123" s="36"/>
      <c r="VQ1123" s="36"/>
      <c r="XF1123" s="36"/>
      <c r="ZB1123" s="94"/>
      <c r="ZI1123" s="130"/>
      <c r="ZK1123" s="128"/>
      <c r="ZL1123" s="127"/>
    </row>
    <row r="1124" spans="2:688" s="37" customFormat="1" x14ac:dyDescent="0.15">
      <c r="B1124" s="36"/>
      <c r="C1124" s="110"/>
      <c r="D1124" s="36"/>
      <c r="E1124" s="36"/>
      <c r="F1124" s="36"/>
      <c r="G1124" s="38"/>
      <c r="H1124" s="38"/>
      <c r="AW1124" s="36"/>
      <c r="CL1124" s="36"/>
      <c r="FP1124" s="36"/>
      <c r="IT1124" s="36"/>
      <c r="IU1124" s="57"/>
      <c r="IV1124" s="57"/>
      <c r="IW1124" s="57"/>
      <c r="IX1124" s="57"/>
      <c r="IY1124" s="57"/>
      <c r="IZ1124" s="57"/>
      <c r="JA1124" s="57"/>
      <c r="JB1124" s="57"/>
      <c r="JC1124" s="57"/>
      <c r="JD1124" s="57"/>
      <c r="JE1124" s="57"/>
      <c r="JF1124" s="57"/>
      <c r="JG1124" s="57"/>
      <c r="JH1124" s="57"/>
      <c r="JI1124" s="57"/>
      <c r="JJ1124" s="57"/>
      <c r="JK1124" s="57"/>
      <c r="JL1124" s="57"/>
      <c r="JM1124" s="57"/>
      <c r="JN1124" s="57"/>
      <c r="JO1124" s="57"/>
      <c r="JP1124" s="57"/>
      <c r="JQ1124" s="57"/>
      <c r="JR1124" s="57"/>
      <c r="JS1124" s="57"/>
      <c r="JT1124" s="57"/>
      <c r="JU1124" s="57"/>
      <c r="JV1124" s="57"/>
      <c r="JW1124" s="57"/>
      <c r="JX1124" s="57"/>
      <c r="JY1124" s="57"/>
      <c r="JZ1124" s="57"/>
      <c r="KA1124" s="57"/>
      <c r="KB1124" s="57"/>
      <c r="KC1124" s="57"/>
      <c r="KD1124" s="57"/>
      <c r="KE1124" s="57"/>
      <c r="KF1124" s="57"/>
      <c r="KG1124" s="57"/>
      <c r="KH1124" s="57"/>
      <c r="KI1124" s="36"/>
      <c r="LX1124" s="36"/>
      <c r="NQ1124" s="36"/>
      <c r="NR1124" s="36"/>
      <c r="NS1124" s="36"/>
      <c r="PH1124" s="36"/>
      <c r="QW1124" s="36"/>
      <c r="SM1124" s="36"/>
      <c r="UB1124" s="36"/>
      <c r="VQ1124" s="36"/>
      <c r="XF1124" s="36"/>
      <c r="ZB1124" s="94"/>
      <c r="ZI1124" s="130"/>
      <c r="ZK1124" s="128"/>
      <c r="ZL1124" s="127"/>
    </row>
    <row r="1125" spans="2:688" s="37" customFormat="1" x14ac:dyDescent="0.15">
      <c r="B1125" s="36"/>
      <c r="C1125" s="110"/>
      <c r="D1125" s="36"/>
      <c r="E1125" s="36"/>
      <c r="F1125" s="36"/>
      <c r="G1125" s="38"/>
      <c r="H1125" s="38"/>
      <c r="AW1125" s="36"/>
      <c r="CL1125" s="36"/>
      <c r="FP1125" s="36"/>
      <c r="IT1125" s="36"/>
      <c r="IU1125" s="57"/>
      <c r="IV1125" s="57"/>
      <c r="IW1125" s="57"/>
      <c r="IX1125" s="57"/>
      <c r="IY1125" s="57"/>
      <c r="IZ1125" s="57"/>
      <c r="JA1125" s="57"/>
      <c r="JB1125" s="57"/>
      <c r="JC1125" s="57"/>
      <c r="JD1125" s="57"/>
      <c r="JE1125" s="57"/>
      <c r="JF1125" s="57"/>
      <c r="JG1125" s="57"/>
      <c r="JH1125" s="57"/>
      <c r="JI1125" s="57"/>
      <c r="JJ1125" s="57"/>
      <c r="JK1125" s="57"/>
      <c r="JL1125" s="57"/>
      <c r="JM1125" s="57"/>
      <c r="JN1125" s="57"/>
      <c r="JO1125" s="57"/>
      <c r="JP1125" s="57"/>
      <c r="JQ1125" s="57"/>
      <c r="JR1125" s="57"/>
      <c r="JS1125" s="57"/>
      <c r="JT1125" s="57"/>
      <c r="JU1125" s="57"/>
      <c r="JV1125" s="57"/>
      <c r="JW1125" s="57"/>
      <c r="JX1125" s="57"/>
      <c r="JY1125" s="57"/>
      <c r="JZ1125" s="57"/>
      <c r="KA1125" s="57"/>
      <c r="KB1125" s="57"/>
      <c r="KC1125" s="57"/>
      <c r="KD1125" s="57"/>
      <c r="KE1125" s="57"/>
      <c r="KF1125" s="57"/>
      <c r="KG1125" s="57"/>
      <c r="KH1125" s="57"/>
      <c r="KI1125" s="36"/>
      <c r="LX1125" s="36"/>
      <c r="NQ1125" s="36"/>
      <c r="NR1125" s="36"/>
      <c r="NS1125" s="36"/>
      <c r="PH1125" s="36"/>
      <c r="QW1125" s="36"/>
      <c r="SM1125" s="36"/>
      <c r="UB1125" s="36"/>
      <c r="VQ1125" s="36"/>
      <c r="XF1125" s="36"/>
      <c r="ZB1125" s="94"/>
      <c r="ZI1125" s="130"/>
      <c r="ZK1125" s="128"/>
      <c r="ZL1125" s="127"/>
    </row>
    <row r="1126" spans="2:688" s="37" customFormat="1" x14ac:dyDescent="0.15">
      <c r="B1126" s="36"/>
      <c r="C1126" s="110"/>
      <c r="D1126" s="36"/>
      <c r="E1126" s="36"/>
      <c r="F1126" s="36"/>
      <c r="G1126" s="38"/>
      <c r="H1126" s="38"/>
      <c r="AW1126" s="36"/>
      <c r="CL1126" s="36"/>
      <c r="FP1126" s="36"/>
      <c r="IT1126" s="36"/>
      <c r="IU1126" s="57"/>
      <c r="IV1126" s="57"/>
      <c r="IW1126" s="57"/>
      <c r="IX1126" s="57"/>
      <c r="IY1126" s="57"/>
      <c r="IZ1126" s="57"/>
      <c r="JA1126" s="57"/>
      <c r="JB1126" s="57"/>
      <c r="JC1126" s="57"/>
      <c r="JD1126" s="57"/>
      <c r="JE1126" s="57"/>
      <c r="JF1126" s="57"/>
      <c r="JG1126" s="57"/>
      <c r="JH1126" s="57"/>
      <c r="JI1126" s="57"/>
      <c r="JJ1126" s="57"/>
      <c r="JK1126" s="57"/>
      <c r="JL1126" s="57"/>
      <c r="JM1126" s="57"/>
      <c r="JN1126" s="57"/>
      <c r="JO1126" s="57"/>
      <c r="JP1126" s="57"/>
      <c r="JQ1126" s="57"/>
      <c r="JR1126" s="57"/>
      <c r="JS1126" s="57"/>
      <c r="JT1126" s="57"/>
      <c r="JU1126" s="57"/>
      <c r="JV1126" s="57"/>
      <c r="JW1126" s="57"/>
      <c r="JX1126" s="57"/>
      <c r="JY1126" s="57"/>
      <c r="JZ1126" s="57"/>
      <c r="KA1126" s="57"/>
      <c r="KB1126" s="57"/>
      <c r="KC1126" s="57"/>
      <c r="KD1126" s="57"/>
      <c r="KE1126" s="57"/>
      <c r="KF1126" s="57"/>
      <c r="KG1126" s="57"/>
      <c r="KH1126" s="57"/>
      <c r="KI1126" s="36"/>
      <c r="LX1126" s="36"/>
      <c r="NQ1126" s="36"/>
      <c r="NR1126" s="36"/>
      <c r="NS1126" s="36"/>
      <c r="PH1126" s="36"/>
      <c r="QW1126" s="36"/>
      <c r="SM1126" s="36"/>
      <c r="UB1126" s="36"/>
      <c r="VQ1126" s="36"/>
      <c r="XF1126" s="36"/>
      <c r="ZB1126" s="94"/>
      <c r="ZI1126" s="130"/>
      <c r="ZK1126" s="128"/>
      <c r="ZL1126" s="127"/>
    </row>
    <row r="1127" spans="2:688" s="37" customFormat="1" x14ac:dyDescent="0.15">
      <c r="B1127" s="36"/>
      <c r="C1127" s="110"/>
      <c r="D1127" s="36"/>
      <c r="E1127" s="36"/>
      <c r="F1127" s="36"/>
      <c r="G1127" s="38"/>
      <c r="H1127" s="38"/>
      <c r="AW1127" s="36"/>
      <c r="CL1127" s="36"/>
      <c r="FP1127" s="36"/>
      <c r="IT1127" s="36"/>
      <c r="IU1127" s="57"/>
      <c r="IV1127" s="57"/>
      <c r="IW1127" s="57"/>
      <c r="IX1127" s="57"/>
      <c r="IY1127" s="57"/>
      <c r="IZ1127" s="57"/>
      <c r="JA1127" s="57"/>
      <c r="JB1127" s="57"/>
      <c r="JC1127" s="57"/>
      <c r="JD1127" s="57"/>
      <c r="JE1127" s="57"/>
      <c r="JF1127" s="57"/>
      <c r="JG1127" s="57"/>
      <c r="JH1127" s="57"/>
      <c r="JI1127" s="57"/>
      <c r="JJ1127" s="57"/>
      <c r="JK1127" s="57"/>
      <c r="JL1127" s="57"/>
      <c r="JM1127" s="57"/>
      <c r="JN1127" s="57"/>
      <c r="JO1127" s="57"/>
      <c r="JP1127" s="57"/>
      <c r="JQ1127" s="57"/>
      <c r="JR1127" s="57"/>
      <c r="JS1127" s="57"/>
      <c r="JT1127" s="57"/>
      <c r="JU1127" s="57"/>
      <c r="JV1127" s="57"/>
      <c r="JW1127" s="57"/>
      <c r="JX1127" s="57"/>
      <c r="JY1127" s="57"/>
      <c r="JZ1127" s="57"/>
      <c r="KA1127" s="57"/>
      <c r="KB1127" s="57"/>
      <c r="KC1127" s="57"/>
      <c r="KD1127" s="57"/>
      <c r="KE1127" s="57"/>
      <c r="KF1127" s="57"/>
      <c r="KG1127" s="57"/>
      <c r="KH1127" s="57"/>
      <c r="KI1127" s="36"/>
      <c r="LX1127" s="36"/>
      <c r="NQ1127" s="36"/>
      <c r="NR1127" s="36"/>
      <c r="NS1127" s="36"/>
      <c r="PH1127" s="36"/>
      <c r="QW1127" s="36"/>
      <c r="SM1127" s="36"/>
      <c r="UB1127" s="36"/>
      <c r="VQ1127" s="36"/>
      <c r="XF1127" s="36"/>
      <c r="ZB1127" s="94"/>
      <c r="ZI1127" s="130"/>
      <c r="ZK1127" s="128"/>
      <c r="ZL1127" s="127"/>
    </row>
    <row r="1128" spans="2:688" s="37" customFormat="1" x14ac:dyDescent="0.15">
      <c r="B1128" s="36"/>
      <c r="C1128" s="110"/>
      <c r="D1128" s="36"/>
      <c r="E1128" s="36"/>
      <c r="F1128" s="36"/>
      <c r="G1128" s="38"/>
      <c r="H1128" s="38"/>
      <c r="AW1128" s="36"/>
      <c r="CL1128" s="36"/>
      <c r="FP1128" s="36"/>
      <c r="IT1128" s="36"/>
      <c r="IU1128" s="57"/>
      <c r="IV1128" s="57"/>
      <c r="IW1128" s="57"/>
      <c r="IX1128" s="57"/>
      <c r="IY1128" s="57"/>
      <c r="IZ1128" s="57"/>
      <c r="JA1128" s="57"/>
      <c r="JB1128" s="57"/>
      <c r="JC1128" s="57"/>
      <c r="JD1128" s="57"/>
      <c r="JE1128" s="57"/>
      <c r="JF1128" s="57"/>
      <c r="JG1128" s="57"/>
      <c r="JH1128" s="57"/>
      <c r="JI1128" s="57"/>
      <c r="JJ1128" s="57"/>
      <c r="JK1128" s="57"/>
      <c r="JL1128" s="57"/>
      <c r="JM1128" s="57"/>
      <c r="JN1128" s="57"/>
      <c r="JO1128" s="57"/>
      <c r="JP1128" s="57"/>
      <c r="JQ1128" s="57"/>
      <c r="JR1128" s="57"/>
      <c r="JS1128" s="57"/>
      <c r="JT1128" s="57"/>
      <c r="JU1128" s="57"/>
      <c r="JV1128" s="57"/>
      <c r="JW1128" s="57"/>
      <c r="JX1128" s="57"/>
      <c r="JY1128" s="57"/>
      <c r="JZ1128" s="57"/>
      <c r="KA1128" s="57"/>
      <c r="KB1128" s="57"/>
      <c r="KC1128" s="57"/>
      <c r="KD1128" s="57"/>
      <c r="KE1128" s="57"/>
      <c r="KF1128" s="57"/>
      <c r="KG1128" s="57"/>
      <c r="KH1128" s="57"/>
      <c r="KI1128" s="36"/>
      <c r="LX1128" s="36"/>
      <c r="NQ1128" s="36"/>
      <c r="NR1128" s="36"/>
      <c r="NS1128" s="36"/>
      <c r="PH1128" s="36"/>
      <c r="QW1128" s="36"/>
      <c r="SM1128" s="36"/>
      <c r="UB1128" s="36"/>
      <c r="VQ1128" s="36"/>
      <c r="XF1128" s="36"/>
      <c r="ZB1128" s="94"/>
      <c r="ZI1128" s="130"/>
      <c r="ZK1128" s="128"/>
      <c r="ZL1128" s="127"/>
    </row>
    <row r="1129" spans="2:688" s="37" customFormat="1" x14ac:dyDescent="0.15">
      <c r="B1129" s="36"/>
      <c r="C1129" s="110"/>
      <c r="D1129" s="36"/>
      <c r="E1129" s="36"/>
      <c r="F1129" s="36"/>
      <c r="G1129" s="38"/>
      <c r="H1129" s="38"/>
      <c r="AW1129" s="36"/>
      <c r="CL1129" s="36"/>
      <c r="FP1129" s="36"/>
      <c r="IT1129" s="36"/>
      <c r="IU1129" s="57"/>
      <c r="IV1129" s="57"/>
      <c r="IW1129" s="57"/>
      <c r="IX1129" s="57"/>
      <c r="IY1129" s="57"/>
      <c r="IZ1129" s="57"/>
      <c r="JA1129" s="57"/>
      <c r="JB1129" s="57"/>
      <c r="JC1129" s="57"/>
      <c r="JD1129" s="57"/>
      <c r="JE1129" s="57"/>
      <c r="JF1129" s="57"/>
      <c r="JG1129" s="57"/>
      <c r="JH1129" s="57"/>
      <c r="JI1129" s="57"/>
      <c r="JJ1129" s="57"/>
      <c r="JK1129" s="57"/>
      <c r="JL1129" s="57"/>
      <c r="JM1129" s="57"/>
      <c r="JN1129" s="57"/>
      <c r="JO1129" s="57"/>
      <c r="JP1129" s="57"/>
      <c r="JQ1129" s="57"/>
      <c r="JR1129" s="57"/>
      <c r="JS1129" s="57"/>
      <c r="JT1129" s="57"/>
      <c r="JU1129" s="57"/>
      <c r="JV1129" s="57"/>
      <c r="JW1129" s="57"/>
      <c r="JX1129" s="57"/>
      <c r="JY1129" s="57"/>
      <c r="JZ1129" s="57"/>
      <c r="KA1129" s="57"/>
      <c r="KB1129" s="57"/>
      <c r="KC1129" s="57"/>
      <c r="KD1129" s="57"/>
      <c r="KE1129" s="57"/>
      <c r="KF1129" s="57"/>
      <c r="KG1129" s="57"/>
      <c r="KH1129" s="57"/>
      <c r="KI1129" s="36"/>
      <c r="LX1129" s="36"/>
      <c r="NQ1129" s="36"/>
      <c r="NR1129" s="36"/>
      <c r="NS1129" s="36"/>
      <c r="PH1129" s="36"/>
      <c r="QW1129" s="36"/>
      <c r="SM1129" s="36"/>
      <c r="UB1129" s="36"/>
      <c r="VQ1129" s="36"/>
      <c r="XF1129" s="36"/>
      <c r="ZB1129" s="94"/>
      <c r="ZI1129" s="130"/>
      <c r="ZK1129" s="128"/>
      <c r="ZL1129" s="127"/>
    </row>
    <row r="1130" spans="2:688" s="37" customFormat="1" x14ac:dyDescent="0.15">
      <c r="B1130" s="36"/>
      <c r="C1130" s="110"/>
      <c r="D1130" s="36"/>
      <c r="E1130" s="36"/>
      <c r="F1130" s="36"/>
      <c r="G1130" s="38"/>
      <c r="H1130" s="38"/>
      <c r="AW1130" s="36"/>
      <c r="CL1130" s="36"/>
      <c r="FP1130" s="36"/>
      <c r="IT1130" s="36"/>
      <c r="IU1130" s="57"/>
      <c r="IV1130" s="57"/>
      <c r="IW1130" s="57"/>
      <c r="IX1130" s="57"/>
      <c r="IY1130" s="57"/>
      <c r="IZ1130" s="57"/>
      <c r="JA1130" s="57"/>
      <c r="JB1130" s="57"/>
      <c r="JC1130" s="57"/>
      <c r="JD1130" s="57"/>
      <c r="JE1130" s="57"/>
      <c r="JF1130" s="57"/>
      <c r="JG1130" s="57"/>
      <c r="JH1130" s="57"/>
      <c r="JI1130" s="57"/>
      <c r="JJ1130" s="57"/>
      <c r="JK1130" s="57"/>
      <c r="JL1130" s="57"/>
      <c r="JM1130" s="57"/>
      <c r="JN1130" s="57"/>
      <c r="JO1130" s="57"/>
      <c r="JP1130" s="57"/>
      <c r="JQ1130" s="57"/>
      <c r="JR1130" s="57"/>
      <c r="JS1130" s="57"/>
      <c r="JT1130" s="57"/>
      <c r="JU1130" s="57"/>
      <c r="JV1130" s="57"/>
      <c r="JW1130" s="57"/>
      <c r="JX1130" s="57"/>
      <c r="JY1130" s="57"/>
      <c r="JZ1130" s="57"/>
      <c r="KA1130" s="57"/>
      <c r="KB1130" s="57"/>
      <c r="KC1130" s="57"/>
      <c r="KD1130" s="57"/>
      <c r="KE1130" s="57"/>
      <c r="KF1130" s="57"/>
      <c r="KG1130" s="57"/>
      <c r="KH1130" s="57"/>
      <c r="KI1130" s="36"/>
      <c r="LX1130" s="36"/>
      <c r="NQ1130" s="36"/>
      <c r="NR1130" s="36"/>
      <c r="NS1130" s="36"/>
      <c r="PH1130" s="36"/>
      <c r="QW1130" s="36"/>
      <c r="SM1130" s="36"/>
      <c r="UB1130" s="36"/>
      <c r="VQ1130" s="36"/>
      <c r="XF1130" s="36"/>
      <c r="ZB1130" s="94"/>
      <c r="ZI1130" s="130"/>
      <c r="ZK1130" s="128"/>
      <c r="ZL1130" s="127"/>
    </row>
    <row r="1131" spans="2:688" s="37" customFormat="1" x14ac:dyDescent="0.15">
      <c r="B1131" s="36"/>
      <c r="C1131" s="110"/>
      <c r="D1131" s="36"/>
      <c r="E1131" s="36"/>
      <c r="F1131" s="36"/>
      <c r="G1131" s="38"/>
      <c r="H1131" s="38"/>
      <c r="AW1131" s="36"/>
      <c r="CL1131" s="36"/>
      <c r="FP1131" s="36"/>
      <c r="IT1131" s="36"/>
      <c r="IU1131" s="57"/>
      <c r="IV1131" s="57"/>
      <c r="IW1131" s="57"/>
      <c r="IX1131" s="57"/>
      <c r="IY1131" s="57"/>
      <c r="IZ1131" s="57"/>
      <c r="JA1131" s="57"/>
      <c r="JB1131" s="57"/>
      <c r="JC1131" s="57"/>
      <c r="JD1131" s="57"/>
      <c r="JE1131" s="57"/>
      <c r="JF1131" s="57"/>
      <c r="JG1131" s="57"/>
      <c r="JH1131" s="57"/>
      <c r="JI1131" s="57"/>
      <c r="JJ1131" s="57"/>
      <c r="JK1131" s="57"/>
      <c r="JL1131" s="57"/>
      <c r="JM1131" s="57"/>
      <c r="JN1131" s="57"/>
      <c r="JO1131" s="57"/>
      <c r="JP1131" s="57"/>
      <c r="JQ1131" s="57"/>
      <c r="JR1131" s="57"/>
      <c r="JS1131" s="57"/>
      <c r="JT1131" s="57"/>
      <c r="JU1131" s="57"/>
      <c r="JV1131" s="57"/>
      <c r="JW1131" s="57"/>
      <c r="JX1131" s="57"/>
      <c r="JY1131" s="57"/>
      <c r="JZ1131" s="57"/>
      <c r="KA1131" s="57"/>
      <c r="KB1131" s="57"/>
      <c r="KC1131" s="57"/>
      <c r="KD1131" s="57"/>
      <c r="KE1131" s="57"/>
      <c r="KF1131" s="57"/>
      <c r="KG1131" s="57"/>
      <c r="KH1131" s="57"/>
      <c r="KI1131" s="36"/>
      <c r="LX1131" s="36"/>
      <c r="NQ1131" s="36"/>
      <c r="NR1131" s="36"/>
      <c r="NS1131" s="36"/>
      <c r="PH1131" s="36"/>
      <c r="QW1131" s="36"/>
      <c r="SM1131" s="36"/>
      <c r="UB1131" s="36"/>
      <c r="VQ1131" s="36"/>
      <c r="XF1131" s="36"/>
      <c r="ZB1131" s="94"/>
      <c r="ZI1131" s="130"/>
      <c r="ZK1131" s="128"/>
      <c r="ZL1131" s="127"/>
    </row>
    <row r="1132" spans="2:688" s="37" customFormat="1" x14ac:dyDescent="0.15">
      <c r="B1132" s="36"/>
      <c r="C1132" s="110"/>
      <c r="D1132" s="36"/>
      <c r="E1132" s="36"/>
      <c r="F1132" s="36"/>
      <c r="G1132" s="38"/>
      <c r="H1132" s="38"/>
      <c r="AW1132" s="36"/>
      <c r="CL1132" s="36"/>
      <c r="FP1132" s="36"/>
      <c r="IT1132" s="36"/>
      <c r="IU1132" s="57"/>
      <c r="IV1132" s="57"/>
      <c r="IW1132" s="57"/>
      <c r="IX1132" s="57"/>
      <c r="IY1132" s="57"/>
      <c r="IZ1132" s="57"/>
      <c r="JA1132" s="57"/>
      <c r="JB1132" s="57"/>
      <c r="JC1132" s="57"/>
      <c r="JD1132" s="57"/>
      <c r="JE1132" s="57"/>
      <c r="JF1132" s="57"/>
      <c r="JG1132" s="57"/>
      <c r="JH1132" s="57"/>
      <c r="JI1132" s="57"/>
      <c r="JJ1132" s="57"/>
      <c r="JK1132" s="57"/>
      <c r="JL1132" s="57"/>
      <c r="JM1132" s="57"/>
      <c r="JN1132" s="57"/>
      <c r="JO1132" s="57"/>
      <c r="JP1132" s="57"/>
      <c r="JQ1132" s="57"/>
      <c r="JR1132" s="57"/>
      <c r="JS1132" s="57"/>
      <c r="JT1132" s="57"/>
      <c r="JU1132" s="57"/>
      <c r="JV1132" s="57"/>
      <c r="JW1132" s="57"/>
      <c r="JX1132" s="57"/>
      <c r="JY1132" s="57"/>
      <c r="JZ1132" s="57"/>
      <c r="KA1132" s="57"/>
      <c r="KB1132" s="57"/>
      <c r="KC1132" s="57"/>
      <c r="KD1132" s="57"/>
      <c r="KE1132" s="57"/>
      <c r="KF1132" s="57"/>
      <c r="KG1132" s="57"/>
      <c r="KH1132" s="57"/>
      <c r="KI1132" s="36"/>
      <c r="LX1132" s="36"/>
      <c r="NQ1132" s="36"/>
      <c r="NR1132" s="36"/>
      <c r="NS1132" s="36"/>
      <c r="PH1132" s="36"/>
      <c r="QW1132" s="36"/>
      <c r="SM1132" s="36"/>
      <c r="UB1132" s="36"/>
      <c r="VQ1132" s="36"/>
      <c r="XF1132" s="36"/>
      <c r="ZB1132" s="94"/>
      <c r="ZI1132" s="130"/>
      <c r="ZK1132" s="128"/>
      <c r="ZL1132" s="127"/>
    </row>
    <row r="1133" spans="2:688" s="37" customFormat="1" x14ac:dyDescent="0.15">
      <c r="B1133" s="36"/>
      <c r="C1133" s="110"/>
      <c r="D1133" s="36"/>
      <c r="E1133" s="36"/>
      <c r="F1133" s="36"/>
      <c r="G1133" s="38"/>
      <c r="H1133" s="38"/>
      <c r="AW1133" s="36"/>
      <c r="CL1133" s="36"/>
      <c r="FP1133" s="36"/>
      <c r="IT1133" s="36"/>
      <c r="IU1133" s="57"/>
      <c r="IV1133" s="57"/>
      <c r="IW1133" s="57"/>
      <c r="IX1133" s="57"/>
      <c r="IY1133" s="57"/>
      <c r="IZ1133" s="57"/>
      <c r="JA1133" s="57"/>
      <c r="JB1133" s="57"/>
      <c r="JC1133" s="57"/>
      <c r="JD1133" s="57"/>
      <c r="JE1133" s="57"/>
      <c r="JF1133" s="57"/>
      <c r="JG1133" s="57"/>
      <c r="JH1133" s="57"/>
      <c r="JI1133" s="57"/>
      <c r="JJ1133" s="57"/>
      <c r="JK1133" s="57"/>
      <c r="JL1133" s="57"/>
      <c r="JM1133" s="57"/>
      <c r="JN1133" s="57"/>
      <c r="JO1133" s="57"/>
      <c r="JP1133" s="57"/>
      <c r="JQ1133" s="57"/>
      <c r="JR1133" s="57"/>
      <c r="JS1133" s="57"/>
      <c r="JT1133" s="57"/>
      <c r="JU1133" s="57"/>
      <c r="JV1133" s="57"/>
      <c r="JW1133" s="57"/>
      <c r="JX1133" s="57"/>
      <c r="JY1133" s="57"/>
      <c r="JZ1133" s="57"/>
      <c r="KA1133" s="57"/>
      <c r="KB1133" s="57"/>
      <c r="KC1133" s="57"/>
      <c r="KD1133" s="57"/>
      <c r="KE1133" s="57"/>
      <c r="KF1133" s="57"/>
      <c r="KG1133" s="57"/>
      <c r="KH1133" s="57"/>
      <c r="KI1133" s="36"/>
      <c r="LX1133" s="36"/>
      <c r="NQ1133" s="36"/>
      <c r="NR1133" s="36"/>
      <c r="NS1133" s="36"/>
      <c r="PH1133" s="36"/>
      <c r="QW1133" s="36"/>
      <c r="SM1133" s="36"/>
      <c r="UB1133" s="36"/>
      <c r="VQ1133" s="36"/>
      <c r="XF1133" s="36"/>
      <c r="ZB1133" s="94"/>
      <c r="ZI1133" s="130"/>
      <c r="ZK1133" s="128"/>
      <c r="ZL1133" s="127"/>
    </row>
    <row r="1134" spans="2:688" s="37" customFormat="1" x14ac:dyDescent="0.15">
      <c r="B1134" s="36"/>
      <c r="C1134" s="110"/>
      <c r="D1134" s="36"/>
      <c r="E1134" s="36"/>
      <c r="F1134" s="36"/>
      <c r="G1134" s="38"/>
      <c r="H1134" s="38"/>
      <c r="AW1134" s="36"/>
      <c r="CL1134" s="36"/>
      <c r="FP1134" s="36"/>
      <c r="IT1134" s="36"/>
      <c r="IU1134" s="57"/>
      <c r="IV1134" s="57"/>
      <c r="IW1134" s="57"/>
      <c r="IX1134" s="57"/>
      <c r="IY1134" s="57"/>
      <c r="IZ1134" s="57"/>
      <c r="JA1134" s="57"/>
      <c r="JB1134" s="57"/>
      <c r="JC1134" s="57"/>
      <c r="JD1134" s="57"/>
      <c r="JE1134" s="57"/>
      <c r="JF1134" s="57"/>
      <c r="JG1134" s="57"/>
      <c r="JH1134" s="57"/>
      <c r="JI1134" s="57"/>
      <c r="JJ1134" s="57"/>
      <c r="JK1134" s="57"/>
      <c r="JL1134" s="57"/>
      <c r="JM1134" s="57"/>
      <c r="JN1134" s="57"/>
      <c r="JO1134" s="57"/>
      <c r="JP1134" s="57"/>
      <c r="JQ1134" s="57"/>
      <c r="JR1134" s="57"/>
      <c r="JS1134" s="57"/>
      <c r="JT1134" s="57"/>
      <c r="JU1134" s="57"/>
      <c r="JV1134" s="57"/>
      <c r="JW1134" s="57"/>
      <c r="JX1134" s="57"/>
      <c r="JY1134" s="57"/>
      <c r="JZ1134" s="57"/>
      <c r="KA1134" s="57"/>
      <c r="KB1134" s="57"/>
      <c r="KC1134" s="57"/>
      <c r="KD1134" s="57"/>
      <c r="KE1134" s="57"/>
      <c r="KF1134" s="57"/>
      <c r="KG1134" s="57"/>
      <c r="KH1134" s="57"/>
      <c r="KI1134" s="36"/>
      <c r="LX1134" s="36"/>
      <c r="NQ1134" s="36"/>
      <c r="NR1134" s="36"/>
      <c r="NS1134" s="36"/>
      <c r="PH1134" s="36"/>
      <c r="QW1134" s="36"/>
      <c r="SM1134" s="36"/>
      <c r="UB1134" s="36"/>
      <c r="VQ1134" s="36"/>
      <c r="XF1134" s="36"/>
      <c r="ZB1134" s="94"/>
      <c r="ZI1134" s="130"/>
      <c r="ZK1134" s="128"/>
      <c r="ZL1134" s="127"/>
    </row>
    <row r="1135" spans="2:688" s="37" customFormat="1" x14ac:dyDescent="0.15">
      <c r="B1135" s="36"/>
      <c r="C1135" s="110"/>
      <c r="D1135" s="36"/>
      <c r="E1135" s="36"/>
      <c r="F1135" s="36"/>
      <c r="G1135" s="38"/>
      <c r="H1135" s="38"/>
      <c r="AW1135" s="36"/>
      <c r="CL1135" s="36"/>
      <c r="FP1135" s="36"/>
      <c r="IT1135" s="36"/>
      <c r="IU1135" s="57"/>
      <c r="IV1135" s="57"/>
      <c r="IW1135" s="57"/>
      <c r="IX1135" s="57"/>
      <c r="IY1135" s="57"/>
      <c r="IZ1135" s="57"/>
      <c r="JA1135" s="57"/>
      <c r="JB1135" s="57"/>
      <c r="JC1135" s="57"/>
      <c r="JD1135" s="57"/>
      <c r="JE1135" s="57"/>
      <c r="JF1135" s="57"/>
      <c r="JG1135" s="57"/>
      <c r="JH1135" s="57"/>
      <c r="JI1135" s="57"/>
      <c r="JJ1135" s="57"/>
      <c r="JK1135" s="57"/>
      <c r="JL1135" s="57"/>
      <c r="JM1135" s="57"/>
      <c r="JN1135" s="57"/>
      <c r="JO1135" s="57"/>
      <c r="JP1135" s="57"/>
      <c r="JQ1135" s="57"/>
      <c r="JR1135" s="57"/>
      <c r="JS1135" s="57"/>
      <c r="JT1135" s="57"/>
      <c r="JU1135" s="57"/>
      <c r="JV1135" s="57"/>
      <c r="JW1135" s="57"/>
      <c r="JX1135" s="57"/>
      <c r="JY1135" s="57"/>
      <c r="JZ1135" s="57"/>
      <c r="KA1135" s="57"/>
      <c r="KB1135" s="57"/>
      <c r="KC1135" s="57"/>
      <c r="KD1135" s="57"/>
      <c r="KE1135" s="57"/>
      <c r="KF1135" s="57"/>
      <c r="KG1135" s="57"/>
      <c r="KH1135" s="57"/>
      <c r="KI1135" s="36"/>
      <c r="LX1135" s="36"/>
      <c r="NQ1135" s="36"/>
      <c r="NR1135" s="36"/>
      <c r="NS1135" s="36"/>
      <c r="PH1135" s="36"/>
      <c r="QW1135" s="36"/>
      <c r="SM1135" s="36"/>
      <c r="UB1135" s="36"/>
      <c r="VQ1135" s="36"/>
      <c r="XF1135" s="36"/>
      <c r="ZB1135" s="94"/>
      <c r="ZI1135" s="130"/>
      <c r="ZK1135" s="128"/>
      <c r="ZL1135" s="127"/>
    </row>
    <row r="1136" spans="2:688" s="37" customFormat="1" x14ac:dyDescent="0.15">
      <c r="B1136" s="36"/>
      <c r="C1136" s="110"/>
      <c r="D1136" s="36"/>
      <c r="E1136" s="36"/>
      <c r="F1136" s="36"/>
      <c r="G1136" s="38"/>
      <c r="H1136" s="38"/>
      <c r="AW1136" s="36"/>
      <c r="CL1136" s="36"/>
      <c r="FP1136" s="36"/>
      <c r="IT1136" s="36"/>
      <c r="IU1136" s="57"/>
      <c r="IV1136" s="57"/>
      <c r="IW1136" s="57"/>
      <c r="IX1136" s="57"/>
      <c r="IY1136" s="57"/>
      <c r="IZ1136" s="57"/>
      <c r="JA1136" s="57"/>
      <c r="JB1136" s="57"/>
      <c r="JC1136" s="57"/>
      <c r="JD1136" s="57"/>
      <c r="JE1136" s="57"/>
      <c r="JF1136" s="57"/>
      <c r="JG1136" s="57"/>
      <c r="JH1136" s="57"/>
      <c r="JI1136" s="57"/>
      <c r="JJ1136" s="57"/>
      <c r="JK1136" s="57"/>
      <c r="JL1136" s="57"/>
      <c r="JM1136" s="57"/>
      <c r="JN1136" s="57"/>
      <c r="JO1136" s="57"/>
      <c r="JP1136" s="57"/>
      <c r="JQ1136" s="57"/>
      <c r="JR1136" s="57"/>
      <c r="JS1136" s="57"/>
      <c r="JT1136" s="57"/>
      <c r="JU1136" s="57"/>
      <c r="JV1136" s="57"/>
      <c r="JW1136" s="57"/>
      <c r="JX1136" s="57"/>
      <c r="JY1136" s="57"/>
      <c r="JZ1136" s="57"/>
      <c r="KA1136" s="57"/>
      <c r="KB1136" s="57"/>
      <c r="KC1136" s="57"/>
      <c r="KD1136" s="57"/>
      <c r="KE1136" s="57"/>
      <c r="KF1136" s="57"/>
      <c r="KG1136" s="57"/>
      <c r="KH1136" s="57"/>
      <c r="KI1136" s="36"/>
      <c r="LX1136" s="36"/>
      <c r="NQ1136" s="36"/>
      <c r="NR1136" s="36"/>
      <c r="NS1136" s="36"/>
      <c r="PH1136" s="36"/>
      <c r="QW1136" s="36"/>
      <c r="SM1136" s="36"/>
      <c r="UB1136" s="36"/>
      <c r="VQ1136" s="36"/>
      <c r="XF1136" s="36"/>
      <c r="ZB1136" s="94"/>
      <c r="ZI1136" s="130"/>
      <c r="ZK1136" s="128"/>
      <c r="ZL1136" s="127"/>
    </row>
    <row r="1137" spans="2:688" s="37" customFormat="1" x14ac:dyDescent="0.15">
      <c r="B1137" s="36"/>
      <c r="C1137" s="110"/>
      <c r="D1137" s="36"/>
      <c r="E1137" s="36"/>
      <c r="F1137" s="36"/>
      <c r="G1137" s="38"/>
      <c r="H1137" s="38"/>
      <c r="AW1137" s="36"/>
      <c r="CL1137" s="36"/>
      <c r="FP1137" s="36"/>
      <c r="IT1137" s="36"/>
      <c r="IU1137" s="57"/>
      <c r="IV1137" s="57"/>
      <c r="IW1137" s="57"/>
      <c r="IX1137" s="57"/>
      <c r="IY1137" s="57"/>
      <c r="IZ1137" s="57"/>
      <c r="JA1137" s="57"/>
      <c r="JB1137" s="57"/>
      <c r="JC1137" s="57"/>
      <c r="JD1137" s="57"/>
      <c r="JE1137" s="57"/>
      <c r="JF1137" s="57"/>
      <c r="JG1137" s="57"/>
      <c r="JH1137" s="57"/>
      <c r="JI1137" s="57"/>
      <c r="JJ1137" s="57"/>
      <c r="JK1137" s="57"/>
      <c r="JL1137" s="57"/>
      <c r="JM1137" s="57"/>
      <c r="JN1137" s="57"/>
      <c r="JO1137" s="57"/>
      <c r="JP1137" s="57"/>
      <c r="JQ1137" s="57"/>
      <c r="JR1137" s="57"/>
      <c r="JS1137" s="57"/>
      <c r="JT1137" s="57"/>
      <c r="JU1137" s="57"/>
      <c r="JV1137" s="57"/>
      <c r="JW1137" s="57"/>
      <c r="JX1137" s="57"/>
      <c r="JY1137" s="57"/>
      <c r="JZ1137" s="57"/>
      <c r="KA1137" s="57"/>
      <c r="KB1137" s="57"/>
      <c r="KC1137" s="57"/>
      <c r="KD1137" s="57"/>
      <c r="KE1137" s="57"/>
      <c r="KF1137" s="57"/>
      <c r="KG1137" s="57"/>
      <c r="KH1137" s="57"/>
      <c r="KI1137" s="36"/>
      <c r="LX1137" s="36"/>
      <c r="NQ1137" s="36"/>
      <c r="NR1137" s="36"/>
      <c r="NS1137" s="36"/>
      <c r="PH1137" s="36"/>
      <c r="QW1137" s="36"/>
      <c r="SM1137" s="36"/>
      <c r="UB1137" s="36"/>
      <c r="VQ1137" s="36"/>
      <c r="XF1137" s="36"/>
      <c r="ZB1137" s="94"/>
      <c r="ZI1137" s="130"/>
      <c r="ZK1137" s="128"/>
      <c r="ZL1137" s="127"/>
    </row>
    <row r="1138" spans="2:688" s="37" customFormat="1" x14ac:dyDescent="0.15">
      <c r="B1138" s="36"/>
      <c r="C1138" s="110"/>
      <c r="D1138" s="36"/>
      <c r="E1138" s="36"/>
      <c r="F1138" s="36"/>
      <c r="G1138" s="38"/>
      <c r="H1138" s="38"/>
      <c r="AW1138" s="36"/>
      <c r="CL1138" s="36"/>
      <c r="FP1138" s="36"/>
      <c r="IT1138" s="36"/>
      <c r="IU1138" s="57"/>
      <c r="IV1138" s="57"/>
      <c r="IW1138" s="57"/>
      <c r="IX1138" s="57"/>
      <c r="IY1138" s="57"/>
      <c r="IZ1138" s="57"/>
      <c r="JA1138" s="57"/>
      <c r="JB1138" s="57"/>
      <c r="JC1138" s="57"/>
      <c r="JD1138" s="57"/>
      <c r="JE1138" s="57"/>
      <c r="JF1138" s="57"/>
      <c r="JG1138" s="57"/>
      <c r="JH1138" s="57"/>
      <c r="JI1138" s="57"/>
      <c r="JJ1138" s="57"/>
      <c r="JK1138" s="57"/>
      <c r="JL1138" s="57"/>
      <c r="JM1138" s="57"/>
      <c r="JN1138" s="57"/>
      <c r="JO1138" s="57"/>
      <c r="JP1138" s="57"/>
      <c r="JQ1138" s="57"/>
      <c r="JR1138" s="57"/>
      <c r="JS1138" s="57"/>
      <c r="JT1138" s="57"/>
      <c r="JU1138" s="57"/>
      <c r="JV1138" s="57"/>
      <c r="JW1138" s="57"/>
      <c r="JX1138" s="57"/>
      <c r="JY1138" s="57"/>
      <c r="JZ1138" s="57"/>
      <c r="KA1138" s="57"/>
      <c r="KB1138" s="57"/>
      <c r="KC1138" s="57"/>
      <c r="KD1138" s="57"/>
      <c r="KE1138" s="57"/>
      <c r="KF1138" s="57"/>
      <c r="KG1138" s="57"/>
      <c r="KH1138" s="57"/>
      <c r="KI1138" s="36"/>
      <c r="LX1138" s="36"/>
      <c r="NQ1138" s="36"/>
      <c r="NR1138" s="36"/>
      <c r="NS1138" s="36"/>
      <c r="PH1138" s="36"/>
      <c r="QW1138" s="36"/>
      <c r="SM1138" s="36"/>
      <c r="UB1138" s="36"/>
      <c r="VQ1138" s="36"/>
      <c r="XF1138" s="36"/>
      <c r="ZB1138" s="94"/>
      <c r="ZI1138" s="130"/>
      <c r="ZK1138" s="128"/>
      <c r="ZL1138" s="127"/>
    </row>
    <row r="1139" spans="2:688" s="37" customFormat="1" x14ac:dyDescent="0.15">
      <c r="B1139" s="36"/>
      <c r="C1139" s="110"/>
      <c r="D1139" s="36"/>
      <c r="E1139" s="36"/>
      <c r="F1139" s="36"/>
      <c r="G1139" s="38"/>
      <c r="H1139" s="38"/>
      <c r="AW1139" s="36"/>
      <c r="CL1139" s="36"/>
      <c r="FP1139" s="36"/>
      <c r="IT1139" s="36"/>
      <c r="IU1139" s="57"/>
      <c r="IV1139" s="57"/>
      <c r="IW1139" s="57"/>
      <c r="IX1139" s="57"/>
      <c r="IY1139" s="57"/>
      <c r="IZ1139" s="57"/>
      <c r="JA1139" s="57"/>
      <c r="JB1139" s="57"/>
      <c r="JC1139" s="57"/>
      <c r="JD1139" s="57"/>
      <c r="JE1139" s="57"/>
      <c r="JF1139" s="57"/>
      <c r="JG1139" s="57"/>
      <c r="JH1139" s="57"/>
      <c r="JI1139" s="57"/>
      <c r="JJ1139" s="57"/>
      <c r="JK1139" s="57"/>
      <c r="JL1139" s="57"/>
      <c r="JM1139" s="57"/>
      <c r="JN1139" s="57"/>
      <c r="JO1139" s="57"/>
      <c r="JP1139" s="57"/>
      <c r="JQ1139" s="57"/>
      <c r="JR1139" s="57"/>
      <c r="JS1139" s="57"/>
      <c r="JT1139" s="57"/>
      <c r="JU1139" s="57"/>
      <c r="JV1139" s="57"/>
      <c r="JW1139" s="57"/>
      <c r="JX1139" s="57"/>
      <c r="JY1139" s="57"/>
      <c r="JZ1139" s="57"/>
      <c r="KA1139" s="57"/>
      <c r="KB1139" s="57"/>
      <c r="KC1139" s="57"/>
      <c r="KD1139" s="57"/>
      <c r="KE1139" s="57"/>
      <c r="KF1139" s="57"/>
      <c r="KG1139" s="57"/>
      <c r="KH1139" s="57"/>
      <c r="KI1139" s="36"/>
      <c r="LX1139" s="36"/>
      <c r="NQ1139" s="36"/>
      <c r="NR1139" s="36"/>
      <c r="NS1139" s="36"/>
      <c r="PH1139" s="36"/>
      <c r="QW1139" s="36"/>
      <c r="SM1139" s="36"/>
      <c r="UB1139" s="36"/>
      <c r="VQ1139" s="36"/>
      <c r="XF1139" s="36"/>
      <c r="ZB1139" s="94"/>
      <c r="ZI1139" s="130"/>
      <c r="ZK1139" s="128"/>
      <c r="ZL1139" s="127"/>
    </row>
    <row r="1140" spans="2:688" s="37" customFormat="1" x14ac:dyDescent="0.15">
      <c r="B1140" s="36"/>
      <c r="C1140" s="110"/>
      <c r="D1140" s="36"/>
      <c r="E1140" s="36"/>
      <c r="F1140" s="36"/>
      <c r="G1140" s="38"/>
      <c r="H1140" s="38"/>
      <c r="AW1140" s="36"/>
      <c r="CL1140" s="36"/>
      <c r="FP1140" s="36"/>
      <c r="IT1140" s="36"/>
      <c r="IU1140" s="57"/>
      <c r="IV1140" s="57"/>
      <c r="IW1140" s="57"/>
      <c r="IX1140" s="57"/>
      <c r="IY1140" s="57"/>
      <c r="IZ1140" s="57"/>
      <c r="JA1140" s="57"/>
      <c r="JB1140" s="57"/>
      <c r="JC1140" s="57"/>
      <c r="JD1140" s="57"/>
      <c r="JE1140" s="57"/>
      <c r="JF1140" s="57"/>
      <c r="JG1140" s="57"/>
      <c r="JH1140" s="57"/>
      <c r="JI1140" s="57"/>
      <c r="JJ1140" s="57"/>
      <c r="JK1140" s="57"/>
      <c r="JL1140" s="57"/>
      <c r="JM1140" s="57"/>
      <c r="JN1140" s="57"/>
      <c r="JO1140" s="57"/>
      <c r="JP1140" s="57"/>
      <c r="JQ1140" s="57"/>
      <c r="JR1140" s="57"/>
      <c r="JS1140" s="57"/>
      <c r="JT1140" s="57"/>
      <c r="JU1140" s="57"/>
      <c r="JV1140" s="57"/>
      <c r="JW1140" s="57"/>
      <c r="JX1140" s="57"/>
      <c r="JY1140" s="57"/>
      <c r="JZ1140" s="57"/>
      <c r="KA1140" s="57"/>
      <c r="KB1140" s="57"/>
      <c r="KC1140" s="57"/>
      <c r="KD1140" s="57"/>
      <c r="KE1140" s="57"/>
      <c r="KF1140" s="57"/>
      <c r="KG1140" s="57"/>
      <c r="KH1140" s="57"/>
      <c r="KI1140" s="36"/>
      <c r="LX1140" s="36"/>
      <c r="NQ1140" s="36"/>
      <c r="NR1140" s="36"/>
      <c r="NS1140" s="36"/>
      <c r="PH1140" s="36"/>
      <c r="QW1140" s="36"/>
      <c r="SM1140" s="36"/>
      <c r="UB1140" s="36"/>
      <c r="VQ1140" s="36"/>
      <c r="XF1140" s="36"/>
      <c r="ZB1140" s="94"/>
      <c r="ZI1140" s="130"/>
      <c r="ZK1140" s="128"/>
      <c r="ZL1140" s="127"/>
    </row>
    <row r="1141" spans="2:688" s="37" customFormat="1" x14ac:dyDescent="0.15">
      <c r="B1141" s="36"/>
      <c r="C1141" s="110"/>
      <c r="D1141" s="36"/>
      <c r="E1141" s="36"/>
      <c r="F1141" s="36"/>
      <c r="G1141" s="38"/>
      <c r="H1141" s="38"/>
      <c r="AW1141" s="36"/>
      <c r="CL1141" s="36"/>
      <c r="FP1141" s="36"/>
      <c r="IT1141" s="36"/>
      <c r="IU1141" s="57"/>
      <c r="IV1141" s="57"/>
      <c r="IW1141" s="57"/>
      <c r="IX1141" s="57"/>
      <c r="IY1141" s="57"/>
      <c r="IZ1141" s="57"/>
      <c r="JA1141" s="57"/>
      <c r="JB1141" s="57"/>
      <c r="JC1141" s="57"/>
      <c r="JD1141" s="57"/>
      <c r="JE1141" s="57"/>
      <c r="JF1141" s="57"/>
      <c r="JG1141" s="57"/>
      <c r="JH1141" s="57"/>
      <c r="JI1141" s="57"/>
      <c r="JJ1141" s="57"/>
      <c r="JK1141" s="57"/>
      <c r="JL1141" s="57"/>
      <c r="JM1141" s="57"/>
      <c r="JN1141" s="57"/>
      <c r="JO1141" s="57"/>
      <c r="JP1141" s="57"/>
      <c r="JQ1141" s="57"/>
      <c r="JR1141" s="57"/>
      <c r="JS1141" s="57"/>
      <c r="JT1141" s="57"/>
      <c r="JU1141" s="57"/>
      <c r="JV1141" s="57"/>
      <c r="JW1141" s="57"/>
      <c r="JX1141" s="57"/>
      <c r="JY1141" s="57"/>
      <c r="JZ1141" s="57"/>
      <c r="KA1141" s="57"/>
      <c r="KB1141" s="57"/>
      <c r="KC1141" s="57"/>
      <c r="KD1141" s="57"/>
      <c r="KE1141" s="57"/>
      <c r="KF1141" s="57"/>
      <c r="KG1141" s="57"/>
      <c r="KH1141" s="57"/>
      <c r="KI1141" s="36"/>
      <c r="LX1141" s="36"/>
      <c r="NQ1141" s="36"/>
      <c r="NR1141" s="36"/>
      <c r="NS1141" s="36"/>
      <c r="PH1141" s="36"/>
      <c r="QW1141" s="36"/>
      <c r="SM1141" s="36"/>
      <c r="UB1141" s="36"/>
      <c r="VQ1141" s="36"/>
      <c r="XF1141" s="36"/>
      <c r="ZB1141" s="94"/>
      <c r="ZI1141" s="130"/>
      <c r="ZK1141" s="128"/>
      <c r="ZL1141" s="127"/>
    </row>
    <row r="1142" spans="2:688" s="37" customFormat="1" x14ac:dyDescent="0.15">
      <c r="B1142" s="36"/>
      <c r="C1142" s="110"/>
      <c r="D1142" s="36"/>
      <c r="E1142" s="36"/>
      <c r="F1142" s="36"/>
      <c r="G1142" s="38"/>
      <c r="H1142" s="38"/>
      <c r="AW1142" s="36"/>
      <c r="CL1142" s="36"/>
      <c r="FP1142" s="36"/>
      <c r="IT1142" s="36"/>
      <c r="IU1142" s="57"/>
      <c r="IV1142" s="57"/>
      <c r="IW1142" s="57"/>
      <c r="IX1142" s="57"/>
      <c r="IY1142" s="57"/>
      <c r="IZ1142" s="57"/>
      <c r="JA1142" s="57"/>
      <c r="JB1142" s="57"/>
      <c r="JC1142" s="57"/>
      <c r="JD1142" s="57"/>
      <c r="JE1142" s="57"/>
      <c r="JF1142" s="57"/>
      <c r="JG1142" s="57"/>
      <c r="JH1142" s="57"/>
      <c r="JI1142" s="57"/>
      <c r="JJ1142" s="57"/>
      <c r="JK1142" s="57"/>
      <c r="JL1142" s="57"/>
      <c r="JM1142" s="57"/>
      <c r="JN1142" s="57"/>
      <c r="JO1142" s="57"/>
      <c r="JP1142" s="57"/>
      <c r="JQ1142" s="57"/>
      <c r="JR1142" s="57"/>
      <c r="JS1142" s="57"/>
      <c r="JT1142" s="57"/>
      <c r="JU1142" s="57"/>
      <c r="JV1142" s="57"/>
      <c r="JW1142" s="57"/>
      <c r="JX1142" s="57"/>
      <c r="JY1142" s="57"/>
      <c r="JZ1142" s="57"/>
      <c r="KA1142" s="57"/>
      <c r="KB1142" s="57"/>
      <c r="KC1142" s="57"/>
      <c r="KD1142" s="57"/>
      <c r="KE1142" s="57"/>
      <c r="KF1142" s="57"/>
      <c r="KG1142" s="57"/>
      <c r="KH1142" s="57"/>
      <c r="KI1142" s="36"/>
      <c r="LX1142" s="36"/>
      <c r="NQ1142" s="36"/>
      <c r="NR1142" s="36"/>
      <c r="NS1142" s="36"/>
      <c r="PH1142" s="36"/>
      <c r="QW1142" s="36"/>
      <c r="SM1142" s="36"/>
      <c r="UB1142" s="36"/>
      <c r="VQ1142" s="36"/>
      <c r="XF1142" s="36"/>
      <c r="ZB1142" s="94"/>
      <c r="ZI1142" s="130"/>
      <c r="ZK1142" s="128"/>
      <c r="ZL1142" s="127"/>
    </row>
    <row r="1143" spans="2:688" s="37" customFormat="1" x14ac:dyDescent="0.15">
      <c r="B1143" s="36"/>
      <c r="C1143" s="110"/>
      <c r="D1143" s="36"/>
      <c r="E1143" s="36"/>
      <c r="F1143" s="36"/>
      <c r="G1143" s="38"/>
      <c r="H1143" s="38"/>
      <c r="AW1143" s="36"/>
      <c r="CL1143" s="36"/>
      <c r="FP1143" s="36"/>
      <c r="IT1143" s="36"/>
      <c r="IU1143" s="57"/>
      <c r="IV1143" s="57"/>
      <c r="IW1143" s="57"/>
      <c r="IX1143" s="57"/>
      <c r="IY1143" s="57"/>
      <c r="IZ1143" s="57"/>
      <c r="JA1143" s="57"/>
      <c r="JB1143" s="57"/>
      <c r="JC1143" s="57"/>
      <c r="JD1143" s="57"/>
      <c r="JE1143" s="57"/>
      <c r="JF1143" s="57"/>
      <c r="JG1143" s="57"/>
      <c r="JH1143" s="57"/>
      <c r="JI1143" s="57"/>
      <c r="JJ1143" s="57"/>
      <c r="JK1143" s="57"/>
      <c r="JL1143" s="57"/>
      <c r="JM1143" s="57"/>
      <c r="JN1143" s="57"/>
      <c r="JO1143" s="57"/>
      <c r="JP1143" s="57"/>
      <c r="JQ1143" s="57"/>
      <c r="JR1143" s="57"/>
      <c r="JS1143" s="57"/>
      <c r="JT1143" s="57"/>
      <c r="JU1143" s="57"/>
      <c r="JV1143" s="57"/>
      <c r="JW1143" s="57"/>
      <c r="JX1143" s="57"/>
      <c r="JY1143" s="57"/>
      <c r="JZ1143" s="57"/>
      <c r="KA1143" s="57"/>
      <c r="KB1143" s="57"/>
      <c r="KC1143" s="57"/>
      <c r="KD1143" s="57"/>
      <c r="KE1143" s="57"/>
      <c r="KF1143" s="57"/>
      <c r="KG1143" s="57"/>
      <c r="KH1143" s="57"/>
      <c r="KI1143" s="36"/>
      <c r="LX1143" s="36"/>
      <c r="NQ1143" s="36"/>
      <c r="NR1143" s="36"/>
      <c r="NS1143" s="36"/>
      <c r="PH1143" s="36"/>
      <c r="QW1143" s="36"/>
      <c r="SM1143" s="36"/>
      <c r="UB1143" s="36"/>
      <c r="VQ1143" s="36"/>
      <c r="XF1143" s="36"/>
      <c r="ZB1143" s="94"/>
      <c r="ZI1143" s="130"/>
      <c r="ZK1143" s="128"/>
      <c r="ZL1143" s="127"/>
    </row>
    <row r="1144" spans="2:688" s="37" customFormat="1" x14ac:dyDescent="0.15">
      <c r="B1144" s="36"/>
      <c r="C1144" s="110"/>
      <c r="D1144" s="36"/>
      <c r="E1144" s="36"/>
      <c r="F1144" s="36"/>
      <c r="G1144" s="38"/>
      <c r="H1144" s="38"/>
      <c r="AW1144" s="36"/>
      <c r="CL1144" s="36"/>
      <c r="FP1144" s="36"/>
      <c r="IT1144" s="36"/>
      <c r="IU1144" s="57"/>
      <c r="IV1144" s="57"/>
      <c r="IW1144" s="57"/>
      <c r="IX1144" s="57"/>
      <c r="IY1144" s="57"/>
      <c r="IZ1144" s="57"/>
      <c r="JA1144" s="57"/>
      <c r="JB1144" s="57"/>
      <c r="JC1144" s="57"/>
      <c r="JD1144" s="57"/>
      <c r="JE1144" s="57"/>
      <c r="JF1144" s="57"/>
      <c r="JG1144" s="57"/>
      <c r="JH1144" s="57"/>
      <c r="JI1144" s="57"/>
      <c r="JJ1144" s="57"/>
      <c r="JK1144" s="57"/>
      <c r="JL1144" s="57"/>
      <c r="JM1144" s="57"/>
      <c r="JN1144" s="57"/>
      <c r="JO1144" s="57"/>
      <c r="JP1144" s="57"/>
      <c r="JQ1144" s="57"/>
      <c r="JR1144" s="57"/>
      <c r="JS1144" s="57"/>
      <c r="JT1144" s="57"/>
      <c r="JU1144" s="57"/>
      <c r="JV1144" s="57"/>
      <c r="JW1144" s="57"/>
      <c r="JX1144" s="57"/>
      <c r="JY1144" s="57"/>
      <c r="JZ1144" s="57"/>
      <c r="KA1144" s="57"/>
      <c r="KB1144" s="57"/>
      <c r="KC1144" s="57"/>
      <c r="KD1144" s="57"/>
      <c r="KE1144" s="57"/>
      <c r="KF1144" s="57"/>
      <c r="KG1144" s="57"/>
      <c r="KH1144" s="57"/>
      <c r="KI1144" s="36"/>
      <c r="LX1144" s="36"/>
      <c r="NQ1144" s="36"/>
      <c r="NR1144" s="36"/>
      <c r="NS1144" s="36"/>
      <c r="PH1144" s="36"/>
      <c r="QW1144" s="36"/>
      <c r="SM1144" s="36"/>
      <c r="UB1144" s="36"/>
      <c r="VQ1144" s="36"/>
      <c r="XF1144" s="36"/>
      <c r="ZB1144" s="94"/>
      <c r="ZI1144" s="130"/>
      <c r="ZK1144" s="128"/>
      <c r="ZL1144" s="127"/>
    </row>
    <row r="1145" spans="2:688" s="37" customFormat="1" x14ac:dyDescent="0.15">
      <c r="B1145" s="36"/>
      <c r="C1145" s="110"/>
      <c r="D1145" s="36"/>
      <c r="E1145" s="36"/>
      <c r="F1145" s="36"/>
      <c r="G1145" s="38"/>
      <c r="H1145" s="38"/>
      <c r="AW1145" s="36"/>
      <c r="CL1145" s="36"/>
      <c r="FP1145" s="36"/>
      <c r="IT1145" s="36"/>
      <c r="IU1145" s="57"/>
      <c r="IV1145" s="57"/>
      <c r="IW1145" s="57"/>
      <c r="IX1145" s="57"/>
      <c r="IY1145" s="57"/>
      <c r="IZ1145" s="57"/>
      <c r="JA1145" s="57"/>
      <c r="JB1145" s="57"/>
      <c r="JC1145" s="57"/>
      <c r="JD1145" s="57"/>
      <c r="JE1145" s="57"/>
      <c r="JF1145" s="57"/>
      <c r="JG1145" s="57"/>
      <c r="JH1145" s="57"/>
      <c r="JI1145" s="57"/>
      <c r="JJ1145" s="57"/>
      <c r="JK1145" s="57"/>
      <c r="JL1145" s="57"/>
      <c r="JM1145" s="57"/>
      <c r="JN1145" s="57"/>
      <c r="JO1145" s="57"/>
      <c r="JP1145" s="57"/>
      <c r="JQ1145" s="57"/>
      <c r="JR1145" s="57"/>
      <c r="JS1145" s="57"/>
      <c r="JT1145" s="57"/>
      <c r="JU1145" s="57"/>
      <c r="JV1145" s="57"/>
      <c r="JW1145" s="57"/>
      <c r="JX1145" s="57"/>
      <c r="JY1145" s="57"/>
      <c r="JZ1145" s="57"/>
      <c r="KA1145" s="57"/>
      <c r="KB1145" s="57"/>
      <c r="KC1145" s="57"/>
      <c r="KD1145" s="57"/>
      <c r="KE1145" s="57"/>
      <c r="KF1145" s="57"/>
      <c r="KG1145" s="57"/>
      <c r="KH1145" s="57"/>
      <c r="KI1145" s="36"/>
      <c r="LX1145" s="36"/>
      <c r="NQ1145" s="36"/>
      <c r="NR1145" s="36"/>
      <c r="NS1145" s="36"/>
      <c r="PH1145" s="36"/>
      <c r="QW1145" s="36"/>
      <c r="SM1145" s="36"/>
      <c r="UB1145" s="36"/>
      <c r="VQ1145" s="36"/>
      <c r="XF1145" s="36"/>
      <c r="ZB1145" s="94"/>
      <c r="ZI1145" s="130"/>
      <c r="ZK1145" s="128"/>
      <c r="ZL1145" s="127"/>
    </row>
    <row r="1146" spans="2:688" s="37" customFormat="1" x14ac:dyDescent="0.15">
      <c r="B1146" s="36"/>
      <c r="C1146" s="110"/>
      <c r="D1146" s="36"/>
      <c r="E1146" s="36"/>
      <c r="F1146" s="36"/>
      <c r="G1146" s="38"/>
      <c r="H1146" s="38"/>
      <c r="AW1146" s="36"/>
      <c r="CL1146" s="36"/>
      <c r="FP1146" s="36"/>
      <c r="IT1146" s="36"/>
      <c r="IU1146" s="57"/>
      <c r="IV1146" s="57"/>
      <c r="IW1146" s="57"/>
      <c r="IX1146" s="57"/>
      <c r="IY1146" s="57"/>
      <c r="IZ1146" s="57"/>
      <c r="JA1146" s="57"/>
      <c r="JB1146" s="57"/>
      <c r="JC1146" s="57"/>
      <c r="JD1146" s="57"/>
      <c r="JE1146" s="57"/>
      <c r="JF1146" s="57"/>
      <c r="JG1146" s="57"/>
      <c r="JH1146" s="57"/>
      <c r="JI1146" s="57"/>
      <c r="JJ1146" s="57"/>
      <c r="JK1146" s="57"/>
      <c r="JL1146" s="57"/>
      <c r="JM1146" s="57"/>
      <c r="JN1146" s="57"/>
      <c r="JO1146" s="57"/>
      <c r="JP1146" s="57"/>
      <c r="JQ1146" s="57"/>
      <c r="JR1146" s="57"/>
      <c r="JS1146" s="57"/>
      <c r="JT1146" s="57"/>
      <c r="JU1146" s="57"/>
      <c r="JV1146" s="57"/>
      <c r="JW1146" s="57"/>
      <c r="JX1146" s="57"/>
      <c r="JY1146" s="57"/>
      <c r="JZ1146" s="57"/>
      <c r="KA1146" s="57"/>
      <c r="KB1146" s="57"/>
      <c r="KC1146" s="57"/>
      <c r="KD1146" s="57"/>
      <c r="KE1146" s="57"/>
      <c r="KF1146" s="57"/>
      <c r="KG1146" s="57"/>
      <c r="KH1146" s="57"/>
      <c r="KI1146" s="36"/>
      <c r="LX1146" s="36"/>
      <c r="NQ1146" s="36"/>
      <c r="NR1146" s="36"/>
      <c r="NS1146" s="36"/>
      <c r="PH1146" s="36"/>
      <c r="QW1146" s="36"/>
      <c r="SM1146" s="36"/>
      <c r="UB1146" s="36"/>
      <c r="VQ1146" s="36"/>
      <c r="XF1146" s="36"/>
      <c r="ZB1146" s="94"/>
      <c r="ZI1146" s="130"/>
      <c r="ZK1146" s="128"/>
      <c r="ZL1146" s="127"/>
    </row>
    <row r="1147" spans="2:688" s="37" customFormat="1" x14ac:dyDescent="0.15">
      <c r="B1147" s="36"/>
      <c r="C1147" s="110"/>
      <c r="D1147" s="36"/>
      <c r="E1147" s="36"/>
      <c r="F1147" s="36"/>
      <c r="G1147" s="38"/>
      <c r="H1147" s="38"/>
      <c r="AW1147" s="36"/>
      <c r="CL1147" s="36"/>
      <c r="FP1147" s="36"/>
      <c r="IT1147" s="36"/>
      <c r="IU1147" s="57"/>
      <c r="IV1147" s="57"/>
      <c r="IW1147" s="57"/>
      <c r="IX1147" s="57"/>
      <c r="IY1147" s="57"/>
      <c r="IZ1147" s="57"/>
      <c r="JA1147" s="57"/>
      <c r="JB1147" s="57"/>
      <c r="JC1147" s="57"/>
      <c r="JD1147" s="57"/>
      <c r="JE1147" s="57"/>
      <c r="JF1147" s="57"/>
      <c r="JG1147" s="57"/>
      <c r="JH1147" s="57"/>
      <c r="JI1147" s="57"/>
      <c r="JJ1147" s="57"/>
      <c r="JK1147" s="57"/>
      <c r="JL1147" s="57"/>
      <c r="JM1147" s="57"/>
      <c r="JN1147" s="57"/>
      <c r="JO1147" s="57"/>
      <c r="JP1147" s="57"/>
      <c r="JQ1147" s="57"/>
      <c r="JR1147" s="57"/>
      <c r="JS1147" s="57"/>
      <c r="JT1147" s="57"/>
      <c r="JU1147" s="57"/>
      <c r="JV1147" s="57"/>
      <c r="JW1147" s="57"/>
      <c r="JX1147" s="57"/>
      <c r="JY1147" s="57"/>
      <c r="JZ1147" s="57"/>
      <c r="KA1147" s="57"/>
      <c r="KB1147" s="57"/>
      <c r="KC1147" s="57"/>
      <c r="KD1147" s="57"/>
      <c r="KE1147" s="57"/>
      <c r="KF1147" s="57"/>
      <c r="KG1147" s="57"/>
      <c r="KH1147" s="57"/>
      <c r="KI1147" s="36"/>
      <c r="LX1147" s="36"/>
      <c r="NQ1147" s="36"/>
      <c r="NR1147" s="36"/>
      <c r="NS1147" s="36"/>
      <c r="PH1147" s="36"/>
      <c r="QW1147" s="36"/>
      <c r="SM1147" s="36"/>
      <c r="UB1147" s="36"/>
      <c r="VQ1147" s="36"/>
      <c r="XF1147" s="36"/>
      <c r="ZB1147" s="94"/>
      <c r="ZI1147" s="130"/>
      <c r="ZK1147" s="128"/>
      <c r="ZL1147" s="127"/>
    </row>
    <row r="1148" spans="2:688" s="37" customFormat="1" x14ac:dyDescent="0.15">
      <c r="B1148" s="36"/>
      <c r="C1148" s="110"/>
      <c r="D1148" s="36"/>
      <c r="E1148" s="36"/>
      <c r="F1148" s="36"/>
      <c r="G1148" s="38"/>
      <c r="H1148" s="38"/>
      <c r="AW1148" s="36"/>
      <c r="CL1148" s="36"/>
      <c r="FP1148" s="36"/>
      <c r="IT1148" s="36"/>
      <c r="IU1148" s="57"/>
      <c r="IV1148" s="57"/>
      <c r="IW1148" s="57"/>
      <c r="IX1148" s="57"/>
      <c r="IY1148" s="57"/>
      <c r="IZ1148" s="57"/>
      <c r="JA1148" s="57"/>
      <c r="JB1148" s="57"/>
      <c r="JC1148" s="57"/>
      <c r="JD1148" s="57"/>
      <c r="JE1148" s="57"/>
      <c r="JF1148" s="57"/>
      <c r="JG1148" s="57"/>
      <c r="JH1148" s="57"/>
      <c r="JI1148" s="57"/>
      <c r="JJ1148" s="57"/>
      <c r="JK1148" s="57"/>
      <c r="JL1148" s="57"/>
      <c r="JM1148" s="57"/>
      <c r="JN1148" s="57"/>
      <c r="JO1148" s="57"/>
      <c r="JP1148" s="57"/>
      <c r="JQ1148" s="57"/>
      <c r="JR1148" s="57"/>
      <c r="JS1148" s="57"/>
      <c r="JT1148" s="57"/>
      <c r="JU1148" s="57"/>
      <c r="JV1148" s="57"/>
      <c r="JW1148" s="57"/>
      <c r="JX1148" s="57"/>
      <c r="JY1148" s="57"/>
      <c r="JZ1148" s="57"/>
      <c r="KA1148" s="57"/>
      <c r="KB1148" s="57"/>
      <c r="KC1148" s="57"/>
      <c r="KD1148" s="57"/>
      <c r="KE1148" s="57"/>
      <c r="KF1148" s="57"/>
      <c r="KG1148" s="57"/>
      <c r="KH1148" s="57"/>
      <c r="KI1148" s="36"/>
      <c r="LX1148" s="36"/>
      <c r="NQ1148" s="36"/>
      <c r="NR1148" s="36"/>
      <c r="NS1148" s="36"/>
      <c r="PH1148" s="36"/>
      <c r="QW1148" s="36"/>
      <c r="SM1148" s="36"/>
      <c r="UB1148" s="36"/>
      <c r="VQ1148" s="36"/>
      <c r="XF1148" s="36"/>
      <c r="ZB1148" s="94"/>
      <c r="ZI1148" s="130"/>
      <c r="ZK1148" s="128"/>
      <c r="ZL1148" s="127"/>
    </row>
    <row r="1149" spans="2:688" s="37" customFormat="1" x14ac:dyDescent="0.15">
      <c r="B1149" s="36"/>
      <c r="C1149" s="110"/>
      <c r="D1149" s="36"/>
      <c r="E1149" s="36"/>
      <c r="F1149" s="36"/>
      <c r="G1149" s="38"/>
      <c r="H1149" s="38"/>
      <c r="AW1149" s="36"/>
      <c r="CL1149" s="36"/>
      <c r="FP1149" s="36"/>
      <c r="IT1149" s="36"/>
      <c r="IU1149" s="57"/>
      <c r="IV1149" s="57"/>
      <c r="IW1149" s="57"/>
      <c r="IX1149" s="57"/>
      <c r="IY1149" s="57"/>
      <c r="IZ1149" s="57"/>
      <c r="JA1149" s="57"/>
      <c r="JB1149" s="57"/>
      <c r="JC1149" s="57"/>
      <c r="JD1149" s="57"/>
      <c r="JE1149" s="57"/>
      <c r="JF1149" s="57"/>
      <c r="JG1149" s="57"/>
      <c r="JH1149" s="57"/>
      <c r="JI1149" s="57"/>
      <c r="JJ1149" s="57"/>
      <c r="JK1149" s="57"/>
      <c r="JL1149" s="57"/>
      <c r="JM1149" s="57"/>
      <c r="JN1149" s="57"/>
      <c r="JO1149" s="57"/>
      <c r="JP1149" s="57"/>
      <c r="JQ1149" s="57"/>
      <c r="JR1149" s="57"/>
      <c r="JS1149" s="57"/>
      <c r="JT1149" s="57"/>
      <c r="JU1149" s="57"/>
      <c r="JV1149" s="57"/>
      <c r="JW1149" s="57"/>
      <c r="JX1149" s="57"/>
      <c r="JY1149" s="57"/>
      <c r="JZ1149" s="57"/>
      <c r="KA1149" s="57"/>
      <c r="KB1149" s="57"/>
      <c r="KC1149" s="57"/>
      <c r="KD1149" s="57"/>
      <c r="KE1149" s="57"/>
      <c r="KF1149" s="57"/>
      <c r="KG1149" s="57"/>
      <c r="KH1149" s="57"/>
      <c r="KI1149" s="36"/>
      <c r="LX1149" s="36"/>
      <c r="NQ1149" s="36"/>
      <c r="NR1149" s="36"/>
      <c r="NS1149" s="36"/>
      <c r="PH1149" s="36"/>
      <c r="QW1149" s="36"/>
      <c r="SM1149" s="36"/>
      <c r="UB1149" s="36"/>
      <c r="VQ1149" s="36"/>
      <c r="XF1149" s="36"/>
      <c r="ZB1149" s="94"/>
      <c r="ZI1149" s="130"/>
      <c r="ZK1149" s="128"/>
      <c r="ZL1149" s="127"/>
    </row>
    <row r="1150" spans="2:688" s="37" customFormat="1" x14ac:dyDescent="0.15">
      <c r="B1150" s="36"/>
      <c r="C1150" s="110"/>
      <c r="D1150" s="36"/>
      <c r="E1150" s="36"/>
      <c r="F1150" s="36"/>
      <c r="G1150" s="38"/>
      <c r="H1150" s="38"/>
      <c r="AW1150" s="36"/>
      <c r="CL1150" s="36"/>
      <c r="FP1150" s="36"/>
      <c r="IT1150" s="36"/>
      <c r="IU1150" s="57"/>
      <c r="IV1150" s="57"/>
      <c r="IW1150" s="57"/>
      <c r="IX1150" s="57"/>
      <c r="IY1150" s="57"/>
      <c r="IZ1150" s="57"/>
      <c r="JA1150" s="57"/>
      <c r="JB1150" s="57"/>
      <c r="JC1150" s="57"/>
      <c r="JD1150" s="57"/>
      <c r="JE1150" s="57"/>
      <c r="JF1150" s="57"/>
      <c r="JG1150" s="57"/>
      <c r="JH1150" s="57"/>
      <c r="JI1150" s="57"/>
      <c r="JJ1150" s="57"/>
      <c r="JK1150" s="57"/>
      <c r="JL1150" s="57"/>
      <c r="JM1150" s="57"/>
      <c r="JN1150" s="57"/>
      <c r="JO1150" s="57"/>
      <c r="JP1150" s="57"/>
      <c r="JQ1150" s="57"/>
      <c r="JR1150" s="57"/>
      <c r="JS1150" s="57"/>
      <c r="JT1150" s="57"/>
      <c r="JU1150" s="57"/>
      <c r="JV1150" s="57"/>
      <c r="JW1150" s="57"/>
      <c r="JX1150" s="57"/>
      <c r="JY1150" s="57"/>
      <c r="JZ1150" s="57"/>
      <c r="KA1150" s="57"/>
      <c r="KB1150" s="57"/>
      <c r="KC1150" s="57"/>
      <c r="KD1150" s="57"/>
      <c r="KE1150" s="57"/>
      <c r="KF1150" s="57"/>
      <c r="KG1150" s="57"/>
      <c r="KH1150" s="57"/>
      <c r="KI1150" s="36"/>
      <c r="LX1150" s="36"/>
      <c r="NQ1150" s="36"/>
      <c r="NR1150" s="36"/>
      <c r="NS1150" s="36"/>
      <c r="PH1150" s="36"/>
      <c r="QW1150" s="36"/>
      <c r="SM1150" s="36"/>
      <c r="UB1150" s="36"/>
      <c r="VQ1150" s="36"/>
      <c r="XF1150" s="36"/>
      <c r="ZB1150" s="94"/>
      <c r="ZI1150" s="130"/>
      <c r="ZK1150" s="128"/>
      <c r="ZL1150" s="127"/>
    </row>
    <row r="1151" spans="2:688" s="37" customFormat="1" x14ac:dyDescent="0.15">
      <c r="B1151" s="36"/>
      <c r="C1151" s="110"/>
      <c r="D1151" s="36"/>
      <c r="E1151" s="36"/>
      <c r="F1151" s="36"/>
      <c r="G1151" s="38"/>
      <c r="H1151" s="38"/>
      <c r="AW1151" s="36"/>
      <c r="CL1151" s="36"/>
      <c r="FP1151" s="36"/>
      <c r="IT1151" s="36"/>
      <c r="IU1151" s="57"/>
      <c r="IV1151" s="57"/>
      <c r="IW1151" s="57"/>
      <c r="IX1151" s="57"/>
      <c r="IY1151" s="57"/>
      <c r="IZ1151" s="57"/>
      <c r="JA1151" s="57"/>
      <c r="JB1151" s="57"/>
      <c r="JC1151" s="57"/>
      <c r="JD1151" s="57"/>
      <c r="JE1151" s="57"/>
      <c r="JF1151" s="57"/>
      <c r="JG1151" s="57"/>
      <c r="JH1151" s="57"/>
      <c r="JI1151" s="57"/>
      <c r="JJ1151" s="57"/>
      <c r="JK1151" s="57"/>
      <c r="JL1151" s="57"/>
      <c r="JM1151" s="57"/>
      <c r="JN1151" s="57"/>
      <c r="JO1151" s="57"/>
      <c r="JP1151" s="57"/>
      <c r="JQ1151" s="57"/>
      <c r="JR1151" s="57"/>
      <c r="JS1151" s="57"/>
      <c r="JT1151" s="57"/>
      <c r="JU1151" s="57"/>
      <c r="JV1151" s="57"/>
      <c r="JW1151" s="57"/>
      <c r="JX1151" s="57"/>
      <c r="JY1151" s="57"/>
      <c r="JZ1151" s="57"/>
      <c r="KA1151" s="57"/>
      <c r="KB1151" s="57"/>
      <c r="KC1151" s="57"/>
      <c r="KD1151" s="57"/>
      <c r="KE1151" s="57"/>
      <c r="KF1151" s="57"/>
      <c r="KG1151" s="57"/>
      <c r="KH1151" s="57"/>
      <c r="KI1151" s="36"/>
      <c r="LX1151" s="36"/>
      <c r="NQ1151" s="36"/>
      <c r="NR1151" s="36"/>
      <c r="NS1151" s="36"/>
      <c r="PH1151" s="36"/>
      <c r="QW1151" s="36"/>
      <c r="SM1151" s="36"/>
      <c r="UB1151" s="36"/>
      <c r="VQ1151" s="36"/>
      <c r="XF1151" s="36"/>
      <c r="ZB1151" s="94"/>
      <c r="ZI1151" s="130"/>
      <c r="ZK1151" s="128"/>
      <c r="ZL1151" s="127"/>
    </row>
    <row r="1152" spans="2:688" s="37" customFormat="1" x14ac:dyDescent="0.15">
      <c r="B1152" s="36"/>
      <c r="C1152" s="110"/>
      <c r="D1152" s="36"/>
      <c r="E1152" s="36"/>
      <c r="F1152" s="36"/>
      <c r="G1152" s="38"/>
      <c r="H1152" s="38"/>
      <c r="AW1152" s="36"/>
      <c r="CL1152" s="36"/>
      <c r="FP1152" s="36"/>
      <c r="IT1152" s="36"/>
      <c r="IU1152" s="57"/>
      <c r="IV1152" s="57"/>
      <c r="IW1152" s="57"/>
      <c r="IX1152" s="57"/>
      <c r="IY1152" s="57"/>
      <c r="IZ1152" s="57"/>
      <c r="JA1152" s="57"/>
      <c r="JB1152" s="57"/>
      <c r="JC1152" s="57"/>
      <c r="JD1152" s="57"/>
      <c r="JE1152" s="57"/>
      <c r="JF1152" s="57"/>
      <c r="JG1152" s="57"/>
      <c r="JH1152" s="57"/>
      <c r="JI1152" s="57"/>
      <c r="JJ1152" s="57"/>
      <c r="JK1152" s="57"/>
      <c r="JL1152" s="57"/>
      <c r="JM1152" s="57"/>
      <c r="JN1152" s="57"/>
      <c r="JO1152" s="57"/>
      <c r="JP1152" s="57"/>
      <c r="JQ1152" s="57"/>
      <c r="JR1152" s="57"/>
      <c r="JS1152" s="57"/>
      <c r="JT1152" s="57"/>
      <c r="JU1152" s="57"/>
      <c r="JV1152" s="57"/>
      <c r="JW1152" s="57"/>
      <c r="JX1152" s="57"/>
      <c r="JY1152" s="57"/>
      <c r="JZ1152" s="57"/>
      <c r="KA1152" s="57"/>
      <c r="KB1152" s="57"/>
      <c r="KC1152" s="57"/>
      <c r="KD1152" s="57"/>
      <c r="KE1152" s="57"/>
      <c r="KF1152" s="57"/>
      <c r="KG1152" s="57"/>
      <c r="KH1152" s="57"/>
      <c r="KI1152" s="36"/>
      <c r="LX1152" s="36"/>
      <c r="NQ1152" s="36"/>
      <c r="NR1152" s="36"/>
      <c r="NS1152" s="36"/>
      <c r="PH1152" s="36"/>
      <c r="QW1152" s="36"/>
      <c r="SM1152" s="36"/>
      <c r="UB1152" s="36"/>
      <c r="VQ1152" s="36"/>
      <c r="XF1152" s="36"/>
      <c r="ZB1152" s="94"/>
      <c r="ZI1152" s="130"/>
      <c r="ZK1152" s="128"/>
      <c r="ZL1152" s="127"/>
    </row>
    <row r="1153" spans="2:688" s="37" customFormat="1" x14ac:dyDescent="0.15">
      <c r="B1153" s="36"/>
      <c r="C1153" s="110"/>
      <c r="D1153" s="36"/>
      <c r="E1153" s="36"/>
      <c r="F1153" s="36"/>
      <c r="G1153" s="38"/>
      <c r="H1153" s="38"/>
      <c r="AW1153" s="36"/>
      <c r="CL1153" s="36"/>
      <c r="FP1153" s="36"/>
      <c r="IT1153" s="36"/>
      <c r="IU1153" s="57"/>
      <c r="IV1153" s="57"/>
      <c r="IW1153" s="57"/>
      <c r="IX1153" s="57"/>
      <c r="IY1153" s="57"/>
      <c r="IZ1153" s="57"/>
      <c r="JA1153" s="57"/>
      <c r="JB1153" s="57"/>
      <c r="JC1153" s="57"/>
      <c r="JD1153" s="57"/>
      <c r="JE1153" s="57"/>
      <c r="JF1153" s="57"/>
      <c r="JG1153" s="57"/>
      <c r="JH1153" s="57"/>
      <c r="JI1153" s="57"/>
      <c r="JJ1153" s="57"/>
      <c r="JK1153" s="57"/>
      <c r="JL1153" s="57"/>
      <c r="JM1153" s="57"/>
      <c r="JN1153" s="57"/>
      <c r="JO1153" s="57"/>
      <c r="JP1153" s="57"/>
      <c r="JQ1153" s="57"/>
      <c r="JR1153" s="57"/>
      <c r="JS1153" s="57"/>
      <c r="JT1153" s="57"/>
      <c r="JU1153" s="57"/>
      <c r="JV1153" s="57"/>
      <c r="JW1153" s="57"/>
      <c r="JX1153" s="57"/>
      <c r="JY1153" s="57"/>
      <c r="JZ1153" s="57"/>
      <c r="KA1153" s="57"/>
      <c r="KB1153" s="57"/>
      <c r="KC1153" s="57"/>
      <c r="KD1153" s="57"/>
      <c r="KE1153" s="57"/>
      <c r="KF1153" s="57"/>
      <c r="KG1153" s="57"/>
      <c r="KH1153" s="57"/>
      <c r="KI1153" s="36"/>
      <c r="LX1153" s="36"/>
      <c r="NQ1153" s="36"/>
      <c r="NR1153" s="36"/>
      <c r="NS1153" s="36"/>
      <c r="PH1153" s="36"/>
      <c r="QW1153" s="36"/>
      <c r="SM1153" s="36"/>
      <c r="UB1153" s="36"/>
      <c r="VQ1153" s="36"/>
      <c r="XF1153" s="36"/>
      <c r="ZB1153" s="94"/>
      <c r="ZI1153" s="130"/>
      <c r="ZK1153" s="128"/>
      <c r="ZL1153" s="127"/>
    </row>
    <row r="1154" spans="2:688" s="37" customFormat="1" x14ac:dyDescent="0.15">
      <c r="B1154" s="36"/>
      <c r="C1154" s="110"/>
      <c r="D1154" s="36"/>
      <c r="E1154" s="36"/>
      <c r="F1154" s="36"/>
      <c r="G1154" s="38"/>
      <c r="H1154" s="38"/>
      <c r="AW1154" s="36"/>
      <c r="CL1154" s="36"/>
      <c r="FP1154" s="36"/>
      <c r="IT1154" s="36"/>
      <c r="IU1154" s="57"/>
      <c r="IV1154" s="57"/>
      <c r="IW1154" s="57"/>
      <c r="IX1154" s="57"/>
      <c r="IY1154" s="57"/>
      <c r="IZ1154" s="57"/>
      <c r="JA1154" s="57"/>
      <c r="JB1154" s="57"/>
      <c r="JC1154" s="57"/>
      <c r="JD1154" s="57"/>
      <c r="JE1154" s="57"/>
      <c r="JF1154" s="57"/>
      <c r="JG1154" s="57"/>
      <c r="JH1154" s="57"/>
      <c r="JI1154" s="57"/>
      <c r="JJ1154" s="57"/>
      <c r="JK1154" s="57"/>
      <c r="JL1154" s="57"/>
      <c r="JM1154" s="57"/>
      <c r="JN1154" s="57"/>
      <c r="JO1154" s="57"/>
      <c r="JP1154" s="57"/>
      <c r="JQ1154" s="57"/>
      <c r="JR1154" s="57"/>
      <c r="JS1154" s="57"/>
      <c r="JT1154" s="57"/>
      <c r="JU1154" s="57"/>
      <c r="JV1154" s="57"/>
      <c r="JW1154" s="57"/>
      <c r="JX1154" s="57"/>
      <c r="JY1154" s="57"/>
      <c r="JZ1154" s="57"/>
      <c r="KA1154" s="57"/>
      <c r="KB1154" s="57"/>
      <c r="KC1154" s="57"/>
      <c r="KD1154" s="57"/>
      <c r="KE1154" s="57"/>
      <c r="KF1154" s="57"/>
      <c r="KG1154" s="57"/>
      <c r="KH1154" s="57"/>
      <c r="KI1154" s="36"/>
      <c r="LX1154" s="36"/>
      <c r="NQ1154" s="36"/>
      <c r="NR1154" s="36"/>
      <c r="NS1154" s="36"/>
      <c r="PH1154" s="36"/>
      <c r="QW1154" s="36"/>
      <c r="SM1154" s="36"/>
      <c r="UB1154" s="36"/>
      <c r="VQ1154" s="36"/>
      <c r="XF1154" s="36"/>
      <c r="ZB1154" s="94"/>
      <c r="ZI1154" s="130"/>
      <c r="ZK1154" s="128"/>
      <c r="ZL1154" s="127"/>
    </row>
    <row r="1155" spans="2:688" s="37" customFormat="1" x14ac:dyDescent="0.15">
      <c r="B1155" s="36"/>
      <c r="C1155" s="110"/>
      <c r="D1155" s="36"/>
      <c r="E1155" s="36"/>
      <c r="F1155" s="36"/>
      <c r="G1155" s="38"/>
      <c r="H1155" s="38"/>
      <c r="AW1155" s="36"/>
      <c r="CL1155" s="36"/>
      <c r="FP1155" s="36"/>
      <c r="IT1155" s="36"/>
      <c r="IU1155" s="57"/>
      <c r="IV1155" s="57"/>
      <c r="IW1155" s="57"/>
      <c r="IX1155" s="57"/>
      <c r="IY1155" s="57"/>
      <c r="IZ1155" s="57"/>
      <c r="JA1155" s="57"/>
      <c r="JB1155" s="57"/>
      <c r="JC1155" s="57"/>
      <c r="JD1155" s="57"/>
      <c r="JE1155" s="57"/>
      <c r="JF1155" s="57"/>
      <c r="JG1155" s="57"/>
      <c r="JH1155" s="57"/>
      <c r="JI1155" s="57"/>
      <c r="JJ1155" s="57"/>
      <c r="JK1155" s="57"/>
      <c r="JL1155" s="57"/>
      <c r="JM1155" s="57"/>
      <c r="JN1155" s="57"/>
      <c r="JO1155" s="57"/>
      <c r="JP1155" s="57"/>
      <c r="JQ1155" s="57"/>
      <c r="JR1155" s="57"/>
      <c r="JS1155" s="57"/>
      <c r="JT1155" s="57"/>
      <c r="JU1155" s="57"/>
      <c r="JV1155" s="57"/>
      <c r="JW1155" s="57"/>
      <c r="JX1155" s="57"/>
      <c r="JY1155" s="57"/>
      <c r="JZ1155" s="57"/>
      <c r="KA1155" s="57"/>
      <c r="KB1155" s="57"/>
      <c r="KC1155" s="57"/>
      <c r="KD1155" s="57"/>
      <c r="KE1155" s="57"/>
      <c r="KF1155" s="57"/>
      <c r="KG1155" s="57"/>
      <c r="KH1155" s="57"/>
      <c r="KI1155" s="36"/>
      <c r="LX1155" s="36"/>
      <c r="NQ1155" s="36"/>
      <c r="NR1155" s="36"/>
      <c r="NS1155" s="36"/>
      <c r="PH1155" s="36"/>
      <c r="QW1155" s="36"/>
      <c r="SM1155" s="36"/>
      <c r="UB1155" s="36"/>
      <c r="VQ1155" s="36"/>
      <c r="XF1155" s="36"/>
      <c r="ZB1155" s="94"/>
      <c r="ZI1155" s="130"/>
      <c r="ZK1155" s="128"/>
      <c r="ZL1155" s="127"/>
    </row>
    <row r="1156" spans="2:688" s="37" customFormat="1" x14ac:dyDescent="0.15">
      <c r="B1156" s="36"/>
      <c r="C1156" s="110"/>
      <c r="D1156" s="36"/>
      <c r="E1156" s="36"/>
      <c r="F1156" s="36"/>
      <c r="G1156" s="38"/>
      <c r="H1156" s="38"/>
      <c r="AW1156" s="36"/>
      <c r="CL1156" s="36"/>
      <c r="FP1156" s="36"/>
      <c r="IT1156" s="36"/>
      <c r="IU1156" s="57"/>
      <c r="IV1156" s="57"/>
      <c r="IW1156" s="57"/>
      <c r="IX1156" s="57"/>
      <c r="IY1156" s="57"/>
      <c r="IZ1156" s="57"/>
      <c r="JA1156" s="57"/>
      <c r="JB1156" s="57"/>
      <c r="JC1156" s="57"/>
      <c r="JD1156" s="57"/>
      <c r="JE1156" s="57"/>
      <c r="JF1156" s="57"/>
      <c r="JG1156" s="57"/>
      <c r="JH1156" s="57"/>
      <c r="JI1156" s="57"/>
      <c r="JJ1156" s="57"/>
      <c r="JK1156" s="57"/>
      <c r="JL1156" s="57"/>
      <c r="JM1156" s="57"/>
      <c r="JN1156" s="57"/>
      <c r="JO1156" s="57"/>
      <c r="JP1156" s="57"/>
      <c r="JQ1156" s="57"/>
      <c r="JR1156" s="57"/>
      <c r="JS1156" s="57"/>
      <c r="JT1156" s="57"/>
      <c r="JU1156" s="57"/>
      <c r="JV1156" s="57"/>
      <c r="JW1156" s="57"/>
      <c r="JX1156" s="57"/>
      <c r="JY1156" s="57"/>
      <c r="JZ1156" s="57"/>
      <c r="KA1156" s="57"/>
      <c r="KB1156" s="57"/>
      <c r="KC1156" s="57"/>
      <c r="KD1156" s="57"/>
      <c r="KE1156" s="57"/>
      <c r="KF1156" s="57"/>
      <c r="KG1156" s="57"/>
      <c r="KH1156" s="57"/>
      <c r="KI1156" s="36"/>
      <c r="LX1156" s="36"/>
      <c r="NQ1156" s="36"/>
      <c r="NR1156" s="36"/>
      <c r="NS1156" s="36"/>
      <c r="PH1156" s="36"/>
      <c r="QW1156" s="36"/>
      <c r="SM1156" s="36"/>
      <c r="UB1156" s="36"/>
      <c r="VQ1156" s="36"/>
      <c r="XF1156" s="36"/>
      <c r="ZB1156" s="94"/>
      <c r="ZI1156" s="130"/>
      <c r="ZK1156" s="128"/>
      <c r="ZL1156" s="127"/>
    </row>
    <row r="1157" spans="2:688" s="37" customFormat="1" x14ac:dyDescent="0.15">
      <c r="B1157" s="36"/>
      <c r="C1157" s="110"/>
      <c r="D1157" s="36"/>
      <c r="E1157" s="36"/>
      <c r="F1157" s="36"/>
      <c r="G1157" s="38"/>
      <c r="H1157" s="38"/>
      <c r="AW1157" s="36"/>
      <c r="CL1157" s="36"/>
      <c r="FP1157" s="36"/>
      <c r="IT1157" s="36"/>
      <c r="IU1157" s="57"/>
      <c r="IV1157" s="57"/>
      <c r="IW1157" s="57"/>
      <c r="IX1157" s="57"/>
      <c r="IY1157" s="57"/>
      <c r="IZ1157" s="57"/>
      <c r="JA1157" s="57"/>
      <c r="JB1157" s="57"/>
      <c r="JC1157" s="57"/>
      <c r="JD1157" s="57"/>
      <c r="JE1157" s="57"/>
      <c r="JF1157" s="57"/>
      <c r="JG1157" s="57"/>
      <c r="JH1157" s="57"/>
      <c r="JI1157" s="57"/>
      <c r="JJ1157" s="57"/>
      <c r="JK1157" s="57"/>
      <c r="JL1157" s="57"/>
      <c r="JM1157" s="57"/>
      <c r="JN1157" s="57"/>
      <c r="JO1157" s="57"/>
      <c r="JP1157" s="57"/>
      <c r="JQ1157" s="57"/>
      <c r="JR1157" s="57"/>
      <c r="JS1157" s="57"/>
      <c r="JT1157" s="57"/>
      <c r="JU1157" s="57"/>
      <c r="JV1157" s="57"/>
      <c r="JW1157" s="57"/>
      <c r="JX1157" s="57"/>
      <c r="JY1157" s="57"/>
      <c r="JZ1157" s="57"/>
      <c r="KA1157" s="57"/>
      <c r="KB1157" s="57"/>
      <c r="KC1157" s="57"/>
      <c r="KD1157" s="57"/>
      <c r="KE1157" s="57"/>
      <c r="KF1157" s="57"/>
      <c r="KG1157" s="57"/>
      <c r="KH1157" s="57"/>
      <c r="KI1157" s="36"/>
      <c r="LX1157" s="36"/>
      <c r="NQ1157" s="36"/>
      <c r="NR1157" s="36"/>
      <c r="NS1157" s="36"/>
      <c r="PH1157" s="36"/>
      <c r="QW1157" s="36"/>
      <c r="SM1157" s="36"/>
      <c r="UB1157" s="36"/>
      <c r="VQ1157" s="36"/>
      <c r="XF1157" s="36"/>
      <c r="ZB1157" s="94"/>
      <c r="ZI1157" s="130"/>
      <c r="ZK1157" s="128"/>
      <c r="ZL1157" s="127"/>
    </row>
    <row r="1158" spans="2:688" s="37" customFormat="1" x14ac:dyDescent="0.15">
      <c r="B1158" s="36"/>
      <c r="C1158" s="110"/>
      <c r="D1158" s="36"/>
      <c r="E1158" s="36"/>
      <c r="F1158" s="36"/>
      <c r="G1158" s="38"/>
      <c r="H1158" s="38"/>
      <c r="AW1158" s="36"/>
      <c r="CL1158" s="36"/>
      <c r="FP1158" s="36"/>
      <c r="IT1158" s="36"/>
      <c r="IU1158" s="57"/>
      <c r="IV1158" s="57"/>
      <c r="IW1158" s="57"/>
      <c r="IX1158" s="57"/>
      <c r="IY1158" s="57"/>
      <c r="IZ1158" s="57"/>
      <c r="JA1158" s="57"/>
      <c r="JB1158" s="57"/>
      <c r="JC1158" s="57"/>
      <c r="JD1158" s="57"/>
      <c r="JE1158" s="57"/>
      <c r="JF1158" s="57"/>
      <c r="JG1158" s="57"/>
      <c r="JH1158" s="57"/>
      <c r="JI1158" s="57"/>
      <c r="JJ1158" s="57"/>
      <c r="JK1158" s="57"/>
      <c r="JL1158" s="57"/>
      <c r="JM1158" s="57"/>
      <c r="JN1158" s="57"/>
      <c r="JO1158" s="57"/>
      <c r="JP1158" s="57"/>
      <c r="JQ1158" s="57"/>
      <c r="JR1158" s="57"/>
      <c r="JS1158" s="57"/>
      <c r="JT1158" s="57"/>
      <c r="JU1158" s="57"/>
      <c r="JV1158" s="57"/>
      <c r="JW1158" s="57"/>
      <c r="JX1158" s="57"/>
      <c r="JY1158" s="57"/>
      <c r="JZ1158" s="57"/>
      <c r="KA1158" s="57"/>
      <c r="KB1158" s="57"/>
      <c r="KC1158" s="57"/>
      <c r="KD1158" s="57"/>
      <c r="KE1158" s="57"/>
      <c r="KF1158" s="57"/>
      <c r="KG1158" s="57"/>
      <c r="KH1158" s="57"/>
      <c r="KI1158" s="36"/>
      <c r="LX1158" s="36"/>
      <c r="NQ1158" s="36"/>
      <c r="NR1158" s="36"/>
      <c r="NS1158" s="36"/>
      <c r="PH1158" s="36"/>
      <c r="QW1158" s="36"/>
      <c r="SM1158" s="36"/>
      <c r="UB1158" s="36"/>
      <c r="VQ1158" s="36"/>
      <c r="XF1158" s="36"/>
      <c r="ZB1158" s="94"/>
      <c r="ZI1158" s="130"/>
      <c r="ZK1158" s="128"/>
      <c r="ZL1158" s="127"/>
    </row>
    <row r="1159" spans="2:688" s="37" customFormat="1" x14ac:dyDescent="0.15">
      <c r="B1159" s="36"/>
      <c r="C1159" s="110"/>
      <c r="D1159" s="36"/>
      <c r="E1159" s="36"/>
      <c r="F1159" s="36"/>
      <c r="G1159" s="38"/>
      <c r="H1159" s="38"/>
      <c r="AW1159" s="36"/>
      <c r="CL1159" s="36"/>
      <c r="FP1159" s="36"/>
      <c r="IT1159" s="36"/>
      <c r="IU1159" s="57"/>
      <c r="IV1159" s="57"/>
      <c r="IW1159" s="57"/>
      <c r="IX1159" s="57"/>
      <c r="IY1159" s="57"/>
      <c r="IZ1159" s="57"/>
      <c r="JA1159" s="57"/>
      <c r="JB1159" s="57"/>
      <c r="JC1159" s="57"/>
      <c r="JD1159" s="57"/>
      <c r="JE1159" s="57"/>
      <c r="JF1159" s="57"/>
      <c r="JG1159" s="57"/>
      <c r="JH1159" s="57"/>
      <c r="JI1159" s="57"/>
      <c r="JJ1159" s="57"/>
      <c r="JK1159" s="57"/>
      <c r="JL1159" s="57"/>
      <c r="JM1159" s="57"/>
      <c r="JN1159" s="57"/>
      <c r="JO1159" s="57"/>
      <c r="JP1159" s="57"/>
      <c r="JQ1159" s="57"/>
      <c r="JR1159" s="57"/>
      <c r="JS1159" s="57"/>
      <c r="JT1159" s="57"/>
      <c r="JU1159" s="57"/>
      <c r="JV1159" s="57"/>
      <c r="JW1159" s="57"/>
      <c r="JX1159" s="57"/>
      <c r="JY1159" s="57"/>
      <c r="JZ1159" s="57"/>
      <c r="KA1159" s="57"/>
      <c r="KB1159" s="57"/>
      <c r="KC1159" s="57"/>
      <c r="KD1159" s="57"/>
      <c r="KE1159" s="57"/>
      <c r="KF1159" s="57"/>
      <c r="KG1159" s="57"/>
      <c r="KH1159" s="57"/>
      <c r="KI1159" s="36"/>
      <c r="LX1159" s="36"/>
      <c r="NQ1159" s="36"/>
      <c r="NR1159" s="36"/>
      <c r="NS1159" s="36"/>
      <c r="PH1159" s="36"/>
      <c r="QW1159" s="36"/>
      <c r="SM1159" s="36"/>
      <c r="UB1159" s="36"/>
      <c r="VQ1159" s="36"/>
      <c r="XF1159" s="36"/>
      <c r="ZB1159" s="94"/>
      <c r="ZI1159" s="130"/>
      <c r="ZK1159" s="128"/>
      <c r="ZL1159" s="127"/>
    </row>
    <row r="1160" spans="2:688" s="37" customFormat="1" x14ac:dyDescent="0.15">
      <c r="B1160" s="36"/>
      <c r="C1160" s="110"/>
      <c r="D1160" s="36"/>
      <c r="E1160" s="36"/>
      <c r="F1160" s="36"/>
      <c r="G1160" s="38"/>
      <c r="H1160" s="38"/>
      <c r="AW1160" s="36"/>
      <c r="CL1160" s="36"/>
      <c r="FP1160" s="36"/>
      <c r="IT1160" s="36"/>
      <c r="IU1160" s="57"/>
      <c r="IV1160" s="57"/>
      <c r="IW1160" s="57"/>
      <c r="IX1160" s="57"/>
      <c r="IY1160" s="57"/>
      <c r="IZ1160" s="57"/>
      <c r="JA1160" s="57"/>
      <c r="JB1160" s="57"/>
      <c r="JC1160" s="57"/>
      <c r="JD1160" s="57"/>
      <c r="JE1160" s="57"/>
      <c r="JF1160" s="57"/>
      <c r="JG1160" s="57"/>
      <c r="JH1160" s="57"/>
      <c r="JI1160" s="57"/>
      <c r="JJ1160" s="57"/>
      <c r="JK1160" s="57"/>
      <c r="JL1160" s="57"/>
      <c r="JM1160" s="57"/>
      <c r="JN1160" s="57"/>
      <c r="JO1160" s="57"/>
      <c r="JP1160" s="57"/>
      <c r="JQ1160" s="57"/>
      <c r="JR1160" s="57"/>
      <c r="JS1160" s="57"/>
      <c r="JT1160" s="57"/>
      <c r="JU1160" s="57"/>
      <c r="JV1160" s="57"/>
      <c r="JW1160" s="57"/>
      <c r="JX1160" s="57"/>
      <c r="JY1160" s="57"/>
      <c r="JZ1160" s="57"/>
      <c r="KA1160" s="57"/>
      <c r="KB1160" s="57"/>
      <c r="KC1160" s="57"/>
      <c r="KD1160" s="57"/>
      <c r="KE1160" s="57"/>
      <c r="KF1160" s="57"/>
      <c r="KG1160" s="57"/>
      <c r="KH1160" s="57"/>
      <c r="KI1160" s="36"/>
      <c r="LX1160" s="36"/>
      <c r="NQ1160" s="36"/>
      <c r="NR1160" s="36"/>
      <c r="NS1160" s="36"/>
      <c r="PH1160" s="36"/>
      <c r="QW1160" s="36"/>
      <c r="SM1160" s="36"/>
      <c r="UB1160" s="36"/>
      <c r="VQ1160" s="36"/>
      <c r="XF1160" s="36"/>
      <c r="ZB1160" s="94"/>
      <c r="ZI1160" s="130"/>
      <c r="ZK1160" s="128"/>
      <c r="ZL1160" s="127"/>
    </row>
    <row r="1161" spans="2:688" s="37" customFormat="1" x14ac:dyDescent="0.15">
      <c r="B1161" s="36"/>
      <c r="C1161" s="110"/>
      <c r="D1161" s="36"/>
      <c r="E1161" s="36"/>
      <c r="F1161" s="36"/>
      <c r="G1161" s="38"/>
      <c r="H1161" s="38"/>
      <c r="AW1161" s="36"/>
      <c r="CL1161" s="36"/>
      <c r="FP1161" s="36"/>
      <c r="IT1161" s="36"/>
      <c r="IU1161" s="57"/>
      <c r="IV1161" s="57"/>
      <c r="IW1161" s="57"/>
      <c r="IX1161" s="57"/>
      <c r="IY1161" s="57"/>
      <c r="IZ1161" s="57"/>
      <c r="JA1161" s="57"/>
      <c r="JB1161" s="57"/>
      <c r="JC1161" s="57"/>
      <c r="JD1161" s="57"/>
      <c r="JE1161" s="57"/>
      <c r="JF1161" s="57"/>
      <c r="JG1161" s="57"/>
      <c r="JH1161" s="57"/>
      <c r="JI1161" s="57"/>
      <c r="JJ1161" s="57"/>
      <c r="JK1161" s="57"/>
      <c r="JL1161" s="57"/>
      <c r="JM1161" s="57"/>
      <c r="JN1161" s="57"/>
      <c r="JO1161" s="57"/>
      <c r="JP1161" s="57"/>
      <c r="JQ1161" s="57"/>
      <c r="JR1161" s="57"/>
      <c r="JS1161" s="57"/>
      <c r="JT1161" s="57"/>
      <c r="JU1161" s="57"/>
      <c r="JV1161" s="57"/>
      <c r="JW1161" s="57"/>
      <c r="JX1161" s="57"/>
      <c r="JY1161" s="57"/>
      <c r="JZ1161" s="57"/>
      <c r="KA1161" s="57"/>
      <c r="KB1161" s="57"/>
      <c r="KC1161" s="57"/>
      <c r="KD1161" s="57"/>
      <c r="KE1161" s="57"/>
      <c r="KF1161" s="57"/>
      <c r="KG1161" s="57"/>
      <c r="KH1161" s="57"/>
      <c r="KI1161" s="36"/>
      <c r="LX1161" s="36"/>
      <c r="NQ1161" s="36"/>
      <c r="NR1161" s="36"/>
      <c r="NS1161" s="36"/>
      <c r="PH1161" s="36"/>
      <c r="QW1161" s="36"/>
      <c r="SM1161" s="36"/>
      <c r="UB1161" s="36"/>
      <c r="VQ1161" s="36"/>
      <c r="XF1161" s="36"/>
      <c r="ZB1161" s="94"/>
      <c r="ZI1161" s="130"/>
      <c r="ZK1161" s="128"/>
      <c r="ZL1161" s="127"/>
    </row>
    <row r="1162" spans="2:688" s="37" customFormat="1" x14ac:dyDescent="0.15">
      <c r="B1162" s="36"/>
      <c r="C1162" s="110"/>
      <c r="D1162" s="36"/>
      <c r="E1162" s="36"/>
      <c r="F1162" s="36"/>
      <c r="G1162" s="38"/>
      <c r="H1162" s="38"/>
      <c r="AW1162" s="36"/>
      <c r="CL1162" s="36"/>
      <c r="FP1162" s="36"/>
      <c r="IT1162" s="36"/>
      <c r="IU1162" s="57"/>
      <c r="IV1162" s="57"/>
      <c r="IW1162" s="57"/>
      <c r="IX1162" s="57"/>
      <c r="IY1162" s="57"/>
      <c r="IZ1162" s="57"/>
      <c r="JA1162" s="57"/>
      <c r="JB1162" s="57"/>
      <c r="JC1162" s="57"/>
      <c r="JD1162" s="57"/>
      <c r="JE1162" s="57"/>
      <c r="JF1162" s="57"/>
      <c r="JG1162" s="57"/>
      <c r="JH1162" s="57"/>
      <c r="JI1162" s="57"/>
      <c r="JJ1162" s="57"/>
      <c r="JK1162" s="57"/>
      <c r="JL1162" s="57"/>
      <c r="JM1162" s="57"/>
      <c r="JN1162" s="57"/>
      <c r="JO1162" s="57"/>
      <c r="JP1162" s="57"/>
      <c r="JQ1162" s="57"/>
      <c r="JR1162" s="57"/>
      <c r="JS1162" s="57"/>
      <c r="JT1162" s="57"/>
      <c r="JU1162" s="57"/>
      <c r="JV1162" s="57"/>
      <c r="JW1162" s="57"/>
      <c r="JX1162" s="57"/>
      <c r="JY1162" s="57"/>
      <c r="JZ1162" s="57"/>
      <c r="KA1162" s="57"/>
      <c r="KB1162" s="57"/>
      <c r="KC1162" s="57"/>
      <c r="KD1162" s="57"/>
      <c r="KE1162" s="57"/>
      <c r="KF1162" s="57"/>
      <c r="KG1162" s="57"/>
      <c r="KH1162" s="57"/>
      <c r="KI1162" s="36"/>
      <c r="LX1162" s="36"/>
      <c r="NQ1162" s="36"/>
      <c r="NR1162" s="36"/>
      <c r="NS1162" s="36"/>
      <c r="PH1162" s="36"/>
      <c r="QW1162" s="36"/>
      <c r="SM1162" s="36"/>
      <c r="UB1162" s="36"/>
      <c r="VQ1162" s="36"/>
      <c r="XF1162" s="36"/>
      <c r="ZB1162" s="94"/>
      <c r="ZI1162" s="130"/>
      <c r="ZK1162" s="128"/>
      <c r="ZL1162" s="127"/>
    </row>
    <row r="1163" spans="2:688" s="37" customFormat="1" x14ac:dyDescent="0.15">
      <c r="B1163" s="36"/>
      <c r="C1163" s="110"/>
      <c r="D1163" s="36"/>
      <c r="E1163" s="36"/>
      <c r="F1163" s="36"/>
      <c r="G1163" s="38"/>
      <c r="H1163" s="38"/>
      <c r="AW1163" s="36"/>
      <c r="CL1163" s="36"/>
      <c r="FP1163" s="36"/>
      <c r="IT1163" s="36"/>
      <c r="IU1163" s="57"/>
      <c r="IV1163" s="57"/>
      <c r="IW1163" s="57"/>
      <c r="IX1163" s="57"/>
      <c r="IY1163" s="57"/>
      <c r="IZ1163" s="57"/>
      <c r="JA1163" s="57"/>
      <c r="JB1163" s="57"/>
      <c r="JC1163" s="57"/>
      <c r="JD1163" s="57"/>
      <c r="JE1163" s="57"/>
      <c r="JF1163" s="57"/>
      <c r="JG1163" s="57"/>
      <c r="JH1163" s="57"/>
      <c r="JI1163" s="57"/>
      <c r="JJ1163" s="57"/>
      <c r="JK1163" s="57"/>
      <c r="JL1163" s="57"/>
      <c r="JM1163" s="57"/>
      <c r="JN1163" s="57"/>
      <c r="JO1163" s="57"/>
      <c r="JP1163" s="57"/>
      <c r="JQ1163" s="57"/>
      <c r="JR1163" s="57"/>
      <c r="JS1163" s="57"/>
      <c r="JT1163" s="57"/>
      <c r="JU1163" s="57"/>
      <c r="JV1163" s="57"/>
      <c r="JW1163" s="57"/>
      <c r="JX1163" s="57"/>
      <c r="JY1163" s="57"/>
      <c r="JZ1163" s="57"/>
      <c r="KA1163" s="57"/>
      <c r="KB1163" s="57"/>
      <c r="KC1163" s="57"/>
      <c r="KD1163" s="57"/>
      <c r="KE1163" s="57"/>
      <c r="KF1163" s="57"/>
      <c r="KG1163" s="57"/>
      <c r="KH1163" s="57"/>
      <c r="KI1163" s="36"/>
      <c r="LX1163" s="36"/>
      <c r="NQ1163" s="36"/>
      <c r="NR1163" s="36"/>
      <c r="NS1163" s="36"/>
      <c r="PH1163" s="36"/>
      <c r="QW1163" s="36"/>
      <c r="SM1163" s="36"/>
      <c r="UB1163" s="36"/>
      <c r="VQ1163" s="36"/>
      <c r="XF1163" s="36"/>
      <c r="ZB1163" s="94"/>
      <c r="ZI1163" s="130"/>
      <c r="ZK1163" s="128"/>
      <c r="ZL1163" s="127"/>
    </row>
    <row r="1164" spans="2:688" s="37" customFormat="1" x14ac:dyDescent="0.15">
      <c r="B1164" s="36"/>
      <c r="C1164" s="110"/>
      <c r="D1164" s="36"/>
      <c r="E1164" s="36"/>
      <c r="F1164" s="36"/>
      <c r="G1164" s="38"/>
      <c r="H1164" s="38"/>
      <c r="AW1164" s="36"/>
      <c r="CL1164" s="36"/>
      <c r="FP1164" s="36"/>
      <c r="IT1164" s="36"/>
      <c r="IU1164" s="57"/>
      <c r="IV1164" s="57"/>
      <c r="IW1164" s="57"/>
      <c r="IX1164" s="57"/>
      <c r="IY1164" s="57"/>
      <c r="IZ1164" s="57"/>
      <c r="JA1164" s="57"/>
      <c r="JB1164" s="57"/>
      <c r="JC1164" s="57"/>
      <c r="JD1164" s="57"/>
      <c r="JE1164" s="57"/>
      <c r="JF1164" s="57"/>
      <c r="JG1164" s="57"/>
      <c r="JH1164" s="57"/>
      <c r="JI1164" s="57"/>
      <c r="JJ1164" s="57"/>
      <c r="JK1164" s="57"/>
      <c r="JL1164" s="57"/>
      <c r="JM1164" s="57"/>
      <c r="JN1164" s="57"/>
      <c r="JO1164" s="57"/>
      <c r="JP1164" s="57"/>
      <c r="JQ1164" s="57"/>
      <c r="JR1164" s="57"/>
      <c r="JS1164" s="57"/>
      <c r="JT1164" s="57"/>
      <c r="JU1164" s="57"/>
      <c r="JV1164" s="57"/>
      <c r="JW1164" s="57"/>
      <c r="JX1164" s="57"/>
      <c r="JY1164" s="57"/>
      <c r="JZ1164" s="57"/>
      <c r="KA1164" s="57"/>
      <c r="KB1164" s="57"/>
      <c r="KC1164" s="57"/>
      <c r="KD1164" s="57"/>
      <c r="KE1164" s="57"/>
      <c r="KF1164" s="57"/>
      <c r="KG1164" s="57"/>
      <c r="KH1164" s="57"/>
      <c r="KI1164" s="36"/>
      <c r="LX1164" s="36"/>
      <c r="NQ1164" s="36"/>
      <c r="NR1164" s="36"/>
      <c r="NS1164" s="36"/>
      <c r="PH1164" s="36"/>
      <c r="QW1164" s="36"/>
      <c r="SM1164" s="36"/>
      <c r="UB1164" s="36"/>
      <c r="VQ1164" s="36"/>
      <c r="XF1164" s="36"/>
      <c r="ZB1164" s="94"/>
      <c r="ZI1164" s="130"/>
      <c r="ZK1164" s="128"/>
      <c r="ZL1164" s="127"/>
    </row>
    <row r="1165" spans="2:688" s="37" customFormat="1" x14ac:dyDescent="0.15">
      <c r="B1165" s="36"/>
      <c r="C1165" s="110"/>
      <c r="D1165" s="36"/>
      <c r="E1165" s="36"/>
      <c r="F1165" s="36"/>
      <c r="G1165" s="38"/>
      <c r="H1165" s="38"/>
      <c r="AW1165" s="36"/>
      <c r="CL1165" s="36"/>
      <c r="FP1165" s="36"/>
      <c r="IT1165" s="36"/>
      <c r="IU1165" s="57"/>
      <c r="IV1165" s="57"/>
      <c r="IW1165" s="57"/>
      <c r="IX1165" s="57"/>
      <c r="IY1165" s="57"/>
      <c r="IZ1165" s="57"/>
      <c r="JA1165" s="57"/>
      <c r="JB1165" s="57"/>
      <c r="JC1165" s="57"/>
      <c r="JD1165" s="57"/>
      <c r="JE1165" s="57"/>
      <c r="JF1165" s="57"/>
      <c r="JG1165" s="57"/>
      <c r="JH1165" s="57"/>
      <c r="JI1165" s="57"/>
      <c r="JJ1165" s="57"/>
      <c r="JK1165" s="57"/>
      <c r="JL1165" s="57"/>
      <c r="JM1165" s="57"/>
      <c r="JN1165" s="57"/>
      <c r="JO1165" s="57"/>
      <c r="JP1165" s="57"/>
      <c r="JQ1165" s="57"/>
      <c r="JR1165" s="57"/>
      <c r="JS1165" s="57"/>
      <c r="JT1165" s="57"/>
      <c r="JU1165" s="57"/>
      <c r="JV1165" s="57"/>
      <c r="JW1165" s="57"/>
      <c r="JX1165" s="57"/>
      <c r="JY1165" s="57"/>
      <c r="JZ1165" s="57"/>
      <c r="KA1165" s="57"/>
      <c r="KB1165" s="57"/>
      <c r="KC1165" s="57"/>
      <c r="KD1165" s="57"/>
      <c r="KE1165" s="57"/>
      <c r="KF1165" s="57"/>
      <c r="KG1165" s="57"/>
      <c r="KH1165" s="57"/>
      <c r="KI1165" s="36"/>
      <c r="LX1165" s="36"/>
      <c r="NQ1165" s="36"/>
      <c r="NR1165" s="36"/>
      <c r="NS1165" s="36"/>
      <c r="PH1165" s="36"/>
      <c r="QW1165" s="36"/>
      <c r="SM1165" s="36"/>
      <c r="UB1165" s="36"/>
      <c r="VQ1165" s="36"/>
      <c r="XF1165" s="36"/>
      <c r="ZB1165" s="94"/>
      <c r="ZI1165" s="130"/>
      <c r="ZK1165" s="128"/>
      <c r="ZL1165" s="127"/>
    </row>
    <row r="1166" spans="2:688" s="37" customFormat="1" x14ac:dyDescent="0.15">
      <c r="B1166" s="36"/>
      <c r="C1166" s="110"/>
      <c r="D1166" s="36"/>
      <c r="E1166" s="36"/>
      <c r="F1166" s="36"/>
      <c r="G1166" s="38"/>
      <c r="H1166" s="38"/>
      <c r="AW1166" s="36"/>
      <c r="CL1166" s="36"/>
      <c r="FP1166" s="36"/>
      <c r="IT1166" s="36"/>
      <c r="IU1166" s="57"/>
      <c r="IV1166" s="57"/>
      <c r="IW1166" s="57"/>
      <c r="IX1166" s="57"/>
      <c r="IY1166" s="57"/>
      <c r="IZ1166" s="57"/>
      <c r="JA1166" s="57"/>
      <c r="JB1166" s="57"/>
      <c r="JC1166" s="57"/>
      <c r="JD1166" s="57"/>
      <c r="JE1166" s="57"/>
      <c r="JF1166" s="57"/>
      <c r="JG1166" s="57"/>
      <c r="JH1166" s="57"/>
      <c r="JI1166" s="57"/>
      <c r="JJ1166" s="57"/>
      <c r="JK1166" s="57"/>
      <c r="JL1166" s="57"/>
      <c r="JM1166" s="57"/>
      <c r="JN1166" s="57"/>
      <c r="JO1166" s="57"/>
      <c r="JP1166" s="57"/>
      <c r="JQ1166" s="57"/>
      <c r="JR1166" s="57"/>
      <c r="JS1166" s="57"/>
      <c r="JT1166" s="57"/>
      <c r="JU1166" s="57"/>
      <c r="JV1166" s="57"/>
      <c r="JW1166" s="57"/>
      <c r="JX1166" s="57"/>
      <c r="JY1166" s="57"/>
      <c r="JZ1166" s="57"/>
      <c r="KA1166" s="57"/>
      <c r="KB1166" s="57"/>
      <c r="KC1166" s="57"/>
      <c r="KD1166" s="57"/>
      <c r="KE1166" s="57"/>
      <c r="KF1166" s="57"/>
      <c r="KG1166" s="57"/>
      <c r="KH1166" s="57"/>
      <c r="KI1166" s="36"/>
      <c r="LX1166" s="36"/>
      <c r="NQ1166" s="36"/>
      <c r="NR1166" s="36"/>
      <c r="NS1166" s="36"/>
      <c r="PH1166" s="36"/>
      <c r="QW1166" s="36"/>
      <c r="SM1166" s="36"/>
      <c r="UB1166" s="36"/>
      <c r="VQ1166" s="36"/>
      <c r="XF1166" s="36"/>
      <c r="ZB1166" s="94"/>
      <c r="ZI1166" s="130"/>
      <c r="ZK1166" s="128"/>
      <c r="ZL1166" s="127"/>
    </row>
    <row r="1167" spans="2:688" s="37" customFormat="1" x14ac:dyDescent="0.15">
      <c r="B1167" s="36"/>
      <c r="C1167" s="110"/>
      <c r="D1167" s="36"/>
      <c r="E1167" s="36"/>
      <c r="F1167" s="36"/>
      <c r="G1167" s="38"/>
      <c r="H1167" s="38"/>
      <c r="AW1167" s="36"/>
      <c r="CL1167" s="36"/>
      <c r="FP1167" s="36"/>
      <c r="IT1167" s="36"/>
      <c r="IU1167" s="57"/>
      <c r="IV1167" s="57"/>
      <c r="IW1167" s="57"/>
      <c r="IX1167" s="57"/>
      <c r="IY1167" s="57"/>
      <c r="IZ1167" s="57"/>
      <c r="JA1167" s="57"/>
      <c r="JB1167" s="57"/>
      <c r="JC1167" s="57"/>
      <c r="JD1167" s="57"/>
      <c r="JE1167" s="57"/>
      <c r="JF1167" s="57"/>
      <c r="JG1167" s="57"/>
      <c r="JH1167" s="57"/>
      <c r="JI1167" s="57"/>
      <c r="JJ1167" s="57"/>
      <c r="JK1167" s="57"/>
      <c r="JL1167" s="57"/>
      <c r="JM1167" s="57"/>
      <c r="JN1167" s="57"/>
      <c r="JO1167" s="57"/>
      <c r="JP1167" s="57"/>
      <c r="JQ1167" s="57"/>
      <c r="JR1167" s="57"/>
      <c r="JS1167" s="57"/>
      <c r="JT1167" s="57"/>
      <c r="JU1167" s="57"/>
      <c r="JV1167" s="57"/>
      <c r="JW1167" s="57"/>
      <c r="JX1167" s="57"/>
      <c r="JY1167" s="57"/>
      <c r="JZ1167" s="57"/>
      <c r="KA1167" s="57"/>
      <c r="KB1167" s="57"/>
      <c r="KC1167" s="57"/>
      <c r="KD1167" s="57"/>
      <c r="KE1167" s="57"/>
      <c r="KF1167" s="57"/>
      <c r="KG1167" s="57"/>
      <c r="KH1167" s="57"/>
      <c r="KI1167" s="36"/>
      <c r="LX1167" s="36"/>
      <c r="NQ1167" s="36"/>
      <c r="NR1167" s="36"/>
      <c r="NS1167" s="36"/>
      <c r="PH1167" s="36"/>
      <c r="QW1167" s="36"/>
      <c r="SM1167" s="36"/>
      <c r="UB1167" s="36"/>
      <c r="VQ1167" s="36"/>
      <c r="XF1167" s="36"/>
      <c r="ZB1167" s="94"/>
      <c r="ZI1167" s="130"/>
      <c r="ZK1167" s="128"/>
      <c r="ZL1167" s="127"/>
    </row>
    <row r="1168" spans="2:688" s="37" customFormat="1" x14ac:dyDescent="0.15">
      <c r="B1168" s="36"/>
      <c r="C1168" s="110"/>
      <c r="D1168" s="36"/>
      <c r="E1168" s="36"/>
      <c r="F1168" s="36"/>
      <c r="G1168" s="38"/>
      <c r="H1168" s="38"/>
      <c r="AW1168" s="36"/>
      <c r="CL1168" s="36"/>
      <c r="FP1168" s="36"/>
      <c r="IT1168" s="36"/>
      <c r="IU1168" s="57"/>
      <c r="IV1168" s="57"/>
      <c r="IW1168" s="57"/>
      <c r="IX1168" s="57"/>
      <c r="IY1168" s="57"/>
      <c r="IZ1168" s="57"/>
      <c r="JA1168" s="57"/>
      <c r="JB1168" s="57"/>
      <c r="JC1168" s="57"/>
      <c r="JD1168" s="57"/>
      <c r="JE1168" s="57"/>
      <c r="JF1168" s="57"/>
      <c r="JG1168" s="57"/>
      <c r="JH1168" s="57"/>
      <c r="JI1168" s="57"/>
      <c r="JJ1168" s="57"/>
      <c r="JK1168" s="57"/>
      <c r="JL1168" s="57"/>
      <c r="JM1168" s="57"/>
      <c r="JN1168" s="57"/>
      <c r="JO1168" s="57"/>
      <c r="JP1168" s="57"/>
      <c r="JQ1168" s="57"/>
      <c r="JR1168" s="57"/>
      <c r="JS1168" s="57"/>
      <c r="JT1168" s="57"/>
      <c r="JU1168" s="57"/>
      <c r="JV1168" s="57"/>
      <c r="JW1168" s="57"/>
      <c r="JX1168" s="57"/>
      <c r="JY1168" s="57"/>
      <c r="JZ1168" s="57"/>
      <c r="KA1168" s="57"/>
      <c r="KB1168" s="57"/>
      <c r="KC1168" s="57"/>
      <c r="KD1168" s="57"/>
      <c r="KE1168" s="57"/>
      <c r="KF1168" s="57"/>
      <c r="KG1168" s="57"/>
      <c r="KH1168" s="57"/>
      <c r="KI1168" s="36"/>
      <c r="LX1168" s="36"/>
      <c r="NQ1168" s="36"/>
      <c r="NR1168" s="36"/>
      <c r="NS1168" s="36"/>
      <c r="PH1168" s="36"/>
      <c r="QW1168" s="36"/>
      <c r="SM1168" s="36"/>
      <c r="UB1168" s="36"/>
      <c r="VQ1168" s="36"/>
      <c r="XF1168" s="36"/>
      <c r="ZB1168" s="94"/>
      <c r="ZI1168" s="130"/>
      <c r="ZK1168" s="128"/>
      <c r="ZL1168" s="127"/>
    </row>
    <row r="1169" spans="2:688" s="37" customFormat="1" x14ac:dyDescent="0.15">
      <c r="B1169" s="36"/>
      <c r="C1169" s="110"/>
      <c r="D1169" s="36"/>
      <c r="E1169" s="36"/>
      <c r="F1169" s="36"/>
      <c r="G1169" s="38"/>
      <c r="H1169" s="38"/>
      <c r="AW1169" s="36"/>
      <c r="CL1169" s="36"/>
      <c r="FP1169" s="36"/>
      <c r="IT1169" s="36"/>
      <c r="IU1169" s="57"/>
      <c r="IV1169" s="57"/>
      <c r="IW1169" s="57"/>
      <c r="IX1169" s="57"/>
      <c r="IY1169" s="57"/>
      <c r="IZ1169" s="57"/>
      <c r="JA1169" s="57"/>
      <c r="JB1169" s="57"/>
      <c r="JC1169" s="57"/>
      <c r="JD1169" s="57"/>
      <c r="JE1169" s="57"/>
      <c r="JF1169" s="57"/>
      <c r="JG1169" s="57"/>
      <c r="JH1169" s="57"/>
      <c r="JI1169" s="57"/>
      <c r="JJ1169" s="57"/>
      <c r="JK1169" s="57"/>
      <c r="JL1169" s="57"/>
      <c r="JM1169" s="57"/>
      <c r="JN1169" s="57"/>
      <c r="JO1169" s="57"/>
      <c r="JP1169" s="57"/>
      <c r="JQ1169" s="57"/>
      <c r="JR1169" s="57"/>
      <c r="JS1169" s="57"/>
      <c r="JT1169" s="57"/>
      <c r="JU1169" s="57"/>
      <c r="JV1169" s="57"/>
      <c r="JW1169" s="57"/>
      <c r="JX1169" s="57"/>
      <c r="JY1169" s="57"/>
      <c r="JZ1169" s="57"/>
      <c r="KA1169" s="57"/>
      <c r="KB1169" s="57"/>
      <c r="KC1169" s="57"/>
      <c r="KD1169" s="57"/>
      <c r="KE1169" s="57"/>
      <c r="KF1169" s="57"/>
      <c r="KG1169" s="57"/>
      <c r="KH1169" s="57"/>
      <c r="KI1169" s="36"/>
      <c r="LX1169" s="36"/>
      <c r="NQ1169" s="36"/>
      <c r="NR1169" s="36"/>
      <c r="NS1169" s="36"/>
      <c r="PH1169" s="36"/>
      <c r="QW1169" s="36"/>
      <c r="SM1169" s="36"/>
      <c r="UB1169" s="36"/>
      <c r="VQ1169" s="36"/>
      <c r="XF1169" s="36"/>
      <c r="ZB1169" s="94"/>
      <c r="ZI1169" s="130"/>
      <c r="ZK1169" s="128"/>
      <c r="ZL1169" s="127"/>
    </row>
    <row r="1170" spans="2:688" s="37" customFormat="1" x14ac:dyDescent="0.15">
      <c r="B1170" s="36"/>
      <c r="C1170" s="110"/>
      <c r="D1170" s="36"/>
      <c r="E1170" s="36"/>
      <c r="F1170" s="36"/>
      <c r="G1170" s="38"/>
      <c r="H1170" s="38"/>
      <c r="AW1170" s="36"/>
      <c r="CL1170" s="36"/>
      <c r="FP1170" s="36"/>
      <c r="IT1170" s="36"/>
      <c r="IU1170" s="57"/>
      <c r="IV1170" s="57"/>
      <c r="IW1170" s="57"/>
      <c r="IX1170" s="57"/>
      <c r="IY1170" s="57"/>
      <c r="IZ1170" s="57"/>
      <c r="JA1170" s="57"/>
      <c r="JB1170" s="57"/>
      <c r="JC1170" s="57"/>
      <c r="JD1170" s="57"/>
      <c r="JE1170" s="57"/>
      <c r="JF1170" s="57"/>
      <c r="JG1170" s="57"/>
      <c r="JH1170" s="57"/>
      <c r="JI1170" s="57"/>
      <c r="JJ1170" s="57"/>
      <c r="JK1170" s="57"/>
      <c r="JL1170" s="57"/>
      <c r="JM1170" s="57"/>
      <c r="JN1170" s="57"/>
      <c r="JO1170" s="57"/>
      <c r="JP1170" s="57"/>
      <c r="JQ1170" s="57"/>
      <c r="JR1170" s="57"/>
      <c r="JS1170" s="57"/>
      <c r="JT1170" s="57"/>
      <c r="JU1170" s="57"/>
      <c r="JV1170" s="57"/>
      <c r="JW1170" s="57"/>
      <c r="JX1170" s="57"/>
      <c r="JY1170" s="57"/>
      <c r="JZ1170" s="57"/>
      <c r="KA1170" s="57"/>
      <c r="KB1170" s="57"/>
      <c r="KC1170" s="57"/>
      <c r="KD1170" s="57"/>
      <c r="KE1170" s="57"/>
      <c r="KF1170" s="57"/>
      <c r="KG1170" s="57"/>
      <c r="KH1170" s="57"/>
      <c r="KI1170" s="36"/>
      <c r="LX1170" s="36"/>
      <c r="NQ1170" s="36"/>
      <c r="NR1170" s="36"/>
      <c r="NS1170" s="36"/>
      <c r="PH1170" s="36"/>
      <c r="QW1170" s="36"/>
      <c r="SM1170" s="36"/>
      <c r="UB1170" s="36"/>
      <c r="VQ1170" s="36"/>
      <c r="XF1170" s="36"/>
      <c r="ZB1170" s="94"/>
      <c r="ZI1170" s="130"/>
      <c r="ZK1170" s="128"/>
      <c r="ZL1170" s="127"/>
    </row>
    <row r="1171" spans="2:688" s="37" customFormat="1" x14ac:dyDescent="0.15">
      <c r="B1171" s="36"/>
      <c r="C1171" s="110"/>
      <c r="D1171" s="36"/>
      <c r="E1171" s="36"/>
      <c r="F1171" s="36"/>
      <c r="G1171" s="38"/>
      <c r="H1171" s="38"/>
      <c r="AW1171" s="36"/>
      <c r="CL1171" s="36"/>
      <c r="FP1171" s="36"/>
      <c r="IT1171" s="36"/>
      <c r="IU1171" s="57"/>
      <c r="IV1171" s="57"/>
      <c r="IW1171" s="57"/>
      <c r="IX1171" s="57"/>
      <c r="IY1171" s="57"/>
      <c r="IZ1171" s="57"/>
      <c r="JA1171" s="57"/>
      <c r="JB1171" s="57"/>
      <c r="JC1171" s="57"/>
      <c r="JD1171" s="57"/>
      <c r="JE1171" s="57"/>
      <c r="JF1171" s="57"/>
      <c r="JG1171" s="57"/>
      <c r="JH1171" s="57"/>
      <c r="JI1171" s="57"/>
      <c r="JJ1171" s="57"/>
      <c r="JK1171" s="57"/>
      <c r="JL1171" s="57"/>
      <c r="JM1171" s="57"/>
      <c r="JN1171" s="57"/>
      <c r="JO1171" s="57"/>
      <c r="JP1171" s="57"/>
      <c r="JQ1171" s="57"/>
      <c r="JR1171" s="57"/>
      <c r="JS1171" s="57"/>
      <c r="JT1171" s="57"/>
      <c r="JU1171" s="57"/>
      <c r="JV1171" s="57"/>
      <c r="JW1171" s="57"/>
      <c r="JX1171" s="57"/>
      <c r="JY1171" s="57"/>
      <c r="JZ1171" s="57"/>
      <c r="KA1171" s="57"/>
      <c r="KB1171" s="57"/>
      <c r="KC1171" s="57"/>
      <c r="KD1171" s="57"/>
      <c r="KE1171" s="57"/>
      <c r="KF1171" s="57"/>
      <c r="KG1171" s="57"/>
      <c r="KH1171" s="57"/>
      <c r="KI1171" s="36"/>
      <c r="LX1171" s="36"/>
      <c r="NQ1171" s="36"/>
      <c r="NR1171" s="36"/>
      <c r="NS1171" s="36"/>
      <c r="PH1171" s="36"/>
      <c r="QW1171" s="36"/>
      <c r="SM1171" s="36"/>
      <c r="UB1171" s="36"/>
      <c r="VQ1171" s="36"/>
      <c r="XF1171" s="36"/>
      <c r="ZB1171" s="94"/>
      <c r="ZI1171" s="130"/>
      <c r="ZK1171" s="128"/>
      <c r="ZL1171" s="127"/>
    </row>
    <row r="1172" spans="2:688" s="37" customFormat="1" x14ac:dyDescent="0.15">
      <c r="B1172" s="36"/>
      <c r="C1172" s="110"/>
      <c r="D1172" s="36"/>
      <c r="E1172" s="36"/>
      <c r="F1172" s="36"/>
      <c r="G1172" s="38"/>
      <c r="H1172" s="38"/>
      <c r="AW1172" s="36"/>
      <c r="CL1172" s="36"/>
      <c r="FP1172" s="36"/>
      <c r="IT1172" s="36"/>
      <c r="IU1172" s="57"/>
      <c r="IV1172" s="57"/>
      <c r="IW1172" s="57"/>
      <c r="IX1172" s="57"/>
      <c r="IY1172" s="57"/>
      <c r="IZ1172" s="57"/>
      <c r="JA1172" s="57"/>
      <c r="JB1172" s="57"/>
      <c r="JC1172" s="57"/>
      <c r="JD1172" s="57"/>
      <c r="JE1172" s="57"/>
      <c r="JF1172" s="57"/>
      <c r="JG1172" s="57"/>
      <c r="JH1172" s="57"/>
      <c r="JI1172" s="57"/>
      <c r="JJ1172" s="57"/>
      <c r="JK1172" s="57"/>
      <c r="JL1172" s="57"/>
      <c r="JM1172" s="57"/>
      <c r="JN1172" s="57"/>
      <c r="JO1172" s="57"/>
      <c r="JP1172" s="57"/>
      <c r="JQ1172" s="57"/>
      <c r="JR1172" s="57"/>
      <c r="JS1172" s="57"/>
      <c r="JT1172" s="57"/>
      <c r="JU1172" s="57"/>
      <c r="JV1172" s="57"/>
      <c r="JW1172" s="57"/>
      <c r="JX1172" s="57"/>
      <c r="JY1172" s="57"/>
      <c r="JZ1172" s="57"/>
      <c r="KA1172" s="57"/>
      <c r="KB1172" s="57"/>
      <c r="KC1172" s="57"/>
      <c r="KD1172" s="57"/>
      <c r="KE1172" s="57"/>
      <c r="KF1172" s="57"/>
      <c r="KG1172" s="57"/>
      <c r="KH1172" s="57"/>
      <c r="KI1172" s="36"/>
      <c r="LX1172" s="36"/>
      <c r="NQ1172" s="36"/>
      <c r="NR1172" s="36"/>
      <c r="NS1172" s="36"/>
      <c r="PH1172" s="36"/>
      <c r="QW1172" s="36"/>
      <c r="SM1172" s="36"/>
      <c r="UB1172" s="36"/>
      <c r="VQ1172" s="36"/>
      <c r="XF1172" s="36"/>
      <c r="ZB1172" s="94"/>
      <c r="ZI1172" s="130"/>
      <c r="ZK1172" s="128"/>
      <c r="ZL1172" s="127"/>
    </row>
    <row r="1173" spans="2:688" s="37" customFormat="1" x14ac:dyDescent="0.15">
      <c r="B1173" s="36"/>
      <c r="C1173" s="110"/>
      <c r="D1173" s="36"/>
      <c r="E1173" s="36"/>
      <c r="F1173" s="36"/>
      <c r="G1173" s="38"/>
      <c r="H1173" s="38"/>
      <c r="AW1173" s="36"/>
      <c r="CL1173" s="36"/>
      <c r="FP1173" s="36"/>
      <c r="IT1173" s="36"/>
      <c r="IU1173" s="57"/>
      <c r="IV1173" s="57"/>
      <c r="IW1173" s="57"/>
      <c r="IX1173" s="57"/>
      <c r="IY1173" s="57"/>
      <c r="IZ1173" s="57"/>
      <c r="JA1173" s="57"/>
      <c r="JB1173" s="57"/>
      <c r="JC1173" s="57"/>
      <c r="JD1173" s="57"/>
      <c r="JE1173" s="57"/>
      <c r="JF1173" s="57"/>
      <c r="JG1173" s="57"/>
      <c r="JH1173" s="57"/>
      <c r="JI1173" s="57"/>
      <c r="JJ1173" s="57"/>
      <c r="JK1173" s="57"/>
      <c r="JL1173" s="57"/>
      <c r="JM1173" s="57"/>
      <c r="JN1173" s="57"/>
      <c r="JO1173" s="57"/>
      <c r="JP1173" s="57"/>
      <c r="JQ1173" s="57"/>
      <c r="JR1173" s="57"/>
      <c r="JS1173" s="57"/>
      <c r="JT1173" s="57"/>
      <c r="JU1173" s="57"/>
      <c r="JV1173" s="57"/>
      <c r="JW1173" s="57"/>
      <c r="JX1173" s="57"/>
      <c r="JY1173" s="57"/>
      <c r="JZ1173" s="57"/>
      <c r="KA1173" s="57"/>
      <c r="KB1173" s="57"/>
      <c r="KC1173" s="57"/>
      <c r="KD1173" s="57"/>
      <c r="KE1173" s="57"/>
      <c r="KF1173" s="57"/>
      <c r="KG1173" s="57"/>
      <c r="KH1173" s="57"/>
      <c r="KI1173" s="36"/>
      <c r="LX1173" s="36"/>
      <c r="NQ1173" s="36"/>
      <c r="NR1173" s="36"/>
      <c r="NS1173" s="36"/>
      <c r="PH1173" s="36"/>
      <c r="QW1173" s="36"/>
      <c r="SM1173" s="36"/>
      <c r="UB1173" s="36"/>
      <c r="VQ1173" s="36"/>
      <c r="XF1173" s="36"/>
      <c r="ZB1173" s="94"/>
      <c r="ZI1173" s="130"/>
      <c r="ZK1173" s="128"/>
      <c r="ZL1173" s="127"/>
    </row>
    <row r="1174" spans="2:688" s="37" customFormat="1" x14ac:dyDescent="0.15">
      <c r="B1174" s="36"/>
      <c r="C1174" s="110"/>
      <c r="D1174" s="36"/>
      <c r="E1174" s="36"/>
      <c r="F1174" s="36"/>
      <c r="G1174" s="38"/>
      <c r="H1174" s="38"/>
      <c r="AW1174" s="36"/>
      <c r="CL1174" s="36"/>
      <c r="FP1174" s="36"/>
      <c r="IT1174" s="36"/>
      <c r="IU1174" s="57"/>
      <c r="IV1174" s="57"/>
      <c r="IW1174" s="57"/>
      <c r="IX1174" s="57"/>
      <c r="IY1174" s="57"/>
      <c r="IZ1174" s="57"/>
      <c r="JA1174" s="57"/>
      <c r="JB1174" s="57"/>
      <c r="JC1174" s="57"/>
      <c r="JD1174" s="57"/>
      <c r="JE1174" s="57"/>
      <c r="JF1174" s="57"/>
      <c r="JG1174" s="57"/>
      <c r="JH1174" s="57"/>
      <c r="JI1174" s="57"/>
      <c r="JJ1174" s="57"/>
      <c r="JK1174" s="57"/>
      <c r="JL1174" s="57"/>
      <c r="JM1174" s="57"/>
      <c r="JN1174" s="57"/>
      <c r="JO1174" s="57"/>
      <c r="JP1174" s="57"/>
      <c r="JQ1174" s="57"/>
      <c r="JR1174" s="57"/>
      <c r="JS1174" s="57"/>
      <c r="JT1174" s="57"/>
      <c r="JU1174" s="57"/>
      <c r="JV1174" s="57"/>
      <c r="JW1174" s="57"/>
      <c r="JX1174" s="57"/>
      <c r="JY1174" s="57"/>
      <c r="JZ1174" s="57"/>
      <c r="KA1174" s="57"/>
      <c r="KB1174" s="57"/>
      <c r="KC1174" s="57"/>
      <c r="KD1174" s="57"/>
      <c r="KE1174" s="57"/>
      <c r="KF1174" s="57"/>
      <c r="KG1174" s="57"/>
      <c r="KH1174" s="57"/>
      <c r="KI1174" s="36"/>
      <c r="LX1174" s="36"/>
      <c r="NQ1174" s="36"/>
      <c r="NR1174" s="36"/>
      <c r="NS1174" s="36"/>
      <c r="PH1174" s="36"/>
      <c r="QW1174" s="36"/>
      <c r="SM1174" s="36"/>
      <c r="UB1174" s="36"/>
      <c r="VQ1174" s="36"/>
      <c r="XF1174" s="36"/>
      <c r="ZB1174" s="94"/>
      <c r="ZI1174" s="130"/>
      <c r="ZK1174" s="128"/>
      <c r="ZL1174" s="127"/>
    </row>
    <row r="1175" spans="2:688" s="37" customFormat="1" x14ac:dyDescent="0.15">
      <c r="B1175" s="36"/>
      <c r="C1175" s="110"/>
      <c r="D1175" s="36"/>
      <c r="E1175" s="36"/>
      <c r="F1175" s="36"/>
      <c r="G1175" s="38"/>
      <c r="H1175" s="38"/>
      <c r="AW1175" s="36"/>
      <c r="CL1175" s="36"/>
      <c r="FP1175" s="36"/>
      <c r="IT1175" s="36"/>
      <c r="IU1175" s="57"/>
      <c r="IV1175" s="57"/>
      <c r="IW1175" s="57"/>
      <c r="IX1175" s="57"/>
      <c r="IY1175" s="57"/>
      <c r="IZ1175" s="57"/>
      <c r="JA1175" s="57"/>
      <c r="JB1175" s="57"/>
      <c r="JC1175" s="57"/>
      <c r="JD1175" s="57"/>
      <c r="JE1175" s="57"/>
      <c r="JF1175" s="57"/>
      <c r="JG1175" s="57"/>
      <c r="JH1175" s="57"/>
      <c r="JI1175" s="57"/>
      <c r="JJ1175" s="57"/>
      <c r="JK1175" s="57"/>
      <c r="JL1175" s="57"/>
      <c r="JM1175" s="57"/>
      <c r="JN1175" s="57"/>
      <c r="JO1175" s="57"/>
      <c r="JP1175" s="57"/>
      <c r="JQ1175" s="57"/>
      <c r="JR1175" s="57"/>
      <c r="JS1175" s="57"/>
      <c r="JT1175" s="57"/>
      <c r="JU1175" s="57"/>
      <c r="JV1175" s="57"/>
      <c r="JW1175" s="57"/>
      <c r="JX1175" s="57"/>
      <c r="JY1175" s="57"/>
      <c r="JZ1175" s="57"/>
      <c r="KA1175" s="57"/>
      <c r="KB1175" s="57"/>
      <c r="KC1175" s="57"/>
      <c r="KD1175" s="57"/>
      <c r="KE1175" s="57"/>
      <c r="KF1175" s="57"/>
      <c r="KG1175" s="57"/>
      <c r="KH1175" s="57"/>
      <c r="KI1175" s="36"/>
      <c r="LX1175" s="36"/>
      <c r="NQ1175" s="36"/>
      <c r="NR1175" s="36"/>
      <c r="NS1175" s="36"/>
      <c r="PH1175" s="36"/>
      <c r="QW1175" s="36"/>
      <c r="SM1175" s="36"/>
      <c r="UB1175" s="36"/>
      <c r="VQ1175" s="36"/>
      <c r="XF1175" s="36"/>
      <c r="ZB1175" s="94"/>
      <c r="ZI1175" s="130"/>
      <c r="ZK1175" s="128"/>
      <c r="ZL1175" s="127"/>
    </row>
    <row r="1176" spans="2:688" s="37" customFormat="1" x14ac:dyDescent="0.15">
      <c r="B1176" s="36"/>
      <c r="C1176" s="110"/>
      <c r="D1176" s="36"/>
      <c r="E1176" s="36"/>
      <c r="F1176" s="36"/>
      <c r="G1176" s="38"/>
      <c r="H1176" s="38"/>
      <c r="AW1176" s="36"/>
      <c r="CL1176" s="36"/>
      <c r="FP1176" s="36"/>
      <c r="IT1176" s="36"/>
      <c r="IU1176" s="57"/>
      <c r="IV1176" s="57"/>
      <c r="IW1176" s="57"/>
      <c r="IX1176" s="57"/>
      <c r="IY1176" s="57"/>
      <c r="IZ1176" s="57"/>
      <c r="JA1176" s="57"/>
      <c r="JB1176" s="57"/>
      <c r="JC1176" s="57"/>
      <c r="JD1176" s="57"/>
      <c r="JE1176" s="57"/>
      <c r="JF1176" s="57"/>
      <c r="JG1176" s="57"/>
      <c r="JH1176" s="57"/>
      <c r="JI1176" s="57"/>
      <c r="JJ1176" s="57"/>
      <c r="JK1176" s="57"/>
      <c r="JL1176" s="57"/>
      <c r="JM1176" s="57"/>
      <c r="JN1176" s="57"/>
      <c r="JO1176" s="57"/>
      <c r="JP1176" s="57"/>
      <c r="JQ1176" s="57"/>
      <c r="JR1176" s="57"/>
      <c r="JS1176" s="57"/>
      <c r="JT1176" s="57"/>
      <c r="JU1176" s="57"/>
      <c r="JV1176" s="57"/>
      <c r="JW1176" s="57"/>
      <c r="JX1176" s="57"/>
      <c r="JY1176" s="57"/>
      <c r="JZ1176" s="57"/>
      <c r="KA1176" s="57"/>
      <c r="KB1176" s="57"/>
      <c r="KC1176" s="57"/>
      <c r="KD1176" s="57"/>
      <c r="KE1176" s="57"/>
      <c r="KF1176" s="57"/>
      <c r="KG1176" s="57"/>
      <c r="KH1176" s="57"/>
      <c r="KI1176" s="36"/>
      <c r="LX1176" s="36"/>
      <c r="NQ1176" s="36"/>
      <c r="NR1176" s="36"/>
      <c r="NS1176" s="36"/>
      <c r="PH1176" s="36"/>
      <c r="QW1176" s="36"/>
      <c r="SM1176" s="36"/>
      <c r="UB1176" s="36"/>
      <c r="VQ1176" s="36"/>
      <c r="XF1176" s="36"/>
      <c r="ZB1176" s="94"/>
      <c r="ZI1176" s="130"/>
      <c r="ZK1176" s="128"/>
      <c r="ZL1176" s="127"/>
    </row>
    <row r="1177" spans="2:688" s="37" customFormat="1" x14ac:dyDescent="0.15">
      <c r="B1177" s="36"/>
      <c r="C1177" s="110"/>
      <c r="D1177" s="36"/>
      <c r="E1177" s="36"/>
      <c r="F1177" s="36"/>
      <c r="G1177" s="38"/>
      <c r="H1177" s="38"/>
      <c r="AW1177" s="36"/>
      <c r="CL1177" s="36"/>
      <c r="FP1177" s="36"/>
      <c r="IT1177" s="36"/>
      <c r="IU1177" s="57"/>
      <c r="IV1177" s="57"/>
      <c r="IW1177" s="57"/>
      <c r="IX1177" s="57"/>
      <c r="IY1177" s="57"/>
      <c r="IZ1177" s="57"/>
      <c r="JA1177" s="57"/>
      <c r="JB1177" s="57"/>
      <c r="JC1177" s="57"/>
      <c r="JD1177" s="57"/>
      <c r="JE1177" s="57"/>
      <c r="JF1177" s="57"/>
      <c r="JG1177" s="57"/>
      <c r="JH1177" s="57"/>
      <c r="JI1177" s="57"/>
      <c r="JJ1177" s="57"/>
      <c r="JK1177" s="57"/>
      <c r="JL1177" s="57"/>
      <c r="JM1177" s="57"/>
      <c r="JN1177" s="57"/>
      <c r="JO1177" s="57"/>
      <c r="JP1177" s="57"/>
      <c r="JQ1177" s="57"/>
      <c r="JR1177" s="57"/>
      <c r="JS1177" s="57"/>
      <c r="JT1177" s="57"/>
      <c r="JU1177" s="57"/>
      <c r="JV1177" s="57"/>
      <c r="JW1177" s="57"/>
      <c r="JX1177" s="57"/>
      <c r="JY1177" s="57"/>
      <c r="JZ1177" s="57"/>
      <c r="KA1177" s="57"/>
      <c r="KB1177" s="57"/>
      <c r="KC1177" s="57"/>
      <c r="KD1177" s="57"/>
      <c r="KE1177" s="57"/>
      <c r="KF1177" s="57"/>
      <c r="KG1177" s="57"/>
      <c r="KH1177" s="57"/>
      <c r="KI1177" s="36"/>
      <c r="LX1177" s="36"/>
      <c r="NQ1177" s="36"/>
      <c r="NR1177" s="36"/>
      <c r="NS1177" s="36"/>
      <c r="PH1177" s="36"/>
      <c r="QW1177" s="36"/>
      <c r="SM1177" s="36"/>
      <c r="UB1177" s="36"/>
      <c r="VQ1177" s="36"/>
      <c r="XF1177" s="36"/>
      <c r="ZB1177" s="94"/>
      <c r="ZI1177" s="130"/>
      <c r="ZK1177" s="128"/>
      <c r="ZL1177" s="127"/>
    </row>
    <row r="1178" spans="2:688" s="37" customFormat="1" x14ac:dyDescent="0.15">
      <c r="B1178" s="36"/>
      <c r="C1178" s="110"/>
      <c r="D1178" s="36"/>
      <c r="E1178" s="36"/>
      <c r="F1178" s="36"/>
      <c r="G1178" s="38"/>
      <c r="H1178" s="38"/>
      <c r="AW1178" s="36"/>
      <c r="CL1178" s="36"/>
      <c r="FP1178" s="36"/>
      <c r="IT1178" s="36"/>
      <c r="IU1178" s="57"/>
      <c r="IV1178" s="57"/>
      <c r="IW1178" s="57"/>
      <c r="IX1178" s="57"/>
      <c r="IY1178" s="57"/>
      <c r="IZ1178" s="57"/>
      <c r="JA1178" s="57"/>
      <c r="JB1178" s="57"/>
      <c r="JC1178" s="57"/>
      <c r="JD1178" s="57"/>
      <c r="JE1178" s="57"/>
      <c r="JF1178" s="57"/>
      <c r="JG1178" s="57"/>
      <c r="JH1178" s="57"/>
      <c r="JI1178" s="57"/>
      <c r="JJ1178" s="57"/>
      <c r="JK1178" s="57"/>
      <c r="JL1178" s="57"/>
      <c r="JM1178" s="57"/>
      <c r="JN1178" s="57"/>
      <c r="JO1178" s="57"/>
      <c r="JP1178" s="57"/>
      <c r="JQ1178" s="57"/>
      <c r="JR1178" s="57"/>
      <c r="JS1178" s="57"/>
      <c r="JT1178" s="57"/>
      <c r="JU1178" s="57"/>
      <c r="JV1178" s="57"/>
      <c r="JW1178" s="57"/>
      <c r="JX1178" s="57"/>
      <c r="JY1178" s="57"/>
      <c r="JZ1178" s="57"/>
      <c r="KA1178" s="57"/>
      <c r="KB1178" s="57"/>
      <c r="KC1178" s="57"/>
      <c r="KD1178" s="57"/>
      <c r="KE1178" s="57"/>
      <c r="KF1178" s="57"/>
      <c r="KG1178" s="57"/>
      <c r="KH1178" s="57"/>
      <c r="KI1178" s="36"/>
      <c r="LX1178" s="36"/>
      <c r="NQ1178" s="36"/>
      <c r="NR1178" s="36"/>
      <c r="NS1178" s="36"/>
      <c r="PH1178" s="36"/>
      <c r="QW1178" s="36"/>
      <c r="SM1178" s="36"/>
      <c r="UB1178" s="36"/>
      <c r="VQ1178" s="36"/>
      <c r="XF1178" s="36"/>
      <c r="ZB1178" s="94"/>
      <c r="ZI1178" s="130"/>
      <c r="ZK1178" s="128"/>
      <c r="ZL1178" s="127"/>
    </row>
    <row r="1179" spans="2:688" s="37" customFormat="1" x14ac:dyDescent="0.15">
      <c r="B1179" s="36"/>
      <c r="C1179" s="110"/>
      <c r="D1179" s="36"/>
      <c r="E1179" s="36"/>
      <c r="F1179" s="36"/>
      <c r="G1179" s="38"/>
      <c r="H1179" s="38"/>
      <c r="AW1179" s="36"/>
      <c r="CL1179" s="36"/>
      <c r="FP1179" s="36"/>
      <c r="IT1179" s="36"/>
      <c r="IU1179" s="57"/>
      <c r="IV1179" s="57"/>
      <c r="IW1179" s="57"/>
      <c r="IX1179" s="57"/>
      <c r="IY1179" s="57"/>
      <c r="IZ1179" s="57"/>
      <c r="JA1179" s="57"/>
      <c r="JB1179" s="57"/>
      <c r="JC1179" s="57"/>
      <c r="JD1179" s="57"/>
      <c r="JE1179" s="57"/>
      <c r="JF1179" s="57"/>
      <c r="JG1179" s="57"/>
      <c r="JH1179" s="57"/>
      <c r="JI1179" s="57"/>
      <c r="JJ1179" s="57"/>
      <c r="JK1179" s="57"/>
      <c r="JL1179" s="57"/>
      <c r="JM1179" s="57"/>
      <c r="JN1179" s="57"/>
      <c r="JO1179" s="57"/>
      <c r="JP1179" s="57"/>
      <c r="JQ1179" s="57"/>
      <c r="JR1179" s="57"/>
      <c r="JS1179" s="57"/>
      <c r="JT1179" s="57"/>
      <c r="JU1179" s="57"/>
      <c r="JV1179" s="57"/>
      <c r="JW1179" s="57"/>
      <c r="JX1179" s="57"/>
      <c r="JY1179" s="57"/>
      <c r="JZ1179" s="57"/>
      <c r="KA1179" s="57"/>
      <c r="KB1179" s="57"/>
      <c r="KC1179" s="57"/>
      <c r="KD1179" s="57"/>
      <c r="KE1179" s="57"/>
      <c r="KF1179" s="57"/>
      <c r="KG1179" s="57"/>
      <c r="KH1179" s="57"/>
      <c r="KI1179" s="36"/>
      <c r="LX1179" s="36"/>
      <c r="NQ1179" s="36"/>
      <c r="NR1179" s="36"/>
      <c r="NS1179" s="36"/>
      <c r="PH1179" s="36"/>
      <c r="QW1179" s="36"/>
      <c r="SM1179" s="36"/>
      <c r="UB1179" s="36"/>
      <c r="VQ1179" s="36"/>
      <c r="XF1179" s="36"/>
      <c r="ZB1179" s="94"/>
      <c r="ZI1179" s="130"/>
      <c r="ZK1179" s="128"/>
      <c r="ZL1179" s="127"/>
    </row>
    <row r="1180" spans="2:688" s="37" customFormat="1" x14ac:dyDescent="0.15">
      <c r="B1180" s="36"/>
      <c r="C1180" s="110"/>
      <c r="D1180" s="36"/>
      <c r="E1180" s="36"/>
      <c r="F1180" s="36"/>
      <c r="G1180" s="38"/>
      <c r="H1180" s="38"/>
      <c r="AW1180" s="36"/>
      <c r="CL1180" s="36"/>
      <c r="FP1180" s="36"/>
      <c r="IT1180" s="36"/>
      <c r="IU1180" s="57"/>
      <c r="IV1180" s="57"/>
      <c r="IW1180" s="57"/>
      <c r="IX1180" s="57"/>
      <c r="IY1180" s="57"/>
      <c r="IZ1180" s="57"/>
      <c r="JA1180" s="57"/>
      <c r="JB1180" s="57"/>
      <c r="JC1180" s="57"/>
      <c r="JD1180" s="57"/>
      <c r="JE1180" s="57"/>
      <c r="JF1180" s="57"/>
      <c r="JG1180" s="57"/>
      <c r="JH1180" s="57"/>
      <c r="JI1180" s="57"/>
      <c r="JJ1180" s="57"/>
      <c r="JK1180" s="57"/>
      <c r="JL1180" s="57"/>
      <c r="JM1180" s="57"/>
      <c r="JN1180" s="57"/>
      <c r="JO1180" s="57"/>
      <c r="JP1180" s="57"/>
      <c r="JQ1180" s="57"/>
      <c r="JR1180" s="57"/>
      <c r="JS1180" s="57"/>
      <c r="JT1180" s="57"/>
      <c r="JU1180" s="57"/>
      <c r="JV1180" s="57"/>
      <c r="JW1180" s="57"/>
      <c r="JX1180" s="57"/>
      <c r="JY1180" s="57"/>
      <c r="JZ1180" s="57"/>
      <c r="KA1180" s="57"/>
      <c r="KB1180" s="57"/>
      <c r="KC1180" s="57"/>
      <c r="KD1180" s="57"/>
      <c r="KE1180" s="57"/>
      <c r="KF1180" s="57"/>
      <c r="KG1180" s="57"/>
      <c r="KH1180" s="57"/>
      <c r="KI1180" s="36"/>
      <c r="LX1180" s="36"/>
      <c r="NQ1180" s="36"/>
      <c r="NR1180" s="36"/>
      <c r="NS1180" s="36"/>
      <c r="PH1180" s="36"/>
      <c r="QW1180" s="36"/>
      <c r="SM1180" s="36"/>
      <c r="UB1180" s="36"/>
      <c r="VQ1180" s="36"/>
      <c r="XF1180" s="36"/>
      <c r="ZB1180" s="94"/>
      <c r="ZI1180" s="130"/>
      <c r="ZK1180" s="128"/>
      <c r="ZL1180" s="127"/>
    </row>
    <row r="1181" spans="2:688" s="37" customFormat="1" x14ac:dyDescent="0.15">
      <c r="B1181" s="36"/>
      <c r="C1181" s="110"/>
      <c r="D1181" s="36"/>
      <c r="E1181" s="36"/>
      <c r="F1181" s="36"/>
      <c r="G1181" s="38"/>
      <c r="H1181" s="38"/>
      <c r="AW1181" s="36"/>
      <c r="CL1181" s="36"/>
      <c r="FP1181" s="36"/>
      <c r="IT1181" s="36"/>
      <c r="IU1181" s="57"/>
      <c r="IV1181" s="57"/>
      <c r="IW1181" s="57"/>
      <c r="IX1181" s="57"/>
      <c r="IY1181" s="57"/>
      <c r="IZ1181" s="57"/>
      <c r="JA1181" s="57"/>
      <c r="JB1181" s="57"/>
      <c r="JC1181" s="57"/>
      <c r="JD1181" s="57"/>
      <c r="JE1181" s="57"/>
      <c r="JF1181" s="57"/>
      <c r="JG1181" s="57"/>
      <c r="JH1181" s="57"/>
      <c r="JI1181" s="57"/>
      <c r="JJ1181" s="57"/>
      <c r="JK1181" s="57"/>
      <c r="JL1181" s="57"/>
      <c r="JM1181" s="57"/>
      <c r="JN1181" s="57"/>
      <c r="JO1181" s="57"/>
      <c r="JP1181" s="57"/>
      <c r="JQ1181" s="57"/>
      <c r="JR1181" s="57"/>
      <c r="JS1181" s="57"/>
      <c r="JT1181" s="57"/>
      <c r="JU1181" s="57"/>
      <c r="JV1181" s="57"/>
      <c r="JW1181" s="57"/>
      <c r="JX1181" s="57"/>
      <c r="JY1181" s="57"/>
      <c r="JZ1181" s="57"/>
      <c r="KA1181" s="57"/>
      <c r="KB1181" s="57"/>
      <c r="KC1181" s="57"/>
      <c r="KD1181" s="57"/>
      <c r="KE1181" s="57"/>
      <c r="KF1181" s="57"/>
      <c r="KG1181" s="57"/>
      <c r="KH1181" s="57"/>
      <c r="KI1181" s="36"/>
      <c r="LX1181" s="36"/>
      <c r="NQ1181" s="36"/>
      <c r="NR1181" s="36"/>
      <c r="NS1181" s="36"/>
      <c r="PH1181" s="36"/>
      <c r="QW1181" s="36"/>
      <c r="SM1181" s="36"/>
      <c r="UB1181" s="36"/>
      <c r="VQ1181" s="36"/>
      <c r="XF1181" s="36"/>
      <c r="ZB1181" s="94"/>
      <c r="ZI1181" s="130"/>
      <c r="ZK1181" s="128"/>
      <c r="ZL1181" s="127"/>
    </row>
    <row r="1182" spans="2:688" s="37" customFormat="1" x14ac:dyDescent="0.15">
      <c r="B1182" s="36"/>
      <c r="C1182" s="110"/>
      <c r="D1182" s="36"/>
      <c r="E1182" s="36"/>
      <c r="F1182" s="36"/>
      <c r="G1182" s="38"/>
      <c r="H1182" s="38"/>
      <c r="AW1182" s="36"/>
      <c r="CL1182" s="36"/>
      <c r="FP1182" s="36"/>
      <c r="IT1182" s="36"/>
      <c r="IU1182" s="57"/>
      <c r="IV1182" s="57"/>
      <c r="IW1182" s="57"/>
      <c r="IX1182" s="57"/>
      <c r="IY1182" s="57"/>
      <c r="IZ1182" s="57"/>
      <c r="JA1182" s="57"/>
      <c r="JB1182" s="57"/>
      <c r="JC1182" s="57"/>
      <c r="JD1182" s="57"/>
      <c r="JE1182" s="57"/>
      <c r="JF1182" s="57"/>
      <c r="JG1182" s="57"/>
      <c r="JH1182" s="57"/>
      <c r="JI1182" s="57"/>
      <c r="JJ1182" s="57"/>
      <c r="JK1182" s="57"/>
      <c r="JL1182" s="57"/>
      <c r="JM1182" s="57"/>
      <c r="JN1182" s="57"/>
      <c r="JO1182" s="57"/>
      <c r="JP1182" s="57"/>
      <c r="JQ1182" s="57"/>
      <c r="JR1182" s="57"/>
      <c r="JS1182" s="57"/>
      <c r="JT1182" s="57"/>
      <c r="JU1182" s="57"/>
      <c r="JV1182" s="57"/>
      <c r="JW1182" s="57"/>
      <c r="JX1182" s="57"/>
      <c r="JY1182" s="57"/>
      <c r="JZ1182" s="57"/>
      <c r="KA1182" s="57"/>
      <c r="KB1182" s="57"/>
      <c r="KC1182" s="57"/>
      <c r="KD1182" s="57"/>
      <c r="KE1182" s="57"/>
      <c r="KF1182" s="57"/>
      <c r="KG1182" s="57"/>
      <c r="KH1182" s="57"/>
      <c r="KI1182" s="36"/>
      <c r="LX1182" s="36"/>
      <c r="NQ1182" s="36"/>
      <c r="NR1182" s="36"/>
      <c r="NS1182" s="36"/>
      <c r="PH1182" s="36"/>
      <c r="QW1182" s="36"/>
      <c r="SM1182" s="36"/>
      <c r="UB1182" s="36"/>
      <c r="VQ1182" s="36"/>
      <c r="XF1182" s="36"/>
      <c r="ZB1182" s="94"/>
      <c r="ZI1182" s="130"/>
      <c r="ZK1182" s="128"/>
      <c r="ZL1182" s="127"/>
    </row>
    <row r="1183" spans="2:688" s="37" customFormat="1" x14ac:dyDescent="0.15">
      <c r="B1183" s="36"/>
      <c r="C1183" s="110"/>
      <c r="D1183" s="36"/>
      <c r="E1183" s="36"/>
      <c r="F1183" s="36"/>
      <c r="G1183" s="38"/>
      <c r="H1183" s="38"/>
      <c r="AW1183" s="36"/>
      <c r="CL1183" s="36"/>
      <c r="FP1183" s="36"/>
      <c r="IT1183" s="36"/>
      <c r="IU1183" s="57"/>
      <c r="IV1183" s="57"/>
      <c r="IW1183" s="57"/>
      <c r="IX1183" s="57"/>
      <c r="IY1183" s="57"/>
      <c r="IZ1183" s="57"/>
      <c r="JA1183" s="57"/>
      <c r="JB1183" s="57"/>
      <c r="JC1183" s="57"/>
      <c r="JD1183" s="57"/>
      <c r="JE1183" s="57"/>
      <c r="JF1183" s="57"/>
      <c r="JG1183" s="57"/>
      <c r="JH1183" s="57"/>
      <c r="JI1183" s="57"/>
      <c r="JJ1183" s="57"/>
      <c r="JK1183" s="57"/>
      <c r="JL1183" s="57"/>
      <c r="JM1183" s="57"/>
      <c r="JN1183" s="57"/>
      <c r="JO1183" s="57"/>
      <c r="JP1183" s="57"/>
      <c r="JQ1183" s="57"/>
      <c r="JR1183" s="57"/>
      <c r="JS1183" s="57"/>
      <c r="JT1183" s="57"/>
      <c r="JU1183" s="57"/>
      <c r="JV1183" s="57"/>
      <c r="JW1183" s="57"/>
      <c r="JX1183" s="57"/>
      <c r="JY1183" s="57"/>
      <c r="JZ1183" s="57"/>
      <c r="KA1183" s="57"/>
      <c r="KB1183" s="57"/>
      <c r="KC1183" s="57"/>
      <c r="KD1183" s="57"/>
      <c r="KE1183" s="57"/>
      <c r="KF1183" s="57"/>
      <c r="KG1183" s="57"/>
      <c r="KH1183" s="57"/>
      <c r="KI1183" s="36"/>
      <c r="LX1183" s="36"/>
      <c r="NQ1183" s="36"/>
      <c r="NR1183" s="36"/>
      <c r="NS1183" s="36"/>
      <c r="PH1183" s="36"/>
      <c r="QW1183" s="36"/>
      <c r="SM1183" s="36"/>
      <c r="UB1183" s="36"/>
      <c r="VQ1183" s="36"/>
      <c r="XF1183" s="36"/>
      <c r="ZB1183" s="94"/>
      <c r="ZI1183" s="130"/>
      <c r="ZK1183" s="128"/>
      <c r="ZL1183" s="127"/>
    </row>
    <row r="1184" spans="2:688" s="37" customFormat="1" x14ac:dyDescent="0.15">
      <c r="B1184" s="36"/>
      <c r="C1184" s="110"/>
      <c r="D1184" s="36"/>
      <c r="E1184" s="36"/>
      <c r="F1184" s="36"/>
      <c r="G1184" s="38"/>
      <c r="H1184" s="38"/>
      <c r="AW1184" s="36"/>
      <c r="CL1184" s="36"/>
      <c r="FP1184" s="36"/>
      <c r="IT1184" s="36"/>
      <c r="IU1184" s="57"/>
      <c r="IV1184" s="57"/>
      <c r="IW1184" s="57"/>
      <c r="IX1184" s="57"/>
      <c r="IY1184" s="57"/>
      <c r="IZ1184" s="57"/>
      <c r="JA1184" s="57"/>
      <c r="JB1184" s="57"/>
      <c r="JC1184" s="57"/>
      <c r="JD1184" s="57"/>
      <c r="JE1184" s="57"/>
      <c r="JF1184" s="57"/>
      <c r="JG1184" s="57"/>
      <c r="JH1184" s="57"/>
      <c r="JI1184" s="57"/>
      <c r="JJ1184" s="57"/>
      <c r="JK1184" s="57"/>
      <c r="JL1184" s="57"/>
      <c r="JM1184" s="57"/>
      <c r="JN1184" s="57"/>
      <c r="JO1184" s="57"/>
      <c r="JP1184" s="57"/>
      <c r="JQ1184" s="57"/>
      <c r="JR1184" s="57"/>
      <c r="JS1184" s="57"/>
      <c r="JT1184" s="57"/>
      <c r="JU1184" s="57"/>
      <c r="JV1184" s="57"/>
      <c r="JW1184" s="57"/>
      <c r="JX1184" s="57"/>
      <c r="JY1184" s="57"/>
      <c r="JZ1184" s="57"/>
      <c r="KA1184" s="57"/>
      <c r="KB1184" s="57"/>
      <c r="KC1184" s="57"/>
      <c r="KD1184" s="57"/>
      <c r="KE1184" s="57"/>
      <c r="KF1184" s="57"/>
      <c r="KG1184" s="57"/>
      <c r="KH1184" s="57"/>
      <c r="KI1184" s="36"/>
      <c r="LX1184" s="36"/>
      <c r="NQ1184" s="36"/>
      <c r="NR1184" s="36"/>
      <c r="NS1184" s="36"/>
      <c r="PH1184" s="36"/>
      <c r="QW1184" s="36"/>
      <c r="SM1184" s="36"/>
      <c r="UB1184" s="36"/>
      <c r="VQ1184" s="36"/>
      <c r="XF1184" s="36"/>
      <c r="ZB1184" s="94"/>
      <c r="ZI1184" s="130"/>
      <c r="ZK1184" s="128"/>
      <c r="ZL1184" s="127"/>
    </row>
    <row r="1185" spans="2:688" s="37" customFormat="1" x14ac:dyDescent="0.15">
      <c r="B1185" s="36"/>
      <c r="C1185" s="110"/>
      <c r="D1185" s="36"/>
      <c r="E1185" s="36"/>
      <c r="F1185" s="36"/>
      <c r="G1185" s="38"/>
      <c r="H1185" s="38"/>
      <c r="AW1185" s="36"/>
      <c r="CL1185" s="36"/>
      <c r="FP1185" s="36"/>
      <c r="IT1185" s="36"/>
      <c r="IU1185" s="57"/>
      <c r="IV1185" s="57"/>
      <c r="IW1185" s="57"/>
      <c r="IX1185" s="57"/>
      <c r="IY1185" s="57"/>
      <c r="IZ1185" s="57"/>
      <c r="JA1185" s="57"/>
      <c r="JB1185" s="57"/>
      <c r="JC1185" s="57"/>
      <c r="JD1185" s="57"/>
      <c r="JE1185" s="57"/>
      <c r="JF1185" s="57"/>
      <c r="JG1185" s="57"/>
      <c r="JH1185" s="57"/>
      <c r="JI1185" s="57"/>
      <c r="JJ1185" s="57"/>
      <c r="JK1185" s="57"/>
      <c r="JL1185" s="57"/>
      <c r="JM1185" s="57"/>
      <c r="JN1185" s="57"/>
      <c r="JO1185" s="57"/>
      <c r="JP1185" s="57"/>
      <c r="JQ1185" s="57"/>
      <c r="JR1185" s="57"/>
      <c r="JS1185" s="57"/>
      <c r="JT1185" s="57"/>
      <c r="JU1185" s="57"/>
      <c r="JV1185" s="57"/>
      <c r="JW1185" s="57"/>
      <c r="JX1185" s="57"/>
      <c r="JY1185" s="57"/>
      <c r="JZ1185" s="57"/>
      <c r="KA1185" s="57"/>
      <c r="KB1185" s="57"/>
      <c r="KC1185" s="57"/>
      <c r="KD1185" s="57"/>
      <c r="KE1185" s="57"/>
      <c r="KF1185" s="57"/>
      <c r="KG1185" s="57"/>
      <c r="KH1185" s="57"/>
      <c r="KI1185" s="36"/>
      <c r="LX1185" s="36"/>
      <c r="NQ1185" s="36"/>
      <c r="NR1185" s="36"/>
      <c r="NS1185" s="36"/>
      <c r="PH1185" s="36"/>
      <c r="QW1185" s="36"/>
      <c r="SM1185" s="36"/>
      <c r="UB1185" s="36"/>
      <c r="VQ1185" s="36"/>
      <c r="XF1185" s="36"/>
      <c r="ZB1185" s="94"/>
      <c r="ZI1185" s="130"/>
      <c r="ZK1185" s="128"/>
      <c r="ZL1185" s="127"/>
    </row>
    <row r="1186" spans="2:688" s="37" customFormat="1" x14ac:dyDescent="0.15">
      <c r="B1186" s="36"/>
      <c r="C1186" s="110"/>
      <c r="D1186" s="36"/>
      <c r="E1186" s="36"/>
      <c r="F1186" s="36"/>
      <c r="G1186" s="38"/>
      <c r="H1186" s="38"/>
      <c r="AW1186" s="36"/>
      <c r="CL1186" s="36"/>
      <c r="FP1186" s="36"/>
      <c r="IT1186" s="36"/>
      <c r="IU1186" s="57"/>
      <c r="IV1186" s="57"/>
      <c r="IW1186" s="57"/>
      <c r="IX1186" s="57"/>
      <c r="IY1186" s="57"/>
      <c r="IZ1186" s="57"/>
      <c r="JA1186" s="57"/>
      <c r="JB1186" s="57"/>
      <c r="JC1186" s="57"/>
      <c r="JD1186" s="57"/>
      <c r="JE1186" s="57"/>
      <c r="JF1186" s="57"/>
      <c r="JG1186" s="57"/>
      <c r="JH1186" s="57"/>
      <c r="JI1186" s="57"/>
      <c r="JJ1186" s="57"/>
      <c r="JK1186" s="57"/>
      <c r="JL1186" s="57"/>
      <c r="JM1186" s="57"/>
      <c r="JN1186" s="57"/>
      <c r="JO1186" s="57"/>
      <c r="JP1186" s="57"/>
      <c r="JQ1186" s="57"/>
      <c r="JR1186" s="57"/>
      <c r="JS1186" s="57"/>
      <c r="JT1186" s="57"/>
      <c r="JU1186" s="57"/>
      <c r="JV1186" s="57"/>
      <c r="JW1186" s="57"/>
      <c r="JX1186" s="57"/>
      <c r="JY1186" s="57"/>
      <c r="JZ1186" s="57"/>
      <c r="KA1186" s="57"/>
      <c r="KB1186" s="57"/>
      <c r="KC1186" s="57"/>
      <c r="KD1186" s="57"/>
      <c r="KE1186" s="57"/>
      <c r="KF1186" s="57"/>
      <c r="KG1186" s="57"/>
      <c r="KH1186" s="57"/>
      <c r="KI1186" s="36"/>
      <c r="LX1186" s="36"/>
      <c r="NQ1186" s="36"/>
      <c r="NR1186" s="36"/>
      <c r="NS1186" s="36"/>
      <c r="PH1186" s="36"/>
      <c r="QW1186" s="36"/>
      <c r="SM1186" s="36"/>
      <c r="UB1186" s="36"/>
      <c r="VQ1186" s="36"/>
      <c r="XF1186" s="36"/>
      <c r="ZB1186" s="94"/>
      <c r="ZI1186" s="130"/>
      <c r="ZK1186" s="128"/>
      <c r="ZL1186" s="127"/>
    </row>
    <row r="1187" spans="2:688" s="37" customFormat="1" x14ac:dyDescent="0.15">
      <c r="B1187" s="36"/>
      <c r="C1187" s="110"/>
      <c r="D1187" s="36"/>
      <c r="E1187" s="36"/>
      <c r="F1187" s="36"/>
      <c r="G1187" s="38"/>
      <c r="H1187" s="38"/>
      <c r="AW1187" s="36"/>
      <c r="CL1187" s="36"/>
      <c r="FP1187" s="36"/>
      <c r="IT1187" s="36"/>
      <c r="IU1187" s="57"/>
      <c r="IV1187" s="57"/>
      <c r="IW1187" s="57"/>
      <c r="IX1187" s="57"/>
      <c r="IY1187" s="57"/>
      <c r="IZ1187" s="57"/>
      <c r="JA1187" s="57"/>
      <c r="JB1187" s="57"/>
      <c r="JC1187" s="57"/>
      <c r="JD1187" s="57"/>
      <c r="JE1187" s="57"/>
      <c r="JF1187" s="57"/>
      <c r="JG1187" s="57"/>
      <c r="JH1187" s="57"/>
      <c r="JI1187" s="57"/>
      <c r="JJ1187" s="57"/>
      <c r="JK1187" s="57"/>
      <c r="JL1187" s="57"/>
      <c r="JM1187" s="57"/>
      <c r="JN1187" s="57"/>
      <c r="JO1187" s="57"/>
      <c r="JP1187" s="57"/>
      <c r="JQ1187" s="57"/>
      <c r="JR1187" s="57"/>
      <c r="JS1187" s="57"/>
      <c r="JT1187" s="57"/>
      <c r="JU1187" s="57"/>
      <c r="JV1187" s="57"/>
      <c r="JW1187" s="57"/>
      <c r="JX1187" s="57"/>
      <c r="JY1187" s="57"/>
      <c r="JZ1187" s="57"/>
      <c r="KA1187" s="57"/>
      <c r="KB1187" s="57"/>
      <c r="KC1187" s="57"/>
      <c r="KD1187" s="57"/>
      <c r="KE1187" s="57"/>
      <c r="KF1187" s="57"/>
      <c r="KG1187" s="57"/>
      <c r="KH1187" s="57"/>
      <c r="KI1187" s="36"/>
      <c r="LX1187" s="36"/>
      <c r="NQ1187" s="36"/>
      <c r="NR1187" s="36"/>
      <c r="NS1187" s="36"/>
      <c r="PH1187" s="36"/>
      <c r="QW1187" s="36"/>
      <c r="SM1187" s="36"/>
      <c r="UB1187" s="36"/>
      <c r="VQ1187" s="36"/>
      <c r="XF1187" s="36"/>
      <c r="ZB1187" s="94"/>
      <c r="ZI1187" s="130"/>
      <c r="ZK1187" s="128"/>
      <c r="ZL1187" s="127"/>
    </row>
    <row r="1188" spans="2:688" s="37" customFormat="1" x14ac:dyDescent="0.15">
      <c r="B1188" s="36"/>
      <c r="C1188" s="110"/>
      <c r="D1188" s="36"/>
      <c r="E1188" s="36"/>
      <c r="F1188" s="36"/>
      <c r="G1188" s="38"/>
      <c r="H1188" s="38"/>
      <c r="AW1188" s="36"/>
      <c r="CL1188" s="36"/>
      <c r="FP1188" s="36"/>
      <c r="IT1188" s="36"/>
      <c r="IU1188" s="57"/>
      <c r="IV1188" s="57"/>
      <c r="IW1188" s="57"/>
      <c r="IX1188" s="57"/>
      <c r="IY1188" s="57"/>
      <c r="IZ1188" s="57"/>
      <c r="JA1188" s="57"/>
      <c r="JB1188" s="57"/>
      <c r="JC1188" s="57"/>
      <c r="JD1188" s="57"/>
      <c r="JE1188" s="57"/>
      <c r="JF1188" s="57"/>
      <c r="JG1188" s="57"/>
      <c r="JH1188" s="57"/>
      <c r="JI1188" s="57"/>
      <c r="JJ1188" s="57"/>
      <c r="JK1188" s="57"/>
      <c r="JL1188" s="57"/>
      <c r="JM1188" s="57"/>
      <c r="JN1188" s="57"/>
      <c r="JO1188" s="57"/>
      <c r="JP1188" s="57"/>
      <c r="JQ1188" s="57"/>
      <c r="JR1188" s="57"/>
      <c r="JS1188" s="57"/>
      <c r="JT1188" s="57"/>
      <c r="JU1188" s="57"/>
      <c r="JV1188" s="57"/>
      <c r="JW1188" s="57"/>
      <c r="JX1188" s="57"/>
      <c r="JY1188" s="57"/>
      <c r="JZ1188" s="57"/>
      <c r="KA1188" s="57"/>
      <c r="KB1188" s="57"/>
      <c r="KC1188" s="57"/>
      <c r="KD1188" s="57"/>
      <c r="KE1188" s="57"/>
      <c r="KF1188" s="57"/>
      <c r="KG1188" s="57"/>
      <c r="KH1188" s="57"/>
      <c r="KI1188" s="36"/>
      <c r="LX1188" s="36"/>
      <c r="NQ1188" s="36"/>
      <c r="NR1188" s="36"/>
      <c r="NS1188" s="36"/>
      <c r="PH1188" s="36"/>
      <c r="QW1188" s="36"/>
      <c r="SM1188" s="36"/>
      <c r="UB1188" s="36"/>
      <c r="VQ1188" s="36"/>
      <c r="XF1188" s="36"/>
      <c r="ZB1188" s="94"/>
      <c r="ZI1188" s="130"/>
      <c r="ZK1188" s="128"/>
      <c r="ZL1188" s="127"/>
    </row>
    <row r="1189" spans="2:688" s="37" customFormat="1" x14ac:dyDescent="0.15">
      <c r="B1189" s="36"/>
      <c r="C1189" s="110"/>
      <c r="D1189" s="36"/>
      <c r="E1189" s="36"/>
      <c r="F1189" s="36"/>
      <c r="G1189" s="38"/>
      <c r="H1189" s="38"/>
      <c r="AW1189" s="36"/>
      <c r="CL1189" s="36"/>
      <c r="FP1189" s="36"/>
      <c r="IT1189" s="36"/>
      <c r="IU1189" s="57"/>
      <c r="IV1189" s="57"/>
      <c r="IW1189" s="57"/>
      <c r="IX1189" s="57"/>
      <c r="IY1189" s="57"/>
      <c r="IZ1189" s="57"/>
      <c r="JA1189" s="57"/>
      <c r="JB1189" s="57"/>
      <c r="JC1189" s="57"/>
      <c r="JD1189" s="57"/>
      <c r="JE1189" s="57"/>
      <c r="JF1189" s="57"/>
      <c r="JG1189" s="57"/>
      <c r="JH1189" s="57"/>
      <c r="JI1189" s="57"/>
      <c r="JJ1189" s="57"/>
      <c r="JK1189" s="57"/>
      <c r="JL1189" s="57"/>
      <c r="JM1189" s="57"/>
      <c r="JN1189" s="57"/>
      <c r="JO1189" s="57"/>
      <c r="JP1189" s="57"/>
      <c r="JQ1189" s="57"/>
      <c r="JR1189" s="57"/>
      <c r="JS1189" s="57"/>
      <c r="JT1189" s="57"/>
      <c r="JU1189" s="57"/>
      <c r="JV1189" s="57"/>
      <c r="JW1189" s="57"/>
      <c r="JX1189" s="57"/>
      <c r="JY1189" s="57"/>
      <c r="JZ1189" s="57"/>
      <c r="KA1189" s="57"/>
      <c r="KB1189" s="57"/>
      <c r="KC1189" s="57"/>
      <c r="KD1189" s="57"/>
      <c r="KE1189" s="57"/>
      <c r="KF1189" s="57"/>
      <c r="KG1189" s="57"/>
      <c r="KH1189" s="57"/>
      <c r="KI1189" s="36"/>
      <c r="LX1189" s="36"/>
      <c r="NQ1189" s="36"/>
      <c r="NR1189" s="36"/>
      <c r="NS1189" s="36"/>
      <c r="PH1189" s="36"/>
      <c r="QW1189" s="36"/>
      <c r="SM1189" s="36"/>
      <c r="UB1189" s="36"/>
      <c r="VQ1189" s="36"/>
      <c r="XF1189" s="36"/>
      <c r="ZB1189" s="94"/>
      <c r="ZI1189" s="130"/>
      <c r="ZK1189" s="128"/>
      <c r="ZL1189" s="127"/>
    </row>
    <row r="1190" spans="2:688" s="37" customFormat="1" x14ac:dyDescent="0.15">
      <c r="B1190" s="36"/>
      <c r="C1190" s="110"/>
      <c r="D1190" s="36"/>
      <c r="E1190" s="36"/>
      <c r="F1190" s="36"/>
      <c r="G1190" s="38"/>
      <c r="H1190" s="38"/>
      <c r="AW1190" s="36"/>
      <c r="CL1190" s="36"/>
      <c r="FP1190" s="36"/>
      <c r="IT1190" s="36"/>
      <c r="IU1190" s="57"/>
      <c r="IV1190" s="57"/>
      <c r="IW1190" s="57"/>
      <c r="IX1190" s="57"/>
      <c r="IY1190" s="57"/>
      <c r="IZ1190" s="57"/>
      <c r="JA1190" s="57"/>
      <c r="JB1190" s="57"/>
      <c r="JC1190" s="57"/>
      <c r="JD1190" s="57"/>
      <c r="JE1190" s="57"/>
      <c r="JF1190" s="57"/>
      <c r="JG1190" s="57"/>
      <c r="JH1190" s="57"/>
      <c r="JI1190" s="57"/>
      <c r="JJ1190" s="57"/>
      <c r="JK1190" s="57"/>
      <c r="JL1190" s="57"/>
      <c r="JM1190" s="57"/>
      <c r="JN1190" s="57"/>
      <c r="JO1190" s="57"/>
      <c r="JP1190" s="57"/>
      <c r="JQ1190" s="57"/>
      <c r="JR1190" s="57"/>
      <c r="JS1190" s="57"/>
      <c r="JT1190" s="57"/>
      <c r="JU1190" s="57"/>
      <c r="JV1190" s="57"/>
      <c r="JW1190" s="57"/>
      <c r="JX1190" s="57"/>
      <c r="JY1190" s="57"/>
      <c r="JZ1190" s="57"/>
      <c r="KA1190" s="57"/>
      <c r="KB1190" s="57"/>
      <c r="KC1190" s="57"/>
      <c r="KD1190" s="57"/>
      <c r="KE1190" s="57"/>
      <c r="KF1190" s="57"/>
      <c r="KG1190" s="57"/>
      <c r="KH1190" s="57"/>
      <c r="KI1190" s="36"/>
      <c r="LX1190" s="36"/>
      <c r="NQ1190" s="36"/>
      <c r="NR1190" s="36"/>
      <c r="NS1190" s="36"/>
      <c r="PH1190" s="36"/>
      <c r="QW1190" s="36"/>
      <c r="SM1190" s="36"/>
      <c r="UB1190" s="36"/>
      <c r="VQ1190" s="36"/>
      <c r="XF1190" s="36"/>
      <c r="ZB1190" s="94"/>
      <c r="ZI1190" s="130"/>
      <c r="ZK1190" s="128"/>
      <c r="ZL1190" s="127"/>
    </row>
    <row r="1191" spans="2:688" s="37" customFormat="1" x14ac:dyDescent="0.15">
      <c r="B1191" s="36"/>
      <c r="C1191" s="110"/>
      <c r="D1191" s="36"/>
      <c r="E1191" s="36"/>
      <c r="F1191" s="36"/>
      <c r="G1191" s="38"/>
      <c r="H1191" s="38"/>
      <c r="AW1191" s="36"/>
      <c r="CL1191" s="36"/>
      <c r="FP1191" s="36"/>
      <c r="IT1191" s="36"/>
      <c r="IU1191" s="57"/>
      <c r="IV1191" s="57"/>
      <c r="IW1191" s="57"/>
      <c r="IX1191" s="57"/>
      <c r="IY1191" s="57"/>
      <c r="IZ1191" s="57"/>
      <c r="JA1191" s="57"/>
      <c r="JB1191" s="57"/>
      <c r="JC1191" s="57"/>
      <c r="JD1191" s="57"/>
      <c r="JE1191" s="57"/>
      <c r="JF1191" s="57"/>
      <c r="JG1191" s="57"/>
      <c r="JH1191" s="57"/>
      <c r="JI1191" s="57"/>
      <c r="JJ1191" s="57"/>
      <c r="JK1191" s="57"/>
      <c r="JL1191" s="57"/>
      <c r="JM1191" s="57"/>
      <c r="JN1191" s="57"/>
      <c r="JO1191" s="57"/>
      <c r="JP1191" s="57"/>
      <c r="JQ1191" s="57"/>
      <c r="JR1191" s="57"/>
      <c r="JS1191" s="57"/>
      <c r="JT1191" s="57"/>
      <c r="JU1191" s="57"/>
      <c r="JV1191" s="57"/>
      <c r="JW1191" s="57"/>
      <c r="JX1191" s="57"/>
      <c r="JY1191" s="57"/>
      <c r="JZ1191" s="57"/>
      <c r="KA1191" s="57"/>
      <c r="KB1191" s="57"/>
      <c r="KC1191" s="57"/>
      <c r="KD1191" s="57"/>
      <c r="KE1191" s="57"/>
      <c r="KF1191" s="57"/>
      <c r="KG1191" s="57"/>
      <c r="KH1191" s="57"/>
      <c r="KI1191" s="36"/>
      <c r="LX1191" s="36"/>
      <c r="NQ1191" s="36"/>
      <c r="NR1191" s="36"/>
      <c r="NS1191" s="36"/>
      <c r="PH1191" s="36"/>
      <c r="QW1191" s="36"/>
      <c r="SM1191" s="36"/>
      <c r="UB1191" s="36"/>
      <c r="VQ1191" s="36"/>
      <c r="XF1191" s="36"/>
      <c r="ZB1191" s="94"/>
      <c r="ZI1191" s="130"/>
      <c r="ZK1191" s="128"/>
      <c r="ZL1191" s="127"/>
    </row>
    <row r="1192" spans="2:688" s="37" customFormat="1" x14ac:dyDescent="0.15">
      <c r="B1192" s="36"/>
      <c r="C1192" s="110"/>
      <c r="D1192" s="36"/>
      <c r="E1192" s="36"/>
      <c r="F1192" s="36"/>
      <c r="G1192" s="38"/>
      <c r="H1192" s="38"/>
      <c r="AW1192" s="36"/>
      <c r="CL1192" s="36"/>
      <c r="FP1192" s="36"/>
      <c r="IT1192" s="36"/>
      <c r="IU1192" s="57"/>
      <c r="IV1192" s="57"/>
      <c r="IW1192" s="57"/>
      <c r="IX1192" s="57"/>
      <c r="IY1192" s="57"/>
      <c r="IZ1192" s="57"/>
      <c r="JA1192" s="57"/>
      <c r="JB1192" s="57"/>
      <c r="JC1192" s="57"/>
      <c r="JD1192" s="57"/>
      <c r="JE1192" s="57"/>
      <c r="JF1192" s="57"/>
      <c r="JG1192" s="57"/>
      <c r="JH1192" s="57"/>
      <c r="JI1192" s="57"/>
      <c r="JJ1192" s="57"/>
      <c r="JK1192" s="57"/>
      <c r="JL1192" s="57"/>
      <c r="JM1192" s="57"/>
      <c r="JN1192" s="57"/>
      <c r="JO1192" s="57"/>
      <c r="JP1192" s="57"/>
      <c r="JQ1192" s="57"/>
      <c r="JR1192" s="57"/>
      <c r="JS1192" s="57"/>
      <c r="JT1192" s="57"/>
      <c r="JU1192" s="57"/>
      <c r="JV1192" s="57"/>
      <c r="JW1192" s="57"/>
      <c r="JX1192" s="57"/>
      <c r="JY1192" s="57"/>
      <c r="JZ1192" s="57"/>
      <c r="KA1192" s="57"/>
      <c r="KB1192" s="57"/>
      <c r="KC1192" s="57"/>
      <c r="KD1192" s="57"/>
      <c r="KE1192" s="57"/>
      <c r="KF1192" s="57"/>
      <c r="KG1192" s="57"/>
      <c r="KH1192" s="57"/>
      <c r="KI1192" s="36"/>
      <c r="LX1192" s="36"/>
      <c r="NQ1192" s="36"/>
      <c r="NR1192" s="36"/>
      <c r="NS1192" s="36"/>
      <c r="PH1192" s="36"/>
      <c r="QW1192" s="36"/>
      <c r="SM1192" s="36"/>
      <c r="UB1192" s="36"/>
      <c r="VQ1192" s="36"/>
      <c r="XF1192" s="36"/>
      <c r="ZB1192" s="94"/>
      <c r="ZI1192" s="130"/>
      <c r="ZK1192" s="128"/>
      <c r="ZL1192" s="127"/>
    </row>
    <row r="1193" spans="2:688" s="37" customFormat="1" x14ac:dyDescent="0.15">
      <c r="B1193" s="36"/>
      <c r="C1193" s="110"/>
      <c r="D1193" s="36"/>
      <c r="E1193" s="36"/>
      <c r="F1193" s="36"/>
      <c r="G1193" s="38"/>
      <c r="H1193" s="38"/>
      <c r="AW1193" s="36"/>
      <c r="CL1193" s="36"/>
      <c r="FP1193" s="36"/>
      <c r="IT1193" s="36"/>
      <c r="IU1193" s="57"/>
      <c r="IV1193" s="57"/>
      <c r="IW1193" s="57"/>
      <c r="IX1193" s="57"/>
      <c r="IY1193" s="57"/>
      <c r="IZ1193" s="57"/>
      <c r="JA1193" s="57"/>
      <c r="JB1193" s="57"/>
      <c r="JC1193" s="57"/>
      <c r="JD1193" s="57"/>
      <c r="JE1193" s="57"/>
      <c r="JF1193" s="57"/>
      <c r="JG1193" s="57"/>
      <c r="JH1193" s="57"/>
      <c r="JI1193" s="57"/>
      <c r="JJ1193" s="57"/>
      <c r="JK1193" s="57"/>
      <c r="JL1193" s="57"/>
      <c r="JM1193" s="57"/>
      <c r="JN1193" s="57"/>
      <c r="JO1193" s="57"/>
      <c r="JP1193" s="57"/>
      <c r="JQ1193" s="57"/>
      <c r="JR1193" s="57"/>
      <c r="JS1193" s="57"/>
      <c r="JT1193" s="57"/>
      <c r="JU1193" s="57"/>
      <c r="JV1193" s="57"/>
      <c r="JW1193" s="57"/>
      <c r="JX1193" s="57"/>
      <c r="JY1193" s="57"/>
      <c r="JZ1193" s="57"/>
      <c r="KA1193" s="57"/>
      <c r="KB1193" s="57"/>
      <c r="KC1193" s="57"/>
      <c r="KD1193" s="57"/>
      <c r="KE1193" s="57"/>
      <c r="KF1193" s="57"/>
      <c r="KG1193" s="57"/>
      <c r="KH1193" s="57"/>
      <c r="KI1193" s="36"/>
      <c r="LX1193" s="36"/>
      <c r="NQ1193" s="36"/>
      <c r="NR1193" s="36"/>
      <c r="NS1193" s="36"/>
      <c r="PH1193" s="36"/>
      <c r="QW1193" s="36"/>
      <c r="SM1193" s="36"/>
      <c r="UB1193" s="36"/>
      <c r="VQ1193" s="36"/>
      <c r="XF1193" s="36"/>
      <c r="ZB1193" s="94"/>
      <c r="ZI1193" s="130"/>
      <c r="ZK1193" s="128"/>
      <c r="ZL1193" s="127"/>
    </row>
    <row r="1194" spans="2:688" s="37" customFormat="1" x14ac:dyDescent="0.15">
      <c r="B1194" s="36"/>
      <c r="C1194" s="110"/>
      <c r="D1194" s="36"/>
      <c r="E1194" s="36"/>
      <c r="F1194" s="36"/>
      <c r="G1194" s="38"/>
      <c r="H1194" s="38"/>
      <c r="AW1194" s="36"/>
      <c r="CL1194" s="36"/>
      <c r="FP1194" s="36"/>
      <c r="IT1194" s="36"/>
      <c r="IU1194" s="57"/>
      <c r="IV1194" s="57"/>
      <c r="IW1194" s="57"/>
      <c r="IX1194" s="57"/>
      <c r="IY1194" s="57"/>
      <c r="IZ1194" s="57"/>
      <c r="JA1194" s="57"/>
      <c r="JB1194" s="57"/>
      <c r="JC1194" s="57"/>
      <c r="JD1194" s="57"/>
      <c r="JE1194" s="57"/>
      <c r="JF1194" s="57"/>
      <c r="JG1194" s="57"/>
      <c r="JH1194" s="57"/>
      <c r="JI1194" s="57"/>
      <c r="JJ1194" s="57"/>
      <c r="JK1194" s="57"/>
      <c r="JL1194" s="57"/>
      <c r="JM1194" s="57"/>
      <c r="JN1194" s="57"/>
      <c r="JO1194" s="57"/>
      <c r="JP1194" s="57"/>
      <c r="JQ1194" s="57"/>
      <c r="JR1194" s="57"/>
      <c r="JS1194" s="57"/>
      <c r="JT1194" s="57"/>
      <c r="JU1194" s="57"/>
      <c r="JV1194" s="57"/>
      <c r="JW1194" s="57"/>
      <c r="JX1194" s="57"/>
      <c r="JY1194" s="57"/>
      <c r="JZ1194" s="57"/>
      <c r="KA1194" s="57"/>
      <c r="KB1194" s="57"/>
      <c r="KC1194" s="57"/>
      <c r="KD1194" s="57"/>
      <c r="KE1194" s="57"/>
      <c r="KF1194" s="57"/>
      <c r="KG1194" s="57"/>
      <c r="KH1194" s="57"/>
      <c r="KI1194" s="36"/>
      <c r="LX1194" s="36"/>
      <c r="NQ1194" s="36"/>
      <c r="NR1194" s="36"/>
      <c r="NS1194" s="36"/>
      <c r="PH1194" s="36"/>
      <c r="QW1194" s="36"/>
      <c r="SM1194" s="36"/>
      <c r="UB1194" s="36"/>
      <c r="VQ1194" s="36"/>
      <c r="XF1194" s="36"/>
      <c r="ZB1194" s="94"/>
      <c r="ZI1194" s="130"/>
      <c r="ZK1194" s="128"/>
      <c r="ZL1194" s="127"/>
    </row>
    <row r="1195" spans="2:688" s="37" customFormat="1" x14ac:dyDescent="0.15">
      <c r="B1195" s="36"/>
      <c r="C1195" s="110"/>
      <c r="D1195" s="36"/>
      <c r="E1195" s="36"/>
      <c r="F1195" s="36"/>
      <c r="G1195" s="38"/>
      <c r="H1195" s="38"/>
      <c r="AW1195" s="36"/>
      <c r="CL1195" s="36"/>
      <c r="FP1195" s="36"/>
      <c r="IT1195" s="36"/>
      <c r="IU1195" s="57"/>
      <c r="IV1195" s="57"/>
      <c r="IW1195" s="57"/>
      <c r="IX1195" s="57"/>
      <c r="IY1195" s="57"/>
      <c r="IZ1195" s="57"/>
      <c r="JA1195" s="57"/>
      <c r="JB1195" s="57"/>
      <c r="JC1195" s="57"/>
      <c r="JD1195" s="57"/>
      <c r="JE1195" s="57"/>
      <c r="JF1195" s="57"/>
      <c r="JG1195" s="57"/>
      <c r="JH1195" s="57"/>
      <c r="JI1195" s="57"/>
      <c r="JJ1195" s="57"/>
      <c r="JK1195" s="57"/>
      <c r="JL1195" s="57"/>
      <c r="JM1195" s="57"/>
      <c r="JN1195" s="57"/>
      <c r="JO1195" s="57"/>
      <c r="JP1195" s="57"/>
      <c r="JQ1195" s="57"/>
      <c r="JR1195" s="57"/>
      <c r="JS1195" s="57"/>
      <c r="JT1195" s="57"/>
      <c r="JU1195" s="57"/>
      <c r="JV1195" s="57"/>
      <c r="JW1195" s="57"/>
      <c r="JX1195" s="57"/>
      <c r="JY1195" s="57"/>
      <c r="JZ1195" s="57"/>
      <c r="KA1195" s="57"/>
      <c r="KB1195" s="57"/>
      <c r="KC1195" s="57"/>
      <c r="KD1195" s="57"/>
      <c r="KE1195" s="57"/>
      <c r="KF1195" s="57"/>
      <c r="KG1195" s="57"/>
      <c r="KH1195" s="57"/>
      <c r="KI1195" s="36"/>
      <c r="LX1195" s="36"/>
      <c r="NQ1195" s="36"/>
      <c r="NR1195" s="36"/>
      <c r="NS1195" s="36"/>
      <c r="PH1195" s="36"/>
      <c r="QW1195" s="36"/>
      <c r="SM1195" s="36"/>
      <c r="UB1195" s="36"/>
      <c r="VQ1195" s="36"/>
      <c r="XF1195" s="36"/>
      <c r="ZB1195" s="94"/>
      <c r="ZI1195" s="130"/>
      <c r="ZK1195" s="128"/>
      <c r="ZL1195" s="127"/>
    </row>
    <row r="1196" spans="2:688" s="37" customFormat="1" x14ac:dyDescent="0.15">
      <c r="B1196" s="36"/>
      <c r="C1196" s="110"/>
      <c r="D1196" s="36"/>
      <c r="E1196" s="36"/>
      <c r="F1196" s="36"/>
      <c r="G1196" s="38"/>
      <c r="H1196" s="38"/>
      <c r="AW1196" s="36"/>
      <c r="CL1196" s="36"/>
      <c r="FP1196" s="36"/>
      <c r="IT1196" s="36"/>
      <c r="IU1196" s="57"/>
      <c r="IV1196" s="57"/>
      <c r="IW1196" s="57"/>
      <c r="IX1196" s="57"/>
      <c r="IY1196" s="57"/>
      <c r="IZ1196" s="57"/>
      <c r="JA1196" s="57"/>
      <c r="JB1196" s="57"/>
      <c r="JC1196" s="57"/>
      <c r="JD1196" s="57"/>
      <c r="JE1196" s="57"/>
      <c r="JF1196" s="57"/>
      <c r="JG1196" s="57"/>
      <c r="JH1196" s="57"/>
      <c r="JI1196" s="57"/>
      <c r="JJ1196" s="57"/>
      <c r="JK1196" s="57"/>
      <c r="JL1196" s="57"/>
      <c r="JM1196" s="57"/>
      <c r="JN1196" s="57"/>
      <c r="JO1196" s="57"/>
      <c r="JP1196" s="57"/>
      <c r="JQ1196" s="57"/>
      <c r="JR1196" s="57"/>
      <c r="JS1196" s="57"/>
      <c r="JT1196" s="57"/>
      <c r="JU1196" s="57"/>
      <c r="JV1196" s="57"/>
      <c r="JW1196" s="57"/>
      <c r="JX1196" s="57"/>
      <c r="JY1196" s="57"/>
      <c r="JZ1196" s="57"/>
      <c r="KA1196" s="57"/>
      <c r="KB1196" s="57"/>
      <c r="KC1196" s="57"/>
      <c r="KD1196" s="57"/>
      <c r="KE1196" s="57"/>
      <c r="KF1196" s="57"/>
      <c r="KG1196" s="57"/>
      <c r="KH1196" s="57"/>
      <c r="KI1196" s="36"/>
      <c r="LX1196" s="36"/>
      <c r="NQ1196" s="36"/>
      <c r="NR1196" s="36"/>
      <c r="NS1196" s="36"/>
      <c r="PH1196" s="36"/>
      <c r="QW1196" s="36"/>
      <c r="SM1196" s="36"/>
      <c r="UB1196" s="36"/>
      <c r="VQ1196" s="36"/>
      <c r="XF1196" s="36"/>
      <c r="ZB1196" s="94"/>
      <c r="ZI1196" s="130"/>
      <c r="ZK1196" s="128"/>
      <c r="ZL1196" s="127"/>
    </row>
    <row r="1197" spans="2:688" s="37" customFormat="1" x14ac:dyDescent="0.15">
      <c r="B1197" s="36"/>
      <c r="C1197" s="110"/>
      <c r="D1197" s="36"/>
      <c r="E1197" s="36"/>
      <c r="F1197" s="36"/>
      <c r="G1197" s="38"/>
      <c r="H1197" s="38"/>
      <c r="AW1197" s="36"/>
      <c r="CL1197" s="36"/>
      <c r="FP1197" s="36"/>
      <c r="IT1197" s="36"/>
      <c r="IU1197" s="57"/>
      <c r="IV1197" s="57"/>
      <c r="IW1197" s="57"/>
      <c r="IX1197" s="57"/>
      <c r="IY1197" s="57"/>
      <c r="IZ1197" s="57"/>
      <c r="JA1197" s="57"/>
      <c r="JB1197" s="57"/>
      <c r="JC1197" s="57"/>
      <c r="JD1197" s="57"/>
      <c r="JE1197" s="57"/>
      <c r="JF1197" s="57"/>
      <c r="JG1197" s="57"/>
      <c r="JH1197" s="57"/>
      <c r="JI1197" s="57"/>
      <c r="JJ1197" s="57"/>
      <c r="JK1197" s="57"/>
      <c r="JL1197" s="57"/>
      <c r="JM1197" s="57"/>
      <c r="JN1197" s="57"/>
      <c r="JO1197" s="57"/>
      <c r="JP1197" s="57"/>
      <c r="JQ1197" s="57"/>
      <c r="JR1197" s="57"/>
      <c r="JS1197" s="57"/>
      <c r="JT1197" s="57"/>
      <c r="JU1197" s="57"/>
      <c r="JV1197" s="57"/>
      <c r="JW1197" s="57"/>
      <c r="JX1197" s="57"/>
      <c r="JY1197" s="57"/>
      <c r="JZ1197" s="57"/>
      <c r="KA1197" s="57"/>
      <c r="KB1197" s="57"/>
      <c r="KC1197" s="57"/>
      <c r="KD1197" s="57"/>
      <c r="KE1197" s="57"/>
      <c r="KF1197" s="57"/>
      <c r="KG1197" s="57"/>
      <c r="KH1197" s="57"/>
      <c r="KI1197" s="36"/>
      <c r="LX1197" s="36"/>
      <c r="NQ1197" s="36"/>
      <c r="NR1197" s="36"/>
      <c r="NS1197" s="36"/>
      <c r="PH1197" s="36"/>
      <c r="QW1197" s="36"/>
      <c r="SM1197" s="36"/>
      <c r="UB1197" s="36"/>
      <c r="VQ1197" s="36"/>
      <c r="XF1197" s="36"/>
      <c r="ZB1197" s="94"/>
      <c r="ZI1197" s="130"/>
      <c r="ZK1197" s="128"/>
      <c r="ZL1197" s="127"/>
    </row>
    <row r="1198" spans="2:688" s="37" customFormat="1" x14ac:dyDescent="0.15">
      <c r="B1198" s="36"/>
      <c r="C1198" s="110"/>
      <c r="D1198" s="36"/>
      <c r="E1198" s="36"/>
      <c r="F1198" s="36"/>
      <c r="G1198" s="38"/>
      <c r="H1198" s="38"/>
      <c r="AW1198" s="36"/>
      <c r="CL1198" s="36"/>
      <c r="FP1198" s="36"/>
      <c r="IT1198" s="36"/>
      <c r="IU1198" s="57"/>
      <c r="IV1198" s="57"/>
      <c r="IW1198" s="57"/>
      <c r="IX1198" s="57"/>
      <c r="IY1198" s="57"/>
      <c r="IZ1198" s="57"/>
      <c r="JA1198" s="57"/>
      <c r="JB1198" s="57"/>
      <c r="JC1198" s="57"/>
      <c r="JD1198" s="57"/>
      <c r="JE1198" s="57"/>
      <c r="JF1198" s="57"/>
      <c r="JG1198" s="57"/>
      <c r="JH1198" s="57"/>
      <c r="JI1198" s="57"/>
      <c r="JJ1198" s="57"/>
      <c r="JK1198" s="57"/>
      <c r="JL1198" s="57"/>
      <c r="JM1198" s="57"/>
      <c r="JN1198" s="57"/>
      <c r="JO1198" s="57"/>
      <c r="JP1198" s="57"/>
      <c r="JQ1198" s="57"/>
      <c r="JR1198" s="57"/>
      <c r="JS1198" s="57"/>
      <c r="JT1198" s="57"/>
      <c r="JU1198" s="57"/>
      <c r="JV1198" s="57"/>
      <c r="JW1198" s="57"/>
      <c r="JX1198" s="57"/>
      <c r="JY1198" s="57"/>
      <c r="JZ1198" s="57"/>
      <c r="KA1198" s="57"/>
      <c r="KB1198" s="57"/>
      <c r="KC1198" s="57"/>
      <c r="KD1198" s="57"/>
      <c r="KE1198" s="57"/>
      <c r="KF1198" s="57"/>
      <c r="KG1198" s="57"/>
      <c r="KH1198" s="57"/>
      <c r="KI1198" s="36"/>
      <c r="LX1198" s="36"/>
      <c r="NQ1198" s="36"/>
      <c r="NR1198" s="36"/>
      <c r="NS1198" s="36"/>
      <c r="PH1198" s="36"/>
      <c r="QW1198" s="36"/>
      <c r="SM1198" s="36"/>
      <c r="UB1198" s="36"/>
      <c r="VQ1198" s="36"/>
      <c r="XF1198" s="36"/>
      <c r="ZB1198" s="94"/>
      <c r="ZI1198" s="130"/>
      <c r="ZK1198" s="128"/>
      <c r="ZL1198" s="127"/>
    </row>
    <row r="1199" spans="2:688" s="37" customFormat="1" x14ac:dyDescent="0.15">
      <c r="B1199" s="36"/>
      <c r="C1199" s="110"/>
      <c r="D1199" s="36"/>
      <c r="E1199" s="36"/>
      <c r="F1199" s="36"/>
      <c r="G1199" s="38"/>
      <c r="H1199" s="38"/>
      <c r="AW1199" s="36"/>
      <c r="CL1199" s="36"/>
      <c r="FP1199" s="36"/>
      <c r="IT1199" s="36"/>
      <c r="IU1199" s="57"/>
      <c r="IV1199" s="57"/>
      <c r="IW1199" s="57"/>
      <c r="IX1199" s="57"/>
      <c r="IY1199" s="57"/>
      <c r="IZ1199" s="57"/>
      <c r="JA1199" s="57"/>
      <c r="JB1199" s="57"/>
      <c r="JC1199" s="57"/>
      <c r="JD1199" s="57"/>
      <c r="JE1199" s="57"/>
      <c r="JF1199" s="57"/>
      <c r="JG1199" s="57"/>
      <c r="JH1199" s="57"/>
      <c r="JI1199" s="57"/>
      <c r="JJ1199" s="57"/>
      <c r="JK1199" s="57"/>
      <c r="JL1199" s="57"/>
      <c r="JM1199" s="57"/>
      <c r="JN1199" s="57"/>
      <c r="JO1199" s="57"/>
      <c r="JP1199" s="57"/>
      <c r="JQ1199" s="57"/>
      <c r="JR1199" s="57"/>
      <c r="JS1199" s="57"/>
      <c r="JT1199" s="57"/>
      <c r="JU1199" s="57"/>
      <c r="JV1199" s="57"/>
      <c r="JW1199" s="57"/>
      <c r="JX1199" s="57"/>
      <c r="JY1199" s="57"/>
      <c r="JZ1199" s="57"/>
      <c r="KA1199" s="57"/>
      <c r="KB1199" s="57"/>
      <c r="KC1199" s="57"/>
      <c r="KD1199" s="57"/>
      <c r="KE1199" s="57"/>
      <c r="KF1199" s="57"/>
      <c r="KG1199" s="57"/>
      <c r="KH1199" s="57"/>
      <c r="KI1199" s="36"/>
      <c r="LX1199" s="36"/>
      <c r="NQ1199" s="36"/>
      <c r="NR1199" s="36"/>
      <c r="NS1199" s="36"/>
      <c r="PH1199" s="36"/>
      <c r="QW1199" s="36"/>
      <c r="SM1199" s="36"/>
      <c r="UB1199" s="36"/>
      <c r="VQ1199" s="36"/>
      <c r="XF1199" s="36"/>
      <c r="ZB1199" s="94"/>
      <c r="ZI1199" s="130"/>
      <c r="ZK1199" s="128"/>
      <c r="ZL1199" s="127"/>
    </row>
    <row r="1200" spans="2:688" s="37" customFormat="1" x14ac:dyDescent="0.15">
      <c r="B1200" s="36"/>
      <c r="C1200" s="110"/>
      <c r="D1200" s="36"/>
      <c r="E1200" s="36"/>
      <c r="F1200" s="36"/>
      <c r="G1200" s="38"/>
      <c r="H1200" s="38"/>
      <c r="AW1200" s="36"/>
      <c r="CL1200" s="36"/>
      <c r="FP1200" s="36"/>
      <c r="IT1200" s="36"/>
      <c r="IU1200" s="57"/>
      <c r="IV1200" s="57"/>
      <c r="IW1200" s="57"/>
      <c r="IX1200" s="57"/>
      <c r="IY1200" s="57"/>
      <c r="IZ1200" s="57"/>
      <c r="JA1200" s="57"/>
      <c r="JB1200" s="57"/>
      <c r="JC1200" s="57"/>
      <c r="JD1200" s="57"/>
      <c r="JE1200" s="57"/>
      <c r="JF1200" s="57"/>
      <c r="JG1200" s="57"/>
      <c r="JH1200" s="57"/>
      <c r="JI1200" s="57"/>
      <c r="JJ1200" s="57"/>
      <c r="JK1200" s="57"/>
      <c r="JL1200" s="57"/>
      <c r="JM1200" s="57"/>
      <c r="JN1200" s="57"/>
      <c r="JO1200" s="57"/>
      <c r="JP1200" s="57"/>
      <c r="JQ1200" s="57"/>
      <c r="JR1200" s="57"/>
      <c r="JS1200" s="57"/>
      <c r="JT1200" s="57"/>
      <c r="JU1200" s="57"/>
      <c r="JV1200" s="57"/>
      <c r="JW1200" s="57"/>
      <c r="JX1200" s="57"/>
      <c r="JY1200" s="57"/>
      <c r="JZ1200" s="57"/>
      <c r="KA1200" s="57"/>
      <c r="KB1200" s="57"/>
      <c r="KC1200" s="57"/>
      <c r="KD1200" s="57"/>
      <c r="KE1200" s="57"/>
      <c r="KF1200" s="57"/>
      <c r="KG1200" s="57"/>
      <c r="KH1200" s="57"/>
      <c r="KI1200" s="36"/>
      <c r="LX1200" s="36"/>
      <c r="NQ1200" s="36"/>
      <c r="NR1200" s="36"/>
      <c r="NS1200" s="36"/>
      <c r="PH1200" s="36"/>
      <c r="QW1200" s="36"/>
      <c r="SM1200" s="36"/>
      <c r="UB1200" s="36"/>
      <c r="VQ1200" s="36"/>
      <c r="XF1200" s="36"/>
      <c r="ZB1200" s="94"/>
      <c r="ZI1200" s="130"/>
      <c r="ZK1200" s="128"/>
      <c r="ZL1200" s="127"/>
    </row>
    <row r="1201" spans="2:688" s="37" customFormat="1" x14ac:dyDescent="0.15">
      <c r="B1201" s="36"/>
      <c r="C1201" s="110"/>
      <c r="D1201" s="36"/>
      <c r="E1201" s="36"/>
      <c r="F1201" s="36"/>
      <c r="G1201" s="38"/>
      <c r="H1201" s="38"/>
      <c r="AW1201" s="36"/>
      <c r="CL1201" s="36"/>
      <c r="FP1201" s="36"/>
      <c r="IT1201" s="36"/>
      <c r="IU1201" s="57"/>
      <c r="IV1201" s="57"/>
      <c r="IW1201" s="57"/>
      <c r="IX1201" s="57"/>
      <c r="IY1201" s="57"/>
      <c r="IZ1201" s="57"/>
      <c r="JA1201" s="57"/>
      <c r="JB1201" s="57"/>
      <c r="JC1201" s="57"/>
      <c r="JD1201" s="57"/>
      <c r="JE1201" s="57"/>
      <c r="JF1201" s="57"/>
      <c r="JG1201" s="57"/>
      <c r="JH1201" s="57"/>
      <c r="JI1201" s="57"/>
      <c r="JJ1201" s="57"/>
      <c r="JK1201" s="57"/>
      <c r="JL1201" s="57"/>
      <c r="JM1201" s="57"/>
      <c r="JN1201" s="57"/>
      <c r="JO1201" s="57"/>
      <c r="JP1201" s="57"/>
      <c r="JQ1201" s="57"/>
      <c r="JR1201" s="57"/>
      <c r="JS1201" s="57"/>
      <c r="JT1201" s="57"/>
      <c r="JU1201" s="57"/>
      <c r="JV1201" s="57"/>
      <c r="JW1201" s="57"/>
      <c r="JX1201" s="57"/>
      <c r="JY1201" s="57"/>
      <c r="JZ1201" s="57"/>
      <c r="KA1201" s="57"/>
      <c r="KB1201" s="57"/>
      <c r="KC1201" s="57"/>
      <c r="KD1201" s="57"/>
      <c r="KE1201" s="57"/>
      <c r="KF1201" s="57"/>
      <c r="KG1201" s="57"/>
      <c r="KH1201" s="57"/>
      <c r="KI1201" s="36"/>
      <c r="LX1201" s="36"/>
      <c r="NQ1201" s="36"/>
      <c r="NR1201" s="36"/>
      <c r="NS1201" s="36"/>
      <c r="PH1201" s="36"/>
      <c r="QW1201" s="36"/>
      <c r="SM1201" s="36"/>
      <c r="UB1201" s="36"/>
      <c r="VQ1201" s="36"/>
      <c r="XF1201" s="36"/>
      <c r="ZB1201" s="94"/>
      <c r="ZI1201" s="130"/>
      <c r="ZK1201" s="128"/>
      <c r="ZL1201" s="127"/>
    </row>
    <row r="1202" spans="2:688" s="37" customFormat="1" x14ac:dyDescent="0.15">
      <c r="B1202" s="36"/>
      <c r="C1202" s="110"/>
      <c r="D1202" s="36"/>
      <c r="E1202" s="36"/>
      <c r="F1202" s="36"/>
      <c r="G1202" s="38"/>
      <c r="H1202" s="38"/>
      <c r="AW1202" s="36"/>
      <c r="CL1202" s="36"/>
      <c r="FP1202" s="36"/>
      <c r="IT1202" s="36"/>
      <c r="IU1202" s="57"/>
      <c r="IV1202" s="57"/>
      <c r="IW1202" s="57"/>
      <c r="IX1202" s="57"/>
      <c r="IY1202" s="57"/>
      <c r="IZ1202" s="57"/>
      <c r="JA1202" s="57"/>
      <c r="JB1202" s="57"/>
      <c r="JC1202" s="57"/>
      <c r="JD1202" s="57"/>
      <c r="JE1202" s="57"/>
      <c r="JF1202" s="57"/>
      <c r="JG1202" s="57"/>
      <c r="JH1202" s="57"/>
      <c r="JI1202" s="57"/>
      <c r="JJ1202" s="57"/>
      <c r="JK1202" s="57"/>
      <c r="JL1202" s="57"/>
      <c r="JM1202" s="57"/>
      <c r="JN1202" s="57"/>
      <c r="JO1202" s="57"/>
      <c r="JP1202" s="57"/>
      <c r="JQ1202" s="57"/>
      <c r="JR1202" s="57"/>
      <c r="JS1202" s="57"/>
      <c r="JT1202" s="57"/>
      <c r="JU1202" s="57"/>
      <c r="JV1202" s="57"/>
      <c r="JW1202" s="57"/>
      <c r="JX1202" s="57"/>
      <c r="JY1202" s="57"/>
      <c r="JZ1202" s="57"/>
      <c r="KA1202" s="57"/>
      <c r="KB1202" s="57"/>
      <c r="KC1202" s="57"/>
      <c r="KD1202" s="57"/>
      <c r="KE1202" s="57"/>
      <c r="KF1202" s="57"/>
      <c r="KG1202" s="57"/>
      <c r="KH1202" s="57"/>
      <c r="KI1202" s="36"/>
      <c r="LX1202" s="36"/>
      <c r="NQ1202" s="36"/>
      <c r="NR1202" s="36"/>
      <c r="NS1202" s="36"/>
      <c r="PH1202" s="36"/>
      <c r="QW1202" s="36"/>
      <c r="SM1202" s="36"/>
      <c r="UB1202" s="36"/>
      <c r="VQ1202" s="36"/>
      <c r="XF1202" s="36"/>
      <c r="ZB1202" s="94"/>
      <c r="ZI1202" s="130"/>
      <c r="ZK1202" s="128"/>
      <c r="ZL1202" s="127"/>
    </row>
    <row r="1203" spans="2:688" s="37" customFormat="1" x14ac:dyDescent="0.15">
      <c r="B1203" s="36"/>
      <c r="C1203" s="110"/>
      <c r="D1203" s="36"/>
      <c r="E1203" s="36"/>
      <c r="F1203" s="36"/>
      <c r="G1203" s="38"/>
      <c r="H1203" s="38"/>
      <c r="AW1203" s="36"/>
      <c r="CL1203" s="36"/>
      <c r="FP1203" s="36"/>
      <c r="IT1203" s="36"/>
      <c r="IU1203" s="57"/>
      <c r="IV1203" s="57"/>
      <c r="IW1203" s="57"/>
      <c r="IX1203" s="57"/>
      <c r="IY1203" s="57"/>
      <c r="IZ1203" s="57"/>
      <c r="JA1203" s="57"/>
      <c r="JB1203" s="57"/>
      <c r="JC1203" s="57"/>
      <c r="JD1203" s="57"/>
      <c r="JE1203" s="57"/>
      <c r="JF1203" s="57"/>
      <c r="JG1203" s="57"/>
      <c r="JH1203" s="57"/>
      <c r="JI1203" s="57"/>
      <c r="JJ1203" s="57"/>
      <c r="JK1203" s="57"/>
      <c r="JL1203" s="57"/>
      <c r="JM1203" s="57"/>
      <c r="JN1203" s="57"/>
      <c r="JO1203" s="57"/>
      <c r="JP1203" s="57"/>
      <c r="JQ1203" s="57"/>
      <c r="JR1203" s="57"/>
      <c r="JS1203" s="57"/>
      <c r="JT1203" s="57"/>
      <c r="JU1203" s="57"/>
      <c r="JV1203" s="57"/>
      <c r="JW1203" s="57"/>
      <c r="JX1203" s="57"/>
      <c r="JY1203" s="57"/>
      <c r="JZ1203" s="57"/>
      <c r="KA1203" s="57"/>
      <c r="KB1203" s="57"/>
      <c r="KC1203" s="57"/>
      <c r="KD1203" s="57"/>
      <c r="KE1203" s="57"/>
      <c r="KF1203" s="57"/>
      <c r="KG1203" s="57"/>
      <c r="KH1203" s="57"/>
      <c r="KI1203" s="36"/>
      <c r="LX1203" s="36"/>
      <c r="NQ1203" s="36"/>
      <c r="NR1203" s="36"/>
      <c r="NS1203" s="36"/>
      <c r="PH1203" s="36"/>
      <c r="QW1203" s="36"/>
      <c r="SM1203" s="36"/>
      <c r="UB1203" s="36"/>
      <c r="VQ1203" s="36"/>
      <c r="XF1203" s="36"/>
      <c r="ZB1203" s="94"/>
      <c r="ZI1203" s="130"/>
      <c r="ZK1203" s="128"/>
      <c r="ZL1203" s="127"/>
    </row>
    <row r="1204" spans="2:688" s="37" customFormat="1" x14ac:dyDescent="0.15">
      <c r="B1204" s="36"/>
      <c r="C1204" s="110"/>
      <c r="D1204" s="36"/>
      <c r="E1204" s="36"/>
      <c r="F1204" s="36"/>
      <c r="G1204" s="38"/>
      <c r="H1204" s="38"/>
      <c r="AW1204" s="36"/>
      <c r="CL1204" s="36"/>
      <c r="FP1204" s="36"/>
      <c r="IT1204" s="36"/>
      <c r="IU1204" s="57"/>
      <c r="IV1204" s="57"/>
      <c r="IW1204" s="57"/>
      <c r="IX1204" s="57"/>
      <c r="IY1204" s="57"/>
      <c r="IZ1204" s="57"/>
      <c r="JA1204" s="57"/>
      <c r="JB1204" s="57"/>
      <c r="JC1204" s="57"/>
      <c r="JD1204" s="57"/>
      <c r="JE1204" s="57"/>
      <c r="JF1204" s="57"/>
      <c r="JG1204" s="57"/>
      <c r="JH1204" s="57"/>
      <c r="JI1204" s="57"/>
      <c r="JJ1204" s="57"/>
      <c r="JK1204" s="57"/>
      <c r="JL1204" s="57"/>
      <c r="JM1204" s="57"/>
      <c r="JN1204" s="57"/>
      <c r="JO1204" s="57"/>
      <c r="JP1204" s="57"/>
      <c r="JQ1204" s="57"/>
      <c r="JR1204" s="57"/>
      <c r="JS1204" s="57"/>
      <c r="JT1204" s="57"/>
      <c r="JU1204" s="57"/>
      <c r="JV1204" s="57"/>
      <c r="JW1204" s="57"/>
      <c r="JX1204" s="57"/>
      <c r="JY1204" s="57"/>
      <c r="JZ1204" s="57"/>
      <c r="KA1204" s="57"/>
      <c r="KB1204" s="57"/>
      <c r="KC1204" s="57"/>
      <c r="KD1204" s="57"/>
      <c r="KE1204" s="57"/>
      <c r="KF1204" s="57"/>
      <c r="KG1204" s="57"/>
      <c r="KH1204" s="57"/>
      <c r="KI1204" s="36"/>
      <c r="LX1204" s="36"/>
      <c r="NQ1204" s="36"/>
      <c r="NR1204" s="36"/>
      <c r="NS1204" s="36"/>
      <c r="PH1204" s="36"/>
      <c r="QW1204" s="36"/>
      <c r="SM1204" s="36"/>
      <c r="UB1204" s="36"/>
      <c r="VQ1204" s="36"/>
      <c r="XF1204" s="36"/>
      <c r="ZB1204" s="94"/>
      <c r="ZI1204" s="130"/>
      <c r="ZK1204" s="128"/>
      <c r="ZL1204" s="127"/>
    </row>
    <row r="1205" spans="2:688" s="37" customFormat="1" x14ac:dyDescent="0.15">
      <c r="B1205" s="36"/>
      <c r="C1205" s="110"/>
      <c r="D1205" s="36"/>
      <c r="E1205" s="36"/>
      <c r="F1205" s="36"/>
      <c r="G1205" s="38"/>
      <c r="H1205" s="38"/>
      <c r="AW1205" s="36"/>
      <c r="CL1205" s="36"/>
      <c r="FP1205" s="36"/>
      <c r="IT1205" s="36"/>
      <c r="IU1205" s="57"/>
      <c r="IV1205" s="57"/>
      <c r="IW1205" s="57"/>
      <c r="IX1205" s="57"/>
      <c r="IY1205" s="57"/>
      <c r="IZ1205" s="57"/>
      <c r="JA1205" s="57"/>
      <c r="JB1205" s="57"/>
      <c r="JC1205" s="57"/>
      <c r="JD1205" s="57"/>
      <c r="JE1205" s="57"/>
      <c r="JF1205" s="57"/>
      <c r="JG1205" s="57"/>
      <c r="JH1205" s="57"/>
      <c r="JI1205" s="57"/>
      <c r="JJ1205" s="57"/>
      <c r="JK1205" s="57"/>
      <c r="JL1205" s="57"/>
      <c r="JM1205" s="57"/>
      <c r="JN1205" s="57"/>
      <c r="JO1205" s="57"/>
      <c r="JP1205" s="57"/>
      <c r="JQ1205" s="57"/>
      <c r="JR1205" s="57"/>
      <c r="JS1205" s="57"/>
      <c r="JT1205" s="57"/>
      <c r="JU1205" s="57"/>
      <c r="JV1205" s="57"/>
      <c r="JW1205" s="57"/>
      <c r="JX1205" s="57"/>
      <c r="JY1205" s="57"/>
      <c r="JZ1205" s="57"/>
      <c r="KA1205" s="57"/>
      <c r="KB1205" s="57"/>
      <c r="KC1205" s="57"/>
      <c r="KD1205" s="57"/>
      <c r="KE1205" s="57"/>
      <c r="KF1205" s="57"/>
      <c r="KG1205" s="57"/>
      <c r="KH1205" s="57"/>
      <c r="KI1205" s="36"/>
      <c r="LX1205" s="36"/>
      <c r="NQ1205" s="36"/>
      <c r="NR1205" s="36"/>
      <c r="NS1205" s="36"/>
      <c r="PH1205" s="36"/>
      <c r="QW1205" s="36"/>
      <c r="SM1205" s="36"/>
      <c r="UB1205" s="36"/>
      <c r="VQ1205" s="36"/>
      <c r="XF1205" s="36"/>
      <c r="ZB1205" s="94"/>
      <c r="ZI1205" s="130"/>
      <c r="ZK1205" s="128"/>
      <c r="ZL1205" s="127"/>
    </row>
    <row r="1206" spans="2:688" s="37" customFormat="1" x14ac:dyDescent="0.15">
      <c r="B1206" s="36"/>
      <c r="C1206" s="110"/>
      <c r="D1206" s="36"/>
      <c r="E1206" s="36"/>
      <c r="F1206" s="36"/>
      <c r="G1206" s="38"/>
      <c r="H1206" s="38"/>
      <c r="AW1206" s="36"/>
      <c r="CL1206" s="36"/>
      <c r="FP1206" s="36"/>
      <c r="IT1206" s="36"/>
      <c r="IU1206" s="57"/>
      <c r="IV1206" s="57"/>
      <c r="IW1206" s="57"/>
      <c r="IX1206" s="57"/>
      <c r="IY1206" s="57"/>
      <c r="IZ1206" s="57"/>
      <c r="JA1206" s="57"/>
      <c r="JB1206" s="57"/>
      <c r="JC1206" s="57"/>
      <c r="JD1206" s="57"/>
      <c r="JE1206" s="57"/>
      <c r="JF1206" s="57"/>
      <c r="JG1206" s="57"/>
      <c r="JH1206" s="57"/>
      <c r="JI1206" s="57"/>
      <c r="JJ1206" s="57"/>
      <c r="JK1206" s="57"/>
      <c r="JL1206" s="57"/>
      <c r="JM1206" s="57"/>
      <c r="JN1206" s="57"/>
      <c r="JO1206" s="57"/>
      <c r="JP1206" s="57"/>
      <c r="JQ1206" s="57"/>
      <c r="JR1206" s="57"/>
      <c r="JS1206" s="57"/>
      <c r="JT1206" s="57"/>
      <c r="JU1206" s="57"/>
      <c r="JV1206" s="57"/>
      <c r="JW1206" s="57"/>
      <c r="JX1206" s="57"/>
      <c r="JY1206" s="57"/>
      <c r="JZ1206" s="57"/>
      <c r="KA1206" s="57"/>
      <c r="KB1206" s="57"/>
      <c r="KC1206" s="57"/>
      <c r="KD1206" s="57"/>
      <c r="KE1206" s="57"/>
      <c r="KF1206" s="57"/>
      <c r="KG1206" s="57"/>
      <c r="KH1206" s="57"/>
      <c r="KI1206" s="36"/>
      <c r="LX1206" s="36"/>
      <c r="NQ1206" s="36"/>
      <c r="NR1206" s="36"/>
      <c r="NS1206" s="36"/>
      <c r="PH1206" s="36"/>
      <c r="QW1206" s="36"/>
      <c r="SM1206" s="36"/>
      <c r="UB1206" s="36"/>
      <c r="VQ1206" s="36"/>
      <c r="XF1206" s="36"/>
      <c r="ZB1206" s="94"/>
      <c r="ZI1206" s="130"/>
      <c r="ZK1206" s="128"/>
      <c r="ZL1206" s="127"/>
    </row>
    <row r="1207" spans="2:688" s="37" customFormat="1" x14ac:dyDescent="0.15">
      <c r="B1207" s="36"/>
      <c r="C1207" s="110"/>
      <c r="D1207" s="36"/>
      <c r="E1207" s="36"/>
      <c r="F1207" s="36"/>
      <c r="G1207" s="38"/>
      <c r="H1207" s="38"/>
      <c r="AW1207" s="36"/>
      <c r="CL1207" s="36"/>
      <c r="FP1207" s="36"/>
      <c r="IT1207" s="36"/>
      <c r="IU1207" s="57"/>
      <c r="IV1207" s="57"/>
      <c r="IW1207" s="57"/>
      <c r="IX1207" s="57"/>
      <c r="IY1207" s="57"/>
      <c r="IZ1207" s="57"/>
      <c r="JA1207" s="57"/>
      <c r="JB1207" s="57"/>
      <c r="JC1207" s="57"/>
      <c r="JD1207" s="57"/>
      <c r="JE1207" s="57"/>
      <c r="JF1207" s="57"/>
      <c r="JG1207" s="57"/>
      <c r="JH1207" s="57"/>
      <c r="JI1207" s="57"/>
      <c r="JJ1207" s="57"/>
      <c r="JK1207" s="57"/>
      <c r="JL1207" s="57"/>
      <c r="JM1207" s="57"/>
      <c r="JN1207" s="57"/>
      <c r="JO1207" s="57"/>
      <c r="JP1207" s="57"/>
      <c r="JQ1207" s="57"/>
      <c r="JR1207" s="57"/>
      <c r="JS1207" s="57"/>
      <c r="JT1207" s="57"/>
      <c r="JU1207" s="57"/>
      <c r="JV1207" s="57"/>
      <c r="JW1207" s="57"/>
      <c r="JX1207" s="57"/>
      <c r="JY1207" s="57"/>
      <c r="JZ1207" s="57"/>
      <c r="KA1207" s="57"/>
      <c r="KB1207" s="57"/>
      <c r="KC1207" s="57"/>
      <c r="KD1207" s="57"/>
      <c r="KE1207" s="57"/>
      <c r="KF1207" s="57"/>
      <c r="KG1207" s="57"/>
      <c r="KH1207" s="57"/>
      <c r="KI1207" s="36"/>
      <c r="LX1207" s="36"/>
      <c r="NQ1207" s="36"/>
      <c r="NR1207" s="36"/>
      <c r="NS1207" s="36"/>
      <c r="PH1207" s="36"/>
      <c r="QW1207" s="36"/>
      <c r="SM1207" s="36"/>
      <c r="UB1207" s="36"/>
      <c r="VQ1207" s="36"/>
      <c r="XF1207" s="36"/>
      <c r="ZB1207" s="94"/>
      <c r="ZI1207" s="130"/>
      <c r="ZK1207" s="128"/>
      <c r="ZL1207" s="127"/>
    </row>
    <row r="1208" spans="2:688" s="37" customFormat="1" x14ac:dyDescent="0.15">
      <c r="B1208" s="36"/>
      <c r="C1208" s="110"/>
      <c r="D1208" s="36"/>
      <c r="E1208" s="36"/>
      <c r="F1208" s="36"/>
      <c r="G1208" s="38"/>
      <c r="H1208" s="38"/>
      <c r="AW1208" s="36"/>
      <c r="CL1208" s="36"/>
      <c r="FP1208" s="36"/>
      <c r="IT1208" s="36"/>
      <c r="IU1208" s="57"/>
      <c r="IV1208" s="57"/>
      <c r="IW1208" s="57"/>
      <c r="IX1208" s="57"/>
      <c r="IY1208" s="57"/>
      <c r="IZ1208" s="57"/>
      <c r="JA1208" s="57"/>
      <c r="JB1208" s="57"/>
      <c r="JC1208" s="57"/>
      <c r="JD1208" s="57"/>
      <c r="JE1208" s="57"/>
      <c r="JF1208" s="57"/>
      <c r="JG1208" s="57"/>
      <c r="JH1208" s="57"/>
      <c r="JI1208" s="57"/>
      <c r="JJ1208" s="57"/>
      <c r="JK1208" s="57"/>
      <c r="JL1208" s="57"/>
      <c r="JM1208" s="57"/>
      <c r="JN1208" s="57"/>
      <c r="JO1208" s="57"/>
      <c r="JP1208" s="57"/>
      <c r="JQ1208" s="57"/>
      <c r="JR1208" s="57"/>
      <c r="JS1208" s="57"/>
      <c r="JT1208" s="57"/>
      <c r="JU1208" s="57"/>
      <c r="JV1208" s="57"/>
      <c r="JW1208" s="57"/>
      <c r="JX1208" s="57"/>
      <c r="JY1208" s="57"/>
      <c r="JZ1208" s="57"/>
      <c r="KA1208" s="57"/>
      <c r="KB1208" s="57"/>
      <c r="KC1208" s="57"/>
      <c r="KD1208" s="57"/>
      <c r="KE1208" s="57"/>
      <c r="KF1208" s="57"/>
      <c r="KG1208" s="57"/>
      <c r="KH1208" s="57"/>
      <c r="KI1208" s="36"/>
      <c r="LX1208" s="36"/>
      <c r="NQ1208" s="36"/>
      <c r="NR1208" s="36"/>
      <c r="NS1208" s="36"/>
      <c r="PH1208" s="36"/>
      <c r="QW1208" s="36"/>
      <c r="SM1208" s="36"/>
      <c r="UB1208" s="36"/>
      <c r="VQ1208" s="36"/>
      <c r="XF1208" s="36"/>
      <c r="ZB1208" s="94"/>
      <c r="ZI1208" s="130"/>
      <c r="ZK1208" s="128"/>
      <c r="ZL1208" s="127"/>
    </row>
    <row r="1209" spans="2:688" s="37" customFormat="1" x14ac:dyDescent="0.15">
      <c r="B1209" s="36"/>
      <c r="C1209" s="110"/>
      <c r="D1209" s="36"/>
      <c r="E1209" s="36"/>
      <c r="F1209" s="36"/>
      <c r="G1209" s="38"/>
      <c r="H1209" s="38"/>
      <c r="AW1209" s="36"/>
      <c r="CL1209" s="36"/>
      <c r="FP1209" s="36"/>
      <c r="IT1209" s="36"/>
      <c r="IU1209" s="57"/>
      <c r="IV1209" s="57"/>
      <c r="IW1209" s="57"/>
      <c r="IX1209" s="57"/>
      <c r="IY1209" s="57"/>
      <c r="IZ1209" s="57"/>
      <c r="JA1209" s="57"/>
      <c r="JB1209" s="57"/>
      <c r="JC1209" s="57"/>
      <c r="JD1209" s="57"/>
      <c r="JE1209" s="57"/>
      <c r="JF1209" s="57"/>
      <c r="JG1209" s="57"/>
      <c r="JH1209" s="57"/>
      <c r="JI1209" s="57"/>
      <c r="JJ1209" s="57"/>
      <c r="JK1209" s="57"/>
      <c r="JL1209" s="57"/>
      <c r="JM1209" s="57"/>
      <c r="JN1209" s="57"/>
      <c r="JO1209" s="57"/>
      <c r="JP1209" s="57"/>
      <c r="JQ1209" s="57"/>
      <c r="JR1209" s="57"/>
      <c r="JS1209" s="57"/>
      <c r="JT1209" s="57"/>
      <c r="JU1209" s="57"/>
      <c r="JV1209" s="57"/>
      <c r="JW1209" s="57"/>
      <c r="JX1209" s="57"/>
      <c r="JY1209" s="57"/>
      <c r="JZ1209" s="57"/>
      <c r="KA1209" s="57"/>
      <c r="KB1209" s="57"/>
      <c r="KC1209" s="57"/>
      <c r="KD1209" s="57"/>
      <c r="KE1209" s="57"/>
      <c r="KF1209" s="57"/>
      <c r="KG1209" s="57"/>
      <c r="KH1209" s="57"/>
      <c r="KI1209" s="36"/>
      <c r="LX1209" s="36"/>
      <c r="NQ1209" s="36"/>
      <c r="NR1209" s="36"/>
      <c r="NS1209" s="36"/>
      <c r="PH1209" s="36"/>
      <c r="QW1209" s="36"/>
      <c r="SM1209" s="36"/>
      <c r="UB1209" s="36"/>
      <c r="VQ1209" s="36"/>
      <c r="XF1209" s="36"/>
      <c r="ZB1209" s="94"/>
      <c r="ZI1209" s="130"/>
      <c r="ZK1209" s="128"/>
      <c r="ZL1209" s="127"/>
    </row>
    <row r="1210" spans="2:688" s="37" customFormat="1" x14ac:dyDescent="0.15">
      <c r="B1210" s="36"/>
      <c r="C1210" s="110"/>
      <c r="D1210" s="36"/>
      <c r="E1210" s="36"/>
      <c r="F1210" s="36"/>
      <c r="G1210" s="38"/>
      <c r="H1210" s="38"/>
      <c r="AW1210" s="36"/>
      <c r="CL1210" s="36"/>
      <c r="FP1210" s="36"/>
      <c r="IT1210" s="36"/>
      <c r="IU1210" s="57"/>
      <c r="IV1210" s="57"/>
      <c r="IW1210" s="57"/>
      <c r="IX1210" s="57"/>
      <c r="IY1210" s="57"/>
      <c r="IZ1210" s="57"/>
      <c r="JA1210" s="57"/>
      <c r="JB1210" s="57"/>
      <c r="JC1210" s="57"/>
      <c r="JD1210" s="57"/>
      <c r="JE1210" s="57"/>
      <c r="JF1210" s="57"/>
      <c r="JG1210" s="57"/>
      <c r="JH1210" s="57"/>
      <c r="JI1210" s="57"/>
      <c r="JJ1210" s="57"/>
      <c r="JK1210" s="57"/>
      <c r="JL1210" s="57"/>
      <c r="JM1210" s="57"/>
      <c r="JN1210" s="57"/>
      <c r="JO1210" s="57"/>
      <c r="JP1210" s="57"/>
      <c r="JQ1210" s="57"/>
      <c r="JR1210" s="57"/>
      <c r="JS1210" s="57"/>
      <c r="JT1210" s="57"/>
      <c r="JU1210" s="57"/>
      <c r="JV1210" s="57"/>
      <c r="JW1210" s="57"/>
      <c r="JX1210" s="57"/>
      <c r="JY1210" s="57"/>
      <c r="JZ1210" s="57"/>
      <c r="KA1210" s="57"/>
      <c r="KB1210" s="57"/>
      <c r="KC1210" s="57"/>
      <c r="KD1210" s="57"/>
      <c r="KE1210" s="57"/>
      <c r="KF1210" s="57"/>
      <c r="KG1210" s="57"/>
      <c r="KH1210" s="57"/>
      <c r="KI1210" s="36"/>
      <c r="LX1210" s="36"/>
      <c r="NQ1210" s="36"/>
      <c r="NR1210" s="36"/>
      <c r="NS1210" s="36"/>
      <c r="PH1210" s="36"/>
      <c r="QW1210" s="36"/>
      <c r="SM1210" s="36"/>
      <c r="UB1210" s="36"/>
      <c r="VQ1210" s="36"/>
      <c r="XF1210" s="36"/>
      <c r="ZB1210" s="94"/>
      <c r="ZI1210" s="130"/>
      <c r="ZK1210" s="128"/>
      <c r="ZL1210" s="127"/>
    </row>
    <row r="1211" spans="2:688" s="37" customFormat="1" x14ac:dyDescent="0.15">
      <c r="B1211" s="36"/>
      <c r="C1211" s="110"/>
      <c r="D1211" s="36"/>
      <c r="E1211" s="36"/>
      <c r="F1211" s="36"/>
      <c r="G1211" s="38"/>
      <c r="H1211" s="38"/>
      <c r="AW1211" s="36"/>
      <c r="CL1211" s="36"/>
      <c r="FP1211" s="36"/>
      <c r="IT1211" s="36"/>
      <c r="IU1211" s="57"/>
      <c r="IV1211" s="57"/>
      <c r="IW1211" s="57"/>
      <c r="IX1211" s="57"/>
      <c r="IY1211" s="57"/>
      <c r="IZ1211" s="57"/>
      <c r="JA1211" s="57"/>
      <c r="JB1211" s="57"/>
      <c r="JC1211" s="57"/>
      <c r="JD1211" s="57"/>
      <c r="JE1211" s="57"/>
      <c r="JF1211" s="57"/>
      <c r="JG1211" s="57"/>
      <c r="JH1211" s="57"/>
      <c r="JI1211" s="57"/>
      <c r="JJ1211" s="57"/>
      <c r="JK1211" s="57"/>
      <c r="JL1211" s="57"/>
      <c r="JM1211" s="57"/>
      <c r="JN1211" s="57"/>
      <c r="JO1211" s="57"/>
      <c r="JP1211" s="57"/>
      <c r="JQ1211" s="57"/>
      <c r="JR1211" s="57"/>
      <c r="JS1211" s="57"/>
      <c r="JT1211" s="57"/>
      <c r="JU1211" s="57"/>
      <c r="JV1211" s="57"/>
      <c r="JW1211" s="57"/>
      <c r="JX1211" s="57"/>
      <c r="JY1211" s="57"/>
      <c r="JZ1211" s="57"/>
      <c r="KA1211" s="57"/>
      <c r="KB1211" s="57"/>
      <c r="KC1211" s="57"/>
      <c r="KD1211" s="57"/>
      <c r="KE1211" s="57"/>
      <c r="KF1211" s="57"/>
      <c r="KG1211" s="57"/>
      <c r="KH1211" s="57"/>
      <c r="KI1211" s="36"/>
      <c r="LX1211" s="36"/>
      <c r="NQ1211" s="36"/>
      <c r="NR1211" s="36"/>
      <c r="NS1211" s="36"/>
      <c r="PH1211" s="36"/>
      <c r="QW1211" s="36"/>
      <c r="SM1211" s="36"/>
      <c r="UB1211" s="36"/>
      <c r="VQ1211" s="36"/>
      <c r="XF1211" s="36"/>
      <c r="ZB1211" s="94"/>
      <c r="ZI1211" s="130"/>
      <c r="ZK1211" s="128"/>
      <c r="ZL1211" s="127"/>
    </row>
    <row r="1212" spans="2:688" s="37" customFormat="1" x14ac:dyDescent="0.15">
      <c r="B1212" s="36"/>
      <c r="C1212" s="110"/>
      <c r="D1212" s="36"/>
      <c r="E1212" s="36"/>
      <c r="F1212" s="36"/>
      <c r="G1212" s="38"/>
      <c r="H1212" s="38"/>
      <c r="AW1212" s="36"/>
      <c r="CL1212" s="36"/>
      <c r="FP1212" s="36"/>
      <c r="IT1212" s="36"/>
      <c r="IU1212" s="57"/>
      <c r="IV1212" s="57"/>
      <c r="IW1212" s="57"/>
      <c r="IX1212" s="57"/>
      <c r="IY1212" s="57"/>
      <c r="IZ1212" s="57"/>
      <c r="JA1212" s="57"/>
      <c r="JB1212" s="57"/>
      <c r="JC1212" s="57"/>
      <c r="JD1212" s="57"/>
      <c r="JE1212" s="57"/>
      <c r="JF1212" s="57"/>
      <c r="JG1212" s="57"/>
      <c r="JH1212" s="57"/>
      <c r="JI1212" s="57"/>
      <c r="JJ1212" s="57"/>
      <c r="JK1212" s="57"/>
      <c r="JL1212" s="57"/>
      <c r="JM1212" s="57"/>
      <c r="JN1212" s="57"/>
      <c r="JO1212" s="57"/>
      <c r="JP1212" s="57"/>
      <c r="JQ1212" s="57"/>
      <c r="JR1212" s="57"/>
      <c r="JS1212" s="57"/>
      <c r="JT1212" s="57"/>
      <c r="JU1212" s="57"/>
      <c r="JV1212" s="57"/>
      <c r="JW1212" s="57"/>
      <c r="JX1212" s="57"/>
      <c r="JY1212" s="57"/>
      <c r="JZ1212" s="57"/>
      <c r="KA1212" s="57"/>
      <c r="KB1212" s="57"/>
      <c r="KC1212" s="57"/>
      <c r="KD1212" s="57"/>
      <c r="KE1212" s="57"/>
      <c r="KF1212" s="57"/>
      <c r="KG1212" s="57"/>
      <c r="KH1212" s="57"/>
      <c r="KI1212" s="36"/>
      <c r="LX1212" s="36"/>
      <c r="NQ1212" s="36"/>
      <c r="NR1212" s="36"/>
      <c r="NS1212" s="36"/>
      <c r="PH1212" s="36"/>
      <c r="QW1212" s="36"/>
      <c r="SM1212" s="36"/>
      <c r="UB1212" s="36"/>
      <c r="VQ1212" s="36"/>
      <c r="XF1212" s="36"/>
      <c r="ZB1212" s="94"/>
      <c r="ZI1212" s="130"/>
      <c r="ZK1212" s="128"/>
      <c r="ZL1212" s="127"/>
    </row>
    <row r="1213" spans="2:688" s="37" customFormat="1" x14ac:dyDescent="0.15">
      <c r="B1213" s="36"/>
      <c r="C1213" s="110"/>
      <c r="D1213" s="36"/>
      <c r="E1213" s="36"/>
      <c r="F1213" s="36"/>
      <c r="G1213" s="38"/>
      <c r="H1213" s="38"/>
      <c r="AW1213" s="36"/>
      <c r="CL1213" s="36"/>
      <c r="FP1213" s="36"/>
      <c r="IT1213" s="36"/>
      <c r="IU1213" s="57"/>
      <c r="IV1213" s="57"/>
      <c r="IW1213" s="57"/>
      <c r="IX1213" s="57"/>
      <c r="IY1213" s="57"/>
      <c r="IZ1213" s="57"/>
      <c r="JA1213" s="57"/>
      <c r="JB1213" s="57"/>
      <c r="JC1213" s="57"/>
      <c r="JD1213" s="57"/>
      <c r="JE1213" s="57"/>
      <c r="JF1213" s="57"/>
      <c r="JG1213" s="57"/>
      <c r="JH1213" s="57"/>
      <c r="JI1213" s="57"/>
      <c r="JJ1213" s="57"/>
      <c r="JK1213" s="57"/>
      <c r="JL1213" s="57"/>
      <c r="JM1213" s="57"/>
      <c r="JN1213" s="57"/>
      <c r="JO1213" s="57"/>
      <c r="JP1213" s="57"/>
      <c r="JQ1213" s="57"/>
      <c r="JR1213" s="57"/>
      <c r="JS1213" s="57"/>
      <c r="JT1213" s="57"/>
      <c r="JU1213" s="57"/>
      <c r="JV1213" s="57"/>
      <c r="JW1213" s="57"/>
      <c r="JX1213" s="57"/>
      <c r="JY1213" s="57"/>
      <c r="JZ1213" s="57"/>
      <c r="KA1213" s="57"/>
      <c r="KB1213" s="57"/>
      <c r="KC1213" s="57"/>
      <c r="KD1213" s="57"/>
      <c r="KE1213" s="57"/>
      <c r="KF1213" s="57"/>
      <c r="KG1213" s="57"/>
      <c r="KH1213" s="57"/>
      <c r="KI1213" s="36"/>
      <c r="LX1213" s="36"/>
      <c r="NQ1213" s="36"/>
      <c r="NR1213" s="36"/>
      <c r="NS1213" s="36"/>
      <c r="PH1213" s="36"/>
      <c r="QW1213" s="36"/>
      <c r="SM1213" s="36"/>
      <c r="UB1213" s="36"/>
      <c r="VQ1213" s="36"/>
      <c r="XF1213" s="36"/>
      <c r="ZB1213" s="94"/>
      <c r="ZI1213" s="130"/>
      <c r="ZK1213" s="128"/>
      <c r="ZL1213" s="127"/>
    </row>
    <row r="1214" spans="2:688" s="37" customFormat="1" x14ac:dyDescent="0.15">
      <c r="B1214" s="36"/>
      <c r="C1214" s="110"/>
      <c r="D1214" s="36"/>
      <c r="E1214" s="36"/>
      <c r="F1214" s="36"/>
      <c r="G1214" s="38"/>
      <c r="H1214" s="38"/>
      <c r="AW1214" s="36"/>
      <c r="CL1214" s="36"/>
      <c r="FP1214" s="36"/>
      <c r="IT1214" s="36"/>
      <c r="IU1214" s="57"/>
      <c r="IV1214" s="57"/>
      <c r="IW1214" s="57"/>
      <c r="IX1214" s="57"/>
      <c r="IY1214" s="57"/>
      <c r="IZ1214" s="57"/>
      <c r="JA1214" s="57"/>
      <c r="JB1214" s="57"/>
      <c r="JC1214" s="57"/>
      <c r="JD1214" s="57"/>
      <c r="JE1214" s="57"/>
      <c r="JF1214" s="57"/>
      <c r="JG1214" s="57"/>
      <c r="JH1214" s="57"/>
      <c r="JI1214" s="57"/>
      <c r="JJ1214" s="57"/>
      <c r="JK1214" s="57"/>
      <c r="JL1214" s="57"/>
      <c r="JM1214" s="57"/>
      <c r="JN1214" s="57"/>
      <c r="JO1214" s="57"/>
      <c r="JP1214" s="57"/>
      <c r="JQ1214" s="57"/>
      <c r="JR1214" s="57"/>
      <c r="JS1214" s="57"/>
      <c r="JT1214" s="57"/>
      <c r="JU1214" s="57"/>
      <c r="JV1214" s="57"/>
      <c r="JW1214" s="57"/>
      <c r="JX1214" s="57"/>
      <c r="JY1214" s="57"/>
      <c r="JZ1214" s="57"/>
      <c r="KA1214" s="57"/>
      <c r="KB1214" s="57"/>
      <c r="KC1214" s="57"/>
      <c r="KD1214" s="57"/>
      <c r="KE1214" s="57"/>
      <c r="KF1214" s="57"/>
      <c r="KG1214" s="57"/>
      <c r="KH1214" s="57"/>
      <c r="KI1214" s="36"/>
      <c r="LX1214" s="36"/>
      <c r="NQ1214" s="36"/>
      <c r="NR1214" s="36"/>
      <c r="NS1214" s="36"/>
      <c r="PH1214" s="36"/>
      <c r="QW1214" s="36"/>
      <c r="SM1214" s="36"/>
      <c r="UB1214" s="36"/>
      <c r="VQ1214" s="36"/>
      <c r="XF1214" s="36"/>
      <c r="ZB1214" s="94"/>
      <c r="ZI1214" s="130"/>
      <c r="ZK1214" s="128"/>
      <c r="ZL1214" s="127"/>
    </row>
    <row r="1215" spans="2:688" s="37" customFormat="1" x14ac:dyDescent="0.15">
      <c r="B1215" s="36"/>
      <c r="C1215" s="110"/>
      <c r="D1215" s="36"/>
      <c r="E1215" s="36"/>
      <c r="F1215" s="36"/>
      <c r="G1215" s="38"/>
      <c r="H1215" s="38"/>
      <c r="AW1215" s="36"/>
      <c r="CL1215" s="36"/>
      <c r="FP1215" s="36"/>
      <c r="IT1215" s="36"/>
      <c r="IU1215" s="57"/>
      <c r="IV1215" s="57"/>
      <c r="IW1215" s="57"/>
      <c r="IX1215" s="57"/>
      <c r="IY1215" s="57"/>
      <c r="IZ1215" s="57"/>
      <c r="JA1215" s="57"/>
      <c r="JB1215" s="57"/>
      <c r="JC1215" s="57"/>
      <c r="JD1215" s="57"/>
      <c r="JE1215" s="57"/>
      <c r="JF1215" s="57"/>
      <c r="JG1215" s="57"/>
      <c r="JH1215" s="57"/>
      <c r="JI1215" s="57"/>
      <c r="JJ1215" s="57"/>
      <c r="JK1215" s="57"/>
      <c r="JL1215" s="57"/>
      <c r="JM1215" s="57"/>
      <c r="JN1215" s="57"/>
      <c r="JO1215" s="57"/>
      <c r="JP1215" s="57"/>
      <c r="JQ1215" s="57"/>
      <c r="JR1215" s="57"/>
      <c r="JS1215" s="57"/>
      <c r="JT1215" s="57"/>
      <c r="JU1215" s="57"/>
      <c r="JV1215" s="57"/>
      <c r="JW1215" s="57"/>
      <c r="JX1215" s="57"/>
      <c r="JY1215" s="57"/>
      <c r="JZ1215" s="57"/>
      <c r="KA1215" s="57"/>
      <c r="KB1215" s="57"/>
      <c r="KC1215" s="57"/>
      <c r="KD1215" s="57"/>
      <c r="KE1215" s="57"/>
      <c r="KF1215" s="57"/>
      <c r="KG1215" s="57"/>
      <c r="KH1215" s="57"/>
      <c r="KI1215" s="36"/>
      <c r="LX1215" s="36"/>
      <c r="NQ1215" s="36"/>
      <c r="NR1215" s="36"/>
      <c r="NS1215" s="36"/>
      <c r="PH1215" s="36"/>
      <c r="QW1215" s="36"/>
      <c r="SM1215" s="36"/>
      <c r="UB1215" s="36"/>
      <c r="VQ1215" s="36"/>
      <c r="XF1215" s="36"/>
      <c r="ZB1215" s="94"/>
      <c r="ZI1215" s="130"/>
      <c r="ZK1215" s="128"/>
      <c r="ZL1215" s="127"/>
    </row>
    <row r="1216" spans="2:688" s="37" customFormat="1" x14ac:dyDescent="0.15">
      <c r="B1216" s="36"/>
      <c r="C1216" s="110"/>
      <c r="D1216" s="36"/>
      <c r="E1216" s="36"/>
      <c r="F1216" s="36"/>
      <c r="G1216" s="38"/>
      <c r="H1216" s="38"/>
      <c r="AW1216" s="36"/>
      <c r="CL1216" s="36"/>
      <c r="FP1216" s="36"/>
      <c r="IT1216" s="36"/>
      <c r="IU1216" s="57"/>
      <c r="IV1216" s="57"/>
      <c r="IW1216" s="57"/>
      <c r="IX1216" s="57"/>
      <c r="IY1216" s="57"/>
      <c r="IZ1216" s="57"/>
      <c r="JA1216" s="57"/>
      <c r="JB1216" s="57"/>
      <c r="JC1216" s="57"/>
      <c r="JD1216" s="57"/>
      <c r="JE1216" s="57"/>
      <c r="JF1216" s="57"/>
      <c r="JG1216" s="57"/>
      <c r="JH1216" s="57"/>
      <c r="JI1216" s="57"/>
      <c r="JJ1216" s="57"/>
      <c r="JK1216" s="57"/>
      <c r="JL1216" s="57"/>
      <c r="JM1216" s="57"/>
      <c r="JN1216" s="57"/>
      <c r="JO1216" s="57"/>
      <c r="JP1216" s="57"/>
      <c r="JQ1216" s="57"/>
      <c r="JR1216" s="57"/>
      <c r="JS1216" s="57"/>
      <c r="JT1216" s="57"/>
      <c r="JU1216" s="57"/>
      <c r="JV1216" s="57"/>
      <c r="JW1216" s="57"/>
      <c r="JX1216" s="57"/>
      <c r="JY1216" s="57"/>
      <c r="JZ1216" s="57"/>
      <c r="KA1216" s="57"/>
      <c r="KB1216" s="57"/>
      <c r="KC1216" s="57"/>
      <c r="KD1216" s="57"/>
      <c r="KE1216" s="57"/>
      <c r="KF1216" s="57"/>
      <c r="KG1216" s="57"/>
      <c r="KH1216" s="57"/>
      <c r="KI1216" s="36"/>
      <c r="LX1216" s="36"/>
      <c r="NQ1216" s="36"/>
      <c r="NR1216" s="36"/>
      <c r="NS1216" s="36"/>
      <c r="PH1216" s="36"/>
      <c r="QW1216" s="36"/>
      <c r="SM1216" s="36"/>
      <c r="UB1216" s="36"/>
      <c r="VQ1216" s="36"/>
      <c r="XF1216" s="36"/>
      <c r="ZB1216" s="94"/>
      <c r="ZI1216" s="130"/>
      <c r="ZK1216" s="128"/>
      <c r="ZL1216" s="127"/>
    </row>
    <row r="1217" spans="2:688" s="37" customFormat="1" x14ac:dyDescent="0.15">
      <c r="B1217" s="36"/>
      <c r="C1217" s="110"/>
      <c r="D1217" s="36"/>
      <c r="E1217" s="36"/>
      <c r="F1217" s="36"/>
      <c r="G1217" s="38"/>
      <c r="H1217" s="38"/>
      <c r="AW1217" s="36"/>
      <c r="CL1217" s="36"/>
      <c r="FP1217" s="36"/>
      <c r="IT1217" s="36"/>
      <c r="IU1217" s="57"/>
      <c r="IV1217" s="57"/>
      <c r="IW1217" s="57"/>
      <c r="IX1217" s="57"/>
      <c r="IY1217" s="57"/>
      <c r="IZ1217" s="57"/>
      <c r="JA1217" s="57"/>
      <c r="JB1217" s="57"/>
      <c r="JC1217" s="57"/>
      <c r="JD1217" s="57"/>
      <c r="JE1217" s="57"/>
      <c r="JF1217" s="57"/>
      <c r="JG1217" s="57"/>
      <c r="JH1217" s="57"/>
      <c r="JI1217" s="57"/>
      <c r="JJ1217" s="57"/>
      <c r="JK1217" s="57"/>
      <c r="JL1217" s="57"/>
      <c r="JM1217" s="57"/>
      <c r="JN1217" s="57"/>
      <c r="JO1217" s="57"/>
      <c r="JP1217" s="57"/>
      <c r="JQ1217" s="57"/>
      <c r="JR1217" s="57"/>
      <c r="JS1217" s="57"/>
      <c r="JT1217" s="57"/>
      <c r="JU1217" s="57"/>
      <c r="JV1217" s="57"/>
      <c r="JW1217" s="57"/>
      <c r="JX1217" s="57"/>
      <c r="JY1217" s="57"/>
      <c r="JZ1217" s="57"/>
      <c r="KA1217" s="57"/>
      <c r="KB1217" s="57"/>
      <c r="KC1217" s="57"/>
      <c r="KD1217" s="57"/>
      <c r="KE1217" s="57"/>
      <c r="KF1217" s="57"/>
      <c r="KG1217" s="57"/>
      <c r="KH1217" s="57"/>
      <c r="KI1217" s="36"/>
      <c r="LX1217" s="36"/>
      <c r="NQ1217" s="36"/>
      <c r="NR1217" s="36"/>
      <c r="NS1217" s="36"/>
      <c r="PH1217" s="36"/>
      <c r="QW1217" s="36"/>
      <c r="SM1217" s="36"/>
      <c r="UB1217" s="36"/>
      <c r="VQ1217" s="36"/>
      <c r="XF1217" s="36"/>
      <c r="ZB1217" s="94"/>
      <c r="ZI1217" s="130"/>
      <c r="ZK1217" s="128"/>
      <c r="ZL1217" s="127"/>
    </row>
    <row r="1218" spans="2:688" s="37" customFormat="1" x14ac:dyDescent="0.15">
      <c r="B1218" s="36"/>
      <c r="C1218" s="110"/>
      <c r="D1218" s="36"/>
      <c r="E1218" s="36"/>
      <c r="F1218" s="36"/>
      <c r="G1218" s="38"/>
      <c r="H1218" s="38"/>
      <c r="AW1218" s="36"/>
      <c r="CL1218" s="36"/>
      <c r="FP1218" s="36"/>
      <c r="IT1218" s="36"/>
      <c r="IU1218" s="57"/>
      <c r="IV1218" s="57"/>
      <c r="IW1218" s="57"/>
      <c r="IX1218" s="57"/>
      <c r="IY1218" s="57"/>
      <c r="IZ1218" s="57"/>
      <c r="JA1218" s="57"/>
      <c r="JB1218" s="57"/>
      <c r="JC1218" s="57"/>
      <c r="JD1218" s="57"/>
      <c r="JE1218" s="57"/>
      <c r="JF1218" s="57"/>
      <c r="JG1218" s="57"/>
      <c r="JH1218" s="57"/>
      <c r="JI1218" s="57"/>
      <c r="JJ1218" s="57"/>
      <c r="JK1218" s="57"/>
      <c r="JL1218" s="57"/>
      <c r="JM1218" s="57"/>
      <c r="JN1218" s="57"/>
      <c r="JO1218" s="57"/>
      <c r="JP1218" s="57"/>
      <c r="JQ1218" s="57"/>
      <c r="JR1218" s="57"/>
      <c r="JS1218" s="57"/>
      <c r="JT1218" s="57"/>
      <c r="JU1218" s="57"/>
      <c r="JV1218" s="57"/>
      <c r="JW1218" s="57"/>
      <c r="JX1218" s="57"/>
      <c r="JY1218" s="57"/>
      <c r="JZ1218" s="57"/>
      <c r="KA1218" s="57"/>
      <c r="KB1218" s="57"/>
      <c r="KC1218" s="57"/>
      <c r="KD1218" s="57"/>
      <c r="KE1218" s="57"/>
      <c r="KF1218" s="57"/>
      <c r="KG1218" s="57"/>
      <c r="KH1218" s="57"/>
      <c r="KI1218" s="36"/>
      <c r="LX1218" s="36"/>
      <c r="NQ1218" s="36"/>
      <c r="NR1218" s="36"/>
      <c r="NS1218" s="36"/>
      <c r="PH1218" s="36"/>
      <c r="QW1218" s="36"/>
      <c r="SM1218" s="36"/>
      <c r="UB1218" s="36"/>
      <c r="VQ1218" s="36"/>
      <c r="XF1218" s="36"/>
      <c r="ZB1218" s="94"/>
      <c r="ZI1218" s="130"/>
      <c r="ZK1218" s="128"/>
      <c r="ZL1218" s="127"/>
    </row>
    <row r="1219" spans="2:688" s="37" customFormat="1" x14ac:dyDescent="0.15">
      <c r="B1219" s="36"/>
      <c r="C1219" s="110"/>
      <c r="D1219" s="36"/>
      <c r="E1219" s="36"/>
      <c r="F1219" s="36"/>
      <c r="G1219" s="38"/>
      <c r="H1219" s="38"/>
      <c r="AW1219" s="36"/>
      <c r="CL1219" s="36"/>
      <c r="FP1219" s="36"/>
      <c r="IT1219" s="36"/>
      <c r="IU1219" s="57"/>
      <c r="IV1219" s="57"/>
      <c r="IW1219" s="57"/>
      <c r="IX1219" s="57"/>
      <c r="IY1219" s="57"/>
      <c r="IZ1219" s="57"/>
      <c r="JA1219" s="57"/>
      <c r="JB1219" s="57"/>
      <c r="JC1219" s="57"/>
      <c r="JD1219" s="57"/>
      <c r="JE1219" s="57"/>
      <c r="JF1219" s="57"/>
      <c r="JG1219" s="57"/>
      <c r="JH1219" s="57"/>
      <c r="JI1219" s="57"/>
      <c r="JJ1219" s="57"/>
      <c r="JK1219" s="57"/>
      <c r="JL1219" s="57"/>
      <c r="JM1219" s="57"/>
      <c r="JN1219" s="57"/>
      <c r="JO1219" s="57"/>
      <c r="JP1219" s="57"/>
      <c r="JQ1219" s="57"/>
      <c r="JR1219" s="57"/>
      <c r="JS1219" s="57"/>
      <c r="JT1219" s="57"/>
      <c r="JU1219" s="57"/>
      <c r="JV1219" s="57"/>
      <c r="JW1219" s="57"/>
      <c r="JX1219" s="57"/>
      <c r="JY1219" s="57"/>
      <c r="JZ1219" s="57"/>
      <c r="KA1219" s="57"/>
      <c r="KB1219" s="57"/>
      <c r="KC1219" s="57"/>
      <c r="KD1219" s="57"/>
      <c r="KE1219" s="57"/>
      <c r="KF1219" s="57"/>
      <c r="KG1219" s="57"/>
      <c r="KH1219" s="57"/>
      <c r="KI1219" s="36"/>
      <c r="LX1219" s="36"/>
      <c r="NQ1219" s="36"/>
      <c r="NR1219" s="36"/>
      <c r="NS1219" s="36"/>
      <c r="PH1219" s="36"/>
      <c r="QW1219" s="36"/>
      <c r="SM1219" s="36"/>
      <c r="UB1219" s="36"/>
      <c r="VQ1219" s="36"/>
      <c r="XF1219" s="36"/>
      <c r="ZB1219" s="94"/>
      <c r="ZI1219" s="130"/>
      <c r="ZK1219" s="128"/>
      <c r="ZL1219" s="127"/>
    </row>
    <row r="1220" spans="2:688" s="37" customFormat="1" x14ac:dyDescent="0.15">
      <c r="B1220" s="36"/>
      <c r="C1220" s="110"/>
      <c r="D1220" s="36"/>
      <c r="E1220" s="36"/>
      <c r="F1220" s="36"/>
      <c r="G1220" s="38"/>
      <c r="H1220" s="38"/>
      <c r="AW1220" s="36"/>
      <c r="CL1220" s="36"/>
      <c r="FP1220" s="36"/>
      <c r="IT1220" s="36"/>
      <c r="IU1220" s="57"/>
      <c r="IV1220" s="57"/>
      <c r="IW1220" s="57"/>
      <c r="IX1220" s="57"/>
      <c r="IY1220" s="57"/>
      <c r="IZ1220" s="57"/>
      <c r="JA1220" s="57"/>
      <c r="JB1220" s="57"/>
      <c r="JC1220" s="57"/>
      <c r="JD1220" s="57"/>
      <c r="JE1220" s="57"/>
      <c r="JF1220" s="57"/>
      <c r="JG1220" s="57"/>
      <c r="JH1220" s="57"/>
      <c r="JI1220" s="57"/>
      <c r="JJ1220" s="57"/>
      <c r="JK1220" s="57"/>
      <c r="JL1220" s="57"/>
      <c r="JM1220" s="57"/>
      <c r="JN1220" s="57"/>
      <c r="JO1220" s="57"/>
      <c r="JP1220" s="57"/>
      <c r="JQ1220" s="57"/>
      <c r="JR1220" s="57"/>
      <c r="JS1220" s="57"/>
      <c r="JT1220" s="57"/>
      <c r="JU1220" s="57"/>
      <c r="JV1220" s="57"/>
      <c r="JW1220" s="57"/>
      <c r="JX1220" s="57"/>
      <c r="JY1220" s="57"/>
      <c r="JZ1220" s="57"/>
      <c r="KA1220" s="57"/>
      <c r="KB1220" s="57"/>
      <c r="KC1220" s="57"/>
      <c r="KD1220" s="57"/>
      <c r="KE1220" s="57"/>
      <c r="KF1220" s="57"/>
      <c r="KG1220" s="57"/>
      <c r="KH1220" s="57"/>
      <c r="KI1220" s="36"/>
      <c r="LX1220" s="36"/>
      <c r="NQ1220" s="36"/>
      <c r="NR1220" s="36"/>
      <c r="NS1220" s="36"/>
      <c r="PH1220" s="36"/>
      <c r="QW1220" s="36"/>
      <c r="SM1220" s="36"/>
      <c r="UB1220" s="36"/>
      <c r="VQ1220" s="36"/>
      <c r="XF1220" s="36"/>
      <c r="ZB1220" s="94"/>
      <c r="ZI1220" s="130"/>
      <c r="ZK1220" s="128"/>
      <c r="ZL1220" s="127"/>
    </row>
    <row r="1221" spans="2:688" s="37" customFormat="1" x14ac:dyDescent="0.15">
      <c r="B1221" s="36"/>
      <c r="C1221" s="110"/>
      <c r="D1221" s="36"/>
      <c r="E1221" s="36"/>
      <c r="F1221" s="36"/>
      <c r="G1221" s="38"/>
      <c r="H1221" s="38"/>
      <c r="AW1221" s="36"/>
      <c r="CL1221" s="36"/>
      <c r="FP1221" s="36"/>
      <c r="IT1221" s="36"/>
      <c r="IU1221" s="57"/>
      <c r="IV1221" s="57"/>
      <c r="IW1221" s="57"/>
      <c r="IX1221" s="57"/>
      <c r="IY1221" s="57"/>
      <c r="IZ1221" s="57"/>
      <c r="JA1221" s="57"/>
      <c r="JB1221" s="57"/>
      <c r="JC1221" s="57"/>
      <c r="JD1221" s="57"/>
      <c r="JE1221" s="57"/>
      <c r="JF1221" s="57"/>
      <c r="JG1221" s="57"/>
      <c r="JH1221" s="57"/>
      <c r="JI1221" s="57"/>
      <c r="JJ1221" s="57"/>
      <c r="JK1221" s="57"/>
      <c r="JL1221" s="57"/>
      <c r="JM1221" s="57"/>
      <c r="JN1221" s="57"/>
      <c r="JO1221" s="57"/>
      <c r="JP1221" s="57"/>
      <c r="JQ1221" s="57"/>
      <c r="JR1221" s="57"/>
      <c r="JS1221" s="57"/>
      <c r="JT1221" s="57"/>
      <c r="JU1221" s="57"/>
      <c r="JV1221" s="57"/>
      <c r="JW1221" s="57"/>
      <c r="JX1221" s="57"/>
      <c r="JY1221" s="57"/>
      <c r="JZ1221" s="57"/>
      <c r="KA1221" s="57"/>
      <c r="KB1221" s="57"/>
      <c r="KC1221" s="57"/>
      <c r="KD1221" s="57"/>
      <c r="KE1221" s="57"/>
      <c r="KF1221" s="57"/>
      <c r="KG1221" s="57"/>
      <c r="KH1221" s="57"/>
      <c r="KI1221" s="36"/>
      <c r="LX1221" s="36"/>
      <c r="NQ1221" s="36"/>
      <c r="NR1221" s="36"/>
      <c r="NS1221" s="36"/>
      <c r="PH1221" s="36"/>
      <c r="QW1221" s="36"/>
      <c r="SM1221" s="36"/>
      <c r="UB1221" s="36"/>
      <c r="VQ1221" s="36"/>
      <c r="XF1221" s="36"/>
      <c r="ZB1221" s="94"/>
      <c r="ZI1221" s="130"/>
      <c r="ZK1221" s="128"/>
      <c r="ZL1221" s="127"/>
    </row>
    <row r="1222" spans="2:688" s="37" customFormat="1" x14ac:dyDescent="0.15">
      <c r="B1222" s="36"/>
      <c r="C1222" s="110"/>
      <c r="D1222" s="36"/>
      <c r="E1222" s="36"/>
      <c r="F1222" s="36"/>
      <c r="G1222" s="38"/>
      <c r="H1222" s="38"/>
      <c r="AW1222" s="36"/>
      <c r="CL1222" s="36"/>
      <c r="FP1222" s="36"/>
      <c r="IT1222" s="36"/>
      <c r="IU1222" s="57"/>
      <c r="IV1222" s="57"/>
      <c r="IW1222" s="57"/>
      <c r="IX1222" s="57"/>
      <c r="IY1222" s="57"/>
      <c r="IZ1222" s="57"/>
      <c r="JA1222" s="57"/>
      <c r="JB1222" s="57"/>
      <c r="JC1222" s="57"/>
      <c r="JD1222" s="57"/>
      <c r="JE1222" s="57"/>
      <c r="JF1222" s="57"/>
      <c r="JG1222" s="57"/>
      <c r="JH1222" s="57"/>
      <c r="JI1222" s="57"/>
      <c r="JJ1222" s="57"/>
      <c r="JK1222" s="57"/>
      <c r="JL1222" s="57"/>
      <c r="JM1222" s="57"/>
      <c r="JN1222" s="57"/>
      <c r="JO1222" s="57"/>
      <c r="JP1222" s="57"/>
      <c r="JQ1222" s="57"/>
      <c r="JR1222" s="57"/>
      <c r="JS1222" s="57"/>
      <c r="JT1222" s="57"/>
      <c r="JU1222" s="57"/>
      <c r="JV1222" s="57"/>
      <c r="JW1222" s="57"/>
      <c r="JX1222" s="57"/>
      <c r="JY1222" s="57"/>
      <c r="JZ1222" s="57"/>
      <c r="KA1222" s="57"/>
      <c r="KB1222" s="57"/>
      <c r="KC1222" s="57"/>
      <c r="KD1222" s="57"/>
      <c r="KE1222" s="57"/>
      <c r="KF1222" s="57"/>
      <c r="KG1222" s="57"/>
      <c r="KH1222" s="57"/>
      <c r="KI1222" s="36"/>
      <c r="LX1222" s="36"/>
      <c r="NQ1222" s="36"/>
      <c r="NR1222" s="36"/>
      <c r="NS1222" s="36"/>
      <c r="PH1222" s="36"/>
      <c r="QW1222" s="36"/>
      <c r="SM1222" s="36"/>
      <c r="UB1222" s="36"/>
      <c r="VQ1222" s="36"/>
      <c r="XF1222" s="36"/>
      <c r="ZB1222" s="94"/>
      <c r="ZI1222" s="130"/>
      <c r="ZK1222" s="128"/>
      <c r="ZL1222" s="127"/>
    </row>
    <row r="1223" spans="2:688" s="37" customFormat="1" x14ac:dyDescent="0.15">
      <c r="B1223" s="36"/>
      <c r="C1223" s="110"/>
      <c r="D1223" s="36"/>
      <c r="E1223" s="36"/>
      <c r="F1223" s="36"/>
      <c r="G1223" s="38"/>
      <c r="H1223" s="38"/>
      <c r="AW1223" s="36"/>
      <c r="CL1223" s="36"/>
      <c r="FP1223" s="36"/>
      <c r="IT1223" s="36"/>
      <c r="IU1223" s="57"/>
      <c r="IV1223" s="57"/>
      <c r="IW1223" s="57"/>
      <c r="IX1223" s="57"/>
      <c r="IY1223" s="57"/>
      <c r="IZ1223" s="57"/>
      <c r="JA1223" s="57"/>
      <c r="JB1223" s="57"/>
      <c r="JC1223" s="57"/>
      <c r="JD1223" s="57"/>
      <c r="JE1223" s="57"/>
      <c r="JF1223" s="57"/>
      <c r="JG1223" s="57"/>
      <c r="JH1223" s="57"/>
      <c r="JI1223" s="57"/>
      <c r="JJ1223" s="57"/>
      <c r="JK1223" s="57"/>
      <c r="JL1223" s="57"/>
      <c r="JM1223" s="57"/>
      <c r="JN1223" s="57"/>
      <c r="JO1223" s="57"/>
      <c r="JP1223" s="57"/>
      <c r="JQ1223" s="57"/>
      <c r="JR1223" s="57"/>
      <c r="JS1223" s="57"/>
      <c r="JT1223" s="57"/>
      <c r="JU1223" s="57"/>
      <c r="JV1223" s="57"/>
      <c r="JW1223" s="57"/>
      <c r="JX1223" s="57"/>
      <c r="JY1223" s="57"/>
      <c r="JZ1223" s="57"/>
      <c r="KA1223" s="57"/>
      <c r="KB1223" s="57"/>
      <c r="KC1223" s="57"/>
      <c r="KD1223" s="57"/>
      <c r="KE1223" s="57"/>
      <c r="KF1223" s="57"/>
      <c r="KG1223" s="57"/>
      <c r="KH1223" s="57"/>
      <c r="KI1223" s="36"/>
      <c r="LX1223" s="36"/>
      <c r="NQ1223" s="36"/>
      <c r="NR1223" s="36"/>
      <c r="NS1223" s="36"/>
      <c r="PH1223" s="36"/>
      <c r="QW1223" s="36"/>
      <c r="SM1223" s="36"/>
      <c r="UB1223" s="36"/>
      <c r="VQ1223" s="36"/>
      <c r="XF1223" s="36"/>
      <c r="ZB1223" s="94"/>
      <c r="ZI1223" s="130"/>
      <c r="ZK1223" s="128"/>
      <c r="ZL1223" s="127"/>
    </row>
    <row r="1224" spans="2:688" s="37" customFormat="1" x14ac:dyDescent="0.15">
      <c r="B1224" s="36"/>
      <c r="C1224" s="110"/>
      <c r="D1224" s="36"/>
      <c r="E1224" s="36"/>
      <c r="F1224" s="36"/>
      <c r="G1224" s="38"/>
      <c r="H1224" s="38"/>
      <c r="AW1224" s="36"/>
      <c r="CL1224" s="36"/>
      <c r="FP1224" s="36"/>
      <c r="IT1224" s="36"/>
      <c r="IU1224" s="57"/>
      <c r="IV1224" s="57"/>
      <c r="IW1224" s="57"/>
      <c r="IX1224" s="57"/>
      <c r="IY1224" s="57"/>
      <c r="IZ1224" s="57"/>
      <c r="JA1224" s="57"/>
      <c r="JB1224" s="57"/>
      <c r="JC1224" s="57"/>
      <c r="JD1224" s="57"/>
      <c r="JE1224" s="57"/>
      <c r="JF1224" s="57"/>
      <c r="JG1224" s="57"/>
      <c r="JH1224" s="57"/>
      <c r="JI1224" s="57"/>
      <c r="JJ1224" s="57"/>
      <c r="JK1224" s="57"/>
      <c r="JL1224" s="57"/>
      <c r="JM1224" s="57"/>
      <c r="JN1224" s="57"/>
      <c r="JO1224" s="57"/>
      <c r="JP1224" s="57"/>
      <c r="JQ1224" s="57"/>
      <c r="JR1224" s="57"/>
      <c r="JS1224" s="57"/>
      <c r="JT1224" s="57"/>
      <c r="JU1224" s="57"/>
      <c r="JV1224" s="57"/>
      <c r="JW1224" s="57"/>
      <c r="JX1224" s="57"/>
      <c r="JY1224" s="57"/>
      <c r="JZ1224" s="57"/>
      <c r="KA1224" s="57"/>
      <c r="KB1224" s="57"/>
      <c r="KC1224" s="57"/>
      <c r="KD1224" s="57"/>
      <c r="KE1224" s="57"/>
      <c r="KF1224" s="57"/>
      <c r="KG1224" s="57"/>
      <c r="KH1224" s="57"/>
      <c r="KI1224" s="36"/>
      <c r="LX1224" s="36"/>
      <c r="NQ1224" s="36"/>
      <c r="NR1224" s="36"/>
      <c r="NS1224" s="36"/>
      <c r="PH1224" s="36"/>
      <c r="QW1224" s="36"/>
      <c r="SM1224" s="36"/>
      <c r="UB1224" s="36"/>
      <c r="VQ1224" s="36"/>
      <c r="XF1224" s="36"/>
      <c r="ZB1224" s="94"/>
      <c r="ZI1224" s="130"/>
      <c r="ZK1224" s="128"/>
      <c r="ZL1224" s="127"/>
    </row>
    <row r="1225" spans="2:688" s="37" customFormat="1" x14ac:dyDescent="0.15">
      <c r="B1225" s="36"/>
      <c r="C1225" s="110"/>
      <c r="D1225" s="36"/>
      <c r="E1225" s="36"/>
      <c r="F1225" s="36"/>
      <c r="G1225" s="38"/>
      <c r="H1225" s="38"/>
      <c r="AW1225" s="36"/>
      <c r="CL1225" s="36"/>
      <c r="FP1225" s="36"/>
      <c r="IT1225" s="36"/>
      <c r="IU1225" s="57"/>
      <c r="IV1225" s="57"/>
      <c r="IW1225" s="57"/>
      <c r="IX1225" s="57"/>
      <c r="IY1225" s="57"/>
      <c r="IZ1225" s="57"/>
      <c r="JA1225" s="57"/>
      <c r="JB1225" s="57"/>
      <c r="JC1225" s="57"/>
      <c r="JD1225" s="57"/>
      <c r="JE1225" s="57"/>
      <c r="JF1225" s="57"/>
      <c r="JG1225" s="57"/>
      <c r="JH1225" s="57"/>
      <c r="JI1225" s="57"/>
      <c r="JJ1225" s="57"/>
      <c r="JK1225" s="57"/>
      <c r="JL1225" s="57"/>
      <c r="JM1225" s="57"/>
      <c r="JN1225" s="57"/>
      <c r="JO1225" s="57"/>
      <c r="JP1225" s="57"/>
      <c r="JQ1225" s="57"/>
      <c r="JR1225" s="57"/>
      <c r="JS1225" s="57"/>
      <c r="JT1225" s="57"/>
      <c r="JU1225" s="57"/>
      <c r="JV1225" s="57"/>
      <c r="JW1225" s="57"/>
      <c r="JX1225" s="57"/>
      <c r="JY1225" s="57"/>
      <c r="JZ1225" s="57"/>
      <c r="KA1225" s="57"/>
      <c r="KB1225" s="57"/>
      <c r="KC1225" s="57"/>
      <c r="KD1225" s="57"/>
      <c r="KE1225" s="57"/>
      <c r="KF1225" s="57"/>
      <c r="KG1225" s="57"/>
      <c r="KH1225" s="57"/>
      <c r="KI1225" s="36"/>
      <c r="LX1225" s="36"/>
      <c r="NQ1225" s="36"/>
      <c r="NR1225" s="36"/>
      <c r="NS1225" s="36"/>
      <c r="PH1225" s="36"/>
      <c r="QW1225" s="36"/>
      <c r="SM1225" s="36"/>
      <c r="UB1225" s="36"/>
      <c r="VQ1225" s="36"/>
      <c r="XF1225" s="36"/>
      <c r="ZB1225" s="94"/>
      <c r="ZI1225" s="130"/>
      <c r="ZK1225" s="128"/>
      <c r="ZL1225" s="127"/>
    </row>
    <row r="1226" spans="2:688" s="37" customFormat="1" x14ac:dyDescent="0.15">
      <c r="B1226" s="36"/>
      <c r="C1226" s="110"/>
      <c r="D1226" s="36"/>
      <c r="E1226" s="36"/>
      <c r="F1226" s="36"/>
      <c r="G1226" s="38"/>
      <c r="H1226" s="38"/>
      <c r="AW1226" s="36"/>
      <c r="CL1226" s="36"/>
      <c r="FP1226" s="36"/>
      <c r="IT1226" s="36"/>
      <c r="IU1226" s="57"/>
      <c r="IV1226" s="57"/>
      <c r="IW1226" s="57"/>
      <c r="IX1226" s="57"/>
      <c r="IY1226" s="57"/>
      <c r="IZ1226" s="57"/>
      <c r="JA1226" s="57"/>
      <c r="JB1226" s="57"/>
      <c r="JC1226" s="57"/>
      <c r="JD1226" s="57"/>
      <c r="JE1226" s="57"/>
      <c r="JF1226" s="57"/>
      <c r="JG1226" s="57"/>
      <c r="JH1226" s="57"/>
      <c r="JI1226" s="57"/>
      <c r="JJ1226" s="57"/>
      <c r="JK1226" s="57"/>
      <c r="JL1226" s="57"/>
      <c r="JM1226" s="57"/>
      <c r="JN1226" s="57"/>
      <c r="JO1226" s="57"/>
      <c r="JP1226" s="57"/>
      <c r="JQ1226" s="57"/>
      <c r="JR1226" s="57"/>
      <c r="JS1226" s="57"/>
      <c r="JT1226" s="57"/>
      <c r="JU1226" s="57"/>
      <c r="JV1226" s="57"/>
      <c r="JW1226" s="57"/>
      <c r="JX1226" s="57"/>
      <c r="JY1226" s="57"/>
      <c r="JZ1226" s="57"/>
      <c r="KA1226" s="57"/>
      <c r="KB1226" s="57"/>
      <c r="KC1226" s="57"/>
      <c r="KD1226" s="57"/>
      <c r="KE1226" s="57"/>
      <c r="KF1226" s="57"/>
      <c r="KG1226" s="57"/>
      <c r="KH1226" s="57"/>
      <c r="KI1226" s="36"/>
      <c r="LX1226" s="36"/>
      <c r="NQ1226" s="36"/>
      <c r="NR1226" s="36"/>
      <c r="NS1226" s="36"/>
      <c r="PH1226" s="36"/>
      <c r="QW1226" s="36"/>
      <c r="SM1226" s="36"/>
      <c r="UB1226" s="36"/>
      <c r="VQ1226" s="36"/>
      <c r="XF1226" s="36"/>
      <c r="ZB1226" s="94"/>
      <c r="ZI1226" s="130"/>
      <c r="ZK1226" s="128"/>
      <c r="ZL1226" s="127"/>
    </row>
    <row r="1227" spans="2:688" s="37" customFormat="1" x14ac:dyDescent="0.15">
      <c r="B1227" s="36"/>
      <c r="C1227" s="110"/>
      <c r="D1227" s="36"/>
      <c r="E1227" s="36"/>
      <c r="F1227" s="36"/>
      <c r="G1227" s="38"/>
      <c r="H1227" s="38"/>
      <c r="AW1227" s="36"/>
      <c r="CL1227" s="36"/>
      <c r="FP1227" s="36"/>
      <c r="IT1227" s="36"/>
      <c r="IU1227" s="57"/>
      <c r="IV1227" s="57"/>
      <c r="IW1227" s="57"/>
      <c r="IX1227" s="57"/>
      <c r="IY1227" s="57"/>
      <c r="IZ1227" s="57"/>
      <c r="JA1227" s="57"/>
      <c r="JB1227" s="57"/>
      <c r="JC1227" s="57"/>
      <c r="JD1227" s="57"/>
      <c r="JE1227" s="57"/>
      <c r="JF1227" s="57"/>
      <c r="JG1227" s="57"/>
      <c r="JH1227" s="57"/>
      <c r="JI1227" s="57"/>
      <c r="JJ1227" s="57"/>
      <c r="JK1227" s="57"/>
      <c r="JL1227" s="57"/>
      <c r="JM1227" s="57"/>
      <c r="JN1227" s="57"/>
      <c r="JO1227" s="57"/>
      <c r="JP1227" s="57"/>
      <c r="JQ1227" s="57"/>
      <c r="JR1227" s="57"/>
      <c r="JS1227" s="57"/>
      <c r="JT1227" s="57"/>
      <c r="JU1227" s="57"/>
      <c r="JV1227" s="57"/>
      <c r="JW1227" s="57"/>
      <c r="JX1227" s="57"/>
      <c r="JY1227" s="57"/>
      <c r="JZ1227" s="57"/>
      <c r="KA1227" s="57"/>
      <c r="KB1227" s="57"/>
      <c r="KC1227" s="57"/>
      <c r="KD1227" s="57"/>
      <c r="KE1227" s="57"/>
      <c r="KF1227" s="57"/>
      <c r="KG1227" s="57"/>
      <c r="KH1227" s="57"/>
      <c r="KI1227" s="36"/>
      <c r="LX1227" s="36"/>
      <c r="NQ1227" s="36"/>
      <c r="NR1227" s="36"/>
      <c r="NS1227" s="36"/>
      <c r="PH1227" s="36"/>
      <c r="QW1227" s="36"/>
      <c r="SM1227" s="36"/>
      <c r="UB1227" s="36"/>
      <c r="VQ1227" s="36"/>
      <c r="XF1227" s="36"/>
      <c r="ZB1227" s="94"/>
      <c r="ZI1227" s="130"/>
      <c r="ZK1227" s="128"/>
      <c r="ZL1227" s="127"/>
    </row>
    <row r="1228" spans="2:688" s="37" customFormat="1" x14ac:dyDescent="0.15">
      <c r="B1228" s="36"/>
      <c r="C1228" s="110"/>
      <c r="D1228" s="36"/>
      <c r="E1228" s="36"/>
      <c r="F1228" s="36"/>
      <c r="G1228" s="38"/>
      <c r="H1228" s="38"/>
      <c r="AW1228" s="36"/>
      <c r="CL1228" s="36"/>
      <c r="FP1228" s="36"/>
      <c r="IT1228" s="36"/>
      <c r="IU1228" s="57"/>
      <c r="IV1228" s="57"/>
      <c r="IW1228" s="57"/>
      <c r="IX1228" s="57"/>
      <c r="IY1228" s="57"/>
      <c r="IZ1228" s="57"/>
      <c r="JA1228" s="57"/>
      <c r="JB1228" s="57"/>
      <c r="JC1228" s="57"/>
      <c r="JD1228" s="57"/>
      <c r="JE1228" s="57"/>
      <c r="JF1228" s="57"/>
      <c r="JG1228" s="57"/>
      <c r="JH1228" s="57"/>
      <c r="JI1228" s="57"/>
      <c r="JJ1228" s="57"/>
      <c r="JK1228" s="57"/>
      <c r="JL1228" s="57"/>
      <c r="JM1228" s="57"/>
      <c r="JN1228" s="57"/>
      <c r="JO1228" s="57"/>
      <c r="JP1228" s="57"/>
      <c r="JQ1228" s="57"/>
      <c r="JR1228" s="57"/>
      <c r="JS1228" s="57"/>
      <c r="JT1228" s="57"/>
      <c r="JU1228" s="57"/>
      <c r="JV1228" s="57"/>
      <c r="JW1228" s="57"/>
      <c r="JX1228" s="57"/>
      <c r="JY1228" s="57"/>
      <c r="JZ1228" s="57"/>
      <c r="KA1228" s="57"/>
      <c r="KB1228" s="57"/>
      <c r="KC1228" s="57"/>
      <c r="KD1228" s="57"/>
      <c r="KE1228" s="57"/>
      <c r="KF1228" s="57"/>
      <c r="KG1228" s="57"/>
      <c r="KH1228" s="57"/>
      <c r="KI1228" s="36"/>
      <c r="LX1228" s="36"/>
      <c r="NQ1228" s="36"/>
      <c r="NR1228" s="36"/>
      <c r="NS1228" s="36"/>
      <c r="PH1228" s="36"/>
      <c r="QW1228" s="36"/>
      <c r="SM1228" s="36"/>
      <c r="UB1228" s="36"/>
      <c r="VQ1228" s="36"/>
      <c r="XF1228" s="36"/>
      <c r="ZB1228" s="94"/>
      <c r="ZI1228" s="130"/>
      <c r="ZK1228" s="128"/>
      <c r="ZL1228" s="127"/>
    </row>
    <row r="1229" spans="2:688" s="37" customFormat="1" x14ac:dyDescent="0.15">
      <c r="B1229" s="36"/>
      <c r="C1229" s="110"/>
      <c r="D1229" s="36"/>
      <c r="E1229" s="36"/>
      <c r="F1229" s="36"/>
      <c r="G1229" s="38"/>
      <c r="H1229" s="38"/>
      <c r="AW1229" s="36"/>
      <c r="CL1229" s="36"/>
      <c r="FP1229" s="36"/>
      <c r="IT1229" s="36"/>
      <c r="IU1229" s="57"/>
      <c r="IV1229" s="57"/>
      <c r="IW1229" s="57"/>
      <c r="IX1229" s="57"/>
      <c r="IY1229" s="57"/>
      <c r="IZ1229" s="57"/>
      <c r="JA1229" s="57"/>
      <c r="JB1229" s="57"/>
      <c r="JC1229" s="57"/>
      <c r="JD1229" s="57"/>
      <c r="JE1229" s="57"/>
      <c r="JF1229" s="57"/>
      <c r="JG1229" s="57"/>
      <c r="JH1229" s="57"/>
      <c r="JI1229" s="57"/>
      <c r="JJ1229" s="57"/>
      <c r="JK1229" s="57"/>
      <c r="JL1229" s="57"/>
      <c r="JM1229" s="57"/>
      <c r="JN1229" s="57"/>
      <c r="JO1229" s="57"/>
      <c r="JP1229" s="57"/>
      <c r="JQ1229" s="57"/>
      <c r="JR1229" s="57"/>
      <c r="JS1229" s="57"/>
      <c r="JT1229" s="57"/>
      <c r="JU1229" s="57"/>
      <c r="JV1229" s="57"/>
      <c r="JW1229" s="57"/>
      <c r="JX1229" s="57"/>
      <c r="JY1229" s="57"/>
      <c r="JZ1229" s="57"/>
      <c r="KA1229" s="57"/>
      <c r="KB1229" s="57"/>
      <c r="KC1229" s="57"/>
      <c r="KD1229" s="57"/>
      <c r="KE1229" s="57"/>
      <c r="KF1229" s="57"/>
      <c r="KG1229" s="57"/>
      <c r="KH1229" s="57"/>
      <c r="KI1229" s="36"/>
      <c r="LX1229" s="36"/>
      <c r="NQ1229" s="36"/>
      <c r="NR1229" s="36"/>
      <c r="NS1229" s="36"/>
      <c r="PH1229" s="36"/>
      <c r="QW1229" s="36"/>
      <c r="SM1229" s="36"/>
      <c r="UB1229" s="36"/>
      <c r="VQ1229" s="36"/>
      <c r="XF1229" s="36"/>
      <c r="ZB1229" s="94"/>
      <c r="ZI1229" s="130"/>
      <c r="ZK1229" s="128"/>
      <c r="ZL1229" s="127"/>
    </row>
    <row r="1230" spans="2:688" s="37" customFormat="1" x14ac:dyDescent="0.15">
      <c r="B1230" s="36"/>
      <c r="C1230" s="110"/>
      <c r="D1230" s="36"/>
      <c r="E1230" s="36"/>
      <c r="F1230" s="36"/>
      <c r="G1230" s="38"/>
      <c r="H1230" s="38"/>
      <c r="AW1230" s="36"/>
      <c r="CL1230" s="36"/>
      <c r="FP1230" s="36"/>
      <c r="IT1230" s="36"/>
      <c r="IU1230" s="57"/>
      <c r="IV1230" s="57"/>
      <c r="IW1230" s="57"/>
      <c r="IX1230" s="57"/>
      <c r="IY1230" s="57"/>
      <c r="IZ1230" s="57"/>
      <c r="JA1230" s="57"/>
      <c r="JB1230" s="57"/>
      <c r="JC1230" s="57"/>
      <c r="JD1230" s="57"/>
      <c r="JE1230" s="57"/>
      <c r="JF1230" s="57"/>
      <c r="JG1230" s="57"/>
      <c r="JH1230" s="57"/>
      <c r="JI1230" s="57"/>
      <c r="JJ1230" s="57"/>
      <c r="JK1230" s="57"/>
      <c r="JL1230" s="57"/>
      <c r="JM1230" s="57"/>
      <c r="JN1230" s="57"/>
      <c r="JO1230" s="57"/>
      <c r="JP1230" s="57"/>
      <c r="JQ1230" s="57"/>
      <c r="JR1230" s="57"/>
      <c r="JS1230" s="57"/>
      <c r="JT1230" s="57"/>
      <c r="JU1230" s="57"/>
      <c r="JV1230" s="57"/>
      <c r="JW1230" s="57"/>
      <c r="JX1230" s="57"/>
      <c r="JY1230" s="57"/>
      <c r="JZ1230" s="57"/>
      <c r="KA1230" s="57"/>
      <c r="KB1230" s="57"/>
      <c r="KC1230" s="57"/>
      <c r="KD1230" s="57"/>
      <c r="KE1230" s="57"/>
      <c r="KF1230" s="57"/>
      <c r="KG1230" s="57"/>
      <c r="KH1230" s="57"/>
      <c r="KI1230" s="36"/>
      <c r="LX1230" s="36"/>
      <c r="NQ1230" s="36"/>
      <c r="NR1230" s="36"/>
      <c r="NS1230" s="36"/>
      <c r="PH1230" s="36"/>
      <c r="QW1230" s="36"/>
      <c r="SM1230" s="36"/>
      <c r="UB1230" s="36"/>
      <c r="VQ1230" s="36"/>
      <c r="XF1230" s="36"/>
      <c r="ZB1230" s="94"/>
      <c r="ZI1230" s="130"/>
      <c r="ZK1230" s="128"/>
      <c r="ZL1230" s="127"/>
    </row>
    <row r="1231" spans="2:688" s="37" customFormat="1" x14ac:dyDescent="0.15">
      <c r="B1231" s="36"/>
      <c r="C1231" s="110"/>
      <c r="D1231" s="36"/>
      <c r="E1231" s="36"/>
      <c r="F1231" s="36"/>
      <c r="G1231" s="38"/>
      <c r="H1231" s="38"/>
      <c r="AW1231" s="36"/>
      <c r="CL1231" s="36"/>
      <c r="FP1231" s="36"/>
      <c r="IT1231" s="36"/>
      <c r="IU1231" s="57"/>
      <c r="IV1231" s="57"/>
      <c r="IW1231" s="57"/>
      <c r="IX1231" s="57"/>
      <c r="IY1231" s="57"/>
      <c r="IZ1231" s="57"/>
      <c r="JA1231" s="57"/>
      <c r="JB1231" s="57"/>
      <c r="JC1231" s="57"/>
      <c r="JD1231" s="57"/>
      <c r="JE1231" s="57"/>
      <c r="JF1231" s="57"/>
      <c r="JG1231" s="57"/>
      <c r="JH1231" s="57"/>
      <c r="JI1231" s="57"/>
      <c r="JJ1231" s="57"/>
      <c r="JK1231" s="57"/>
      <c r="JL1231" s="57"/>
      <c r="JM1231" s="57"/>
      <c r="JN1231" s="57"/>
      <c r="JO1231" s="57"/>
      <c r="JP1231" s="57"/>
      <c r="JQ1231" s="57"/>
      <c r="JR1231" s="57"/>
      <c r="JS1231" s="57"/>
      <c r="JT1231" s="57"/>
      <c r="JU1231" s="57"/>
      <c r="JV1231" s="57"/>
      <c r="JW1231" s="57"/>
      <c r="JX1231" s="57"/>
      <c r="JY1231" s="57"/>
      <c r="JZ1231" s="57"/>
      <c r="KA1231" s="57"/>
      <c r="KB1231" s="57"/>
      <c r="KC1231" s="57"/>
      <c r="KD1231" s="57"/>
      <c r="KE1231" s="57"/>
      <c r="KF1231" s="57"/>
      <c r="KG1231" s="57"/>
      <c r="KH1231" s="57"/>
      <c r="KI1231" s="36"/>
      <c r="LX1231" s="36"/>
      <c r="NQ1231" s="36"/>
      <c r="NR1231" s="36"/>
      <c r="NS1231" s="36"/>
      <c r="PH1231" s="36"/>
      <c r="QW1231" s="36"/>
      <c r="SM1231" s="36"/>
      <c r="UB1231" s="36"/>
      <c r="VQ1231" s="36"/>
      <c r="XF1231" s="36"/>
      <c r="ZB1231" s="94"/>
      <c r="ZI1231" s="130"/>
      <c r="ZK1231" s="128"/>
      <c r="ZL1231" s="127"/>
    </row>
    <row r="1232" spans="2:688" s="37" customFormat="1" x14ac:dyDescent="0.15">
      <c r="B1232" s="36"/>
      <c r="C1232" s="110"/>
      <c r="D1232" s="36"/>
      <c r="E1232" s="36"/>
      <c r="F1232" s="36"/>
      <c r="G1232" s="38"/>
      <c r="H1232" s="38"/>
      <c r="AW1232" s="36"/>
      <c r="CL1232" s="36"/>
      <c r="FP1232" s="36"/>
      <c r="IT1232" s="36"/>
      <c r="IU1232" s="57"/>
      <c r="IV1232" s="57"/>
      <c r="IW1232" s="57"/>
      <c r="IX1232" s="57"/>
      <c r="IY1232" s="57"/>
      <c r="IZ1232" s="57"/>
      <c r="JA1232" s="57"/>
      <c r="JB1232" s="57"/>
      <c r="JC1232" s="57"/>
      <c r="JD1232" s="57"/>
      <c r="JE1232" s="57"/>
      <c r="JF1232" s="57"/>
      <c r="JG1232" s="57"/>
      <c r="JH1232" s="57"/>
      <c r="JI1232" s="57"/>
      <c r="JJ1232" s="57"/>
      <c r="JK1232" s="57"/>
      <c r="JL1232" s="57"/>
      <c r="JM1232" s="57"/>
      <c r="JN1232" s="57"/>
      <c r="JO1232" s="57"/>
      <c r="JP1232" s="57"/>
      <c r="JQ1232" s="57"/>
      <c r="JR1232" s="57"/>
      <c r="JS1232" s="57"/>
      <c r="JT1232" s="57"/>
      <c r="JU1232" s="57"/>
      <c r="JV1232" s="57"/>
      <c r="JW1232" s="57"/>
      <c r="JX1232" s="57"/>
      <c r="JY1232" s="57"/>
      <c r="JZ1232" s="57"/>
      <c r="KA1232" s="57"/>
      <c r="KB1232" s="57"/>
      <c r="KC1232" s="57"/>
      <c r="KD1232" s="57"/>
      <c r="KE1232" s="57"/>
      <c r="KF1232" s="57"/>
      <c r="KG1232" s="57"/>
      <c r="KH1232" s="57"/>
      <c r="KI1232" s="36"/>
      <c r="LX1232" s="36"/>
      <c r="NQ1232" s="36"/>
      <c r="NR1232" s="36"/>
      <c r="NS1232" s="36"/>
      <c r="PH1232" s="36"/>
      <c r="QW1232" s="36"/>
      <c r="SM1232" s="36"/>
      <c r="UB1232" s="36"/>
      <c r="VQ1232" s="36"/>
      <c r="XF1232" s="36"/>
      <c r="ZB1232" s="94"/>
      <c r="ZI1232" s="130"/>
      <c r="ZK1232" s="128"/>
      <c r="ZL1232" s="127"/>
    </row>
    <row r="1233" spans="2:688" s="37" customFormat="1" x14ac:dyDescent="0.15">
      <c r="B1233" s="36"/>
      <c r="C1233" s="110"/>
      <c r="D1233" s="36"/>
      <c r="E1233" s="36"/>
      <c r="F1233" s="36"/>
      <c r="G1233" s="38"/>
      <c r="H1233" s="38"/>
      <c r="AW1233" s="36"/>
      <c r="CL1233" s="36"/>
      <c r="FP1233" s="36"/>
      <c r="IT1233" s="36"/>
      <c r="IU1233" s="57"/>
      <c r="IV1233" s="57"/>
      <c r="IW1233" s="57"/>
      <c r="IX1233" s="57"/>
      <c r="IY1233" s="57"/>
      <c r="IZ1233" s="57"/>
      <c r="JA1233" s="57"/>
      <c r="JB1233" s="57"/>
      <c r="JC1233" s="57"/>
      <c r="JD1233" s="57"/>
      <c r="JE1233" s="57"/>
      <c r="JF1233" s="57"/>
      <c r="JG1233" s="57"/>
      <c r="JH1233" s="57"/>
      <c r="JI1233" s="57"/>
      <c r="JJ1233" s="57"/>
      <c r="JK1233" s="57"/>
      <c r="JL1233" s="57"/>
      <c r="JM1233" s="57"/>
      <c r="JN1233" s="57"/>
      <c r="JO1233" s="57"/>
      <c r="JP1233" s="57"/>
      <c r="JQ1233" s="57"/>
      <c r="JR1233" s="57"/>
      <c r="JS1233" s="57"/>
      <c r="JT1233" s="57"/>
      <c r="JU1233" s="57"/>
      <c r="JV1233" s="57"/>
      <c r="JW1233" s="57"/>
      <c r="JX1233" s="57"/>
      <c r="JY1233" s="57"/>
      <c r="JZ1233" s="57"/>
      <c r="KA1233" s="57"/>
      <c r="KB1233" s="57"/>
      <c r="KC1233" s="57"/>
      <c r="KD1233" s="57"/>
      <c r="KE1233" s="57"/>
      <c r="KF1233" s="57"/>
      <c r="KG1233" s="57"/>
      <c r="KH1233" s="57"/>
      <c r="KI1233" s="36"/>
      <c r="LX1233" s="36"/>
      <c r="NQ1233" s="36"/>
      <c r="NR1233" s="36"/>
      <c r="NS1233" s="36"/>
      <c r="PH1233" s="36"/>
      <c r="QW1233" s="36"/>
      <c r="SM1233" s="36"/>
      <c r="UB1233" s="36"/>
      <c r="VQ1233" s="36"/>
      <c r="XF1233" s="36"/>
      <c r="ZB1233" s="94"/>
      <c r="ZI1233" s="130"/>
      <c r="ZK1233" s="128"/>
      <c r="ZL1233" s="127"/>
    </row>
    <row r="1234" spans="2:688" s="37" customFormat="1" x14ac:dyDescent="0.15">
      <c r="B1234" s="36"/>
      <c r="C1234" s="110"/>
      <c r="D1234" s="36"/>
      <c r="E1234" s="36"/>
      <c r="F1234" s="36"/>
      <c r="G1234" s="38"/>
      <c r="H1234" s="38"/>
      <c r="AW1234" s="36"/>
      <c r="CL1234" s="36"/>
      <c r="FP1234" s="36"/>
      <c r="IT1234" s="36"/>
      <c r="IU1234" s="57"/>
      <c r="IV1234" s="57"/>
      <c r="IW1234" s="57"/>
      <c r="IX1234" s="57"/>
      <c r="IY1234" s="57"/>
      <c r="IZ1234" s="57"/>
      <c r="JA1234" s="57"/>
      <c r="JB1234" s="57"/>
      <c r="JC1234" s="57"/>
      <c r="JD1234" s="57"/>
      <c r="JE1234" s="57"/>
      <c r="JF1234" s="57"/>
      <c r="JG1234" s="57"/>
      <c r="JH1234" s="57"/>
      <c r="JI1234" s="57"/>
      <c r="JJ1234" s="57"/>
      <c r="JK1234" s="57"/>
      <c r="JL1234" s="57"/>
      <c r="JM1234" s="57"/>
      <c r="JN1234" s="57"/>
      <c r="JO1234" s="57"/>
      <c r="JP1234" s="57"/>
      <c r="JQ1234" s="57"/>
      <c r="JR1234" s="57"/>
      <c r="JS1234" s="57"/>
      <c r="JT1234" s="57"/>
      <c r="JU1234" s="57"/>
      <c r="JV1234" s="57"/>
      <c r="JW1234" s="57"/>
      <c r="JX1234" s="57"/>
      <c r="JY1234" s="57"/>
      <c r="JZ1234" s="57"/>
      <c r="KA1234" s="57"/>
      <c r="KB1234" s="57"/>
      <c r="KC1234" s="57"/>
      <c r="KD1234" s="57"/>
      <c r="KE1234" s="57"/>
      <c r="KF1234" s="57"/>
      <c r="KG1234" s="57"/>
      <c r="KH1234" s="57"/>
      <c r="KI1234" s="36"/>
      <c r="LX1234" s="36"/>
      <c r="NQ1234" s="36"/>
      <c r="NR1234" s="36"/>
      <c r="NS1234" s="36"/>
      <c r="PH1234" s="36"/>
      <c r="QW1234" s="36"/>
      <c r="SM1234" s="36"/>
      <c r="UB1234" s="36"/>
      <c r="VQ1234" s="36"/>
      <c r="XF1234" s="36"/>
      <c r="ZB1234" s="94"/>
      <c r="ZI1234" s="130"/>
      <c r="ZK1234" s="128"/>
      <c r="ZL1234" s="127"/>
    </row>
    <row r="1235" spans="2:688" s="37" customFormat="1" x14ac:dyDescent="0.15">
      <c r="B1235" s="36"/>
      <c r="C1235" s="110"/>
      <c r="D1235" s="36"/>
      <c r="E1235" s="36"/>
      <c r="F1235" s="36"/>
      <c r="G1235" s="38"/>
      <c r="H1235" s="38"/>
      <c r="AW1235" s="36"/>
      <c r="CL1235" s="36"/>
      <c r="FP1235" s="36"/>
      <c r="IT1235" s="36"/>
      <c r="IU1235" s="57"/>
      <c r="IV1235" s="57"/>
      <c r="IW1235" s="57"/>
      <c r="IX1235" s="57"/>
      <c r="IY1235" s="57"/>
      <c r="IZ1235" s="57"/>
      <c r="JA1235" s="57"/>
      <c r="JB1235" s="57"/>
      <c r="JC1235" s="57"/>
      <c r="JD1235" s="57"/>
      <c r="JE1235" s="57"/>
      <c r="JF1235" s="57"/>
      <c r="JG1235" s="57"/>
      <c r="JH1235" s="57"/>
      <c r="JI1235" s="57"/>
      <c r="JJ1235" s="57"/>
      <c r="JK1235" s="57"/>
      <c r="JL1235" s="57"/>
      <c r="JM1235" s="57"/>
      <c r="JN1235" s="57"/>
      <c r="JO1235" s="57"/>
      <c r="JP1235" s="57"/>
      <c r="JQ1235" s="57"/>
      <c r="JR1235" s="57"/>
      <c r="JS1235" s="57"/>
      <c r="JT1235" s="57"/>
      <c r="JU1235" s="57"/>
      <c r="JV1235" s="57"/>
      <c r="JW1235" s="57"/>
      <c r="JX1235" s="57"/>
      <c r="JY1235" s="57"/>
      <c r="JZ1235" s="57"/>
      <c r="KA1235" s="57"/>
      <c r="KB1235" s="57"/>
      <c r="KC1235" s="57"/>
      <c r="KD1235" s="57"/>
      <c r="KE1235" s="57"/>
      <c r="KF1235" s="57"/>
      <c r="KG1235" s="57"/>
      <c r="KH1235" s="57"/>
      <c r="KI1235" s="36"/>
      <c r="LX1235" s="36"/>
      <c r="NQ1235" s="36"/>
      <c r="NR1235" s="36"/>
      <c r="NS1235" s="36"/>
      <c r="PH1235" s="36"/>
      <c r="QW1235" s="36"/>
      <c r="SM1235" s="36"/>
      <c r="UB1235" s="36"/>
      <c r="VQ1235" s="36"/>
      <c r="XF1235" s="36"/>
      <c r="ZB1235" s="94"/>
      <c r="ZI1235" s="130"/>
      <c r="ZK1235" s="128"/>
      <c r="ZL1235" s="127"/>
    </row>
    <row r="1236" spans="2:688" s="37" customFormat="1" x14ac:dyDescent="0.15">
      <c r="B1236" s="36"/>
      <c r="C1236" s="110"/>
      <c r="D1236" s="36"/>
      <c r="E1236" s="36"/>
      <c r="F1236" s="36"/>
      <c r="G1236" s="38"/>
      <c r="H1236" s="38"/>
      <c r="AW1236" s="36"/>
      <c r="CL1236" s="36"/>
      <c r="FP1236" s="36"/>
      <c r="IT1236" s="36"/>
      <c r="IU1236" s="57"/>
      <c r="IV1236" s="57"/>
      <c r="IW1236" s="57"/>
      <c r="IX1236" s="57"/>
      <c r="IY1236" s="57"/>
      <c r="IZ1236" s="57"/>
      <c r="JA1236" s="57"/>
      <c r="JB1236" s="57"/>
      <c r="JC1236" s="57"/>
      <c r="JD1236" s="57"/>
      <c r="JE1236" s="57"/>
      <c r="JF1236" s="57"/>
      <c r="JG1236" s="57"/>
      <c r="JH1236" s="57"/>
      <c r="JI1236" s="57"/>
      <c r="JJ1236" s="57"/>
      <c r="JK1236" s="57"/>
      <c r="JL1236" s="57"/>
      <c r="JM1236" s="57"/>
      <c r="JN1236" s="57"/>
      <c r="JO1236" s="57"/>
      <c r="JP1236" s="57"/>
      <c r="JQ1236" s="57"/>
      <c r="JR1236" s="57"/>
      <c r="JS1236" s="57"/>
      <c r="JT1236" s="57"/>
      <c r="JU1236" s="57"/>
      <c r="JV1236" s="57"/>
      <c r="JW1236" s="57"/>
      <c r="JX1236" s="57"/>
      <c r="JY1236" s="57"/>
      <c r="JZ1236" s="57"/>
      <c r="KA1236" s="57"/>
      <c r="KB1236" s="57"/>
      <c r="KC1236" s="57"/>
      <c r="KD1236" s="57"/>
      <c r="KE1236" s="57"/>
      <c r="KF1236" s="57"/>
      <c r="KG1236" s="57"/>
      <c r="KH1236" s="57"/>
      <c r="KI1236" s="36"/>
      <c r="LX1236" s="36"/>
      <c r="NQ1236" s="36"/>
      <c r="NR1236" s="36"/>
      <c r="NS1236" s="36"/>
      <c r="PH1236" s="36"/>
      <c r="QW1236" s="36"/>
      <c r="SM1236" s="36"/>
      <c r="UB1236" s="36"/>
      <c r="VQ1236" s="36"/>
      <c r="XF1236" s="36"/>
      <c r="ZB1236" s="94"/>
      <c r="ZI1236" s="130"/>
      <c r="ZK1236" s="128"/>
      <c r="ZL1236" s="127"/>
    </row>
    <row r="1237" spans="2:688" s="37" customFormat="1" x14ac:dyDescent="0.15">
      <c r="B1237" s="36"/>
      <c r="C1237" s="110"/>
      <c r="D1237" s="36"/>
      <c r="E1237" s="36"/>
      <c r="F1237" s="36"/>
      <c r="G1237" s="38"/>
      <c r="H1237" s="38"/>
      <c r="AW1237" s="36"/>
      <c r="CL1237" s="36"/>
      <c r="FP1237" s="36"/>
      <c r="IT1237" s="36"/>
      <c r="IU1237" s="57"/>
      <c r="IV1237" s="57"/>
      <c r="IW1237" s="57"/>
      <c r="IX1237" s="57"/>
      <c r="IY1237" s="57"/>
      <c r="IZ1237" s="57"/>
      <c r="JA1237" s="57"/>
      <c r="JB1237" s="57"/>
      <c r="JC1237" s="57"/>
      <c r="JD1237" s="57"/>
      <c r="JE1237" s="57"/>
      <c r="JF1237" s="57"/>
      <c r="JG1237" s="57"/>
      <c r="JH1237" s="57"/>
      <c r="JI1237" s="57"/>
      <c r="JJ1237" s="57"/>
      <c r="JK1237" s="57"/>
      <c r="JL1237" s="57"/>
      <c r="JM1237" s="57"/>
      <c r="JN1237" s="57"/>
      <c r="JO1237" s="57"/>
      <c r="JP1237" s="57"/>
      <c r="JQ1237" s="57"/>
      <c r="JR1237" s="57"/>
      <c r="JS1237" s="57"/>
      <c r="JT1237" s="57"/>
      <c r="JU1237" s="57"/>
      <c r="JV1237" s="57"/>
      <c r="JW1237" s="57"/>
      <c r="JX1237" s="57"/>
      <c r="JY1237" s="57"/>
      <c r="JZ1237" s="57"/>
      <c r="KA1237" s="57"/>
      <c r="KB1237" s="57"/>
      <c r="KC1237" s="57"/>
      <c r="KD1237" s="57"/>
      <c r="KE1237" s="57"/>
      <c r="KF1237" s="57"/>
      <c r="KG1237" s="57"/>
      <c r="KH1237" s="57"/>
      <c r="KI1237" s="36"/>
      <c r="LX1237" s="36"/>
      <c r="NQ1237" s="36"/>
      <c r="NR1237" s="36"/>
      <c r="NS1237" s="36"/>
      <c r="PH1237" s="36"/>
      <c r="QW1237" s="36"/>
      <c r="SM1237" s="36"/>
      <c r="UB1237" s="36"/>
      <c r="VQ1237" s="36"/>
      <c r="XF1237" s="36"/>
      <c r="ZB1237" s="94"/>
      <c r="ZI1237" s="130"/>
      <c r="ZK1237" s="128"/>
      <c r="ZL1237" s="127"/>
    </row>
    <row r="1238" spans="2:688" s="37" customFormat="1" x14ac:dyDescent="0.15">
      <c r="B1238" s="36"/>
      <c r="C1238" s="110"/>
      <c r="D1238" s="36"/>
      <c r="E1238" s="36"/>
      <c r="F1238" s="36"/>
      <c r="G1238" s="38"/>
      <c r="H1238" s="38"/>
      <c r="AW1238" s="36"/>
      <c r="CL1238" s="36"/>
      <c r="FP1238" s="36"/>
      <c r="IT1238" s="36"/>
      <c r="IU1238" s="57"/>
      <c r="IV1238" s="57"/>
      <c r="IW1238" s="57"/>
      <c r="IX1238" s="57"/>
      <c r="IY1238" s="57"/>
      <c r="IZ1238" s="57"/>
      <c r="JA1238" s="57"/>
      <c r="JB1238" s="57"/>
      <c r="JC1238" s="57"/>
      <c r="JD1238" s="57"/>
      <c r="JE1238" s="57"/>
      <c r="JF1238" s="57"/>
      <c r="JG1238" s="57"/>
      <c r="JH1238" s="57"/>
      <c r="JI1238" s="57"/>
      <c r="JJ1238" s="57"/>
      <c r="JK1238" s="57"/>
      <c r="JL1238" s="57"/>
      <c r="JM1238" s="57"/>
      <c r="JN1238" s="57"/>
      <c r="JO1238" s="57"/>
      <c r="JP1238" s="57"/>
      <c r="JQ1238" s="57"/>
      <c r="JR1238" s="57"/>
      <c r="JS1238" s="57"/>
      <c r="JT1238" s="57"/>
      <c r="JU1238" s="57"/>
      <c r="JV1238" s="57"/>
      <c r="JW1238" s="57"/>
      <c r="JX1238" s="57"/>
      <c r="JY1238" s="57"/>
      <c r="JZ1238" s="57"/>
      <c r="KA1238" s="57"/>
      <c r="KB1238" s="57"/>
      <c r="KC1238" s="57"/>
      <c r="KD1238" s="57"/>
      <c r="KE1238" s="57"/>
      <c r="KF1238" s="57"/>
      <c r="KG1238" s="57"/>
      <c r="KH1238" s="57"/>
      <c r="KI1238" s="36"/>
      <c r="LX1238" s="36"/>
      <c r="NQ1238" s="36"/>
      <c r="NR1238" s="36"/>
      <c r="NS1238" s="36"/>
      <c r="PH1238" s="36"/>
      <c r="QW1238" s="36"/>
      <c r="SM1238" s="36"/>
      <c r="UB1238" s="36"/>
      <c r="VQ1238" s="36"/>
      <c r="XF1238" s="36"/>
      <c r="ZB1238" s="94"/>
      <c r="ZI1238" s="130"/>
      <c r="ZK1238" s="128"/>
      <c r="ZL1238" s="127"/>
    </row>
    <row r="1239" spans="2:688" s="37" customFormat="1" x14ac:dyDescent="0.15">
      <c r="B1239" s="36"/>
      <c r="C1239" s="110"/>
      <c r="D1239" s="36"/>
      <c r="E1239" s="36"/>
      <c r="F1239" s="36"/>
      <c r="G1239" s="38"/>
      <c r="H1239" s="38"/>
      <c r="AW1239" s="36"/>
      <c r="CL1239" s="36"/>
      <c r="FP1239" s="36"/>
      <c r="IT1239" s="36"/>
      <c r="IU1239" s="57"/>
      <c r="IV1239" s="57"/>
      <c r="IW1239" s="57"/>
      <c r="IX1239" s="57"/>
      <c r="IY1239" s="57"/>
      <c r="IZ1239" s="57"/>
      <c r="JA1239" s="57"/>
      <c r="JB1239" s="57"/>
      <c r="JC1239" s="57"/>
      <c r="JD1239" s="57"/>
      <c r="JE1239" s="57"/>
      <c r="JF1239" s="57"/>
      <c r="JG1239" s="57"/>
      <c r="JH1239" s="57"/>
      <c r="JI1239" s="57"/>
      <c r="JJ1239" s="57"/>
      <c r="JK1239" s="57"/>
      <c r="JL1239" s="57"/>
      <c r="JM1239" s="57"/>
      <c r="JN1239" s="57"/>
      <c r="JO1239" s="57"/>
      <c r="JP1239" s="57"/>
      <c r="JQ1239" s="57"/>
      <c r="JR1239" s="57"/>
      <c r="JS1239" s="57"/>
      <c r="JT1239" s="57"/>
      <c r="JU1239" s="57"/>
      <c r="JV1239" s="57"/>
      <c r="JW1239" s="57"/>
      <c r="JX1239" s="57"/>
      <c r="JY1239" s="57"/>
      <c r="JZ1239" s="57"/>
      <c r="KA1239" s="57"/>
      <c r="KB1239" s="57"/>
      <c r="KC1239" s="57"/>
      <c r="KD1239" s="57"/>
      <c r="KE1239" s="57"/>
      <c r="KF1239" s="57"/>
      <c r="KG1239" s="57"/>
      <c r="KH1239" s="57"/>
      <c r="KI1239" s="36"/>
      <c r="LX1239" s="36"/>
      <c r="NQ1239" s="36"/>
      <c r="NR1239" s="36"/>
      <c r="NS1239" s="36"/>
      <c r="PH1239" s="36"/>
      <c r="QW1239" s="36"/>
      <c r="SM1239" s="36"/>
      <c r="UB1239" s="36"/>
      <c r="VQ1239" s="36"/>
      <c r="XF1239" s="36"/>
      <c r="ZB1239" s="94"/>
      <c r="ZI1239" s="130"/>
      <c r="ZK1239" s="128"/>
      <c r="ZL1239" s="127"/>
    </row>
    <row r="1240" spans="2:688" s="37" customFormat="1" x14ac:dyDescent="0.15">
      <c r="B1240" s="36"/>
      <c r="C1240" s="110"/>
      <c r="D1240" s="36"/>
      <c r="E1240" s="36"/>
      <c r="F1240" s="36"/>
      <c r="G1240" s="38"/>
      <c r="H1240" s="38"/>
      <c r="AW1240" s="36"/>
      <c r="CL1240" s="36"/>
      <c r="FP1240" s="36"/>
      <c r="IT1240" s="36"/>
      <c r="IU1240" s="57"/>
      <c r="IV1240" s="57"/>
      <c r="IW1240" s="57"/>
      <c r="IX1240" s="57"/>
      <c r="IY1240" s="57"/>
      <c r="IZ1240" s="57"/>
      <c r="JA1240" s="57"/>
      <c r="JB1240" s="57"/>
      <c r="JC1240" s="57"/>
      <c r="JD1240" s="57"/>
      <c r="JE1240" s="57"/>
      <c r="JF1240" s="57"/>
      <c r="JG1240" s="57"/>
      <c r="JH1240" s="57"/>
      <c r="JI1240" s="57"/>
      <c r="JJ1240" s="57"/>
      <c r="JK1240" s="57"/>
      <c r="JL1240" s="57"/>
      <c r="JM1240" s="57"/>
      <c r="JN1240" s="57"/>
      <c r="JO1240" s="57"/>
      <c r="JP1240" s="57"/>
      <c r="JQ1240" s="57"/>
      <c r="JR1240" s="57"/>
      <c r="JS1240" s="57"/>
      <c r="JT1240" s="57"/>
      <c r="JU1240" s="57"/>
      <c r="JV1240" s="57"/>
      <c r="JW1240" s="57"/>
      <c r="JX1240" s="57"/>
      <c r="JY1240" s="57"/>
      <c r="JZ1240" s="57"/>
      <c r="KA1240" s="57"/>
      <c r="KB1240" s="57"/>
      <c r="KC1240" s="57"/>
      <c r="KD1240" s="57"/>
      <c r="KE1240" s="57"/>
      <c r="KF1240" s="57"/>
      <c r="KG1240" s="57"/>
      <c r="KH1240" s="57"/>
      <c r="KI1240" s="36"/>
      <c r="LX1240" s="36"/>
      <c r="NQ1240" s="36"/>
      <c r="NR1240" s="36"/>
      <c r="NS1240" s="36"/>
      <c r="PH1240" s="36"/>
      <c r="QW1240" s="36"/>
      <c r="SM1240" s="36"/>
      <c r="UB1240" s="36"/>
      <c r="VQ1240" s="36"/>
      <c r="XF1240" s="36"/>
      <c r="ZB1240" s="94"/>
      <c r="ZI1240" s="130"/>
      <c r="ZK1240" s="128"/>
      <c r="ZL1240" s="127"/>
    </row>
    <row r="1241" spans="2:688" s="37" customFormat="1" x14ac:dyDescent="0.15">
      <c r="B1241" s="36"/>
      <c r="C1241" s="110"/>
      <c r="D1241" s="36"/>
      <c r="E1241" s="36"/>
      <c r="F1241" s="36"/>
      <c r="G1241" s="38"/>
      <c r="H1241" s="38"/>
      <c r="AW1241" s="36"/>
      <c r="CL1241" s="36"/>
      <c r="FP1241" s="36"/>
      <c r="IT1241" s="36"/>
      <c r="IU1241" s="57"/>
      <c r="IV1241" s="57"/>
      <c r="IW1241" s="57"/>
      <c r="IX1241" s="57"/>
      <c r="IY1241" s="57"/>
      <c r="IZ1241" s="57"/>
      <c r="JA1241" s="57"/>
      <c r="JB1241" s="57"/>
      <c r="JC1241" s="57"/>
      <c r="JD1241" s="57"/>
      <c r="JE1241" s="57"/>
      <c r="JF1241" s="57"/>
      <c r="JG1241" s="57"/>
      <c r="JH1241" s="57"/>
      <c r="JI1241" s="57"/>
      <c r="JJ1241" s="57"/>
      <c r="JK1241" s="57"/>
      <c r="JL1241" s="57"/>
      <c r="JM1241" s="57"/>
      <c r="JN1241" s="57"/>
      <c r="JO1241" s="57"/>
      <c r="JP1241" s="57"/>
      <c r="JQ1241" s="57"/>
      <c r="JR1241" s="57"/>
      <c r="JS1241" s="57"/>
      <c r="JT1241" s="57"/>
      <c r="JU1241" s="57"/>
      <c r="JV1241" s="57"/>
      <c r="JW1241" s="57"/>
      <c r="JX1241" s="57"/>
      <c r="JY1241" s="57"/>
      <c r="JZ1241" s="57"/>
      <c r="KA1241" s="57"/>
      <c r="KB1241" s="57"/>
      <c r="KC1241" s="57"/>
      <c r="KD1241" s="57"/>
      <c r="KE1241" s="57"/>
      <c r="KF1241" s="57"/>
      <c r="KG1241" s="57"/>
      <c r="KH1241" s="57"/>
      <c r="KI1241" s="36"/>
      <c r="LX1241" s="36"/>
      <c r="NQ1241" s="36"/>
      <c r="NR1241" s="36"/>
      <c r="NS1241" s="36"/>
      <c r="PH1241" s="36"/>
      <c r="QW1241" s="36"/>
      <c r="SM1241" s="36"/>
      <c r="UB1241" s="36"/>
      <c r="VQ1241" s="36"/>
      <c r="XF1241" s="36"/>
      <c r="ZB1241" s="94"/>
      <c r="ZI1241" s="130"/>
      <c r="ZK1241" s="128"/>
      <c r="ZL1241" s="127"/>
    </row>
    <row r="1242" spans="2:688" s="37" customFormat="1" x14ac:dyDescent="0.15">
      <c r="B1242" s="36"/>
      <c r="C1242" s="110"/>
      <c r="D1242" s="36"/>
      <c r="E1242" s="36"/>
      <c r="F1242" s="36"/>
      <c r="G1242" s="38"/>
      <c r="H1242" s="38"/>
      <c r="AW1242" s="36"/>
      <c r="CL1242" s="36"/>
      <c r="FP1242" s="36"/>
      <c r="IT1242" s="36"/>
      <c r="IU1242" s="57"/>
      <c r="IV1242" s="57"/>
      <c r="IW1242" s="57"/>
      <c r="IX1242" s="57"/>
      <c r="IY1242" s="57"/>
      <c r="IZ1242" s="57"/>
      <c r="JA1242" s="57"/>
      <c r="JB1242" s="57"/>
      <c r="JC1242" s="57"/>
      <c r="JD1242" s="57"/>
      <c r="JE1242" s="57"/>
      <c r="JF1242" s="57"/>
      <c r="JG1242" s="57"/>
      <c r="JH1242" s="57"/>
      <c r="JI1242" s="57"/>
      <c r="JJ1242" s="57"/>
      <c r="JK1242" s="57"/>
      <c r="JL1242" s="57"/>
      <c r="JM1242" s="57"/>
      <c r="JN1242" s="57"/>
      <c r="JO1242" s="57"/>
      <c r="JP1242" s="57"/>
      <c r="JQ1242" s="57"/>
      <c r="JR1242" s="57"/>
      <c r="JS1242" s="57"/>
      <c r="JT1242" s="57"/>
      <c r="JU1242" s="57"/>
      <c r="JV1242" s="57"/>
      <c r="JW1242" s="57"/>
      <c r="JX1242" s="57"/>
      <c r="JY1242" s="57"/>
      <c r="JZ1242" s="57"/>
      <c r="KA1242" s="57"/>
      <c r="KB1242" s="57"/>
      <c r="KC1242" s="57"/>
      <c r="KD1242" s="57"/>
      <c r="KE1242" s="57"/>
      <c r="KF1242" s="57"/>
      <c r="KG1242" s="57"/>
      <c r="KH1242" s="57"/>
      <c r="KI1242" s="36"/>
      <c r="LX1242" s="36"/>
      <c r="NQ1242" s="36"/>
      <c r="NR1242" s="36"/>
      <c r="NS1242" s="36"/>
      <c r="PH1242" s="36"/>
      <c r="QW1242" s="36"/>
      <c r="SM1242" s="36"/>
      <c r="UB1242" s="36"/>
      <c r="VQ1242" s="36"/>
      <c r="XF1242" s="36"/>
      <c r="ZB1242" s="94"/>
      <c r="ZI1242" s="130"/>
      <c r="ZK1242" s="128"/>
      <c r="ZL1242" s="127"/>
    </row>
    <row r="1243" spans="2:688" s="37" customFormat="1" x14ac:dyDescent="0.15">
      <c r="B1243" s="36"/>
      <c r="C1243" s="110"/>
      <c r="D1243" s="36"/>
      <c r="E1243" s="36"/>
      <c r="F1243" s="36"/>
      <c r="G1243" s="38"/>
      <c r="H1243" s="38"/>
      <c r="AW1243" s="36"/>
      <c r="CL1243" s="36"/>
      <c r="FP1243" s="36"/>
      <c r="IT1243" s="36"/>
      <c r="IU1243" s="57"/>
      <c r="IV1243" s="57"/>
      <c r="IW1243" s="57"/>
      <c r="IX1243" s="57"/>
      <c r="IY1243" s="57"/>
      <c r="IZ1243" s="57"/>
      <c r="JA1243" s="57"/>
      <c r="JB1243" s="57"/>
      <c r="JC1243" s="57"/>
      <c r="JD1243" s="57"/>
      <c r="JE1243" s="57"/>
      <c r="JF1243" s="57"/>
      <c r="JG1243" s="57"/>
      <c r="JH1243" s="57"/>
      <c r="JI1243" s="57"/>
      <c r="JJ1243" s="57"/>
      <c r="JK1243" s="57"/>
      <c r="JL1243" s="57"/>
      <c r="JM1243" s="57"/>
      <c r="JN1243" s="57"/>
      <c r="JO1243" s="57"/>
      <c r="JP1243" s="57"/>
      <c r="JQ1243" s="57"/>
      <c r="JR1243" s="57"/>
      <c r="JS1243" s="57"/>
      <c r="JT1243" s="57"/>
      <c r="JU1243" s="57"/>
      <c r="JV1243" s="57"/>
      <c r="JW1243" s="57"/>
      <c r="JX1243" s="57"/>
      <c r="JY1243" s="57"/>
      <c r="JZ1243" s="57"/>
      <c r="KA1243" s="57"/>
      <c r="KB1243" s="57"/>
      <c r="KC1243" s="57"/>
      <c r="KD1243" s="57"/>
      <c r="KE1243" s="57"/>
      <c r="KF1243" s="57"/>
      <c r="KG1243" s="57"/>
      <c r="KH1243" s="57"/>
      <c r="KI1243" s="36"/>
      <c r="LX1243" s="36"/>
      <c r="NQ1243" s="36"/>
      <c r="NR1243" s="36"/>
      <c r="NS1243" s="36"/>
      <c r="PH1243" s="36"/>
      <c r="QW1243" s="36"/>
      <c r="SM1243" s="36"/>
      <c r="UB1243" s="36"/>
      <c r="VQ1243" s="36"/>
      <c r="XF1243" s="36"/>
      <c r="ZB1243" s="94"/>
      <c r="ZI1243" s="130"/>
      <c r="ZK1243" s="128"/>
      <c r="ZL1243" s="127"/>
    </row>
    <row r="1244" spans="2:688" s="37" customFormat="1" x14ac:dyDescent="0.15">
      <c r="B1244" s="36"/>
      <c r="C1244" s="110"/>
      <c r="D1244" s="36"/>
      <c r="E1244" s="36"/>
      <c r="F1244" s="36"/>
      <c r="G1244" s="38"/>
      <c r="H1244" s="38"/>
      <c r="AW1244" s="36"/>
      <c r="CL1244" s="36"/>
      <c r="FP1244" s="36"/>
      <c r="IT1244" s="36"/>
      <c r="IU1244" s="57"/>
      <c r="IV1244" s="57"/>
      <c r="IW1244" s="57"/>
      <c r="IX1244" s="57"/>
      <c r="IY1244" s="57"/>
      <c r="IZ1244" s="57"/>
      <c r="JA1244" s="57"/>
      <c r="JB1244" s="57"/>
      <c r="JC1244" s="57"/>
      <c r="JD1244" s="57"/>
      <c r="JE1244" s="57"/>
      <c r="JF1244" s="57"/>
      <c r="JG1244" s="57"/>
      <c r="JH1244" s="57"/>
      <c r="JI1244" s="57"/>
      <c r="JJ1244" s="57"/>
      <c r="JK1244" s="57"/>
      <c r="JL1244" s="57"/>
      <c r="JM1244" s="57"/>
      <c r="JN1244" s="57"/>
      <c r="JO1244" s="57"/>
      <c r="JP1244" s="57"/>
      <c r="JQ1244" s="57"/>
      <c r="JR1244" s="57"/>
      <c r="JS1244" s="57"/>
      <c r="JT1244" s="57"/>
      <c r="JU1244" s="57"/>
      <c r="JV1244" s="57"/>
      <c r="JW1244" s="57"/>
      <c r="JX1244" s="57"/>
      <c r="JY1244" s="57"/>
      <c r="JZ1244" s="57"/>
      <c r="KA1244" s="57"/>
      <c r="KB1244" s="57"/>
      <c r="KC1244" s="57"/>
      <c r="KD1244" s="57"/>
      <c r="KE1244" s="57"/>
      <c r="KF1244" s="57"/>
      <c r="KG1244" s="57"/>
      <c r="KH1244" s="57"/>
      <c r="KI1244" s="36"/>
      <c r="LX1244" s="36"/>
      <c r="NQ1244" s="36"/>
      <c r="NR1244" s="36"/>
      <c r="NS1244" s="36"/>
      <c r="PH1244" s="36"/>
      <c r="QW1244" s="36"/>
      <c r="SM1244" s="36"/>
      <c r="UB1244" s="36"/>
      <c r="VQ1244" s="36"/>
      <c r="XF1244" s="36"/>
      <c r="ZB1244" s="94"/>
      <c r="ZI1244" s="130"/>
      <c r="ZK1244" s="128"/>
      <c r="ZL1244" s="127"/>
    </row>
    <row r="1245" spans="2:688" s="37" customFormat="1" x14ac:dyDescent="0.15">
      <c r="B1245" s="36"/>
      <c r="C1245" s="110"/>
      <c r="D1245" s="36"/>
      <c r="E1245" s="36"/>
      <c r="F1245" s="36"/>
      <c r="G1245" s="38"/>
      <c r="H1245" s="38"/>
      <c r="AW1245" s="36"/>
      <c r="CL1245" s="36"/>
      <c r="FP1245" s="36"/>
      <c r="IT1245" s="36"/>
      <c r="IU1245" s="57"/>
      <c r="IV1245" s="57"/>
      <c r="IW1245" s="57"/>
      <c r="IX1245" s="57"/>
      <c r="IY1245" s="57"/>
      <c r="IZ1245" s="57"/>
      <c r="JA1245" s="57"/>
      <c r="JB1245" s="57"/>
      <c r="JC1245" s="57"/>
      <c r="JD1245" s="57"/>
      <c r="JE1245" s="57"/>
      <c r="JF1245" s="57"/>
      <c r="JG1245" s="57"/>
      <c r="JH1245" s="57"/>
      <c r="JI1245" s="57"/>
      <c r="JJ1245" s="57"/>
      <c r="JK1245" s="57"/>
      <c r="JL1245" s="57"/>
      <c r="JM1245" s="57"/>
      <c r="JN1245" s="57"/>
      <c r="JO1245" s="57"/>
      <c r="JP1245" s="57"/>
      <c r="JQ1245" s="57"/>
      <c r="JR1245" s="57"/>
      <c r="JS1245" s="57"/>
      <c r="JT1245" s="57"/>
      <c r="JU1245" s="57"/>
      <c r="JV1245" s="57"/>
      <c r="JW1245" s="57"/>
      <c r="JX1245" s="57"/>
      <c r="JY1245" s="57"/>
      <c r="JZ1245" s="57"/>
      <c r="KA1245" s="57"/>
      <c r="KB1245" s="57"/>
      <c r="KC1245" s="57"/>
      <c r="KD1245" s="57"/>
      <c r="KE1245" s="57"/>
      <c r="KF1245" s="57"/>
      <c r="KG1245" s="57"/>
      <c r="KH1245" s="57"/>
      <c r="KI1245" s="36"/>
      <c r="LX1245" s="36"/>
      <c r="NQ1245" s="36"/>
      <c r="NR1245" s="36"/>
      <c r="NS1245" s="36"/>
      <c r="PH1245" s="36"/>
      <c r="QW1245" s="36"/>
      <c r="SM1245" s="36"/>
      <c r="UB1245" s="36"/>
      <c r="VQ1245" s="36"/>
      <c r="XF1245" s="36"/>
      <c r="ZB1245" s="94"/>
      <c r="ZI1245" s="130"/>
      <c r="ZK1245" s="128"/>
      <c r="ZL1245" s="127"/>
    </row>
    <row r="1246" spans="2:688" s="37" customFormat="1" x14ac:dyDescent="0.15">
      <c r="B1246" s="36"/>
      <c r="C1246" s="110"/>
      <c r="D1246" s="36"/>
      <c r="E1246" s="36"/>
      <c r="F1246" s="36"/>
      <c r="G1246" s="38"/>
      <c r="H1246" s="38"/>
      <c r="AW1246" s="36"/>
      <c r="CL1246" s="36"/>
      <c r="FP1246" s="36"/>
      <c r="IT1246" s="36"/>
      <c r="IU1246" s="57"/>
      <c r="IV1246" s="57"/>
      <c r="IW1246" s="57"/>
      <c r="IX1246" s="57"/>
      <c r="IY1246" s="57"/>
      <c r="IZ1246" s="57"/>
      <c r="JA1246" s="57"/>
      <c r="JB1246" s="57"/>
      <c r="JC1246" s="57"/>
      <c r="JD1246" s="57"/>
      <c r="JE1246" s="57"/>
      <c r="JF1246" s="57"/>
      <c r="JG1246" s="57"/>
      <c r="JH1246" s="57"/>
      <c r="JI1246" s="57"/>
      <c r="JJ1246" s="57"/>
      <c r="JK1246" s="57"/>
      <c r="JL1246" s="57"/>
      <c r="JM1246" s="57"/>
      <c r="JN1246" s="57"/>
      <c r="JO1246" s="57"/>
      <c r="JP1246" s="57"/>
      <c r="JQ1246" s="57"/>
      <c r="JR1246" s="57"/>
      <c r="JS1246" s="57"/>
      <c r="JT1246" s="57"/>
      <c r="JU1246" s="57"/>
      <c r="JV1246" s="57"/>
      <c r="JW1246" s="57"/>
      <c r="JX1246" s="57"/>
      <c r="JY1246" s="57"/>
      <c r="JZ1246" s="57"/>
      <c r="KA1246" s="57"/>
      <c r="KB1246" s="57"/>
      <c r="KC1246" s="57"/>
      <c r="KD1246" s="57"/>
      <c r="KE1246" s="57"/>
      <c r="KF1246" s="57"/>
      <c r="KG1246" s="57"/>
      <c r="KH1246" s="57"/>
      <c r="KI1246" s="36"/>
      <c r="LX1246" s="36"/>
      <c r="NQ1246" s="36"/>
      <c r="NR1246" s="36"/>
      <c r="NS1246" s="36"/>
      <c r="PH1246" s="36"/>
      <c r="QW1246" s="36"/>
      <c r="SM1246" s="36"/>
      <c r="UB1246" s="36"/>
      <c r="VQ1246" s="36"/>
      <c r="XF1246" s="36"/>
      <c r="ZB1246" s="94"/>
      <c r="ZI1246" s="130"/>
      <c r="ZK1246" s="128"/>
      <c r="ZL1246" s="127"/>
    </row>
    <row r="1247" spans="2:688" s="37" customFormat="1" x14ac:dyDescent="0.15">
      <c r="B1247" s="36"/>
      <c r="C1247" s="110"/>
      <c r="D1247" s="36"/>
      <c r="E1247" s="36"/>
      <c r="F1247" s="36"/>
      <c r="G1247" s="38"/>
      <c r="H1247" s="38"/>
      <c r="AW1247" s="36"/>
      <c r="CL1247" s="36"/>
      <c r="FP1247" s="36"/>
      <c r="IT1247" s="36"/>
      <c r="IU1247" s="57"/>
      <c r="IV1247" s="57"/>
      <c r="IW1247" s="57"/>
      <c r="IX1247" s="57"/>
      <c r="IY1247" s="57"/>
      <c r="IZ1247" s="57"/>
      <c r="JA1247" s="57"/>
      <c r="JB1247" s="57"/>
      <c r="JC1247" s="57"/>
      <c r="JD1247" s="57"/>
      <c r="JE1247" s="57"/>
      <c r="JF1247" s="57"/>
      <c r="JG1247" s="57"/>
      <c r="JH1247" s="57"/>
      <c r="JI1247" s="57"/>
      <c r="JJ1247" s="57"/>
      <c r="JK1247" s="57"/>
      <c r="JL1247" s="57"/>
      <c r="JM1247" s="57"/>
      <c r="JN1247" s="57"/>
      <c r="JO1247" s="57"/>
      <c r="JP1247" s="57"/>
      <c r="JQ1247" s="57"/>
      <c r="JR1247" s="57"/>
      <c r="JS1247" s="57"/>
      <c r="JT1247" s="57"/>
      <c r="JU1247" s="57"/>
      <c r="JV1247" s="57"/>
      <c r="JW1247" s="57"/>
      <c r="JX1247" s="57"/>
      <c r="JY1247" s="57"/>
      <c r="JZ1247" s="57"/>
      <c r="KA1247" s="57"/>
      <c r="KB1247" s="57"/>
      <c r="KC1247" s="57"/>
      <c r="KD1247" s="57"/>
      <c r="KE1247" s="57"/>
      <c r="KF1247" s="57"/>
      <c r="KG1247" s="57"/>
      <c r="KH1247" s="57"/>
      <c r="KI1247" s="36"/>
      <c r="LX1247" s="36"/>
      <c r="NQ1247" s="36"/>
      <c r="NR1247" s="36"/>
      <c r="NS1247" s="36"/>
      <c r="PH1247" s="36"/>
      <c r="QW1247" s="36"/>
      <c r="SM1247" s="36"/>
      <c r="UB1247" s="36"/>
      <c r="VQ1247" s="36"/>
      <c r="XF1247" s="36"/>
      <c r="ZB1247" s="94"/>
      <c r="ZI1247" s="130"/>
      <c r="ZK1247" s="128"/>
      <c r="ZL1247" s="127"/>
    </row>
    <row r="1248" spans="2:688" s="37" customFormat="1" x14ac:dyDescent="0.15">
      <c r="B1248" s="36"/>
      <c r="C1248" s="110"/>
      <c r="D1248" s="36"/>
      <c r="E1248" s="36"/>
      <c r="F1248" s="36"/>
      <c r="G1248" s="38"/>
      <c r="H1248" s="38"/>
      <c r="AW1248" s="36"/>
      <c r="CL1248" s="36"/>
      <c r="FP1248" s="36"/>
      <c r="IT1248" s="36"/>
      <c r="IU1248" s="57"/>
      <c r="IV1248" s="57"/>
      <c r="IW1248" s="57"/>
      <c r="IX1248" s="57"/>
      <c r="IY1248" s="57"/>
      <c r="IZ1248" s="57"/>
      <c r="JA1248" s="57"/>
      <c r="JB1248" s="57"/>
      <c r="JC1248" s="57"/>
      <c r="JD1248" s="57"/>
      <c r="JE1248" s="57"/>
      <c r="JF1248" s="57"/>
      <c r="JG1248" s="57"/>
      <c r="JH1248" s="57"/>
      <c r="JI1248" s="57"/>
      <c r="JJ1248" s="57"/>
      <c r="JK1248" s="57"/>
      <c r="JL1248" s="57"/>
      <c r="JM1248" s="57"/>
      <c r="JN1248" s="57"/>
      <c r="JO1248" s="57"/>
      <c r="JP1248" s="57"/>
      <c r="JQ1248" s="57"/>
      <c r="JR1248" s="57"/>
      <c r="JS1248" s="57"/>
      <c r="JT1248" s="57"/>
      <c r="JU1248" s="57"/>
      <c r="JV1248" s="57"/>
      <c r="JW1248" s="57"/>
      <c r="JX1248" s="57"/>
      <c r="JY1248" s="57"/>
      <c r="JZ1248" s="57"/>
      <c r="KA1248" s="57"/>
      <c r="KB1248" s="57"/>
      <c r="KC1248" s="57"/>
      <c r="KD1248" s="57"/>
      <c r="KE1248" s="57"/>
      <c r="KF1248" s="57"/>
      <c r="KG1248" s="57"/>
      <c r="KH1248" s="57"/>
      <c r="KI1248" s="36"/>
      <c r="LX1248" s="36"/>
      <c r="NQ1248" s="36"/>
      <c r="NR1248" s="36"/>
      <c r="NS1248" s="36"/>
      <c r="PH1248" s="36"/>
      <c r="QW1248" s="36"/>
      <c r="SM1248" s="36"/>
      <c r="UB1248" s="36"/>
      <c r="VQ1248" s="36"/>
      <c r="XF1248" s="36"/>
      <c r="ZB1248" s="94"/>
      <c r="ZI1248" s="130"/>
      <c r="ZK1248" s="128"/>
      <c r="ZL1248" s="127"/>
    </row>
    <row r="1249" spans="2:688" s="37" customFormat="1" x14ac:dyDescent="0.15">
      <c r="B1249" s="36"/>
      <c r="C1249" s="110"/>
      <c r="D1249" s="36"/>
      <c r="E1249" s="36"/>
      <c r="F1249" s="36"/>
      <c r="G1249" s="38"/>
      <c r="H1249" s="38"/>
      <c r="AW1249" s="36"/>
      <c r="CL1249" s="36"/>
      <c r="FP1249" s="36"/>
      <c r="IT1249" s="36"/>
      <c r="IU1249" s="57"/>
      <c r="IV1249" s="57"/>
      <c r="IW1249" s="57"/>
      <c r="IX1249" s="57"/>
      <c r="IY1249" s="57"/>
      <c r="IZ1249" s="57"/>
      <c r="JA1249" s="57"/>
      <c r="JB1249" s="57"/>
      <c r="JC1249" s="57"/>
      <c r="JD1249" s="57"/>
      <c r="JE1249" s="57"/>
      <c r="JF1249" s="57"/>
      <c r="JG1249" s="57"/>
      <c r="JH1249" s="57"/>
      <c r="JI1249" s="57"/>
      <c r="JJ1249" s="57"/>
      <c r="JK1249" s="57"/>
      <c r="JL1249" s="57"/>
      <c r="JM1249" s="57"/>
      <c r="JN1249" s="57"/>
      <c r="JO1249" s="57"/>
      <c r="JP1249" s="57"/>
      <c r="JQ1249" s="57"/>
      <c r="JR1249" s="57"/>
      <c r="JS1249" s="57"/>
      <c r="JT1249" s="57"/>
      <c r="JU1249" s="57"/>
      <c r="JV1249" s="57"/>
      <c r="JW1249" s="57"/>
      <c r="JX1249" s="57"/>
      <c r="JY1249" s="57"/>
      <c r="JZ1249" s="57"/>
      <c r="KA1249" s="57"/>
      <c r="KB1249" s="57"/>
      <c r="KC1249" s="57"/>
      <c r="KD1249" s="57"/>
      <c r="KE1249" s="57"/>
      <c r="KF1249" s="57"/>
      <c r="KG1249" s="57"/>
      <c r="KH1249" s="57"/>
      <c r="KI1249" s="36"/>
      <c r="LX1249" s="36"/>
      <c r="NQ1249" s="36"/>
      <c r="NR1249" s="36"/>
      <c r="NS1249" s="36"/>
      <c r="PH1249" s="36"/>
      <c r="QW1249" s="36"/>
      <c r="SM1249" s="36"/>
      <c r="UB1249" s="36"/>
      <c r="VQ1249" s="36"/>
      <c r="XF1249" s="36"/>
      <c r="ZB1249" s="94"/>
      <c r="ZI1249" s="130"/>
      <c r="ZK1249" s="128"/>
      <c r="ZL1249" s="127"/>
    </row>
    <row r="1250" spans="2:688" s="37" customFormat="1" x14ac:dyDescent="0.15">
      <c r="B1250" s="36"/>
      <c r="C1250" s="110"/>
      <c r="D1250" s="36"/>
      <c r="E1250" s="36"/>
      <c r="F1250" s="36"/>
      <c r="G1250" s="38"/>
      <c r="H1250" s="38"/>
      <c r="AW1250" s="36"/>
      <c r="CL1250" s="36"/>
      <c r="FP1250" s="36"/>
      <c r="IT1250" s="36"/>
      <c r="IU1250" s="57"/>
      <c r="IV1250" s="57"/>
      <c r="IW1250" s="57"/>
      <c r="IX1250" s="57"/>
      <c r="IY1250" s="57"/>
      <c r="IZ1250" s="57"/>
      <c r="JA1250" s="57"/>
      <c r="JB1250" s="57"/>
      <c r="JC1250" s="57"/>
      <c r="JD1250" s="57"/>
      <c r="JE1250" s="57"/>
      <c r="JF1250" s="57"/>
      <c r="JG1250" s="57"/>
      <c r="JH1250" s="57"/>
      <c r="JI1250" s="57"/>
      <c r="JJ1250" s="57"/>
      <c r="JK1250" s="57"/>
      <c r="JL1250" s="57"/>
      <c r="JM1250" s="57"/>
      <c r="JN1250" s="57"/>
      <c r="JO1250" s="57"/>
      <c r="JP1250" s="57"/>
      <c r="JQ1250" s="57"/>
      <c r="JR1250" s="57"/>
      <c r="JS1250" s="57"/>
      <c r="JT1250" s="57"/>
      <c r="JU1250" s="57"/>
      <c r="JV1250" s="57"/>
      <c r="JW1250" s="57"/>
      <c r="JX1250" s="57"/>
      <c r="JY1250" s="57"/>
      <c r="JZ1250" s="57"/>
      <c r="KA1250" s="57"/>
      <c r="KB1250" s="57"/>
      <c r="KC1250" s="57"/>
      <c r="KD1250" s="57"/>
      <c r="KE1250" s="57"/>
      <c r="KF1250" s="57"/>
      <c r="KG1250" s="57"/>
      <c r="KH1250" s="57"/>
      <c r="KI1250" s="36"/>
      <c r="LX1250" s="36"/>
      <c r="NQ1250" s="36"/>
      <c r="NR1250" s="36"/>
      <c r="NS1250" s="36"/>
      <c r="PH1250" s="36"/>
      <c r="QW1250" s="36"/>
      <c r="SM1250" s="36"/>
      <c r="UB1250" s="36"/>
      <c r="VQ1250" s="36"/>
      <c r="XF1250" s="36"/>
      <c r="ZB1250" s="94"/>
      <c r="ZI1250" s="130"/>
      <c r="ZK1250" s="128"/>
      <c r="ZL1250" s="127"/>
    </row>
    <row r="1251" spans="2:688" s="37" customFormat="1" x14ac:dyDescent="0.15">
      <c r="B1251" s="36"/>
      <c r="C1251" s="110"/>
      <c r="D1251" s="36"/>
      <c r="E1251" s="36"/>
      <c r="F1251" s="36"/>
      <c r="G1251" s="38"/>
      <c r="H1251" s="38"/>
      <c r="AW1251" s="36"/>
      <c r="CL1251" s="36"/>
      <c r="FP1251" s="36"/>
      <c r="IT1251" s="36"/>
      <c r="IU1251" s="57"/>
      <c r="IV1251" s="57"/>
      <c r="IW1251" s="57"/>
      <c r="IX1251" s="57"/>
      <c r="IY1251" s="57"/>
      <c r="IZ1251" s="57"/>
      <c r="JA1251" s="57"/>
      <c r="JB1251" s="57"/>
      <c r="JC1251" s="57"/>
      <c r="JD1251" s="57"/>
      <c r="JE1251" s="57"/>
      <c r="JF1251" s="57"/>
      <c r="JG1251" s="57"/>
      <c r="JH1251" s="57"/>
      <c r="JI1251" s="57"/>
      <c r="JJ1251" s="57"/>
      <c r="JK1251" s="57"/>
      <c r="JL1251" s="57"/>
      <c r="JM1251" s="57"/>
      <c r="JN1251" s="57"/>
      <c r="JO1251" s="57"/>
      <c r="JP1251" s="57"/>
      <c r="JQ1251" s="57"/>
      <c r="JR1251" s="57"/>
      <c r="JS1251" s="57"/>
      <c r="JT1251" s="57"/>
      <c r="JU1251" s="57"/>
      <c r="JV1251" s="57"/>
      <c r="JW1251" s="57"/>
      <c r="JX1251" s="57"/>
      <c r="JY1251" s="57"/>
      <c r="JZ1251" s="57"/>
      <c r="KA1251" s="57"/>
      <c r="KB1251" s="57"/>
      <c r="KC1251" s="57"/>
      <c r="KD1251" s="57"/>
      <c r="KE1251" s="57"/>
      <c r="KF1251" s="57"/>
      <c r="KG1251" s="57"/>
      <c r="KH1251" s="57"/>
      <c r="KI1251" s="36"/>
      <c r="LX1251" s="36"/>
      <c r="NQ1251" s="36"/>
      <c r="NR1251" s="36"/>
      <c r="NS1251" s="36"/>
      <c r="PH1251" s="36"/>
      <c r="QW1251" s="36"/>
      <c r="SM1251" s="36"/>
      <c r="UB1251" s="36"/>
      <c r="VQ1251" s="36"/>
      <c r="XF1251" s="36"/>
      <c r="ZB1251" s="94"/>
      <c r="ZI1251" s="130"/>
      <c r="ZK1251" s="128"/>
      <c r="ZL1251" s="127"/>
    </row>
    <row r="1252" spans="2:688" s="37" customFormat="1" x14ac:dyDescent="0.15">
      <c r="B1252" s="36"/>
      <c r="C1252" s="110"/>
      <c r="D1252" s="36"/>
      <c r="E1252" s="36"/>
      <c r="F1252" s="36"/>
      <c r="G1252" s="38"/>
      <c r="H1252" s="38"/>
      <c r="AW1252" s="36"/>
      <c r="CL1252" s="36"/>
      <c r="FP1252" s="36"/>
      <c r="IT1252" s="36"/>
      <c r="IU1252" s="57"/>
      <c r="IV1252" s="57"/>
      <c r="IW1252" s="57"/>
      <c r="IX1252" s="57"/>
      <c r="IY1252" s="57"/>
      <c r="IZ1252" s="57"/>
      <c r="JA1252" s="57"/>
      <c r="JB1252" s="57"/>
      <c r="JC1252" s="57"/>
      <c r="JD1252" s="57"/>
      <c r="JE1252" s="57"/>
      <c r="JF1252" s="57"/>
      <c r="JG1252" s="57"/>
      <c r="JH1252" s="57"/>
      <c r="JI1252" s="57"/>
      <c r="JJ1252" s="57"/>
      <c r="JK1252" s="57"/>
      <c r="JL1252" s="57"/>
      <c r="JM1252" s="57"/>
      <c r="JN1252" s="57"/>
      <c r="JO1252" s="57"/>
      <c r="JP1252" s="57"/>
      <c r="JQ1252" s="57"/>
      <c r="JR1252" s="57"/>
      <c r="JS1252" s="57"/>
      <c r="JT1252" s="57"/>
      <c r="JU1252" s="57"/>
      <c r="JV1252" s="57"/>
      <c r="JW1252" s="57"/>
      <c r="JX1252" s="57"/>
      <c r="JY1252" s="57"/>
      <c r="JZ1252" s="57"/>
      <c r="KA1252" s="57"/>
      <c r="KB1252" s="57"/>
      <c r="KC1252" s="57"/>
      <c r="KD1252" s="57"/>
      <c r="KE1252" s="57"/>
      <c r="KF1252" s="57"/>
      <c r="KG1252" s="57"/>
      <c r="KH1252" s="57"/>
      <c r="KI1252" s="36"/>
      <c r="LX1252" s="36"/>
      <c r="NQ1252" s="36"/>
      <c r="NR1252" s="36"/>
      <c r="NS1252" s="36"/>
      <c r="PH1252" s="36"/>
      <c r="QW1252" s="36"/>
      <c r="SM1252" s="36"/>
      <c r="UB1252" s="36"/>
      <c r="VQ1252" s="36"/>
      <c r="XF1252" s="36"/>
      <c r="ZB1252" s="94"/>
      <c r="ZI1252" s="130"/>
      <c r="ZK1252" s="128"/>
      <c r="ZL1252" s="127"/>
    </row>
    <row r="1253" spans="2:688" s="37" customFormat="1" x14ac:dyDescent="0.15">
      <c r="B1253" s="36"/>
      <c r="C1253" s="110"/>
      <c r="D1253" s="36"/>
      <c r="E1253" s="36"/>
      <c r="F1253" s="36"/>
      <c r="G1253" s="38"/>
      <c r="H1253" s="38"/>
      <c r="AW1253" s="36"/>
      <c r="CL1253" s="36"/>
      <c r="FP1253" s="36"/>
      <c r="IT1253" s="36"/>
      <c r="IU1253" s="57"/>
      <c r="IV1253" s="57"/>
      <c r="IW1253" s="57"/>
      <c r="IX1253" s="57"/>
      <c r="IY1253" s="57"/>
      <c r="IZ1253" s="57"/>
      <c r="JA1253" s="57"/>
      <c r="JB1253" s="57"/>
      <c r="JC1253" s="57"/>
      <c r="JD1253" s="57"/>
      <c r="JE1253" s="57"/>
      <c r="JF1253" s="57"/>
      <c r="JG1253" s="57"/>
      <c r="JH1253" s="57"/>
      <c r="JI1253" s="57"/>
      <c r="JJ1253" s="57"/>
      <c r="JK1253" s="57"/>
      <c r="JL1253" s="57"/>
      <c r="JM1253" s="57"/>
      <c r="JN1253" s="57"/>
      <c r="JO1253" s="57"/>
      <c r="JP1253" s="57"/>
      <c r="JQ1253" s="57"/>
      <c r="JR1253" s="57"/>
      <c r="JS1253" s="57"/>
      <c r="JT1253" s="57"/>
      <c r="JU1253" s="57"/>
      <c r="JV1253" s="57"/>
      <c r="JW1253" s="57"/>
      <c r="JX1253" s="57"/>
      <c r="JY1253" s="57"/>
      <c r="JZ1253" s="57"/>
      <c r="KA1253" s="57"/>
      <c r="KB1253" s="57"/>
      <c r="KC1253" s="57"/>
      <c r="KD1253" s="57"/>
      <c r="KE1253" s="57"/>
      <c r="KF1253" s="57"/>
      <c r="KG1253" s="57"/>
      <c r="KH1253" s="57"/>
      <c r="KI1253" s="36"/>
      <c r="LX1253" s="36"/>
      <c r="NQ1253" s="36"/>
      <c r="NR1253" s="36"/>
      <c r="NS1253" s="36"/>
      <c r="PH1253" s="36"/>
      <c r="QW1253" s="36"/>
      <c r="SM1253" s="36"/>
      <c r="UB1253" s="36"/>
      <c r="VQ1253" s="36"/>
      <c r="XF1253" s="36"/>
      <c r="ZB1253" s="94"/>
      <c r="ZI1253" s="130"/>
      <c r="ZK1253" s="128"/>
      <c r="ZL1253" s="127"/>
    </row>
    <row r="1254" spans="2:688" s="37" customFormat="1" x14ac:dyDescent="0.15">
      <c r="B1254" s="36"/>
      <c r="C1254" s="110"/>
      <c r="D1254" s="36"/>
      <c r="E1254" s="36"/>
      <c r="F1254" s="36"/>
      <c r="G1254" s="38"/>
      <c r="H1254" s="38"/>
      <c r="AW1254" s="36"/>
      <c r="CL1254" s="36"/>
      <c r="FP1254" s="36"/>
      <c r="IT1254" s="36"/>
      <c r="IU1254" s="57"/>
      <c r="IV1254" s="57"/>
      <c r="IW1254" s="57"/>
      <c r="IX1254" s="57"/>
      <c r="IY1254" s="57"/>
      <c r="IZ1254" s="57"/>
      <c r="JA1254" s="57"/>
      <c r="JB1254" s="57"/>
      <c r="JC1254" s="57"/>
      <c r="JD1254" s="57"/>
      <c r="JE1254" s="57"/>
      <c r="JF1254" s="57"/>
      <c r="JG1254" s="57"/>
      <c r="JH1254" s="57"/>
      <c r="JI1254" s="57"/>
      <c r="JJ1254" s="57"/>
      <c r="JK1254" s="57"/>
      <c r="JL1254" s="57"/>
      <c r="JM1254" s="57"/>
      <c r="JN1254" s="57"/>
      <c r="JO1254" s="57"/>
      <c r="JP1254" s="57"/>
      <c r="JQ1254" s="57"/>
      <c r="JR1254" s="57"/>
      <c r="JS1254" s="57"/>
      <c r="JT1254" s="57"/>
      <c r="JU1254" s="57"/>
      <c r="JV1254" s="57"/>
      <c r="JW1254" s="57"/>
      <c r="JX1254" s="57"/>
      <c r="JY1254" s="57"/>
      <c r="JZ1254" s="57"/>
      <c r="KA1254" s="57"/>
      <c r="KB1254" s="57"/>
      <c r="KC1254" s="57"/>
      <c r="KD1254" s="57"/>
      <c r="KE1254" s="57"/>
      <c r="KF1254" s="57"/>
      <c r="KG1254" s="57"/>
      <c r="KH1254" s="57"/>
      <c r="KI1254" s="36"/>
      <c r="LX1254" s="36"/>
      <c r="NQ1254" s="36"/>
      <c r="NR1254" s="36"/>
      <c r="NS1254" s="36"/>
      <c r="PH1254" s="36"/>
      <c r="QW1254" s="36"/>
      <c r="SM1254" s="36"/>
      <c r="UB1254" s="36"/>
      <c r="VQ1254" s="36"/>
      <c r="XF1254" s="36"/>
      <c r="ZB1254" s="94"/>
      <c r="ZI1254" s="130"/>
      <c r="ZK1254" s="128"/>
      <c r="ZL1254" s="127"/>
    </row>
    <row r="1255" spans="2:688" s="37" customFormat="1" x14ac:dyDescent="0.15">
      <c r="B1255" s="36"/>
      <c r="C1255" s="110"/>
      <c r="D1255" s="36"/>
      <c r="E1255" s="36"/>
      <c r="F1255" s="36"/>
      <c r="G1255" s="38"/>
      <c r="H1255" s="38"/>
      <c r="AW1255" s="36"/>
      <c r="CL1255" s="36"/>
      <c r="FP1255" s="36"/>
      <c r="IT1255" s="36"/>
      <c r="IU1255" s="57"/>
      <c r="IV1255" s="57"/>
      <c r="IW1255" s="57"/>
      <c r="IX1255" s="57"/>
      <c r="IY1255" s="57"/>
      <c r="IZ1255" s="57"/>
      <c r="JA1255" s="57"/>
      <c r="JB1255" s="57"/>
      <c r="JC1255" s="57"/>
      <c r="JD1255" s="57"/>
      <c r="JE1255" s="57"/>
      <c r="JF1255" s="57"/>
      <c r="JG1255" s="57"/>
      <c r="JH1255" s="57"/>
      <c r="JI1255" s="57"/>
      <c r="JJ1255" s="57"/>
      <c r="JK1255" s="57"/>
      <c r="JL1255" s="57"/>
      <c r="JM1255" s="57"/>
      <c r="JN1255" s="57"/>
      <c r="JO1255" s="57"/>
      <c r="JP1255" s="57"/>
      <c r="JQ1255" s="57"/>
      <c r="JR1255" s="57"/>
      <c r="JS1255" s="57"/>
      <c r="JT1255" s="57"/>
      <c r="JU1255" s="57"/>
      <c r="JV1255" s="57"/>
      <c r="JW1255" s="57"/>
      <c r="JX1255" s="57"/>
      <c r="JY1255" s="57"/>
      <c r="JZ1255" s="57"/>
      <c r="KA1255" s="57"/>
      <c r="KB1255" s="57"/>
      <c r="KC1255" s="57"/>
      <c r="KD1255" s="57"/>
      <c r="KE1255" s="57"/>
      <c r="KF1255" s="57"/>
      <c r="KG1255" s="57"/>
      <c r="KH1255" s="57"/>
      <c r="KI1255" s="36"/>
      <c r="LX1255" s="36"/>
      <c r="NQ1255" s="36"/>
      <c r="NR1255" s="36"/>
      <c r="NS1255" s="36"/>
      <c r="PH1255" s="36"/>
      <c r="QW1255" s="36"/>
      <c r="SM1255" s="36"/>
      <c r="UB1255" s="36"/>
      <c r="VQ1255" s="36"/>
      <c r="XF1255" s="36"/>
      <c r="ZB1255" s="94"/>
      <c r="ZI1255" s="130"/>
      <c r="ZK1255" s="128"/>
      <c r="ZL1255" s="127"/>
    </row>
    <row r="1256" spans="2:688" s="37" customFormat="1" x14ac:dyDescent="0.15">
      <c r="B1256" s="36"/>
      <c r="C1256" s="110"/>
      <c r="D1256" s="36"/>
      <c r="E1256" s="36"/>
      <c r="F1256" s="36"/>
      <c r="G1256" s="38"/>
      <c r="H1256" s="38"/>
      <c r="AW1256" s="36"/>
      <c r="CL1256" s="36"/>
      <c r="FP1256" s="36"/>
      <c r="IT1256" s="36"/>
      <c r="IU1256" s="57"/>
      <c r="IV1256" s="57"/>
      <c r="IW1256" s="57"/>
      <c r="IX1256" s="57"/>
      <c r="IY1256" s="57"/>
      <c r="IZ1256" s="57"/>
      <c r="JA1256" s="57"/>
      <c r="JB1256" s="57"/>
      <c r="JC1256" s="57"/>
      <c r="JD1256" s="57"/>
      <c r="JE1256" s="57"/>
      <c r="JF1256" s="57"/>
      <c r="JG1256" s="57"/>
      <c r="JH1256" s="57"/>
      <c r="JI1256" s="57"/>
      <c r="JJ1256" s="57"/>
      <c r="JK1256" s="57"/>
      <c r="JL1256" s="57"/>
      <c r="JM1256" s="57"/>
      <c r="JN1256" s="57"/>
      <c r="JO1256" s="57"/>
      <c r="JP1256" s="57"/>
      <c r="JQ1256" s="57"/>
      <c r="JR1256" s="57"/>
      <c r="JS1256" s="57"/>
      <c r="JT1256" s="57"/>
      <c r="JU1256" s="57"/>
      <c r="JV1256" s="57"/>
      <c r="JW1256" s="57"/>
      <c r="JX1256" s="57"/>
      <c r="JY1256" s="57"/>
      <c r="JZ1256" s="57"/>
      <c r="KA1256" s="57"/>
      <c r="KB1256" s="57"/>
      <c r="KC1256" s="57"/>
      <c r="KD1256" s="57"/>
      <c r="KE1256" s="57"/>
      <c r="KF1256" s="57"/>
      <c r="KG1256" s="57"/>
      <c r="KH1256" s="57"/>
      <c r="KI1256" s="36"/>
      <c r="LX1256" s="36"/>
      <c r="NQ1256" s="36"/>
      <c r="NR1256" s="36"/>
      <c r="NS1256" s="36"/>
      <c r="PH1256" s="36"/>
      <c r="QW1256" s="36"/>
      <c r="SM1256" s="36"/>
      <c r="UB1256" s="36"/>
      <c r="VQ1256" s="36"/>
      <c r="XF1256" s="36"/>
      <c r="ZB1256" s="94"/>
      <c r="ZI1256" s="130"/>
      <c r="ZK1256" s="128"/>
      <c r="ZL1256" s="127"/>
    </row>
    <row r="1257" spans="2:688" s="37" customFormat="1" x14ac:dyDescent="0.15">
      <c r="B1257" s="36"/>
      <c r="C1257" s="110"/>
      <c r="D1257" s="36"/>
      <c r="E1257" s="36"/>
      <c r="F1257" s="36"/>
      <c r="G1257" s="38"/>
      <c r="H1257" s="38"/>
      <c r="AW1257" s="36"/>
      <c r="CL1257" s="36"/>
      <c r="FP1257" s="36"/>
      <c r="IT1257" s="36"/>
      <c r="IU1257" s="57"/>
      <c r="IV1257" s="57"/>
      <c r="IW1257" s="57"/>
      <c r="IX1257" s="57"/>
      <c r="IY1257" s="57"/>
      <c r="IZ1257" s="57"/>
      <c r="JA1257" s="57"/>
      <c r="JB1257" s="57"/>
      <c r="JC1257" s="57"/>
      <c r="JD1257" s="57"/>
      <c r="JE1257" s="57"/>
      <c r="JF1257" s="57"/>
      <c r="JG1257" s="57"/>
      <c r="JH1257" s="57"/>
      <c r="JI1257" s="57"/>
      <c r="JJ1257" s="57"/>
      <c r="JK1257" s="57"/>
      <c r="JL1257" s="57"/>
      <c r="JM1257" s="57"/>
      <c r="JN1257" s="57"/>
      <c r="JO1257" s="57"/>
      <c r="JP1257" s="57"/>
      <c r="JQ1257" s="57"/>
      <c r="JR1257" s="57"/>
      <c r="JS1257" s="57"/>
      <c r="JT1257" s="57"/>
      <c r="JU1257" s="57"/>
      <c r="JV1257" s="57"/>
      <c r="JW1257" s="57"/>
      <c r="JX1257" s="57"/>
      <c r="JY1257" s="57"/>
      <c r="JZ1257" s="57"/>
      <c r="KA1257" s="57"/>
      <c r="KB1257" s="57"/>
      <c r="KC1257" s="57"/>
      <c r="KD1257" s="57"/>
      <c r="KE1257" s="57"/>
      <c r="KF1257" s="57"/>
      <c r="KG1257" s="57"/>
      <c r="KH1257" s="57"/>
      <c r="KI1257" s="36"/>
      <c r="LX1257" s="36"/>
      <c r="NQ1257" s="36"/>
      <c r="NR1257" s="36"/>
      <c r="NS1257" s="36"/>
      <c r="PH1257" s="36"/>
      <c r="QW1257" s="36"/>
      <c r="SM1257" s="36"/>
      <c r="UB1257" s="36"/>
      <c r="VQ1257" s="36"/>
      <c r="XF1257" s="36"/>
      <c r="ZB1257" s="94"/>
      <c r="ZI1257" s="130"/>
      <c r="ZK1257" s="128"/>
      <c r="ZL1257" s="127"/>
    </row>
    <row r="1258" spans="2:688" s="37" customFormat="1" x14ac:dyDescent="0.15">
      <c r="B1258" s="36"/>
      <c r="C1258" s="110"/>
      <c r="D1258" s="36"/>
      <c r="E1258" s="36"/>
      <c r="F1258" s="36"/>
      <c r="G1258" s="38"/>
      <c r="H1258" s="38"/>
      <c r="AW1258" s="36"/>
      <c r="CL1258" s="36"/>
      <c r="FP1258" s="36"/>
      <c r="IT1258" s="36"/>
      <c r="IU1258" s="57"/>
      <c r="IV1258" s="57"/>
      <c r="IW1258" s="57"/>
      <c r="IX1258" s="57"/>
      <c r="IY1258" s="57"/>
      <c r="IZ1258" s="57"/>
      <c r="JA1258" s="57"/>
      <c r="JB1258" s="57"/>
      <c r="JC1258" s="57"/>
      <c r="JD1258" s="57"/>
      <c r="JE1258" s="57"/>
      <c r="JF1258" s="57"/>
      <c r="JG1258" s="57"/>
      <c r="JH1258" s="57"/>
      <c r="JI1258" s="57"/>
      <c r="JJ1258" s="57"/>
      <c r="JK1258" s="57"/>
      <c r="JL1258" s="57"/>
      <c r="JM1258" s="57"/>
      <c r="JN1258" s="57"/>
      <c r="JO1258" s="57"/>
      <c r="JP1258" s="57"/>
      <c r="JQ1258" s="57"/>
      <c r="JR1258" s="57"/>
      <c r="JS1258" s="57"/>
      <c r="JT1258" s="57"/>
      <c r="JU1258" s="57"/>
      <c r="JV1258" s="57"/>
      <c r="JW1258" s="57"/>
      <c r="JX1258" s="57"/>
      <c r="JY1258" s="57"/>
      <c r="JZ1258" s="57"/>
      <c r="KA1258" s="57"/>
      <c r="KB1258" s="57"/>
      <c r="KC1258" s="57"/>
      <c r="KD1258" s="57"/>
      <c r="KE1258" s="57"/>
      <c r="KF1258" s="57"/>
      <c r="KG1258" s="57"/>
      <c r="KH1258" s="57"/>
      <c r="KI1258" s="36"/>
      <c r="LX1258" s="36"/>
      <c r="NQ1258" s="36"/>
      <c r="NR1258" s="36"/>
      <c r="NS1258" s="36"/>
      <c r="PH1258" s="36"/>
      <c r="QW1258" s="36"/>
      <c r="SM1258" s="36"/>
      <c r="UB1258" s="36"/>
      <c r="VQ1258" s="36"/>
      <c r="XF1258" s="36"/>
      <c r="ZB1258" s="94"/>
      <c r="ZI1258" s="130"/>
      <c r="ZK1258" s="128"/>
      <c r="ZL1258" s="127"/>
    </row>
    <row r="1259" spans="2:688" s="37" customFormat="1" x14ac:dyDescent="0.15">
      <c r="B1259" s="36"/>
      <c r="C1259" s="110"/>
      <c r="D1259" s="36"/>
      <c r="E1259" s="36"/>
      <c r="F1259" s="36"/>
      <c r="G1259" s="38"/>
      <c r="H1259" s="38"/>
      <c r="AW1259" s="36"/>
      <c r="CL1259" s="36"/>
      <c r="FP1259" s="36"/>
      <c r="IT1259" s="36"/>
      <c r="IU1259" s="57"/>
      <c r="IV1259" s="57"/>
      <c r="IW1259" s="57"/>
      <c r="IX1259" s="57"/>
      <c r="IY1259" s="57"/>
      <c r="IZ1259" s="57"/>
      <c r="JA1259" s="57"/>
      <c r="JB1259" s="57"/>
      <c r="JC1259" s="57"/>
      <c r="JD1259" s="57"/>
      <c r="JE1259" s="57"/>
      <c r="JF1259" s="57"/>
      <c r="JG1259" s="57"/>
      <c r="JH1259" s="57"/>
      <c r="JI1259" s="57"/>
      <c r="JJ1259" s="57"/>
      <c r="JK1259" s="57"/>
      <c r="JL1259" s="57"/>
      <c r="JM1259" s="57"/>
      <c r="JN1259" s="57"/>
      <c r="JO1259" s="57"/>
      <c r="JP1259" s="57"/>
      <c r="JQ1259" s="57"/>
      <c r="JR1259" s="57"/>
      <c r="JS1259" s="57"/>
      <c r="JT1259" s="57"/>
      <c r="JU1259" s="57"/>
      <c r="JV1259" s="57"/>
      <c r="JW1259" s="57"/>
      <c r="JX1259" s="57"/>
      <c r="JY1259" s="57"/>
      <c r="JZ1259" s="57"/>
      <c r="KA1259" s="57"/>
      <c r="KB1259" s="57"/>
      <c r="KC1259" s="57"/>
      <c r="KD1259" s="57"/>
      <c r="KE1259" s="57"/>
      <c r="KF1259" s="57"/>
      <c r="KG1259" s="57"/>
      <c r="KH1259" s="57"/>
      <c r="KI1259" s="36"/>
      <c r="LX1259" s="36"/>
      <c r="NQ1259" s="36"/>
      <c r="NR1259" s="36"/>
      <c r="NS1259" s="36"/>
      <c r="PH1259" s="36"/>
      <c r="QW1259" s="36"/>
      <c r="SM1259" s="36"/>
      <c r="UB1259" s="36"/>
      <c r="VQ1259" s="36"/>
      <c r="XF1259" s="36"/>
      <c r="ZB1259" s="94"/>
      <c r="ZI1259" s="130"/>
      <c r="ZK1259" s="128"/>
      <c r="ZL1259" s="127"/>
    </row>
    <row r="1260" spans="2:688" s="37" customFormat="1" x14ac:dyDescent="0.15">
      <c r="B1260" s="36"/>
      <c r="C1260" s="110"/>
      <c r="D1260" s="36"/>
      <c r="E1260" s="36"/>
      <c r="F1260" s="36"/>
      <c r="G1260" s="38"/>
      <c r="H1260" s="38"/>
      <c r="AW1260" s="36"/>
      <c r="CL1260" s="36"/>
      <c r="FP1260" s="36"/>
      <c r="IT1260" s="36"/>
      <c r="IU1260" s="57"/>
      <c r="IV1260" s="57"/>
      <c r="IW1260" s="57"/>
      <c r="IX1260" s="57"/>
      <c r="IY1260" s="57"/>
      <c r="IZ1260" s="57"/>
      <c r="JA1260" s="57"/>
      <c r="JB1260" s="57"/>
      <c r="JC1260" s="57"/>
      <c r="JD1260" s="57"/>
      <c r="JE1260" s="57"/>
      <c r="JF1260" s="57"/>
      <c r="JG1260" s="57"/>
      <c r="JH1260" s="57"/>
      <c r="JI1260" s="57"/>
      <c r="JJ1260" s="57"/>
      <c r="JK1260" s="57"/>
      <c r="JL1260" s="57"/>
      <c r="JM1260" s="57"/>
      <c r="JN1260" s="57"/>
      <c r="JO1260" s="57"/>
      <c r="JP1260" s="57"/>
      <c r="JQ1260" s="57"/>
      <c r="JR1260" s="57"/>
      <c r="JS1260" s="57"/>
      <c r="JT1260" s="57"/>
      <c r="JU1260" s="57"/>
      <c r="JV1260" s="57"/>
      <c r="JW1260" s="57"/>
      <c r="JX1260" s="57"/>
      <c r="JY1260" s="57"/>
      <c r="JZ1260" s="57"/>
      <c r="KA1260" s="57"/>
      <c r="KB1260" s="57"/>
      <c r="KC1260" s="57"/>
      <c r="KD1260" s="57"/>
      <c r="KE1260" s="57"/>
      <c r="KF1260" s="57"/>
      <c r="KG1260" s="57"/>
      <c r="KH1260" s="57"/>
      <c r="KI1260" s="36"/>
      <c r="LX1260" s="36"/>
      <c r="NQ1260" s="36"/>
      <c r="NR1260" s="36"/>
      <c r="NS1260" s="36"/>
      <c r="PH1260" s="36"/>
      <c r="QW1260" s="36"/>
      <c r="SM1260" s="36"/>
      <c r="UB1260" s="36"/>
      <c r="VQ1260" s="36"/>
      <c r="XF1260" s="36"/>
      <c r="ZB1260" s="94"/>
      <c r="ZI1260" s="130"/>
      <c r="ZK1260" s="128"/>
      <c r="ZL1260" s="127"/>
    </row>
    <row r="1261" spans="2:688" s="37" customFormat="1" x14ac:dyDescent="0.15">
      <c r="B1261" s="36"/>
      <c r="C1261" s="110"/>
      <c r="D1261" s="36"/>
      <c r="E1261" s="36"/>
      <c r="F1261" s="36"/>
      <c r="G1261" s="38"/>
      <c r="H1261" s="38"/>
      <c r="AW1261" s="36"/>
      <c r="CL1261" s="36"/>
      <c r="FP1261" s="36"/>
      <c r="IT1261" s="36"/>
      <c r="IU1261" s="57"/>
      <c r="IV1261" s="57"/>
      <c r="IW1261" s="57"/>
      <c r="IX1261" s="57"/>
      <c r="IY1261" s="57"/>
      <c r="IZ1261" s="57"/>
      <c r="JA1261" s="57"/>
      <c r="JB1261" s="57"/>
      <c r="JC1261" s="57"/>
      <c r="JD1261" s="57"/>
      <c r="JE1261" s="57"/>
      <c r="JF1261" s="57"/>
      <c r="JG1261" s="57"/>
      <c r="JH1261" s="57"/>
      <c r="JI1261" s="57"/>
      <c r="JJ1261" s="57"/>
      <c r="JK1261" s="57"/>
      <c r="JL1261" s="57"/>
      <c r="JM1261" s="57"/>
      <c r="JN1261" s="57"/>
      <c r="JO1261" s="57"/>
      <c r="JP1261" s="57"/>
      <c r="JQ1261" s="57"/>
      <c r="JR1261" s="57"/>
      <c r="JS1261" s="57"/>
      <c r="JT1261" s="57"/>
      <c r="JU1261" s="57"/>
      <c r="JV1261" s="57"/>
      <c r="JW1261" s="57"/>
      <c r="JX1261" s="57"/>
      <c r="JY1261" s="57"/>
      <c r="JZ1261" s="57"/>
      <c r="KA1261" s="57"/>
      <c r="KB1261" s="57"/>
      <c r="KC1261" s="57"/>
      <c r="KD1261" s="57"/>
      <c r="KE1261" s="57"/>
      <c r="KF1261" s="57"/>
      <c r="KG1261" s="57"/>
      <c r="KH1261" s="57"/>
      <c r="KI1261" s="36"/>
      <c r="LX1261" s="36"/>
      <c r="NQ1261" s="36"/>
      <c r="NR1261" s="36"/>
      <c r="NS1261" s="36"/>
      <c r="PH1261" s="36"/>
      <c r="QW1261" s="36"/>
      <c r="SM1261" s="36"/>
      <c r="UB1261" s="36"/>
      <c r="VQ1261" s="36"/>
      <c r="XF1261" s="36"/>
      <c r="ZB1261" s="94"/>
      <c r="ZI1261" s="130"/>
      <c r="ZK1261" s="128"/>
      <c r="ZL1261" s="127"/>
    </row>
    <row r="1262" spans="2:688" s="37" customFormat="1" x14ac:dyDescent="0.15">
      <c r="B1262" s="36"/>
      <c r="C1262" s="110"/>
      <c r="D1262" s="36"/>
      <c r="E1262" s="36"/>
      <c r="F1262" s="36"/>
      <c r="G1262" s="38"/>
      <c r="H1262" s="38"/>
      <c r="AW1262" s="36"/>
      <c r="CL1262" s="36"/>
      <c r="FP1262" s="36"/>
      <c r="IT1262" s="36"/>
      <c r="IU1262" s="57"/>
      <c r="IV1262" s="57"/>
      <c r="IW1262" s="57"/>
      <c r="IX1262" s="57"/>
      <c r="IY1262" s="57"/>
      <c r="IZ1262" s="57"/>
      <c r="JA1262" s="57"/>
      <c r="JB1262" s="57"/>
      <c r="JC1262" s="57"/>
      <c r="JD1262" s="57"/>
      <c r="JE1262" s="57"/>
      <c r="JF1262" s="57"/>
      <c r="JG1262" s="57"/>
      <c r="JH1262" s="57"/>
      <c r="JI1262" s="57"/>
      <c r="JJ1262" s="57"/>
      <c r="JK1262" s="57"/>
      <c r="JL1262" s="57"/>
      <c r="JM1262" s="57"/>
      <c r="JN1262" s="57"/>
      <c r="JO1262" s="57"/>
      <c r="JP1262" s="57"/>
      <c r="JQ1262" s="57"/>
      <c r="JR1262" s="57"/>
      <c r="JS1262" s="57"/>
      <c r="JT1262" s="57"/>
      <c r="JU1262" s="57"/>
      <c r="JV1262" s="57"/>
      <c r="JW1262" s="57"/>
      <c r="JX1262" s="57"/>
      <c r="JY1262" s="57"/>
      <c r="JZ1262" s="57"/>
      <c r="KA1262" s="57"/>
      <c r="KB1262" s="57"/>
      <c r="KC1262" s="57"/>
      <c r="KD1262" s="57"/>
      <c r="KE1262" s="57"/>
      <c r="KF1262" s="57"/>
      <c r="KG1262" s="57"/>
      <c r="KH1262" s="57"/>
      <c r="KI1262" s="36"/>
      <c r="LX1262" s="36"/>
      <c r="NQ1262" s="36"/>
      <c r="NR1262" s="36"/>
      <c r="NS1262" s="36"/>
      <c r="PH1262" s="36"/>
      <c r="QW1262" s="36"/>
      <c r="SM1262" s="36"/>
      <c r="UB1262" s="36"/>
      <c r="VQ1262" s="36"/>
      <c r="XF1262" s="36"/>
      <c r="ZB1262" s="94"/>
      <c r="ZI1262" s="130"/>
      <c r="ZK1262" s="128"/>
      <c r="ZL1262" s="127"/>
    </row>
    <row r="1263" spans="2:688" s="37" customFormat="1" x14ac:dyDescent="0.15">
      <c r="B1263" s="36"/>
      <c r="C1263" s="110"/>
      <c r="D1263" s="36"/>
      <c r="E1263" s="36"/>
      <c r="F1263" s="36"/>
      <c r="G1263" s="38"/>
      <c r="H1263" s="38"/>
      <c r="AW1263" s="36"/>
      <c r="CL1263" s="36"/>
      <c r="FP1263" s="36"/>
      <c r="IT1263" s="36"/>
      <c r="IU1263" s="57"/>
      <c r="IV1263" s="57"/>
      <c r="IW1263" s="57"/>
      <c r="IX1263" s="57"/>
      <c r="IY1263" s="57"/>
      <c r="IZ1263" s="57"/>
      <c r="JA1263" s="57"/>
      <c r="JB1263" s="57"/>
      <c r="JC1263" s="57"/>
      <c r="JD1263" s="57"/>
      <c r="JE1263" s="57"/>
      <c r="JF1263" s="57"/>
      <c r="JG1263" s="57"/>
      <c r="JH1263" s="57"/>
      <c r="JI1263" s="57"/>
      <c r="JJ1263" s="57"/>
      <c r="JK1263" s="57"/>
      <c r="JL1263" s="57"/>
      <c r="JM1263" s="57"/>
      <c r="JN1263" s="57"/>
      <c r="JO1263" s="57"/>
      <c r="JP1263" s="57"/>
      <c r="JQ1263" s="57"/>
      <c r="JR1263" s="57"/>
      <c r="JS1263" s="57"/>
      <c r="JT1263" s="57"/>
      <c r="JU1263" s="57"/>
      <c r="JV1263" s="57"/>
      <c r="JW1263" s="57"/>
      <c r="JX1263" s="57"/>
      <c r="JY1263" s="57"/>
      <c r="JZ1263" s="57"/>
      <c r="KA1263" s="57"/>
      <c r="KB1263" s="57"/>
      <c r="KC1263" s="57"/>
      <c r="KD1263" s="57"/>
      <c r="KE1263" s="57"/>
      <c r="KF1263" s="57"/>
      <c r="KG1263" s="57"/>
      <c r="KH1263" s="57"/>
      <c r="KI1263" s="36"/>
      <c r="LX1263" s="36"/>
      <c r="NQ1263" s="36"/>
      <c r="NR1263" s="36"/>
      <c r="NS1263" s="36"/>
      <c r="PH1263" s="36"/>
      <c r="QW1263" s="36"/>
      <c r="SM1263" s="36"/>
      <c r="UB1263" s="36"/>
      <c r="VQ1263" s="36"/>
      <c r="XF1263" s="36"/>
      <c r="ZB1263" s="94"/>
      <c r="ZI1263" s="130"/>
      <c r="ZK1263" s="128"/>
      <c r="ZL1263" s="127"/>
    </row>
    <row r="1264" spans="2:688" s="37" customFormat="1" x14ac:dyDescent="0.15">
      <c r="B1264" s="36"/>
      <c r="C1264" s="110"/>
      <c r="D1264" s="36"/>
      <c r="E1264" s="36"/>
      <c r="F1264" s="36"/>
      <c r="G1264" s="38"/>
      <c r="H1264" s="38"/>
      <c r="AW1264" s="36"/>
      <c r="CL1264" s="36"/>
      <c r="FP1264" s="36"/>
      <c r="IT1264" s="36"/>
      <c r="IU1264" s="57"/>
      <c r="IV1264" s="57"/>
      <c r="IW1264" s="57"/>
      <c r="IX1264" s="57"/>
      <c r="IY1264" s="57"/>
      <c r="IZ1264" s="57"/>
      <c r="JA1264" s="57"/>
      <c r="JB1264" s="57"/>
      <c r="JC1264" s="57"/>
      <c r="JD1264" s="57"/>
      <c r="JE1264" s="57"/>
      <c r="JF1264" s="57"/>
      <c r="JG1264" s="57"/>
      <c r="JH1264" s="57"/>
      <c r="JI1264" s="57"/>
      <c r="JJ1264" s="57"/>
      <c r="JK1264" s="57"/>
      <c r="JL1264" s="57"/>
      <c r="JM1264" s="57"/>
      <c r="JN1264" s="57"/>
      <c r="JO1264" s="57"/>
      <c r="JP1264" s="57"/>
      <c r="JQ1264" s="57"/>
      <c r="JR1264" s="57"/>
      <c r="JS1264" s="57"/>
      <c r="JT1264" s="57"/>
      <c r="JU1264" s="57"/>
      <c r="JV1264" s="57"/>
      <c r="JW1264" s="57"/>
      <c r="JX1264" s="57"/>
      <c r="JY1264" s="57"/>
      <c r="JZ1264" s="57"/>
      <c r="KA1264" s="57"/>
      <c r="KB1264" s="57"/>
      <c r="KC1264" s="57"/>
      <c r="KD1264" s="57"/>
      <c r="KE1264" s="57"/>
      <c r="KF1264" s="57"/>
      <c r="KG1264" s="57"/>
      <c r="KH1264" s="57"/>
      <c r="KI1264" s="36"/>
      <c r="LX1264" s="36"/>
      <c r="NQ1264" s="36"/>
      <c r="NR1264" s="36"/>
      <c r="NS1264" s="36"/>
      <c r="PH1264" s="36"/>
      <c r="QW1264" s="36"/>
      <c r="SM1264" s="36"/>
      <c r="UB1264" s="36"/>
      <c r="VQ1264" s="36"/>
      <c r="XF1264" s="36"/>
      <c r="ZB1264" s="94"/>
      <c r="ZI1264" s="130"/>
      <c r="ZK1264" s="128"/>
      <c r="ZL1264" s="127"/>
    </row>
    <row r="1265" spans="2:688" s="37" customFormat="1" x14ac:dyDescent="0.15">
      <c r="B1265" s="36"/>
      <c r="C1265" s="110"/>
      <c r="D1265" s="36"/>
      <c r="E1265" s="36"/>
      <c r="F1265" s="36"/>
      <c r="G1265" s="38"/>
      <c r="H1265" s="38"/>
      <c r="AW1265" s="36"/>
      <c r="CL1265" s="36"/>
      <c r="FP1265" s="36"/>
      <c r="IT1265" s="36"/>
      <c r="IU1265" s="57"/>
      <c r="IV1265" s="57"/>
      <c r="IW1265" s="57"/>
      <c r="IX1265" s="57"/>
      <c r="IY1265" s="57"/>
      <c r="IZ1265" s="57"/>
      <c r="JA1265" s="57"/>
      <c r="JB1265" s="57"/>
      <c r="JC1265" s="57"/>
      <c r="JD1265" s="57"/>
      <c r="JE1265" s="57"/>
      <c r="JF1265" s="57"/>
      <c r="JG1265" s="57"/>
      <c r="JH1265" s="57"/>
      <c r="JI1265" s="57"/>
      <c r="JJ1265" s="57"/>
      <c r="JK1265" s="57"/>
      <c r="JL1265" s="57"/>
      <c r="JM1265" s="57"/>
      <c r="JN1265" s="57"/>
      <c r="JO1265" s="57"/>
      <c r="JP1265" s="57"/>
      <c r="JQ1265" s="57"/>
      <c r="JR1265" s="57"/>
      <c r="JS1265" s="57"/>
      <c r="JT1265" s="57"/>
      <c r="JU1265" s="57"/>
      <c r="JV1265" s="57"/>
      <c r="JW1265" s="57"/>
      <c r="JX1265" s="57"/>
      <c r="JY1265" s="57"/>
      <c r="JZ1265" s="57"/>
      <c r="KA1265" s="57"/>
      <c r="KB1265" s="57"/>
      <c r="KC1265" s="57"/>
      <c r="KD1265" s="57"/>
      <c r="KE1265" s="57"/>
      <c r="KF1265" s="57"/>
      <c r="KG1265" s="57"/>
      <c r="KH1265" s="57"/>
      <c r="KI1265" s="36"/>
      <c r="LX1265" s="36"/>
      <c r="NQ1265" s="36"/>
      <c r="NR1265" s="36"/>
      <c r="NS1265" s="36"/>
      <c r="PH1265" s="36"/>
      <c r="QW1265" s="36"/>
      <c r="SM1265" s="36"/>
      <c r="UB1265" s="36"/>
      <c r="VQ1265" s="36"/>
      <c r="XF1265" s="36"/>
      <c r="ZB1265" s="94"/>
      <c r="ZI1265" s="130"/>
      <c r="ZK1265" s="128"/>
      <c r="ZL1265" s="127"/>
    </row>
    <row r="1266" spans="2:688" s="37" customFormat="1" x14ac:dyDescent="0.15">
      <c r="B1266" s="36"/>
      <c r="C1266" s="110"/>
      <c r="D1266" s="36"/>
      <c r="E1266" s="36"/>
      <c r="F1266" s="36"/>
      <c r="G1266" s="38"/>
      <c r="H1266" s="38"/>
      <c r="AW1266" s="36"/>
      <c r="CL1266" s="36"/>
      <c r="FP1266" s="36"/>
      <c r="IT1266" s="36"/>
      <c r="IU1266" s="57"/>
      <c r="IV1266" s="57"/>
      <c r="IW1266" s="57"/>
      <c r="IX1266" s="57"/>
      <c r="IY1266" s="57"/>
      <c r="IZ1266" s="57"/>
      <c r="JA1266" s="57"/>
      <c r="JB1266" s="57"/>
      <c r="JC1266" s="57"/>
      <c r="JD1266" s="57"/>
      <c r="JE1266" s="57"/>
      <c r="JF1266" s="57"/>
      <c r="JG1266" s="57"/>
      <c r="JH1266" s="57"/>
      <c r="JI1266" s="57"/>
      <c r="JJ1266" s="57"/>
      <c r="JK1266" s="57"/>
      <c r="JL1266" s="57"/>
      <c r="JM1266" s="57"/>
      <c r="JN1266" s="57"/>
      <c r="JO1266" s="57"/>
      <c r="JP1266" s="57"/>
      <c r="JQ1266" s="57"/>
      <c r="JR1266" s="57"/>
      <c r="JS1266" s="57"/>
      <c r="JT1266" s="57"/>
      <c r="JU1266" s="57"/>
      <c r="JV1266" s="57"/>
      <c r="JW1266" s="57"/>
      <c r="JX1266" s="57"/>
      <c r="JY1266" s="57"/>
      <c r="JZ1266" s="57"/>
      <c r="KA1266" s="57"/>
      <c r="KB1266" s="57"/>
      <c r="KC1266" s="57"/>
      <c r="KD1266" s="57"/>
      <c r="KE1266" s="57"/>
      <c r="KF1266" s="57"/>
      <c r="KG1266" s="57"/>
      <c r="KH1266" s="57"/>
      <c r="KI1266" s="36"/>
      <c r="LX1266" s="36"/>
      <c r="NQ1266" s="36"/>
      <c r="NR1266" s="36"/>
      <c r="NS1266" s="36"/>
      <c r="PH1266" s="36"/>
      <c r="QW1266" s="36"/>
      <c r="SM1266" s="36"/>
      <c r="UB1266" s="36"/>
      <c r="VQ1266" s="36"/>
      <c r="XF1266" s="36"/>
      <c r="ZB1266" s="94"/>
      <c r="ZI1266" s="130"/>
      <c r="ZK1266" s="128"/>
      <c r="ZL1266" s="127"/>
    </row>
    <row r="1267" spans="2:688" s="37" customFormat="1" x14ac:dyDescent="0.15">
      <c r="B1267" s="36"/>
      <c r="C1267" s="110"/>
      <c r="D1267" s="36"/>
      <c r="E1267" s="36"/>
      <c r="F1267" s="36"/>
      <c r="G1267" s="38"/>
      <c r="H1267" s="38"/>
      <c r="AW1267" s="36"/>
      <c r="CL1267" s="36"/>
      <c r="FP1267" s="36"/>
      <c r="IT1267" s="36"/>
      <c r="IU1267" s="57"/>
      <c r="IV1267" s="57"/>
      <c r="IW1267" s="57"/>
      <c r="IX1267" s="57"/>
      <c r="IY1267" s="57"/>
      <c r="IZ1267" s="57"/>
      <c r="JA1267" s="57"/>
      <c r="JB1267" s="57"/>
      <c r="JC1267" s="57"/>
      <c r="JD1267" s="57"/>
      <c r="JE1267" s="57"/>
      <c r="JF1267" s="57"/>
      <c r="JG1267" s="57"/>
      <c r="JH1267" s="57"/>
      <c r="JI1267" s="57"/>
      <c r="JJ1267" s="57"/>
      <c r="JK1267" s="57"/>
      <c r="JL1267" s="57"/>
      <c r="JM1267" s="57"/>
      <c r="JN1267" s="57"/>
      <c r="JO1267" s="57"/>
      <c r="JP1267" s="57"/>
      <c r="JQ1267" s="57"/>
      <c r="JR1267" s="57"/>
      <c r="JS1267" s="57"/>
      <c r="JT1267" s="57"/>
      <c r="JU1267" s="57"/>
      <c r="JV1267" s="57"/>
      <c r="JW1267" s="57"/>
      <c r="JX1267" s="57"/>
      <c r="JY1267" s="57"/>
      <c r="JZ1267" s="57"/>
      <c r="KA1267" s="57"/>
      <c r="KB1267" s="57"/>
      <c r="KC1267" s="57"/>
      <c r="KD1267" s="57"/>
      <c r="KE1267" s="57"/>
      <c r="KF1267" s="57"/>
      <c r="KG1267" s="57"/>
      <c r="KH1267" s="57"/>
      <c r="KI1267" s="36"/>
      <c r="LX1267" s="36"/>
      <c r="NQ1267" s="36"/>
      <c r="NR1267" s="36"/>
      <c r="NS1267" s="36"/>
      <c r="PH1267" s="36"/>
      <c r="QW1267" s="36"/>
      <c r="SM1267" s="36"/>
      <c r="UB1267" s="36"/>
      <c r="VQ1267" s="36"/>
      <c r="XF1267" s="36"/>
      <c r="ZB1267" s="94"/>
      <c r="ZI1267" s="130"/>
      <c r="ZK1267" s="128"/>
      <c r="ZL1267" s="127"/>
    </row>
    <row r="1268" spans="2:688" s="37" customFormat="1" x14ac:dyDescent="0.15">
      <c r="B1268" s="36"/>
      <c r="C1268" s="110"/>
      <c r="D1268" s="36"/>
      <c r="E1268" s="36"/>
      <c r="F1268" s="36"/>
      <c r="G1268" s="38"/>
      <c r="H1268" s="38"/>
      <c r="AW1268" s="36"/>
      <c r="CL1268" s="36"/>
      <c r="FP1268" s="36"/>
      <c r="IT1268" s="36"/>
      <c r="IU1268" s="57"/>
      <c r="IV1268" s="57"/>
      <c r="IW1268" s="57"/>
      <c r="IX1268" s="57"/>
      <c r="IY1268" s="57"/>
      <c r="IZ1268" s="57"/>
      <c r="JA1268" s="57"/>
      <c r="JB1268" s="57"/>
      <c r="JC1268" s="57"/>
      <c r="JD1268" s="57"/>
      <c r="JE1268" s="57"/>
      <c r="JF1268" s="57"/>
      <c r="JG1268" s="57"/>
      <c r="JH1268" s="57"/>
      <c r="JI1268" s="57"/>
      <c r="JJ1268" s="57"/>
      <c r="JK1268" s="57"/>
      <c r="JL1268" s="57"/>
      <c r="JM1268" s="57"/>
      <c r="JN1268" s="57"/>
      <c r="JO1268" s="57"/>
      <c r="JP1268" s="57"/>
      <c r="JQ1268" s="57"/>
      <c r="JR1268" s="57"/>
      <c r="JS1268" s="57"/>
      <c r="JT1268" s="57"/>
      <c r="JU1268" s="57"/>
      <c r="JV1268" s="57"/>
      <c r="JW1268" s="57"/>
      <c r="JX1268" s="57"/>
      <c r="JY1268" s="57"/>
      <c r="JZ1268" s="57"/>
      <c r="KA1268" s="57"/>
      <c r="KB1268" s="57"/>
      <c r="KC1268" s="57"/>
      <c r="KD1268" s="57"/>
      <c r="KE1268" s="57"/>
      <c r="KF1268" s="57"/>
      <c r="KG1268" s="57"/>
      <c r="KH1268" s="57"/>
      <c r="KI1268" s="36"/>
      <c r="LX1268" s="36"/>
      <c r="NQ1268" s="36"/>
      <c r="NR1268" s="36"/>
      <c r="NS1268" s="36"/>
      <c r="PH1268" s="36"/>
      <c r="QW1268" s="36"/>
      <c r="SM1268" s="36"/>
      <c r="UB1268" s="36"/>
      <c r="VQ1268" s="36"/>
      <c r="XF1268" s="36"/>
      <c r="ZB1268" s="94"/>
      <c r="ZI1268" s="130"/>
      <c r="ZK1268" s="128"/>
      <c r="ZL1268" s="127"/>
    </row>
    <row r="1269" spans="2:688" s="37" customFormat="1" x14ac:dyDescent="0.15">
      <c r="B1269" s="36"/>
      <c r="C1269" s="110"/>
      <c r="D1269" s="36"/>
      <c r="E1269" s="36"/>
      <c r="F1269" s="36"/>
      <c r="G1269" s="38"/>
      <c r="H1269" s="38"/>
      <c r="AW1269" s="36"/>
      <c r="CL1269" s="36"/>
      <c r="FP1269" s="36"/>
      <c r="IT1269" s="36"/>
      <c r="IU1269" s="57"/>
      <c r="IV1269" s="57"/>
      <c r="IW1269" s="57"/>
      <c r="IX1269" s="57"/>
      <c r="IY1269" s="57"/>
      <c r="IZ1269" s="57"/>
      <c r="JA1269" s="57"/>
      <c r="JB1269" s="57"/>
      <c r="JC1269" s="57"/>
      <c r="JD1269" s="57"/>
      <c r="JE1269" s="57"/>
      <c r="JF1269" s="57"/>
      <c r="JG1269" s="57"/>
      <c r="JH1269" s="57"/>
      <c r="JI1269" s="57"/>
      <c r="JJ1269" s="57"/>
      <c r="JK1269" s="57"/>
      <c r="JL1269" s="57"/>
      <c r="JM1269" s="57"/>
      <c r="JN1269" s="57"/>
      <c r="JO1269" s="57"/>
      <c r="JP1269" s="57"/>
      <c r="JQ1269" s="57"/>
      <c r="JR1269" s="57"/>
      <c r="JS1269" s="57"/>
      <c r="JT1269" s="57"/>
      <c r="JU1269" s="57"/>
      <c r="JV1269" s="57"/>
      <c r="JW1269" s="57"/>
      <c r="JX1269" s="57"/>
      <c r="JY1269" s="57"/>
      <c r="JZ1269" s="57"/>
      <c r="KA1269" s="57"/>
      <c r="KB1269" s="57"/>
      <c r="KC1269" s="57"/>
      <c r="KD1269" s="57"/>
      <c r="KE1269" s="57"/>
      <c r="KF1269" s="57"/>
      <c r="KG1269" s="57"/>
      <c r="KH1269" s="57"/>
      <c r="KI1269" s="36"/>
      <c r="LX1269" s="36"/>
      <c r="NQ1269" s="36"/>
      <c r="NR1269" s="36"/>
      <c r="NS1269" s="36"/>
      <c r="PH1269" s="36"/>
      <c r="QW1269" s="36"/>
      <c r="SM1269" s="36"/>
      <c r="UB1269" s="36"/>
      <c r="VQ1269" s="36"/>
      <c r="XF1269" s="36"/>
      <c r="ZB1269" s="94"/>
      <c r="ZI1269" s="130"/>
      <c r="ZK1269" s="128"/>
      <c r="ZL1269" s="127"/>
    </row>
    <row r="1270" spans="2:688" s="37" customFormat="1" x14ac:dyDescent="0.15">
      <c r="B1270" s="36"/>
      <c r="C1270" s="110"/>
      <c r="D1270" s="36"/>
      <c r="E1270" s="36"/>
      <c r="F1270" s="36"/>
      <c r="G1270" s="38"/>
      <c r="H1270" s="38"/>
      <c r="AW1270" s="36"/>
      <c r="CL1270" s="36"/>
      <c r="FP1270" s="36"/>
      <c r="IT1270" s="36"/>
      <c r="IU1270" s="57"/>
      <c r="IV1270" s="57"/>
      <c r="IW1270" s="57"/>
      <c r="IX1270" s="57"/>
      <c r="IY1270" s="57"/>
      <c r="IZ1270" s="57"/>
      <c r="JA1270" s="57"/>
      <c r="JB1270" s="57"/>
      <c r="JC1270" s="57"/>
      <c r="JD1270" s="57"/>
      <c r="JE1270" s="57"/>
      <c r="JF1270" s="57"/>
      <c r="JG1270" s="57"/>
      <c r="JH1270" s="57"/>
      <c r="JI1270" s="57"/>
      <c r="JJ1270" s="57"/>
      <c r="JK1270" s="57"/>
      <c r="JL1270" s="57"/>
      <c r="JM1270" s="57"/>
      <c r="JN1270" s="57"/>
      <c r="JO1270" s="57"/>
      <c r="JP1270" s="57"/>
      <c r="JQ1270" s="57"/>
      <c r="JR1270" s="57"/>
      <c r="JS1270" s="57"/>
      <c r="JT1270" s="57"/>
      <c r="JU1270" s="57"/>
      <c r="JV1270" s="57"/>
      <c r="JW1270" s="57"/>
      <c r="JX1270" s="57"/>
      <c r="JY1270" s="57"/>
      <c r="JZ1270" s="57"/>
      <c r="KA1270" s="57"/>
      <c r="KB1270" s="57"/>
      <c r="KC1270" s="57"/>
      <c r="KD1270" s="57"/>
      <c r="KE1270" s="57"/>
      <c r="KF1270" s="57"/>
      <c r="KG1270" s="57"/>
      <c r="KH1270" s="57"/>
      <c r="KI1270" s="36"/>
      <c r="LX1270" s="36"/>
      <c r="NQ1270" s="36"/>
      <c r="NR1270" s="36"/>
      <c r="NS1270" s="36"/>
      <c r="PH1270" s="36"/>
      <c r="QW1270" s="36"/>
      <c r="SM1270" s="36"/>
      <c r="UB1270" s="36"/>
      <c r="VQ1270" s="36"/>
      <c r="XF1270" s="36"/>
      <c r="ZB1270" s="94"/>
      <c r="ZI1270" s="130"/>
      <c r="ZK1270" s="128"/>
      <c r="ZL1270" s="127"/>
    </row>
    <row r="1271" spans="2:688" s="37" customFormat="1" x14ac:dyDescent="0.15">
      <c r="B1271" s="36"/>
      <c r="C1271" s="110"/>
      <c r="D1271" s="36"/>
      <c r="E1271" s="36"/>
      <c r="F1271" s="36"/>
      <c r="G1271" s="38"/>
      <c r="H1271" s="38"/>
      <c r="AW1271" s="36"/>
      <c r="CL1271" s="36"/>
      <c r="FP1271" s="36"/>
      <c r="IT1271" s="36"/>
      <c r="IU1271" s="57"/>
      <c r="IV1271" s="57"/>
      <c r="IW1271" s="57"/>
      <c r="IX1271" s="57"/>
      <c r="IY1271" s="57"/>
      <c r="IZ1271" s="57"/>
      <c r="JA1271" s="57"/>
      <c r="JB1271" s="57"/>
      <c r="JC1271" s="57"/>
      <c r="JD1271" s="57"/>
      <c r="JE1271" s="57"/>
      <c r="JF1271" s="57"/>
      <c r="JG1271" s="57"/>
      <c r="JH1271" s="57"/>
      <c r="JI1271" s="57"/>
      <c r="JJ1271" s="57"/>
      <c r="JK1271" s="57"/>
      <c r="JL1271" s="57"/>
      <c r="JM1271" s="57"/>
      <c r="JN1271" s="57"/>
      <c r="JO1271" s="57"/>
      <c r="JP1271" s="57"/>
      <c r="JQ1271" s="57"/>
      <c r="JR1271" s="57"/>
      <c r="JS1271" s="57"/>
      <c r="JT1271" s="57"/>
      <c r="JU1271" s="57"/>
      <c r="JV1271" s="57"/>
      <c r="JW1271" s="57"/>
      <c r="JX1271" s="57"/>
      <c r="JY1271" s="57"/>
      <c r="JZ1271" s="57"/>
      <c r="KA1271" s="57"/>
      <c r="KB1271" s="57"/>
      <c r="KC1271" s="57"/>
      <c r="KD1271" s="57"/>
      <c r="KE1271" s="57"/>
      <c r="KF1271" s="57"/>
      <c r="KG1271" s="57"/>
      <c r="KH1271" s="57"/>
      <c r="KI1271" s="36"/>
      <c r="LX1271" s="36"/>
      <c r="NQ1271" s="36"/>
      <c r="NR1271" s="36"/>
      <c r="NS1271" s="36"/>
      <c r="PH1271" s="36"/>
      <c r="QW1271" s="36"/>
      <c r="SM1271" s="36"/>
      <c r="UB1271" s="36"/>
      <c r="VQ1271" s="36"/>
      <c r="XF1271" s="36"/>
      <c r="ZB1271" s="94"/>
      <c r="ZI1271" s="130"/>
      <c r="ZK1271" s="128"/>
      <c r="ZL1271" s="127"/>
    </row>
    <row r="1272" spans="2:688" s="37" customFormat="1" x14ac:dyDescent="0.15">
      <c r="B1272" s="36"/>
      <c r="C1272" s="110"/>
      <c r="D1272" s="36"/>
      <c r="E1272" s="36"/>
      <c r="F1272" s="36"/>
      <c r="G1272" s="38"/>
      <c r="H1272" s="38"/>
      <c r="AW1272" s="36"/>
      <c r="CL1272" s="36"/>
      <c r="FP1272" s="36"/>
      <c r="IT1272" s="36"/>
      <c r="IU1272" s="57"/>
      <c r="IV1272" s="57"/>
      <c r="IW1272" s="57"/>
      <c r="IX1272" s="57"/>
      <c r="IY1272" s="57"/>
      <c r="IZ1272" s="57"/>
      <c r="JA1272" s="57"/>
      <c r="JB1272" s="57"/>
      <c r="JC1272" s="57"/>
      <c r="JD1272" s="57"/>
      <c r="JE1272" s="57"/>
      <c r="JF1272" s="57"/>
      <c r="JG1272" s="57"/>
      <c r="JH1272" s="57"/>
      <c r="JI1272" s="57"/>
      <c r="JJ1272" s="57"/>
      <c r="JK1272" s="57"/>
      <c r="JL1272" s="57"/>
      <c r="JM1272" s="57"/>
      <c r="JN1272" s="57"/>
      <c r="JO1272" s="57"/>
      <c r="JP1272" s="57"/>
      <c r="JQ1272" s="57"/>
      <c r="JR1272" s="57"/>
      <c r="JS1272" s="57"/>
      <c r="JT1272" s="57"/>
      <c r="JU1272" s="57"/>
      <c r="JV1272" s="57"/>
      <c r="JW1272" s="57"/>
      <c r="JX1272" s="57"/>
      <c r="JY1272" s="57"/>
      <c r="JZ1272" s="57"/>
      <c r="KA1272" s="57"/>
      <c r="KB1272" s="57"/>
      <c r="KC1272" s="57"/>
      <c r="KD1272" s="57"/>
      <c r="KE1272" s="57"/>
      <c r="KF1272" s="57"/>
      <c r="KG1272" s="57"/>
      <c r="KH1272" s="57"/>
      <c r="KI1272" s="36"/>
      <c r="LX1272" s="36"/>
      <c r="NQ1272" s="36"/>
      <c r="NR1272" s="36"/>
      <c r="NS1272" s="36"/>
      <c r="PH1272" s="36"/>
      <c r="QW1272" s="36"/>
      <c r="SM1272" s="36"/>
      <c r="UB1272" s="36"/>
      <c r="VQ1272" s="36"/>
      <c r="XF1272" s="36"/>
      <c r="ZB1272" s="94"/>
      <c r="ZI1272" s="130"/>
      <c r="ZK1272" s="128"/>
      <c r="ZL1272" s="127"/>
    </row>
    <row r="1273" spans="2:688" s="37" customFormat="1" x14ac:dyDescent="0.15">
      <c r="B1273" s="36"/>
      <c r="C1273" s="110"/>
      <c r="D1273" s="36"/>
      <c r="E1273" s="36"/>
      <c r="F1273" s="36"/>
      <c r="G1273" s="38"/>
      <c r="H1273" s="38"/>
      <c r="AW1273" s="36"/>
      <c r="CL1273" s="36"/>
      <c r="FP1273" s="36"/>
      <c r="IT1273" s="36"/>
      <c r="IU1273" s="57"/>
      <c r="IV1273" s="57"/>
      <c r="IW1273" s="57"/>
      <c r="IX1273" s="57"/>
      <c r="IY1273" s="57"/>
      <c r="IZ1273" s="57"/>
      <c r="JA1273" s="57"/>
      <c r="JB1273" s="57"/>
      <c r="JC1273" s="57"/>
      <c r="JD1273" s="57"/>
      <c r="JE1273" s="57"/>
      <c r="JF1273" s="57"/>
      <c r="JG1273" s="57"/>
      <c r="JH1273" s="57"/>
      <c r="JI1273" s="57"/>
      <c r="JJ1273" s="57"/>
      <c r="JK1273" s="57"/>
      <c r="JL1273" s="57"/>
      <c r="JM1273" s="57"/>
      <c r="JN1273" s="57"/>
      <c r="JO1273" s="57"/>
      <c r="JP1273" s="57"/>
      <c r="JQ1273" s="57"/>
      <c r="JR1273" s="57"/>
      <c r="JS1273" s="57"/>
      <c r="JT1273" s="57"/>
      <c r="JU1273" s="57"/>
      <c r="JV1273" s="57"/>
      <c r="JW1273" s="57"/>
      <c r="JX1273" s="57"/>
      <c r="JY1273" s="57"/>
      <c r="JZ1273" s="57"/>
      <c r="KA1273" s="57"/>
      <c r="KB1273" s="57"/>
      <c r="KC1273" s="57"/>
      <c r="KD1273" s="57"/>
      <c r="KE1273" s="57"/>
      <c r="KF1273" s="57"/>
      <c r="KG1273" s="57"/>
      <c r="KH1273" s="57"/>
      <c r="KI1273" s="36"/>
      <c r="LX1273" s="36"/>
      <c r="NQ1273" s="36"/>
      <c r="NR1273" s="36"/>
      <c r="NS1273" s="36"/>
      <c r="PH1273" s="36"/>
      <c r="QW1273" s="36"/>
      <c r="SM1273" s="36"/>
      <c r="UB1273" s="36"/>
      <c r="VQ1273" s="36"/>
      <c r="XF1273" s="36"/>
      <c r="ZB1273" s="94"/>
      <c r="ZI1273" s="130"/>
      <c r="ZK1273" s="128"/>
      <c r="ZL1273" s="127"/>
    </row>
    <row r="1274" spans="2:688" s="37" customFormat="1" x14ac:dyDescent="0.15">
      <c r="B1274" s="36"/>
      <c r="C1274" s="110"/>
      <c r="D1274" s="36"/>
      <c r="E1274" s="36"/>
      <c r="F1274" s="36"/>
      <c r="G1274" s="38"/>
      <c r="H1274" s="38"/>
      <c r="AW1274" s="36"/>
      <c r="CL1274" s="36"/>
      <c r="FP1274" s="36"/>
      <c r="IT1274" s="36"/>
      <c r="IU1274" s="57"/>
      <c r="IV1274" s="57"/>
      <c r="IW1274" s="57"/>
      <c r="IX1274" s="57"/>
      <c r="IY1274" s="57"/>
      <c r="IZ1274" s="57"/>
      <c r="JA1274" s="57"/>
      <c r="JB1274" s="57"/>
      <c r="JC1274" s="57"/>
      <c r="JD1274" s="57"/>
      <c r="JE1274" s="57"/>
      <c r="JF1274" s="57"/>
      <c r="JG1274" s="57"/>
      <c r="JH1274" s="57"/>
      <c r="JI1274" s="57"/>
      <c r="JJ1274" s="57"/>
      <c r="JK1274" s="57"/>
      <c r="JL1274" s="57"/>
      <c r="JM1274" s="57"/>
      <c r="JN1274" s="57"/>
      <c r="JO1274" s="57"/>
      <c r="JP1274" s="57"/>
      <c r="JQ1274" s="57"/>
      <c r="JR1274" s="57"/>
      <c r="JS1274" s="57"/>
      <c r="JT1274" s="57"/>
      <c r="JU1274" s="57"/>
      <c r="JV1274" s="57"/>
      <c r="JW1274" s="57"/>
      <c r="JX1274" s="57"/>
      <c r="JY1274" s="57"/>
      <c r="JZ1274" s="57"/>
      <c r="KA1274" s="57"/>
      <c r="KB1274" s="57"/>
      <c r="KC1274" s="57"/>
      <c r="KD1274" s="57"/>
      <c r="KE1274" s="57"/>
      <c r="KF1274" s="57"/>
      <c r="KG1274" s="57"/>
      <c r="KH1274" s="57"/>
      <c r="KI1274" s="36"/>
      <c r="LX1274" s="36"/>
      <c r="NQ1274" s="36"/>
      <c r="NR1274" s="36"/>
      <c r="NS1274" s="36"/>
      <c r="PH1274" s="36"/>
      <c r="QW1274" s="36"/>
      <c r="SM1274" s="36"/>
      <c r="UB1274" s="36"/>
      <c r="VQ1274" s="36"/>
      <c r="XF1274" s="36"/>
      <c r="ZB1274" s="94"/>
      <c r="ZI1274" s="130"/>
      <c r="ZK1274" s="128"/>
      <c r="ZL1274" s="127"/>
    </row>
    <row r="1275" spans="2:688" s="37" customFormat="1" x14ac:dyDescent="0.15">
      <c r="B1275" s="36"/>
      <c r="C1275" s="110"/>
      <c r="D1275" s="36"/>
      <c r="E1275" s="36"/>
      <c r="F1275" s="36"/>
      <c r="G1275" s="38"/>
      <c r="H1275" s="38"/>
      <c r="AW1275" s="36"/>
      <c r="CL1275" s="36"/>
      <c r="FP1275" s="36"/>
      <c r="IT1275" s="36"/>
      <c r="IU1275" s="57"/>
      <c r="IV1275" s="57"/>
      <c r="IW1275" s="57"/>
      <c r="IX1275" s="57"/>
      <c r="IY1275" s="57"/>
      <c r="IZ1275" s="57"/>
      <c r="JA1275" s="57"/>
      <c r="JB1275" s="57"/>
      <c r="JC1275" s="57"/>
      <c r="JD1275" s="57"/>
      <c r="JE1275" s="57"/>
      <c r="JF1275" s="57"/>
      <c r="JG1275" s="57"/>
      <c r="JH1275" s="57"/>
      <c r="JI1275" s="57"/>
      <c r="JJ1275" s="57"/>
      <c r="JK1275" s="57"/>
      <c r="JL1275" s="57"/>
      <c r="JM1275" s="57"/>
      <c r="JN1275" s="57"/>
      <c r="JO1275" s="57"/>
      <c r="JP1275" s="57"/>
      <c r="JQ1275" s="57"/>
      <c r="JR1275" s="57"/>
      <c r="JS1275" s="57"/>
      <c r="JT1275" s="57"/>
      <c r="JU1275" s="57"/>
      <c r="JV1275" s="57"/>
      <c r="JW1275" s="57"/>
      <c r="JX1275" s="57"/>
      <c r="JY1275" s="57"/>
      <c r="JZ1275" s="57"/>
      <c r="KA1275" s="57"/>
      <c r="KB1275" s="57"/>
      <c r="KC1275" s="57"/>
      <c r="KD1275" s="57"/>
      <c r="KE1275" s="57"/>
      <c r="KF1275" s="57"/>
      <c r="KG1275" s="57"/>
      <c r="KH1275" s="57"/>
      <c r="KI1275" s="36"/>
      <c r="LX1275" s="36"/>
      <c r="NQ1275" s="36"/>
      <c r="NR1275" s="36"/>
      <c r="NS1275" s="36"/>
      <c r="PH1275" s="36"/>
      <c r="QW1275" s="36"/>
      <c r="SM1275" s="36"/>
      <c r="UB1275" s="36"/>
      <c r="VQ1275" s="36"/>
      <c r="XF1275" s="36"/>
      <c r="ZB1275" s="94"/>
      <c r="ZI1275" s="130"/>
      <c r="ZK1275" s="128"/>
      <c r="ZL1275" s="127"/>
    </row>
    <row r="1276" spans="2:688" s="37" customFormat="1" x14ac:dyDescent="0.15">
      <c r="B1276" s="36"/>
      <c r="C1276" s="110"/>
      <c r="D1276" s="36"/>
      <c r="E1276" s="36"/>
      <c r="F1276" s="36"/>
      <c r="G1276" s="38"/>
      <c r="H1276" s="38"/>
      <c r="AW1276" s="36"/>
      <c r="CL1276" s="36"/>
      <c r="FP1276" s="36"/>
      <c r="IT1276" s="36"/>
      <c r="IU1276" s="57"/>
      <c r="IV1276" s="57"/>
      <c r="IW1276" s="57"/>
      <c r="IX1276" s="57"/>
      <c r="IY1276" s="57"/>
      <c r="IZ1276" s="57"/>
      <c r="JA1276" s="57"/>
      <c r="JB1276" s="57"/>
      <c r="JC1276" s="57"/>
      <c r="JD1276" s="57"/>
      <c r="JE1276" s="57"/>
      <c r="JF1276" s="57"/>
      <c r="JG1276" s="57"/>
      <c r="JH1276" s="57"/>
      <c r="JI1276" s="57"/>
      <c r="JJ1276" s="57"/>
      <c r="JK1276" s="57"/>
      <c r="JL1276" s="57"/>
      <c r="JM1276" s="57"/>
      <c r="JN1276" s="57"/>
      <c r="JO1276" s="57"/>
      <c r="JP1276" s="57"/>
      <c r="JQ1276" s="57"/>
      <c r="JR1276" s="57"/>
      <c r="JS1276" s="57"/>
      <c r="JT1276" s="57"/>
      <c r="JU1276" s="57"/>
      <c r="JV1276" s="57"/>
      <c r="JW1276" s="57"/>
      <c r="JX1276" s="57"/>
      <c r="JY1276" s="57"/>
      <c r="JZ1276" s="57"/>
      <c r="KA1276" s="57"/>
      <c r="KB1276" s="57"/>
      <c r="KC1276" s="57"/>
      <c r="KD1276" s="57"/>
      <c r="KE1276" s="57"/>
      <c r="KF1276" s="57"/>
      <c r="KG1276" s="57"/>
      <c r="KH1276" s="57"/>
      <c r="KI1276" s="36"/>
      <c r="LX1276" s="36"/>
      <c r="NQ1276" s="36"/>
      <c r="NR1276" s="36"/>
      <c r="NS1276" s="36"/>
      <c r="PH1276" s="36"/>
      <c r="QW1276" s="36"/>
      <c r="SM1276" s="36"/>
      <c r="UB1276" s="36"/>
      <c r="VQ1276" s="36"/>
      <c r="XF1276" s="36"/>
      <c r="ZB1276" s="94"/>
      <c r="ZI1276" s="130"/>
      <c r="ZK1276" s="128"/>
      <c r="ZL1276" s="127"/>
    </row>
    <row r="1277" spans="2:688" s="37" customFormat="1" x14ac:dyDescent="0.15">
      <c r="B1277" s="36"/>
      <c r="C1277" s="110"/>
      <c r="D1277" s="36"/>
      <c r="E1277" s="36"/>
      <c r="F1277" s="36"/>
      <c r="G1277" s="38"/>
      <c r="H1277" s="38"/>
      <c r="AW1277" s="36"/>
      <c r="CL1277" s="36"/>
      <c r="FP1277" s="36"/>
      <c r="IT1277" s="36"/>
      <c r="IU1277" s="57"/>
      <c r="IV1277" s="57"/>
      <c r="IW1277" s="57"/>
      <c r="IX1277" s="57"/>
      <c r="IY1277" s="57"/>
      <c r="IZ1277" s="57"/>
      <c r="JA1277" s="57"/>
      <c r="JB1277" s="57"/>
      <c r="JC1277" s="57"/>
      <c r="JD1277" s="57"/>
      <c r="JE1277" s="57"/>
      <c r="JF1277" s="57"/>
      <c r="JG1277" s="57"/>
      <c r="JH1277" s="57"/>
      <c r="JI1277" s="57"/>
      <c r="JJ1277" s="57"/>
      <c r="JK1277" s="57"/>
      <c r="JL1277" s="57"/>
      <c r="JM1277" s="57"/>
      <c r="JN1277" s="57"/>
      <c r="JO1277" s="57"/>
      <c r="JP1277" s="57"/>
      <c r="JQ1277" s="57"/>
      <c r="JR1277" s="57"/>
      <c r="JS1277" s="57"/>
      <c r="JT1277" s="57"/>
      <c r="JU1277" s="57"/>
      <c r="JV1277" s="57"/>
      <c r="JW1277" s="57"/>
      <c r="JX1277" s="57"/>
      <c r="JY1277" s="57"/>
      <c r="JZ1277" s="57"/>
      <c r="KA1277" s="57"/>
      <c r="KB1277" s="57"/>
      <c r="KC1277" s="57"/>
      <c r="KD1277" s="57"/>
      <c r="KE1277" s="57"/>
      <c r="KF1277" s="57"/>
      <c r="KG1277" s="57"/>
      <c r="KH1277" s="57"/>
      <c r="KI1277" s="36"/>
      <c r="LX1277" s="36"/>
      <c r="NQ1277" s="36"/>
      <c r="NR1277" s="36"/>
      <c r="NS1277" s="36"/>
      <c r="PH1277" s="36"/>
      <c r="QW1277" s="36"/>
      <c r="SM1277" s="36"/>
      <c r="UB1277" s="36"/>
      <c r="VQ1277" s="36"/>
      <c r="XF1277" s="36"/>
      <c r="ZB1277" s="94"/>
      <c r="ZI1277" s="130"/>
      <c r="ZK1277" s="128"/>
      <c r="ZL1277" s="127"/>
    </row>
    <row r="1278" spans="2:688" s="37" customFormat="1" x14ac:dyDescent="0.15">
      <c r="B1278" s="36"/>
      <c r="C1278" s="110"/>
      <c r="D1278" s="36"/>
      <c r="E1278" s="36"/>
      <c r="F1278" s="36"/>
      <c r="G1278" s="38"/>
      <c r="H1278" s="38"/>
      <c r="AW1278" s="36"/>
      <c r="CL1278" s="36"/>
      <c r="FP1278" s="36"/>
      <c r="IT1278" s="36"/>
      <c r="IU1278" s="57"/>
      <c r="IV1278" s="57"/>
      <c r="IW1278" s="57"/>
      <c r="IX1278" s="57"/>
      <c r="IY1278" s="57"/>
      <c r="IZ1278" s="57"/>
      <c r="JA1278" s="57"/>
      <c r="JB1278" s="57"/>
      <c r="JC1278" s="57"/>
      <c r="JD1278" s="57"/>
      <c r="JE1278" s="57"/>
      <c r="JF1278" s="57"/>
      <c r="JG1278" s="57"/>
      <c r="JH1278" s="57"/>
      <c r="JI1278" s="57"/>
      <c r="JJ1278" s="57"/>
      <c r="JK1278" s="57"/>
      <c r="JL1278" s="57"/>
      <c r="JM1278" s="57"/>
      <c r="JN1278" s="57"/>
      <c r="JO1278" s="57"/>
      <c r="JP1278" s="57"/>
      <c r="JQ1278" s="57"/>
      <c r="JR1278" s="57"/>
      <c r="JS1278" s="57"/>
      <c r="JT1278" s="57"/>
      <c r="JU1278" s="57"/>
      <c r="JV1278" s="57"/>
      <c r="JW1278" s="57"/>
      <c r="JX1278" s="57"/>
      <c r="JY1278" s="57"/>
      <c r="JZ1278" s="57"/>
      <c r="KA1278" s="57"/>
      <c r="KB1278" s="57"/>
      <c r="KC1278" s="57"/>
      <c r="KD1278" s="57"/>
      <c r="KE1278" s="57"/>
      <c r="KF1278" s="57"/>
      <c r="KG1278" s="57"/>
      <c r="KH1278" s="57"/>
      <c r="KI1278" s="36"/>
      <c r="LX1278" s="36"/>
      <c r="NQ1278" s="36"/>
      <c r="NR1278" s="36"/>
      <c r="NS1278" s="36"/>
      <c r="PH1278" s="36"/>
      <c r="QW1278" s="36"/>
      <c r="SM1278" s="36"/>
      <c r="UB1278" s="36"/>
      <c r="VQ1278" s="36"/>
      <c r="XF1278" s="36"/>
      <c r="ZB1278" s="94"/>
      <c r="ZI1278" s="130"/>
      <c r="ZK1278" s="128"/>
      <c r="ZL1278" s="127"/>
    </row>
    <row r="1279" spans="2:688" s="37" customFormat="1" x14ac:dyDescent="0.15">
      <c r="B1279" s="36"/>
      <c r="C1279" s="110"/>
      <c r="D1279" s="36"/>
      <c r="E1279" s="36"/>
      <c r="F1279" s="36"/>
      <c r="G1279" s="38"/>
      <c r="H1279" s="38"/>
      <c r="AW1279" s="36"/>
      <c r="CL1279" s="36"/>
      <c r="FP1279" s="36"/>
      <c r="IT1279" s="36"/>
      <c r="IU1279" s="57"/>
      <c r="IV1279" s="57"/>
      <c r="IW1279" s="57"/>
      <c r="IX1279" s="57"/>
      <c r="IY1279" s="57"/>
      <c r="IZ1279" s="57"/>
      <c r="JA1279" s="57"/>
      <c r="JB1279" s="57"/>
      <c r="JC1279" s="57"/>
      <c r="JD1279" s="57"/>
      <c r="JE1279" s="57"/>
      <c r="JF1279" s="57"/>
      <c r="JG1279" s="57"/>
      <c r="JH1279" s="57"/>
      <c r="JI1279" s="57"/>
      <c r="JJ1279" s="57"/>
      <c r="JK1279" s="57"/>
      <c r="JL1279" s="57"/>
      <c r="JM1279" s="57"/>
      <c r="JN1279" s="57"/>
      <c r="JO1279" s="57"/>
      <c r="JP1279" s="57"/>
      <c r="JQ1279" s="57"/>
      <c r="JR1279" s="57"/>
      <c r="JS1279" s="57"/>
      <c r="JT1279" s="57"/>
      <c r="JU1279" s="57"/>
      <c r="JV1279" s="57"/>
      <c r="JW1279" s="57"/>
      <c r="JX1279" s="57"/>
      <c r="JY1279" s="57"/>
      <c r="JZ1279" s="57"/>
      <c r="KA1279" s="57"/>
      <c r="KB1279" s="57"/>
      <c r="KC1279" s="57"/>
      <c r="KD1279" s="57"/>
      <c r="KE1279" s="57"/>
      <c r="KF1279" s="57"/>
      <c r="KG1279" s="57"/>
      <c r="KH1279" s="57"/>
      <c r="KI1279" s="36"/>
      <c r="LX1279" s="36"/>
      <c r="NQ1279" s="36"/>
      <c r="NR1279" s="36"/>
      <c r="NS1279" s="36"/>
      <c r="PH1279" s="36"/>
      <c r="QW1279" s="36"/>
      <c r="SM1279" s="36"/>
      <c r="UB1279" s="36"/>
      <c r="VQ1279" s="36"/>
      <c r="XF1279" s="36"/>
      <c r="ZB1279" s="94"/>
      <c r="ZI1279" s="130"/>
      <c r="ZK1279" s="128"/>
      <c r="ZL1279" s="127"/>
    </row>
    <row r="1280" spans="2:688" s="37" customFormat="1" x14ac:dyDescent="0.15">
      <c r="B1280" s="36"/>
      <c r="C1280" s="110"/>
      <c r="D1280" s="36"/>
      <c r="E1280" s="36"/>
      <c r="F1280" s="36"/>
      <c r="G1280" s="38"/>
      <c r="H1280" s="38"/>
      <c r="AW1280" s="36"/>
      <c r="CL1280" s="36"/>
      <c r="FP1280" s="36"/>
      <c r="IT1280" s="36"/>
      <c r="IU1280" s="57"/>
      <c r="IV1280" s="57"/>
      <c r="IW1280" s="57"/>
      <c r="IX1280" s="57"/>
      <c r="IY1280" s="57"/>
      <c r="IZ1280" s="57"/>
      <c r="JA1280" s="57"/>
      <c r="JB1280" s="57"/>
      <c r="JC1280" s="57"/>
      <c r="JD1280" s="57"/>
      <c r="JE1280" s="57"/>
      <c r="JF1280" s="57"/>
      <c r="JG1280" s="57"/>
      <c r="JH1280" s="57"/>
      <c r="JI1280" s="57"/>
      <c r="JJ1280" s="57"/>
      <c r="JK1280" s="57"/>
      <c r="JL1280" s="57"/>
      <c r="JM1280" s="57"/>
      <c r="JN1280" s="57"/>
      <c r="JO1280" s="57"/>
      <c r="JP1280" s="57"/>
      <c r="JQ1280" s="57"/>
      <c r="JR1280" s="57"/>
      <c r="JS1280" s="57"/>
      <c r="JT1280" s="57"/>
      <c r="JU1280" s="57"/>
      <c r="JV1280" s="57"/>
      <c r="JW1280" s="57"/>
      <c r="JX1280" s="57"/>
      <c r="JY1280" s="57"/>
      <c r="JZ1280" s="57"/>
      <c r="KA1280" s="57"/>
      <c r="KB1280" s="57"/>
      <c r="KC1280" s="57"/>
      <c r="KD1280" s="57"/>
      <c r="KE1280" s="57"/>
      <c r="KF1280" s="57"/>
      <c r="KG1280" s="57"/>
      <c r="KH1280" s="57"/>
      <c r="KI1280" s="36"/>
      <c r="LX1280" s="36"/>
      <c r="NQ1280" s="36"/>
      <c r="NR1280" s="36"/>
      <c r="NS1280" s="36"/>
      <c r="PH1280" s="36"/>
      <c r="QW1280" s="36"/>
      <c r="SM1280" s="36"/>
      <c r="UB1280" s="36"/>
      <c r="VQ1280" s="36"/>
      <c r="XF1280" s="36"/>
      <c r="ZB1280" s="94"/>
      <c r="ZI1280" s="130"/>
      <c r="ZK1280" s="128"/>
      <c r="ZL1280" s="127"/>
    </row>
    <row r="1281" spans="2:688" s="37" customFormat="1" x14ac:dyDescent="0.15">
      <c r="B1281" s="36"/>
      <c r="C1281" s="110"/>
      <c r="D1281" s="36"/>
      <c r="E1281" s="36"/>
      <c r="F1281" s="36"/>
      <c r="G1281" s="38"/>
      <c r="H1281" s="38"/>
      <c r="AW1281" s="36"/>
      <c r="CL1281" s="36"/>
      <c r="FP1281" s="36"/>
      <c r="IT1281" s="36"/>
      <c r="IU1281" s="57"/>
      <c r="IV1281" s="57"/>
      <c r="IW1281" s="57"/>
      <c r="IX1281" s="57"/>
      <c r="IY1281" s="57"/>
      <c r="IZ1281" s="57"/>
      <c r="JA1281" s="57"/>
      <c r="JB1281" s="57"/>
      <c r="JC1281" s="57"/>
      <c r="JD1281" s="57"/>
      <c r="JE1281" s="57"/>
      <c r="JF1281" s="57"/>
      <c r="JG1281" s="57"/>
      <c r="JH1281" s="57"/>
      <c r="JI1281" s="57"/>
      <c r="JJ1281" s="57"/>
      <c r="JK1281" s="57"/>
      <c r="JL1281" s="57"/>
      <c r="JM1281" s="57"/>
      <c r="JN1281" s="57"/>
      <c r="JO1281" s="57"/>
      <c r="JP1281" s="57"/>
      <c r="JQ1281" s="57"/>
      <c r="JR1281" s="57"/>
      <c r="JS1281" s="57"/>
      <c r="JT1281" s="57"/>
      <c r="JU1281" s="57"/>
      <c r="JV1281" s="57"/>
      <c r="JW1281" s="57"/>
      <c r="JX1281" s="57"/>
      <c r="JY1281" s="57"/>
      <c r="JZ1281" s="57"/>
      <c r="KA1281" s="57"/>
      <c r="KB1281" s="57"/>
      <c r="KC1281" s="57"/>
      <c r="KD1281" s="57"/>
      <c r="KE1281" s="57"/>
      <c r="KF1281" s="57"/>
      <c r="KG1281" s="57"/>
      <c r="KH1281" s="57"/>
      <c r="KI1281" s="36"/>
      <c r="LX1281" s="36"/>
      <c r="NQ1281" s="36"/>
      <c r="NR1281" s="36"/>
      <c r="NS1281" s="36"/>
      <c r="PH1281" s="36"/>
      <c r="QW1281" s="36"/>
      <c r="SM1281" s="36"/>
      <c r="UB1281" s="36"/>
      <c r="VQ1281" s="36"/>
      <c r="XF1281" s="36"/>
      <c r="ZB1281" s="94"/>
      <c r="ZI1281" s="130"/>
      <c r="ZK1281" s="128"/>
      <c r="ZL1281" s="127"/>
    </row>
    <row r="1282" spans="2:688" s="37" customFormat="1" x14ac:dyDescent="0.15">
      <c r="B1282" s="36"/>
      <c r="C1282" s="110"/>
      <c r="D1282" s="36"/>
      <c r="E1282" s="36"/>
      <c r="F1282" s="36"/>
      <c r="G1282" s="38"/>
      <c r="H1282" s="38"/>
      <c r="AW1282" s="36"/>
      <c r="CL1282" s="36"/>
      <c r="FP1282" s="36"/>
      <c r="IT1282" s="36"/>
      <c r="IU1282" s="57"/>
      <c r="IV1282" s="57"/>
      <c r="IW1282" s="57"/>
      <c r="IX1282" s="57"/>
      <c r="IY1282" s="57"/>
      <c r="IZ1282" s="57"/>
      <c r="JA1282" s="57"/>
      <c r="JB1282" s="57"/>
      <c r="JC1282" s="57"/>
      <c r="JD1282" s="57"/>
      <c r="JE1282" s="57"/>
      <c r="JF1282" s="57"/>
      <c r="JG1282" s="57"/>
      <c r="JH1282" s="57"/>
      <c r="JI1282" s="57"/>
      <c r="JJ1282" s="57"/>
      <c r="JK1282" s="57"/>
      <c r="JL1282" s="57"/>
      <c r="JM1282" s="57"/>
      <c r="JN1282" s="57"/>
      <c r="JO1282" s="57"/>
      <c r="JP1282" s="57"/>
      <c r="JQ1282" s="57"/>
      <c r="JR1282" s="57"/>
      <c r="JS1282" s="57"/>
      <c r="JT1282" s="57"/>
      <c r="JU1282" s="57"/>
      <c r="JV1282" s="57"/>
      <c r="JW1282" s="57"/>
      <c r="JX1282" s="57"/>
      <c r="JY1282" s="57"/>
      <c r="JZ1282" s="57"/>
      <c r="KA1282" s="57"/>
      <c r="KB1282" s="57"/>
      <c r="KC1282" s="57"/>
      <c r="KD1282" s="57"/>
      <c r="KE1282" s="57"/>
      <c r="KF1282" s="57"/>
      <c r="KG1282" s="57"/>
      <c r="KH1282" s="57"/>
      <c r="KI1282" s="36"/>
      <c r="LX1282" s="36"/>
      <c r="NQ1282" s="36"/>
      <c r="NR1282" s="36"/>
      <c r="NS1282" s="36"/>
      <c r="PH1282" s="36"/>
      <c r="QW1282" s="36"/>
      <c r="SM1282" s="36"/>
      <c r="UB1282" s="36"/>
      <c r="VQ1282" s="36"/>
      <c r="XF1282" s="36"/>
      <c r="ZB1282" s="94"/>
      <c r="ZI1282" s="130"/>
      <c r="ZK1282" s="128"/>
      <c r="ZL1282" s="127"/>
    </row>
    <row r="1283" spans="2:688" s="37" customFormat="1" x14ac:dyDescent="0.15">
      <c r="B1283" s="36"/>
      <c r="C1283" s="110"/>
      <c r="D1283" s="36"/>
      <c r="E1283" s="36"/>
      <c r="F1283" s="36"/>
      <c r="G1283" s="38"/>
      <c r="H1283" s="38"/>
      <c r="AW1283" s="36"/>
      <c r="CL1283" s="36"/>
      <c r="FP1283" s="36"/>
      <c r="IT1283" s="36"/>
      <c r="IU1283" s="57"/>
      <c r="IV1283" s="57"/>
      <c r="IW1283" s="57"/>
      <c r="IX1283" s="57"/>
      <c r="IY1283" s="57"/>
      <c r="IZ1283" s="57"/>
      <c r="JA1283" s="57"/>
      <c r="JB1283" s="57"/>
      <c r="JC1283" s="57"/>
      <c r="JD1283" s="57"/>
      <c r="JE1283" s="57"/>
      <c r="JF1283" s="57"/>
      <c r="JG1283" s="57"/>
      <c r="JH1283" s="57"/>
      <c r="JI1283" s="57"/>
      <c r="JJ1283" s="57"/>
      <c r="JK1283" s="57"/>
      <c r="JL1283" s="57"/>
      <c r="JM1283" s="57"/>
      <c r="JN1283" s="57"/>
      <c r="JO1283" s="57"/>
      <c r="JP1283" s="57"/>
      <c r="JQ1283" s="57"/>
      <c r="JR1283" s="57"/>
      <c r="JS1283" s="57"/>
      <c r="JT1283" s="57"/>
      <c r="JU1283" s="57"/>
      <c r="JV1283" s="57"/>
      <c r="JW1283" s="57"/>
      <c r="JX1283" s="57"/>
      <c r="JY1283" s="57"/>
      <c r="JZ1283" s="57"/>
      <c r="KA1283" s="57"/>
      <c r="KB1283" s="57"/>
      <c r="KC1283" s="57"/>
      <c r="KD1283" s="57"/>
      <c r="KE1283" s="57"/>
      <c r="KF1283" s="57"/>
      <c r="KG1283" s="57"/>
      <c r="KH1283" s="57"/>
      <c r="KI1283" s="36"/>
      <c r="LX1283" s="36"/>
      <c r="NQ1283" s="36"/>
      <c r="NR1283" s="36"/>
      <c r="NS1283" s="36"/>
      <c r="PH1283" s="36"/>
      <c r="QW1283" s="36"/>
      <c r="SM1283" s="36"/>
      <c r="UB1283" s="36"/>
      <c r="VQ1283" s="36"/>
      <c r="XF1283" s="36"/>
      <c r="ZB1283" s="94"/>
      <c r="ZI1283" s="130"/>
      <c r="ZK1283" s="128"/>
      <c r="ZL1283" s="127"/>
    </row>
    <row r="1284" spans="2:688" s="37" customFormat="1" x14ac:dyDescent="0.15">
      <c r="B1284" s="36"/>
      <c r="C1284" s="110"/>
      <c r="D1284" s="36"/>
      <c r="E1284" s="36"/>
      <c r="F1284" s="36"/>
      <c r="G1284" s="38"/>
      <c r="H1284" s="38"/>
      <c r="AW1284" s="36"/>
      <c r="CL1284" s="36"/>
      <c r="FP1284" s="36"/>
      <c r="IT1284" s="36"/>
      <c r="IU1284" s="57"/>
      <c r="IV1284" s="57"/>
      <c r="IW1284" s="57"/>
      <c r="IX1284" s="57"/>
      <c r="IY1284" s="57"/>
      <c r="IZ1284" s="57"/>
      <c r="JA1284" s="57"/>
      <c r="JB1284" s="57"/>
      <c r="JC1284" s="57"/>
      <c r="JD1284" s="57"/>
      <c r="JE1284" s="57"/>
      <c r="JF1284" s="57"/>
      <c r="JG1284" s="57"/>
      <c r="JH1284" s="57"/>
      <c r="JI1284" s="57"/>
      <c r="JJ1284" s="57"/>
      <c r="JK1284" s="57"/>
      <c r="JL1284" s="57"/>
      <c r="JM1284" s="57"/>
      <c r="JN1284" s="57"/>
      <c r="JO1284" s="57"/>
      <c r="JP1284" s="57"/>
      <c r="JQ1284" s="57"/>
      <c r="JR1284" s="57"/>
      <c r="JS1284" s="57"/>
      <c r="JT1284" s="57"/>
      <c r="JU1284" s="57"/>
      <c r="JV1284" s="57"/>
      <c r="JW1284" s="57"/>
      <c r="JX1284" s="57"/>
      <c r="JY1284" s="57"/>
      <c r="JZ1284" s="57"/>
      <c r="KA1284" s="57"/>
      <c r="KB1284" s="57"/>
      <c r="KC1284" s="57"/>
      <c r="KD1284" s="57"/>
      <c r="KE1284" s="57"/>
      <c r="KF1284" s="57"/>
      <c r="KG1284" s="57"/>
      <c r="KH1284" s="57"/>
      <c r="KI1284" s="36"/>
      <c r="LX1284" s="36"/>
      <c r="NQ1284" s="36"/>
      <c r="NR1284" s="36"/>
      <c r="NS1284" s="36"/>
      <c r="PH1284" s="36"/>
      <c r="QW1284" s="36"/>
      <c r="SM1284" s="36"/>
      <c r="UB1284" s="36"/>
      <c r="VQ1284" s="36"/>
      <c r="XF1284" s="36"/>
      <c r="ZB1284" s="94"/>
      <c r="ZI1284" s="130"/>
      <c r="ZK1284" s="128"/>
      <c r="ZL1284" s="127"/>
    </row>
    <row r="1285" spans="2:688" s="37" customFormat="1" x14ac:dyDescent="0.15">
      <c r="B1285" s="36"/>
      <c r="C1285" s="110"/>
      <c r="D1285" s="36"/>
      <c r="E1285" s="36"/>
      <c r="F1285" s="36"/>
      <c r="G1285" s="38"/>
      <c r="H1285" s="38"/>
      <c r="AW1285" s="36"/>
      <c r="CL1285" s="36"/>
      <c r="FP1285" s="36"/>
      <c r="IT1285" s="36"/>
      <c r="IU1285" s="57"/>
      <c r="IV1285" s="57"/>
      <c r="IW1285" s="57"/>
      <c r="IX1285" s="57"/>
      <c r="IY1285" s="57"/>
      <c r="IZ1285" s="57"/>
      <c r="JA1285" s="57"/>
      <c r="JB1285" s="57"/>
      <c r="JC1285" s="57"/>
      <c r="JD1285" s="57"/>
      <c r="JE1285" s="57"/>
      <c r="JF1285" s="57"/>
      <c r="JG1285" s="57"/>
      <c r="JH1285" s="57"/>
      <c r="JI1285" s="57"/>
      <c r="JJ1285" s="57"/>
      <c r="JK1285" s="57"/>
      <c r="JL1285" s="57"/>
      <c r="JM1285" s="57"/>
      <c r="JN1285" s="57"/>
      <c r="JO1285" s="57"/>
      <c r="JP1285" s="57"/>
      <c r="JQ1285" s="57"/>
      <c r="JR1285" s="57"/>
      <c r="JS1285" s="57"/>
      <c r="JT1285" s="57"/>
      <c r="JU1285" s="57"/>
      <c r="JV1285" s="57"/>
      <c r="JW1285" s="57"/>
      <c r="JX1285" s="57"/>
      <c r="JY1285" s="57"/>
      <c r="JZ1285" s="57"/>
      <c r="KA1285" s="57"/>
      <c r="KB1285" s="57"/>
      <c r="KC1285" s="57"/>
      <c r="KD1285" s="57"/>
      <c r="KE1285" s="57"/>
      <c r="KF1285" s="57"/>
      <c r="KG1285" s="57"/>
      <c r="KH1285" s="57"/>
      <c r="KI1285" s="36"/>
      <c r="LX1285" s="36"/>
      <c r="NQ1285" s="36"/>
      <c r="NR1285" s="36"/>
      <c r="NS1285" s="36"/>
      <c r="PH1285" s="36"/>
      <c r="QW1285" s="36"/>
      <c r="SM1285" s="36"/>
      <c r="UB1285" s="36"/>
      <c r="VQ1285" s="36"/>
      <c r="XF1285" s="36"/>
      <c r="ZB1285" s="94"/>
      <c r="ZI1285" s="130"/>
      <c r="ZK1285" s="128"/>
      <c r="ZL1285" s="127"/>
    </row>
    <row r="1286" spans="2:688" s="37" customFormat="1" x14ac:dyDescent="0.15">
      <c r="B1286" s="36"/>
      <c r="C1286" s="110"/>
      <c r="D1286" s="36"/>
      <c r="E1286" s="36"/>
      <c r="F1286" s="36"/>
      <c r="G1286" s="38"/>
      <c r="H1286" s="38"/>
      <c r="AW1286" s="36"/>
      <c r="CL1286" s="36"/>
      <c r="FP1286" s="36"/>
      <c r="IT1286" s="36"/>
      <c r="IU1286" s="57"/>
      <c r="IV1286" s="57"/>
      <c r="IW1286" s="57"/>
      <c r="IX1286" s="57"/>
      <c r="IY1286" s="57"/>
      <c r="IZ1286" s="57"/>
      <c r="JA1286" s="57"/>
      <c r="JB1286" s="57"/>
      <c r="JC1286" s="57"/>
      <c r="JD1286" s="57"/>
      <c r="JE1286" s="57"/>
      <c r="JF1286" s="57"/>
      <c r="JG1286" s="57"/>
      <c r="JH1286" s="57"/>
      <c r="JI1286" s="57"/>
      <c r="JJ1286" s="57"/>
      <c r="JK1286" s="57"/>
      <c r="JL1286" s="57"/>
      <c r="JM1286" s="57"/>
      <c r="JN1286" s="57"/>
      <c r="JO1286" s="57"/>
      <c r="JP1286" s="57"/>
      <c r="JQ1286" s="57"/>
      <c r="JR1286" s="57"/>
      <c r="JS1286" s="57"/>
      <c r="JT1286" s="57"/>
      <c r="JU1286" s="57"/>
      <c r="JV1286" s="57"/>
      <c r="JW1286" s="57"/>
      <c r="JX1286" s="57"/>
      <c r="JY1286" s="57"/>
      <c r="JZ1286" s="57"/>
      <c r="KA1286" s="57"/>
      <c r="KB1286" s="57"/>
      <c r="KC1286" s="57"/>
      <c r="KD1286" s="57"/>
      <c r="KE1286" s="57"/>
      <c r="KF1286" s="57"/>
      <c r="KG1286" s="57"/>
      <c r="KH1286" s="57"/>
      <c r="KI1286" s="36"/>
      <c r="LX1286" s="36"/>
      <c r="NQ1286" s="36"/>
      <c r="NR1286" s="36"/>
      <c r="NS1286" s="36"/>
      <c r="PH1286" s="36"/>
      <c r="QW1286" s="36"/>
      <c r="SM1286" s="36"/>
      <c r="UB1286" s="36"/>
      <c r="VQ1286" s="36"/>
      <c r="XF1286" s="36"/>
      <c r="ZB1286" s="94"/>
      <c r="ZI1286" s="130"/>
      <c r="ZK1286" s="128"/>
      <c r="ZL1286" s="127"/>
    </row>
    <row r="1287" spans="2:688" s="37" customFormat="1" x14ac:dyDescent="0.15">
      <c r="B1287" s="36"/>
      <c r="C1287" s="110"/>
      <c r="D1287" s="36"/>
      <c r="E1287" s="36"/>
      <c r="F1287" s="36"/>
      <c r="G1287" s="38"/>
      <c r="H1287" s="38"/>
      <c r="AW1287" s="36"/>
      <c r="CL1287" s="36"/>
      <c r="FP1287" s="36"/>
      <c r="IT1287" s="36"/>
      <c r="IU1287" s="57"/>
      <c r="IV1287" s="57"/>
      <c r="IW1287" s="57"/>
      <c r="IX1287" s="57"/>
      <c r="IY1287" s="57"/>
      <c r="IZ1287" s="57"/>
      <c r="JA1287" s="57"/>
      <c r="JB1287" s="57"/>
      <c r="JC1287" s="57"/>
      <c r="JD1287" s="57"/>
      <c r="JE1287" s="57"/>
      <c r="JF1287" s="57"/>
      <c r="JG1287" s="57"/>
      <c r="JH1287" s="57"/>
      <c r="JI1287" s="57"/>
      <c r="JJ1287" s="57"/>
      <c r="JK1287" s="57"/>
      <c r="JL1287" s="57"/>
      <c r="JM1287" s="57"/>
      <c r="JN1287" s="57"/>
      <c r="JO1287" s="57"/>
      <c r="JP1287" s="57"/>
      <c r="JQ1287" s="57"/>
      <c r="JR1287" s="57"/>
      <c r="JS1287" s="57"/>
      <c r="JT1287" s="57"/>
      <c r="JU1287" s="57"/>
      <c r="JV1287" s="57"/>
      <c r="JW1287" s="57"/>
      <c r="JX1287" s="57"/>
      <c r="JY1287" s="57"/>
      <c r="JZ1287" s="57"/>
      <c r="KA1287" s="57"/>
      <c r="KB1287" s="57"/>
      <c r="KC1287" s="57"/>
      <c r="KD1287" s="57"/>
      <c r="KE1287" s="57"/>
      <c r="KF1287" s="57"/>
      <c r="KG1287" s="57"/>
      <c r="KH1287" s="57"/>
      <c r="KI1287" s="36"/>
      <c r="LX1287" s="36"/>
      <c r="NQ1287" s="36"/>
      <c r="NR1287" s="36"/>
      <c r="NS1287" s="36"/>
      <c r="PH1287" s="36"/>
      <c r="QW1287" s="36"/>
      <c r="SM1287" s="36"/>
      <c r="UB1287" s="36"/>
      <c r="VQ1287" s="36"/>
      <c r="XF1287" s="36"/>
      <c r="ZB1287" s="94"/>
      <c r="ZI1287" s="130"/>
      <c r="ZK1287" s="128"/>
      <c r="ZL1287" s="127"/>
    </row>
    <row r="1288" spans="2:688" s="37" customFormat="1" x14ac:dyDescent="0.15">
      <c r="B1288" s="36"/>
      <c r="C1288" s="110"/>
      <c r="D1288" s="36"/>
      <c r="E1288" s="36"/>
      <c r="F1288" s="36"/>
      <c r="G1288" s="38"/>
      <c r="H1288" s="38"/>
      <c r="AW1288" s="36"/>
      <c r="CL1288" s="36"/>
      <c r="FP1288" s="36"/>
      <c r="IT1288" s="36"/>
      <c r="IU1288" s="57"/>
      <c r="IV1288" s="57"/>
      <c r="IW1288" s="57"/>
      <c r="IX1288" s="57"/>
      <c r="IY1288" s="57"/>
      <c r="IZ1288" s="57"/>
      <c r="JA1288" s="57"/>
      <c r="JB1288" s="57"/>
      <c r="JC1288" s="57"/>
      <c r="JD1288" s="57"/>
      <c r="JE1288" s="57"/>
      <c r="JF1288" s="57"/>
      <c r="JG1288" s="57"/>
      <c r="JH1288" s="57"/>
      <c r="JI1288" s="57"/>
      <c r="JJ1288" s="57"/>
      <c r="JK1288" s="57"/>
      <c r="JL1288" s="57"/>
      <c r="JM1288" s="57"/>
      <c r="JN1288" s="57"/>
      <c r="JO1288" s="57"/>
      <c r="JP1288" s="57"/>
      <c r="JQ1288" s="57"/>
      <c r="JR1288" s="57"/>
      <c r="JS1288" s="57"/>
      <c r="JT1288" s="57"/>
      <c r="JU1288" s="57"/>
      <c r="JV1288" s="57"/>
      <c r="JW1288" s="57"/>
      <c r="JX1288" s="57"/>
      <c r="JY1288" s="57"/>
      <c r="JZ1288" s="57"/>
      <c r="KA1288" s="57"/>
      <c r="KB1288" s="57"/>
      <c r="KC1288" s="57"/>
      <c r="KD1288" s="57"/>
      <c r="KE1288" s="57"/>
      <c r="KF1288" s="57"/>
      <c r="KG1288" s="57"/>
      <c r="KH1288" s="57"/>
      <c r="KI1288" s="36"/>
      <c r="LX1288" s="36"/>
      <c r="NQ1288" s="36"/>
      <c r="NR1288" s="36"/>
      <c r="NS1288" s="36"/>
      <c r="PH1288" s="36"/>
      <c r="QW1288" s="36"/>
      <c r="SM1288" s="36"/>
      <c r="UB1288" s="36"/>
      <c r="VQ1288" s="36"/>
      <c r="XF1288" s="36"/>
      <c r="ZB1288" s="94"/>
      <c r="ZI1288" s="130"/>
      <c r="ZK1288" s="128"/>
      <c r="ZL1288" s="127"/>
    </row>
    <row r="1289" spans="2:688" s="37" customFormat="1" x14ac:dyDescent="0.15">
      <c r="B1289" s="36"/>
      <c r="C1289" s="110"/>
      <c r="D1289" s="36"/>
      <c r="E1289" s="36"/>
      <c r="F1289" s="36"/>
      <c r="G1289" s="38"/>
      <c r="H1289" s="38"/>
      <c r="AW1289" s="36"/>
      <c r="CL1289" s="36"/>
      <c r="FP1289" s="36"/>
      <c r="IT1289" s="36"/>
      <c r="IU1289" s="57"/>
      <c r="IV1289" s="57"/>
      <c r="IW1289" s="57"/>
      <c r="IX1289" s="57"/>
      <c r="IY1289" s="57"/>
      <c r="IZ1289" s="57"/>
      <c r="JA1289" s="57"/>
      <c r="JB1289" s="57"/>
      <c r="JC1289" s="57"/>
      <c r="JD1289" s="57"/>
      <c r="JE1289" s="57"/>
      <c r="JF1289" s="57"/>
      <c r="JG1289" s="57"/>
      <c r="JH1289" s="57"/>
      <c r="JI1289" s="57"/>
      <c r="JJ1289" s="57"/>
      <c r="JK1289" s="57"/>
      <c r="JL1289" s="57"/>
      <c r="JM1289" s="57"/>
      <c r="JN1289" s="57"/>
      <c r="JO1289" s="57"/>
      <c r="JP1289" s="57"/>
      <c r="JQ1289" s="57"/>
      <c r="JR1289" s="57"/>
      <c r="JS1289" s="57"/>
      <c r="JT1289" s="57"/>
      <c r="JU1289" s="57"/>
      <c r="JV1289" s="57"/>
      <c r="JW1289" s="57"/>
      <c r="JX1289" s="57"/>
      <c r="JY1289" s="57"/>
      <c r="JZ1289" s="57"/>
      <c r="KA1289" s="57"/>
      <c r="KB1289" s="57"/>
      <c r="KC1289" s="57"/>
      <c r="KD1289" s="57"/>
      <c r="KE1289" s="57"/>
      <c r="KF1289" s="57"/>
      <c r="KG1289" s="57"/>
      <c r="KH1289" s="57"/>
      <c r="KI1289" s="36"/>
      <c r="LX1289" s="36"/>
      <c r="NQ1289" s="36"/>
      <c r="NR1289" s="36"/>
      <c r="NS1289" s="36"/>
      <c r="PH1289" s="36"/>
      <c r="QW1289" s="36"/>
      <c r="SM1289" s="36"/>
      <c r="UB1289" s="36"/>
      <c r="VQ1289" s="36"/>
      <c r="XF1289" s="36"/>
      <c r="ZB1289" s="94"/>
      <c r="ZI1289" s="130"/>
      <c r="ZK1289" s="128"/>
      <c r="ZL1289" s="127"/>
    </row>
    <row r="1290" spans="2:688" s="37" customFormat="1" x14ac:dyDescent="0.15">
      <c r="B1290" s="36"/>
      <c r="C1290" s="110"/>
      <c r="D1290" s="36"/>
      <c r="E1290" s="36"/>
      <c r="F1290" s="36"/>
      <c r="G1290" s="38"/>
      <c r="H1290" s="38"/>
      <c r="AW1290" s="36"/>
      <c r="CL1290" s="36"/>
      <c r="FP1290" s="36"/>
      <c r="IT1290" s="36"/>
      <c r="IU1290" s="57"/>
      <c r="IV1290" s="57"/>
      <c r="IW1290" s="57"/>
      <c r="IX1290" s="57"/>
      <c r="IY1290" s="57"/>
      <c r="IZ1290" s="57"/>
      <c r="JA1290" s="57"/>
      <c r="JB1290" s="57"/>
      <c r="JC1290" s="57"/>
      <c r="JD1290" s="57"/>
      <c r="JE1290" s="57"/>
      <c r="JF1290" s="57"/>
      <c r="JG1290" s="57"/>
      <c r="JH1290" s="57"/>
      <c r="JI1290" s="57"/>
      <c r="JJ1290" s="57"/>
      <c r="JK1290" s="57"/>
      <c r="JL1290" s="57"/>
      <c r="JM1290" s="57"/>
      <c r="JN1290" s="57"/>
      <c r="JO1290" s="57"/>
      <c r="JP1290" s="57"/>
      <c r="JQ1290" s="57"/>
      <c r="JR1290" s="57"/>
      <c r="JS1290" s="57"/>
      <c r="JT1290" s="57"/>
      <c r="JU1290" s="57"/>
      <c r="JV1290" s="57"/>
      <c r="JW1290" s="57"/>
      <c r="JX1290" s="57"/>
      <c r="JY1290" s="57"/>
      <c r="JZ1290" s="57"/>
      <c r="KA1290" s="57"/>
      <c r="KB1290" s="57"/>
      <c r="KC1290" s="57"/>
      <c r="KD1290" s="57"/>
      <c r="KE1290" s="57"/>
      <c r="KF1290" s="57"/>
      <c r="KG1290" s="57"/>
      <c r="KH1290" s="57"/>
      <c r="KI1290" s="36"/>
      <c r="LX1290" s="36"/>
      <c r="NQ1290" s="36"/>
      <c r="NR1290" s="36"/>
      <c r="NS1290" s="36"/>
      <c r="PH1290" s="36"/>
      <c r="QW1290" s="36"/>
      <c r="SM1290" s="36"/>
      <c r="UB1290" s="36"/>
      <c r="VQ1290" s="36"/>
      <c r="XF1290" s="36"/>
      <c r="ZB1290" s="94"/>
      <c r="ZI1290" s="130"/>
      <c r="ZK1290" s="128"/>
      <c r="ZL1290" s="127"/>
    </row>
    <row r="1291" spans="2:688" s="37" customFormat="1" x14ac:dyDescent="0.15">
      <c r="B1291" s="36"/>
      <c r="C1291" s="110"/>
      <c r="D1291" s="36"/>
      <c r="E1291" s="36"/>
      <c r="F1291" s="36"/>
      <c r="G1291" s="38"/>
      <c r="H1291" s="38"/>
      <c r="AW1291" s="36"/>
      <c r="CL1291" s="36"/>
      <c r="FP1291" s="36"/>
      <c r="IT1291" s="36"/>
      <c r="IU1291" s="57"/>
      <c r="IV1291" s="57"/>
      <c r="IW1291" s="57"/>
      <c r="IX1291" s="57"/>
      <c r="IY1291" s="57"/>
      <c r="IZ1291" s="57"/>
      <c r="JA1291" s="57"/>
      <c r="JB1291" s="57"/>
      <c r="JC1291" s="57"/>
      <c r="JD1291" s="57"/>
      <c r="JE1291" s="57"/>
      <c r="JF1291" s="57"/>
      <c r="JG1291" s="57"/>
      <c r="JH1291" s="57"/>
      <c r="JI1291" s="57"/>
      <c r="JJ1291" s="57"/>
      <c r="JK1291" s="57"/>
      <c r="JL1291" s="57"/>
      <c r="JM1291" s="57"/>
      <c r="JN1291" s="57"/>
      <c r="JO1291" s="57"/>
      <c r="JP1291" s="57"/>
      <c r="JQ1291" s="57"/>
      <c r="JR1291" s="57"/>
      <c r="JS1291" s="57"/>
      <c r="JT1291" s="57"/>
      <c r="JU1291" s="57"/>
      <c r="JV1291" s="57"/>
      <c r="JW1291" s="57"/>
      <c r="JX1291" s="57"/>
      <c r="JY1291" s="57"/>
      <c r="JZ1291" s="57"/>
      <c r="KA1291" s="57"/>
      <c r="KB1291" s="57"/>
      <c r="KC1291" s="57"/>
      <c r="KD1291" s="57"/>
      <c r="KE1291" s="57"/>
      <c r="KF1291" s="57"/>
      <c r="KG1291" s="57"/>
      <c r="KH1291" s="57"/>
      <c r="KI1291" s="36"/>
      <c r="LX1291" s="36"/>
      <c r="NQ1291" s="36"/>
      <c r="NR1291" s="36"/>
      <c r="NS1291" s="36"/>
      <c r="PH1291" s="36"/>
      <c r="QW1291" s="36"/>
      <c r="SM1291" s="36"/>
      <c r="UB1291" s="36"/>
      <c r="VQ1291" s="36"/>
      <c r="XF1291" s="36"/>
      <c r="ZB1291" s="94"/>
      <c r="ZI1291" s="130"/>
      <c r="ZK1291" s="128"/>
      <c r="ZL1291" s="127"/>
    </row>
    <row r="1292" spans="2:688" s="37" customFormat="1" x14ac:dyDescent="0.15">
      <c r="B1292" s="36"/>
      <c r="C1292" s="110"/>
      <c r="D1292" s="36"/>
      <c r="E1292" s="36"/>
      <c r="F1292" s="36"/>
      <c r="G1292" s="38"/>
      <c r="H1292" s="38"/>
      <c r="AW1292" s="36"/>
      <c r="CL1292" s="36"/>
      <c r="FP1292" s="36"/>
      <c r="IT1292" s="36"/>
      <c r="IU1292" s="57"/>
      <c r="IV1292" s="57"/>
      <c r="IW1292" s="57"/>
      <c r="IX1292" s="57"/>
      <c r="IY1292" s="57"/>
      <c r="IZ1292" s="57"/>
      <c r="JA1292" s="57"/>
      <c r="JB1292" s="57"/>
      <c r="JC1292" s="57"/>
      <c r="JD1292" s="57"/>
      <c r="JE1292" s="57"/>
      <c r="JF1292" s="57"/>
      <c r="JG1292" s="57"/>
      <c r="JH1292" s="57"/>
      <c r="JI1292" s="57"/>
      <c r="JJ1292" s="57"/>
      <c r="JK1292" s="57"/>
      <c r="JL1292" s="57"/>
      <c r="JM1292" s="57"/>
      <c r="JN1292" s="57"/>
      <c r="JO1292" s="57"/>
      <c r="JP1292" s="57"/>
      <c r="JQ1292" s="57"/>
      <c r="JR1292" s="57"/>
      <c r="JS1292" s="57"/>
      <c r="JT1292" s="57"/>
      <c r="JU1292" s="57"/>
      <c r="JV1292" s="57"/>
      <c r="JW1292" s="57"/>
      <c r="JX1292" s="57"/>
      <c r="JY1292" s="57"/>
      <c r="JZ1292" s="57"/>
      <c r="KA1292" s="57"/>
      <c r="KB1292" s="57"/>
      <c r="KC1292" s="57"/>
      <c r="KD1292" s="57"/>
      <c r="KE1292" s="57"/>
      <c r="KF1292" s="57"/>
      <c r="KG1292" s="57"/>
      <c r="KH1292" s="57"/>
      <c r="KI1292" s="36"/>
      <c r="LX1292" s="36"/>
      <c r="NQ1292" s="36"/>
      <c r="NR1292" s="36"/>
      <c r="NS1292" s="36"/>
      <c r="PH1292" s="36"/>
      <c r="QW1292" s="36"/>
      <c r="SM1292" s="36"/>
      <c r="UB1292" s="36"/>
      <c r="VQ1292" s="36"/>
      <c r="XF1292" s="36"/>
      <c r="ZB1292" s="94"/>
      <c r="ZI1292" s="130"/>
      <c r="ZK1292" s="128"/>
      <c r="ZL1292" s="127"/>
    </row>
    <row r="1293" spans="2:688" s="37" customFormat="1" x14ac:dyDescent="0.15">
      <c r="B1293" s="36"/>
      <c r="C1293" s="110"/>
      <c r="D1293" s="36"/>
      <c r="E1293" s="36"/>
      <c r="F1293" s="36"/>
      <c r="G1293" s="38"/>
      <c r="H1293" s="38"/>
      <c r="AW1293" s="36"/>
      <c r="CL1293" s="36"/>
      <c r="FP1293" s="36"/>
      <c r="IT1293" s="36"/>
      <c r="IU1293" s="57"/>
      <c r="IV1293" s="57"/>
      <c r="IW1293" s="57"/>
      <c r="IX1293" s="57"/>
      <c r="IY1293" s="57"/>
      <c r="IZ1293" s="57"/>
      <c r="JA1293" s="57"/>
      <c r="JB1293" s="57"/>
      <c r="JC1293" s="57"/>
      <c r="JD1293" s="57"/>
      <c r="JE1293" s="57"/>
      <c r="JF1293" s="57"/>
      <c r="JG1293" s="57"/>
      <c r="JH1293" s="57"/>
      <c r="JI1293" s="57"/>
      <c r="JJ1293" s="57"/>
      <c r="JK1293" s="57"/>
      <c r="JL1293" s="57"/>
      <c r="JM1293" s="57"/>
      <c r="JN1293" s="57"/>
      <c r="JO1293" s="57"/>
      <c r="JP1293" s="57"/>
      <c r="JQ1293" s="57"/>
      <c r="JR1293" s="57"/>
      <c r="JS1293" s="57"/>
      <c r="JT1293" s="57"/>
      <c r="JU1293" s="57"/>
      <c r="JV1293" s="57"/>
      <c r="JW1293" s="57"/>
      <c r="JX1293" s="57"/>
      <c r="JY1293" s="57"/>
      <c r="JZ1293" s="57"/>
      <c r="KA1293" s="57"/>
      <c r="KB1293" s="57"/>
      <c r="KC1293" s="57"/>
      <c r="KD1293" s="57"/>
      <c r="KE1293" s="57"/>
      <c r="KF1293" s="57"/>
      <c r="KG1293" s="57"/>
      <c r="KH1293" s="57"/>
      <c r="KI1293" s="36"/>
      <c r="LX1293" s="36"/>
      <c r="NQ1293" s="36"/>
      <c r="NR1293" s="36"/>
      <c r="NS1293" s="36"/>
      <c r="PH1293" s="36"/>
      <c r="QW1293" s="36"/>
      <c r="SM1293" s="36"/>
      <c r="UB1293" s="36"/>
      <c r="VQ1293" s="36"/>
      <c r="XF1293" s="36"/>
      <c r="ZB1293" s="94"/>
      <c r="ZI1293" s="130"/>
      <c r="ZK1293" s="128"/>
      <c r="ZL1293" s="127"/>
    </row>
    <row r="1294" spans="2:688" s="37" customFormat="1" x14ac:dyDescent="0.15">
      <c r="B1294" s="36"/>
      <c r="C1294" s="110"/>
      <c r="D1294" s="36"/>
      <c r="E1294" s="36"/>
      <c r="F1294" s="36"/>
      <c r="G1294" s="38"/>
      <c r="H1294" s="38"/>
      <c r="AW1294" s="36"/>
      <c r="CL1294" s="36"/>
      <c r="FP1294" s="36"/>
      <c r="IT1294" s="36"/>
      <c r="IU1294" s="57"/>
      <c r="IV1294" s="57"/>
      <c r="IW1294" s="57"/>
      <c r="IX1294" s="57"/>
      <c r="IY1294" s="57"/>
      <c r="IZ1294" s="57"/>
      <c r="JA1294" s="57"/>
      <c r="JB1294" s="57"/>
      <c r="JC1294" s="57"/>
      <c r="JD1294" s="57"/>
      <c r="JE1294" s="57"/>
      <c r="JF1294" s="57"/>
      <c r="JG1294" s="57"/>
      <c r="JH1294" s="57"/>
      <c r="JI1294" s="57"/>
      <c r="JJ1294" s="57"/>
      <c r="JK1294" s="57"/>
      <c r="JL1294" s="57"/>
      <c r="JM1294" s="57"/>
      <c r="JN1294" s="57"/>
      <c r="JO1294" s="57"/>
      <c r="JP1294" s="57"/>
      <c r="JQ1294" s="57"/>
      <c r="JR1294" s="57"/>
      <c r="JS1294" s="57"/>
      <c r="JT1294" s="57"/>
      <c r="JU1294" s="57"/>
      <c r="JV1294" s="57"/>
      <c r="JW1294" s="57"/>
      <c r="JX1294" s="57"/>
      <c r="JY1294" s="57"/>
      <c r="JZ1294" s="57"/>
      <c r="KA1294" s="57"/>
      <c r="KB1294" s="57"/>
      <c r="KC1294" s="57"/>
      <c r="KD1294" s="57"/>
      <c r="KE1294" s="57"/>
      <c r="KF1294" s="57"/>
      <c r="KG1294" s="57"/>
      <c r="KH1294" s="57"/>
      <c r="KI1294" s="36"/>
      <c r="LX1294" s="36"/>
      <c r="NQ1294" s="36"/>
      <c r="NR1294" s="36"/>
      <c r="NS1294" s="36"/>
      <c r="PH1294" s="36"/>
      <c r="QW1294" s="36"/>
      <c r="SM1294" s="36"/>
      <c r="UB1294" s="36"/>
      <c r="VQ1294" s="36"/>
      <c r="XF1294" s="36"/>
      <c r="ZB1294" s="94"/>
      <c r="ZI1294" s="130"/>
      <c r="ZK1294" s="128"/>
      <c r="ZL1294" s="127"/>
    </row>
    <row r="1295" spans="2:688" s="37" customFormat="1" x14ac:dyDescent="0.15">
      <c r="B1295" s="36"/>
      <c r="C1295" s="110"/>
      <c r="D1295" s="36"/>
      <c r="E1295" s="36"/>
      <c r="F1295" s="36"/>
      <c r="G1295" s="38"/>
      <c r="H1295" s="38"/>
      <c r="AW1295" s="36"/>
      <c r="CL1295" s="36"/>
      <c r="FP1295" s="36"/>
      <c r="IT1295" s="36"/>
      <c r="IU1295" s="57"/>
      <c r="IV1295" s="57"/>
      <c r="IW1295" s="57"/>
      <c r="IX1295" s="57"/>
      <c r="IY1295" s="57"/>
      <c r="IZ1295" s="57"/>
      <c r="JA1295" s="57"/>
      <c r="JB1295" s="57"/>
      <c r="JC1295" s="57"/>
      <c r="JD1295" s="57"/>
      <c r="JE1295" s="57"/>
      <c r="JF1295" s="57"/>
      <c r="JG1295" s="57"/>
      <c r="JH1295" s="57"/>
      <c r="JI1295" s="57"/>
      <c r="JJ1295" s="57"/>
      <c r="JK1295" s="57"/>
      <c r="JL1295" s="57"/>
      <c r="JM1295" s="57"/>
      <c r="JN1295" s="57"/>
      <c r="JO1295" s="57"/>
      <c r="JP1295" s="57"/>
      <c r="JQ1295" s="57"/>
      <c r="JR1295" s="57"/>
      <c r="JS1295" s="57"/>
      <c r="JT1295" s="57"/>
      <c r="JU1295" s="57"/>
      <c r="JV1295" s="57"/>
      <c r="JW1295" s="57"/>
      <c r="JX1295" s="57"/>
      <c r="JY1295" s="57"/>
      <c r="JZ1295" s="57"/>
      <c r="KA1295" s="57"/>
      <c r="KB1295" s="57"/>
      <c r="KC1295" s="57"/>
      <c r="KD1295" s="57"/>
      <c r="KE1295" s="57"/>
      <c r="KF1295" s="57"/>
      <c r="KG1295" s="57"/>
      <c r="KH1295" s="57"/>
      <c r="KI1295" s="36"/>
      <c r="LX1295" s="36"/>
      <c r="NQ1295" s="36"/>
      <c r="NR1295" s="36"/>
      <c r="NS1295" s="36"/>
      <c r="PH1295" s="36"/>
      <c r="QW1295" s="36"/>
      <c r="SM1295" s="36"/>
      <c r="UB1295" s="36"/>
      <c r="VQ1295" s="36"/>
      <c r="XF1295" s="36"/>
      <c r="ZB1295" s="94"/>
      <c r="ZI1295" s="130"/>
      <c r="ZK1295" s="128"/>
      <c r="ZL1295" s="127"/>
    </row>
    <row r="1296" spans="2:688" s="37" customFormat="1" x14ac:dyDescent="0.15">
      <c r="B1296" s="36"/>
      <c r="C1296" s="110"/>
      <c r="D1296" s="36"/>
      <c r="E1296" s="36"/>
      <c r="F1296" s="36"/>
      <c r="G1296" s="38"/>
      <c r="H1296" s="38"/>
      <c r="AW1296" s="36"/>
      <c r="CL1296" s="36"/>
      <c r="FP1296" s="36"/>
      <c r="IT1296" s="36"/>
      <c r="IU1296" s="57"/>
      <c r="IV1296" s="57"/>
      <c r="IW1296" s="57"/>
      <c r="IX1296" s="57"/>
      <c r="IY1296" s="57"/>
      <c r="IZ1296" s="57"/>
      <c r="JA1296" s="57"/>
      <c r="JB1296" s="57"/>
      <c r="JC1296" s="57"/>
      <c r="JD1296" s="57"/>
      <c r="JE1296" s="57"/>
      <c r="JF1296" s="57"/>
      <c r="JG1296" s="57"/>
      <c r="JH1296" s="57"/>
      <c r="JI1296" s="57"/>
      <c r="JJ1296" s="57"/>
      <c r="JK1296" s="57"/>
      <c r="JL1296" s="57"/>
      <c r="JM1296" s="57"/>
      <c r="JN1296" s="57"/>
      <c r="JO1296" s="57"/>
      <c r="JP1296" s="57"/>
      <c r="JQ1296" s="57"/>
      <c r="JR1296" s="57"/>
      <c r="JS1296" s="57"/>
      <c r="JT1296" s="57"/>
      <c r="JU1296" s="57"/>
      <c r="JV1296" s="57"/>
      <c r="JW1296" s="57"/>
      <c r="JX1296" s="57"/>
      <c r="JY1296" s="57"/>
      <c r="JZ1296" s="57"/>
      <c r="KA1296" s="57"/>
      <c r="KB1296" s="57"/>
      <c r="KC1296" s="57"/>
      <c r="KD1296" s="57"/>
      <c r="KE1296" s="57"/>
      <c r="KF1296" s="57"/>
      <c r="KG1296" s="57"/>
      <c r="KH1296" s="57"/>
      <c r="KI1296" s="36"/>
      <c r="LX1296" s="36"/>
      <c r="NQ1296" s="36"/>
      <c r="NR1296" s="36"/>
      <c r="NS1296" s="36"/>
      <c r="PH1296" s="36"/>
      <c r="QW1296" s="36"/>
      <c r="SM1296" s="36"/>
      <c r="UB1296" s="36"/>
      <c r="VQ1296" s="36"/>
      <c r="XF1296" s="36"/>
      <c r="ZB1296" s="94"/>
      <c r="ZI1296" s="130"/>
      <c r="ZK1296" s="128"/>
      <c r="ZL1296" s="127"/>
    </row>
    <row r="1297" spans="2:688" s="37" customFormat="1" x14ac:dyDescent="0.15">
      <c r="B1297" s="36"/>
      <c r="C1297" s="110"/>
      <c r="D1297" s="36"/>
      <c r="E1297" s="36"/>
      <c r="F1297" s="36"/>
      <c r="G1297" s="38"/>
      <c r="H1297" s="38"/>
      <c r="AW1297" s="36"/>
      <c r="CL1297" s="36"/>
      <c r="FP1297" s="36"/>
      <c r="IT1297" s="36"/>
      <c r="IU1297" s="57"/>
      <c r="IV1297" s="57"/>
      <c r="IW1297" s="57"/>
      <c r="IX1297" s="57"/>
      <c r="IY1297" s="57"/>
      <c r="IZ1297" s="57"/>
      <c r="JA1297" s="57"/>
      <c r="JB1297" s="57"/>
      <c r="JC1297" s="57"/>
      <c r="JD1297" s="57"/>
      <c r="JE1297" s="57"/>
      <c r="JF1297" s="57"/>
      <c r="JG1297" s="57"/>
      <c r="JH1297" s="57"/>
      <c r="JI1297" s="57"/>
      <c r="JJ1297" s="57"/>
      <c r="JK1297" s="57"/>
      <c r="JL1297" s="57"/>
      <c r="JM1297" s="57"/>
      <c r="JN1297" s="57"/>
      <c r="JO1297" s="57"/>
      <c r="JP1297" s="57"/>
      <c r="JQ1297" s="57"/>
      <c r="JR1297" s="57"/>
      <c r="JS1297" s="57"/>
      <c r="JT1297" s="57"/>
      <c r="JU1297" s="57"/>
      <c r="JV1297" s="57"/>
      <c r="JW1297" s="57"/>
      <c r="JX1297" s="57"/>
      <c r="JY1297" s="57"/>
      <c r="JZ1297" s="57"/>
      <c r="KA1297" s="57"/>
      <c r="KB1297" s="57"/>
      <c r="KC1297" s="57"/>
      <c r="KD1297" s="57"/>
      <c r="KE1297" s="57"/>
      <c r="KF1297" s="57"/>
      <c r="KG1297" s="57"/>
      <c r="KH1297" s="57"/>
      <c r="KI1297" s="36"/>
      <c r="LX1297" s="36"/>
      <c r="NQ1297" s="36"/>
      <c r="NR1297" s="36"/>
      <c r="NS1297" s="36"/>
      <c r="PH1297" s="36"/>
      <c r="QW1297" s="36"/>
      <c r="SM1297" s="36"/>
      <c r="UB1297" s="36"/>
      <c r="VQ1297" s="36"/>
      <c r="XF1297" s="36"/>
      <c r="ZB1297" s="94"/>
      <c r="ZI1297" s="130"/>
      <c r="ZK1297" s="128"/>
      <c r="ZL1297" s="127"/>
    </row>
    <row r="1298" spans="2:688" s="37" customFormat="1" x14ac:dyDescent="0.15">
      <c r="B1298" s="36"/>
      <c r="C1298" s="110"/>
      <c r="D1298" s="36"/>
      <c r="E1298" s="36"/>
      <c r="F1298" s="36"/>
      <c r="G1298" s="38"/>
      <c r="H1298" s="38"/>
      <c r="AW1298" s="36"/>
      <c r="CL1298" s="36"/>
      <c r="FP1298" s="36"/>
      <c r="IT1298" s="36"/>
      <c r="IU1298" s="57"/>
      <c r="IV1298" s="57"/>
      <c r="IW1298" s="57"/>
      <c r="IX1298" s="57"/>
      <c r="IY1298" s="57"/>
      <c r="IZ1298" s="57"/>
      <c r="JA1298" s="57"/>
      <c r="JB1298" s="57"/>
      <c r="JC1298" s="57"/>
      <c r="JD1298" s="57"/>
      <c r="JE1298" s="57"/>
      <c r="JF1298" s="57"/>
      <c r="JG1298" s="57"/>
      <c r="JH1298" s="57"/>
      <c r="JI1298" s="57"/>
      <c r="JJ1298" s="57"/>
      <c r="JK1298" s="57"/>
      <c r="JL1298" s="57"/>
      <c r="JM1298" s="57"/>
      <c r="JN1298" s="57"/>
      <c r="JO1298" s="57"/>
      <c r="JP1298" s="57"/>
      <c r="JQ1298" s="57"/>
      <c r="JR1298" s="57"/>
      <c r="JS1298" s="57"/>
      <c r="JT1298" s="57"/>
      <c r="JU1298" s="57"/>
      <c r="JV1298" s="57"/>
      <c r="JW1298" s="57"/>
      <c r="JX1298" s="57"/>
      <c r="JY1298" s="57"/>
      <c r="JZ1298" s="57"/>
      <c r="KA1298" s="57"/>
      <c r="KB1298" s="57"/>
      <c r="KC1298" s="57"/>
      <c r="KD1298" s="57"/>
      <c r="KE1298" s="57"/>
      <c r="KF1298" s="57"/>
      <c r="KG1298" s="57"/>
      <c r="KH1298" s="57"/>
      <c r="KI1298" s="36"/>
      <c r="LX1298" s="36"/>
      <c r="NQ1298" s="36"/>
      <c r="NR1298" s="36"/>
      <c r="NS1298" s="36"/>
      <c r="PH1298" s="36"/>
      <c r="QW1298" s="36"/>
      <c r="SM1298" s="36"/>
      <c r="UB1298" s="36"/>
      <c r="VQ1298" s="36"/>
      <c r="XF1298" s="36"/>
      <c r="ZB1298" s="94"/>
      <c r="ZI1298" s="130"/>
      <c r="ZK1298" s="128"/>
      <c r="ZL1298" s="127"/>
    </row>
    <row r="1299" spans="2:688" s="37" customFormat="1" x14ac:dyDescent="0.15">
      <c r="B1299" s="36"/>
      <c r="C1299" s="110"/>
      <c r="D1299" s="36"/>
      <c r="E1299" s="36"/>
      <c r="F1299" s="36"/>
      <c r="G1299" s="38"/>
      <c r="H1299" s="38"/>
      <c r="AW1299" s="36"/>
      <c r="CL1299" s="36"/>
      <c r="FP1299" s="36"/>
      <c r="IT1299" s="36"/>
      <c r="IU1299" s="57"/>
      <c r="IV1299" s="57"/>
      <c r="IW1299" s="57"/>
      <c r="IX1299" s="57"/>
      <c r="IY1299" s="57"/>
      <c r="IZ1299" s="57"/>
      <c r="JA1299" s="57"/>
      <c r="JB1299" s="57"/>
      <c r="JC1299" s="57"/>
      <c r="JD1299" s="57"/>
      <c r="JE1299" s="57"/>
      <c r="JF1299" s="57"/>
      <c r="JG1299" s="57"/>
      <c r="JH1299" s="57"/>
      <c r="JI1299" s="57"/>
      <c r="JJ1299" s="57"/>
      <c r="JK1299" s="57"/>
      <c r="JL1299" s="57"/>
      <c r="JM1299" s="57"/>
      <c r="JN1299" s="57"/>
      <c r="JO1299" s="57"/>
      <c r="JP1299" s="57"/>
      <c r="JQ1299" s="57"/>
      <c r="JR1299" s="57"/>
      <c r="JS1299" s="57"/>
      <c r="JT1299" s="57"/>
      <c r="JU1299" s="57"/>
      <c r="JV1299" s="57"/>
      <c r="JW1299" s="57"/>
      <c r="JX1299" s="57"/>
      <c r="JY1299" s="57"/>
      <c r="JZ1299" s="57"/>
      <c r="KA1299" s="57"/>
      <c r="KB1299" s="57"/>
      <c r="KC1299" s="57"/>
      <c r="KD1299" s="57"/>
      <c r="KE1299" s="57"/>
      <c r="KF1299" s="57"/>
      <c r="KG1299" s="57"/>
      <c r="KH1299" s="57"/>
      <c r="KI1299" s="36"/>
      <c r="LX1299" s="36"/>
      <c r="NQ1299" s="36"/>
      <c r="NR1299" s="36"/>
      <c r="NS1299" s="36"/>
      <c r="PH1299" s="36"/>
      <c r="QW1299" s="36"/>
      <c r="SM1299" s="36"/>
      <c r="UB1299" s="36"/>
      <c r="VQ1299" s="36"/>
      <c r="XF1299" s="36"/>
      <c r="ZB1299" s="94"/>
      <c r="ZI1299" s="130"/>
      <c r="ZK1299" s="128"/>
      <c r="ZL1299" s="127"/>
    </row>
    <row r="1300" spans="2:688" s="37" customFormat="1" x14ac:dyDescent="0.15">
      <c r="B1300" s="36"/>
      <c r="C1300" s="110"/>
      <c r="D1300" s="36"/>
      <c r="E1300" s="36"/>
      <c r="F1300" s="36"/>
      <c r="G1300" s="38"/>
      <c r="H1300" s="38"/>
      <c r="AW1300" s="36"/>
      <c r="CL1300" s="36"/>
      <c r="FP1300" s="36"/>
      <c r="IT1300" s="36"/>
      <c r="IU1300" s="57"/>
      <c r="IV1300" s="57"/>
      <c r="IW1300" s="57"/>
      <c r="IX1300" s="57"/>
      <c r="IY1300" s="57"/>
      <c r="IZ1300" s="57"/>
      <c r="JA1300" s="57"/>
      <c r="JB1300" s="57"/>
      <c r="JC1300" s="57"/>
      <c r="JD1300" s="57"/>
      <c r="JE1300" s="57"/>
      <c r="JF1300" s="57"/>
      <c r="JG1300" s="57"/>
      <c r="JH1300" s="57"/>
      <c r="JI1300" s="57"/>
      <c r="JJ1300" s="57"/>
      <c r="JK1300" s="57"/>
      <c r="JL1300" s="57"/>
      <c r="JM1300" s="57"/>
      <c r="JN1300" s="57"/>
      <c r="JO1300" s="57"/>
      <c r="JP1300" s="57"/>
      <c r="JQ1300" s="57"/>
      <c r="JR1300" s="57"/>
      <c r="JS1300" s="57"/>
      <c r="JT1300" s="57"/>
      <c r="JU1300" s="57"/>
      <c r="JV1300" s="57"/>
      <c r="JW1300" s="57"/>
      <c r="JX1300" s="57"/>
      <c r="JY1300" s="57"/>
      <c r="JZ1300" s="57"/>
      <c r="KA1300" s="57"/>
      <c r="KB1300" s="57"/>
      <c r="KC1300" s="57"/>
      <c r="KD1300" s="57"/>
      <c r="KE1300" s="57"/>
      <c r="KF1300" s="57"/>
      <c r="KG1300" s="57"/>
      <c r="KH1300" s="57"/>
      <c r="KI1300" s="36"/>
      <c r="LX1300" s="36"/>
      <c r="NQ1300" s="36"/>
      <c r="NR1300" s="36"/>
      <c r="NS1300" s="36"/>
      <c r="PH1300" s="36"/>
      <c r="QW1300" s="36"/>
      <c r="SM1300" s="36"/>
      <c r="UB1300" s="36"/>
      <c r="VQ1300" s="36"/>
      <c r="XF1300" s="36"/>
      <c r="ZB1300" s="94"/>
      <c r="ZI1300" s="130"/>
      <c r="ZK1300" s="128"/>
      <c r="ZL1300" s="127"/>
    </row>
    <row r="1301" spans="2:688" s="37" customFormat="1" x14ac:dyDescent="0.15">
      <c r="B1301" s="36"/>
      <c r="C1301" s="110"/>
      <c r="D1301" s="36"/>
      <c r="E1301" s="36"/>
      <c r="F1301" s="36"/>
      <c r="G1301" s="38"/>
      <c r="H1301" s="38"/>
      <c r="AW1301" s="36"/>
      <c r="CL1301" s="36"/>
      <c r="FP1301" s="36"/>
      <c r="IT1301" s="36"/>
      <c r="IU1301" s="57"/>
      <c r="IV1301" s="57"/>
      <c r="IW1301" s="57"/>
      <c r="IX1301" s="57"/>
      <c r="IY1301" s="57"/>
      <c r="IZ1301" s="57"/>
      <c r="JA1301" s="57"/>
      <c r="JB1301" s="57"/>
      <c r="JC1301" s="57"/>
      <c r="JD1301" s="57"/>
      <c r="JE1301" s="57"/>
      <c r="JF1301" s="57"/>
      <c r="JG1301" s="57"/>
      <c r="JH1301" s="57"/>
      <c r="JI1301" s="57"/>
      <c r="JJ1301" s="57"/>
      <c r="JK1301" s="57"/>
      <c r="JL1301" s="57"/>
      <c r="JM1301" s="57"/>
      <c r="JN1301" s="57"/>
      <c r="JO1301" s="57"/>
      <c r="JP1301" s="57"/>
      <c r="JQ1301" s="57"/>
      <c r="JR1301" s="57"/>
      <c r="JS1301" s="57"/>
      <c r="JT1301" s="57"/>
      <c r="JU1301" s="57"/>
      <c r="JV1301" s="57"/>
      <c r="JW1301" s="57"/>
      <c r="JX1301" s="57"/>
      <c r="JY1301" s="57"/>
      <c r="JZ1301" s="57"/>
      <c r="KA1301" s="57"/>
      <c r="KB1301" s="57"/>
      <c r="KC1301" s="57"/>
      <c r="KD1301" s="57"/>
      <c r="KE1301" s="57"/>
      <c r="KF1301" s="57"/>
      <c r="KG1301" s="57"/>
      <c r="KH1301" s="57"/>
      <c r="KI1301" s="36"/>
      <c r="LX1301" s="36"/>
      <c r="NQ1301" s="36"/>
      <c r="NR1301" s="36"/>
      <c r="NS1301" s="36"/>
      <c r="PH1301" s="36"/>
      <c r="QW1301" s="36"/>
      <c r="SM1301" s="36"/>
      <c r="UB1301" s="36"/>
      <c r="VQ1301" s="36"/>
      <c r="XF1301" s="36"/>
      <c r="ZB1301" s="94"/>
      <c r="ZI1301" s="130"/>
      <c r="ZK1301" s="128"/>
      <c r="ZL1301" s="127"/>
    </row>
    <row r="1302" spans="2:688" s="37" customFormat="1" x14ac:dyDescent="0.15">
      <c r="B1302" s="36"/>
      <c r="C1302" s="110"/>
      <c r="D1302" s="36"/>
      <c r="E1302" s="36"/>
      <c r="F1302" s="36"/>
      <c r="G1302" s="38"/>
      <c r="H1302" s="38"/>
      <c r="AW1302" s="36"/>
      <c r="CL1302" s="36"/>
      <c r="FP1302" s="36"/>
      <c r="IT1302" s="36"/>
      <c r="IU1302" s="57"/>
      <c r="IV1302" s="57"/>
      <c r="IW1302" s="57"/>
      <c r="IX1302" s="57"/>
      <c r="IY1302" s="57"/>
      <c r="IZ1302" s="57"/>
      <c r="JA1302" s="57"/>
      <c r="JB1302" s="57"/>
      <c r="JC1302" s="57"/>
      <c r="JD1302" s="57"/>
      <c r="JE1302" s="57"/>
      <c r="JF1302" s="57"/>
      <c r="JG1302" s="57"/>
      <c r="JH1302" s="57"/>
      <c r="JI1302" s="57"/>
      <c r="JJ1302" s="57"/>
      <c r="JK1302" s="57"/>
      <c r="JL1302" s="57"/>
      <c r="JM1302" s="57"/>
      <c r="JN1302" s="57"/>
      <c r="JO1302" s="57"/>
      <c r="JP1302" s="57"/>
      <c r="JQ1302" s="57"/>
      <c r="JR1302" s="57"/>
      <c r="JS1302" s="57"/>
      <c r="JT1302" s="57"/>
      <c r="JU1302" s="57"/>
      <c r="JV1302" s="57"/>
      <c r="JW1302" s="57"/>
      <c r="JX1302" s="57"/>
      <c r="JY1302" s="57"/>
      <c r="JZ1302" s="57"/>
      <c r="KA1302" s="57"/>
      <c r="KB1302" s="57"/>
      <c r="KC1302" s="57"/>
      <c r="KD1302" s="57"/>
      <c r="KE1302" s="57"/>
      <c r="KF1302" s="57"/>
      <c r="KG1302" s="57"/>
      <c r="KH1302" s="57"/>
      <c r="KI1302" s="36"/>
      <c r="LX1302" s="36"/>
      <c r="NQ1302" s="36"/>
      <c r="NR1302" s="36"/>
      <c r="NS1302" s="36"/>
      <c r="PH1302" s="36"/>
      <c r="QW1302" s="36"/>
      <c r="SM1302" s="36"/>
      <c r="UB1302" s="36"/>
      <c r="VQ1302" s="36"/>
      <c r="XF1302" s="36"/>
      <c r="ZB1302" s="94"/>
      <c r="ZI1302" s="130"/>
      <c r="ZK1302" s="128"/>
      <c r="ZL1302" s="127"/>
    </row>
    <row r="1303" spans="2:688" s="37" customFormat="1" x14ac:dyDescent="0.15">
      <c r="B1303" s="36"/>
      <c r="C1303" s="110"/>
      <c r="D1303" s="36"/>
      <c r="E1303" s="36"/>
      <c r="F1303" s="36"/>
      <c r="G1303" s="38"/>
      <c r="H1303" s="38"/>
      <c r="AW1303" s="36"/>
      <c r="CL1303" s="36"/>
      <c r="FP1303" s="36"/>
      <c r="IT1303" s="36"/>
      <c r="IU1303" s="57"/>
      <c r="IV1303" s="57"/>
      <c r="IW1303" s="57"/>
      <c r="IX1303" s="57"/>
      <c r="IY1303" s="57"/>
      <c r="IZ1303" s="57"/>
      <c r="JA1303" s="57"/>
      <c r="JB1303" s="57"/>
      <c r="JC1303" s="57"/>
      <c r="JD1303" s="57"/>
      <c r="JE1303" s="57"/>
      <c r="JF1303" s="57"/>
      <c r="JG1303" s="57"/>
      <c r="JH1303" s="57"/>
      <c r="JI1303" s="57"/>
      <c r="JJ1303" s="57"/>
      <c r="JK1303" s="57"/>
      <c r="JL1303" s="57"/>
      <c r="JM1303" s="57"/>
      <c r="JN1303" s="57"/>
      <c r="JO1303" s="57"/>
      <c r="JP1303" s="57"/>
      <c r="JQ1303" s="57"/>
      <c r="JR1303" s="57"/>
      <c r="JS1303" s="57"/>
      <c r="JT1303" s="57"/>
      <c r="JU1303" s="57"/>
      <c r="JV1303" s="57"/>
      <c r="JW1303" s="57"/>
      <c r="JX1303" s="57"/>
      <c r="JY1303" s="57"/>
      <c r="JZ1303" s="57"/>
      <c r="KA1303" s="57"/>
      <c r="KB1303" s="57"/>
      <c r="KC1303" s="57"/>
      <c r="KD1303" s="57"/>
      <c r="KE1303" s="57"/>
      <c r="KF1303" s="57"/>
      <c r="KG1303" s="57"/>
      <c r="KH1303" s="57"/>
      <c r="KI1303" s="36"/>
      <c r="LX1303" s="36"/>
      <c r="NQ1303" s="36"/>
      <c r="NR1303" s="36"/>
      <c r="NS1303" s="36"/>
      <c r="PH1303" s="36"/>
      <c r="QW1303" s="36"/>
      <c r="SM1303" s="36"/>
      <c r="UB1303" s="36"/>
      <c r="VQ1303" s="36"/>
      <c r="XF1303" s="36"/>
      <c r="ZB1303" s="94"/>
      <c r="ZI1303" s="130"/>
      <c r="ZK1303" s="128"/>
      <c r="ZL1303" s="127"/>
    </row>
    <row r="1304" spans="2:688" s="37" customFormat="1" x14ac:dyDescent="0.15">
      <c r="B1304" s="36"/>
      <c r="C1304" s="110"/>
      <c r="D1304" s="36"/>
      <c r="E1304" s="36"/>
      <c r="F1304" s="36"/>
      <c r="G1304" s="38"/>
      <c r="H1304" s="38"/>
      <c r="AW1304" s="36"/>
      <c r="CL1304" s="36"/>
      <c r="FP1304" s="36"/>
      <c r="IT1304" s="36"/>
      <c r="IU1304" s="57"/>
      <c r="IV1304" s="57"/>
      <c r="IW1304" s="57"/>
      <c r="IX1304" s="57"/>
      <c r="IY1304" s="57"/>
      <c r="IZ1304" s="57"/>
      <c r="JA1304" s="57"/>
      <c r="JB1304" s="57"/>
      <c r="JC1304" s="57"/>
      <c r="JD1304" s="57"/>
      <c r="JE1304" s="57"/>
      <c r="JF1304" s="57"/>
      <c r="JG1304" s="57"/>
      <c r="JH1304" s="57"/>
      <c r="JI1304" s="57"/>
      <c r="JJ1304" s="57"/>
      <c r="JK1304" s="57"/>
      <c r="JL1304" s="57"/>
      <c r="JM1304" s="57"/>
      <c r="JN1304" s="57"/>
      <c r="JO1304" s="57"/>
      <c r="JP1304" s="57"/>
      <c r="JQ1304" s="57"/>
      <c r="JR1304" s="57"/>
      <c r="JS1304" s="57"/>
      <c r="JT1304" s="57"/>
      <c r="JU1304" s="57"/>
      <c r="JV1304" s="57"/>
      <c r="JW1304" s="57"/>
      <c r="JX1304" s="57"/>
      <c r="JY1304" s="57"/>
      <c r="JZ1304" s="57"/>
      <c r="KA1304" s="57"/>
      <c r="KB1304" s="57"/>
      <c r="KC1304" s="57"/>
      <c r="KD1304" s="57"/>
      <c r="KE1304" s="57"/>
      <c r="KF1304" s="57"/>
      <c r="KG1304" s="57"/>
      <c r="KH1304" s="57"/>
      <c r="KI1304" s="36"/>
      <c r="LX1304" s="36"/>
      <c r="NQ1304" s="36"/>
      <c r="NR1304" s="36"/>
      <c r="NS1304" s="36"/>
      <c r="PH1304" s="36"/>
      <c r="QW1304" s="36"/>
      <c r="SM1304" s="36"/>
      <c r="UB1304" s="36"/>
      <c r="VQ1304" s="36"/>
      <c r="XF1304" s="36"/>
      <c r="ZB1304" s="94"/>
      <c r="ZI1304" s="130"/>
      <c r="ZK1304" s="128"/>
      <c r="ZL1304" s="127"/>
    </row>
    <row r="1305" spans="2:688" s="37" customFormat="1" x14ac:dyDescent="0.15">
      <c r="B1305" s="36"/>
      <c r="C1305" s="110"/>
      <c r="D1305" s="36"/>
      <c r="E1305" s="36"/>
      <c r="F1305" s="36"/>
      <c r="G1305" s="38"/>
      <c r="H1305" s="38"/>
      <c r="AW1305" s="36"/>
      <c r="CL1305" s="36"/>
      <c r="FP1305" s="36"/>
      <c r="IT1305" s="36"/>
      <c r="IU1305" s="57"/>
      <c r="IV1305" s="57"/>
      <c r="IW1305" s="57"/>
      <c r="IX1305" s="57"/>
      <c r="IY1305" s="57"/>
      <c r="IZ1305" s="57"/>
      <c r="JA1305" s="57"/>
      <c r="JB1305" s="57"/>
      <c r="JC1305" s="57"/>
      <c r="JD1305" s="57"/>
      <c r="JE1305" s="57"/>
      <c r="JF1305" s="57"/>
      <c r="JG1305" s="57"/>
      <c r="JH1305" s="57"/>
      <c r="JI1305" s="57"/>
      <c r="JJ1305" s="57"/>
      <c r="JK1305" s="57"/>
      <c r="JL1305" s="57"/>
      <c r="JM1305" s="57"/>
      <c r="JN1305" s="57"/>
      <c r="JO1305" s="57"/>
      <c r="JP1305" s="57"/>
      <c r="JQ1305" s="57"/>
      <c r="JR1305" s="57"/>
      <c r="JS1305" s="57"/>
      <c r="JT1305" s="57"/>
      <c r="JU1305" s="57"/>
      <c r="JV1305" s="57"/>
      <c r="JW1305" s="57"/>
      <c r="JX1305" s="57"/>
      <c r="JY1305" s="57"/>
      <c r="JZ1305" s="57"/>
      <c r="KA1305" s="57"/>
      <c r="KB1305" s="57"/>
      <c r="KC1305" s="57"/>
      <c r="KD1305" s="57"/>
      <c r="KE1305" s="57"/>
      <c r="KF1305" s="57"/>
      <c r="KG1305" s="57"/>
      <c r="KH1305" s="57"/>
      <c r="KI1305" s="36"/>
      <c r="LX1305" s="36"/>
      <c r="NQ1305" s="36"/>
      <c r="NR1305" s="36"/>
      <c r="NS1305" s="36"/>
      <c r="PH1305" s="36"/>
      <c r="QW1305" s="36"/>
      <c r="SM1305" s="36"/>
      <c r="UB1305" s="36"/>
      <c r="VQ1305" s="36"/>
      <c r="XF1305" s="36"/>
      <c r="ZB1305" s="94"/>
      <c r="ZI1305" s="130"/>
      <c r="ZK1305" s="128"/>
      <c r="ZL1305" s="127"/>
    </row>
    <row r="1306" spans="2:688" s="37" customFormat="1" x14ac:dyDescent="0.15">
      <c r="B1306" s="36"/>
      <c r="C1306" s="110"/>
      <c r="D1306" s="36"/>
      <c r="E1306" s="36"/>
      <c r="F1306" s="36"/>
      <c r="G1306" s="38"/>
      <c r="H1306" s="38"/>
      <c r="AW1306" s="36"/>
      <c r="CL1306" s="36"/>
      <c r="FP1306" s="36"/>
      <c r="IT1306" s="36"/>
      <c r="IU1306" s="57"/>
      <c r="IV1306" s="57"/>
      <c r="IW1306" s="57"/>
      <c r="IX1306" s="57"/>
      <c r="IY1306" s="57"/>
      <c r="IZ1306" s="57"/>
      <c r="JA1306" s="57"/>
      <c r="JB1306" s="57"/>
      <c r="JC1306" s="57"/>
      <c r="JD1306" s="57"/>
      <c r="JE1306" s="57"/>
      <c r="JF1306" s="57"/>
      <c r="JG1306" s="57"/>
      <c r="JH1306" s="57"/>
      <c r="JI1306" s="57"/>
      <c r="JJ1306" s="57"/>
      <c r="JK1306" s="57"/>
      <c r="JL1306" s="57"/>
      <c r="JM1306" s="57"/>
      <c r="JN1306" s="57"/>
      <c r="JO1306" s="57"/>
      <c r="JP1306" s="57"/>
      <c r="JQ1306" s="57"/>
      <c r="JR1306" s="57"/>
      <c r="JS1306" s="57"/>
      <c r="JT1306" s="57"/>
      <c r="JU1306" s="57"/>
      <c r="JV1306" s="57"/>
      <c r="JW1306" s="57"/>
      <c r="JX1306" s="57"/>
      <c r="JY1306" s="57"/>
      <c r="JZ1306" s="57"/>
      <c r="KA1306" s="57"/>
      <c r="KB1306" s="57"/>
      <c r="KC1306" s="57"/>
      <c r="KD1306" s="57"/>
      <c r="KE1306" s="57"/>
      <c r="KF1306" s="57"/>
      <c r="KG1306" s="57"/>
      <c r="KH1306" s="57"/>
      <c r="KI1306" s="36"/>
      <c r="LX1306" s="36"/>
      <c r="NQ1306" s="36"/>
      <c r="NR1306" s="36"/>
      <c r="NS1306" s="36"/>
      <c r="PH1306" s="36"/>
      <c r="QW1306" s="36"/>
      <c r="SM1306" s="36"/>
      <c r="UB1306" s="36"/>
      <c r="VQ1306" s="36"/>
      <c r="XF1306" s="36"/>
      <c r="ZB1306" s="94"/>
      <c r="ZI1306" s="130"/>
      <c r="ZK1306" s="128"/>
      <c r="ZL1306" s="127"/>
    </row>
    <row r="1307" spans="2:688" s="37" customFormat="1" x14ac:dyDescent="0.15">
      <c r="B1307" s="36"/>
      <c r="C1307" s="110"/>
      <c r="D1307" s="36"/>
      <c r="E1307" s="36"/>
      <c r="F1307" s="36"/>
      <c r="G1307" s="38"/>
      <c r="H1307" s="38"/>
      <c r="AW1307" s="36"/>
      <c r="CL1307" s="36"/>
      <c r="FP1307" s="36"/>
      <c r="IT1307" s="36"/>
      <c r="IU1307" s="57"/>
      <c r="IV1307" s="57"/>
      <c r="IW1307" s="57"/>
      <c r="IX1307" s="57"/>
      <c r="IY1307" s="57"/>
      <c r="IZ1307" s="57"/>
      <c r="JA1307" s="57"/>
      <c r="JB1307" s="57"/>
      <c r="JC1307" s="57"/>
      <c r="JD1307" s="57"/>
      <c r="JE1307" s="57"/>
      <c r="JF1307" s="57"/>
      <c r="JG1307" s="57"/>
      <c r="JH1307" s="57"/>
      <c r="JI1307" s="57"/>
      <c r="JJ1307" s="57"/>
      <c r="JK1307" s="57"/>
      <c r="JL1307" s="57"/>
      <c r="JM1307" s="57"/>
      <c r="JN1307" s="57"/>
      <c r="JO1307" s="57"/>
      <c r="JP1307" s="57"/>
      <c r="JQ1307" s="57"/>
      <c r="JR1307" s="57"/>
      <c r="JS1307" s="57"/>
      <c r="JT1307" s="57"/>
      <c r="JU1307" s="57"/>
      <c r="JV1307" s="57"/>
      <c r="JW1307" s="57"/>
      <c r="JX1307" s="57"/>
      <c r="JY1307" s="57"/>
      <c r="JZ1307" s="57"/>
      <c r="KA1307" s="57"/>
      <c r="KB1307" s="57"/>
      <c r="KC1307" s="57"/>
      <c r="KD1307" s="57"/>
      <c r="KE1307" s="57"/>
      <c r="KF1307" s="57"/>
      <c r="KG1307" s="57"/>
      <c r="KH1307" s="57"/>
      <c r="KI1307" s="36"/>
      <c r="LX1307" s="36"/>
      <c r="NQ1307" s="36"/>
      <c r="NR1307" s="36"/>
      <c r="NS1307" s="36"/>
      <c r="PH1307" s="36"/>
      <c r="QW1307" s="36"/>
      <c r="SM1307" s="36"/>
      <c r="UB1307" s="36"/>
      <c r="VQ1307" s="36"/>
      <c r="XF1307" s="36"/>
      <c r="ZB1307" s="94"/>
      <c r="ZI1307" s="130"/>
      <c r="ZK1307" s="128"/>
      <c r="ZL1307" s="127"/>
    </row>
    <row r="1308" spans="2:688" s="37" customFormat="1" x14ac:dyDescent="0.15">
      <c r="B1308" s="36"/>
      <c r="C1308" s="110"/>
      <c r="D1308" s="36"/>
      <c r="E1308" s="36"/>
      <c r="F1308" s="36"/>
      <c r="G1308" s="38"/>
      <c r="H1308" s="38"/>
      <c r="AW1308" s="36"/>
      <c r="CL1308" s="36"/>
      <c r="FP1308" s="36"/>
      <c r="IT1308" s="36"/>
      <c r="IU1308" s="57"/>
      <c r="IV1308" s="57"/>
      <c r="IW1308" s="57"/>
      <c r="IX1308" s="57"/>
      <c r="IY1308" s="57"/>
      <c r="IZ1308" s="57"/>
      <c r="JA1308" s="57"/>
      <c r="JB1308" s="57"/>
      <c r="JC1308" s="57"/>
      <c r="JD1308" s="57"/>
      <c r="JE1308" s="57"/>
      <c r="JF1308" s="57"/>
      <c r="JG1308" s="57"/>
      <c r="JH1308" s="57"/>
      <c r="JI1308" s="57"/>
      <c r="JJ1308" s="57"/>
      <c r="JK1308" s="57"/>
      <c r="JL1308" s="57"/>
      <c r="JM1308" s="57"/>
      <c r="JN1308" s="57"/>
      <c r="JO1308" s="57"/>
      <c r="JP1308" s="57"/>
      <c r="JQ1308" s="57"/>
      <c r="JR1308" s="57"/>
      <c r="JS1308" s="57"/>
      <c r="JT1308" s="57"/>
      <c r="JU1308" s="57"/>
      <c r="JV1308" s="57"/>
      <c r="JW1308" s="57"/>
      <c r="JX1308" s="57"/>
      <c r="JY1308" s="57"/>
      <c r="JZ1308" s="57"/>
      <c r="KA1308" s="57"/>
      <c r="KB1308" s="57"/>
      <c r="KC1308" s="57"/>
      <c r="KD1308" s="57"/>
      <c r="KE1308" s="57"/>
      <c r="KF1308" s="57"/>
      <c r="KG1308" s="57"/>
      <c r="KH1308" s="57"/>
      <c r="KI1308" s="36"/>
      <c r="LX1308" s="36"/>
      <c r="NQ1308" s="36"/>
      <c r="NR1308" s="36"/>
      <c r="NS1308" s="36"/>
      <c r="PH1308" s="36"/>
      <c r="QW1308" s="36"/>
      <c r="SM1308" s="36"/>
      <c r="UB1308" s="36"/>
      <c r="VQ1308" s="36"/>
      <c r="XF1308" s="36"/>
      <c r="ZB1308" s="94"/>
      <c r="ZI1308" s="130"/>
      <c r="ZK1308" s="128"/>
      <c r="ZL1308" s="127"/>
    </row>
    <row r="1309" spans="2:688" s="37" customFormat="1" x14ac:dyDescent="0.15">
      <c r="B1309" s="36"/>
      <c r="C1309" s="110"/>
      <c r="D1309" s="36"/>
      <c r="E1309" s="36"/>
      <c r="F1309" s="36"/>
      <c r="G1309" s="38"/>
      <c r="H1309" s="38"/>
      <c r="AW1309" s="36"/>
      <c r="CL1309" s="36"/>
      <c r="FP1309" s="36"/>
      <c r="IT1309" s="36"/>
      <c r="IU1309" s="57"/>
      <c r="IV1309" s="57"/>
      <c r="IW1309" s="57"/>
      <c r="IX1309" s="57"/>
      <c r="IY1309" s="57"/>
      <c r="IZ1309" s="57"/>
      <c r="JA1309" s="57"/>
      <c r="JB1309" s="57"/>
      <c r="JC1309" s="57"/>
      <c r="JD1309" s="57"/>
      <c r="JE1309" s="57"/>
      <c r="JF1309" s="57"/>
      <c r="JG1309" s="57"/>
      <c r="JH1309" s="57"/>
      <c r="JI1309" s="57"/>
      <c r="JJ1309" s="57"/>
      <c r="JK1309" s="57"/>
      <c r="JL1309" s="57"/>
      <c r="JM1309" s="57"/>
      <c r="JN1309" s="57"/>
      <c r="JO1309" s="57"/>
      <c r="JP1309" s="57"/>
      <c r="JQ1309" s="57"/>
      <c r="JR1309" s="57"/>
      <c r="JS1309" s="57"/>
      <c r="JT1309" s="57"/>
      <c r="JU1309" s="57"/>
      <c r="JV1309" s="57"/>
      <c r="JW1309" s="57"/>
      <c r="JX1309" s="57"/>
      <c r="JY1309" s="57"/>
      <c r="JZ1309" s="57"/>
      <c r="KA1309" s="57"/>
      <c r="KB1309" s="57"/>
      <c r="KC1309" s="57"/>
      <c r="KD1309" s="57"/>
      <c r="KE1309" s="57"/>
      <c r="KF1309" s="57"/>
      <c r="KG1309" s="57"/>
      <c r="KH1309" s="57"/>
      <c r="KI1309" s="36"/>
      <c r="LX1309" s="36"/>
      <c r="NQ1309" s="36"/>
      <c r="NR1309" s="36"/>
      <c r="NS1309" s="36"/>
      <c r="PH1309" s="36"/>
      <c r="QW1309" s="36"/>
      <c r="SM1309" s="36"/>
      <c r="UB1309" s="36"/>
      <c r="VQ1309" s="36"/>
      <c r="XF1309" s="36"/>
      <c r="ZB1309" s="94"/>
      <c r="ZI1309" s="130"/>
      <c r="ZK1309" s="128"/>
      <c r="ZL1309" s="127"/>
    </row>
    <row r="1310" spans="2:688" s="37" customFormat="1" x14ac:dyDescent="0.15">
      <c r="B1310" s="36"/>
      <c r="C1310" s="110"/>
      <c r="D1310" s="36"/>
      <c r="E1310" s="36"/>
      <c r="F1310" s="36"/>
      <c r="G1310" s="38"/>
      <c r="H1310" s="38"/>
      <c r="AW1310" s="36"/>
      <c r="CL1310" s="36"/>
      <c r="FP1310" s="36"/>
      <c r="IT1310" s="36"/>
      <c r="IU1310" s="57"/>
      <c r="IV1310" s="57"/>
      <c r="IW1310" s="57"/>
      <c r="IX1310" s="57"/>
      <c r="IY1310" s="57"/>
      <c r="IZ1310" s="57"/>
      <c r="JA1310" s="57"/>
      <c r="JB1310" s="57"/>
      <c r="JC1310" s="57"/>
      <c r="JD1310" s="57"/>
      <c r="JE1310" s="57"/>
      <c r="JF1310" s="57"/>
      <c r="JG1310" s="57"/>
      <c r="JH1310" s="57"/>
      <c r="JI1310" s="57"/>
      <c r="JJ1310" s="57"/>
      <c r="JK1310" s="57"/>
      <c r="JL1310" s="57"/>
      <c r="JM1310" s="57"/>
      <c r="JN1310" s="57"/>
      <c r="JO1310" s="57"/>
      <c r="JP1310" s="57"/>
      <c r="JQ1310" s="57"/>
      <c r="JR1310" s="57"/>
      <c r="JS1310" s="57"/>
      <c r="JT1310" s="57"/>
      <c r="JU1310" s="57"/>
      <c r="JV1310" s="57"/>
      <c r="JW1310" s="57"/>
      <c r="JX1310" s="57"/>
      <c r="JY1310" s="57"/>
      <c r="JZ1310" s="57"/>
      <c r="KA1310" s="57"/>
      <c r="KB1310" s="57"/>
      <c r="KC1310" s="57"/>
      <c r="KD1310" s="57"/>
      <c r="KE1310" s="57"/>
      <c r="KF1310" s="57"/>
      <c r="KG1310" s="57"/>
      <c r="KH1310" s="57"/>
      <c r="KI1310" s="36"/>
      <c r="LX1310" s="36"/>
      <c r="NQ1310" s="36"/>
      <c r="NR1310" s="36"/>
      <c r="NS1310" s="36"/>
      <c r="PH1310" s="36"/>
      <c r="QW1310" s="36"/>
      <c r="SM1310" s="36"/>
      <c r="UB1310" s="36"/>
      <c r="VQ1310" s="36"/>
      <c r="XF1310" s="36"/>
      <c r="ZB1310" s="94"/>
      <c r="ZI1310" s="130"/>
      <c r="ZK1310" s="128"/>
      <c r="ZL1310" s="127"/>
    </row>
    <row r="1311" spans="2:688" s="37" customFormat="1" x14ac:dyDescent="0.15">
      <c r="B1311" s="36"/>
      <c r="C1311" s="110"/>
      <c r="D1311" s="36"/>
      <c r="E1311" s="36"/>
      <c r="F1311" s="36"/>
      <c r="G1311" s="38"/>
      <c r="H1311" s="38"/>
      <c r="AW1311" s="36"/>
      <c r="CL1311" s="36"/>
      <c r="FP1311" s="36"/>
      <c r="IT1311" s="36"/>
      <c r="IU1311" s="57"/>
      <c r="IV1311" s="57"/>
      <c r="IW1311" s="57"/>
      <c r="IX1311" s="57"/>
      <c r="IY1311" s="57"/>
      <c r="IZ1311" s="57"/>
      <c r="JA1311" s="57"/>
      <c r="JB1311" s="57"/>
      <c r="JC1311" s="57"/>
      <c r="JD1311" s="57"/>
      <c r="JE1311" s="57"/>
      <c r="JF1311" s="57"/>
      <c r="JG1311" s="57"/>
      <c r="JH1311" s="57"/>
      <c r="JI1311" s="57"/>
      <c r="JJ1311" s="57"/>
      <c r="JK1311" s="57"/>
      <c r="JL1311" s="57"/>
      <c r="JM1311" s="57"/>
      <c r="JN1311" s="57"/>
      <c r="JO1311" s="57"/>
      <c r="JP1311" s="57"/>
      <c r="JQ1311" s="57"/>
      <c r="JR1311" s="57"/>
      <c r="JS1311" s="57"/>
      <c r="JT1311" s="57"/>
      <c r="JU1311" s="57"/>
      <c r="JV1311" s="57"/>
      <c r="JW1311" s="57"/>
      <c r="JX1311" s="57"/>
      <c r="JY1311" s="57"/>
      <c r="JZ1311" s="57"/>
      <c r="KA1311" s="57"/>
      <c r="KB1311" s="57"/>
      <c r="KC1311" s="57"/>
      <c r="KD1311" s="57"/>
      <c r="KE1311" s="57"/>
      <c r="KF1311" s="57"/>
      <c r="KG1311" s="57"/>
      <c r="KH1311" s="57"/>
      <c r="KI1311" s="36"/>
      <c r="LX1311" s="36"/>
      <c r="NQ1311" s="36"/>
      <c r="NR1311" s="36"/>
      <c r="NS1311" s="36"/>
      <c r="PH1311" s="36"/>
      <c r="QW1311" s="36"/>
      <c r="SM1311" s="36"/>
      <c r="UB1311" s="36"/>
      <c r="VQ1311" s="36"/>
      <c r="XF1311" s="36"/>
      <c r="ZB1311" s="94"/>
      <c r="ZI1311" s="130"/>
      <c r="ZK1311" s="128"/>
      <c r="ZL1311" s="127"/>
    </row>
    <row r="1312" spans="2:688" s="37" customFormat="1" x14ac:dyDescent="0.15">
      <c r="B1312" s="36"/>
      <c r="C1312" s="110"/>
      <c r="D1312" s="36"/>
      <c r="E1312" s="36"/>
      <c r="F1312" s="36"/>
      <c r="G1312" s="38"/>
      <c r="H1312" s="38"/>
      <c r="AW1312" s="36"/>
      <c r="CL1312" s="36"/>
      <c r="FP1312" s="36"/>
      <c r="IT1312" s="36"/>
      <c r="IU1312" s="57"/>
      <c r="IV1312" s="57"/>
      <c r="IW1312" s="57"/>
      <c r="IX1312" s="57"/>
      <c r="IY1312" s="57"/>
      <c r="IZ1312" s="57"/>
      <c r="JA1312" s="57"/>
      <c r="JB1312" s="57"/>
      <c r="JC1312" s="57"/>
      <c r="JD1312" s="57"/>
      <c r="JE1312" s="57"/>
      <c r="JF1312" s="57"/>
      <c r="JG1312" s="57"/>
      <c r="JH1312" s="57"/>
      <c r="JI1312" s="57"/>
      <c r="JJ1312" s="57"/>
      <c r="JK1312" s="57"/>
      <c r="JL1312" s="57"/>
      <c r="JM1312" s="57"/>
      <c r="JN1312" s="57"/>
      <c r="JO1312" s="57"/>
      <c r="JP1312" s="57"/>
      <c r="JQ1312" s="57"/>
      <c r="JR1312" s="57"/>
      <c r="JS1312" s="57"/>
      <c r="JT1312" s="57"/>
      <c r="JU1312" s="57"/>
      <c r="JV1312" s="57"/>
      <c r="JW1312" s="57"/>
      <c r="JX1312" s="57"/>
      <c r="JY1312" s="57"/>
      <c r="JZ1312" s="57"/>
      <c r="KA1312" s="57"/>
      <c r="KB1312" s="57"/>
      <c r="KC1312" s="57"/>
      <c r="KD1312" s="57"/>
      <c r="KE1312" s="57"/>
      <c r="KF1312" s="57"/>
      <c r="KG1312" s="57"/>
      <c r="KH1312" s="57"/>
      <c r="KI1312" s="36"/>
      <c r="LX1312" s="36"/>
      <c r="NQ1312" s="36"/>
      <c r="NR1312" s="36"/>
      <c r="NS1312" s="36"/>
      <c r="PH1312" s="36"/>
      <c r="QW1312" s="36"/>
      <c r="SM1312" s="36"/>
      <c r="UB1312" s="36"/>
      <c r="VQ1312" s="36"/>
      <c r="XF1312" s="36"/>
      <c r="ZB1312" s="94"/>
      <c r="ZI1312" s="130"/>
      <c r="ZK1312" s="128"/>
      <c r="ZL1312" s="127"/>
    </row>
    <row r="1313" spans="2:688" s="37" customFormat="1" x14ac:dyDescent="0.15">
      <c r="B1313" s="36"/>
      <c r="C1313" s="110"/>
      <c r="D1313" s="36"/>
      <c r="E1313" s="36"/>
      <c r="F1313" s="36"/>
      <c r="G1313" s="38"/>
      <c r="H1313" s="38"/>
      <c r="AW1313" s="36"/>
      <c r="CL1313" s="36"/>
      <c r="FP1313" s="36"/>
      <c r="IT1313" s="36"/>
      <c r="IU1313" s="57"/>
      <c r="IV1313" s="57"/>
      <c r="IW1313" s="57"/>
      <c r="IX1313" s="57"/>
      <c r="IY1313" s="57"/>
      <c r="IZ1313" s="57"/>
      <c r="JA1313" s="57"/>
      <c r="JB1313" s="57"/>
      <c r="JC1313" s="57"/>
      <c r="JD1313" s="57"/>
      <c r="JE1313" s="57"/>
      <c r="JF1313" s="57"/>
      <c r="JG1313" s="57"/>
      <c r="JH1313" s="57"/>
      <c r="JI1313" s="57"/>
      <c r="JJ1313" s="57"/>
      <c r="JK1313" s="57"/>
      <c r="JL1313" s="57"/>
      <c r="JM1313" s="57"/>
      <c r="JN1313" s="57"/>
      <c r="JO1313" s="57"/>
      <c r="JP1313" s="57"/>
      <c r="JQ1313" s="57"/>
      <c r="JR1313" s="57"/>
      <c r="JS1313" s="57"/>
      <c r="JT1313" s="57"/>
      <c r="JU1313" s="57"/>
      <c r="JV1313" s="57"/>
      <c r="JW1313" s="57"/>
      <c r="JX1313" s="57"/>
      <c r="JY1313" s="57"/>
      <c r="JZ1313" s="57"/>
      <c r="KA1313" s="57"/>
      <c r="KB1313" s="57"/>
      <c r="KC1313" s="57"/>
      <c r="KD1313" s="57"/>
      <c r="KE1313" s="57"/>
      <c r="KF1313" s="57"/>
      <c r="KG1313" s="57"/>
      <c r="KH1313" s="57"/>
      <c r="KI1313" s="36"/>
      <c r="LX1313" s="36"/>
      <c r="NQ1313" s="36"/>
      <c r="NR1313" s="36"/>
      <c r="NS1313" s="36"/>
      <c r="PH1313" s="36"/>
      <c r="QW1313" s="36"/>
      <c r="SM1313" s="36"/>
      <c r="UB1313" s="36"/>
      <c r="VQ1313" s="36"/>
      <c r="XF1313" s="36"/>
      <c r="ZB1313" s="94"/>
      <c r="ZI1313" s="130"/>
      <c r="ZK1313" s="128"/>
      <c r="ZL1313" s="127"/>
    </row>
    <row r="1314" spans="2:688" s="37" customFormat="1" x14ac:dyDescent="0.15">
      <c r="B1314" s="36"/>
      <c r="C1314" s="110"/>
      <c r="D1314" s="36"/>
      <c r="E1314" s="36"/>
      <c r="F1314" s="36"/>
      <c r="G1314" s="38"/>
      <c r="H1314" s="38"/>
      <c r="AW1314" s="36"/>
      <c r="CL1314" s="36"/>
      <c r="FP1314" s="36"/>
      <c r="IT1314" s="36"/>
      <c r="IU1314" s="57"/>
      <c r="IV1314" s="57"/>
      <c r="IW1314" s="57"/>
      <c r="IX1314" s="57"/>
      <c r="IY1314" s="57"/>
      <c r="IZ1314" s="57"/>
      <c r="JA1314" s="57"/>
      <c r="JB1314" s="57"/>
      <c r="JC1314" s="57"/>
      <c r="JD1314" s="57"/>
      <c r="JE1314" s="57"/>
      <c r="JF1314" s="57"/>
      <c r="JG1314" s="57"/>
      <c r="JH1314" s="57"/>
      <c r="JI1314" s="57"/>
      <c r="JJ1314" s="57"/>
      <c r="JK1314" s="57"/>
      <c r="JL1314" s="57"/>
      <c r="JM1314" s="57"/>
      <c r="JN1314" s="57"/>
      <c r="JO1314" s="57"/>
      <c r="JP1314" s="57"/>
      <c r="JQ1314" s="57"/>
      <c r="JR1314" s="57"/>
      <c r="JS1314" s="57"/>
      <c r="JT1314" s="57"/>
      <c r="JU1314" s="57"/>
      <c r="JV1314" s="57"/>
      <c r="JW1314" s="57"/>
      <c r="JX1314" s="57"/>
      <c r="JY1314" s="57"/>
      <c r="JZ1314" s="57"/>
      <c r="KA1314" s="57"/>
      <c r="KB1314" s="57"/>
      <c r="KC1314" s="57"/>
      <c r="KD1314" s="57"/>
      <c r="KE1314" s="57"/>
      <c r="KF1314" s="57"/>
      <c r="KG1314" s="57"/>
      <c r="KH1314" s="57"/>
      <c r="KI1314" s="36"/>
      <c r="LX1314" s="36"/>
      <c r="NQ1314" s="36"/>
      <c r="NR1314" s="36"/>
      <c r="NS1314" s="36"/>
      <c r="PH1314" s="36"/>
      <c r="QW1314" s="36"/>
      <c r="SM1314" s="36"/>
      <c r="UB1314" s="36"/>
      <c r="VQ1314" s="36"/>
      <c r="XF1314" s="36"/>
      <c r="ZB1314" s="94"/>
      <c r="ZI1314" s="130"/>
      <c r="ZK1314" s="128"/>
      <c r="ZL1314" s="127"/>
    </row>
    <row r="1315" spans="2:688" s="37" customFormat="1" x14ac:dyDescent="0.15">
      <c r="B1315" s="36"/>
      <c r="C1315" s="110"/>
      <c r="D1315" s="36"/>
      <c r="E1315" s="36"/>
      <c r="F1315" s="36"/>
      <c r="G1315" s="38"/>
      <c r="H1315" s="38"/>
      <c r="AW1315" s="36"/>
      <c r="CL1315" s="36"/>
      <c r="FP1315" s="36"/>
      <c r="IT1315" s="36"/>
      <c r="IU1315" s="57"/>
      <c r="IV1315" s="57"/>
      <c r="IW1315" s="57"/>
      <c r="IX1315" s="57"/>
      <c r="IY1315" s="57"/>
      <c r="IZ1315" s="57"/>
      <c r="JA1315" s="57"/>
      <c r="JB1315" s="57"/>
      <c r="JC1315" s="57"/>
      <c r="JD1315" s="57"/>
      <c r="JE1315" s="57"/>
      <c r="JF1315" s="57"/>
      <c r="JG1315" s="57"/>
      <c r="JH1315" s="57"/>
      <c r="JI1315" s="57"/>
      <c r="JJ1315" s="57"/>
      <c r="JK1315" s="57"/>
      <c r="JL1315" s="57"/>
      <c r="JM1315" s="57"/>
      <c r="JN1315" s="57"/>
      <c r="JO1315" s="57"/>
      <c r="JP1315" s="57"/>
      <c r="JQ1315" s="57"/>
      <c r="JR1315" s="57"/>
      <c r="JS1315" s="57"/>
      <c r="JT1315" s="57"/>
      <c r="JU1315" s="57"/>
      <c r="JV1315" s="57"/>
      <c r="JW1315" s="57"/>
      <c r="JX1315" s="57"/>
      <c r="JY1315" s="57"/>
      <c r="JZ1315" s="57"/>
      <c r="KA1315" s="57"/>
      <c r="KB1315" s="57"/>
      <c r="KC1315" s="57"/>
      <c r="KD1315" s="57"/>
      <c r="KE1315" s="57"/>
      <c r="KF1315" s="57"/>
      <c r="KG1315" s="57"/>
      <c r="KH1315" s="57"/>
      <c r="KI1315" s="36"/>
      <c r="LX1315" s="36"/>
      <c r="NQ1315" s="36"/>
      <c r="NR1315" s="36"/>
      <c r="NS1315" s="36"/>
      <c r="PH1315" s="36"/>
      <c r="QW1315" s="36"/>
      <c r="SM1315" s="36"/>
      <c r="UB1315" s="36"/>
      <c r="VQ1315" s="36"/>
      <c r="XF1315" s="36"/>
      <c r="ZB1315" s="94"/>
      <c r="ZI1315" s="130"/>
      <c r="ZK1315" s="128"/>
      <c r="ZL1315" s="127"/>
    </row>
    <row r="1316" spans="2:688" s="37" customFormat="1" x14ac:dyDescent="0.15">
      <c r="B1316" s="36"/>
      <c r="C1316" s="110"/>
      <c r="D1316" s="36"/>
      <c r="E1316" s="36"/>
      <c r="F1316" s="36"/>
      <c r="G1316" s="38"/>
      <c r="H1316" s="38"/>
      <c r="AW1316" s="36"/>
      <c r="CL1316" s="36"/>
      <c r="FP1316" s="36"/>
      <c r="IT1316" s="36"/>
      <c r="IU1316" s="57"/>
      <c r="IV1316" s="57"/>
      <c r="IW1316" s="57"/>
      <c r="IX1316" s="57"/>
      <c r="IY1316" s="57"/>
      <c r="IZ1316" s="57"/>
      <c r="JA1316" s="57"/>
      <c r="JB1316" s="57"/>
      <c r="JC1316" s="57"/>
      <c r="JD1316" s="57"/>
      <c r="JE1316" s="57"/>
      <c r="JF1316" s="57"/>
      <c r="JG1316" s="57"/>
      <c r="JH1316" s="57"/>
      <c r="JI1316" s="57"/>
      <c r="JJ1316" s="57"/>
      <c r="JK1316" s="57"/>
      <c r="JL1316" s="57"/>
      <c r="JM1316" s="57"/>
      <c r="JN1316" s="57"/>
      <c r="JO1316" s="57"/>
      <c r="JP1316" s="57"/>
      <c r="JQ1316" s="57"/>
      <c r="JR1316" s="57"/>
      <c r="JS1316" s="57"/>
      <c r="JT1316" s="57"/>
      <c r="JU1316" s="57"/>
      <c r="JV1316" s="57"/>
      <c r="JW1316" s="57"/>
      <c r="JX1316" s="57"/>
      <c r="JY1316" s="57"/>
      <c r="JZ1316" s="57"/>
      <c r="KA1316" s="57"/>
      <c r="KB1316" s="57"/>
      <c r="KC1316" s="57"/>
      <c r="KD1316" s="57"/>
      <c r="KE1316" s="57"/>
      <c r="KF1316" s="57"/>
      <c r="KG1316" s="57"/>
      <c r="KH1316" s="57"/>
      <c r="KI1316" s="36"/>
      <c r="LX1316" s="36"/>
      <c r="NQ1316" s="36"/>
      <c r="NR1316" s="36"/>
      <c r="NS1316" s="36"/>
      <c r="PH1316" s="36"/>
      <c r="QW1316" s="36"/>
      <c r="SM1316" s="36"/>
      <c r="UB1316" s="36"/>
      <c r="VQ1316" s="36"/>
      <c r="XF1316" s="36"/>
      <c r="ZB1316" s="94"/>
      <c r="ZI1316" s="130"/>
      <c r="ZK1316" s="128"/>
      <c r="ZL1316" s="127"/>
    </row>
    <row r="1317" spans="2:688" s="37" customFormat="1" x14ac:dyDescent="0.15">
      <c r="B1317" s="36"/>
      <c r="C1317" s="110"/>
      <c r="D1317" s="36"/>
      <c r="E1317" s="36"/>
      <c r="F1317" s="36"/>
      <c r="G1317" s="38"/>
      <c r="H1317" s="38"/>
      <c r="AW1317" s="36"/>
      <c r="CL1317" s="36"/>
      <c r="FP1317" s="36"/>
      <c r="IT1317" s="36"/>
      <c r="IU1317" s="57"/>
      <c r="IV1317" s="57"/>
      <c r="IW1317" s="57"/>
      <c r="IX1317" s="57"/>
      <c r="IY1317" s="57"/>
      <c r="IZ1317" s="57"/>
      <c r="JA1317" s="57"/>
      <c r="JB1317" s="57"/>
      <c r="JC1317" s="57"/>
      <c r="JD1317" s="57"/>
      <c r="JE1317" s="57"/>
      <c r="JF1317" s="57"/>
      <c r="JG1317" s="57"/>
      <c r="JH1317" s="57"/>
      <c r="JI1317" s="57"/>
      <c r="JJ1317" s="57"/>
      <c r="JK1317" s="57"/>
      <c r="JL1317" s="57"/>
      <c r="JM1317" s="57"/>
      <c r="JN1317" s="57"/>
      <c r="JO1317" s="57"/>
      <c r="JP1317" s="57"/>
      <c r="JQ1317" s="57"/>
      <c r="JR1317" s="57"/>
      <c r="JS1317" s="57"/>
      <c r="JT1317" s="57"/>
      <c r="JU1317" s="57"/>
      <c r="JV1317" s="57"/>
      <c r="JW1317" s="57"/>
      <c r="JX1317" s="57"/>
      <c r="JY1317" s="57"/>
      <c r="JZ1317" s="57"/>
      <c r="KA1317" s="57"/>
      <c r="KB1317" s="57"/>
      <c r="KC1317" s="57"/>
      <c r="KD1317" s="57"/>
      <c r="KE1317" s="57"/>
      <c r="KF1317" s="57"/>
      <c r="KG1317" s="57"/>
      <c r="KH1317" s="57"/>
      <c r="KI1317" s="36"/>
      <c r="LX1317" s="36"/>
      <c r="NQ1317" s="36"/>
      <c r="NR1317" s="36"/>
      <c r="NS1317" s="36"/>
      <c r="PH1317" s="36"/>
      <c r="QW1317" s="36"/>
      <c r="SM1317" s="36"/>
      <c r="UB1317" s="36"/>
      <c r="VQ1317" s="36"/>
      <c r="XF1317" s="36"/>
      <c r="ZB1317" s="94"/>
      <c r="ZI1317" s="130"/>
      <c r="ZK1317" s="128"/>
      <c r="ZL1317" s="127"/>
    </row>
    <row r="1318" spans="2:688" s="37" customFormat="1" x14ac:dyDescent="0.15">
      <c r="B1318" s="36"/>
      <c r="C1318" s="110"/>
      <c r="D1318" s="36"/>
      <c r="E1318" s="36"/>
      <c r="F1318" s="36"/>
      <c r="G1318" s="38"/>
      <c r="H1318" s="38"/>
      <c r="AW1318" s="36"/>
      <c r="CL1318" s="36"/>
      <c r="FP1318" s="36"/>
      <c r="IT1318" s="36"/>
      <c r="IU1318" s="57"/>
      <c r="IV1318" s="57"/>
      <c r="IW1318" s="57"/>
      <c r="IX1318" s="57"/>
      <c r="IY1318" s="57"/>
      <c r="IZ1318" s="57"/>
      <c r="JA1318" s="57"/>
      <c r="JB1318" s="57"/>
      <c r="JC1318" s="57"/>
      <c r="JD1318" s="57"/>
      <c r="JE1318" s="57"/>
      <c r="JF1318" s="57"/>
      <c r="JG1318" s="57"/>
      <c r="JH1318" s="57"/>
      <c r="JI1318" s="57"/>
      <c r="JJ1318" s="57"/>
      <c r="JK1318" s="57"/>
      <c r="JL1318" s="57"/>
      <c r="JM1318" s="57"/>
      <c r="JN1318" s="57"/>
      <c r="JO1318" s="57"/>
      <c r="JP1318" s="57"/>
      <c r="JQ1318" s="57"/>
      <c r="JR1318" s="57"/>
      <c r="JS1318" s="57"/>
      <c r="JT1318" s="57"/>
      <c r="JU1318" s="57"/>
      <c r="JV1318" s="57"/>
      <c r="JW1318" s="57"/>
      <c r="JX1318" s="57"/>
      <c r="JY1318" s="57"/>
      <c r="JZ1318" s="57"/>
      <c r="KA1318" s="57"/>
      <c r="KB1318" s="57"/>
      <c r="KC1318" s="57"/>
      <c r="KD1318" s="57"/>
      <c r="KE1318" s="57"/>
      <c r="KF1318" s="57"/>
      <c r="KG1318" s="57"/>
      <c r="KH1318" s="57"/>
      <c r="KI1318" s="36"/>
      <c r="LX1318" s="36"/>
      <c r="NQ1318" s="36"/>
      <c r="NR1318" s="36"/>
      <c r="NS1318" s="36"/>
      <c r="PH1318" s="36"/>
      <c r="QW1318" s="36"/>
      <c r="SM1318" s="36"/>
      <c r="UB1318" s="36"/>
      <c r="VQ1318" s="36"/>
      <c r="XF1318" s="36"/>
      <c r="ZB1318" s="94"/>
      <c r="ZI1318" s="130"/>
      <c r="ZK1318" s="128"/>
      <c r="ZL1318" s="127"/>
    </row>
    <row r="1319" spans="2:688" s="37" customFormat="1" x14ac:dyDescent="0.15">
      <c r="B1319" s="36"/>
      <c r="C1319" s="110"/>
      <c r="D1319" s="36"/>
      <c r="E1319" s="36"/>
      <c r="F1319" s="36"/>
      <c r="G1319" s="38"/>
      <c r="H1319" s="38"/>
      <c r="AW1319" s="36"/>
      <c r="CL1319" s="36"/>
      <c r="FP1319" s="36"/>
      <c r="IT1319" s="36"/>
      <c r="IU1319" s="57"/>
      <c r="IV1319" s="57"/>
      <c r="IW1319" s="57"/>
      <c r="IX1319" s="57"/>
      <c r="IY1319" s="57"/>
      <c r="IZ1319" s="57"/>
      <c r="JA1319" s="57"/>
      <c r="JB1319" s="57"/>
      <c r="JC1319" s="57"/>
      <c r="JD1319" s="57"/>
      <c r="JE1319" s="57"/>
      <c r="JF1319" s="57"/>
      <c r="JG1319" s="57"/>
      <c r="JH1319" s="57"/>
      <c r="JI1319" s="57"/>
      <c r="JJ1319" s="57"/>
      <c r="JK1319" s="57"/>
      <c r="JL1319" s="57"/>
      <c r="JM1319" s="57"/>
      <c r="JN1319" s="57"/>
      <c r="JO1319" s="57"/>
      <c r="JP1319" s="57"/>
      <c r="JQ1319" s="57"/>
      <c r="JR1319" s="57"/>
      <c r="JS1319" s="57"/>
      <c r="JT1319" s="57"/>
      <c r="JU1319" s="57"/>
      <c r="JV1319" s="57"/>
      <c r="JW1319" s="57"/>
      <c r="JX1319" s="57"/>
      <c r="JY1319" s="57"/>
      <c r="JZ1319" s="57"/>
      <c r="KA1319" s="57"/>
      <c r="KB1319" s="57"/>
      <c r="KC1319" s="57"/>
      <c r="KD1319" s="57"/>
      <c r="KE1319" s="57"/>
      <c r="KF1319" s="57"/>
      <c r="KG1319" s="57"/>
      <c r="KH1319" s="57"/>
      <c r="KI1319" s="36"/>
      <c r="LX1319" s="36"/>
      <c r="NQ1319" s="36"/>
      <c r="NR1319" s="36"/>
      <c r="NS1319" s="36"/>
      <c r="PH1319" s="36"/>
      <c r="QW1319" s="36"/>
      <c r="SM1319" s="36"/>
      <c r="UB1319" s="36"/>
      <c r="VQ1319" s="36"/>
      <c r="XF1319" s="36"/>
      <c r="ZB1319" s="94"/>
      <c r="ZI1319" s="130"/>
      <c r="ZK1319" s="128"/>
      <c r="ZL1319" s="127"/>
    </row>
    <row r="1320" spans="2:688" s="37" customFormat="1" x14ac:dyDescent="0.15">
      <c r="B1320" s="36"/>
      <c r="C1320" s="110"/>
      <c r="D1320" s="36"/>
      <c r="E1320" s="36"/>
      <c r="F1320" s="36"/>
      <c r="G1320" s="38"/>
      <c r="H1320" s="38"/>
      <c r="AW1320" s="36"/>
      <c r="CL1320" s="36"/>
      <c r="FP1320" s="36"/>
      <c r="IT1320" s="36"/>
      <c r="IU1320" s="57"/>
      <c r="IV1320" s="57"/>
      <c r="IW1320" s="57"/>
      <c r="IX1320" s="57"/>
      <c r="IY1320" s="57"/>
      <c r="IZ1320" s="57"/>
      <c r="JA1320" s="57"/>
      <c r="JB1320" s="57"/>
      <c r="JC1320" s="57"/>
      <c r="JD1320" s="57"/>
      <c r="JE1320" s="57"/>
      <c r="JF1320" s="57"/>
      <c r="JG1320" s="57"/>
      <c r="JH1320" s="57"/>
      <c r="JI1320" s="57"/>
      <c r="JJ1320" s="57"/>
      <c r="JK1320" s="57"/>
      <c r="JL1320" s="57"/>
      <c r="JM1320" s="57"/>
      <c r="JN1320" s="57"/>
      <c r="JO1320" s="57"/>
      <c r="JP1320" s="57"/>
      <c r="JQ1320" s="57"/>
      <c r="JR1320" s="57"/>
      <c r="JS1320" s="57"/>
      <c r="JT1320" s="57"/>
      <c r="JU1320" s="57"/>
      <c r="JV1320" s="57"/>
      <c r="JW1320" s="57"/>
      <c r="JX1320" s="57"/>
      <c r="JY1320" s="57"/>
      <c r="JZ1320" s="57"/>
      <c r="KA1320" s="57"/>
      <c r="KB1320" s="57"/>
      <c r="KC1320" s="57"/>
      <c r="KD1320" s="57"/>
      <c r="KE1320" s="57"/>
      <c r="KF1320" s="57"/>
      <c r="KG1320" s="57"/>
      <c r="KH1320" s="57"/>
      <c r="KI1320" s="36"/>
      <c r="LX1320" s="36"/>
      <c r="NQ1320" s="36"/>
      <c r="NR1320" s="36"/>
      <c r="NS1320" s="36"/>
      <c r="PH1320" s="36"/>
      <c r="QW1320" s="36"/>
      <c r="SM1320" s="36"/>
      <c r="UB1320" s="36"/>
      <c r="VQ1320" s="36"/>
      <c r="XF1320" s="36"/>
      <c r="ZB1320" s="94"/>
      <c r="ZI1320" s="130"/>
      <c r="ZK1320" s="128"/>
      <c r="ZL1320" s="127"/>
    </row>
    <row r="1321" spans="2:688" s="37" customFormat="1" x14ac:dyDescent="0.15">
      <c r="B1321" s="36"/>
      <c r="C1321" s="110"/>
      <c r="D1321" s="36"/>
      <c r="E1321" s="36"/>
      <c r="F1321" s="36"/>
      <c r="G1321" s="38"/>
      <c r="H1321" s="38"/>
      <c r="AW1321" s="36"/>
      <c r="CL1321" s="36"/>
      <c r="FP1321" s="36"/>
      <c r="IT1321" s="36"/>
      <c r="IU1321" s="57"/>
      <c r="IV1321" s="57"/>
      <c r="IW1321" s="57"/>
      <c r="IX1321" s="57"/>
      <c r="IY1321" s="57"/>
      <c r="IZ1321" s="57"/>
      <c r="JA1321" s="57"/>
      <c r="JB1321" s="57"/>
      <c r="JC1321" s="57"/>
      <c r="JD1321" s="57"/>
      <c r="JE1321" s="57"/>
      <c r="JF1321" s="57"/>
      <c r="JG1321" s="57"/>
      <c r="JH1321" s="57"/>
      <c r="JI1321" s="57"/>
      <c r="JJ1321" s="57"/>
      <c r="JK1321" s="57"/>
      <c r="JL1321" s="57"/>
      <c r="JM1321" s="57"/>
      <c r="JN1321" s="57"/>
      <c r="JO1321" s="57"/>
      <c r="JP1321" s="57"/>
      <c r="JQ1321" s="57"/>
      <c r="JR1321" s="57"/>
      <c r="JS1321" s="57"/>
      <c r="JT1321" s="57"/>
      <c r="JU1321" s="57"/>
      <c r="JV1321" s="57"/>
      <c r="JW1321" s="57"/>
      <c r="JX1321" s="57"/>
      <c r="JY1321" s="57"/>
      <c r="JZ1321" s="57"/>
      <c r="KA1321" s="57"/>
      <c r="KB1321" s="57"/>
      <c r="KC1321" s="57"/>
      <c r="KD1321" s="57"/>
      <c r="KE1321" s="57"/>
      <c r="KF1321" s="57"/>
      <c r="KG1321" s="57"/>
      <c r="KH1321" s="57"/>
      <c r="KI1321" s="36"/>
      <c r="LX1321" s="36"/>
      <c r="NQ1321" s="36"/>
      <c r="NR1321" s="36"/>
      <c r="NS1321" s="36"/>
      <c r="PH1321" s="36"/>
      <c r="QW1321" s="36"/>
      <c r="SM1321" s="36"/>
      <c r="UB1321" s="36"/>
      <c r="VQ1321" s="36"/>
      <c r="XF1321" s="36"/>
      <c r="ZB1321" s="94"/>
      <c r="ZI1321" s="130"/>
      <c r="ZK1321" s="128"/>
      <c r="ZL1321" s="127"/>
    </row>
    <row r="1322" spans="2:688" s="37" customFormat="1" x14ac:dyDescent="0.15">
      <c r="B1322" s="36"/>
      <c r="C1322" s="110"/>
      <c r="D1322" s="36"/>
      <c r="E1322" s="36"/>
      <c r="F1322" s="36"/>
      <c r="G1322" s="38"/>
      <c r="H1322" s="38"/>
      <c r="AW1322" s="36"/>
      <c r="CL1322" s="36"/>
      <c r="FP1322" s="36"/>
      <c r="IT1322" s="36"/>
      <c r="IU1322" s="57"/>
      <c r="IV1322" s="57"/>
      <c r="IW1322" s="57"/>
      <c r="IX1322" s="57"/>
      <c r="IY1322" s="57"/>
      <c r="IZ1322" s="57"/>
      <c r="JA1322" s="57"/>
      <c r="JB1322" s="57"/>
      <c r="JC1322" s="57"/>
      <c r="JD1322" s="57"/>
      <c r="JE1322" s="57"/>
      <c r="JF1322" s="57"/>
      <c r="JG1322" s="57"/>
      <c r="JH1322" s="57"/>
      <c r="JI1322" s="57"/>
      <c r="JJ1322" s="57"/>
      <c r="JK1322" s="57"/>
      <c r="JL1322" s="57"/>
      <c r="JM1322" s="57"/>
      <c r="JN1322" s="57"/>
      <c r="JO1322" s="57"/>
      <c r="JP1322" s="57"/>
      <c r="JQ1322" s="57"/>
      <c r="JR1322" s="57"/>
      <c r="JS1322" s="57"/>
      <c r="JT1322" s="57"/>
      <c r="JU1322" s="57"/>
      <c r="JV1322" s="57"/>
      <c r="JW1322" s="57"/>
      <c r="JX1322" s="57"/>
      <c r="JY1322" s="57"/>
      <c r="JZ1322" s="57"/>
      <c r="KA1322" s="57"/>
      <c r="KB1322" s="57"/>
      <c r="KC1322" s="57"/>
      <c r="KD1322" s="57"/>
      <c r="KE1322" s="57"/>
      <c r="KF1322" s="57"/>
      <c r="KG1322" s="57"/>
      <c r="KH1322" s="57"/>
      <c r="KI1322" s="36"/>
      <c r="LX1322" s="36"/>
      <c r="NQ1322" s="36"/>
      <c r="NR1322" s="36"/>
      <c r="NS1322" s="36"/>
      <c r="PH1322" s="36"/>
      <c r="QW1322" s="36"/>
      <c r="SM1322" s="36"/>
      <c r="UB1322" s="36"/>
      <c r="VQ1322" s="36"/>
      <c r="XF1322" s="36"/>
      <c r="ZB1322" s="94"/>
      <c r="ZI1322" s="130"/>
      <c r="ZK1322" s="128"/>
      <c r="ZL1322" s="127"/>
    </row>
    <row r="1323" spans="2:688" s="37" customFormat="1" x14ac:dyDescent="0.15">
      <c r="B1323" s="36"/>
      <c r="C1323" s="110"/>
      <c r="D1323" s="36"/>
      <c r="E1323" s="36"/>
      <c r="F1323" s="36"/>
      <c r="G1323" s="38"/>
      <c r="H1323" s="38"/>
      <c r="AW1323" s="36"/>
      <c r="CL1323" s="36"/>
      <c r="FP1323" s="36"/>
      <c r="IT1323" s="36"/>
      <c r="IU1323" s="57"/>
      <c r="IV1323" s="57"/>
      <c r="IW1323" s="57"/>
      <c r="IX1323" s="57"/>
      <c r="IY1323" s="57"/>
      <c r="IZ1323" s="57"/>
      <c r="JA1323" s="57"/>
      <c r="JB1323" s="57"/>
      <c r="JC1323" s="57"/>
      <c r="JD1323" s="57"/>
      <c r="JE1323" s="57"/>
      <c r="JF1323" s="57"/>
      <c r="JG1323" s="57"/>
      <c r="JH1323" s="57"/>
      <c r="JI1323" s="57"/>
      <c r="JJ1323" s="57"/>
      <c r="JK1323" s="57"/>
      <c r="JL1323" s="57"/>
      <c r="JM1323" s="57"/>
      <c r="JN1323" s="57"/>
      <c r="JO1323" s="57"/>
      <c r="JP1323" s="57"/>
      <c r="JQ1323" s="57"/>
      <c r="JR1323" s="57"/>
      <c r="JS1323" s="57"/>
      <c r="JT1323" s="57"/>
      <c r="JU1323" s="57"/>
      <c r="JV1323" s="57"/>
      <c r="JW1323" s="57"/>
      <c r="JX1323" s="57"/>
      <c r="JY1323" s="57"/>
      <c r="JZ1323" s="57"/>
      <c r="KA1323" s="57"/>
      <c r="KB1323" s="57"/>
      <c r="KC1323" s="57"/>
      <c r="KD1323" s="57"/>
      <c r="KE1323" s="57"/>
      <c r="KF1323" s="57"/>
      <c r="KG1323" s="57"/>
      <c r="KH1323" s="57"/>
      <c r="KI1323" s="36"/>
      <c r="LX1323" s="36"/>
      <c r="NQ1323" s="36"/>
      <c r="NR1323" s="36"/>
      <c r="NS1323" s="36"/>
      <c r="PH1323" s="36"/>
      <c r="QW1323" s="36"/>
      <c r="SM1323" s="36"/>
      <c r="UB1323" s="36"/>
      <c r="VQ1323" s="36"/>
      <c r="XF1323" s="36"/>
      <c r="ZB1323" s="94"/>
      <c r="ZI1323" s="130"/>
      <c r="ZK1323" s="128"/>
      <c r="ZL1323" s="127"/>
    </row>
    <row r="1324" spans="2:688" s="37" customFormat="1" x14ac:dyDescent="0.15">
      <c r="B1324" s="36"/>
      <c r="C1324" s="110"/>
      <c r="D1324" s="36"/>
      <c r="E1324" s="36"/>
      <c r="F1324" s="36"/>
      <c r="G1324" s="38"/>
      <c r="H1324" s="38"/>
      <c r="AW1324" s="36"/>
      <c r="CL1324" s="36"/>
      <c r="FP1324" s="36"/>
      <c r="IT1324" s="36"/>
      <c r="IU1324" s="57"/>
      <c r="IV1324" s="57"/>
      <c r="IW1324" s="57"/>
      <c r="IX1324" s="57"/>
      <c r="IY1324" s="57"/>
      <c r="IZ1324" s="57"/>
      <c r="JA1324" s="57"/>
      <c r="JB1324" s="57"/>
      <c r="JC1324" s="57"/>
      <c r="JD1324" s="57"/>
      <c r="JE1324" s="57"/>
      <c r="JF1324" s="57"/>
      <c r="JG1324" s="57"/>
      <c r="JH1324" s="57"/>
      <c r="JI1324" s="57"/>
      <c r="JJ1324" s="57"/>
      <c r="JK1324" s="57"/>
      <c r="JL1324" s="57"/>
      <c r="JM1324" s="57"/>
      <c r="JN1324" s="57"/>
      <c r="JO1324" s="57"/>
      <c r="JP1324" s="57"/>
      <c r="JQ1324" s="57"/>
      <c r="JR1324" s="57"/>
      <c r="JS1324" s="57"/>
      <c r="JT1324" s="57"/>
      <c r="JU1324" s="57"/>
      <c r="JV1324" s="57"/>
      <c r="JW1324" s="57"/>
      <c r="JX1324" s="57"/>
      <c r="JY1324" s="57"/>
      <c r="JZ1324" s="57"/>
      <c r="KA1324" s="57"/>
      <c r="KB1324" s="57"/>
      <c r="KC1324" s="57"/>
      <c r="KD1324" s="57"/>
      <c r="KE1324" s="57"/>
      <c r="KF1324" s="57"/>
      <c r="KG1324" s="57"/>
      <c r="KH1324" s="57"/>
      <c r="KI1324" s="36"/>
      <c r="LX1324" s="36"/>
      <c r="NQ1324" s="36"/>
      <c r="NR1324" s="36"/>
      <c r="NS1324" s="36"/>
      <c r="PH1324" s="36"/>
      <c r="QW1324" s="36"/>
      <c r="SM1324" s="36"/>
      <c r="UB1324" s="36"/>
      <c r="VQ1324" s="36"/>
      <c r="XF1324" s="36"/>
      <c r="ZB1324" s="94"/>
      <c r="ZI1324" s="130"/>
      <c r="ZK1324" s="128"/>
      <c r="ZL1324" s="127"/>
    </row>
    <row r="1325" spans="2:688" s="37" customFormat="1" x14ac:dyDescent="0.15">
      <c r="B1325" s="36"/>
      <c r="C1325" s="110"/>
      <c r="D1325" s="36"/>
      <c r="E1325" s="36"/>
      <c r="F1325" s="36"/>
      <c r="G1325" s="38"/>
      <c r="H1325" s="38"/>
      <c r="AW1325" s="36"/>
      <c r="CL1325" s="36"/>
      <c r="FP1325" s="36"/>
      <c r="IT1325" s="36"/>
      <c r="IU1325" s="57"/>
      <c r="IV1325" s="57"/>
      <c r="IW1325" s="57"/>
      <c r="IX1325" s="57"/>
      <c r="IY1325" s="57"/>
      <c r="IZ1325" s="57"/>
      <c r="JA1325" s="57"/>
      <c r="JB1325" s="57"/>
      <c r="JC1325" s="57"/>
      <c r="JD1325" s="57"/>
      <c r="JE1325" s="57"/>
      <c r="JF1325" s="57"/>
      <c r="JG1325" s="57"/>
      <c r="JH1325" s="57"/>
      <c r="JI1325" s="57"/>
      <c r="JJ1325" s="57"/>
      <c r="JK1325" s="57"/>
      <c r="JL1325" s="57"/>
      <c r="JM1325" s="57"/>
      <c r="JN1325" s="57"/>
      <c r="JO1325" s="57"/>
      <c r="JP1325" s="57"/>
      <c r="JQ1325" s="57"/>
      <c r="JR1325" s="57"/>
      <c r="JS1325" s="57"/>
      <c r="JT1325" s="57"/>
      <c r="JU1325" s="57"/>
      <c r="JV1325" s="57"/>
      <c r="JW1325" s="57"/>
      <c r="JX1325" s="57"/>
      <c r="JY1325" s="57"/>
      <c r="JZ1325" s="57"/>
      <c r="KA1325" s="57"/>
      <c r="KB1325" s="57"/>
      <c r="KC1325" s="57"/>
      <c r="KD1325" s="57"/>
      <c r="KE1325" s="57"/>
      <c r="KF1325" s="57"/>
      <c r="KG1325" s="57"/>
      <c r="KH1325" s="57"/>
      <c r="KI1325" s="36"/>
      <c r="LX1325" s="36"/>
      <c r="NQ1325" s="36"/>
      <c r="NR1325" s="36"/>
      <c r="NS1325" s="36"/>
      <c r="PH1325" s="36"/>
      <c r="QW1325" s="36"/>
      <c r="SM1325" s="36"/>
      <c r="UB1325" s="36"/>
      <c r="VQ1325" s="36"/>
      <c r="XF1325" s="36"/>
      <c r="ZB1325" s="94"/>
      <c r="ZI1325" s="130"/>
      <c r="ZK1325" s="128"/>
      <c r="ZL1325" s="127"/>
    </row>
    <row r="1326" spans="2:688" s="37" customFormat="1" x14ac:dyDescent="0.15">
      <c r="B1326" s="36"/>
      <c r="C1326" s="110"/>
      <c r="D1326" s="36"/>
      <c r="E1326" s="36"/>
      <c r="F1326" s="36"/>
      <c r="G1326" s="38"/>
      <c r="H1326" s="38"/>
      <c r="AW1326" s="36"/>
      <c r="CL1326" s="36"/>
      <c r="FP1326" s="36"/>
      <c r="IT1326" s="36"/>
      <c r="IU1326" s="57"/>
      <c r="IV1326" s="57"/>
      <c r="IW1326" s="57"/>
      <c r="IX1326" s="57"/>
      <c r="IY1326" s="57"/>
      <c r="IZ1326" s="57"/>
      <c r="JA1326" s="57"/>
      <c r="JB1326" s="57"/>
      <c r="JC1326" s="57"/>
      <c r="JD1326" s="57"/>
      <c r="JE1326" s="57"/>
      <c r="JF1326" s="57"/>
      <c r="JG1326" s="57"/>
      <c r="JH1326" s="57"/>
      <c r="JI1326" s="57"/>
      <c r="JJ1326" s="57"/>
      <c r="JK1326" s="57"/>
      <c r="JL1326" s="57"/>
      <c r="JM1326" s="57"/>
      <c r="JN1326" s="57"/>
      <c r="JO1326" s="57"/>
      <c r="JP1326" s="57"/>
      <c r="JQ1326" s="57"/>
      <c r="JR1326" s="57"/>
      <c r="JS1326" s="57"/>
      <c r="JT1326" s="57"/>
      <c r="JU1326" s="57"/>
      <c r="JV1326" s="57"/>
      <c r="JW1326" s="57"/>
      <c r="JX1326" s="57"/>
      <c r="JY1326" s="57"/>
      <c r="JZ1326" s="57"/>
      <c r="KA1326" s="57"/>
      <c r="KB1326" s="57"/>
      <c r="KC1326" s="57"/>
      <c r="KD1326" s="57"/>
      <c r="KE1326" s="57"/>
      <c r="KF1326" s="57"/>
      <c r="KG1326" s="57"/>
      <c r="KH1326" s="57"/>
      <c r="KI1326" s="36"/>
      <c r="LX1326" s="36"/>
      <c r="NQ1326" s="36"/>
      <c r="NR1326" s="36"/>
      <c r="NS1326" s="36"/>
      <c r="PH1326" s="36"/>
      <c r="QW1326" s="36"/>
      <c r="SM1326" s="36"/>
      <c r="UB1326" s="36"/>
      <c r="VQ1326" s="36"/>
      <c r="XF1326" s="36"/>
      <c r="ZB1326" s="94"/>
      <c r="ZI1326" s="130"/>
      <c r="ZK1326" s="128"/>
      <c r="ZL1326" s="127"/>
    </row>
    <row r="1327" spans="2:688" s="37" customFormat="1" x14ac:dyDescent="0.15">
      <c r="B1327" s="36"/>
      <c r="C1327" s="110"/>
      <c r="D1327" s="36"/>
      <c r="E1327" s="36"/>
      <c r="F1327" s="36"/>
      <c r="G1327" s="38"/>
      <c r="H1327" s="38"/>
      <c r="AW1327" s="36"/>
      <c r="CL1327" s="36"/>
      <c r="FP1327" s="36"/>
      <c r="IT1327" s="36"/>
      <c r="IU1327" s="57"/>
      <c r="IV1327" s="57"/>
      <c r="IW1327" s="57"/>
      <c r="IX1327" s="57"/>
      <c r="IY1327" s="57"/>
      <c r="IZ1327" s="57"/>
      <c r="JA1327" s="57"/>
      <c r="JB1327" s="57"/>
      <c r="JC1327" s="57"/>
      <c r="JD1327" s="57"/>
      <c r="JE1327" s="57"/>
      <c r="JF1327" s="57"/>
      <c r="JG1327" s="57"/>
      <c r="JH1327" s="57"/>
      <c r="JI1327" s="57"/>
      <c r="JJ1327" s="57"/>
      <c r="JK1327" s="57"/>
      <c r="JL1327" s="57"/>
      <c r="JM1327" s="57"/>
      <c r="JN1327" s="57"/>
      <c r="JO1327" s="57"/>
      <c r="JP1327" s="57"/>
      <c r="JQ1327" s="57"/>
      <c r="JR1327" s="57"/>
      <c r="JS1327" s="57"/>
      <c r="JT1327" s="57"/>
      <c r="JU1327" s="57"/>
      <c r="JV1327" s="57"/>
      <c r="JW1327" s="57"/>
      <c r="JX1327" s="57"/>
      <c r="JY1327" s="57"/>
      <c r="JZ1327" s="57"/>
      <c r="KA1327" s="57"/>
      <c r="KB1327" s="57"/>
      <c r="KC1327" s="57"/>
      <c r="KD1327" s="57"/>
      <c r="KE1327" s="57"/>
      <c r="KF1327" s="57"/>
      <c r="KG1327" s="57"/>
      <c r="KH1327" s="57"/>
      <c r="KI1327" s="36"/>
      <c r="LX1327" s="36"/>
      <c r="NQ1327" s="36"/>
      <c r="NR1327" s="36"/>
      <c r="NS1327" s="36"/>
      <c r="PH1327" s="36"/>
      <c r="QW1327" s="36"/>
      <c r="SM1327" s="36"/>
      <c r="UB1327" s="36"/>
      <c r="VQ1327" s="36"/>
      <c r="XF1327" s="36"/>
      <c r="ZB1327" s="94"/>
      <c r="ZI1327" s="130"/>
      <c r="ZK1327" s="128"/>
      <c r="ZL1327" s="127"/>
    </row>
    <row r="1328" spans="2:688" s="37" customFormat="1" x14ac:dyDescent="0.15">
      <c r="B1328" s="36"/>
      <c r="C1328" s="110"/>
      <c r="D1328" s="36"/>
      <c r="E1328" s="36"/>
      <c r="F1328" s="36"/>
      <c r="G1328" s="38"/>
      <c r="H1328" s="38"/>
      <c r="AW1328" s="36"/>
      <c r="CL1328" s="36"/>
      <c r="FP1328" s="36"/>
      <c r="IT1328" s="36"/>
      <c r="IU1328" s="57"/>
      <c r="IV1328" s="57"/>
      <c r="IW1328" s="57"/>
      <c r="IX1328" s="57"/>
      <c r="IY1328" s="57"/>
      <c r="IZ1328" s="57"/>
      <c r="JA1328" s="57"/>
      <c r="JB1328" s="57"/>
      <c r="JC1328" s="57"/>
      <c r="JD1328" s="57"/>
      <c r="JE1328" s="57"/>
      <c r="JF1328" s="57"/>
      <c r="JG1328" s="57"/>
      <c r="JH1328" s="57"/>
      <c r="JI1328" s="57"/>
      <c r="JJ1328" s="57"/>
      <c r="JK1328" s="57"/>
      <c r="JL1328" s="57"/>
      <c r="JM1328" s="57"/>
      <c r="JN1328" s="57"/>
      <c r="JO1328" s="57"/>
      <c r="JP1328" s="57"/>
      <c r="JQ1328" s="57"/>
      <c r="JR1328" s="57"/>
      <c r="JS1328" s="57"/>
      <c r="JT1328" s="57"/>
      <c r="JU1328" s="57"/>
      <c r="JV1328" s="57"/>
      <c r="JW1328" s="57"/>
      <c r="JX1328" s="57"/>
      <c r="JY1328" s="57"/>
      <c r="JZ1328" s="57"/>
      <c r="KA1328" s="57"/>
      <c r="KB1328" s="57"/>
      <c r="KC1328" s="57"/>
      <c r="KD1328" s="57"/>
      <c r="KE1328" s="57"/>
      <c r="KF1328" s="57"/>
      <c r="KG1328" s="57"/>
      <c r="KH1328" s="57"/>
      <c r="KI1328" s="36"/>
      <c r="LX1328" s="36"/>
      <c r="NQ1328" s="36"/>
      <c r="NR1328" s="36"/>
      <c r="NS1328" s="36"/>
      <c r="PH1328" s="36"/>
      <c r="QW1328" s="36"/>
      <c r="SM1328" s="36"/>
      <c r="UB1328" s="36"/>
      <c r="VQ1328" s="36"/>
      <c r="XF1328" s="36"/>
      <c r="ZB1328" s="94"/>
      <c r="ZI1328" s="130"/>
      <c r="ZK1328" s="128"/>
      <c r="ZL1328" s="127"/>
    </row>
    <row r="1329" spans="2:688" s="37" customFormat="1" x14ac:dyDescent="0.15">
      <c r="B1329" s="36"/>
      <c r="C1329" s="110"/>
      <c r="D1329" s="36"/>
      <c r="E1329" s="36"/>
      <c r="F1329" s="36"/>
      <c r="G1329" s="38"/>
      <c r="H1329" s="38"/>
      <c r="AW1329" s="36"/>
      <c r="CL1329" s="36"/>
      <c r="FP1329" s="36"/>
      <c r="IT1329" s="36"/>
      <c r="IU1329" s="57"/>
      <c r="IV1329" s="57"/>
      <c r="IW1329" s="57"/>
      <c r="IX1329" s="57"/>
      <c r="IY1329" s="57"/>
      <c r="IZ1329" s="57"/>
      <c r="JA1329" s="57"/>
      <c r="JB1329" s="57"/>
      <c r="JC1329" s="57"/>
      <c r="JD1329" s="57"/>
      <c r="JE1329" s="57"/>
      <c r="JF1329" s="57"/>
      <c r="JG1329" s="57"/>
      <c r="JH1329" s="57"/>
      <c r="JI1329" s="57"/>
      <c r="JJ1329" s="57"/>
      <c r="JK1329" s="57"/>
      <c r="JL1329" s="57"/>
      <c r="JM1329" s="57"/>
      <c r="JN1329" s="57"/>
      <c r="JO1329" s="57"/>
      <c r="JP1329" s="57"/>
      <c r="JQ1329" s="57"/>
      <c r="JR1329" s="57"/>
      <c r="JS1329" s="57"/>
      <c r="JT1329" s="57"/>
      <c r="JU1329" s="57"/>
      <c r="JV1329" s="57"/>
      <c r="JW1329" s="57"/>
      <c r="JX1329" s="57"/>
      <c r="JY1329" s="57"/>
      <c r="JZ1329" s="57"/>
      <c r="KA1329" s="57"/>
      <c r="KB1329" s="57"/>
      <c r="KC1329" s="57"/>
      <c r="KD1329" s="57"/>
      <c r="KE1329" s="57"/>
      <c r="KF1329" s="57"/>
      <c r="KG1329" s="57"/>
      <c r="KH1329" s="57"/>
      <c r="KI1329" s="36"/>
      <c r="LX1329" s="36"/>
      <c r="NQ1329" s="36"/>
      <c r="NR1329" s="36"/>
      <c r="NS1329" s="36"/>
      <c r="PH1329" s="36"/>
      <c r="QW1329" s="36"/>
      <c r="SM1329" s="36"/>
      <c r="UB1329" s="36"/>
      <c r="VQ1329" s="36"/>
      <c r="XF1329" s="36"/>
      <c r="ZB1329" s="94"/>
      <c r="ZI1329" s="130"/>
      <c r="ZK1329" s="128"/>
      <c r="ZL1329" s="127"/>
    </row>
    <row r="1330" spans="2:688" s="37" customFormat="1" x14ac:dyDescent="0.15">
      <c r="B1330" s="36"/>
      <c r="C1330" s="110"/>
      <c r="D1330" s="36"/>
      <c r="E1330" s="36"/>
      <c r="F1330" s="36"/>
      <c r="G1330" s="38"/>
      <c r="H1330" s="38"/>
      <c r="AW1330" s="36"/>
      <c r="CL1330" s="36"/>
      <c r="FP1330" s="36"/>
      <c r="IT1330" s="36"/>
      <c r="IU1330" s="57"/>
      <c r="IV1330" s="57"/>
      <c r="IW1330" s="57"/>
      <c r="IX1330" s="57"/>
      <c r="IY1330" s="57"/>
      <c r="IZ1330" s="57"/>
      <c r="JA1330" s="57"/>
      <c r="JB1330" s="57"/>
      <c r="JC1330" s="57"/>
      <c r="JD1330" s="57"/>
      <c r="JE1330" s="57"/>
      <c r="JF1330" s="57"/>
      <c r="JG1330" s="57"/>
      <c r="JH1330" s="57"/>
      <c r="JI1330" s="57"/>
      <c r="JJ1330" s="57"/>
      <c r="JK1330" s="57"/>
      <c r="JL1330" s="57"/>
      <c r="JM1330" s="57"/>
      <c r="JN1330" s="57"/>
      <c r="JO1330" s="57"/>
      <c r="JP1330" s="57"/>
      <c r="JQ1330" s="57"/>
      <c r="JR1330" s="57"/>
      <c r="JS1330" s="57"/>
      <c r="JT1330" s="57"/>
      <c r="JU1330" s="57"/>
      <c r="JV1330" s="57"/>
      <c r="JW1330" s="57"/>
      <c r="JX1330" s="57"/>
      <c r="JY1330" s="57"/>
      <c r="JZ1330" s="57"/>
      <c r="KA1330" s="57"/>
      <c r="KB1330" s="57"/>
      <c r="KC1330" s="57"/>
      <c r="KD1330" s="57"/>
      <c r="KE1330" s="57"/>
      <c r="KF1330" s="57"/>
      <c r="KG1330" s="57"/>
      <c r="KH1330" s="57"/>
      <c r="KI1330" s="36"/>
      <c r="LX1330" s="36"/>
      <c r="NQ1330" s="36"/>
      <c r="NR1330" s="36"/>
      <c r="NS1330" s="36"/>
      <c r="PH1330" s="36"/>
      <c r="QW1330" s="36"/>
      <c r="SM1330" s="36"/>
      <c r="UB1330" s="36"/>
      <c r="VQ1330" s="36"/>
      <c r="XF1330" s="36"/>
      <c r="ZB1330" s="94"/>
      <c r="ZI1330" s="130"/>
      <c r="ZK1330" s="128"/>
      <c r="ZL1330" s="127"/>
    </row>
    <row r="1331" spans="2:688" s="37" customFormat="1" x14ac:dyDescent="0.15">
      <c r="B1331" s="36"/>
      <c r="C1331" s="110"/>
      <c r="D1331" s="36"/>
      <c r="E1331" s="36"/>
      <c r="F1331" s="36"/>
      <c r="G1331" s="38"/>
      <c r="H1331" s="38"/>
      <c r="AW1331" s="36"/>
      <c r="CL1331" s="36"/>
      <c r="FP1331" s="36"/>
      <c r="IT1331" s="36"/>
      <c r="IU1331" s="57"/>
      <c r="IV1331" s="57"/>
      <c r="IW1331" s="57"/>
      <c r="IX1331" s="57"/>
      <c r="IY1331" s="57"/>
      <c r="IZ1331" s="57"/>
      <c r="JA1331" s="57"/>
      <c r="JB1331" s="57"/>
      <c r="JC1331" s="57"/>
      <c r="JD1331" s="57"/>
      <c r="JE1331" s="57"/>
      <c r="JF1331" s="57"/>
      <c r="JG1331" s="57"/>
      <c r="JH1331" s="57"/>
      <c r="JI1331" s="57"/>
      <c r="JJ1331" s="57"/>
      <c r="JK1331" s="57"/>
      <c r="JL1331" s="57"/>
      <c r="JM1331" s="57"/>
      <c r="JN1331" s="57"/>
      <c r="JO1331" s="57"/>
      <c r="JP1331" s="57"/>
      <c r="JQ1331" s="57"/>
      <c r="JR1331" s="57"/>
      <c r="JS1331" s="57"/>
      <c r="JT1331" s="57"/>
      <c r="JU1331" s="57"/>
      <c r="JV1331" s="57"/>
      <c r="JW1331" s="57"/>
      <c r="JX1331" s="57"/>
      <c r="JY1331" s="57"/>
      <c r="JZ1331" s="57"/>
      <c r="KA1331" s="57"/>
      <c r="KB1331" s="57"/>
      <c r="KC1331" s="57"/>
      <c r="KD1331" s="57"/>
      <c r="KE1331" s="57"/>
      <c r="KF1331" s="57"/>
      <c r="KG1331" s="57"/>
      <c r="KH1331" s="57"/>
      <c r="KI1331" s="36"/>
      <c r="LX1331" s="36"/>
      <c r="NQ1331" s="36"/>
      <c r="NR1331" s="36"/>
      <c r="NS1331" s="36"/>
      <c r="PH1331" s="36"/>
      <c r="QW1331" s="36"/>
      <c r="SM1331" s="36"/>
      <c r="UB1331" s="36"/>
      <c r="VQ1331" s="36"/>
      <c r="XF1331" s="36"/>
      <c r="ZB1331" s="94"/>
      <c r="ZI1331" s="130"/>
      <c r="ZK1331" s="128"/>
      <c r="ZL1331" s="127"/>
    </row>
    <row r="1332" spans="2:688" s="37" customFormat="1" x14ac:dyDescent="0.15">
      <c r="B1332" s="36"/>
      <c r="C1332" s="110"/>
      <c r="D1332" s="36"/>
      <c r="E1332" s="36"/>
      <c r="F1332" s="36"/>
      <c r="G1332" s="38"/>
      <c r="H1332" s="38"/>
      <c r="AW1332" s="36"/>
      <c r="CL1332" s="36"/>
      <c r="FP1332" s="36"/>
      <c r="IT1332" s="36"/>
      <c r="IU1332" s="57"/>
      <c r="IV1332" s="57"/>
      <c r="IW1332" s="57"/>
      <c r="IX1332" s="57"/>
      <c r="IY1332" s="57"/>
      <c r="IZ1332" s="57"/>
      <c r="JA1332" s="57"/>
      <c r="JB1332" s="57"/>
      <c r="JC1332" s="57"/>
      <c r="JD1332" s="57"/>
      <c r="JE1332" s="57"/>
      <c r="JF1332" s="57"/>
      <c r="JG1332" s="57"/>
      <c r="JH1332" s="57"/>
      <c r="JI1332" s="57"/>
      <c r="JJ1332" s="57"/>
      <c r="JK1332" s="57"/>
      <c r="JL1332" s="57"/>
      <c r="JM1332" s="57"/>
      <c r="JN1332" s="57"/>
      <c r="JO1332" s="57"/>
      <c r="JP1332" s="57"/>
      <c r="JQ1332" s="57"/>
      <c r="JR1332" s="57"/>
      <c r="JS1332" s="57"/>
      <c r="JT1332" s="57"/>
      <c r="JU1332" s="57"/>
      <c r="JV1332" s="57"/>
      <c r="JW1332" s="57"/>
      <c r="JX1332" s="57"/>
      <c r="JY1332" s="57"/>
      <c r="JZ1332" s="57"/>
      <c r="KA1332" s="57"/>
      <c r="KB1332" s="57"/>
      <c r="KC1332" s="57"/>
      <c r="KD1332" s="57"/>
      <c r="KE1332" s="57"/>
      <c r="KF1332" s="57"/>
      <c r="KG1332" s="57"/>
      <c r="KH1332" s="57"/>
      <c r="KI1332" s="36"/>
      <c r="LX1332" s="36"/>
      <c r="NQ1332" s="36"/>
      <c r="NR1332" s="36"/>
      <c r="NS1332" s="36"/>
      <c r="PH1332" s="36"/>
      <c r="QW1332" s="36"/>
      <c r="SM1332" s="36"/>
      <c r="UB1332" s="36"/>
      <c r="VQ1332" s="36"/>
      <c r="XF1332" s="36"/>
      <c r="ZB1332" s="94"/>
      <c r="ZI1332" s="130"/>
      <c r="ZK1332" s="128"/>
      <c r="ZL1332" s="127"/>
    </row>
    <row r="1333" spans="2:688" s="37" customFormat="1" x14ac:dyDescent="0.15">
      <c r="B1333" s="36"/>
      <c r="C1333" s="110"/>
      <c r="D1333" s="36"/>
      <c r="E1333" s="36"/>
      <c r="F1333" s="36"/>
      <c r="G1333" s="38"/>
      <c r="H1333" s="38"/>
      <c r="AW1333" s="36"/>
      <c r="CL1333" s="36"/>
      <c r="FP1333" s="36"/>
      <c r="IT1333" s="36"/>
      <c r="IU1333" s="57"/>
      <c r="IV1333" s="57"/>
      <c r="IW1333" s="57"/>
      <c r="IX1333" s="57"/>
      <c r="IY1333" s="57"/>
      <c r="IZ1333" s="57"/>
      <c r="JA1333" s="57"/>
      <c r="JB1333" s="57"/>
      <c r="JC1333" s="57"/>
      <c r="JD1333" s="57"/>
      <c r="JE1333" s="57"/>
      <c r="JF1333" s="57"/>
      <c r="JG1333" s="57"/>
      <c r="JH1333" s="57"/>
      <c r="JI1333" s="57"/>
      <c r="JJ1333" s="57"/>
      <c r="JK1333" s="57"/>
      <c r="JL1333" s="57"/>
      <c r="JM1333" s="57"/>
      <c r="JN1333" s="57"/>
      <c r="JO1333" s="57"/>
      <c r="JP1333" s="57"/>
      <c r="JQ1333" s="57"/>
      <c r="JR1333" s="57"/>
      <c r="JS1333" s="57"/>
      <c r="JT1333" s="57"/>
      <c r="JU1333" s="57"/>
      <c r="JV1333" s="57"/>
      <c r="JW1333" s="57"/>
      <c r="JX1333" s="57"/>
      <c r="JY1333" s="57"/>
      <c r="JZ1333" s="57"/>
      <c r="KA1333" s="57"/>
      <c r="KB1333" s="57"/>
      <c r="KC1333" s="57"/>
      <c r="KD1333" s="57"/>
      <c r="KE1333" s="57"/>
      <c r="KF1333" s="57"/>
      <c r="KG1333" s="57"/>
      <c r="KH1333" s="57"/>
      <c r="KI1333" s="36"/>
      <c r="LX1333" s="36"/>
      <c r="NQ1333" s="36"/>
      <c r="NR1333" s="36"/>
      <c r="NS1333" s="36"/>
      <c r="PH1333" s="36"/>
      <c r="QW1333" s="36"/>
      <c r="SM1333" s="36"/>
      <c r="UB1333" s="36"/>
      <c r="VQ1333" s="36"/>
      <c r="XF1333" s="36"/>
      <c r="ZB1333" s="94"/>
      <c r="ZI1333" s="130"/>
      <c r="ZK1333" s="128"/>
      <c r="ZL1333" s="127"/>
    </row>
    <row r="1334" spans="2:688" s="37" customFormat="1" x14ac:dyDescent="0.15">
      <c r="B1334" s="36"/>
      <c r="C1334" s="110"/>
      <c r="D1334" s="36"/>
      <c r="E1334" s="36"/>
      <c r="F1334" s="36"/>
      <c r="G1334" s="38"/>
      <c r="H1334" s="38"/>
      <c r="AW1334" s="36"/>
      <c r="CL1334" s="36"/>
      <c r="FP1334" s="36"/>
      <c r="IT1334" s="36"/>
      <c r="IU1334" s="57"/>
      <c r="IV1334" s="57"/>
      <c r="IW1334" s="57"/>
      <c r="IX1334" s="57"/>
      <c r="IY1334" s="57"/>
      <c r="IZ1334" s="57"/>
      <c r="JA1334" s="57"/>
      <c r="JB1334" s="57"/>
      <c r="JC1334" s="57"/>
      <c r="JD1334" s="57"/>
      <c r="JE1334" s="57"/>
      <c r="JF1334" s="57"/>
      <c r="JG1334" s="57"/>
      <c r="JH1334" s="57"/>
      <c r="JI1334" s="57"/>
      <c r="JJ1334" s="57"/>
      <c r="JK1334" s="57"/>
      <c r="JL1334" s="57"/>
      <c r="JM1334" s="57"/>
      <c r="JN1334" s="57"/>
      <c r="JO1334" s="57"/>
      <c r="JP1334" s="57"/>
      <c r="JQ1334" s="57"/>
      <c r="JR1334" s="57"/>
      <c r="JS1334" s="57"/>
      <c r="JT1334" s="57"/>
      <c r="JU1334" s="57"/>
      <c r="JV1334" s="57"/>
      <c r="JW1334" s="57"/>
      <c r="JX1334" s="57"/>
      <c r="JY1334" s="57"/>
      <c r="JZ1334" s="57"/>
      <c r="KA1334" s="57"/>
      <c r="KB1334" s="57"/>
      <c r="KC1334" s="57"/>
      <c r="KD1334" s="57"/>
      <c r="KE1334" s="57"/>
      <c r="KF1334" s="57"/>
      <c r="KG1334" s="57"/>
      <c r="KH1334" s="57"/>
      <c r="KI1334" s="36"/>
      <c r="LX1334" s="36"/>
      <c r="NQ1334" s="36"/>
      <c r="NR1334" s="36"/>
      <c r="NS1334" s="36"/>
      <c r="PH1334" s="36"/>
      <c r="QW1334" s="36"/>
      <c r="SM1334" s="36"/>
      <c r="UB1334" s="36"/>
      <c r="VQ1334" s="36"/>
      <c r="XF1334" s="36"/>
      <c r="ZB1334" s="94"/>
      <c r="ZI1334" s="130"/>
      <c r="ZK1334" s="128"/>
      <c r="ZL1334" s="127"/>
    </row>
    <row r="1335" spans="2:688" s="37" customFormat="1" x14ac:dyDescent="0.15">
      <c r="B1335" s="36"/>
      <c r="C1335" s="110"/>
      <c r="D1335" s="36"/>
      <c r="E1335" s="36"/>
      <c r="F1335" s="36"/>
      <c r="G1335" s="38"/>
      <c r="H1335" s="38"/>
      <c r="AW1335" s="36"/>
      <c r="CL1335" s="36"/>
      <c r="FP1335" s="36"/>
      <c r="IT1335" s="36"/>
      <c r="IU1335" s="57"/>
      <c r="IV1335" s="57"/>
      <c r="IW1335" s="57"/>
      <c r="IX1335" s="57"/>
      <c r="IY1335" s="57"/>
      <c r="IZ1335" s="57"/>
      <c r="JA1335" s="57"/>
      <c r="JB1335" s="57"/>
      <c r="JC1335" s="57"/>
      <c r="JD1335" s="57"/>
      <c r="JE1335" s="57"/>
      <c r="JF1335" s="57"/>
      <c r="JG1335" s="57"/>
      <c r="JH1335" s="57"/>
      <c r="JI1335" s="57"/>
      <c r="JJ1335" s="57"/>
      <c r="JK1335" s="57"/>
      <c r="JL1335" s="57"/>
      <c r="JM1335" s="57"/>
      <c r="JN1335" s="57"/>
      <c r="JO1335" s="57"/>
      <c r="JP1335" s="57"/>
      <c r="JQ1335" s="57"/>
      <c r="JR1335" s="57"/>
      <c r="JS1335" s="57"/>
      <c r="JT1335" s="57"/>
      <c r="JU1335" s="57"/>
      <c r="JV1335" s="57"/>
      <c r="JW1335" s="57"/>
      <c r="JX1335" s="57"/>
      <c r="JY1335" s="57"/>
      <c r="JZ1335" s="57"/>
      <c r="KA1335" s="57"/>
      <c r="KB1335" s="57"/>
      <c r="KC1335" s="57"/>
      <c r="KD1335" s="57"/>
      <c r="KE1335" s="57"/>
      <c r="KF1335" s="57"/>
      <c r="KG1335" s="57"/>
      <c r="KH1335" s="57"/>
      <c r="KI1335" s="36"/>
      <c r="LX1335" s="36"/>
      <c r="NQ1335" s="36"/>
      <c r="NR1335" s="36"/>
      <c r="NS1335" s="36"/>
      <c r="PH1335" s="36"/>
      <c r="QW1335" s="36"/>
      <c r="SM1335" s="36"/>
      <c r="UB1335" s="36"/>
      <c r="VQ1335" s="36"/>
      <c r="XF1335" s="36"/>
      <c r="ZB1335" s="94"/>
      <c r="ZI1335" s="130"/>
      <c r="ZK1335" s="128"/>
      <c r="ZL1335" s="127"/>
    </row>
    <row r="1336" spans="2:688" s="37" customFormat="1" x14ac:dyDescent="0.15">
      <c r="B1336" s="36"/>
      <c r="C1336" s="110"/>
      <c r="D1336" s="36"/>
      <c r="E1336" s="36"/>
      <c r="F1336" s="36"/>
      <c r="G1336" s="38"/>
      <c r="H1336" s="38"/>
      <c r="AW1336" s="36"/>
      <c r="CL1336" s="36"/>
      <c r="FP1336" s="36"/>
      <c r="IT1336" s="36"/>
      <c r="IU1336" s="57"/>
      <c r="IV1336" s="57"/>
      <c r="IW1336" s="57"/>
      <c r="IX1336" s="57"/>
      <c r="IY1336" s="57"/>
      <c r="IZ1336" s="57"/>
      <c r="JA1336" s="57"/>
      <c r="JB1336" s="57"/>
      <c r="JC1336" s="57"/>
      <c r="JD1336" s="57"/>
      <c r="JE1336" s="57"/>
      <c r="JF1336" s="57"/>
      <c r="JG1336" s="57"/>
      <c r="JH1336" s="57"/>
      <c r="JI1336" s="57"/>
      <c r="JJ1336" s="57"/>
      <c r="JK1336" s="57"/>
      <c r="JL1336" s="57"/>
      <c r="JM1336" s="57"/>
      <c r="JN1336" s="57"/>
      <c r="JO1336" s="57"/>
      <c r="JP1336" s="57"/>
      <c r="JQ1336" s="57"/>
      <c r="JR1336" s="57"/>
      <c r="JS1336" s="57"/>
      <c r="JT1336" s="57"/>
      <c r="JU1336" s="57"/>
      <c r="JV1336" s="57"/>
      <c r="JW1336" s="57"/>
      <c r="JX1336" s="57"/>
      <c r="JY1336" s="57"/>
      <c r="JZ1336" s="57"/>
      <c r="KA1336" s="57"/>
      <c r="KB1336" s="57"/>
      <c r="KC1336" s="57"/>
      <c r="KD1336" s="57"/>
      <c r="KE1336" s="57"/>
      <c r="KF1336" s="57"/>
      <c r="KG1336" s="57"/>
      <c r="KH1336" s="57"/>
      <c r="KI1336" s="36"/>
      <c r="LX1336" s="36"/>
      <c r="NQ1336" s="36"/>
      <c r="NR1336" s="36"/>
      <c r="NS1336" s="36"/>
      <c r="PH1336" s="36"/>
      <c r="QW1336" s="36"/>
      <c r="SM1336" s="36"/>
      <c r="UB1336" s="36"/>
      <c r="VQ1336" s="36"/>
      <c r="XF1336" s="36"/>
      <c r="ZB1336" s="94"/>
      <c r="ZI1336" s="130"/>
      <c r="ZK1336" s="128"/>
      <c r="ZL1336" s="127"/>
    </row>
    <row r="1337" spans="2:688" s="37" customFormat="1" x14ac:dyDescent="0.15">
      <c r="B1337" s="36"/>
      <c r="C1337" s="110"/>
      <c r="D1337" s="36"/>
      <c r="E1337" s="36"/>
      <c r="F1337" s="36"/>
      <c r="G1337" s="38"/>
      <c r="H1337" s="38"/>
      <c r="AW1337" s="36"/>
      <c r="CL1337" s="36"/>
      <c r="FP1337" s="36"/>
      <c r="IT1337" s="36"/>
      <c r="IU1337" s="57"/>
      <c r="IV1337" s="57"/>
      <c r="IW1337" s="57"/>
      <c r="IX1337" s="57"/>
      <c r="IY1337" s="57"/>
      <c r="IZ1337" s="57"/>
      <c r="JA1337" s="57"/>
      <c r="JB1337" s="57"/>
      <c r="JC1337" s="57"/>
      <c r="JD1337" s="57"/>
      <c r="JE1337" s="57"/>
      <c r="JF1337" s="57"/>
      <c r="JG1337" s="57"/>
      <c r="JH1337" s="57"/>
      <c r="JI1337" s="57"/>
      <c r="JJ1337" s="57"/>
      <c r="JK1337" s="57"/>
      <c r="JL1337" s="57"/>
      <c r="JM1337" s="57"/>
      <c r="JN1337" s="57"/>
      <c r="JO1337" s="57"/>
      <c r="JP1337" s="57"/>
      <c r="JQ1337" s="57"/>
      <c r="JR1337" s="57"/>
      <c r="JS1337" s="57"/>
      <c r="JT1337" s="57"/>
      <c r="JU1337" s="57"/>
      <c r="JV1337" s="57"/>
      <c r="JW1337" s="57"/>
      <c r="JX1337" s="57"/>
      <c r="JY1337" s="57"/>
      <c r="JZ1337" s="57"/>
      <c r="KA1337" s="57"/>
      <c r="KB1337" s="57"/>
      <c r="KC1337" s="57"/>
      <c r="KD1337" s="57"/>
      <c r="KE1337" s="57"/>
      <c r="KF1337" s="57"/>
      <c r="KG1337" s="57"/>
      <c r="KH1337" s="57"/>
      <c r="KI1337" s="36"/>
      <c r="LX1337" s="36"/>
      <c r="NQ1337" s="36"/>
      <c r="NR1337" s="36"/>
      <c r="NS1337" s="36"/>
      <c r="PH1337" s="36"/>
      <c r="QW1337" s="36"/>
      <c r="SM1337" s="36"/>
      <c r="UB1337" s="36"/>
      <c r="VQ1337" s="36"/>
      <c r="XF1337" s="36"/>
      <c r="ZB1337" s="94"/>
      <c r="ZI1337" s="130"/>
      <c r="ZK1337" s="128"/>
      <c r="ZL1337" s="127"/>
    </row>
    <row r="1338" spans="2:688" s="37" customFormat="1" x14ac:dyDescent="0.15">
      <c r="B1338" s="36"/>
      <c r="C1338" s="110"/>
      <c r="D1338" s="36"/>
      <c r="E1338" s="36"/>
      <c r="F1338" s="36"/>
      <c r="G1338" s="38"/>
      <c r="H1338" s="38"/>
      <c r="AW1338" s="36"/>
      <c r="CL1338" s="36"/>
      <c r="FP1338" s="36"/>
      <c r="IT1338" s="36"/>
      <c r="IU1338" s="57"/>
      <c r="IV1338" s="57"/>
      <c r="IW1338" s="57"/>
      <c r="IX1338" s="57"/>
      <c r="IY1338" s="57"/>
      <c r="IZ1338" s="57"/>
      <c r="JA1338" s="57"/>
      <c r="JB1338" s="57"/>
      <c r="JC1338" s="57"/>
      <c r="JD1338" s="57"/>
      <c r="JE1338" s="57"/>
      <c r="JF1338" s="57"/>
      <c r="JG1338" s="57"/>
      <c r="JH1338" s="57"/>
      <c r="JI1338" s="57"/>
      <c r="JJ1338" s="57"/>
      <c r="JK1338" s="57"/>
      <c r="JL1338" s="57"/>
      <c r="JM1338" s="57"/>
      <c r="JN1338" s="57"/>
      <c r="JO1338" s="57"/>
      <c r="JP1338" s="57"/>
      <c r="JQ1338" s="57"/>
      <c r="JR1338" s="57"/>
      <c r="JS1338" s="57"/>
      <c r="JT1338" s="57"/>
      <c r="JU1338" s="57"/>
      <c r="JV1338" s="57"/>
      <c r="JW1338" s="57"/>
      <c r="JX1338" s="57"/>
      <c r="JY1338" s="57"/>
      <c r="JZ1338" s="57"/>
      <c r="KA1338" s="57"/>
      <c r="KB1338" s="57"/>
      <c r="KC1338" s="57"/>
      <c r="KD1338" s="57"/>
      <c r="KE1338" s="57"/>
      <c r="KF1338" s="57"/>
      <c r="KG1338" s="57"/>
      <c r="KH1338" s="57"/>
      <c r="KI1338" s="36"/>
      <c r="LX1338" s="36"/>
      <c r="NQ1338" s="36"/>
      <c r="NR1338" s="36"/>
      <c r="NS1338" s="36"/>
      <c r="PH1338" s="36"/>
      <c r="QW1338" s="36"/>
      <c r="SM1338" s="36"/>
      <c r="UB1338" s="36"/>
      <c r="VQ1338" s="36"/>
      <c r="XF1338" s="36"/>
      <c r="ZB1338" s="94"/>
      <c r="ZI1338" s="130"/>
      <c r="ZK1338" s="128"/>
      <c r="ZL1338" s="127"/>
    </row>
    <row r="1339" spans="2:688" s="37" customFormat="1" x14ac:dyDescent="0.15">
      <c r="B1339" s="36"/>
      <c r="C1339" s="110"/>
      <c r="D1339" s="36"/>
      <c r="E1339" s="36"/>
      <c r="F1339" s="36"/>
      <c r="G1339" s="38"/>
      <c r="H1339" s="38"/>
      <c r="AW1339" s="36"/>
      <c r="CL1339" s="36"/>
      <c r="FP1339" s="36"/>
      <c r="IT1339" s="36"/>
      <c r="IU1339" s="57"/>
      <c r="IV1339" s="57"/>
      <c r="IW1339" s="57"/>
      <c r="IX1339" s="57"/>
      <c r="IY1339" s="57"/>
      <c r="IZ1339" s="57"/>
      <c r="JA1339" s="57"/>
      <c r="JB1339" s="57"/>
      <c r="JC1339" s="57"/>
      <c r="JD1339" s="57"/>
      <c r="JE1339" s="57"/>
      <c r="JF1339" s="57"/>
      <c r="JG1339" s="57"/>
      <c r="JH1339" s="57"/>
      <c r="JI1339" s="57"/>
      <c r="JJ1339" s="57"/>
      <c r="JK1339" s="57"/>
      <c r="JL1339" s="57"/>
      <c r="JM1339" s="57"/>
      <c r="JN1339" s="57"/>
      <c r="JO1339" s="57"/>
      <c r="JP1339" s="57"/>
      <c r="JQ1339" s="57"/>
      <c r="JR1339" s="57"/>
      <c r="JS1339" s="57"/>
      <c r="JT1339" s="57"/>
      <c r="JU1339" s="57"/>
      <c r="JV1339" s="57"/>
      <c r="JW1339" s="57"/>
      <c r="JX1339" s="57"/>
      <c r="JY1339" s="57"/>
      <c r="JZ1339" s="57"/>
      <c r="KA1339" s="57"/>
      <c r="KB1339" s="57"/>
      <c r="KC1339" s="57"/>
      <c r="KD1339" s="57"/>
      <c r="KE1339" s="57"/>
      <c r="KF1339" s="57"/>
      <c r="KG1339" s="57"/>
      <c r="KH1339" s="57"/>
      <c r="KI1339" s="36"/>
      <c r="LX1339" s="36"/>
      <c r="NQ1339" s="36"/>
      <c r="NR1339" s="36"/>
      <c r="NS1339" s="36"/>
      <c r="PH1339" s="36"/>
      <c r="QW1339" s="36"/>
      <c r="SM1339" s="36"/>
      <c r="UB1339" s="36"/>
      <c r="VQ1339" s="36"/>
      <c r="XF1339" s="36"/>
      <c r="ZB1339" s="94"/>
      <c r="ZI1339" s="130"/>
      <c r="ZK1339" s="128"/>
      <c r="ZL1339" s="127"/>
    </row>
    <row r="1340" spans="2:688" s="37" customFormat="1" x14ac:dyDescent="0.15">
      <c r="B1340" s="36"/>
      <c r="C1340" s="110"/>
      <c r="D1340" s="36"/>
      <c r="E1340" s="36"/>
      <c r="F1340" s="36"/>
      <c r="G1340" s="38"/>
      <c r="H1340" s="38"/>
      <c r="AW1340" s="36"/>
      <c r="CL1340" s="36"/>
      <c r="FP1340" s="36"/>
      <c r="IT1340" s="36"/>
      <c r="IU1340" s="57"/>
      <c r="IV1340" s="57"/>
      <c r="IW1340" s="57"/>
      <c r="IX1340" s="57"/>
      <c r="IY1340" s="57"/>
      <c r="IZ1340" s="57"/>
      <c r="JA1340" s="57"/>
      <c r="JB1340" s="57"/>
      <c r="JC1340" s="57"/>
      <c r="JD1340" s="57"/>
      <c r="JE1340" s="57"/>
      <c r="JF1340" s="57"/>
      <c r="JG1340" s="57"/>
      <c r="JH1340" s="57"/>
      <c r="JI1340" s="57"/>
      <c r="JJ1340" s="57"/>
      <c r="JK1340" s="57"/>
      <c r="JL1340" s="57"/>
      <c r="JM1340" s="57"/>
      <c r="JN1340" s="57"/>
      <c r="JO1340" s="57"/>
      <c r="JP1340" s="57"/>
      <c r="JQ1340" s="57"/>
      <c r="JR1340" s="57"/>
      <c r="JS1340" s="57"/>
      <c r="JT1340" s="57"/>
      <c r="JU1340" s="57"/>
      <c r="JV1340" s="57"/>
      <c r="JW1340" s="57"/>
      <c r="JX1340" s="57"/>
      <c r="JY1340" s="57"/>
      <c r="JZ1340" s="57"/>
      <c r="KA1340" s="57"/>
      <c r="KB1340" s="57"/>
      <c r="KC1340" s="57"/>
      <c r="KD1340" s="57"/>
      <c r="KE1340" s="57"/>
      <c r="KF1340" s="57"/>
      <c r="KG1340" s="57"/>
      <c r="KH1340" s="57"/>
      <c r="KI1340" s="36"/>
      <c r="LX1340" s="36"/>
      <c r="NQ1340" s="36"/>
      <c r="NR1340" s="36"/>
      <c r="NS1340" s="36"/>
      <c r="PH1340" s="36"/>
      <c r="QW1340" s="36"/>
      <c r="SM1340" s="36"/>
      <c r="UB1340" s="36"/>
      <c r="VQ1340" s="36"/>
      <c r="XF1340" s="36"/>
      <c r="ZB1340" s="94"/>
      <c r="ZI1340" s="130"/>
      <c r="ZK1340" s="128"/>
      <c r="ZL1340" s="127"/>
    </row>
    <row r="1341" spans="2:688" s="37" customFormat="1" x14ac:dyDescent="0.15">
      <c r="B1341" s="36"/>
      <c r="C1341" s="110"/>
      <c r="D1341" s="36"/>
      <c r="E1341" s="36"/>
      <c r="F1341" s="36"/>
      <c r="G1341" s="38"/>
      <c r="H1341" s="38"/>
      <c r="AW1341" s="36"/>
      <c r="CL1341" s="36"/>
      <c r="FP1341" s="36"/>
      <c r="IT1341" s="36"/>
      <c r="IU1341" s="57"/>
      <c r="IV1341" s="57"/>
      <c r="IW1341" s="57"/>
      <c r="IX1341" s="57"/>
      <c r="IY1341" s="57"/>
      <c r="IZ1341" s="57"/>
      <c r="JA1341" s="57"/>
      <c r="JB1341" s="57"/>
      <c r="JC1341" s="57"/>
      <c r="JD1341" s="57"/>
      <c r="JE1341" s="57"/>
      <c r="JF1341" s="57"/>
      <c r="JG1341" s="57"/>
      <c r="JH1341" s="57"/>
      <c r="JI1341" s="57"/>
      <c r="JJ1341" s="57"/>
      <c r="JK1341" s="57"/>
      <c r="JL1341" s="57"/>
      <c r="JM1341" s="57"/>
      <c r="JN1341" s="57"/>
      <c r="JO1341" s="57"/>
      <c r="JP1341" s="57"/>
      <c r="JQ1341" s="57"/>
      <c r="JR1341" s="57"/>
      <c r="JS1341" s="57"/>
      <c r="JT1341" s="57"/>
      <c r="JU1341" s="57"/>
      <c r="JV1341" s="57"/>
      <c r="JW1341" s="57"/>
      <c r="JX1341" s="57"/>
      <c r="JY1341" s="57"/>
      <c r="JZ1341" s="57"/>
      <c r="KA1341" s="57"/>
      <c r="KB1341" s="57"/>
      <c r="KC1341" s="57"/>
      <c r="KD1341" s="57"/>
      <c r="KE1341" s="57"/>
      <c r="KF1341" s="57"/>
      <c r="KG1341" s="57"/>
      <c r="KH1341" s="57"/>
      <c r="KI1341" s="36"/>
      <c r="LX1341" s="36"/>
      <c r="NQ1341" s="36"/>
      <c r="NR1341" s="36"/>
      <c r="NS1341" s="36"/>
      <c r="PH1341" s="36"/>
      <c r="QW1341" s="36"/>
      <c r="SM1341" s="36"/>
      <c r="UB1341" s="36"/>
      <c r="VQ1341" s="36"/>
      <c r="XF1341" s="36"/>
      <c r="ZB1341" s="94"/>
      <c r="ZI1341" s="130"/>
      <c r="ZK1341" s="128"/>
      <c r="ZL1341" s="127"/>
    </row>
    <row r="1342" spans="2:688" s="37" customFormat="1" x14ac:dyDescent="0.15">
      <c r="B1342" s="36"/>
      <c r="C1342" s="110"/>
      <c r="D1342" s="36"/>
      <c r="E1342" s="36"/>
      <c r="F1342" s="36"/>
      <c r="G1342" s="38"/>
      <c r="H1342" s="38"/>
      <c r="AW1342" s="36"/>
      <c r="CL1342" s="36"/>
      <c r="FP1342" s="36"/>
      <c r="IT1342" s="36"/>
      <c r="IU1342" s="57"/>
      <c r="IV1342" s="57"/>
      <c r="IW1342" s="57"/>
      <c r="IX1342" s="57"/>
      <c r="IY1342" s="57"/>
      <c r="IZ1342" s="57"/>
      <c r="JA1342" s="57"/>
      <c r="JB1342" s="57"/>
      <c r="JC1342" s="57"/>
      <c r="JD1342" s="57"/>
      <c r="JE1342" s="57"/>
      <c r="JF1342" s="57"/>
      <c r="JG1342" s="57"/>
      <c r="JH1342" s="57"/>
      <c r="JI1342" s="57"/>
      <c r="JJ1342" s="57"/>
      <c r="JK1342" s="57"/>
      <c r="JL1342" s="57"/>
      <c r="JM1342" s="57"/>
      <c r="JN1342" s="57"/>
      <c r="JO1342" s="57"/>
      <c r="JP1342" s="57"/>
      <c r="JQ1342" s="57"/>
      <c r="JR1342" s="57"/>
      <c r="JS1342" s="57"/>
      <c r="JT1342" s="57"/>
      <c r="JU1342" s="57"/>
      <c r="JV1342" s="57"/>
      <c r="JW1342" s="57"/>
      <c r="JX1342" s="57"/>
      <c r="JY1342" s="57"/>
      <c r="JZ1342" s="57"/>
      <c r="KA1342" s="57"/>
      <c r="KB1342" s="57"/>
      <c r="KC1342" s="57"/>
      <c r="KD1342" s="57"/>
      <c r="KE1342" s="57"/>
      <c r="KF1342" s="57"/>
      <c r="KG1342" s="57"/>
      <c r="KH1342" s="57"/>
      <c r="KI1342" s="36"/>
      <c r="LX1342" s="36"/>
      <c r="NQ1342" s="36"/>
      <c r="NR1342" s="36"/>
      <c r="NS1342" s="36"/>
      <c r="PH1342" s="36"/>
      <c r="QW1342" s="36"/>
      <c r="SM1342" s="36"/>
      <c r="UB1342" s="36"/>
      <c r="VQ1342" s="36"/>
      <c r="XF1342" s="36"/>
      <c r="ZB1342" s="94"/>
      <c r="ZI1342" s="130"/>
      <c r="ZK1342" s="128"/>
      <c r="ZL1342" s="127"/>
    </row>
    <row r="1343" spans="2:688" s="37" customFormat="1" x14ac:dyDescent="0.15">
      <c r="B1343" s="36"/>
      <c r="C1343" s="110"/>
      <c r="D1343" s="36"/>
      <c r="E1343" s="36"/>
      <c r="F1343" s="36"/>
      <c r="G1343" s="38"/>
      <c r="H1343" s="38"/>
      <c r="AW1343" s="36"/>
      <c r="CL1343" s="36"/>
      <c r="FP1343" s="36"/>
      <c r="IT1343" s="36"/>
      <c r="IU1343" s="57"/>
      <c r="IV1343" s="57"/>
      <c r="IW1343" s="57"/>
      <c r="IX1343" s="57"/>
      <c r="IY1343" s="57"/>
      <c r="IZ1343" s="57"/>
      <c r="JA1343" s="57"/>
      <c r="JB1343" s="57"/>
      <c r="JC1343" s="57"/>
      <c r="JD1343" s="57"/>
      <c r="JE1343" s="57"/>
      <c r="JF1343" s="57"/>
      <c r="JG1343" s="57"/>
      <c r="JH1343" s="57"/>
      <c r="JI1343" s="57"/>
      <c r="JJ1343" s="57"/>
      <c r="JK1343" s="57"/>
      <c r="JL1343" s="57"/>
      <c r="JM1343" s="57"/>
      <c r="JN1343" s="57"/>
      <c r="JO1343" s="57"/>
      <c r="JP1343" s="57"/>
      <c r="JQ1343" s="57"/>
      <c r="JR1343" s="57"/>
      <c r="JS1343" s="57"/>
      <c r="JT1343" s="57"/>
      <c r="JU1343" s="57"/>
      <c r="JV1343" s="57"/>
      <c r="JW1343" s="57"/>
      <c r="JX1343" s="57"/>
      <c r="JY1343" s="57"/>
      <c r="JZ1343" s="57"/>
      <c r="KA1343" s="57"/>
      <c r="KB1343" s="57"/>
      <c r="KC1343" s="57"/>
      <c r="KD1343" s="57"/>
      <c r="KE1343" s="57"/>
      <c r="KF1343" s="57"/>
      <c r="KG1343" s="57"/>
      <c r="KH1343" s="57"/>
      <c r="KI1343" s="36"/>
      <c r="LX1343" s="36"/>
      <c r="NQ1343" s="36"/>
      <c r="NR1343" s="36"/>
      <c r="NS1343" s="36"/>
      <c r="PH1343" s="36"/>
      <c r="QW1343" s="36"/>
      <c r="SM1343" s="36"/>
      <c r="UB1343" s="36"/>
      <c r="VQ1343" s="36"/>
      <c r="XF1343" s="36"/>
      <c r="ZB1343" s="94"/>
      <c r="ZI1343" s="130"/>
      <c r="ZK1343" s="128"/>
      <c r="ZL1343" s="127"/>
    </row>
    <row r="1344" spans="2:688" s="37" customFormat="1" x14ac:dyDescent="0.15">
      <c r="B1344" s="36"/>
      <c r="C1344" s="110"/>
      <c r="D1344" s="36"/>
      <c r="E1344" s="36"/>
      <c r="F1344" s="36"/>
      <c r="G1344" s="38"/>
      <c r="H1344" s="38"/>
      <c r="AW1344" s="36"/>
      <c r="CL1344" s="36"/>
      <c r="FP1344" s="36"/>
      <c r="IT1344" s="36"/>
      <c r="IU1344" s="57"/>
      <c r="IV1344" s="57"/>
      <c r="IW1344" s="57"/>
      <c r="IX1344" s="57"/>
      <c r="IY1344" s="57"/>
      <c r="IZ1344" s="57"/>
      <c r="JA1344" s="57"/>
      <c r="JB1344" s="57"/>
      <c r="JC1344" s="57"/>
      <c r="JD1344" s="57"/>
      <c r="JE1344" s="57"/>
      <c r="JF1344" s="57"/>
      <c r="JG1344" s="57"/>
      <c r="JH1344" s="57"/>
      <c r="JI1344" s="57"/>
      <c r="JJ1344" s="57"/>
      <c r="JK1344" s="57"/>
      <c r="JL1344" s="57"/>
      <c r="JM1344" s="57"/>
      <c r="JN1344" s="57"/>
      <c r="JO1344" s="57"/>
      <c r="JP1344" s="57"/>
      <c r="JQ1344" s="57"/>
      <c r="JR1344" s="57"/>
      <c r="JS1344" s="57"/>
      <c r="JT1344" s="57"/>
      <c r="JU1344" s="57"/>
      <c r="JV1344" s="57"/>
      <c r="JW1344" s="57"/>
      <c r="JX1344" s="57"/>
      <c r="JY1344" s="57"/>
      <c r="JZ1344" s="57"/>
      <c r="KA1344" s="57"/>
      <c r="KB1344" s="57"/>
      <c r="KC1344" s="57"/>
      <c r="KD1344" s="57"/>
      <c r="KE1344" s="57"/>
      <c r="KF1344" s="57"/>
      <c r="KG1344" s="57"/>
      <c r="KH1344" s="57"/>
      <c r="KI1344" s="36"/>
      <c r="LX1344" s="36"/>
      <c r="NQ1344" s="36"/>
      <c r="NR1344" s="36"/>
      <c r="NS1344" s="36"/>
      <c r="PH1344" s="36"/>
      <c r="QW1344" s="36"/>
      <c r="SM1344" s="36"/>
      <c r="UB1344" s="36"/>
      <c r="VQ1344" s="36"/>
      <c r="XF1344" s="36"/>
      <c r="ZB1344" s="94"/>
      <c r="ZI1344" s="130"/>
      <c r="ZK1344" s="128"/>
      <c r="ZL1344" s="127"/>
    </row>
    <row r="1345" spans="2:688" s="37" customFormat="1" x14ac:dyDescent="0.15">
      <c r="B1345" s="36"/>
      <c r="C1345" s="110"/>
      <c r="D1345" s="36"/>
      <c r="E1345" s="36"/>
      <c r="F1345" s="36"/>
      <c r="G1345" s="38"/>
      <c r="H1345" s="38"/>
      <c r="AW1345" s="36"/>
      <c r="CL1345" s="36"/>
      <c r="FP1345" s="36"/>
      <c r="IT1345" s="36"/>
      <c r="IU1345" s="57"/>
      <c r="IV1345" s="57"/>
      <c r="IW1345" s="57"/>
      <c r="IX1345" s="57"/>
      <c r="IY1345" s="57"/>
      <c r="IZ1345" s="57"/>
      <c r="JA1345" s="57"/>
      <c r="JB1345" s="57"/>
      <c r="JC1345" s="57"/>
      <c r="JD1345" s="57"/>
      <c r="JE1345" s="57"/>
      <c r="JF1345" s="57"/>
      <c r="JG1345" s="57"/>
      <c r="JH1345" s="57"/>
      <c r="JI1345" s="57"/>
      <c r="JJ1345" s="57"/>
      <c r="JK1345" s="57"/>
      <c r="JL1345" s="57"/>
      <c r="JM1345" s="57"/>
      <c r="JN1345" s="57"/>
      <c r="JO1345" s="57"/>
      <c r="JP1345" s="57"/>
      <c r="JQ1345" s="57"/>
      <c r="JR1345" s="57"/>
      <c r="JS1345" s="57"/>
      <c r="JT1345" s="57"/>
      <c r="JU1345" s="57"/>
      <c r="JV1345" s="57"/>
      <c r="JW1345" s="57"/>
      <c r="JX1345" s="57"/>
      <c r="JY1345" s="57"/>
      <c r="JZ1345" s="57"/>
      <c r="KA1345" s="57"/>
      <c r="KB1345" s="57"/>
      <c r="KC1345" s="57"/>
      <c r="KD1345" s="57"/>
      <c r="KE1345" s="57"/>
      <c r="KF1345" s="57"/>
      <c r="KG1345" s="57"/>
      <c r="KH1345" s="57"/>
      <c r="KI1345" s="36"/>
      <c r="LX1345" s="36"/>
      <c r="NQ1345" s="36"/>
      <c r="NR1345" s="36"/>
      <c r="NS1345" s="36"/>
      <c r="PH1345" s="36"/>
      <c r="QW1345" s="36"/>
      <c r="SM1345" s="36"/>
      <c r="UB1345" s="36"/>
      <c r="VQ1345" s="36"/>
      <c r="XF1345" s="36"/>
      <c r="ZB1345" s="94"/>
      <c r="ZI1345" s="130"/>
      <c r="ZK1345" s="128"/>
      <c r="ZL1345" s="127"/>
    </row>
    <row r="1346" spans="2:688" s="37" customFormat="1" x14ac:dyDescent="0.15">
      <c r="B1346" s="36"/>
      <c r="C1346" s="110"/>
      <c r="D1346" s="36"/>
      <c r="E1346" s="36"/>
      <c r="F1346" s="36"/>
      <c r="G1346" s="38"/>
      <c r="H1346" s="38"/>
      <c r="AW1346" s="36"/>
      <c r="CL1346" s="36"/>
      <c r="FP1346" s="36"/>
      <c r="IT1346" s="36"/>
      <c r="IU1346" s="57"/>
      <c r="IV1346" s="57"/>
      <c r="IW1346" s="57"/>
      <c r="IX1346" s="57"/>
      <c r="IY1346" s="57"/>
      <c r="IZ1346" s="57"/>
      <c r="JA1346" s="57"/>
      <c r="JB1346" s="57"/>
      <c r="JC1346" s="57"/>
      <c r="JD1346" s="57"/>
      <c r="JE1346" s="57"/>
      <c r="JF1346" s="57"/>
      <c r="JG1346" s="57"/>
      <c r="JH1346" s="57"/>
      <c r="JI1346" s="57"/>
      <c r="JJ1346" s="57"/>
      <c r="JK1346" s="57"/>
      <c r="JL1346" s="57"/>
      <c r="JM1346" s="57"/>
      <c r="JN1346" s="57"/>
      <c r="JO1346" s="57"/>
      <c r="JP1346" s="57"/>
      <c r="JQ1346" s="57"/>
      <c r="JR1346" s="57"/>
      <c r="JS1346" s="57"/>
      <c r="JT1346" s="57"/>
      <c r="JU1346" s="57"/>
      <c r="JV1346" s="57"/>
      <c r="JW1346" s="57"/>
      <c r="JX1346" s="57"/>
      <c r="JY1346" s="57"/>
      <c r="JZ1346" s="57"/>
      <c r="KA1346" s="57"/>
      <c r="KB1346" s="57"/>
      <c r="KC1346" s="57"/>
      <c r="KD1346" s="57"/>
      <c r="KE1346" s="57"/>
      <c r="KF1346" s="57"/>
      <c r="KG1346" s="57"/>
      <c r="KH1346" s="57"/>
      <c r="KI1346" s="36"/>
      <c r="LX1346" s="36"/>
      <c r="NQ1346" s="36"/>
      <c r="NR1346" s="36"/>
      <c r="NS1346" s="36"/>
      <c r="PH1346" s="36"/>
      <c r="QW1346" s="36"/>
      <c r="SM1346" s="36"/>
      <c r="UB1346" s="36"/>
      <c r="VQ1346" s="36"/>
      <c r="XF1346" s="36"/>
      <c r="ZB1346" s="94"/>
      <c r="ZI1346" s="130"/>
      <c r="ZK1346" s="128"/>
      <c r="ZL1346" s="127"/>
    </row>
    <row r="1347" spans="2:688" s="37" customFormat="1" x14ac:dyDescent="0.15">
      <c r="B1347" s="36"/>
      <c r="C1347" s="110"/>
      <c r="D1347" s="36"/>
      <c r="E1347" s="36"/>
      <c r="F1347" s="36"/>
      <c r="G1347" s="38"/>
      <c r="H1347" s="38"/>
      <c r="AW1347" s="36"/>
      <c r="CL1347" s="36"/>
      <c r="FP1347" s="36"/>
      <c r="IT1347" s="36"/>
      <c r="IU1347" s="57"/>
      <c r="IV1347" s="57"/>
      <c r="IW1347" s="57"/>
      <c r="IX1347" s="57"/>
      <c r="IY1347" s="57"/>
      <c r="IZ1347" s="57"/>
      <c r="JA1347" s="57"/>
      <c r="JB1347" s="57"/>
      <c r="JC1347" s="57"/>
      <c r="JD1347" s="57"/>
      <c r="JE1347" s="57"/>
      <c r="JF1347" s="57"/>
      <c r="JG1347" s="57"/>
      <c r="JH1347" s="57"/>
      <c r="JI1347" s="57"/>
      <c r="JJ1347" s="57"/>
      <c r="JK1347" s="57"/>
      <c r="JL1347" s="57"/>
      <c r="JM1347" s="57"/>
      <c r="JN1347" s="57"/>
      <c r="JO1347" s="57"/>
      <c r="JP1347" s="57"/>
      <c r="JQ1347" s="57"/>
      <c r="JR1347" s="57"/>
      <c r="JS1347" s="57"/>
      <c r="JT1347" s="57"/>
      <c r="JU1347" s="57"/>
      <c r="JV1347" s="57"/>
      <c r="JW1347" s="57"/>
      <c r="JX1347" s="57"/>
      <c r="JY1347" s="57"/>
      <c r="JZ1347" s="57"/>
      <c r="KA1347" s="57"/>
      <c r="KB1347" s="57"/>
      <c r="KC1347" s="57"/>
      <c r="KD1347" s="57"/>
      <c r="KE1347" s="57"/>
      <c r="KF1347" s="57"/>
      <c r="KG1347" s="57"/>
      <c r="KH1347" s="57"/>
      <c r="KI1347" s="36"/>
      <c r="LX1347" s="36"/>
      <c r="NQ1347" s="36"/>
      <c r="NR1347" s="36"/>
      <c r="NS1347" s="36"/>
      <c r="PH1347" s="36"/>
      <c r="QW1347" s="36"/>
      <c r="SM1347" s="36"/>
      <c r="UB1347" s="36"/>
      <c r="VQ1347" s="36"/>
      <c r="XF1347" s="36"/>
      <c r="ZB1347" s="94"/>
      <c r="ZI1347" s="130"/>
      <c r="ZK1347" s="128"/>
      <c r="ZL1347" s="127"/>
    </row>
    <row r="1348" spans="2:688" s="37" customFormat="1" x14ac:dyDescent="0.15">
      <c r="B1348" s="36"/>
      <c r="C1348" s="110"/>
      <c r="D1348" s="36"/>
      <c r="E1348" s="36"/>
      <c r="F1348" s="36"/>
      <c r="G1348" s="38"/>
      <c r="H1348" s="38"/>
      <c r="AW1348" s="36"/>
      <c r="CL1348" s="36"/>
      <c r="FP1348" s="36"/>
      <c r="IT1348" s="36"/>
      <c r="IU1348" s="57"/>
      <c r="IV1348" s="57"/>
      <c r="IW1348" s="57"/>
      <c r="IX1348" s="57"/>
      <c r="IY1348" s="57"/>
      <c r="IZ1348" s="57"/>
      <c r="JA1348" s="57"/>
      <c r="JB1348" s="57"/>
      <c r="JC1348" s="57"/>
      <c r="JD1348" s="57"/>
      <c r="JE1348" s="57"/>
      <c r="JF1348" s="57"/>
      <c r="JG1348" s="57"/>
      <c r="JH1348" s="57"/>
      <c r="JI1348" s="57"/>
      <c r="JJ1348" s="57"/>
      <c r="JK1348" s="57"/>
      <c r="JL1348" s="57"/>
      <c r="JM1348" s="57"/>
      <c r="JN1348" s="57"/>
      <c r="JO1348" s="57"/>
      <c r="JP1348" s="57"/>
      <c r="JQ1348" s="57"/>
      <c r="JR1348" s="57"/>
      <c r="JS1348" s="57"/>
      <c r="JT1348" s="57"/>
      <c r="JU1348" s="57"/>
      <c r="JV1348" s="57"/>
      <c r="JW1348" s="57"/>
      <c r="JX1348" s="57"/>
      <c r="JY1348" s="57"/>
      <c r="JZ1348" s="57"/>
      <c r="KA1348" s="57"/>
      <c r="KB1348" s="57"/>
      <c r="KC1348" s="57"/>
      <c r="KD1348" s="57"/>
      <c r="KE1348" s="57"/>
      <c r="KF1348" s="57"/>
      <c r="KG1348" s="57"/>
      <c r="KH1348" s="57"/>
      <c r="KI1348" s="36"/>
      <c r="LX1348" s="36"/>
      <c r="NQ1348" s="36"/>
      <c r="NR1348" s="36"/>
      <c r="NS1348" s="36"/>
      <c r="PH1348" s="36"/>
      <c r="QW1348" s="36"/>
      <c r="SM1348" s="36"/>
      <c r="UB1348" s="36"/>
      <c r="VQ1348" s="36"/>
      <c r="XF1348" s="36"/>
      <c r="ZB1348" s="94"/>
      <c r="ZI1348" s="130"/>
      <c r="ZK1348" s="128"/>
      <c r="ZL1348" s="127"/>
    </row>
    <row r="1349" spans="2:688" s="37" customFormat="1" x14ac:dyDescent="0.15">
      <c r="B1349" s="36"/>
      <c r="C1349" s="110"/>
      <c r="D1349" s="36"/>
      <c r="E1349" s="36"/>
      <c r="F1349" s="36"/>
      <c r="G1349" s="38"/>
      <c r="H1349" s="38"/>
      <c r="AW1349" s="36"/>
      <c r="CL1349" s="36"/>
      <c r="FP1349" s="36"/>
      <c r="IT1349" s="36"/>
      <c r="IU1349" s="57"/>
      <c r="IV1349" s="57"/>
      <c r="IW1349" s="57"/>
      <c r="IX1349" s="57"/>
      <c r="IY1349" s="57"/>
      <c r="IZ1349" s="57"/>
      <c r="JA1349" s="57"/>
      <c r="JB1349" s="57"/>
      <c r="JC1349" s="57"/>
      <c r="JD1349" s="57"/>
      <c r="JE1349" s="57"/>
      <c r="JF1349" s="57"/>
      <c r="JG1349" s="57"/>
      <c r="JH1349" s="57"/>
      <c r="JI1349" s="57"/>
      <c r="JJ1349" s="57"/>
      <c r="JK1349" s="57"/>
      <c r="JL1349" s="57"/>
      <c r="JM1349" s="57"/>
      <c r="JN1349" s="57"/>
      <c r="JO1349" s="57"/>
      <c r="JP1349" s="57"/>
      <c r="JQ1349" s="57"/>
      <c r="JR1349" s="57"/>
      <c r="JS1349" s="57"/>
      <c r="JT1349" s="57"/>
      <c r="JU1349" s="57"/>
      <c r="JV1349" s="57"/>
      <c r="JW1349" s="57"/>
      <c r="JX1349" s="57"/>
      <c r="JY1349" s="57"/>
      <c r="JZ1349" s="57"/>
      <c r="KA1349" s="57"/>
      <c r="KB1349" s="57"/>
      <c r="KC1349" s="57"/>
      <c r="KD1349" s="57"/>
      <c r="KE1349" s="57"/>
      <c r="KF1349" s="57"/>
      <c r="KG1349" s="57"/>
      <c r="KH1349" s="57"/>
      <c r="KI1349" s="36"/>
      <c r="LX1349" s="36"/>
      <c r="NQ1349" s="36"/>
      <c r="NR1349" s="36"/>
      <c r="NS1349" s="36"/>
      <c r="PH1349" s="36"/>
      <c r="QW1349" s="36"/>
      <c r="SM1349" s="36"/>
      <c r="UB1349" s="36"/>
      <c r="VQ1349" s="36"/>
      <c r="XF1349" s="36"/>
      <c r="ZB1349" s="94"/>
      <c r="ZI1349" s="130"/>
      <c r="ZK1349" s="128"/>
      <c r="ZL1349" s="127"/>
    </row>
    <row r="1350" spans="2:688" s="37" customFormat="1" x14ac:dyDescent="0.15">
      <c r="B1350" s="36"/>
      <c r="C1350" s="110"/>
      <c r="D1350" s="36"/>
      <c r="E1350" s="36"/>
      <c r="F1350" s="36"/>
      <c r="G1350" s="38"/>
      <c r="H1350" s="38"/>
      <c r="AW1350" s="36"/>
      <c r="CL1350" s="36"/>
      <c r="FP1350" s="36"/>
      <c r="IT1350" s="36"/>
      <c r="IU1350" s="57"/>
      <c r="IV1350" s="57"/>
      <c r="IW1350" s="57"/>
      <c r="IX1350" s="57"/>
      <c r="IY1350" s="57"/>
      <c r="IZ1350" s="57"/>
      <c r="JA1350" s="57"/>
      <c r="JB1350" s="57"/>
      <c r="JC1350" s="57"/>
      <c r="JD1350" s="57"/>
      <c r="JE1350" s="57"/>
      <c r="JF1350" s="57"/>
      <c r="JG1350" s="57"/>
      <c r="JH1350" s="57"/>
      <c r="JI1350" s="57"/>
      <c r="JJ1350" s="57"/>
      <c r="JK1350" s="57"/>
      <c r="JL1350" s="57"/>
      <c r="JM1350" s="57"/>
      <c r="JN1350" s="57"/>
      <c r="JO1350" s="57"/>
      <c r="JP1350" s="57"/>
      <c r="JQ1350" s="57"/>
      <c r="JR1350" s="57"/>
      <c r="JS1350" s="57"/>
      <c r="JT1350" s="57"/>
      <c r="JU1350" s="57"/>
      <c r="JV1350" s="57"/>
      <c r="JW1350" s="57"/>
      <c r="JX1350" s="57"/>
      <c r="JY1350" s="57"/>
      <c r="JZ1350" s="57"/>
      <c r="KA1350" s="57"/>
      <c r="KB1350" s="57"/>
      <c r="KC1350" s="57"/>
      <c r="KD1350" s="57"/>
      <c r="KE1350" s="57"/>
      <c r="KF1350" s="57"/>
      <c r="KG1350" s="57"/>
      <c r="KH1350" s="57"/>
      <c r="KI1350" s="36"/>
      <c r="LX1350" s="36"/>
      <c r="NQ1350" s="36"/>
      <c r="NR1350" s="36"/>
      <c r="NS1350" s="36"/>
      <c r="PH1350" s="36"/>
      <c r="QW1350" s="36"/>
      <c r="SM1350" s="36"/>
      <c r="UB1350" s="36"/>
      <c r="VQ1350" s="36"/>
      <c r="XF1350" s="36"/>
      <c r="ZB1350" s="94"/>
      <c r="ZI1350" s="130"/>
      <c r="ZK1350" s="128"/>
      <c r="ZL1350" s="127"/>
    </row>
    <row r="1351" spans="2:688" s="37" customFormat="1" x14ac:dyDescent="0.15">
      <c r="B1351" s="36"/>
      <c r="C1351" s="110"/>
      <c r="D1351" s="36"/>
      <c r="E1351" s="36"/>
      <c r="F1351" s="36"/>
      <c r="G1351" s="38"/>
      <c r="H1351" s="38"/>
      <c r="AW1351" s="36"/>
      <c r="CL1351" s="36"/>
      <c r="FP1351" s="36"/>
      <c r="IT1351" s="36"/>
      <c r="IU1351" s="57"/>
      <c r="IV1351" s="57"/>
      <c r="IW1351" s="57"/>
      <c r="IX1351" s="57"/>
      <c r="IY1351" s="57"/>
      <c r="IZ1351" s="57"/>
      <c r="JA1351" s="57"/>
      <c r="JB1351" s="57"/>
      <c r="JC1351" s="57"/>
      <c r="JD1351" s="57"/>
      <c r="JE1351" s="57"/>
      <c r="JF1351" s="57"/>
      <c r="JG1351" s="57"/>
      <c r="JH1351" s="57"/>
      <c r="JI1351" s="57"/>
      <c r="JJ1351" s="57"/>
      <c r="JK1351" s="57"/>
      <c r="JL1351" s="57"/>
      <c r="JM1351" s="57"/>
      <c r="JN1351" s="57"/>
      <c r="JO1351" s="57"/>
      <c r="JP1351" s="57"/>
      <c r="JQ1351" s="57"/>
      <c r="JR1351" s="57"/>
      <c r="JS1351" s="57"/>
      <c r="JT1351" s="57"/>
      <c r="JU1351" s="57"/>
      <c r="JV1351" s="57"/>
      <c r="JW1351" s="57"/>
      <c r="JX1351" s="57"/>
      <c r="JY1351" s="57"/>
      <c r="JZ1351" s="57"/>
      <c r="KA1351" s="57"/>
      <c r="KB1351" s="57"/>
      <c r="KC1351" s="57"/>
      <c r="KD1351" s="57"/>
      <c r="KE1351" s="57"/>
      <c r="KF1351" s="57"/>
      <c r="KG1351" s="57"/>
      <c r="KH1351" s="57"/>
      <c r="KI1351" s="36"/>
      <c r="LX1351" s="36"/>
      <c r="NQ1351" s="36"/>
      <c r="NR1351" s="36"/>
      <c r="NS1351" s="36"/>
      <c r="PH1351" s="36"/>
      <c r="QW1351" s="36"/>
      <c r="SM1351" s="36"/>
      <c r="UB1351" s="36"/>
      <c r="VQ1351" s="36"/>
      <c r="XF1351" s="36"/>
      <c r="ZB1351" s="94"/>
      <c r="ZI1351" s="130"/>
      <c r="ZK1351" s="128"/>
      <c r="ZL1351" s="127"/>
    </row>
    <row r="1352" spans="2:688" s="37" customFormat="1" x14ac:dyDescent="0.15">
      <c r="B1352" s="36"/>
      <c r="C1352" s="110"/>
      <c r="D1352" s="36"/>
      <c r="E1352" s="36"/>
      <c r="F1352" s="36"/>
      <c r="G1352" s="38"/>
      <c r="H1352" s="38"/>
      <c r="AW1352" s="36"/>
      <c r="CL1352" s="36"/>
      <c r="FP1352" s="36"/>
      <c r="IT1352" s="36"/>
      <c r="IU1352" s="57"/>
      <c r="IV1352" s="57"/>
      <c r="IW1352" s="57"/>
      <c r="IX1352" s="57"/>
      <c r="IY1352" s="57"/>
      <c r="IZ1352" s="57"/>
      <c r="JA1352" s="57"/>
      <c r="JB1352" s="57"/>
      <c r="JC1352" s="57"/>
      <c r="JD1352" s="57"/>
      <c r="JE1352" s="57"/>
      <c r="JF1352" s="57"/>
      <c r="JG1352" s="57"/>
      <c r="JH1352" s="57"/>
      <c r="JI1352" s="57"/>
      <c r="JJ1352" s="57"/>
      <c r="JK1352" s="57"/>
      <c r="JL1352" s="57"/>
      <c r="JM1352" s="57"/>
      <c r="JN1352" s="57"/>
      <c r="JO1352" s="57"/>
      <c r="JP1352" s="57"/>
      <c r="JQ1352" s="57"/>
      <c r="JR1352" s="57"/>
      <c r="JS1352" s="57"/>
      <c r="JT1352" s="57"/>
      <c r="JU1352" s="57"/>
      <c r="JV1352" s="57"/>
      <c r="JW1352" s="57"/>
      <c r="JX1352" s="57"/>
      <c r="JY1352" s="57"/>
      <c r="JZ1352" s="57"/>
      <c r="KA1352" s="57"/>
      <c r="KB1352" s="57"/>
      <c r="KC1352" s="57"/>
      <c r="KD1352" s="57"/>
      <c r="KE1352" s="57"/>
      <c r="KF1352" s="57"/>
      <c r="KG1352" s="57"/>
      <c r="KH1352" s="57"/>
      <c r="KI1352" s="36"/>
      <c r="LX1352" s="36"/>
      <c r="NQ1352" s="36"/>
      <c r="NR1352" s="36"/>
      <c r="NS1352" s="36"/>
      <c r="PH1352" s="36"/>
      <c r="QW1352" s="36"/>
      <c r="SM1352" s="36"/>
      <c r="UB1352" s="36"/>
      <c r="VQ1352" s="36"/>
      <c r="XF1352" s="36"/>
      <c r="ZB1352" s="94"/>
      <c r="ZI1352" s="130"/>
      <c r="ZK1352" s="128"/>
      <c r="ZL1352" s="127"/>
    </row>
    <row r="1353" spans="2:688" s="37" customFormat="1" x14ac:dyDescent="0.15">
      <c r="B1353" s="36"/>
      <c r="C1353" s="110"/>
      <c r="D1353" s="36"/>
      <c r="E1353" s="36"/>
      <c r="F1353" s="36"/>
      <c r="G1353" s="38"/>
      <c r="H1353" s="38"/>
      <c r="AW1353" s="36"/>
      <c r="CL1353" s="36"/>
      <c r="FP1353" s="36"/>
      <c r="IT1353" s="36"/>
      <c r="IU1353" s="57"/>
      <c r="IV1353" s="57"/>
      <c r="IW1353" s="57"/>
      <c r="IX1353" s="57"/>
      <c r="IY1353" s="57"/>
      <c r="IZ1353" s="57"/>
      <c r="JA1353" s="57"/>
      <c r="JB1353" s="57"/>
      <c r="JC1353" s="57"/>
      <c r="JD1353" s="57"/>
      <c r="JE1353" s="57"/>
      <c r="JF1353" s="57"/>
      <c r="JG1353" s="57"/>
      <c r="JH1353" s="57"/>
      <c r="JI1353" s="57"/>
      <c r="JJ1353" s="57"/>
      <c r="JK1353" s="57"/>
      <c r="JL1353" s="57"/>
      <c r="JM1353" s="57"/>
      <c r="JN1353" s="57"/>
      <c r="JO1353" s="57"/>
      <c r="JP1353" s="57"/>
      <c r="JQ1353" s="57"/>
      <c r="JR1353" s="57"/>
      <c r="JS1353" s="57"/>
      <c r="JT1353" s="57"/>
      <c r="JU1353" s="57"/>
      <c r="JV1353" s="57"/>
      <c r="JW1353" s="57"/>
      <c r="JX1353" s="57"/>
      <c r="JY1353" s="57"/>
      <c r="JZ1353" s="57"/>
      <c r="KA1353" s="57"/>
      <c r="KB1353" s="57"/>
      <c r="KC1353" s="57"/>
      <c r="KD1353" s="57"/>
      <c r="KE1353" s="57"/>
      <c r="KF1353" s="57"/>
      <c r="KG1353" s="57"/>
      <c r="KH1353" s="57"/>
      <c r="KI1353" s="36"/>
      <c r="LX1353" s="36"/>
      <c r="NQ1353" s="36"/>
      <c r="NR1353" s="36"/>
      <c r="NS1353" s="36"/>
      <c r="PH1353" s="36"/>
      <c r="QW1353" s="36"/>
      <c r="SM1353" s="36"/>
      <c r="UB1353" s="36"/>
      <c r="VQ1353" s="36"/>
      <c r="XF1353" s="36"/>
      <c r="ZB1353" s="94"/>
      <c r="ZI1353" s="130"/>
      <c r="ZK1353" s="128"/>
      <c r="ZL1353" s="127"/>
    </row>
    <row r="1354" spans="2:688" s="37" customFormat="1" x14ac:dyDescent="0.15">
      <c r="B1354" s="36"/>
      <c r="C1354" s="110"/>
      <c r="D1354" s="36"/>
      <c r="E1354" s="36"/>
      <c r="F1354" s="36"/>
      <c r="G1354" s="38"/>
      <c r="H1354" s="38"/>
      <c r="AW1354" s="36"/>
      <c r="CL1354" s="36"/>
      <c r="FP1354" s="36"/>
      <c r="IT1354" s="36"/>
      <c r="IU1354" s="57"/>
      <c r="IV1354" s="57"/>
      <c r="IW1354" s="57"/>
      <c r="IX1354" s="57"/>
      <c r="IY1354" s="57"/>
      <c r="IZ1354" s="57"/>
      <c r="JA1354" s="57"/>
      <c r="JB1354" s="57"/>
      <c r="JC1354" s="57"/>
      <c r="JD1354" s="57"/>
      <c r="JE1354" s="57"/>
      <c r="JF1354" s="57"/>
      <c r="JG1354" s="57"/>
      <c r="JH1354" s="57"/>
      <c r="JI1354" s="57"/>
      <c r="JJ1354" s="57"/>
      <c r="JK1354" s="57"/>
      <c r="JL1354" s="57"/>
      <c r="JM1354" s="57"/>
      <c r="JN1354" s="57"/>
      <c r="JO1354" s="57"/>
      <c r="JP1354" s="57"/>
      <c r="JQ1354" s="57"/>
      <c r="JR1354" s="57"/>
      <c r="JS1354" s="57"/>
      <c r="JT1354" s="57"/>
      <c r="JU1354" s="57"/>
      <c r="JV1354" s="57"/>
      <c r="JW1354" s="57"/>
      <c r="JX1354" s="57"/>
      <c r="JY1354" s="57"/>
      <c r="JZ1354" s="57"/>
      <c r="KA1354" s="57"/>
      <c r="KB1354" s="57"/>
      <c r="KC1354" s="57"/>
      <c r="KD1354" s="57"/>
      <c r="KE1354" s="57"/>
      <c r="KF1354" s="57"/>
      <c r="KG1354" s="57"/>
      <c r="KH1354" s="57"/>
      <c r="KI1354" s="36"/>
      <c r="LX1354" s="36"/>
      <c r="NQ1354" s="36"/>
      <c r="NR1354" s="36"/>
      <c r="NS1354" s="36"/>
      <c r="PH1354" s="36"/>
      <c r="QW1354" s="36"/>
      <c r="SM1354" s="36"/>
      <c r="UB1354" s="36"/>
      <c r="VQ1354" s="36"/>
      <c r="XF1354" s="36"/>
      <c r="ZB1354" s="94"/>
      <c r="ZI1354" s="130"/>
      <c r="ZK1354" s="128"/>
      <c r="ZL1354" s="127"/>
    </row>
    <row r="1355" spans="2:688" s="37" customFormat="1" x14ac:dyDescent="0.15">
      <c r="B1355" s="36"/>
      <c r="C1355" s="110"/>
      <c r="D1355" s="36"/>
      <c r="E1355" s="36"/>
      <c r="F1355" s="36"/>
      <c r="G1355" s="38"/>
      <c r="H1355" s="38"/>
      <c r="AW1355" s="36"/>
      <c r="CL1355" s="36"/>
      <c r="FP1355" s="36"/>
      <c r="IT1355" s="36"/>
      <c r="IU1355" s="57"/>
      <c r="IV1355" s="57"/>
      <c r="IW1355" s="57"/>
      <c r="IX1355" s="57"/>
      <c r="IY1355" s="57"/>
      <c r="IZ1355" s="57"/>
      <c r="JA1355" s="57"/>
      <c r="JB1355" s="57"/>
      <c r="JC1355" s="57"/>
      <c r="JD1355" s="57"/>
      <c r="JE1355" s="57"/>
      <c r="JF1355" s="57"/>
      <c r="JG1355" s="57"/>
      <c r="JH1355" s="57"/>
      <c r="JI1355" s="57"/>
      <c r="JJ1355" s="57"/>
      <c r="JK1355" s="57"/>
      <c r="JL1355" s="57"/>
      <c r="JM1355" s="57"/>
      <c r="JN1355" s="57"/>
      <c r="JO1355" s="57"/>
      <c r="JP1355" s="57"/>
      <c r="JQ1355" s="57"/>
      <c r="JR1355" s="57"/>
      <c r="JS1355" s="57"/>
      <c r="JT1355" s="57"/>
      <c r="JU1355" s="57"/>
      <c r="JV1355" s="57"/>
      <c r="JW1355" s="57"/>
      <c r="JX1355" s="57"/>
      <c r="JY1355" s="57"/>
      <c r="JZ1355" s="57"/>
      <c r="KA1355" s="57"/>
      <c r="KB1355" s="57"/>
      <c r="KC1355" s="57"/>
      <c r="KD1355" s="57"/>
      <c r="KE1355" s="57"/>
      <c r="KF1355" s="57"/>
      <c r="KG1355" s="57"/>
      <c r="KH1355" s="57"/>
      <c r="KI1355" s="36"/>
      <c r="LX1355" s="36"/>
      <c r="NQ1355" s="36"/>
      <c r="NR1355" s="36"/>
      <c r="NS1355" s="36"/>
      <c r="PH1355" s="36"/>
      <c r="QW1355" s="36"/>
      <c r="SM1355" s="36"/>
      <c r="UB1355" s="36"/>
      <c r="VQ1355" s="36"/>
      <c r="XF1355" s="36"/>
      <c r="ZB1355" s="94"/>
      <c r="ZI1355" s="130"/>
      <c r="ZK1355" s="128"/>
      <c r="ZL1355" s="127"/>
    </row>
    <row r="1356" spans="2:688" s="37" customFormat="1" x14ac:dyDescent="0.15">
      <c r="B1356" s="36"/>
      <c r="C1356" s="110"/>
      <c r="D1356" s="36"/>
      <c r="E1356" s="36"/>
      <c r="F1356" s="36"/>
      <c r="G1356" s="38"/>
      <c r="H1356" s="38"/>
      <c r="AW1356" s="36"/>
      <c r="CL1356" s="36"/>
      <c r="FP1356" s="36"/>
      <c r="IT1356" s="36"/>
      <c r="IU1356" s="57"/>
      <c r="IV1356" s="57"/>
      <c r="IW1356" s="57"/>
      <c r="IX1356" s="57"/>
      <c r="IY1356" s="57"/>
      <c r="IZ1356" s="57"/>
      <c r="JA1356" s="57"/>
      <c r="JB1356" s="57"/>
      <c r="JC1356" s="57"/>
      <c r="JD1356" s="57"/>
      <c r="JE1356" s="57"/>
      <c r="JF1356" s="57"/>
      <c r="JG1356" s="57"/>
      <c r="JH1356" s="57"/>
      <c r="JI1356" s="57"/>
      <c r="JJ1356" s="57"/>
      <c r="JK1356" s="57"/>
      <c r="JL1356" s="57"/>
      <c r="JM1356" s="57"/>
      <c r="JN1356" s="57"/>
      <c r="JO1356" s="57"/>
      <c r="JP1356" s="57"/>
      <c r="JQ1356" s="57"/>
      <c r="JR1356" s="57"/>
      <c r="JS1356" s="57"/>
      <c r="JT1356" s="57"/>
      <c r="JU1356" s="57"/>
      <c r="JV1356" s="57"/>
      <c r="JW1356" s="57"/>
      <c r="JX1356" s="57"/>
      <c r="JY1356" s="57"/>
      <c r="JZ1356" s="57"/>
      <c r="KA1356" s="57"/>
      <c r="KB1356" s="57"/>
      <c r="KC1356" s="57"/>
      <c r="KD1356" s="57"/>
      <c r="KE1356" s="57"/>
      <c r="KF1356" s="57"/>
      <c r="KG1356" s="57"/>
      <c r="KH1356" s="57"/>
      <c r="KI1356" s="36"/>
      <c r="LX1356" s="36"/>
      <c r="NQ1356" s="36"/>
      <c r="NR1356" s="36"/>
      <c r="NS1356" s="36"/>
      <c r="PH1356" s="36"/>
      <c r="QW1356" s="36"/>
      <c r="SM1356" s="36"/>
      <c r="UB1356" s="36"/>
      <c r="VQ1356" s="36"/>
      <c r="XF1356" s="36"/>
      <c r="ZB1356" s="94"/>
      <c r="ZI1356" s="130"/>
      <c r="ZK1356" s="128"/>
      <c r="ZL1356" s="127"/>
    </row>
    <row r="1357" spans="2:688" s="37" customFormat="1" x14ac:dyDescent="0.15">
      <c r="B1357" s="36"/>
      <c r="C1357" s="110"/>
      <c r="D1357" s="36"/>
      <c r="E1357" s="36"/>
      <c r="F1357" s="36"/>
      <c r="G1357" s="38"/>
      <c r="H1357" s="38"/>
      <c r="AW1357" s="36"/>
      <c r="CL1357" s="36"/>
      <c r="FP1357" s="36"/>
      <c r="IT1357" s="36"/>
      <c r="IU1357" s="57"/>
      <c r="IV1357" s="57"/>
      <c r="IW1357" s="57"/>
      <c r="IX1357" s="57"/>
      <c r="IY1357" s="57"/>
      <c r="IZ1357" s="57"/>
      <c r="JA1357" s="57"/>
      <c r="JB1357" s="57"/>
      <c r="JC1357" s="57"/>
      <c r="JD1357" s="57"/>
      <c r="JE1357" s="57"/>
      <c r="JF1357" s="57"/>
      <c r="JG1357" s="57"/>
      <c r="JH1357" s="57"/>
      <c r="JI1357" s="57"/>
      <c r="JJ1357" s="57"/>
      <c r="JK1357" s="57"/>
      <c r="JL1357" s="57"/>
      <c r="JM1357" s="57"/>
      <c r="JN1357" s="57"/>
      <c r="JO1357" s="57"/>
      <c r="JP1357" s="57"/>
      <c r="JQ1357" s="57"/>
      <c r="JR1357" s="57"/>
      <c r="JS1357" s="57"/>
      <c r="JT1357" s="57"/>
      <c r="JU1357" s="57"/>
      <c r="JV1357" s="57"/>
      <c r="JW1357" s="57"/>
      <c r="JX1357" s="57"/>
      <c r="JY1357" s="57"/>
      <c r="JZ1357" s="57"/>
      <c r="KA1357" s="57"/>
      <c r="KB1357" s="57"/>
      <c r="KC1357" s="57"/>
      <c r="KD1357" s="57"/>
      <c r="KE1357" s="57"/>
      <c r="KF1357" s="57"/>
      <c r="KG1357" s="57"/>
      <c r="KH1357" s="57"/>
      <c r="KI1357" s="36"/>
      <c r="LX1357" s="36"/>
      <c r="NQ1357" s="36"/>
      <c r="NR1357" s="36"/>
      <c r="NS1357" s="36"/>
      <c r="PH1357" s="36"/>
      <c r="QW1357" s="36"/>
      <c r="SM1357" s="36"/>
      <c r="UB1357" s="36"/>
      <c r="VQ1357" s="36"/>
      <c r="XF1357" s="36"/>
      <c r="ZB1357" s="94"/>
      <c r="ZI1357" s="130"/>
      <c r="ZK1357" s="128"/>
      <c r="ZL1357" s="127"/>
    </row>
    <row r="1358" spans="2:688" s="37" customFormat="1" x14ac:dyDescent="0.15">
      <c r="B1358" s="36"/>
      <c r="C1358" s="110"/>
      <c r="D1358" s="36"/>
      <c r="E1358" s="36"/>
      <c r="F1358" s="36"/>
      <c r="G1358" s="38"/>
      <c r="H1358" s="38"/>
      <c r="AW1358" s="36"/>
      <c r="CL1358" s="36"/>
      <c r="FP1358" s="36"/>
      <c r="IT1358" s="36"/>
      <c r="IU1358" s="57"/>
      <c r="IV1358" s="57"/>
      <c r="IW1358" s="57"/>
      <c r="IX1358" s="57"/>
      <c r="IY1358" s="57"/>
      <c r="IZ1358" s="57"/>
      <c r="JA1358" s="57"/>
      <c r="JB1358" s="57"/>
      <c r="JC1358" s="57"/>
      <c r="JD1358" s="57"/>
      <c r="JE1358" s="57"/>
      <c r="JF1358" s="57"/>
      <c r="JG1358" s="57"/>
      <c r="JH1358" s="57"/>
      <c r="JI1358" s="57"/>
      <c r="JJ1358" s="57"/>
      <c r="JK1358" s="57"/>
      <c r="JL1358" s="57"/>
      <c r="JM1358" s="57"/>
      <c r="JN1358" s="57"/>
      <c r="JO1358" s="57"/>
      <c r="JP1358" s="57"/>
      <c r="JQ1358" s="57"/>
      <c r="JR1358" s="57"/>
      <c r="JS1358" s="57"/>
      <c r="JT1358" s="57"/>
      <c r="JU1358" s="57"/>
      <c r="JV1358" s="57"/>
      <c r="JW1358" s="57"/>
      <c r="JX1358" s="57"/>
      <c r="JY1358" s="57"/>
      <c r="JZ1358" s="57"/>
      <c r="KA1358" s="57"/>
      <c r="KB1358" s="57"/>
      <c r="KC1358" s="57"/>
      <c r="KD1358" s="57"/>
      <c r="KE1358" s="57"/>
      <c r="KF1358" s="57"/>
      <c r="KG1358" s="57"/>
      <c r="KH1358" s="57"/>
      <c r="KI1358" s="36"/>
      <c r="LX1358" s="36"/>
      <c r="NQ1358" s="36"/>
      <c r="NR1358" s="36"/>
      <c r="NS1358" s="36"/>
      <c r="PH1358" s="36"/>
      <c r="QW1358" s="36"/>
      <c r="SM1358" s="36"/>
      <c r="UB1358" s="36"/>
      <c r="VQ1358" s="36"/>
      <c r="XF1358" s="36"/>
      <c r="ZB1358" s="94"/>
      <c r="ZI1358" s="130"/>
      <c r="ZK1358" s="128"/>
      <c r="ZL1358" s="127"/>
    </row>
    <row r="1359" spans="2:688" s="37" customFormat="1" x14ac:dyDescent="0.15">
      <c r="B1359" s="36"/>
      <c r="C1359" s="110"/>
      <c r="D1359" s="36"/>
      <c r="E1359" s="36"/>
      <c r="F1359" s="36"/>
      <c r="G1359" s="38"/>
      <c r="H1359" s="38"/>
      <c r="AW1359" s="36"/>
      <c r="CL1359" s="36"/>
      <c r="FP1359" s="36"/>
      <c r="IT1359" s="36"/>
      <c r="IU1359" s="57"/>
      <c r="IV1359" s="57"/>
      <c r="IW1359" s="57"/>
      <c r="IX1359" s="57"/>
      <c r="IY1359" s="57"/>
      <c r="IZ1359" s="57"/>
      <c r="JA1359" s="57"/>
      <c r="JB1359" s="57"/>
      <c r="JC1359" s="57"/>
      <c r="JD1359" s="57"/>
      <c r="JE1359" s="57"/>
      <c r="JF1359" s="57"/>
      <c r="JG1359" s="57"/>
      <c r="JH1359" s="57"/>
      <c r="JI1359" s="57"/>
      <c r="JJ1359" s="57"/>
      <c r="JK1359" s="57"/>
      <c r="JL1359" s="57"/>
      <c r="JM1359" s="57"/>
      <c r="JN1359" s="57"/>
      <c r="JO1359" s="57"/>
      <c r="JP1359" s="57"/>
      <c r="JQ1359" s="57"/>
      <c r="JR1359" s="57"/>
      <c r="JS1359" s="57"/>
      <c r="JT1359" s="57"/>
      <c r="JU1359" s="57"/>
      <c r="JV1359" s="57"/>
      <c r="JW1359" s="57"/>
      <c r="JX1359" s="57"/>
      <c r="JY1359" s="57"/>
      <c r="JZ1359" s="57"/>
      <c r="KA1359" s="57"/>
      <c r="KB1359" s="57"/>
      <c r="KC1359" s="57"/>
      <c r="KD1359" s="57"/>
      <c r="KE1359" s="57"/>
      <c r="KF1359" s="57"/>
      <c r="KG1359" s="57"/>
      <c r="KH1359" s="57"/>
      <c r="KI1359" s="36"/>
      <c r="LX1359" s="36"/>
      <c r="NQ1359" s="36"/>
      <c r="NR1359" s="36"/>
      <c r="NS1359" s="36"/>
      <c r="PH1359" s="36"/>
      <c r="QW1359" s="36"/>
      <c r="SM1359" s="36"/>
      <c r="UB1359" s="36"/>
      <c r="VQ1359" s="36"/>
      <c r="XF1359" s="36"/>
      <c r="ZB1359" s="94"/>
      <c r="ZI1359" s="130"/>
      <c r="ZK1359" s="128"/>
      <c r="ZL1359" s="127"/>
    </row>
    <row r="1360" spans="2:688" s="37" customFormat="1" x14ac:dyDescent="0.15">
      <c r="B1360" s="36"/>
      <c r="C1360" s="110"/>
      <c r="D1360" s="36"/>
      <c r="E1360" s="36"/>
      <c r="F1360" s="36"/>
      <c r="G1360" s="38"/>
      <c r="H1360" s="38"/>
      <c r="AW1360" s="36"/>
      <c r="CL1360" s="36"/>
      <c r="FP1360" s="36"/>
      <c r="IT1360" s="36"/>
      <c r="IU1360" s="57"/>
      <c r="IV1360" s="57"/>
      <c r="IW1360" s="57"/>
      <c r="IX1360" s="57"/>
      <c r="IY1360" s="57"/>
      <c r="IZ1360" s="57"/>
      <c r="JA1360" s="57"/>
      <c r="JB1360" s="57"/>
      <c r="JC1360" s="57"/>
      <c r="JD1360" s="57"/>
      <c r="JE1360" s="57"/>
      <c r="JF1360" s="57"/>
      <c r="JG1360" s="57"/>
      <c r="JH1360" s="57"/>
      <c r="JI1360" s="57"/>
      <c r="JJ1360" s="57"/>
      <c r="JK1360" s="57"/>
      <c r="JL1360" s="57"/>
      <c r="JM1360" s="57"/>
      <c r="JN1360" s="57"/>
      <c r="JO1360" s="57"/>
      <c r="JP1360" s="57"/>
      <c r="JQ1360" s="57"/>
      <c r="JR1360" s="57"/>
      <c r="JS1360" s="57"/>
      <c r="JT1360" s="57"/>
      <c r="JU1360" s="57"/>
      <c r="JV1360" s="57"/>
      <c r="JW1360" s="57"/>
      <c r="JX1360" s="57"/>
      <c r="JY1360" s="57"/>
      <c r="JZ1360" s="57"/>
      <c r="KA1360" s="57"/>
      <c r="KB1360" s="57"/>
      <c r="KC1360" s="57"/>
      <c r="KD1360" s="57"/>
      <c r="KE1360" s="57"/>
      <c r="KF1360" s="57"/>
      <c r="KG1360" s="57"/>
      <c r="KH1360" s="57"/>
      <c r="KI1360" s="36"/>
      <c r="LX1360" s="36"/>
      <c r="NQ1360" s="36"/>
      <c r="NR1360" s="36"/>
      <c r="NS1360" s="36"/>
      <c r="PH1360" s="36"/>
      <c r="QW1360" s="36"/>
      <c r="SM1360" s="36"/>
      <c r="UB1360" s="36"/>
      <c r="VQ1360" s="36"/>
      <c r="XF1360" s="36"/>
      <c r="ZB1360" s="94"/>
      <c r="ZI1360" s="130"/>
      <c r="ZK1360" s="128"/>
      <c r="ZL1360" s="127"/>
    </row>
    <row r="1361" spans="2:688" s="37" customFormat="1" x14ac:dyDescent="0.15">
      <c r="B1361" s="36"/>
      <c r="C1361" s="110"/>
      <c r="D1361" s="36"/>
      <c r="E1361" s="36"/>
      <c r="F1361" s="36"/>
      <c r="G1361" s="38"/>
      <c r="H1361" s="38"/>
      <c r="AW1361" s="36"/>
      <c r="CL1361" s="36"/>
      <c r="FP1361" s="36"/>
      <c r="IT1361" s="36"/>
      <c r="IU1361" s="57"/>
      <c r="IV1361" s="57"/>
      <c r="IW1361" s="57"/>
      <c r="IX1361" s="57"/>
      <c r="IY1361" s="57"/>
      <c r="IZ1361" s="57"/>
      <c r="JA1361" s="57"/>
      <c r="JB1361" s="57"/>
      <c r="JC1361" s="57"/>
      <c r="JD1361" s="57"/>
      <c r="JE1361" s="57"/>
      <c r="JF1361" s="57"/>
      <c r="JG1361" s="57"/>
      <c r="JH1361" s="57"/>
      <c r="JI1361" s="57"/>
      <c r="JJ1361" s="57"/>
      <c r="JK1361" s="57"/>
      <c r="JL1361" s="57"/>
      <c r="JM1361" s="57"/>
      <c r="JN1361" s="57"/>
      <c r="JO1361" s="57"/>
      <c r="JP1361" s="57"/>
      <c r="JQ1361" s="57"/>
      <c r="JR1361" s="57"/>
      <c r="JS1361" s="57"/>
      <c r="JT1361" s="57"/>
      <c r="JU1361" s="57"/>
      <c r="JV1361" s="57"/>
      <c r="JW1361" s="57"/>
      <c r="JX1361" s="57"/>
      <c r="JY1361" s="57"/>
      <c r="JZ1361" s="57"/>
      <c r="KA1361" s="57"/>
      <c r="KB1361" s="57"/>
      <c r="KC1361" s="57"/>
      <c r="KD1361" s="57"/>
      <c r="KE1361" s="57"/>
      <c r="KF1361" s="57"/>
      <c r="KG1361" s="57"/>
      <c r="KH1361" s="57"/>
      <c r="KI1361" s="36"/>
      <c r="LX1361" s="36"/>
      <c r="NQ1361" s="36"/>
      <c r="NR1361" s="36"/>
      <c r="NS1361" s="36"/>
      <c r="PH1361" s="36"/>
      <c r="QW1361" s="36"/>
      <c r="SM1361" s="36"/>
      <c r="UB1361" s="36"/>
      <c r="VQ1361" s="36"/>
      <c r="XF1361" s="36"/>
      <c r="ZB1361" s="94"/>
      <c r="ZI1361" s="130"/>
      <c r="ZK1361" s="128"/>
      <c r="ZL1361" s="127"/>
    </row>
    <row r="1362" spans="2:688" s="37" customFormat="1" x14ac:dyDescent="0.15">
      <c r="B1362" s="36"/>
      <c r="C1362" s="110"/>
      <c r="D1362" s="36"/>
      <c r="E1362" s="36"/>
      <c r="F1362" s="36"/>
      <c r="G1362" s="38"/>
      <c r="H1362" s="38"/>
      <c r="AW1362" s="36"/>
      <c r="CL1362" s="36"/>
      <c r="FP1362" s="36"/>
      <c r="IT1362" s="36"/>
      <c r="IU1362" s="57"/>
      <c r="IV1362" s="57"/>
      <c r="IW1362" s="57"/>
      <c r="IX1362" s="57"/>
      <c r="IY1362" s="57"/>
      <c r="IZ1362" s="57"/>
      <c r="JA1362" s="57"/>
      <c r="JB1362" s="57"/>
      <c r="JC1362" s="57"/>
      <c r="JD1362" s="57"/>
      <c r="JE1362" s="57"/>
      <c r="JF1362" s="57"/>
      <c r="JG1362" s="57"/>
      <c r="JH1362" s="57"/>
      <c r="JI1362" s="57"/>
      <c r="JJ1362" s="57"/>
      <c r="JK1362" s="57"/>
      <c r="JL1362" s="57"/>
      <c r="JM1362" s="57"/>
      <c r="JN1362" s="57"/>
      <c r="JO1362" s="57"/>
      <c r="JP1362" s="57"/>
      <c r="JQ1362" s="57"/>
      <c r="JR1362" s="57"/>
      <c r="JS1362" s="57"/>
      <c r="JT1362" s="57"/>
      <c r="JU1362" s="57"/>
      <c r="JV1362" s="57"/>
      <c r="JW1362" s="57"/>
      <c r="JX1362" s="57"/>
      <c r="JY1362" s="57"/>
      <c r="JZ1362" s="57"/>
      <c r="KA1362" s="57"/>
      <c r="KB1362" s="57"/>
      <c r="KC1362" s="57"/>
      <c r="KD1362" s="57"/>
      <c r="KE1362" s="57"/>
      <c r="KF1362" s="57"/>
      <c r="KG1362" s="57"/>
      <c r="KH1362" s="57"/>
      <c r="KI1362" s="36"/>
      <c r="LX1362" s="36"/>
      <c r="NQ1362" s="36"/>
      <c r="NR1362" s="36"/>
      <c r="NS1362" s="36"/>
      <c r="PH1362" s="36"/>
      <c r="QW1362" s="36"/>
      <c r="SM1362" s="36"/>
      <c r="UB1362" s="36"/>
      <c r="VQ1362" s="36"/>
      <c r="XF1362" s="36"/>
      <c r="ZB1362" s="94"/>
      <c r="ZI1362" s="130"/>
      <c r="ZK1362" s="128"/>
      <c r="ZL1362" s="127"/>
    </row>
    <row r="1363" spans="2:688" s="37" customFormat="1" x14ac:dyDescent="0.15">
      <c r="B1363" s="36"/>
      <c r="C1363" s="110"/>
      <c r="D1363" s="36"/>
      <c r="E1363" s="36"/>
      <c r="F1363" s="36"/>
      <c r="G1363" s="38"/>
      <c r="H1363" s="38"/>
      <c r="AW1363" s="36"/>
      <c r="CL1363" s="36"/>
      <c r="FP1363" s="36"/>
      <c r="IT1363" s="36"/>
      <c r="IU1363" s="57"/>
      <c r="IV1363" s="57"/>
      <c r="IW1363" s="57"/>
      <c r="IX1363" s="57"/>
      <c r="IY1363" s="57"/>
      <c r="IZ1363" s="57"/>
      <c r="JA1363" s="57"/>
      <c r="JB1363" s="57"/>
      <c r="JC1363" s="57"/>
      <c r="JD1363" s="57"/>
      <c r="JE1363" s="57"/>
      <c r="JF1363" s="57"/>
      <c r="JG1363" s="57"/>
      <c r="JH1363" s="57"/>
      <c r="JI1363" s="57"/>
      <c r="JJ1363" s="57"/>
      <c r="JK1363" s="57"/>
      <c r="JL1363" s="57"/>
      <c r="JM1363" s="57"/>
      <c r="JN1363" s="57"/>
      <c r="JO1363" s="57"/>
      <c r="JP1363" s="57"/>
      <c r="JQ1363" s="57"/>
      <c r="JR1363" s="57"/>
      <c r="JS1363" s="57"/>
      <c r="JT1363" s="57"/>
      <c r="JU1363" s="57"/>
      <c r="JV1363" s="57"/>
      <c r="JW1363" s="57"/>
      <c r="JX1363" s="57"/>
      <c r="JY1363" s="57"/>
      <c r="JZ1363" s="57"/>
      <c r="KA1363" s="57"/>
      <c r="KB1363" s="57"/>
      <c r="KC1363" s="57"/>
      <c r="KD1363" s="57"/>
      <c r="KE1363" s="57"/>
      <c r="KF1363" s="57"/>
      <c r="KG1363" s="57"/>
      <c r="KH1363" s="57"/>
      <c r="KI1363" s="36"/>
      <c r="LX1363" s="36"/>
      <c r="NQ1363" s="36"/>
      <c r="NR1363" s="36"/>
      <c r="NS1363" s="36"/>
      <c r="PH1363" s="36"/>
      <c r="QW1363" s="36"/>
      <c r="SM1363" s="36"/>
      <c r="UB1363" s="36"/>
      <c r="VQ1363" s="36"/>
      <c r="XF1363" s="36"/>
      <c r="ZB1363" s="94"/>
      <c r="ZI1363" s="130"/>
      <c r="ZK1363" s="128"/>
      <c r="ZL1363" s="127"/>
    </row>
    <row r="1364" spans="2:688" s="37" customFormat="1" x14ac:dyDescent="0.15">
      <c r="B1364" s="36"/>
      <c r="C1364" s="110"/>
      <c r="D1364" s="36"/>
      <c r="E1364" s="36"/>
      <c r="F1364" s="36"/>
      <c r="G1364" s="38"/>
      <c r="H1364" s="38"/>
      <c r="AW1364" s="36"/>
      <c r="CL1364" s="36"/>
      <c r="FP1364" s="36"/>
      <c r="IT1364" s="36"/>
      <c r="IU1364" s="57"/>
      <c r="IV1364" s="57"/>
      <c r="IW1364" s="57"/>
      <c r="IX1364" s="57"/>
      <c r="IY1364" s="57"/>
      <c r="IZ1364" s="57"/>
      <c r="JA1364" s="57"/>
      <c r="JB1364" s="57"/>
      <c r="JC1364" s="57"/>
      <c r="JD1364" s="57"/>
      <c r="JE1364" s="57"/>
      <c r="JF1364" s="57"/>
      <c r="JG1364" s="57"/>
      <c r="JH1364" s="57"/>
      <c r="JI1364" s="57"/>
      <c r="JJ1364" s="57"/>
      <c r="JK1364" s="57"/>
      <c r="JL1364" s="57"/>
      <c r="JM1364" s="57"/>
      <c r="JN1364" s="57"/>
      <c r="JO1364" s="57"/>
      <c r="JP1364" s="57"/>
      <c r="JQ1364" s="57"/>
      <c r="JR1364" s="57"/>
      <c r="JS1364" s="57"/>
      <c r="JT1364" s="57"/>
      <c r="JU1364" s="57"/>
      <c r="JV1364" s="57"/>
      <c r="JW1364" s="57"/>
      <c r="JX1364" s="57"/>
      <c r="JY1364" s="57"/>
      <c r="JZ1364" s="57"/>
      <c r="KA1364" s="57"/>
      <c r="KB1364" s="57"/>
      <c r="KC1364" s="57"/>
      <c r="KD1364" s="57"/>
      <c r="KE1364" s="57"/>
      <c r="KF1364" s="57"/>
      <c r="KG1364" s="57"/>
      <c r="KH1364" s="57"/>
      <c r="KI1364" s="36"/>
      <c r="LX1364" s="36"/>
      <c r="NQ1364" s="36"/>
      <c r="NR1364" s="36"/>
      <c r="NS1364" s="36"/>
      <c r="PH1364" s="36"/>
      <c r="QW1364" s="36"/>
      <c r="SM1364" s="36"/>
      <c r="UB1364" s="36"/>
      <c r="VQ1364" s="36"/>
      <c r="XF1364" s="36"/>
      <c r="ZB1364" s="94"/>
      <c r="ZI1364" s="130"/>
      <c r="ZK1364" s="128"/>
      <c r="ZL1364" s="127"/>
    </row>
    <row r="1365" spans="2:688" s="37" customFormat="1" x14ac:dyDescent="0.15">
      <c r="B1365" s="36"/>
      <c r="C1365" s="110"/>
      <c r="D1365" s="36"/>
      <c r="E1365" s="36"/>
      <c r="F1365" s="36"/>
      <c r="G1365" s="38"/>
      <c r="H1365" s="38"/>
      <c r="AW1365" s="36"/>
      <c r="CL1365" s="36"/>
      <c r="FP1365" s="36"/>
      <c r="IT1365" s="36"/>
      <c r="IU1365" s="57"/>
      <c r="IV1365" s="57"/>
      <c r="IW1365" s="57"/>
      <c r="IX1365" s="57"/>
      <c r="IY1365" s="57"/>
      <c r="IZ1365" s="57"/>
      <c r="JA1365" s="57"/>
      <c r="JB1365" s="57"/>
      <c r="JC1365" s="57"/>
      <c r="JD1365" s="57"/>
      <c r="JE1365" s="57"/>
      <c r="JF1365" s="57"/>
      <c r="JG1365" s="57"/>
      <c r="JH1365" s="57"/>
      <c r="JI1365" s="57"/>
      <c r="JJ1365" s="57"/>
      <c r="JK1365" s="57"/>
      <c r="JL1365" s="57"/>
      <c r="JM1365" s="57"/>
      <c r="JN1365" s="57"/>
      <c r="JO1365" s="57"/>
      <c r="JP1365" s="57"/>
      <c r="JQ1365" s="57"/>
      <c r="JR1365" s="57"/>
      <c r="JS1365" s="57"/>
      <c r="JT1365" s="57"/>
      <c r="JU1365" s="57"/>
      <c r="JV1365" s="57"/>
      <c r="JW1365" s="57"/>
      <c r="JX1365" s="57"/>
      <c r="JY1365" s="57"/>
      <c r="JZ1365" s="57"/>
      <c r="KA1365" s="57"/>
      <c r="KB1365" s="57"/>
      <c r="KC1365" s="57"/>
      <c r="KD1365" s="57"/>
      <c r="KE1365" s="57"/>
      <c r="KF1365" s="57"/>
      <c r="KG1365" s="57"/>
      <c r="KH1365" s="57"/>
      <c r="KI1365" s="36"/>
      <c r="LX1365" s="36"/>
      <c r="NQ1365" s="36"/>
      <c r="NR1365" s="36"/>
      <c r="NS1365" s="36"/>
      <c r="PH1365" s="36"/>
      <c r="QW1365" s="36"/>
      <c r="SM1365" s="36"/>
      <c r="UB1365" s="36"/>
      <c r="VQ1365" s="36"/>
      <c r="XF1365" s="36"/>
      <c r="ZB1365" s="94"/>
      <c r="ZI1365" s="130"/>
      <c r="ZK1365" s="128"/>
      <c r="ZL1365" s="127"/>
    </row>
    <row r="1366" spans="2:688" s="37" customFormat="1" x14ac:dyDescent="0.15">
      <c r="B1366" s="36"/>
      <c r="C1366" s="110"/>
      <c r="D1366" s="36"/>
      <c r="E1366" s="36"/>
      <c r="F1366" s="36"/>
      <c r="G1366" s="38"/>
      <c r="H1366" s="38"/>
      <c r="AW1366" s="36"/>
      <c r="CL1366" s="36"/>
      <c r="FP1366" s="36"/>
      <c r="IT1366" s="36"/>
      <c r="IU1366" s="57"/>
      <c r="IV1366" s="57"/>
      <c r="IW1366" s="57"/>
      <c r="IX1366" s="57"/>
      <c r="IY1366" s="57"/>
      <c r="IZ1366" s="57"/>
      <c r="JA1366" s="57"/>
      <c r="JB1366" s="57"/>
      <c r="JC1366" s="57"/>
      <c r="JD1366" s="57"/>
      <c r="JE1366" s="57"/>
      <c r="JF1366" s="57"/>
      <c r="JG1366" s="57"/>
      <c r="JH1366" s="57"/>
      <c r="JI1366" s="57"/>
      <c r="JJ1366" s="57"/>
      <c r="JK1366" s="57"/>
      <c r="JL1366" s="57"/>
      <c r="JM1366" s="57"/>
      <c r="JN1366" s="57"/>
      <c r="JO1366" s="57"/>
      <c r="JP1366" s="57"/>
      <c r="JQ1366" s="57"/>
      <c r="JR1366" s="57"/>
      <c r="JS1366" s="57"/>
      <c r="JT1366" s="57"/>
      <c r="JU1366" s="57"/>
      <c r="JV1366" s="57"/>
      <c r="JW1366" s="57"/>
      <c r="JX1366" s="57"/>
      <c r="JY1366" s="57"/>
      <c r="JZ1366" s="57"/>
      <c r="KA1366" s="57"/>
      <c r="KB1366" s="57"/>
      <c r="KC1366" s="57"/>
      <c r="KD1366" s="57"/>
      <c r="KE1366" s="57"/>
      <c r="KF1366" s="57"/>
      <c r="KG1366" s="57"/>
      <c r="KH1366" s="57"/>
      <c r="KI1366" s="36"/>
      <c r="LX1366" s="36"/>
      <c r="NQ1366" s="36"/>
      <c r="NR1366" s="36"/>
      <c r="NS1366" s="36"/>
      <c r="PH1366" s="36"/>
      <c r="QW1366" s="36"/>
      <c r="SM1366" s="36"/>
      <c r="UB1366" s="36"/>
      <c r="VQ1366" s="36"/>
      <c r="XF1366" s="36"/>
      <c r="ZB1366" s="94"/>
      <c r="ZI1366" s="130"/>
      <c r="ZK1366" s="128"/>
      <c r="ZL1366" s="127"/>
    </row>
    <row r="1367" spans="2:688" s="37" customFormat="1" x14ac:dyDescent="0.15">
      <c r="B1367" s="36"/>
      <c r="C1367" s="110"/>
      <c r="D1367" s="36"/>
      <c r="E1367" s="36"/>
      <c r="F1367" s="36"/>
      <c r="G1367" s="38"/>
      <c r="H1367" s="38"/>
      <c r="AW1367" s="36"/>
      <c r="CL1367" s="36"/>
      <c r="FP1367" s="36"/>
      <c r="IT1367" s="36"/>
      <c r="IU1367" s="57"/>
      <c r="IV1367" s="57"/>
      <c r="IW1367" s="57"/>
      <c r="IX1367" s="57"/>
      <c r="IY1367" s="57"/>
      <c r="IZ1367" s="57"/>
      <c r="JA1367" s="57"/>
      <c r="JB1367" s="57"/>
      <c r="JC1367" s="57"/>
      <c r="JD1367" s="57"/>
      <c r="JE1367" s="57"/>
      <c r="JF1367" s="57"/>
      <c r="JG1367" s="57"/>
      <c r="JH1367" s="57"/>
      <c r="JI1367" s="57"/>
      <c r="JJ1367" s="57"/>
      <c r="JK1367" s="57"/>
      <c r="JL1367" s="57"/>
      <c r="JM1367" s="57"/>
      <c r="JN1367" s="57"/>
      <c r="JO1367" s="57"/>
      <c r="JP1367" s="57"/>
      <c r="JQ1367" s="57"/>
      <c r="JR1367" s="57"/>
      <c r="JS1367" s="57"/>
      <c r="JT1367" s="57"/>
      <c r="JU1367" s="57"/>
      <c r="JV1367" s="57"/>
      <c r="JW1367" s="57"/>
      <c r="JX1367" s="57"/>
      <c r="JY1367" s="57"/>
      <c r="JZ1367" s="57"/>
      <c r="KA1367" s="57"/>
      <c r="KB1367" s="57"/>
      <c r="KC1367" s="57"/>
      <c r="KD1367" s="57"/>
      <c r="KE1367" s="57"/>
      <c r="KF1367" s="57"/>
      <c r="KG1367" s="57"/>
      <c r="KH1367" s="57"/>
      <c r="KI1367" s="36"/>
      <c r="LX1367" s="36"/>
      <c r="NQ1367" s="36"/>
      <c r="NR1367" s="36"/>
      <c r="NS1367" s="36"/>
      <c r="PH1367" s="36"/>
      <c r="QW1367" s="36"/>
      <c r="SM1367" s="36"/>
      <c r="UB1367" s="36"/>
      <c r="VQ1367" s="36"/>
      <c r="XF1367" s="36"/>
      <c r="ZB1367" s="94"/>
      <c r="ZI1367" s="130"/>
      <c r="ZK1367" s="128"/>
      <c r="ZL1367" s="127"/>
    </row>
    <row r="1368" spans="2:688" s="37" customFormat="1" x14ac:dyDescent="0.15">
      <c r="B1368" s="36"/>
      <c r="C1368" s="110"/>
      <c r="D1368" s="36"/>
      <c r="E1368" s="36"/>
      <c r="F1368" s="36"/>
      <c r="G1368" s="38"/>
      <c r="H1368" s="38"/>
      <c r="AW1368" s="36"/>
      <c r="CL1368" s="36"/>
      <c r="FP1368" s="36"/>
      <c r="IT1368" s="36"/>
      <c r="IU1368" s="57"/>
      <c r="IV1368" s="57"/>
      <c r="IW1368" s="57"/>
      <c r="IX1368" s="57"/>
      <c r="IY1368" s="57"/>
      <c r="IZ1368" s="57"/>
      <c r="JA1368" s="57"/>
      <c r="JB1368" s="57"/>
      <c r="JC1368" s="57"/>
      <c r="JD1368" s="57"/>
      <c r="JE1368" s="57"/>
      <c r="JF1368" s="57"/>
      <c r="JG1368" s="57"/>
      <c r="JH1368" s="57"/>
      <c r="JI1368" s="57"/>
      <c r="JJ1368" s="57"/>
      <c r="JK1368" s="57"/>
      <c r="JL1368" s="57"/>
      <c r="JM1368" s="57"/>
      <c r="JN1368" s="57"/>
      <c r="JO1368" s="57"/>
      <c r="JP1368" s="57"/>
      <c r="JQ1368" s="57"/>
      <c r="JR1368" s="57"/>
      <c r="JS1368" s="57"/>
      <c r="JT1368" s="57"/>
      <c r="JU1368" s="57"/>
      <c r="JV1368" s="57"/>
      <c r="JW1368" s="57"/>
      <c r="JX1368" s="57"/>
      <c r="JY1368" s="57"/>
      <c r="JZ1368" s="57"/>
      <c r="KA1368" s="57"/>
      <c r="KB1368" s="57"/>
      <c r="KC1368" s="57"/>
      <c r="KD1368" s="57"/>
      <c r="KE1368" s="57"/>
      <c r="KF1368" s="57"/>
      <c r="KG1368" s="57"/>
      <c r="KH1368" s="57"/>
      <c r="KI1368" s="36"/>
      <c r="LX1368" s="36"/>
      <c r="NQ1368" s="36"/>
      <c r="NR1368" s="36"/>
      <c r="NS1368" s="36"/>
      <c r="PH1368" s="36"/>
      <c r="QW1368" s="36"/>
      <c r="SM1368" s="36"/>
      <c r="UB1368" s="36"/>
      <c r="VQ1368" s="36"/>
      <c r="XF1368" s="36"/>
      <c r="ZB1368" s="94"/>
      <c r="ZI1368" s="130"/>
      <c r="ZK1368" s="128"/>
      <c r="ZL1368" s="127"/>
    </row>
    <row r="1369" spans="2:688" s="37" customFormat="1" x14ac:dyDescent="0.15">
      <c r="B1369" s="36"/>
      <c r="C1369" s="110"/>
      <c r="D1369" s="36"/>
      <c r="E1369" s="36"/>
      <c r="F1369" s="36"/>
      <c r="G1369" s="38"/>
      <c r="H1369" s="38"/>
      <c r="AW1369" s="36"/>
      <c r="CL1369" s="36"/>
      <c r="FP1369" s="36"/>
      <c r="IT1369" s="36"/>
      <c r="IU1369" s="57"/>
      <c r="IV1369" s="57"/>
      <c r="IW1369" s="57"/>
      <c r="IX1369" s="57"/>
      <c r="IY1369" s="57"/>
      <c r="IZ1369" s="57"/>
      <c r="JA1369" s="57"/>
      <c r="JB1369" s="57"/>
      <c r="JC1369" s="57"/>
      <c r="JD1369" s="57"/>
      <c r="JE1369" s="57"/>
      <c r="JF1369" s="57"/>
      <c r="JG1369" s="57"/>
      <c r="JH1369" s="57"/>
      <c r="JI1369" s="57"/>
      <c r="JJ1369" s="57"/>
      <c r="JK1369" s="57"/>
      <c r="JL1369" s="57"/>
      <c r="JM1369" s="57"/>
      <c r="JN1369" s="57"/>
      <c r="JO1369" s="57"/>
      <c r="JP1369" s="57"/>
      <c r="JQ1369" s="57"/>
      <c r="JR1369" s="57"/>
      <c r="JS1369" s="57"/>
      <c r="JT1369" s="57"/>
      <c r="JU1369" s="57"/>
      <c r="JV1369" s="57"/>
      <c r="JW1369" s="57"/>
      <c r="JX1369" s="57"/>
      <c r="JY1369" s="57"/>
      <c r="JZ1369" s="57"/>
      <c r="KA1369" s="57"/>
      <c r="KB1369" s="57"/>
      <c r="KC1369" s="57"/>
      <c r="KD1369" s="57"/>
      <c r="KE1369" s="57"/>
      <c r="KF1369" s="57"/>
      <c r="KG1369" s="57"/>
      <c r="KH1369" s="57"/>
      <c r="KI1369" s="36"/>
      <c r="LX1369" s="36"/>
      <c r="NQ1369" s="36"/>
      <c r="NR1369" s="36"/>
      <c r="NS1369" s="36"/>
      <c r="PH1369" s="36"/>
      <c r="QW1369" s="36"/>
      <c r="SM1369" s="36"/>
      <c r="UB1369" s="36"/>
      <c r="VQ1369" s="36"/>
      <c r="XF1369" s="36"/>
      <c r="ZB1369" s="94"/>
      <c r="ZI1369" s="130"/>
      <c r="ZK1369" s="128"/>
      <c r="ZL1369" s="127"/>
    </row>
    <row r="1370" spans="2:688" s="37" customFormat="1" x14ac:dyDescent="0.15">
      <c r="B1370" s="36"/>
      <c r="C1370" s="110"/>
      <c r="D1370" s="36"/>
      <c r="E1370" s="36"/>
      <c r="F1370" s="36"/>
      <c r="G1370" s="38"/>
      <c r="H1370" s="38"/>
      <c r="AW1370" s="36"/>
      <c r="CL1370" s="36"/>
      <c r="FP1370" s="36"/>
      <c r="IT1370" s="36"/>
      <c r="IU1370" s="57"/>
      <c r="IV1370" s="57"/>
      <c r="IW1370" s="57"/>
      <c r="IX1370" s="57"/>
      <c r="IY1370" s="57"/>
      <c r="IZ1370" s="57"/>
      <c r="JA1370" s="57"/>
      <c r="JB1370" s="57"/>
      <c r="JC1370" s="57"/>
      <c r="JD1370" s="57"/>
      <c r="JE1370" s="57"/>
      <c r="JF1370" s="57"/>
      <c r="JG1370" s="57"/>
      <c r="JH1370" s="57"/>
      <c r="JI1370" s="57"/>
      <c r="JJ1370" s="57"/>
      <c r="JK1370" s="57"/>
      <c r="JL1370" s="57"/>
      <c r="JM1370" s="57"/>
      <c r="JN1370" s="57"/>
      <c r="JO1370" s="57"/>
      <c r="JP1370" s="57"/>
      <c r="JQ1370" s="57"/>
      <c r="JR1370" s="57"/>
      <c r="JS1370" s="57"/>
      <c r="JT1370" s="57"/>
      <c r="JU1370" s="57"/>
      <c r="JV1370" s="57"/>
      <c r="JW1370" s="57"/>
      <c r="JX1370" s="57"/>
      <c r="JY1370" s="57"/>
      <c r="JZ1370" s="57"/>
      <c r="KA1370" s="57"/>
      <c r="KB1370" s="57"/>
      <c r="KC1370" s="57"/>
      <c r="KD1370" s="57"/>
      <c r="KE1370" s="57"/>
      <c r="KF1370" s="57"/>
      <c r="KG1370" s="57"/>
      <c r="KH1370" s="57"/>
      <c r="KI1370" s="36"/>
      <c r="LX1370" s="36"/>
      <c r="NQ1370" s="36"/>
      <c r="NR1370" s="36"/>
      <c r="NS1370" s="36"/>
      <c r="PH1370" s="36"/>
      <c r="QW1370" s="36"/>
      <c r="SM1370" s="36"/>
      <c r="UB1370" s="36"/>
      <c r="VQ1370" s="36"/>
      <c r="XF1370" s="36"/>
      <c r="ZB1370" s="94"/>
      <c r="ZI1370" s="130"/>
      <c r="ZK1370" s="128"/>
      <c r="ZL1370" s="127"/>
    </row>
    <row r="1371" spans="2:688" s="37" customFormat="1" x14ac:dyDescent="0.15">
      <c r="B1371" s="36"/>
      <c r="C1371" s="110"/>
      <c r="D1371" s="36"/>
      <c r="E1371" s="36"/>
      <c r="F1371" s="36"/>
      <c r="G1371" s="38"/>
      <c r="H1371" s="38"/>
      <c r="AW1371" s="36"/>
      <c r="CL1371" s="36"/>
      <c r="FP1371" s="36"/>
      <c r="IT1371" s="36"/>
      <c r="IU1371" s="57"/>
      <c r="IV1371" s="57"/>
      <c r="IW1371" s="57"/>
      <c r="IX1371" s="57"/>
      <c r="IY1371" s="57"/>
      <c r="IZ1371" s="57"/>
      <c r="JA1371" s="57"/>
      <c r="JB1371" s="57"/>
      <c r="JC1371" s="57"/>
      <c r="JD1371" s="57"/>
      <c r="JE1371" s="57"/>
      <c r="JF1371" s="57"/>
      <c r="JG1371" s="57"/>
      <c r="JH1371" s="57"/>
      <c r="JI1371" s="57"/>
      <c r="JJ1371" s="57"/>
      <c r="JK1371" s="57"/>
      <c r="JL1371" s="57"/>
      <c r="JM1371" s="57"/>
      <c r="JN1371" s="57"/>
      <c r="JO1371" s="57"/>
      <c r="JP1371" s="57"/>
      <c r="JQ1371" s="57"/>
      <c r="JR1371" s="57"/>
      <c r="JS1371" s="57"/>
      <c r="JT1371" s="57"/>
      <c r="JU1371" s="57"/>
      <c r="JV1371" s="57"/>
      <c r="JW1371" s="57"/>
      <c r="JX1371" s="57"/>
      <c r="JY1371" s="57"/>
      <c r="JZ1371" s="57"/>
      <c r="KA1371" s="57"/>
      <c r="KB1371" s="57"/>
      <c r="KC1371" s="57"/>
      <c r="KD1371" s="57"/>
      <c r="KE1371" s="57"/>
      <c r="KF1371" s="57"/>
      <c r="KG1371" s="57"/>
      <c r="KH1371" s="57"/>
      <c r="KI1371" s="36"/>
      <c r="LX1371" s="36"/>
      <c r="NQ1371" s="36"/>
      <c r="NR1371" s="36"/>
      <c r="NS1371" s="36"/>
      <c r="PH1371" s="36"/>
      <c r="QW1371" s="36"/>
      <c r="SM1371" s="36"/>
      <c r="UB1371" s="36"/>
      <c r="VQ1371" s="36"/>
      <c r="XF1371" s="36"/>
      <c r="ZB1371" s="94"/>
      <c r="ZI1371" s="130"/>
      <c r="ZK1371" s="128"/>
      <c r="ZL1371" s="127"/>
    </row>
    <row r="1372" spans="2:688" s="37" customFormat="1" x14ac:dyDescent="0.15">
      <c r="B1372" s="36"/>
      <c r="C1372" s="110"/>
      <c r="D1372" s="36"/>
      <c r="E1372" s="36"/>
      <c r="F1372" s="36"/>
      <c r="G1372" s="38"/>
      <c r="H1372" s="38"/>
      <c r="AW1372" s="36"/>
      <c r="CL1372" s="36"/>
      <c r="FP1372" s="36"/>
      <c r="IT1372" s="36"/>
      <c r="IU1372" s="57"/>
      <c r="IV1372" s="57"/>
      <c r="IW1372" s="57"/>
      <c r="IX1372" s="57"/>
      <c r="IY1372" s="57"/>
      <c r="IZ1372" s="57"/>
      <c r="JA1372" s="57"/>
      <c r="JB1372" s="57"/>
      <c r="JC1372" s="57"/>
      <c r="JD1372" s="57"/>
      <c r="JE1372" s="57"/>
      <c r="JF1372" s="57"/>
      <c r="JG1372" s="57"/>
      <c r="JH1372" s="57"/>
      <c r="JI1372" s="57"/>
      <c r="JJ1372" s="57"/>
      <c r="JK1372" s="57"/>
      <c r="JL1372" s="57"/>
      <c r="JM1372" s="57"/>
      <c r="JN1372" s="57"/>
      <c r="JO1372" s="57"/>
      <c r="JP1372" s="57"/>
      <c r="JQ1372" s="57"/>
      <c r="JR1372" s="57"/>
      <c r="JS1372" s="57"/>
      <c r="JT1372" s="57"/>
      <c r="JU1372" s="57"/>
      <c r="JV1372" s="57"/>
      <c r="JW1372" s="57"/>
      <c r="JX1372" s="57"/>
      <c r="JY1372" s="57"/>
      <c r="JZ1372" s="57"/>
      <c r="KA1372" s="57"/>
      <c r="KB1372" s="57"/>
      <c r="KC1372" s="57"/>
      <c r="KD1372" s="57"/>
      <c r="KE1372" s="57"/>
      <c r="KF1372" s="57"/>
      <c r="KG1372" s="57"/>
      <c r="KH1372" s="57"/>
      <c r="KI1372" s="36"/>
      <c r="LX1372" s="36"/>
      <c r="NQ1372" s="36"/>
      <c r="NR1372" s="36"/>
      <c r="NS1372" s="36"/>
      <c r="PH1372" s="36"/>
      <c r="QW1372" s="36"/>
      <c r="SM1372" s="36"/>
      <c r="UB1372" s="36"/>
      <c r="VQ1372" s="36"/>
      <c r="XF1372" s="36"/>
      <c r="ZB1372" s="94"/>
      <c r="ZI1372" s="130"/>
      <c r="ZK1372" s="128"/>
      <c r="ZL1372" s="127"/>
    </row>
    <row r="1373" spans="2:688" s="37" customFormat="1" x14ac:dyDescent="0.15">
      <c r="B1373" s="36"/>
      <c r="C1373" s="110"/>
      <c r="D1373" s="36"/>
      <c r="E1373" s="36"/>
      <c r="F1373" s="36"/>
      <c r="G1373" s="38"/>
      <c r="H1373" s="38"/>
      <c r="AW1373" s="36"/>
      <c r="CL1373" s="36"/>
      <c r="FP1373" s="36"/>
      <c r="IT1373" s="36"/>
      <c r="IU1373" s="57"/>
      <c r="IV1373" s="57"/>
      <c r="IW1373" s="57"/>
      <c r="IX1373" s="57"/>
      <c r="IY1373" s="57"/>
      <c r="IZ1373" s="57"/>
      <c r="JA1373" s="57"/>
      <c r="JB1373" s="57"/>
      <c r="JC1373" s="57"/>
      <c r="JD1373" s="57"/>
      <c r="JE1373" s="57"/>
      <c r="JF1373" s="57"/>
      <c r="JG1373" s="57"/>
      <c r="JH1373" s="57"/>
      <c r="JI1373" s="57"/>
      <c r="JJ1373" s="57"/>
      <c r="JK1373" s="57"/>
      <c r="JL1373" s="57"/>
      <c r="JM1373" s="57"/>
      <c r="JN1373" s="57"/>
      <c r="JO1373" s="57"/>
      <c r="JP1373" s="57"/>
      <c r="JQ1373" s="57"/>
      <c r="JR1373" s="57"/>
      <c r="JS1373" s="57"/>
      <c r="JT1373" s="57"/>
      <c r="JU1373" s="57"/>
      <c r="JV1373" s="57"/>
      <c r="JW1373" s="57"/>
      <c r="JX1373" s="57"/>
      <c r="JY1373" s="57"/>
      <c r="JZ1373" s="57"/>
      <c r="KA1373" s="57"/>
      <c r="KB1373" s="57"/>
      <c r="KC1373" s="57"/>
      <c r="KD1373" s="57"/>
      <c r="KE1373" s="57"/>
      <c r="KF1373" s="57"/>
      <c r="KG1373" s="57"/>
      <c r="KH1373" s="57"/>
      <c r="KI1373" s="36"/>
      <c r="LX1373" s="36"/>
      <c r="NQ1373" s="36"/>
      <c r="NR1373" s="36"/>
      <c r="NS1373" s="36"/>
      <c r="PH1373" s="36"/>
      <c r="QW1373" s="36"/>
      <c r="SM1373" s="36"/>
      <c r="UB1373" s="36"/>
      <c r="VQ1373" s="36"/>
      <c r="XF1373" s="36"/>
      <c r="ZB1373" s="94"/>
      <c r="ZI1373" s="130"/>
      <c r="ZK1373" s="128"/>
      <c r="ZL1373" s="127"/>
    </row>
    <row r="1374" spans="2:688" s="37" customFormat="1" x14ac:dyDescent="0.15">
      <c r="B1374" s="36"/>
      <c r="C1374" s="110"/>
      <c r="D1374" s="36"/>
      <c r="E1374" s="36"/>
      <c r="F1374" s="36"/>
      <c r="G1374" s="38"/>
      <c r="H1374" s="38"/>
      <c r="AW1374" s="36"/>
      <c r="CL1374" s="36"/>
      <c r="FP1374" s="36"/>
      <c r="IT1374" s="36"/>
      <c r="IU1374" s="57"/>
      <c r="IV1374" s="57"/>
      <c r="IW1374" s="57"/>
      <c r="IX1374" s="57"/>
      <c r="IY1374" s="57"/>
      <c r="IZ1374" s="57"/>
      <c r="JA1374" s="57"/>
      <c r="JB1374" s="57"/>
      <c r="JC1374" s="57"/>
      <c r="JD1374" s="57"/>
      <c r="JE1374" s="57"/>
      <c r="JF1374" s="57"/>
      <c r="JG1374" s="57"/>
      <c r="JH1374" s="57"/>
      <c r="JI1374" s="57"/>
      <c r="JJ1374" s="57"/>
      <c r="JK1374" s="57"/>
      <c r="JL1374" s="57"/>
      <c r="JM1374" s="57"/>
      <c r="JN1374" s="57"/>
      <c r="JO1374" s="57"/>
      <c r="JP1374" s="57"/>
      <c r="JQ1374" s="57"/>
      <c r="JR1374" s="57"/>
      <c r="JS1374" s="57"/>
      <c r="JT1374" s="57"/>
      <c r="JU1374" s="57"/>
      <c r="JV1374" s="57"/>
      <c r="JW1374" s="57"/>
      <c r="JX1374" s="57"/>
      <c r="JY1374" s="57"/>
      <c r="JZ1374" s="57"/>
      <c r="KA1374" s="57"/>
      <c r="KB1374" s="57"/>
      <c r="KC1374" s="57"/>
      <c r="KD1374" s="57"/>
      <c r="KE1374" s="57"/>
      <c r="KF1374" s="57"/>
      <c r="KG1374" s="57"/>
      <c r="KH1374" s="57"/>
      <c r="KI1374" s="36"/>
      <c r="LX1374" s="36"/>
      <c r="NQ1374" s="36"/>
      <c r="NR1374" s="36"/>
      <c r="NS1374" s="36"/>
      <c r="PH1374" s="36"/>
      <c r="QW1374" s="36"/>
      <c r="SM1374" s="36"/>
      <c r="UB1374" s="36"/>
      <c r="VQ1374" s="36"/>
      <c r="XF1374" s="36"/>
      <c r="ZB1374" s="94"/>
      <c r="ZI1374" s="130"/>
      <c r="ZK1374" s="128"/>
      <c r="ZL1374" s="127"/>
    </row>
    <row r="1375" spans="2:688" s="37" customFormat="1" x14ac:dyDescent="0.15">
      <c r="B1375" s="36"/>
      <c r="C1375" s="110"/>
      <c r="D1375" s="36"/>
      <c r="E1375" s="36"/>
      <c r="F1375" s="36"/>
      <c r="G1375" s="38"/>
      <c r="H1375" s="38"/>
      <c r="AW1375" s="36"/>
      <c r="CL1375" s="36"/>
      <c r="FP1375" s="36"/>
      <c r="IT1375" s="36"/>
      <c r="IU1375" s="57"/>
      <c r="IV1375" s="57"/>
      <c r="IW1375" s="57"/>
      <c r="IX1375" s="57"/>
      <c r="IY1375" s="57"/>
      <c r="IZ1375" s="57"/>
      <c r="JA1375" s="57"/>
      <c r="JB1375" s="57"/>
      <c r="JC1375" s="57"/>
      <c r="JD1375" s="57"/>
      <c r="JE1375" s="57"/>
      <c r="JF1375" s="57"/>
      <c r="JG1375" s="57"/>
      <c r="JH1375" s="57"/>
      <c r="JI1375" s="57"/>
      <c r="JJ1375" s="57"/>
      <c r="JK1375" s="57"/>
      <c r="JL1375" s="57"/>
      <c r="JM1375" s="57"/>
      <c r="JN1375" s="57"/>
      <c r="JO1375" s="57"/>
      <c r="JP1375" s="57"/>
      <c r="JQ1375" s="57"/>
      <c r="JR1375" s="57"/>
      <c r="JS1375" s="57"/>
      <c r="JT1375" s="57"/>
      <c r="JU1375" s="57"/>
      <c r="JV1375" s="57"/>
      <c r="JW1375" s="57"/>
      <c r="JX1375" s="57"/>
      <c r="JY1375" s="57"/>
      <c r="JZ1375" s="57"/>
      <c r="KA1375" s="57"/>
      <c r="KB1375" s="57"/>
      <c r="KC1375" s="57"/>
      <c r="KD1375" s="57"/>
      <c r="KE1375" s="57"/>
      <c r="KF1375" s="57"/>
      <c r="KG1375" s="57"/>
      <c r="KH1375" s="57"/>
      <c r="KI1375" s="36"/>
      <c r="LX1375" s="36"/>
      <c r="NQ1375" s="36"/>
      <c r="NR1375" s="36"/>
      <c r="NS1375" s="36"/>
      <c r="PH1375" s="36"/>
      <c r="QW1375" s="36"/>
      <c r="SM1375" s="36"/>
      <c r="UB1375" s="36"/>
      <c r="VQ1375" s="36"/>
      <c r="XF1375" s="36"/>
      <c r="ZB1375" s="94"/>
      <c r="ZI1375" s="130"/>
      <c r="ZK1375" s="128"/>
      <c r="ZL1375" s="127"/>
    </row>
    <row r="1376" spans="2:688" s="37" customFormat="1" x14ac:dyDescent="0.15">
      <c r="B1376" s="36"/>
      <c r="C1376" s="110"/>
      <c r="D1376" s="36"/>
      <c r="E1376" s="36"/>
      <c r="F1376" s="36"/>
      <c r="G1376" s="38"/>
      <c r="H1376" s="38"/>
      <c r="AW1376" s="36"/>
      <c r="CL1376" s="36"/>
      <c r="FP1376" s="36"/>
      <c r="IT1376" s="36"/>
      <c r="IU1376" s="57"/>
      <c r="IV1376" s="57"/>
      <c r="IW1376" s="57"/>
      <c r="IX1376" s="57"/>
      <c r="IY1376" s="57"/>
      <c r="IZ1376" s="57"/>
      <c r="JA1376" s="57"/>
      <c r="JB1376" s="57"/>
      <c r="JC1376" s="57"/>
      <c r="JD1376" s="57"/>
      <c r="JE1376" s="57"/>
      <c r="JF1376" s="57"/>
      <c r="JG1376" s="57"/>
      <c r="JH1376" s="57"/>
      <c r="JI1376" s="57"/>
      <c r="JJ1376" s="57"/>
      <c r="JK1376" s="57"/>
      <c r="JL1376" s="57"/>
      <c r="JM1376" s="57"/>
      <c r="JN1376" s="57"/>
      <c r="JO1376" s="57"/>
      <c r="JP1376" s="57"/>
      <c r="JQ1376" s="57"/>
      <c r="JR1376" s="57"/>
      <c r="JS1376" s="57"/>
      <c r="JT1376" s="57"/>
      <c r="JU1376" s="57"/>
      <c r="JV1376" s="57"/>
      <c r="JW1376" s="57"/>
      <c r="JX1376" s="57"/>
      <c r="JY1376" s="57"/>
      <c r="JZ1376" s="57"/>
      <c r="KA1376" s="57"/>
      <c r="KB1376" s="57"/>
      <c r="KC1376" s="57"/>
      <c r="KD1376" s="57"/>
      <c r="KE1376" s="57"/>
      <c r="KF1376" s="57"/>
      <c r="KG1376" s="57"/>
      <c r="KH1376" s="57"/>
      <c r="KI1376" s="36"/>
      <c r="LX1376" s="36"/>
      <c r="NQ1376" s="36"/>
      <c r="NR1376" s="36"/>
      <c r="NS1376" s="36"/>
      <c r="PH1376" s="36"/>
      <c r="QW1376" s="36"/>
      <c r="SM1376" s="36"/>
      <c r="UB1376" s="36"/>
      <c r="VQ1376" s="36"/>
      <c r="XF1376" s="36"/>
      <c r="ZB1376" s="94"/>
      <c r="ZI1376" s="130"/>
      <c r="ZK1376" s="128"/>
      <c r="ZL1376" s="127"/>
    </row>
    <row r="1377" spans="2:688" s="37" customFormat="1" x14ac:dyDescent="0.15">
      <c r="B1377" s="36"/>
      <c r="C1377" s="110"/>
      <c r="D1377" s="36"/>
      <c r="E1377" s="36"/>
      <c r="F1377" s="36"/>
      <c r="G1377" s="38"/>
      <c r="H1377" s="38"/>
      <c r="AW1377" s="36"/>
      <c r="CL1377" s="36"/>
      <c r="FP1377" s="36"/>
      <c r="IT1377" s="36"/>
      <c r="IU1377" s="57"/>
      <c r="IV1377" s="57"/>
      <c r="IW1377" s="57"/>
      <c r="IX1377" s="57"/>
      <c r="IY1377" s="57"/>
      <c r="IZ1377" s="57"/>
      <c r="JA1377" s="57"/>
      <c r="JB1377" s="57"/>
      <c r="JC1377" s="57"/>
      <c r="JD1377" s="57"/>
      <c r="JE1377" s="57"/>
      <c r="JF1377" s="57"/>
      <c r="JG1377" s="57"/>
      <c r="JH1377" s="57"/>
      <c r="JI1377" s="57"/>
      <c r="JJ1377" s="57"/>
      <c r="JK1377" s="57"/>
      <c r="JL1377" s="57"/>
      <c r="JM1377" s="57"/>
      <c r="JN1377" s="57"/>
      <c r="JO1377" s="57"/>
      <c r="JP1377" s="57"/>
      <c r="JQ1377" s="57"/>
      <c r="JR1377" s="57"/>
      <c r="JS1377" s="57"/>
      <c r="JT1377" s="57"/>
      <c r="JU1377" s="57"/>
      <c r="JV1377" s="57"/>
      <c r="JW1377" s="57"/>
      <c r="JX1377" s="57"/>
      <c r="JY1377" s="57"/>
      <c r="JZ1377" s="57"/>
      <c r="KA1377" s="57"/>
      <c r="KB1377" s="57"/>
      <c r="KC1377" s="57"/>
      <c r="KD1377" s="57"/>
      <c r="KE1377" s="57"/>
      <c r="KF1377" s="57"/>
      <c r="KG1377" s="57"/>
      <c r="KH1377" s="57"/>
      <c r="KI1377" s="36"/>
      <c r="LX1377" s="36"/>
      <c r="NQ1377" s="36"/>
      <c r="NR1377" s="36"/>
      <c r="NS1377" s="36"/>
      <c r="PH1377" s="36"/>
      <c r="QW1377" s="36"/>
      <c r="SM1377" s="36"/>
      <c r="UB1377" s="36"/>
      <c r="VQ1377" s="36"/>
      <c r="XF1377" s="36"/>
      <c r="ZB1377" s="94"/>
      <c r="ZI1377" s="130"/>
      <c r="ZK1377" s="128"/>
      <c r="ZL1377" s="127"/>
    </row>
    <row r="1378" spans="2:688" s="37" customFormat="1" x14ac:dyDescent="0.15">
      <c r="B1378" s="36"/>
      <c r="C1378" s="110"/>
      <c r="D1378" s="36"/>
      <c r="E1378" s="36"/>
      <c r="F1378" s="36"/>
      <c r="G1378" s="38"/>
      <c r="H1378" s="38"/>
      <c r="AW1378" s="36"/>
      <c r="CL1378" s="36"/>
      <c r="FP1378" s="36"/>
      <c r="IT1378" s="36"/>
      <c r="IU1378" s="57"/>
      <c r="IV1378" s="57"/>
      <c r="IW1378" s="57"/>
      <c r="IX1378" s="57"/>
      <c r="IY1378" s="57"/>
      <c r="IZ1378" s="57"/>
      <c r="JA1378" s="57"/>
      <c r="JB1378" s="57"/>
      <c r="JC1378" s="57"/>
      <c r="JD1378" s="57"/>
      <c r="JE1378" s="57"/>
      <c r="JF1378" s="57"/>
      <c r="JG1378" s="57"/>
      <c r="JH1378" s="57"/>
      <c r="JI1378" s="57"/>
      <c r="JJ1378" s="57"/>
      <c r="JK1378" s="57"/>
      <c r="JL1378" s="57"/>
      <c r="JM1378" s="57"/>
      <c r="JN1378" s="57"/>
      <c r="JO1378" s="57"/>
      <c r="JP1378" s="57"/>
      <c r="JQ1378" s="57"/>
      <c r="JR1378" s="57"/>
      <c r="JS1378" s="57"/>
      <c r="JT1378" s="57"/>
      <c r="JU1378" s="57"/>
      <c r="JV1378" s="57"/>
      <c r="JW1378" s="57"/>
      <c r="JX1378" s="57"/>
      <c r="JY1378" s="57"/>
      <c r="JZ1378" s="57"/>
      <c r="KA1378" s="57"/>
      <c r="KB1378" s="57"/>
      <c r="KC1378" s="57"/>
      <c r="KD1378" s="57"/>
      <c r="KE1378" s="57"/>
      <c r="KF1378" s="57"/>
      <c r="KG1378" s="57"/>
      <c r="KH1378" s="57"/>
      <c r="KI1378" s="36"/>
      <c r="LX1378" s="36"/>
      <c r="NQ1378" s="36"/>
      <c r="NR1378" s="36"/>
      <c r="NS1378" s="36"/>
      <c r="PH1378" s="36"/>
      <c r="QW1378" s="36"/>
      <c r="SM1378" s="36"/>
      <c r="UB1378" s="36"/>
      <c r="VQ1378" s="36"/>
      <c r="XF1378" s="36"/>
      <c r="ZB1378" s="94"/>
      <c r="ZI1378" s="130"/>
      <c r="ZK1378" s="128"/>
      <c r="ZL1378" s="127"/>
    </row>
    <row r="1379" spans="2:688" s="37" customFormat="1" x14ac:dyDescent="0.15">
      <c r="B1379" s="36"/>
      <c r="C1379" s="110"/>
      <c r="D1379" s="36"/>
      <c r="E1379" s="36"/>
      <c r="F1379" s="36"/>
      <c r="G1379" s="38"/>
      <c r="H1379" s="38"/>
      <c r="AW1379" s="36"/>
      <c r="CL1379" s="36"/>
      <c r="FP1379" s="36"/>
      <c r="IT1379" s="36"/>
      <c r="IU1379" s="57"/>
      <c r="IV1379" s="57"/>
      <c r="IW1379" s="57"/>
      <c r="IX1379" s="57"/>
      <c r="IY1379" s="57"/>
      <c r="IZ1379" s="57"/>
      <c r="JA1379" s="57"/>
      <c r="JB1379" s="57"/>
      <c r="JC1379" s="57"/>
      <c r="JD1379" s="57"/>
      <c r="JE1379" s="57"/>
      <c r="JF1379" s="57"/>
      <c r="JG1379" s="57"/>
      <c r="JH1379" s="57"/>
      <c r="JI1379" s="57"/>
      <c r="JJ1379" s="57"/>
      <c r="JK1379" s="57"/>
      <c r="JL1379" s="57"/>
      <c r="JM1379" s="57"/>
      <c r="JN1379" s="57"/>
      <c r="JO1379" s="57"/>
      <c r="JP1379" s="57"/>
      <c r="JQ1379" s="57"/>
      <c r="JR1379" s="57"/>
      <c r="JS1379" s="57"/>
      <c r="JT1379" s="57"/>
      <c r="JU1379" s="57"/>
      <c r="JV1379" s="57"/>
      <c r="JW1379" s="57"/>
      <c r="JX1379" s="57"/>
      <c r="JY1379" s="57"/>
      <c r="JZ1379" s="57"/>
      <c r="KA1379" s="57"/>
      <c r="KB1379" s="57"/>
      <c r="KC1379" s="57"/>
      <c r="KD1379" s="57"/>
      <c r="KE1379" s="57"/>
      <c r="KF1379" s="57"/>
      <c r="KG1379" s="57"/>
      <c r="KH1379" s="57"/>
      <c r="KI1379" s="36"/>
      <c r="LX1379" s="36"/>
      <c r="NQ1379" s="36"/>
      <c r="NR1379" s="36"/>
      <c r="NS1379" s="36"/>
      <c r="PH1379" s="36"/>
      <c r="QW1379" s="36"/>
      <c r="SM1379" s="36"/>
      <c r="UB1379" s="36"/>
      <c r="VQ1379" s="36"/>
      <c r="XF1379" s="36"/>
      <c r="ZB1379" s="94"/>
      <c r="ZI1379" s="130"/>
      <c r="ZK1379" s="128"/>
      <c r="ZL1379" s="127"/>
    </row>
    <row r="1380" spans="2:688" s="37" customFormat="1" x14ac:dyDescent="0.15">
      <c r="B1380" s="36"/>
      <c r="C1380" s="110"/>
      <c r="D1380" s="36"/>
      <c r="E1380" s="36"/>
      <c r="F1380" s="36"/>
      <c r="G1380" s="38"/>
      <c r="H1380" s="38"/>
      <c r="AW1380" s="36"/>
      <c r="CL1380" s="36"/>
      <c r="FP1380" s="36"/>
      <c r="IT1380" s="36"/>
      <c r="IU1380" s="57"/>
      <c r="IV1380" s="57"/>
      <c r="IW1380" s="57"/>
      <c r="IX1380" s="57"/>
      <c r="IY1380" s="57"/>
      <c r="IZ1380" s="57"/>
      <c r="JA1380" s="57"/>
      <c r="JB1380" s="57"/>
      <c r="JC1380" s="57"/>
      <c r="JD1380" s="57"/>
      <c r="JE1380" s="57"/>
      <c r="JF1380" s="57"/>
      <c r="JG1380" s="57"/>
      <c r="JH1380" s="57"/>
      <c r="JI1380" s="57"/>
      <c r="JJ1380" s="57"/>
      <c r="JK1380" s="57"/>
      <c r="JL1380" s="57"/>
      <c r="JM1380" s="57"/>
      <c r="JN1380" s="57"/>
      <c r="JO1380" s="57"/>
      <c r="JP1380" s="57"/>
      <c r="JQ1380" s="57"/>
      <c r="JR1380" s="57"/>
      <c r="JS1380" s="57"/>
      <c r="JT1380" s="57"/>
      <c r="JU1380" s="57"/>
      <c r="JV1380" s="57"/>
      <c r="JW1380" s="57"/>
      <c r="JX1380" s="57"/>
      <c r="JY1380" s="57"/>
      <c r="JZ1380" s="57"/>
      <c r="KA1380" s="57"/>
      <c r="KB1380" s="57"/>
      <c r="KC1380" s="57"/>
      <c r="KD1380" s="57"/>
      <c r="KE1380" s="57"/>
      <c r="KF1380" s="57"/>
      <c r="KG1380" s="57"/>
      <c r="KH1380" s="57"/>
      <c r="KI1380" s="36"/>
      <c r="LX1380" s="36"/>
      <c r="NQ1380" s="36"/>
      <c r="NR1380" s="36"/>
      <c r="NS1380" s="36"/>
      <c r="PH1380" s="36"/>
      <c r="QW1380" s="36"/>
      <c r="SM1380" s="36"/>
      <c r="UB1380" s="36"/>
      <c r="VQ1380" s="36"/>
      <c r="XF1380" s="36"/>
      <c r="ZB1380" s="94"/>
      <c r="ZI1380" s="130"/>
      <c r="ZK1380" s="128"/>
      <c r="ZL1380" s="127"/>
    </row>
    <row r="1381" spans="2:688" s="37" customFormat="1" x14ac:dyDescent="0.15">
      <c r="B1381" s="36"/>
      <c r="C1381" s="110"/>
      <c r="D1381" s="36"/>
      <c r="E1381" s="36"/>
      <c r="F1381" s="36"/>
      <c r="G1381" s="38"/>
      <c r="H1381" s="38"/>
      <c r="AW1381" s="36"/>
      <c r="CL1381" s="36"/>
      <c r="FP1381" s="36"/>
      <c r="IT1381" s="36"/>
      <c r="IU1381" s="57"/>
      <c r="IV1381" s="57"/>
      <c r="IW1381" s="57"/>
      <c r="IX1381" s="57"/>
      <c r="IY1381" s="57"/>
      <c r="IZ1381" s="57"/>
      <c r="JA1381" s="57"/>
      <c r="JB1381" s="57"/>
      <c r="JC1381" s="57"/>
      <c r="JD1381" s="57"/>
      <c r="JE1381" s="57"/>
      <c r="JF1381" s="57"/>
      <c r="JG1381" s="57"/>
      <c r="JH1381" s="57"/>
      <c r="JI1381" s="57"/>
      <c r="JJ1381" s="57"/>
      <c r="JK1381" s="57"/>
      <c r="JL1381" s="57"/>
      <c r="JM1381" s="57"/>
      <c r="JN1381" s="57"/>
      <c r="JO1381" s="57"/>
      <c r="JP1381" s="57"/>
      <c r="JQ1381" s="57"/>
      <c r="JR1381" s="57"/>
      <c r="JS1381" s="57"/>
      <c r="JT1381" s="57"/>
      <c r="JU1381" s="57"/>
      <c r="JV1381" s="57"/>
      <c r="JW1381" s="57"/>
      <c r="JX1381" s="57"/>
      <c r="JY1381" s="57"/>
      <c r="JZ1381" s="57"/>
      <c r="KA1381" s="57"/>
      <c r="KB1381" s="57"/>
      <c r="KC1381" s="57"/>
      <c r="KD1381" s="57"/>
      <c r="KE1381" s="57"/>
      <c r="KF1381" s="57"/>
      <c r="KG1381" s="57"/>
      <c r="KH1381" s="57"/>
      <c r="KI1381" s="36"/>
      <c r="LX1381" s="36"/>
      <c r="NQ1381" s="36"/>
      <c r="NR1381" s="36"/>
      <c r="NS1381" s="36"/>
      <c r="PH1381" s="36"/>
      <c r="QW1381" s="36"/>
      <c r="SM1381" s="36"/>
      <c r="UB1381" s="36"/>
      <c r="VQ1381" s="36"/>
      <c r="XF1381" s="36"/>
      <c r="ZB1381" s="94"/>
      <c r="ZI1381" s="130"/>
      <c r="ZK1381" s="128"/>
      <c r="ZL1381" s="127"/>
    </row>
    <row r="1382" spans="2:688" s="37" customFormat="1" x14ac:dyDescent="0.15">
      <c r="B1382" s="36"/>
      <c r="C1382" s="110"/>
      <c r="D1382" s="36"/>
      <c r="E1382" s="36"/>
      <c r="F1382" s="36"/>
      <c r="G1382" s="38"/>
      <c r="H1382" s="38"/>
      <c r="AW1382" s="36"/>
      <c r="CL1382" s="36"/>
      <c r="FP1382" s="36"/>
      <c r="IT1382" s="36"/>
      <c r="IU1382" s="57"/>
      <c r="IV1382" s="57"/>
      <c r="IW1382" s="57"/>
      <c r="IX1382" s="57"/>
      <c r="IY1382" s="57"/>
      <c r="IZ1382" s="57"/>
      <c r="JA1382" s="57"/>
      <c r="JB1382" s="57"/>
      <c r="JC1382" s="57"/>
      <c r="JD1382" s="57"/>
      <c r="JE1382" s="57"/>
      <c r="JF1382" s="57"/>
      <c r="JG1382" s="57"/>
      <c r="JH1382" s="57"/>
      <c r="JI1382" s="57"/>
      <c r="JJ1382" s="57"/>
      <c r="JK1382" s="57"/>
      <c r="JL1382" s="57"/>
      <c r="JM1382" s="57"/>
      <c r="JN1382" s="57"/>
      <c r="JO1382" s="57"/>
      <c r="JP1382" s="57"/>
      <c r="JQ1382" s="57"/>
      <c r="JR1382" s="57"/>
      <c r="JS1382" s="57"/>
      <c r="JT1382" s="57"/>
      <c r="JU1382" s="57"/>
      <c r="JV1382" s="57"/>
      <c r="JW1382" s="57"/>
      <c r="JX1382" s="57"/>
      <c r="JY1382" s="57"/>
      <c r="JZ1382" s="57"/>
      <c r="KA1382" s="57"/>
      <c r="KB1382" s="57"/>
      <c r="KC1382" s="57"/>
      <c r="KD1382" s="57"/>
      <c r="KE1382" s="57"/>
      <c r="KF1382" s="57"/>
      <c r="KG1382" s="57"/>
      <c r="KH1382" s="57"/>
      <c r="KI1382" s="36"/>
      <c r="LX1382" s="36"/>
      <c r="NQ1382" s="36"/>
      <c r="NR1382" s="36"/>
      <c r="NS1382" s="36"/>
      <c r="PH1382" s="36"/>
      <c r="QW1382" s="36"/>
      <c r="SM1382" s="36"/>
      <c r="UB1382" s="36"/>
      <c r="VQ1382" s="36"/>
      <c r="XF1382" s="36"/>
      <c r="ZB1382" s="94"/>
      <c r="ZI1382" s="130"/>
      <c r="ZK1382" s="128"/>
      <c r="ZL1382" s="127"/>
    </row>
    <row r="1383" spans="2:688" s="37" customFormat="1" x14ac:dyDescent="0.15">
      <c r="B1383" s="36"/>
      <c r="C1383" s="110"/>
      <c r="D1383" s="36"/>
      <c r="E1383" s="36"/>
      <c r="F1383" s="36"/>
      <c r="G1383" s="38"/>
      <c r="H1383" s="38"/>
      <c r="AW1383" s="36"/>
      <c r="CL1383" s="36"/>
      <c r="FP1383" s="36"/>
      <c r="IT1383" s="36"/>
      <c r="IU1383" s="57"/>
      <c r="IV1383" s="57"/>
      <c r="IW1383" s="57"/>
      <c r="IX1383" s="57"/>
      <c r="IY1383" s="57"/>
      <c r="IZ1383" s="57"/>
      <c r="JA1383" s="57"/>
      <c r="JB1383" s="57"/>
      <c r="JC1383" s="57"/>
      <c r="JD1383" s="57"/>
      <c r="JE1383" s="57"/>
      <c r="JF1383" s="57"/>
      <c r="JG1383" s="57"/>
      <c r="JH1383" s="57"/>
      <c r="JI1383" s="57"/>
      <c r="JJ1383" s="57"/>
      <c r="JK1383" s="57"/>
      <c r="JL1383" s="57"/>
      <c r="JM1383" s="57"/>
      <c r="JN1383" s="57"/>
      <c r="JO1383" s="57"/>
      <c r="JP1383" s="57"/>
      <c r="JQ1383" s="57"/>
      <c r="JR1383" s="57"/>
      <c r="JS1383" s="57"/>
      <c r="JT1383" s="57"/>
      <c r="JU1383" s="57"/>
      <c r="JV1383" s="57"/>
      <c r="JW1383" s="57"/>
      <c r="JX1383" s="57"/>
      <c r="JY1383" s="57"/>
      <c r="JZ1383" s="57"/>
      <c r="KA1383" s="57"/>
      <c r="KB1383" s="57"/>
      <c r="KC1383" s="57"/>
      <c r="KD1383" s="57"/>
      <c r="KE1383" s="57"/>
      <c r="KF1383" s="57"/>
      <c r="KG1383" s="57"/>
      <c r="KH1383" s="57"/>
      <c r="KI1383" s="36"/>
      <c r="LX1383" s="36"/>
      <c r="NQ1383" s="36"/>
      <c r="NR1383" s="36"/>
      <c r="NS1383" s="36"/>
      <c r="PH1383" s="36"/>
      <c r="QW1383" s="36"/>
      <c r="SM1383" s="36"/>
      <c r="UB1383" s="36"/>
      <c r="VQ1383" s="36"/>
      <c r="XF1383" s="36"/>
      <c r="ZB1383" s="94"/>
      <c r="ZI1383" s="130"/>
      <c r="ZK1383" s="128"/>
      <c r="ZL1383" s="127"/>
    </row>
    <row r="1384" spans="2:688" s="37" customFormat="1" x14ac:dyDescent="0.15">
      <c r="B1384" s="36"/>
      <c r="C1384" s="110"/>
      <c r="D1384" s="36"/>
      <c r="E1384" s="36"/>
      <c r="F1384" s="36"/>
      <c r="G1384" s="38"/>
      <c r="H1384" s="38"/>
      <c r="AW1384" s="36"/>
      <c r="CL1384" s="36"/>
      <c r="FP1384" s="36"/>
      <c r="IT1384" s="36"/>
      <c r="IU1384" s="57"/>
      <c r="IV1384" s="57"/>
      <c r="IW1384" s="57"/>
      <c r="IX1384" s="57"/>
      <c r="IY1384" s="57"/>
      <c r="IZ1384" s="57"/>
      <c r="JA1384" s="57"/>
      <c r="JB1384" s="57"/>
      <c r="JC1384" s="57"/>
      <c r="JD1384" s="57"/>
      <c r="JE1384" s="57"/>
      <c r="JF1384" s="57"/>
      <c r="JG1384" s="57"/>
      <c r="JH1384" s="57"/>
      <c r="JI1384" s="57"/>
      <c r="JJ1384" s="57"/>
      <c r="JK1384" s="57"/>
      <c r="JL1384" s="57"/>
      <c r="JM1384" s="57"/>
      <c r="JN1384" s="57"/>
      <c r="JO1384" s="57"/>
      <c r="JP1384" s="57"/>
      <c r="JQ1384" s="57"/>
      <c r="JR1384" s="57"/>
      <c r="JS1384" s="57"/>
      <c r="JT1384" s="57"/>
      <c r="JU1384" s="57"/>
      <c r="JV1384" s="57"/>
      <c r="JW1384" s="57"/>
      <c r="JX1384" s="57"/>
      <c r="JY1384" s="57"/>
      <c r="JZ1384" s="57"/>
      <c r="KA1384" s="57"/>
      <c r="KB1384" s="57"/>
      <c r="KC1384" s="57"/>
      <c r="KD1384" s="57"/>
      <c r="KE1384" s="57"/>
      <c r="KF1384" s="57"/>
      <c r="KG1384" s="57"/>
      <c r="KH1384" s="57"/>
      <c r="KI1384" s="36"/>
      <c r="LX1384" s="36"/>
      <c r="NQ1384" s="36"/>
      <c r="NR1384" s="36"/>
      <c r="NS1384" s="36"/>
      <c r="PH1384" s="36"/>
      <c r="QW1384" s="36"/>
      <c r="SM1384" s="36"/>
      <c r="UB1384" s="36"/>
      <c r="VQ1384" s="36"/>
      <c r="XF1384" s="36"/>
      <c r="ZB1384" s="94"/>
      <c r="ZI1384" s="130"/>
      <c r="ZK1384" s="128"/>
      <c r="ZL1384" s="127"/>
    </row>
    <row r="1385" spans="2:688" s="37" customFormat="1" x14ac:dyDescent="0.15">
      <c r="B1385" s="36"/>
      <c r="C1385" s="110"/>
      <c r="D1385" s="36"/>
      <c r="E1385" s="36"/>
      <c r="F1385" s="36"/>
      <c r="G1385" s="38"/>
      <c r="H1385" s="38"/>
      <c r="AW1385" s="36"/>
      <c r="CL1385" s="36"/>
      <c r="FP1385" s="36"/>
      <c r="IT1385" s="36"/>
      <c r="IU1385" s="57"/>
      <c r="IV1385" s="57"/>
      <c r="IW1385" s="57"/>
      <c r="IX1385" s="57"/>
      <c r="IY1385" s="57"/>
      <c r="IZ1385" s="57"/>
      <c r="JA1385" s="57"/>
      <c r="JB1385" s="57"/>
      <c r="JC1385" s="57"/>
      <c r="JD1385" s="57"/>
      <c r="JE1385" s="57"/>
      <c r="JF1385" s="57"/>
      <c r="JG1385" s="57"/>
      <c r="JH1385" s="57"/>
      <c r="JI1385" s="57"/>
      <c r="JJ1385" s="57"/>
      <c r="JK1385" s="57"/>
      <c r="JL1385" s="57"/>
      <c r="JM1385" s="57"/>
      <c r="JN1385" s="57"/>
      <c r="JO1385" s="57"/>
      <c r="JP1385" s="57"/>
      <c r="JQ1385" s="57"/>
      <c r="JR1385" s="57"/>
      <c r="JS1385" s="57"/>
      <c r="JT1385" s="57"/>
      <c r="JU1385" s="57"/>
      <c r="JV1385" s="57"/>
      <c r="JW1385" s="57"/>
      <c r="JX1385" s="57"/>
      <c r="JY1385" s="57"/>
      <c r="JZ1385" s="57"/>
      <c r="KA1385" s="57"/>
      <c r="KB1385" s="57"/>
      <c r="KC1385" s="57"/>
      <c r="KD1385" s="57"/>
      <c r="KE1385" s="57"/>
      <c r="KF1385" s="57"/>
      <c r="KG1385" s="57"/>
      <c r="KH1385" s="57"/>
      <c r="KI1385" s="36"/>
      <c r="LX1385" s="36"/>
      <c r="NQ1385" s="36"/>
      <c r="NR1385" s="36"/>
      <c r="NS1385" s="36"/>
      <c r="PH1385" s="36"/>
      <c r="QW1385" s="36"/>
      <c r="SM1385" s="36"/>
      <c r="UB1385" s="36"/>
      <c r="VQ1385" s="36"/>
      <c r="XF1385" s="36"/>
      <c r="ZB1385" s="94"/>
      <c r="ZI1385" s="130"/>
      <c r="ZK1385" s="128"/>
      <c r="ZL1385" s="127"/>
    </row>
    <row r="1386" spans="2:688" s="37" customFormat="1" x14ac:dyDescent="0.15">
      <c r="B1386" s="36"/>
      <c r="C1386" s="110"/>
      <c r="D1386" s="36"/>
      <c r="E1386" s="36"/>
      <c r="F1386" s="36"/>
      <c r="G1386" s="38"/>
      <c r="H1386" s="38"/>
      <c r="AW1386" s="36"/>
      <c r="CL1386" s="36"/>
      <c r="FP1386" s="36"/>
      <c r="IT1386" s="36"/>
      <c r="IU1386" s="57"/>
      <c r="IV1386" s="57"/>
      <c r="IW1386" s="57"/>
      <c r="IX1386" s="57"/>
      <c r="IY1386" s="57"/>
      <c r="IZ1386" s="57"/>
      <c r="JA1386" s="57"/>
      <c r="JB1386" s="57"/>
      <c r="JC1386" s="57"/>
      <c r="JD1386" s="57"/>
      <c r="JE1386" s="57"/>
      <c r="JF1386" s="57"/>
      <c r="JG1386" s="57"/>
      <c r="JH1386" s="57"/>
      <c r="JI1386" s="57"/>
      <c r="JJ1386" s="57"/>
      <c r="JK1386" s="57"/>
      <c r="JL1386" s="57"/>
      <c r="JM1386" s="57"/>
      <c r="JN1386" s="57"/>
      <c r="JO1386" s="57"/>
      <c r="JP1386" s="57"/>
      <c r="JQ1386" s="57"/>
      <c r="JR1386" s="57"/>
      <c r="JS1386" s="57"/>
      <c r="JT1386" s="57"/>
      <c r="JU1386" s="57"/>
      <c r="JV1386" s="57"/>
      <c r="JW1386" s="57"/>
      <c r="JX1386" s="57"/>
      <c r="JY1386" s="57"/>
      <c r="JZ1386" s="57"/>
      <c r="KA1386" s="57"/>
      <c r="KB1386" s="57"/>
      <c r="KC1386" s="57"/>
      <c r="KD1386" s="57"/>
      <c r="KE1386" s="57"/>
      <c r="KF1386" s="57"/>
      <c r="KG1386" s="57"/>
      <c r="KH1386" s="57"/>
      <c r="KI1386" s="36"/>
      <c r="LX1386" s="36"/>
      <c r="NQ1386" s="36"/>
      <c r="NR1386" s="36"/>
      <c r="NS1386" s="36"/>
      <c r="PH1386" s="36"/>
      <c r="QW1386" s="36"/>
      <c r="SM1386" s="36"/>
      <c r="UB1386" s="36"/>
      <c r="VQ1386" s="36"/>
      <c r="XF1386" s="36"/>
      <c r="ZB1386" s="94"/>
      <c r="ZI1386" s="130"/>
      <c r="ZK1386" s="128"/>
      <c r="ZL1386" s="127"/>
    </row>
    <row r="1387" spans="2:688" s="37" customFormat="1" x14ac:dyDescent="0.15">
      <c r="B1387" s="36"/>
      <c r="C1387" s="110"/>
      <c r="D1387" s="36"/>
      <c r="E1387" s="36"/>
      <c r="F1387" s="36"/>
      <c r="G1387" s="38"/>
      <c r="H1387" s="38"/>
      <c r="AW1387" s="36"/>
      <c r="CL1387" s="36"/>
      <c r="FP1387" s="36"/>
      <c r="IT1387" s="36"/>
      <c r="IU1387" s="57"/>
      <c r="IV1387" s="57"/>
      <c r="IW1387" s="57"/>
      <c r="IX1387" s="57"/>
      <c r="IY1387" s="57"/>
      <c r="IZ1387" s="57"/>
      <c r="JA1387" s="57"/>
      <c r="JB1387" s="57"/>
      <c r="JC1387" s="57"/>
      <c r="JD1387" s="57"/>
      <c r="JE1387" s="57"/>
      <c r="JF1387" s="57"/>
      <c r="JG1387" s="57"/>
      <c r="JH1387" s="57"/>
      <c r="JI1387" s="57"/>
      <c r="JJ1387" s="57"/>
      <c r="JK1387" s="57"/>
      <c r="JL1387" s="57"/>
      <c r="JM1387" s="57"/>
      <c r="JN1387" s="57"/>
      <c r="JO1387" s="57"/>
      <c r="JP1387" s="57"/>
      <c r="JQ1387" s="57"/>
      <c r="JR1387" s="57"/>
      <c r="JS1387" s="57"/>
      <c r="JT1387" s="57"/>
      <c r="JU1387" s="57"/>
      <c r="JV1387" s="57"/>
      <c r="JW1387" s="57"/>
      <c r="JX1387" s="57"/>
      <c r="JY1387" s="57"/>
      <c r="JZ1387" s="57"/>
      <c r="KA1387" s="57"/>
      <c r="KB1387" s="57"/>
      <c r="KC1387" s="57"/>
      <c r="KD1387" s="57"/>
      <c r="KE1387" s="57"/>
      <c r="KF1387" s="57"/>
      <c r="KG1387" s="57"/>
      <c r="KH1387" s="57"/>
      <c r="KI1387" s="36"/>
      <c r="LX1387" s="36"/>
      <c r="NQ1387" s="36"/>
      <c r="NR1387" s="36"/>
      <c r="NS1387" s="36"/>
      <c r="PH1387" s="36"/>
      <c r="QW1387" s="36"/>
      <c r="SM1387" s="36"/>
      <c r="UB1387" s="36"/>
      <c r="VQ1387" s="36"/>
      <c r="XF1387" s="36"/>
      <c r="ZB1387" s="94"/>
      <c r="ZI1387" s="130"/>
      <c r="ZK1387" s="128"/>
      <c r="ZL1387" s="127"/>
    </row>
    <row r="1388" spans="2:688" s="37" customFormat="1" x14ac:dyDescent="0.15">
      <c r="B1388" s="36"/>
      <c r="C1388" s="110"/>
      <c r="D1388" s="36"/>
      <c r="E1388" s="36"/>
      <c r="F1388" s="36"/>
      <c r="G1388" s="38"/>
      <c r="H1388" s="38"/>
      <c r="AW1388" s="36"/>
      <c r="CL1388" s="36"/>
      <c r="FP1388" s="36"/>
      <c r="IT1388" s="36"/>
      <c r="IU1388" s="57"/>
      <c r="IV1388" s="57"/>
      <c r="IW1388" s="57"/>
      <c r="IX1388" s="57"/>
      <c r="IY1388" s="57"/>
      <c r="IZ1388" s="57"/>
      <c r="JA1388" s="57"/>
      <c r="JB1388" s="57"/>
      <c r="JC1388" s="57"/>
      <c r="JD1388" s="57"/>
      <c r="JE1388" s="57"/>
      <c r="JF1388" s="57"/>
      <c r="JG1388" s="57"/>
      <c r="JH1388" s="57"/>
      <c r="JI1388" s="57"/>
      <c r="JJ1388" s="57"/>
      <c r="JK1388" s="57"/>
      <c r="JL1388" s="57"/>
      <c r="JM1388" s="57"/>
      <c r="JN1388" s="57"/>
      <c r="JO1388" s="57"/>
      <c r="JP1388" s="57"/>
      <c r="JQ1388" s="57"/>
      <c r="JR1388" s="57"/>
      <c r="JS1388" s="57"/>
      <c r="JT1388" s="57"/>
      <c r="JU1388" s="57"/>
      <c r="JV1388" s="57"/>
      <c r="JW1388" s="57"/>
      <c r="JX1388" s="57"/>
      <c r="JY1388" s="57"/>
      <c r="JZ1388" s="57"/>
      <c r="KA1388" s="57"/>
      <c r="KB1388" s="57"/>
      <c r="KC1388" s="57"/>
      <c r="KD1388" s="57"/>
      <c r="KE1388" s="57"/>
      <c r="KF1388" s="57"/>
      <c r="KG1388" s="57"/>
      <c r="KH1388" s="57"/>
      <c r="KI1388" s="36"/>
      <c r="LX1388" s="36"/>
      <c r="NQ1388" s="36"/>
      <c r="NR1388" s="36"/>
      <c r="NS1388" s="36"/>
      <c r="PH1388" s="36"/>
      <c r="QW1388" s="36"/>
      <c r="SM1388" s="36"/>
      <c r="UB1388" s="36"/>
      <c r="VQ1388" s="36"/>
      <c r="XF1388" s="36"/>
      <c r="ZB1388" s="94"/>
      <c r="ZI1388" s="130"/>
      <c r="ZK1388" s="128"/>
      <c r="ZL1388" s="127"/>
    </row>
    <row r="1389" spans="2:688" s="37" customFormat="1" x14ac:dyDescent="0.15">
      <c r="B1389" s="36"/>
      <c r="C1389" s="110"/>
      <c r="D1389" s="36"/>
      <c r="E1389" s="36"/>
      <c r="F1389" s="36"/>
      <c r="G1389" s="38"/>
      <c r="H1389" s="38"/>
      <c r="AW1389" s="36"/>
      <c r="CL1389" s="36"/>
      <c r="FP1389" s="36"/>
      <c r="IT1389" s="36"/>
      <c r="IU1389" s="57"/>
      <c r="IV1389" s="57"/>
      <c r="IW1389" s="57"/>
      <c r="IX1389" s="57"/>
      <c r="IY1389" s="57"/>
      <c r="IZ1389" s="57"/>
      <c r="JA1389" s="57"/>
      <c r="JB1389" s="57"/>
      <c r="JC1389" s="57"/>
      <c r="JD1389" s="57"/>
      <c r="JE1389" s="57"/>
      <c r="JF1389" s="57"/>
      <c r="JG1389" s="57"/>
      <c r="JH1389" s="57"/>
      <c r="JI1389" s="57"/>
      <c r="JJ1389" s="57"/>
      <c r="JK1389" s="57"/>
      <c r="JL1389" s="57"/>
      <c r="JM1389" s="57"/>
      <c r="JN1389" s="57"/>
      <c r="JO1389" s="57"/>
      <c r="JP1389" s="57"/>
      <c r="JQ1389" s="57"/>
      <c r="JR1389" s="57"/>
      <c r="JS1389" s="57"/>
      <c r="JT1389" s="57"/>
      <c r="JU1389" s="57"/>
      <c r="JV1389" s="57"/>
      <c r="JW1389" s="57"/>
      <c r="JX1389" s="57"/>
      <c r="JY1389" s="57"/>
      <c r="JZ1389" s="57"/>
      <c r="KA1389" s="57"/>
      <c r="KB1389" s="57"/>
      <c r="KC1389" s="57"/>
      <c r="KD1389" s="57"/>
      <c r="KE1389" s="57"/>
      <c r="KF1389" s="57"/>
      <c r="KG1389" s="57"/>
      <c r="KH1389" s="57"/>
      <c r="KI1389" s="36"/>
      <c r="LX1389" s="36"/>
      <c r="NQ1389" s="36"/>
      <c r="NR1389" s="36"/>
      <c r="NS1389" s="36"/>
      <c r="PH1389" s="36"/>
      <c r="QW1389" s="36"/>
      <c r="SM1389" s="36"/>
      <c r="UB1389" s="36"/>
      <c r="VQ1389" s="36"/>
      <c r="XF1389" s="36"/>
      <c r="ZB1389" s="94"/>
      <c r="ZI1389" s="130"/>
      <c r="ZK1389" s="128"/>
      <c r="ZL1389" s="127"/>
    </row>
    <row r="1390" spans="2:688" s="37" customFormat="1" x14ac:dyDescent="0.15">
      <c r="B1390" s="36"/>
      <c r="C1390" s="110"/>
      <c r="D1390" s="36"/>
      <c r="E1390" s="36"/>
      <c r="F1390" s="36"/>
      <c r="G1390" s="38"/>
      <c r="H1390" s="38"/>
      <c r="AW1390" s="36"/>
      <c r="CL1390" s="36"/>
      <c r="FP1390" s="36"/>
      <c r="IT1390" s="36"/>
      <c r="IU1390" s="57"/>
      <c r="IV1390" s="57"/>
      <c r="IW1390" s="57"/>
      <c r="IX1390" s="57"/>
      <c r="IY1390" s="57"/>
      <c r="IZ1390" s="57"/>
      <c r="JA1390" s="57"/>
      <c r="JB1390" s="57"/>
      <c r="JC1390" s="57"/>
      <c r="JD1390" s="57"/>
      <c r="JE1390" s="57"/>
      <c r="JF1390" s="57"/>
      <c r="JG1390" s="57"/>
      <c r="JH1390" s="57"/>
      <c r="JI1390" s="57"/>
      <c r="JJ1390" s="57"/>
      <c r="JK1390" s="57"/>
      <c r="JL1390" s="57"/>
      <c r="JM1390" s="57"/>
      <c r="JN1390" s="57"/>
      <c r="JO1390" s="57"/>
      <c r="JP1390" s="57"/>
      <c r="JQ1390" s="57"/>
      <c r="JR1390" s="57"/>
      <c r="JS1390" s="57"/>
      <c r="JT1390" s="57"/>
      <c r="JU1390" s="57"/>
      <c r="JV1390" s="57"/>
      <c r="JW1390" s="57"/>
      <c r="JX1390" s="57"/>
      <c r="JY1390" s="57"/>
      <c r="JZ1390" s="57"/>
      <c r="KA1390" s="57"/>
      <c r="KB1390" s="57"/>
      <c r="KC1390" s="57"/>
      <c r="KD1390" s="57"/>
      <c r="KE1390" s="57"/>
      <c r="KF1390" s="57"/>
      <c r="KG1390" s="57"/>
      <c r="KH1390" s="57"/>
      <c r="KI1390" s="36"/>
      <c r="LX1390" s="36"/>
      <c r="NQ1390" s="36"/>
      <c r="NR1390" s="36"/>
      <c r="NS1390" s="36"/>
      <c r="PH1390" s="36"/>
      <c r="QW1390" s="36"/>
      <c r="SM1390" s="36"/>
      <c r="UB1390" s="36"/>
      <c r="VQ1390" s="36"/>
      <c r="XF1390" s="36"/>
      <c r="ZB1390" s="94"/>
      <c r="ZI1390" s="130"/>
      <c r="ZK1390" s="128"/>
      <c r="ZL1390" s="127"/>
    </row>
    <row r="1391" spans="2:688" s="37" customFormat="1" x14ac:dyDescent="0.15">
      <c r="B1391" s="36"/>
      <c r="C1391" s="110"/>
      <c r="D1391" s="36"/>
      <c r="E1391" s="36"/>
      <c r="F1391" s="36"/>
      <c r="G1391" s="38"/>
      <c r="H1391" s="38"/>
      <c r="AW1391" s="36"/>
      <c r="CL1391" s="36"/>
      <c r="FP1391" s="36"/>
      <c r="IT1391" s="36"/>
      <c r="IU1391" s="57"/>
      <c r="IV1391" s="57"/>
      <c r="IW1391" s="57"/>
      <c r="IX1391" s="57"/>
      <c r="IY1391" s="57"/>
      <c r="IZ1391" s="57"/>
      <c r="JA1391" s="57"/>
      <c r="JB1391" s="57"/>
      <c r="JC1391" s="57"/>
      <c r="JD1391" s="57"/>
      <c r="JE1391" s="57"/>
      <c r="JF1391" s="57"/>
      <c r="JG1391" s="57"/>
      <c r="JH1391" s="57"/>
      <c r="JI1391" s="57"/>
      <c r="JJ1391" s="57"/>
      <c r="JK1391" s="57"/>
      <c r="JL1391" s="57"/>
      <c r="JM1391" s="57"/>
      <c r="JN1391" s="57"/>
      <c r="JO1391" s="57"/>
      <c r="JP1391" s="57"/>
      <c r="JQ1391" s="57"/>
      <c r="JR1391" s="57"/>
      <c r="JS1391" s="57"/>
      <c r="JT1391" s="57"/>
      <c r="JU1391" s="57"/>
      <c r="JV1391" s="57"/>
      <c r="JW1391" s="57"/>
      <c r="JX1391" s="57"/>
      <c r="JY1391" s="57"/>
      <c r="JZ1391" s="57"/>
      <c r="KA1391" s="57"/>
      <c r="KB1391" s="57"/>
      <c r="KC1391" s="57"/>
      <c r="KD1391" s="57"/>
      <c r="KE1391" s="57"/>
      <c r="KF1391" s="57"/>
      <c r="KG1391" s="57"/>
      <c r="KH1391" s="57"/>
      <c r="KI1391" s="36"/>
      <c r="LX1391" s="36"/>
      <c r="NQ1391" s="36"/>
      <c r="NR1391" s="36"/>
      <c r="NS1391" s="36"/>
      <c r="PH1391" s="36"/>
      <c r="QW1391" s="36"/>
      <c r="SM1391" s="36"/>
      <c r="UB1391" s="36"/>
      <c r="VQ1391" s="36"/>
      <c r="XF1391" s="36"/>
      <c r="ZB1391" s="94"/>
      <c r="ZI1391" s="130"/>
      <c r="ZK1391" s="128"/>
      <c r="ZL1391" s="127"/>
    </row>
    <row r="1392" spans="2:688" s="37" customFormat="1" x14ac:dyDescent="0.15">
      <c r="B1392" s="36"/>
      <c r="C1392" s="110"/>
      <c r="D1392" s="36"/>
      <c r="E1392" s="36"/>
      <c r="F1392" s="36"/>
      <c r="G1392" s="38"/>
      <c r="H1392" s="38"/>
      <c r="AW1392" s="36"/>
      <c r="CL1392" s="36"/>
      <c r="FP1392" s="36"/>
      <c r="IT1392" s="36"/>
      <c r="IU1392" s="57"/>
      <c r="IV1392" s="57"/>
      <c r="IW1392" s="57"/>
      <c r="IX1392" s="57"/>
      <c r="IY1392" s="57"/>
      <c r="IZ1392" s="57"/>
      <c r="JA1392" s="57"/>
      <c r="JB1392" s="57"/>
      <c r="JC1392" s="57"/>
      <c r="JD1392" s="57"/>
      <c r="JE1392" s="57"/>
      <c r="JF1392" s="57"/>
      <c r="JG1392" s="57"/>
      <c r="JH1392" s="57"/>
      <c r="JI1392" s="57"/>
      <c r="JJ1392" s="57"/>
      <c r="JK1392" s="57"/>
      <c r="JL1392" s="57"/>
      <c r="JM1392" s="57"/>
      <c r="JN1392" s="57"/>
      <c r="JO1392" s="57"/>
      <c r="JP1392" s="57"/>
      <c r="JQ1392" s="57"/>
      <c r="JR1392" s="57"/>
      <c r="JS1392" s="57"/>
      <c r="JT1392" s="57"/>
      <c r="JU1392" s="57"/>
      <c r="JV1392" s="57"/>
      <c r="JW1392" s="57"/>
      <c r="JX1392" s="57"/>
      <c r="JY1392" s="57"/>
      <c r="JZ1392" s="57"/>
      <c r="KA1392" s="57"/>
      <c r="KB1392" s="57"/>
      <c r="KC1392" s="57"/>
      <c r="KD1392" s="57"/>
      <c r="KE1392" s="57"/>
      <c r="KF1392" s="57"/>
      <c r="KG1392" s="57"/>
      <c r="KH1392" s="57"/>
      <c r="KI1392" s="36"/>
      <c r="LX1392" s="36"/>
      <c r="NQ1392" s="36"/>
      <c r="NR1392" s="36"/>
      <c r="NS1392" s="36"/>
      <c r="PH1392" s="36"/>
      <c r="QW1392" s="36"/>
      <c r="SM1392" s="36"/>
      <c r="UB1392" s="36"/>
      <c r="VQ1392" s="36"/>
      <c r="XF1392" s="36"/>
      <c r="ZB1392" s="94"/>
      <c r="ZI1392" s="130"/>
      <c r="ZK1392" s="128"/>
      <c r="ZL1392" s="127"/>
    </row>
    <row r="1393" spans="2:688" s="37" customFormat="1" x14ac:dyDescent="0.15">
      <c r="B1393" s="36"/>
      <c r="C1393" s="110"/>
      <c r="D1393" s="36"/>
      <c r="E1393" s="36"/>
      <c r="F1393" s="36"/>
      <c r="G1393" s="38"/>
      <c r="H1393" s="38"/>
      <c r="AW1393" s="36"/>
      <c r="CL1393" s="36"/>
      <c r="FP1393" s="36"/>
      <c r="IT1393" s="36"/>
      <c r="IU1393" s="57"/>
      <c r="IV1393" s="57"/>
      <c r="IW1393" s="57"/>
      <c r="IX1393" s="57"/>
      <c r="IY1393" s="57"/>
      <c r="IZ1393" s="57"/>
      <c r="JA1393" s="57"/>
      <c r="JB1393" s="57"/>
      <c r="JC1393" s="57"/>
      <c r="JD1393" s="57"/>
      <c r="JE1393" s="57"/>
      <c r="JF1393" s="57"/>
      <c r="JG1393" s="57"/>
      <c r="JH1393" s="57"/>
      <c r="JI1393" s="57"/>
      <c r="JJ1393" s="57"/>
      <c r="JK1393" s="57"/>
      <c r="JL1393" s="57"/>
      <c r="JM1393" s="57"/>
      <c r="JN1393" s="57"/>
      <c r="JO1393" s="57"/>
      <c r="JP1393" s="57"/>
      <c r="JQ1393" s="57"/>
      <c r="JR1393" s="57"/>
      <c r="JS1393" s="57"/>
      <c r="JT1393" s="57"/>
      <c r="JU1393" s="57"/>
      <c r="JV1393" s="57"/>
      <c r="JW1393" s="57"/>
      <c r="JX1393" s="57"/>
      <c r="JY1393" s="57"/>
      <c r="JZ1393" s="57"/>
      <c r="KA1393" s="57"/>
      <c r="KB1393" s="57"/>
      <c r="KC1393" s="57"/>
      <c r="KD1393" s="57"/>
      <c r="KE1393" s="57"/>
      <c r="KF1393" s="57"/>
      <c r="KG1393" s="57"/>
      <c r="KH1393" s="57"/>
      <c r="KI1393" s="36"/>
      <c r="LX1393" s="36"/>
      <c r="NQ1393" s="36"/>
      <c r="NR1393" s="36"/>
      <c r="NS1393" s="36"/>
      <c r="PH1393" s="36"/>
      <c r="QW1393" s="36"/>
      <c r="SM1393" s="36"/>
      <c r="UB1393" s="36"/>
      <c r="VQ1393" s="36"/>
      <c r="XF1393" s="36"/>
      <c r="ZB1393" s="94"/>
      <c r="ZI1393" s="130"/>
      <c r="ZK1393" s="128"/>
      <c r="ZL1393" s="127"/>
    </row>
    <row r="1394" spans="2:688" s="37" customFormat="1" x14ac:dyDescent="0.15">
      <c r="B1394" s="36"/>
      <c r="C1394" s="110"/>
      <c r="D1394" s="36"/>
      <c r="E1394" s="36"/>
      <c r="F1394" s="36"/>
      <c r="G1394" s="38"/>
      <c r="H1394" s="38"/>
      <c r="AW1394" s="36"/>
      <c r="CL1394" s="36"/>
      <c r="FP1394" s="36"/>
      <c r="IT1394" s="36"/>
      <c r="IU1394" s="57"/>
      <c r="IV1394" s="57"/>
      <c r="IW1394" s="57"/>
      <c r="IX1394" s="57"/>
      <c r="IY1394" s="57"/>
      <c r="IZ1394" s="57"/>
      <c r="JA1394" s="57"/>
      <c r="JB1394" s="57"/>
      <c r="JC1394" s="57"/>
      <c r="JD1394" s="57"/>
      <c r="JE1394" s="57"/>
      <c r="JF1394" s="57"/>
      <c r="JG1394" s="57"/>
      <c r="JH1394" s="57"/>
      <c r="JI1394" s="57"/>
      <c r="JJ1394" s="57"/>
      <c r="JK1394" s="57"/>
      <c r="JL1394" s="57"/>
      <c r="JM1394" s="57"/>
      <c r="JN1394" s="57"/>
      <c r="JO1394" s="57"/>
      <c r="JP1394" s="57"/>
      <c r="JQ1394" s="57"/>
      <c r="JR1394" s="57"/>
      <c r="JS1394" s="57"/>
      <c r="JT1394" s="57"/>
      <c r="JU1394" s="57"/>
      <c r="JV1394" s="57"/>
      <c r="JW1394" s="57"/>
      <c r="JX1394" s="57"/>
      <c r="JY1394" s="57"/>
      <c r="JZ1394" s="57"/>
      <c r="KA1394" s="57"/>
      <c r="KB1394" s="57"/>
      <c r="KC1394" s="57"/>
      <c r="KD1394" s="57"/>
      <c r="KE1394" s="57"/>
      <c r="KF1394" s="57"/>
      <c r="KG1394" s="57"/>
      <c r="KH1394" s="57"/>
      <c r="KI1394" s="36"/>
      <c r="LX1394" s="36"/>
      <c r="NQ1394" s="36"/>
      <c r="NR1394" s="36"/>
      <c r="NS1394" s="36"/>
      <c r="PH1394" s="36"/>
      <c r="QW1394" s="36"/>
      <c r="SM1394" s="36"/>
      <c r="UB1394" s="36"/>
      <c r="VQ1394" s="36"/>
      <c r="XF1394" s="36"/>
      <c r="ZB1394" s="94"/>
      <c r="ZI1394" s="130"/>
      <c r="ZK1394" s="128"/>
      <c r="ZL1394" s="127"/>
    </row>
    <row r="1395" spans="2:688" s="37" customFormat="1" x14ac:dyDescent="0.15">
      <c r="B1395" s="36"/>
      <c r="C1395" s="110"/>
      <c r="D1395" s="36"/>
      <c r="E1395" s="36"/>
      <c r="F1395" s="36"/>
      <c r="G1395" s="38"/>
      <c r="H1395" s="38"/>
      <c r="AW1395" s="36"/>
      <c r="CL1395" s="36"/>
      <c r="FP1395" s="36"/>
      <c r="IT1395" s="36"/>
      <c r="IU1395" s="57"/>
      <c r="IV1395" s="57"/>
      <c r="IW1395" s="57"/>
      <c r="IX1395" s="57"/>
      <c r="IY1395" s="57"/>
      <c r="IZ1395" s="57"/>
      <c r="JA1395" s="57"/>
      <c r="JB1395" s="57"/>
      <c r="JC1395" s="57"/>
      <c r="JD1395" s="57"/>
      <c r="JE1395" s="57"/>
      <c r="JF1395" s="57"/>
      <c r="JG1395" s="57"/>
      <c r="JH1395" s="57"/>
      <c r="JI1395" s="57"/>
      <c r="JJ1395" s="57"/>
      <c r="JK1395" s="57"/>
      <c r="JL1395" s="57"/>
      <c r="JM1395" s="57"/>
      <c r="JN1395" s="57"/>
      <c r="JO1395" s="57"/>
      <c r="JP1395" s="57"/>
      <c r="JQ1395" s="57"/>
      <c r="JR1395" s="57"/>
      <c r="JS1395" s="57"/>
      <c r="JT1395" s="57"/>
      <c r="JU1395" s="57"/>
      <c r="JV1395" s="57"/>
      <c r="JW1395" s="57"/>
      <c r="JX1395" s="57"/>
      <c r="JY1395" s="57"/>
      <c r="JZ1395" s="57"/>
      <c r="KA1395" s="57"/>
      <c r="KB1395" s="57"/>
      <c r="KC1395" s="57"/>
      <c r="KD1395" s="57"/>
      <c r="KE1395" s="57"/>
      <c r="KF1395" s="57"/>
      <c r="KG1395" s="57"/>
      <c r="KH1395" s="57"/>
      <c r="KI1395" s="36"/>
      <c r="LX1395" s="36"/>
      <c r="NQ1395" s="36"/>
      <c r="NR1395" s="36"/>
      <c r="NS1395" s="36"/>
      <c r="PH1395" s="36"/>
      <c r="QW1395" s="36"/>
      <c r="SM1395" s="36"/>
      <c r="UB1395" s="36"/>
      <c r="VQ1395" s="36"/>
      <c r="XF1395" s="36"/>
      <c r="ZB1395" s="94"/>
      <c r="ZI1395" s="130"/>
      <c r="ZK1395" s="128"/>
      <c r="ZL1395" s="127"/>
    </row>
    <row r="1396" spans="2:688" s="37" customFormat="1" x14ac:dyDescent="0.15">
      <c r="B1396" s="36"/>
      <c r="C1396" s="110"/>
      <c r="D1396" s="36"/>
      <c r="E1396" s="36"/>
      <c r="F1396" s="36"/>
      <c r="G1396" s="38"/>
      <c r="H1396" s="38"/>
      <c r="AW1396" s="36"/>
      <c r="CL1396" s="36"/>
      <c r="FP1396" s="36"/>
      <c r="IT1396" s="36"/>
      <c r="IU1396" s="57"/>
      <c r="IV1396" s="57"/>
      <c r="IW1396" s="57"/>
      <c r="IX1396" s="57"/>
      <c r="IY1396" s="57"/>
      <c r="IZ1396" s="57"/>
      <c r="JA1396" s="57"/>
      <c r="JB1396" s="57"/>
      <c r="JC1396" s="57"/>
      <c r="JD1396" s="57"/>
      <c r="JE1396" s="57"/>
      <c r="JF1396" s="57"/>
      <c r="JG1396" s="57"/>
      <c r="JH1396" s="57"/>
      <c r="JI1396" s="57"/>
      <c r="JJ1396" s="57"/>
      <c r="JK1396" s="57"/>
      <c r="JL1396" s="57"/>
      <c r="JM1396" s="57"/>
      <c r="JN1396" s="57"/>
      <c r="JO1396" s="57"/>
      <c r="JP1396" s="57"/>
      <c r="JQ1396" s="57"/>
      <c r="JR1396" s="57"/>
      <c r="JS1396" s="57"/>
      <c r="JT1396" s="57"/>
      <c r="JU1396" s="57"/>
      <c r="JV1396" s="57"/>
      <c r="JW1396" s="57"/>
      <c r="JX1396" s="57"/>
      <c r="JY1396" s="57"/>
      <c r="JZ1396" s="57"/>
      <c r="KA1396" s="57"/>
      <c r="KB1396" s="57"/>
      <c r="KC1396" s="57"/>
      <c r="KD1396" s="57"/>
      <c r="KE1396" s="57"/>
      <c r="KF1396" s="57"/>
      <c r="KG1396" s="57"/>
      <c r="KH1396" s="57"/>
      <c r="KI1396" s="36"/>
      <c r="LX1396" s="36"/>
      <c r="NQ1396" s="36"/>
      <c r="NR1396" s="36"/>
      <c r="NS1396" s="36"/>
      <c r="PH1396" s="36"/>
      <c r="QW1396" s="36"/>
      <c r="SM1396" s="36"/>
      <c r="UB1396" s="36"/>
      <c r="VQ1396" s="36"/>
      <c r="XF1396" s="36"/>
      <c r="ZB1396" s="94"/>
      <c r="ZI1396" s="130"/>
      <c r="ZK1396" s="128"/>
      <c r="ZL1396" s="127"/>
    </row>
    <row r="1397" spans="2:688" s="37" customFormat="1" x14ac:dyDescent="0.15">
      <c r="B1397" s="36"/>
      <c r="C1397" s="110"/>
      <c r="D1397" s="36"/>
      <c r="E1397" s="36"/>
      <c r="F1397" s="36"/>
      <c r="G1397" s="38"/>
      <c r="H1397" s="38"/>
      <c r="AW1397" s="36"/>
      <c r="CL1397" s="36"/>
      <c r="FP1397" s="36"/>
      <c r="IT1397" s="36"/>
      <c r="IU1397" s="57"/>
      <c r="IV1397" s="57"/>
      <c r="IW1397" s="57"/>
      <c r="IX1397" s="57"/>
      <c r="IY1397" s="57"/>
      <c r="IZ1397" s="57"/>
      <c r="JA1397" s="57"/>
      <c r="JB1397" s="57"/>
      <c r="JC1397" s="57"/>
      <c r="JD1397" s="57"/>
      <c r="JE1397" s="57"/>
      <c r="JF1397" s="57"/>
      <c r="JG1397" s="57"/>
      <c r="JH1397" s="57"/>
      <c r="JI1397" s="57"/>
      <c r="JJ1397" s="57"/>
      <c r="JK1397" s="57"/>
      <c r="JL1397" s="57"/>
      <c r="JM1397" s="57"/>
      <c r="JN1397" s="57"/>
      <c r="JO1397" s="57"/>
      <c r="JP1397" s="57"/>
      <c r="JQ1397" s="57"/>
      <c r="JR1397" s="57"/>
      <c r="JS1397" s="57"/>
      <c r="JT1397" s="57"/>
      <c r="JU1397" s="57"/>
      <c r="JV1397" s="57"/>
      <c r="JW1397" s="57"/>
      <c r="JX1397" s="57"/>
      <c r="JY1397" s="57"/>
      <c r="JZ1397" s="57"/>
      <c r="KA1397" s="57"/>
      <c r="KB1397" s="57"/>
      <c r="KC1397" s="57"/>
      <c r="KD1397" s="57"/>
      <c r="KE1397" s="57"/>
      <c r="KF1397" s="57"/>
      <c r="KG1397" s="57"/>
      <c r="KH1397" s="57"/>
      <c r="KI1397" s="36"/>
      <c r="LX1397" s="36"/>
      <c r="NQ1397" s="36"/>
      <c r="NR1397" s="36"/>
      <c r="NS1397" s="36"/>
      <c r="PH1397" s="36"/>
      <c r="QW1397" s="36"/>
      <c r="SM1397" s="36"/>
      <c r="UB1397" s="36"/>
      <c r="VQ1397" s="36"/>
      <c r="XF1397" s="36"/>
      <c r="ZB1397" s="94"/>
      <c r="ZI1397" s="130"/>
      <c r="ZK1397" s="128"/>
      <c r="ZL1397" s="127"/>
    </row>
    <row r="1398" spans="2:688" s="37" customFormat="1" x14ac:dyDescent="0.15">
      <c r="B1398" s="36"/>
      <c r="C1398" s="110"/>
      <c r="D1398" s="36"/>
      <c r="E1398" s="36"/>
      <c r="F1398" s="36"/>
      <c r="G1398" s="38"/>
      <c r="H1398" s="38"/>
      <c r="AW1398" s="36"/>
      <c r="CL1398" s="36"/>
      <c r="FP1398" s="36"/>
      <c r="IT1398" s="36"/>
      <c r="IU1398" s="57"/>
      <c r="IV1398" s="57"/>
      <c r="IW1398" s="57"/>
      <c r="IX1398" s="57"/>
      <c r="IY1398" s="57"/>
      <c r="IZ1398" s="57"/>
      <c r="JA1398" s="57"/>
      <c r="JB1398" s="57"/>
      <c r="JC1398" s="57"/>
      <c r="JD1398" s="57"/>
      <c r="JE1398" s="57"/>
      <c r="JF1398" s="57"/>
      <c r="JG1398" s="57"/>
      <c r="JH1398" s="57"/>
      <c r="JI1398" s="57"/>
      <c r="JJ1398" s="57"/>
      <c r="JK1398" s="57"/>
      <c r="JL1398" s="57"/>
      <c r="JM1398" s="57"/>
      <c r="JN1398" s="57"/>
      <c r="JO1398" s="57"/>
      <c r="JP1398" s="57"/>
      <c r="JQ1398" s="57"/>
      <c r="JR1398" s="57"/>
      <c r="JS1398" s="57"/>
      <c r="JT1398" s="57"/>
      <c r="JU1398" s="57"/>
      <c r="JV1398" s="57"/>
      <c r="JW1398" s="57"/>
      <c r="JX1398" s="57"/>
      <c r="JY1398" s="57"/>
      <c r="JZ1398" s="57"/>
      <c r="KA1398" s="57"/>
      <c r="KB1398" s="57"/>
      <c r="KC1398" s="57"/>
      <c r="KD1398" s="57"/>
      <c r="KE1398" s="57"/>
      <c r="KF1398" s="57"/>
      <c r="KG1398" s="57"/>
      <c r="KH1398" s="57"/>
      <c r="KI1398" s="36"/>
      <c r="LX1398" s="36"/>
      <c r="NQ1398" s="36"/>
      <c r="NR1398" s="36"/>
      <c r="NS1398" s="36"/>
      <c r="PH1398" s="36"/>
      <c r="QW1398" s="36"/>
      <c r="SM1398" s="36"/>
      <c r="UB1398" s="36"/>
      <c r="VQ1398" s="36"/>
      <c r="XF1398" s="36"/>
      <c r="ZB1398" s="94"/>
      <c r="ZI1398" s="130"/>
      <c r="ZK1398" s="128"/>
      <c r="ZL1398" s="127"/>
    </row>
    <row r="1399" spans="2:688" s="37" customFormat="1" x14ac:dyDescent="0.15">
      <c r="B1399" s="36"/>
      <c r="C1399" s="110"/>
      <c r="D1399" s="36"/>
      <c r="E1399" s="36"/>
      <c r="F1399" s="36"/>
      <c r="G1399" s="38"/>
      <c r="H1399" s="38"/>
      <c r="AW1399" s="36"/>
      <c r="CL1399" s="36"/>
      <c r="FP1399" s="36"/>
      <c r="IT1399" s="36"/>
      <c r="IU1399" s="57"/>
      <c r="IV1399" s="57"/>
      <c r="IW1399" s="57"/>
      <c r="IX1399" s="57"/>
      <c r="IY1399" s="57"/>
      <c r="IZ1399" s="57"/>
      <c r="JA1399" s="57"/>
      <c r="JB1399" s="57"/>
      <c r="JC1399" s="57"/>
      <c r="JD1399" s="57"/>
      <c r="JE1399" s="57"/>
      <c r="JF1399" s="57"/>
      <c r="JG1399" s="57"/>
      <c r="JH1399" s="57"/>
      <c r="JI1399" s="57"/>
      <c r="JJ1399" s="57"/>
      <c r="JK1399" s="57"/>
      <c r="JL1399" s="57"/>
      <c r="JM1399" s="57"/>
      <c r="JN1399" s="57"/>
      <c r="JO1399" s="57"/>
      <c r="JP1399" s="57"/>
      <c r="JQ1399" s="57"/>
      <c r="JR1399" s="57"/>
      <c r="JS1399" s="57"/>
      <c r="JT1399" s="57"/>
      <c r="JU1399" s="57"/>
      <c r="JV1399" s="57"/>
      <c r="JW1399" s="57"/>
      <c r="JX1399" s="57"/>
      <c r="JY1399" s="57"/>
      <c r="JZ1399" s="57"/>
      <c r="KA1399" s="57"/>
      <c r="KB1399" s="57"/>
      <c r="KC1399" s="57"/>
      <c r="KD1399" s="57"/>
      <c r="KE1399" s="57"/>
      <c r="KF1399" s="57"/>
      <c r="KG1399" s="57"/>
      <c r="KH1399" s="57"/>
      <c r="KI1399" s="36"/>
      <c r="LX1399" s="36"/>
      <c r="NQ1399" s="36"/>
      <c r="NR1399" s="36"/>
      <c r="NS1399" s="36"/>
      <c r="PH1399" s="36"/>
      <c r="QW1399" s="36"/>
      <c r="SM1399" s="36"/>
      <c r="UB1399" s="36"/>
      <c r="VQ1399" s="36"/>
      <c r="XF1399" s="36"/>
      <c r="ZB1399" s="94"/>
      <c r="ZI1399" s="130"/>
      <c r="ZK1399" s="128"/>
      <c r="ZL1399" s="127"/>
    </row>
    <row r="1400" spans="2:688" s="37" customFormat="1" x14ac:dyDescent="0.15">
      <c r="B1400" s="36"/>
      <c r="C1400" s="110"/>
      <c r="D1400" s="36"/>
      <c r="E1400" s="36"/>
      <c r="F1400" s="36"/>
      <c r="G1400" s="38"/>
      <c r="H1400" s="38"/>
      <c r="AW1400" s="36"/>
      <c r="CL1400" s="36"/>
      <c r="FP1400" s="36"/>
      <c r="IT1400" s="36"/>
      <c r="IU1400" s="57"/>
      <c r="IV1400" s="57"/>
      <c r="IW1400" s="57"/>
      <c r="IX1400" s="57"/>
      <c r="IY1400" s="57"/>
      <c r="IZ1400" s="57"/>
      <c r="JA1400" s="57"/>
      <c r="JB1400" s="57"/>
      <c r="JC1400" s="57"/>
      <c r="JD1400" s="57"/>
      <c r="JE1400" s="57"/>
      <c r="JF1400" s="57"/>
      <c r="JG1400" s="57"/>
      <c r="JH1400" s="57"/>
      <c r="JI1400" s="57"/>
      <c r="JJ1400" s="57"/>
      <c r="JK1400" s="57"/>
      <c r="JL1400" s="57"/>
      <c r="JM1400" s="57"/>
      <c r="JN1400" s="57"/>
      <c r="JO1400" s="57"/>
      <c r="JP1400" s="57"/>
      <c r="JQ1400" s="57"/>
      <c r="JR1400" s="57"/>
      <c r="JS1400" s="57"/>
      <c r="JT1400" s="57"/>
      <c r="JU1400" s="57"/>
      <c r="JV1400" s="57"/>
      <c r="JW1400" s="57"/>
      <c r="JX1400" s="57"/>
      <c r="JY1400" s="57"/>
      <c r="JZ1400" s="57"/>
      <c r="KA1400" s="57"/>
      <c r="KB1400" s="57"/>
      <c r="KC1400" s="57"/>
      <c r="KD1400" s="57"/>
      <c r="KE1400" s="57"/>
      <c r="KF1400" s="57"/>
      <c r="KG1400" s="57"/>
      <c r="KH1400" s="57"/>
      <c r="KI1400" s="36"/>
      <c r="LX1400" s="36"/>
      <c r="NQ1400" s="36"/>
      <c r="NR1400" s="36"/>
      <c r="NS1400" s="36"/>
      <c r="PH1400" s="36"/>
      <c r="QW1400" s="36"/>
      <c r="SM1400" s="36"/>
      <c r="UB1400" s="36"/>
      <c r="VQ1400" s="36"/>
      <c r="XF1400" s="36"/>
      <c r="ZB1400" s="94"/>
      <c r="ZI1400" s="130"/>
      <c r="ZK1400" s="128"/>
      <c r="ZL1400" s="127"/>
    </row>
    <row r="1401" spans="2:688" s="37" customFormat="1" x14ac:dyDescent="0.15">
      <c r="B1401" s="36"/>
      <c r="C1401" s="110"/>
      <c r="D1401" s="36"/>
      <c r="E1401" s="36"/>
      <c r="F1401" s="36"/>
      <c r="G1401" s="38"/>
      <c r="H1401" s="38"/>
      <c r="AW1401" s="36"/>
      <c r="CL1401" s="36"/>
      <c r="FP1401" s="36"/>
      <c r="IT1401" s="36"/>
      <c r="IU1401" s="57"/>
      <c r="IV1401" s="57"/>
      <c r="IW1401" s="57"/>
      <c r="IX1401" s="57"/>
      <c r="IY1401" s="57"/>
      <c r="IZ1401" s="57"/>
      <c r="JA1401" s="57"/>
      <c r="JB1401" s="57"/>
      <c r="JC1401" s="57"/>
      <c r="JD1401" s="57"/>
      <c r="JE1401" s="57"/>
      <c r="JF1401" s="57"/>
      <c r="JG1401" s="57"/>
      <c r="JH1401" s="57"/>
      <c r="JI1401" s="57"/>
      <c r="JJ1401" s="57"/>
      <c r="JK1401" s="57"/>
      <c r="JL1401" s="57"/>
      <c r="JM1401" s="57"/>
      <c r="JN1401" s="57"/>
      <c r="JO1401" s="57"/>
      <c r="JP1401" s="57"/>
      <c r="JQ1401" s="57"/>
      <c r="JR1401" s="57"/>
      <c r="JS1401" s="57"/>
      <c r="JT1401" s="57"/>
      <c r="JU1401" s="57"/>
      <c r="JV1401" s="57"/>
      <c r="JW1401" s="57"/>
      <c r="JX1401" s="57"/>
      <c r="JY1401" s="57"/>
      <c r="JZ1401" s="57"/>
      <c r="KA1401" s="57"/>
      <c r="KB1401" s="57"/>
      <c r="KC1401" s="57"/>
      <c r="KD1401" s="57"/>
      <c r="KE1401" s="57"/>
      <c r="KF1401" s="57"/>
      <c r="KG1401" s="57"/>
      <c r="KH1401" s="57"/>
      <c r="KI1401" s="36"/>
      <c r="LX1401" s="36"/>
      <c r="NQ1401" s="36"/>
      <c r="NR1401" s="36"/>
      <c r="NS1401" s="36"/>
      <c r="PH1401" s="36"/>
      <c r="QW1401" s="36"/>
      <c r="SM1401" s="36"/>
      <c r="UB1401" s="36"/>
      <c r="VQ1401" s="36"/>
      <c r="XF1401" s="36"/>
      <c r="ZB1401" s="94"/>
      <c r="ZI1401" s="130"/>
      <c r="ZK1401" s="128"/>
      <c r="ZL1401" s="127"/>
    </row>
    <row r="1402" spans="2:688" s="37" customFormat="1" x14ac:dyDescent="0.15">
      <c r="B1402" s="36"/>
      <c r="C1402" s="110"/>
      <c r="D1402" s="36"/>
      <c r="E1402" s="36"/>
      <c r="F1402" s="36"/>
      <c r="G1402" s="38"/>
      <c r="H1402" s="38"/>
      <c r="AW1402" s="36"/>
      <c r="CL1402" s="36"/>
      <c r="FP1402" s="36"/>
      <c r="IT1402" s="36"/>
      <c r="IU1402" s="57"/>
      <c r="IV1402" s="57"/>
      <c r="IW1402" s="57"/>
      <c r="IX1402" s="57"/>
      <c r="IY1402" s="57"/>
      <c r="IZ1402" s="57"/>
      <c r="JA1402" s="57"/>
      <c r="JB1402" s="57"/>
      <c r="JC1402" s="57"/>
      <c r="JD1402" s="57"/>
      <c r="JE1402" s="57"/>
      <c r="JF1402" s="57"/>
      <c r="JG1402" s="57"/>
      <c r="JH1402" s="57"/>
      <c r="JI1402" s="57"/>
      <c r="JJ1402" s="57"/>
      <c r="JK1402" s="57"/>
      <c r="JL1402" s="57"/>
      <c r="JM1402" s="57"/>
      <c r="JN1402" s="57"/>
      <c r="JO1402" s="57"/>
      <c r="JP1402" s="57"/>
      <c r="JQ1402" s="57"/>
      <c r="JR1402" s="57"/>
      <c r="JS1402" s="57"/>
      <c r="JT1402" s="57"/>
      <c r="JU1402" s="57"/>
      <c r="JV1402" s="57"/>
      <c r="JW1402" s="57"/>
      <c r="JX1402" s="57"/>
      <c r="JY1402" s="57"/>
      <c r="JZ1402" s="57"/>
      <c r="KA1402" s="57"/>
      <c r="KB1402" s="57"/>
      <c r="KC1402" s="57"/>
      <c r="KD1402" s="57"/>
      <c r="KE1402" s="57"/>
      <c r="KF1402" s="57"/>
      <c r="KG1402" s="57"/>
      <c r="KH1402" s="57"/>
      <c r="KI1402" s="36"/>
      <c r="LX1402" s="36"/>
      <c r="NQ1402" s="36"/>
      <c r="NR1402" s="36"/>
      <c r="NS1402" s="36"/>
      <c r="PH1402" s="36"/>
      <c r="QW1402" s="36"/>
      <c r="SM1402" s="36"/>
      <c r="UB1402" s="36"/>
      <c r="VQ1402" s="36"/>
      <c r="XF1402" s="36"/>
      <c r="ZB1402" s="94"/>
      <c r="ZI1402" s="130"/>
      <c r="ZK1402" s="128"/>
      <c r="ZL1402" s="127"/>
    </row>
    <row r="1403" spans="2:688" s="37" customFormat="1" x14ac:dyDescent="0.15">
      <c r="B1403" s="36"/>
      <c r="C1403" s="110"/>
      <c r="D1403" s="36"/>
      <c r="E1403" s="36"/>
      <c r="F1403" s="36"/>
      <c r="G1403" s="38"/>
      <c r="H1403" s="38"/>
      <c r="AW1403" s="36"/>
      <c r="CL1403" s="36"/>
      <c r="FP1403" s="36"/>
      <c r="IT1403" s="36"/>
      <c r="IU1403" s="57"/>
      <c r="IV1403" s="57"/>
      <c r="IW1403" s="57"/>
      <c r="IX1403" s="57"/>
      <c r="IY1403" s="57"/>
      <c r="IZ1403" s="57"/>
      <c r="JA1403" s="57"/>
      <c r="JB1403" s="57"/>
      <c r="JC1403" s="57"/>
      <c r="JD1403" s="57"/>
      <c r="JE1403" s="57"/>
      <c r="JF1403" s="57"/>
      <c r="JG1403" s="57"/>
      <c r="JH1403" s="57"/>
      <c r="JI1403" s="57"/>
      <c r="JJ1403" s="57"/>
      <c r="JK1403" s="57"/>
      <c r="JL1403" s="57"/>
      <c r="JM1403" s="57"/>
      <c r="JN1403" s="57"/>
      <c r="JO1403" s="57"/>
      <c r="JP1403" s="57"/>
      <c r="JQ1403" s="57"/>
      <c r="JR1403" s="57"/>
      <c r="JS1403" s="57"/>
      <c r="JT1403" s="57"/>
      <c r="JU1403" s="57"/>
      <c r="JV1403" s="57"/>
      <c r="JW1403" s="57"/>
      <c r="JX1403" s="57"/>
      <c r="JY1403" s="57"/>
      <c r="JZ1403" s="57"/>
      <c r="KA1403" s="57"/>
      <c r="KB1403" s="57"/>
      <c r="KC1403" s="57"/>
      <c r="KD1403" s="57"/>
      <c r="KE1403" s="57"/>
      <c r="KF1403" s="57"/>
      <c r="KG1403" s="57"/>
      <c r="KH1403" s="57"/>
      <c r="KI1403" s="36"/>
      <c r="LX1403" s="36"/>
      <c r="NQ1403" s="36"/>
      <c r="NR1403" s="36"/>
      <c r="NS1403" s="36"/>
      <c r="PH1403" s="36"/>
      <c r="QW1403" s="36"/>
      <c r="SM1403" s="36"/>
      <c r="UB1403" s="36"/>
      <c r="VQ1403" s="36"/>
      <c r="XF1403" s="36"/>
      <c r="ZB1403" s="94"/>
      <c r="ZI1403" s="130"/>
      <c r="ZK1403" s="128"/>
      <c r="ZL1403" s="127"/>
    </row>
    <row r="1404" spans="2:688" s="37" customFormat="1" x14ac:dyDescent="0.15">
      <c r="B1404" s="36"/>
      <c r="C1404" s="110"/>
      <c r="D1404" s="36"/>
      <c r="E1404" s="36"/>
      <c r="F1404" s="36"/>
      <c r="G1404" s="38"/>
      <c r="H1404" s="38"/>
      <c r="AW1404" s="36"/>
      <c r="CL1404" s="36"/>
      <c r="FP1404" s="36"/>
      <c r="IT1404" s="36"/>
      <c r="IU1404" s="57"/>
      <c r="IV1404" s="57"/>
      <c r="IW1404" s="57"/>
      <c r="IX1404" s="57"/>
      <c r="IY1404" s="57"/>
      <c r="IZ1404" s="57"/>
      <c r="JA1404" s="57"/>
      <c r="JB1404" s="57"/>
      <c r="JC1404" s="57"/>
      <c r="JD1404" s="57"/>
      <c r="JE1404" s="57"/>
      <c r="JF1404" s="57"/>
      <c r="JG1404" s="57"/>
      <c r="JH1404" s="57"/>
      <c r="JI1404" s="57"/>
      <c r="JJ1404" s="57"/>
      <c r="JK1404" s="57"/>
      <c r="JL1404" s="57"/>
      <c r="JM1404" s="57"/>
      <c r="JN1404" s="57"/>
      <c r="JO1404" s="57"/>
      <c r="JP1404" s="57"/>
      <c r="JQ1404" s="57"/>
      <c r="JR1404" s="57"/>
      <c r="JS1404" s="57"/>
      <c r="JT1404" s="57"/>
      <c r="JU1404" s="57"/>
      <c r="JV1404" s="57"/>
      <c r="JW1404" s="57"/>
      <c r="JX1404" s="57"/>
      <c r="JY1404" s="57"/>
      <c r="JZ1404" s="57"/>
      <c r="KA1404" s="57"/>
      <c r="KB1404" s="57"/>
      <c r="KC1404" s="57"/>
      <c r="KD1404" s="57"/>
      <c r="KE1404" s="57"/>
      <c r="KF1404" s="57"/>
      <c r="KG1404" s="57"/>
      <c r="KH1404" s="57"/>
      <c r="KI1404" s="36"/>
      <c r="LX1404" s="36"/>
      <c r="NQ1404" s="36"/>
      <c r="NR1404" s="36"/>
      <c r="NS1404" s="36"/>
      <c r="PH1404" s="36"/>
      <c r="QW1404" s="36"/>
      <c r="SM1404" s="36"/>
      <c r="UB1404" s="36"/>
      <c r="VQ1404" s="36"/>
      <c r="XF1404" s="36"/>
      <c r="ZB1404" s="94"/>
      <c r="ZI1404" s="130"/>
      <c r="ZK1404" s="128"/>
      <c r="ZL1404" s="127"/>
    </row>
    <row r="1405" spans="2:688" s="37" customFormat="1" x14ac:dyDescent="0.15">
      <c r="B1405" s="36"/>
      <c r="C1405" s="110"/>
      <c r="D1405" s="36"/>
      <c r="E1405" s="36"/>
      <c r="F1405" s="36"/>
      <c r="G1405" s="38"/>
      <c r="H1405" s="38"/>
      <c r="AW1405" s="36"/>
      <c r="CL1405" s="36"/>
      <c r="FP1405" s="36"/>
      <c r="IT1405" s="36"/>
      <c r="IU1405" s="57"/>
      <c r="IV1405" s="57"/>
      <c r="IW1405" s="57"/>
      <c r="IX1405" s="57"/>
      <c r="IY1405" s="57"/>
      <c r="IZ1405" s="57"/>
      <c r="JA1405" s="57"/>
      <c r="JB1405" s="57"/>
      <c r="JC1405" s="57"/>
      <c r="JD1405" s="57"/>
      <c r="JE1405" s="57"/>
      <c r="JF1405" s="57"/>
      <c r="JG1405" s="57"/>
      <c r="JH1405" s="57"/>
      <c r="JI1405" s="57"/>
      <c r="JJ1405" s="57"/>
      <c r="JK1405" s="57"/>
      <c r="JL1405" s="57"/>
      <c r="JM1405" s="57"/>
      <c r="JN1405" s="57"/>
      <c r="JO1405" s="57"/>
      <c r="JP1405" s="57"/>
      <c r="JQ1405" s="57"/>
      <c r="JR1405" s="57"/>
      <c r="JS1405" s="57"/>
      <c r="JT1405" s="57"/>
      <c r="JU1405" s="57"/>
      <c r="JV1405" s="57"/>
      <c r="JW1405" s="57"/>
      <c r="JX1405" s="57"/>
      <c r="JY1405" s="57"/>
      <c r="JZ1405" s="57"/>
      <c r="KA1405" s="57"/>
      <c r="KB1405" s="57"/>
      <c r="KC1405" s="57"/>
      <c r="KD1405" s="57"/>
      <c r="KE1405" s="57"/>
      <c r="KF1405" s="57"/>
      <c r="KG1405" s="57"/>
      <c r="KH1405" s="57"/>
      <c r="KI1405" s="36"/>
      <c r="LX1405" s="36"/>
      <c r="NQ1405" s="36"/>
      <c r="NR1405" s="36"/>
      <c r="NS1405" s="36"/>
      <c r="PH1405" s="36"/>
      <c r="QW1405" s="36"/>
      <c r="SM1405" s="36"/>
      <c r="UB1405" s="36"/>
      <c r="VQ1405" s="36"/>
      <c r="XF1405" s="36"/>
      <c r="ZB1405" s="94"/>
      <c r="ZI1405" s="130"/>
      <c r="ZK1405" s="128"/>
      <c r="ZL1405" s="127"/>
    </row>
    <row r="1406" spans="2:688" s="37" customFormat="1" x14ac:dyDescent="0.15">
      <c r="B1406" s="36"/>
      <c r="C1406" s="110"/>
      <c r="D1406" s="36"/>
      <c r="E1406" s="36"/>
      <c r="F1406" s="36"/>
      <c r="G1406" s="38"/>
      <c r="H1406" s="38"/>
      <c r="AW1406" s="36"/>
      <c r="CL1406" s="36"/>
      <c r="FP1406" s="36"/>
      <c r="IT1406" s="36"/>
      <c r="IU1406" s="57"/>
      <c r="IV1406" s="57"/>
      <c r="IW1406" s="57"/>
      <c r="IX1406" s="57"/>
      <c r="IY1406" s="57"/>
      <c r="IZ1406" s="57"/>
      <c r="JA1406" s="57"/>
      <c r="JB1406" s="57"/>
      <c r="JC1406" s="57"/>
      <c r="JD1406" s="57"/>
      <c r="JE1406" s="57"/>
      <c r="JF1406" s="57"/>
      <c r="JG1406" s="57"/>
      <c r="JH1406" s="57"/>
      <c r="JI1406" s="57"/>
      <c r="JJ1406" s="57"/>
      <c r="JK1406" s="57"/>
      <c r="JL1406" s="57"/>
      <c r="JM1406" s="57"/>
      <c r="JN1406" s="57"/>
      <c r="JO1406" s="57"/>
      <c r="JP1406" s="57"/>
      <c r="JQ1406" s="57"/>
      <c r="JR1406" s="57"/>
      <c r="JS1406" s="57"/>
      <c r="JT1406" s="57"/>
      <c r="JU1406" s="57"/>
      <c r="JV1406" s="57"/>
      <c r="JW1406" s="57"/>
      <c r="JX1406" s="57"/>
      <c r="JY1406" s="57"/>
      <c r="JZ1406" s="57"/>
      <c r="KA1406" s="57"/>
      <c r="KB1406" s="57"/>
      <c r="KC1406" s="57"/>
      <c r="KD1406" s="57"/>
      <c r="KE1406" s="57"/>
      <c r="KF1406" s="57"/>
      <c r="KG1406" s="57"/>
      <c r="KH1406" s="57"/>
      <c r="KI1406" s="36"/>
      <c r="LX1406" s="36"/>
      <c r="NQ1406" s="36"/>
      <c r="NR1406" s="36"/>
      <c r="NS1406" s="36"/>
      <c r="PH1406" s="36"/>
      <c r="QW1406" s="36"/>
      <c r="SM1406" s="36"/>
      <c r="UB1406" s="36"/>
      <c r="VQ1406" s="36"/>
      <c r="XF1406" s="36"/>
      <c r="ZB1406" s="94"/>
      <c r="ZI1406" s="130"/>
      <c r="ZK1406" s="128"/>
      <c r="ZL1406" s="127"/>
    </row>
    <row r="1407" spans="2:688" s="37" customFormat="1" x14ac:dyDescent="0.15">
      <c r="B1407" s="36"/>
      <c r="C1407" s="110"/>
      <c r="D1407" s="36"/>
      <c r="E1407" s="36"/>
      <c r="F1407" s="36"/>
      <c r="G1407" s="38"/>
      <c r="H1407" s="38"/>
      <c r="AW1407" s="36"/>
      <c r="CL1407" s="36"/>
      <c r="FP1407" s="36"/>
      <c r="IT1407" s="36"/>
      <c r="IU1407" s="57"/>
      <c r="IV1407" s="57"/>
      <c r="IW1407" s="57"/>
      <c r="IX1407" s="57"/>
      <c r="IY1407" s="57"/>
      <c r="IZ1407" s="57"/>
      <c r="JA1407" s="57"/>
      <c r="JB1407" s="57"/>
      <c r="JC1407" s="57"/>
      <c r="JD1407" s="57"/>
      <c r="JE1407" s="57"/>
      <c r="JF1407" s="57"/>
      <c r="JG1407" s="57"/>
      <c r="JH1407" s="57"/>
      <c r="JI1407" s="57"/>
      <c r="JJ1407" s="57"/>
      <c r="JK1407" s="57"/>
      <c r="JL1407" s="57"/>
      <c r="JM1407" s="57"/>
      <c r="JN1407" s="57"/>
      <c r="JO1407" s="57"/>
      <c r="JP1407" s="57"/>
      <c r="JQ1407" s="57"/>
      <c r="JR1407" s="57"/>
      <c r="JS1407" s="57"/>
      <c r="JT1407" s="57"/>
      <c r="JU1407" s="57"/>
      <c r="JV1407" s="57"/>
      <c r="JW1407" s="57"/>
      <c r="JX1407" s="57"/>
      <c r="JY1407" s="57"/>
      <c r="JZ1407" s="57"/>
      <c r="KA1407" s="57"/>
      <c r="KB1407" s="57"/>
      <c r="KC1407" s="57"/>
      <c r="KD1407" s="57"/>
      <c r="KE1407" s="57"/>
      <c r="KF1407" s="57"/>
      <c r="KG1407" s="57"/>
      <c r="KH1407" s="57"/>
      <c r="KI1407" s="36"/>
      <c r="LX1407" s="36"/>
      <c r="NQ1407" s="36"/>
      <c r="NR1407" s="36"/>
      <c r="NS1407" s="36"/>
      <c r="PH1407" s="36"/>
      <c r="QW1407" s="36"/>
      <c r="SM1407" s="36"/>
      <c r="UB1407" s="36"/>
      <c r="VQ1407" s="36"/>
      <c r="XF1407" s="36"/>
      <c r="ZB1407" s="94"/>
      <c r="ZI1407" s="130"/>
      <c r="ZK1407" s="128"/>
      <c r="ZL1407" s="127"/>
    </row>
    <row r="1408" spans="2:688" s="37" customFormat="1" x14ac:dyDescent="0.15">
      <c r="B1408" s="36"/>
      <c r="C1408" s="110"/>
      <c r="D1408" s="36"/>
      <c r="E1408" s="36"/>
      <c r="F1408" s="36"/>
      <c r="G1408" s="38"/>
      <c r="H1408" s="38"/>
      <c r="AW1408" s="36"/>
      <c r="CL1408" s="36"/>
      <c r="FP1408" s="36"/>
      <c r="IT1408" s="36"/>
      <c r="IU1408" s="57"/>
      <c r="IV1408" s="57"/>
      <c r="IW1408" s="57"/>
      <c r="IX1408" s="57"/>
      <c r="IY1408" s="57"/>
      <c r="IZ1408" s="57"/>
      <c r="JA1408" s="57"/>
      <c r="JB1408" s="57"/>
      <c r="JC1408" s="57"/>
      <c r="JD1408" s="57"/>
      <c r="JE1408" s="57"/>
      <c r="JF1408" s="57"/>
      <c r="JG1408" s="57"/>
      <c r="JH1408" s="57"/>
      <c r="JI1408" s="57"/>
      <c r="JJ1408" s="57"/>
      <c r="JK1408" s="57"/>
      <c r="JL1408" s="57"/>
      <c r="JM1408" s="57"/>
      <c r="JN1408" s="57"/>
      <c r="JO1408" s="57"/>
      <c r="JP1408" s="57"/>
      <c r="JQ1408" s="57"/>
      <c r="JR1408" s="57"/>
      <c r="JS1408" s="57"/>
      <c r="JT1408" s="57"/>
      <c r="JU1408" s="57"/>
      <c r="JV1408" s="57"/>
      <c r="JW1408" s="57"/>
      <c r="JX1408" s="57"/>
      <c r="JY1408" s="57"/>
      <c r="JZ1408" s="57"/>
      <c r="KA1408" s="57"/>
      <c r="KB1408" s="57"/>
      <c r="KC1408" s="57"/>
      <c r="KD1408" s="57"/>
      <c r="KE1408" s="57"/>
      <c r="KF1408" s="57"/>
      <c r="KG1408" s="57"/>
      <c r="KH1408" s="57"/>
      <c r="KI1408" s="36"/>
      <c r="LX1408" s="36"/>
      <c r="NQ1408" s="36"/>
      <c r="NR1408" s="36"/>
      <c r="NS1408" s="36"/>
      <c r="PH1408" s="36"/>
      <c r="QW1408" s="36"/>
      <c r="SM1408" s="36"/>
      <c r="UB1408" s="36"/>
      <c r="VQ1408" s="36"/>
      <c r="XF1408" s="36"/>
      <c r="ZB1408" s="94"/>
      <c r="ZI1408" s="130"/>
      <c r="ZK1408" s="128"/>
      <c r="ZL1408" s="127"/>
    </row>
    <row r="1409" spans="2:688" s="37" customFormat="1" x14ac:dyDescent="0.15">
      <c r="B1409" s="36"/>
      <c r="C1409" s="110"/>
      <c r="D1409" s="36"/>
      <c r="E1409" s="36"/>
      <c r="F1409" s="36"/>
      <c r="G1409" s="38"/>
      <c r="H1409" s="38"/>
      <c r="AW1409" s="36"/>
      <c r="CL1409" s="36"/>
      <c r="FP1409" s="36"/>
      <c r="IT1409" s="36"/>
      <c r="IU1409" s="57"/>
      <c r="IV1409" s="57"/>
      <c r="IW1409" s="57"/>
      <c r="IX1409" s="57"/>
      <c r="IY1409" s="57"/>
      <c r="IZ1409" s="57"/>
      <c r="JA1409" s="57"/>
      <c r="JB1409" s="57"/>
      <c r="JC1409" s="57"/>
      <c r="JD1409" s="57"/>
      <c r="JE1409" s="57"/>
      <c r="JF1409" s="57"/>
      <c r="JG1409" s="57"/>
      <c r="JH1409" s="57"/>
      <c r="JI1409" s="57"/>
      <c r="JJ1409" s="57"/>
      <c r="JK1409" s="57"/>
      <c r="JL1409" s="57"/>
      <c r="JM1409" s="57"/>
      <c r="JN1409" s="57"/>
      <c r="JO1409" s="57"/>
      <c r="JP1409" s="57"/>
      <c r="JQ1409" s="57"/>
      <c r="JR1409" s="57"/>
      <c r="JS1409" s="57"/>
      <c r="JT1409" s="57"/>
      <c r="JU1409" s="57"/>
      <c r="JV1409" s="57"/>
      <c r="JW1409" s="57"/>
      <c r="JX1409" s="57"/>
      <c r="JY1409" s="57"/>
      <c r="JZ1409" s="57"/>
      <c r="KA1409" s="57"/>
      <c r="KB1409" s="57"/>
      <c r="KC1409" s="57"/>
      <c r="KD1409" s="57"/>
      <c r="KE1409" s="57"/>
      <c r="KF1409" s="57"/>
      <c r="KG1409" s="57"/>
      <c r="KH1409" s="57"/>
      <c r="KI1409" s="36"/>
      <c r="LX1409" s="36"/>
      <c r="NQ1409" s="36"/>
      <c r="NR1409" s="36"/>
      <c r="NS1409" s="36"/>
      <c r="PH1409" s="36"/>
      <c r="QW1409" s="36"/>
      <c r="SM1409" s="36"/>
      <c r="UB1409" s="36"/>
      <c r="VQ1409" s="36"/>
      <c r="XF1409" s="36"/>
      <c r="ZB1409" s="94"/>
      <c r="ZI1409" s="130"/>
      <c r="ZK1409" s="128"/>
      <c r="ZL1409" s="127"/>
    </row>
    <row r="1410" spans="2:688" s="37" customFormat="1" x14ac:dyDescent="0.15">
      <c r="B1410" s="36"/>
      <c r="C1410" s="110"/>
      <c r="D1410" s="36"/>
      <c r="E1410" s="36"/>
      <c r="F1410" s="36"/>
      <c r="G1410" s="38"/>
      <c r="H1410" s="38"/>
      <c r="AW1410" s="36"/>
      <c r="CL1410" s="36"/>
      <c r="FP1410" s="36"/>
      <c r="IT1410" s="36"/>
      <c r="IU1410" s="57"/>
      <c r="IV1410" s="57"/>
      <c r="IW1410" s="57"/>
      <c r="IX1410" s="57"/>
      <c r="IY1410" s="57"/>
      <c r="IZ1410" s="57"/>
      <c r="JA1410" s="57"/>
      <c r="JB1410" s="57"/>
      <c r="JC1410" s="57"/>
      <c r="JD1410" s="57"/>
      <c r="JE1410" s="57"/>
      <c r="JF1410" s="57"/>
      <c r="JG1410" s="57"/>
      <c r="JH1410" s="57"/>
      <c r="JI1410" s="57"/>
      <c r="JJ1410" s="57"/>
      <c r="JK1410" s="57"/>
      <c r="JL1410" s="57"/>
      <c r="JM1410" s="57"/>
      <c r="JN1410" s="57"/>
      <c r="JO1410" s="57"/>
      <c r="JP1410" s="57"/>
      <c r="JQ1410" s="57"/>
      <c r="JR1410" s="57"/>
      <c r="JS1410" s="57"/>
      <c r="JT1410" s="57"/>
      <c r="JU1410" s="57"/>
      <c r="JV1410" s="57"/>
      <c r="JW1410" s="57"/>
      <c r="JX1410" s="57"/>
      <c r="JY1410" s="57"/>
      <c r="JZ1410" s="57"/>
      <c r="KA1410" s="57"/>
      <c r="KB1410" s="57"/>
      <c r="KC1410" s="57"/>
      <c r="KD1410" s="57"/>
      <c r="KE1410" s="57"/>
      <c r="KF1410" s="57"/>
      <c r="KG1410" s="57"/>
      <c r="KH1410" s="57"/>
      <c r="KI1410" s="36"/>
      <c r="LX1410" s="36"/>
      <c r="NQ1410" s="36"/>
      <c r="NR1410" s="36"/>
      <c r="NS1410" s="36"/>
      <c r="PH1410" s="36"/>
      <c r="QW1410" s="36"/>
      <c r="SM1410" s="36"/>
      <c r="UB1410" s="36"/>
      <c r="VQ1410" s="36"/>
      <c r="XF1410" s="36"/>
      <c r="ZB1410" s="94"/>
      <c r="ZI1410" s="130"/>
      <c r="ZK1410" s="128"/>
      <c r="ZL1410" s="127"/>
    </row>
    <row r="1411" spans="2:688" s="37" customFormat="1" x14ac:dyDescent="0.15">
      <c r="B1411" s="36"/>
      <c r="C1411" s="110"/>
      <c r="D1411" s="36"/>
      <c r="E1411" s="36"/>
      <c r="F1411" s="36"/>
      <c r="G1411" s="38"/>
      <c r="H1411" s="38"/>
      <c r="AW1411" s="36"/>
      <c r="CL1411" s="36"/>
      <c r="FP1411" s="36"/>
      <c r="IT1411" s="36"/>
      <c r="IU1411" s="57"/>
      <c r="IV1411" s="57"/>
      <c r="IW1411" s="57"/>
      <c r="IX1411" s="57"/>
      <c r="IY1411" s="57"/>
      <c r="IZ1411" s="57"/>
      <c r="JA1411" s="57"/>
      <c r="JB1411" s="57"/>
      <c r="JC1411" s="57"/>
      <c r="JD1411" s="57"/>
      <c r="JE1411" s="57"/>
      <c r="JF1411" s="57"/>
      <c r="JG1411" s="57"/>
      <c r="JH1411" s="57"/>
      <c r="JI1411" s="57"/>
      <c r="JJ1411" s="57"/>
      <c r="JK1411" s="57"/>
      <c r="JL1411" s="57"/>
      <c r="JM1411" s="57"/>
      <c r="JN1411" s="57"/>
      <c r="JO1411" s="57"/>
      <c r="JP1411" s="57"/>
      <c r="JQ1411" s="57"/>
      <c r="JR1411" s="57"/>
      <c r="JS1411" s="57"/>
      <c r="JT1411" s="57"/>
      <c r="JU1411" s="57"/>
      <c r="JV1411" s="57"/>
      <c r="JW1411" s="57"/>
      <c r="JX1411" s="57"/>
      <c r="JY1411" s="57"/>
      <c r="JZ1411" s="57"/>
      <c r="KA1411" s="57"/>
      <c r="KB1411" s="57"/>
      <c r="KC1411" s="57"/>
      <c r="KD1411" s="57"/>
      <c r="KE1411" s="57"/>
      <c r="KF1411" s="57"/>
      <c r="KG1411" s="57"/>
      <c r="KH1411" s="57"/>
      <c r="KI1411" s="36"/>
      <c r="LX1411" s="36"/>
      <c r="NQ1411" s="36"/>
      <c r="NR1411" s="36"/>
      <c r="NS1411" s="36"/>
      <c r="PH1411" s="36"/>
      <c r="QW1411" s="36"/>
      <c r="SM1411" s="36"/>
      <c r="UB1411" s="36"/>
      <c r="VQ1411" s="36"/>
      <c r="XF1411" s="36"/>
      <c r="ZB1411" s="94"/>
      <c r="ZI1411" s="130"/>
      <c r="ZK1411" s="128"/>
      <c r="ZL1411" s="127"/>
    </row>
    <row r="1412" spans="2:688" s="37" customFormat="1" x14ac:dyDescent="0.15">
      <c r="B1412" s="36"/>
      <c r="C1412" s="110"/>
      <c r="D1412" s="36"/>
      <c r="E1412" s="36"/>
      <c r="F1412" s="36"/>
      <c r="G1412" s="38"/>
      <c r="H1412" s="38"/>
      <c r="AW1412" s="36"/>
      <c r="CL1412" s="36"/>
      <c r="FP1412" s="36"/>
      <c r="IT1412" s="36"/>
      <c r="IU1412" s="57"/>
      <c r="IV1412" s="57"/>
      <c r="IW1412" s="57"/>
      <c r="IX1412" s="57"/>
      <c r="IY1412" s="57"/>
      <c r="IZ1412" s="57"/>
      <c r="JA1412" s="57"/>
      <c r="JB1412" s="57"/>
      <c r="JC1412" s="57"/>
      <c r="JD1412" s="57"/>
      <c r="JE1412" s="57"/>
      <c r="JF1412" s="57"/>
      <c r="JG1412" s="57"/>
      <c r="JH1412" s="57"/>
      <c r="JI1412" s="57"/>
      <c r="JJ1412" s="57"/>
      <c r="JK1412" s="57"/>
      <c r="JL1412" s="57"/>
      <c r="JM1412" s="57"/>
      <c r="JN1412" s="57"/>
      <c r="JO1412" s="57"/>
      <c r="JP1412" s="57"/>
      <c r="JQ1412" s="57"/>
      <c r="JR1412" s="57"/>
      <c r="JS1412" s="57"/>
      <c r="JT1412" s="57"/>
      <c r="JU1412" s="57"/>
      <c r="JV1412" s="57"/>
      <c r="JW1412" s="57"/>
      <c r="JX1412" s="57"/>
      <c r="JY1412" s="57"/>
      <c r="JZ1412" s="57"/>
      <c r="KA1412" s="57"/>
      <c r="KB1412" s="57"/>
      <c r="KC1412" s="57"/>
      <c r="KD1412" s="57"/>
      <c r="KE1412" s="57"/>
      <c r="KF1412" s="57"/>
      <c r="KG1412" s="57"/>
      <c r="KH1412" s="57"/>
      <c r="KI1412" s="36"/>
      <c r="LX1412" s="36"/>
      <c r="NQ1412" s="36"/>
      <c r="NR1412" s="36"/>
      <c r="NS1412" s="36"/>
      <c r="PH1412" s="36"/>
      <c r="QW1412" s="36"/>
      <c r="SM1412" s="36"/>
      <c r="UB1412" s="36"/>
      <c r="VQ1412" s="36"/>
      <c r="XF1412" s="36"/>
      <c r="ZB1412" s="94"/>
      <c r="ZI1412" s="130"/>
      <c r="ZK1412" s="128"/>
      <c r="ZL1412" s="127"/>
    </row>
    <row r="1413" spans="2:688" s="37" customFormat="1" x14ac:dyDescent="0.15">
      <c r="B1413" s="36"/>
      <c r="C1413" s="110"/>
      <c r="D1413" s="36"/>
      <c r="E1413" s="36"/>
      <c r="F1413" s="36"/>
      <c r="G1413" s="38"/>
      <c r="H1413" s="38"/>
      <c r="AW1413" s="36"/>
      <c r="CL1413" s="36"/>
      <c r="FP1413" s="36"/>
      <c r="IT1413" s="36"/>
      <c r="IU1413" s="57"/>
      <c r="IV1413" s="57"/>
      <c r="IW1413" s="57"/>
      <c r="IX1413" s="57"/>
      <c r="IY1413" s="57"/>
      <c r="IZ1413" s="57"/>
      <c r="JA1413" s="57"/>
      <c r="JB1413" s="57"/>
      <c r="JC1413" s="57"/>
      <c r="JD1413" s="57"/>
      <c r="JE1413" s="57"/>
      <c r="JF1413" s="57"/>
      <c r="JG1413" s="57"/>
      <c r="JH1413" s="57"/>
      <c r="JI1413" s="57"/>
      <c r="JJ1413" s="57"/>
      <c r="JK1413" s="57"/>
      <c r="JL1413" s="57"/>
      <c r="JM1413" s="57"/>
      <c r="JN1413" s="57"/>
      <c r="JO1413" s="57"/>
      <c r="JP1413" s="57"/>
      <c r="JQ1413" s="57"/>
      <c r="JR1413" s="57"/>
      <c r="JS1413" s="57"/>
      <c r="JT1413" s="57"/>
      <c r="JU1413" s="57"/>
      <c r="JV1413" s="57"/>
      <c r="JW1413" s="57"/>
      <c r="JX1413" s="57"/>
      <c r="JY1413" s="57"/>
      <c r="JZ1413" s="57"/>
      <c r="KA1413" s="57"/>
      <c r="KB1413" s="57"/>
      <c r="KC1413" s="57"/>
      <c r="KD1413" s="57"/>
      <c r="KE1413" s="57"/>
      <c r="KF1413" s="57"/>
      <c r="KG1413" s="57"/>
      <c r="KH1413" s="57"/>
      <c r="KI1413" s="36"/>
      <c r="LX1413" s="36"/>
      <c r="NQ1413" s="36"/>
      <c r="NR1413" s="36"/>
      <c r="NS1413" s="36"/>
      <c r="PH1413" s="36"/>
      <c r="QW1413" s="36"/>
      <c r="SM1413" s="36"/>
      <c r="UB1413" s="36"/>
      <c r="VQ1413" s="36"/>
      <c r="XF1413" s="36"/>
      <c r="ZB1413" s="94"/>
      <c r="ZI1413" s="130"/>
      <c r="ZK1413" s="128"/>
      <c r="ZL1413" s="127"/>
    </row>
    <row r="1414" spans="2:688" s="37" customFormat="1" x14ac:dyDescent="0.15">
      <c r="B1414" s="36"/>
      <c r="C1414" s="110"/>
      <c r="D1414" s="36"/>
      <c r="E1414" s="36"/>
      <c r="F1414" s="36"/>
      <c r="G1414" s="38"/>
      <c r="H1414" s="38"/>
      <c r="AW1414" s="36"/>
      <c r="CL1414" s="36"/>
      <c r="FP1414" s="36"/>
      <c r="IT1414" s="36"/>
      <c r="IU1414" s="57"/>
      <c r="IV1414" s="57"/>
      <c r="IW1414" s="57"/>
      <c r="IX1414" s="57"/>
      <c r="IY1414" s="57"/>
      <c r="IZ1414" s="57"/>
      <c r="JA1414" s="57"/>
      <c r="JB1414" s="57"/>
      <c r="JC1414" s="57"/>
      <c r="JD1414" s="57"/>
      <c r="JE1414" s="57"/>
      <c r="JF1414" s="57"/>
      <c r="JG1414" s="57"/>
      <c r="JH1414" s="57"/>
      <c r="JI1414" s="57"/>
      <c r="JJ1414" s="57"/>
      <c r="JK1414" s="57"/>
      <c r="JL1414" s="57"/>
      <c r="JM1414" s="57"/>
      <c r="JN1414" s="57"/>
      <c r="JO1414" s="57"/>
      <c r="JP1414" s="57"/>
      <c r="JQ1414" s="57"/>
      <c r="JR1414" s="57"/>
      <c r="JS1414" s="57"/>
      <c r="JT1414" s="57"/>
      <c r="JU1414" s="57"/>
      <c r="JV1414" s="57"/>
      <c r="JW1414" s="57"/>
      <c r="JX1414" s="57"/>
      <c r="JY1414" s="57"/>
      <c r="JZ1414" s="57"/>
      <c r="KA1414" s="57"/>
      <c r="KB1414" s="57"/>
      <c r="KC1414" s="57"/>
      <c r="KD1414" s="57"/>
      <c r="KE1414" s="57"/>
      <c r="KF1414" s="57"/>
      <c r="KG1414" s="57"/>
      <c r="KH1414" s="57"/>
      <c r="KI1414" s="36"/>
      <c r="LX1414" s="36"/>
      <c r="NQ1414" s="36"/>
      <c r="NR1414" s="36"/>
      <c r="NS1414" s="36"/>
      <c r="PH1414" s="36"/>
      <c r="QW1414" s="36"/>
      <c r="SM1414" s="36"/>
      <c r="UB1414" s="36"/>
      <c r="VQ1414" s="36"/>
      <c r="XF1414" s="36"/>
      <c r="ZB1414" s="94"/>
      <c r="ZI1414" s="130"/>
      <c r="ZK1414" s="128"/>
      <c r="ZL1414" s="127"/>
    </row>
    <row r="1415" spans="2:688" s="37" customFormat="1" x14ac:dyDescent="0.15">
      <c r="B1415" s="36"/>
      <c r="C1415" s="110"/>
      <c r="D1415" s="36"/>
      <c r="E1415" s="36"/>
      <c r="F1415" s="36"/>
      <c r="G1415" s="38"/>
      <c r="H1415" s="38"/>
      <c r="AW1415" s="36"/>
      <c r="CL1415" s="36"/>
      <c r="FP1415" s="36"/>
      <c r="IT1415" s="36"/>
      <c r="IU1415" s="57"/>
      <c r="IV1415" s="57"/>
      <c r="IW1415" s="57"/>
      <c r="IX1415" s="57"/>
      <c r="IY1415" s="57"/>
      <c r="IZ1415" s="57"/>
      <c r="JA1415" s="57"/>
      <c r="JB1415" s="57"/>
      <c r="JC1415" s="57"/>
      <c r="JD1415" s="57"/>
      <c r="JE1415" s="57"/>
      <c r="JF1415" s="57"/>
      <c r="JG1415" s="57"/>
      <c r="JH1415" s="57"/>
      <c r="JI1415" s="57"/>
      <c r="JJ1415" s="57"/>
      <c r="JK1415" s="57"/>
      <c r="JL1415" s="57"/>
      <c r="JM1415" s="57"/>
      <c r="JN1415" s="57"/>
      <c r="JO1415" s="57"/>
      <c r="JP1415" s="57"/>
      <c r="JQ1415" s="57"/>
      <c r="JR1415" s="57"/>
      <c r="JS1415" s="57"/>
      <c r="JT1415" s="57"/>
      <c r="JU1415" s="57"/>
      <c r="JV1415" s="57"/>
      <c r="JW1415" s="57"/>
      <c r="JX1415" s="57"/>
      <c r="JY1415" s="57"/>
      <c r="JZ1415" s="57"/>
      <c r="KA1415" s="57"/>
      <c r="KB1415" s="57"/>
      <c r="KC1415" s="57"/>
      <c r="KD1415" s="57"/>
      <c r="KE1415" s="57"/>
      <c r="KF1415" s="57"/>
      <c r="KG1415" s="57"/>
      <c r="KH1415" s="57"/>
      <c r="KI1415" s="36"/>
      <c r="LX1415" s="36"/>
      <c r="NQ1415" s="36"/>
      <c r="NR1415" s="36"/>
      <c r="NS1415" s="36"/>
      <c r="PH1415" s="36"/>
      <c r="QW1415" s="36"/>
      <c r="SM1415" s="36"/>
      <c r="UB1415" s="36"/>
      <c r="VQ1415" s="36"/>
      <c r="XF1415" s="36"/>
      <c r="ZB1415" s="94"/>
      <c r="ZI1415" s="130"/>
      <c r="ZK1415" s="128"/>
      <c r="ZL1415" s="127"/>
    </row>
    <row r="1416" spans="2:688" s="37" customFormat="1" x14ac:dyDescent="0.15">
      <c r="B1416" s="36"/>
      <c r="C1416" s="110"/>
      <c r="D1416" s="36"/>
      <c r="E1416" s="36"/>
      <c r="F1416" s="36"/>
      <c r="G1416" s="38"/>
      <c r="H1416" s="38"/>
      <c r="AW1416" s="36"/>
      <c r="CL1416" s="36"/>
      <c r="FP1416" s="36"/>
      <c r="IT1416" s="36"/>
      <c r="IU1416" s="57"/>
      <c r="IV1416" s="57"/>
      <c r="IW1416" s="57"/>
      <c r="IX1416" s="57"/>
      <c r="IY1416" s="57"/>
      <c r="IZ1416" s="57"/>
      <c r="JA1416" s="57"/>
      <c r="JB1416" s="57"/>
      <c r="JC1416" s="57"/>
      <c r="JD1416" s="57"/>
      <c r="JE1416" s="57"/>
      <c r="JF1416" s="57"/>
      <c r="JG1416" s="57"/>
      <c r="JH1416" s="57"/>
      <c r="JI1416" s="57"/>
      <c r="JJ1416" s="57"/>
      <c r="JK1416" s="57"/>
      <c r="JL1416" s="57"/>
      <c r="JM1416" s="57"/>
      <c r="JN1416" s="57"/>
      <c r="JO1416" s="57"/>
      <c r="JP1416" s="57"/>
      <c r="JQ1416" s="57"/>
      <c r="JR1416" s="57"/>
      <c r="JS1416" s="57"/>
      <c r="JT1416" s="57"/>
      <c r="JU1416" s="57"/>
      <c r="JV1416" s="57"/>
      <c r="JW1416" s="57"/>
      <c r="JX1416" s="57"/>
      <c r="JY1416" s="57"/>
      <c r="JZ1416" s="57"/>
      <c r="KA1416" s="57"/>
      <c r="KB1416" s="57"/>
      <c r="KC1416" s="57"/>
      <c r="KD1416" s="57"/>
      <c r="KE1416" s="57"/>
      <c r="KF1416" s="57"/>
      <c r="KG1416" s="57"/>
      <c r="KH1416" s="57"/>
      <c r="KI1416" s="36"/>
      <c r="LX1416" s="36"/>
      <c r="NQ1416" s="36"/>
      <c r="NR1416" s="36"/>
      <c r="NS1416" s="36"/>
      <c r="PH1416" s="36"/>
      <c r="QW1416" s="36"/>
      <c r="SM1416" s="36"/>
      <c r="UB1416" s="36"/>
      <c r="VQ1416" s="36"/>
      <c r="XF1416" s="36"/>
      <c r="ZB1416" s="94"/>
      <c r="ZI1416" s="130"/>
      <c r="ZK1416" s="128"/>
      <c r="ZL1416" s="127"/>
    </row>
    <row r="1417" spans="2:688" s="37" customFormat="1" x14ac:dyDescent="0.15">
      <c r="B1417" s="36"/>
      <c r="C1417" s="110"/>
      <c r="D1417" s="36"/>
      <c r="E1417" s="36"/>
      <c r="F1417" s="36"/>
      <c r="G1417" s="38"/>
      <c r="H1417" s="38"/>
      <c r="AW1417" s="36"/>
      <c r="CL1417" s="36"/>
      <c r="FP1417" s="36"/>
      <c r="IT1417" s="36"/>
      <c r="IU1417" s="57"/>
      <c r="IV1417" s="57"/>
      <c r="IW1417" s="57"/>
      <c r="IX1417" s="57"/>
      <c r="IY1417" s="57"/>
      <c r="IZ1417" s="57"/>
      <c r="JA1417" s="57"/>
      <c r="JB1417" s="57"/>
      <c r="JC1417" s="57"/>
      <c r="JD1417" s="57"/>
      <c r="JE1417" s="57"/>
      <c r="JF1417" s="57"/>
      <c r="JG1417" s="57"/>
      <c r="JH1417" s="57"/>
      <c r="JI1417" s="57"/>
      <c r="JJ1417" s="57"/>
      <c r="JK1417" s="57"/>
      <c r="JL1417" s="57"/>
      <c r="JM1417" s="57"/>
      <c r="JN1417" s="57"/>
      <c r="JO1417" s="57"/>
      <c r="JP1417" s="57"/>
      <c r="JQ1417" s="57"/>
      <c r="JR1417" s="57"/>
      <c r="JS1417" s="57"/>
      <c r="JT1417" s="57"/>
      <c r="JU1417" s="57"/>
      <c r="JV1417" s="57"/>
      <c r="JW1417" s="57"/>
      <c r="JX1417" s="57"/>
      <c r="JY1417" s="57"/>
      <c r="JZ1417" s="57"/>
      <c r="KA1417" s="57"/>
      <c r="KB1417" s="57"/>
      <c r="KC1417" s="57"/>
      <c r="KD1417" s="57"/>
      <c r="KE1417" s="57"/>
      <c r="KF1417" s="57"/>
      <c r="KG1417" s="57"/>
      <c r="KH1417" s="57"/>
      <c r="KI1417" s="36"/>
      <c r="LX1417" s="36"/>
      <c r="NQ1417" s="36"/>
      <c r="NR1417" s="36"/>
      <c r="NS1417" s="36"/>
      <c r="PH1417" s="36"/>
      <c r="QW1417" s="36"/>
      <c r="SM1417" s="36"/>
      <c r="UB1417" s="36"/>
      <c r="VQ1417" s="36"/>
      <c r="XF1417" s="36"/>
      <c r="ZB1417" s="94"/>
      <c r="ZI1417" s="130"/>
      <c r="ZK1417" s="128"/>
      <c r="ZL1417" s="127"/>
    </row>
    <row r="1418" spans="2:688" s="37" customFormat="1" x14ac:dyDescent="0.15">
      <c r="B1418" s="36"/>
      <c r="C1418" s="110"/>
      <c r="D1418" s="36"/>
      <c r="E1418" s="36"/>
      <c r="F1418" s="36"/>
      <c r="G1418" s="38"/>
      <c r="H1418" s="38"/>
      <c r="AW1418" s="36"/>
      <c r="CL1418" s="36"/>
      <c r="FP1418" s="36"/>
      <c r="IT1418" s="36"/>
      <c r="IU1418" s="57"/>
      <c r="IV1418" s="57"/>
      <c r="IW1418" s="57"/>
      <c r="IX1418" s="57"/>
      <c r="IY1418" s="57"/>
      <c r="IZ1418" s="57"/>
      <c r="JA1418" s="57"/>
      <c r="JB1418" s="57"/>
      <c r="JC1418" s="57"/>
      <c r="JD1418" s="57"/>
      <c r="JE1418" s="57"/>
      <c r="JF1418" s="57"/>
      <c r="JG1418" s="57"/>
      <c r="JH1418" s="57"/>
      <c r="JI1418" s="57"/>
      <c r="JJ1418" s="57"/>
      <c r="JK1418" s="57"/>
      <c r="JL1418" s="57"/>
      <c r="JM1418" s="57"/>
      <c r="JN1418" s="57"/>
      <c r="JO1418" s="57"/>
      <c r="JP1418" s="57"/>
      <c r="JQ1418" s="57"/>
      <c r="JR1418" s="57"/>
      <c r="JS1418" s="57"/>
      <c r="JT1418" s="57"/>
      <c r="JU1418" s="57"/>
      <c r="JV1418" s="57"/>
      <c r="JW1418" s="57"/>
      <c r="JX1418" s="57"/>
      <c r="JY1418" s="57"/>
      <c r="JZ1418" s="57"/>
      <c r="KA1418" s="57"/>
      <c r="KB1418" s="57"/>
      <c r="KC1418" s="57"/>
      <c r="KD1418" s="57"/>
      <c r="KE1418" s="57"/>
      <c r="KF1418" s="57"/>
      <c r="KG1418" s="57"/>
      <c r="KH1418" s="57"/>
      <c r="KI1418" s="36"/>
      <c r="LX1418" s="36"/>
      <c r="NQ1418" s="36"/>
      <c r="NR1418" s="36"/>
      <c r="NS1418" s="36"/>
      <c r="PH1418" s="36"/>
      <c r="QW1418" s="36"/>
      <c r="SM1418" s="36"/>
      <c r="UB1418" s="36"/>
      <c r="VQ1418" s="36"/>
      <c r="XF1418" s="36"/>
      <c r="ZB1418" s="94"/>
      <c r="ZI1418" s="130"/>
      <c r="ZK1418" s="128"/>
      <c r="ZL1418" s="127"/>
    </row>
    <row r="1419" spans="2:688" s="37" customFormat="1" x14ac:dyDescent="0.15">
      <c r="B1419" s="36"/>
      <c r="C1419" s="110"/>
      <c r="D1419" s="36"/>
      <c r="E1419" s="36"/>
      <c r="F1419" s="36"/>
      <c r="G1419" s="38"/>
      <c r="H1419" s="38"/>
      <c r="AW1419" s="36"/>
      <c r="CL1419" s="36"/>
      <c r="FP1419" s="36"/>
      <c r="IT1419" s="36"/>
      <c r="IU1419" s="57"/>
      <c r="IV1419" s="57"/>
      <c r="IW1419" s="57"/>
      <c r="IX1419" s="57"/>
      <c r="IY1419" s="57"/>
      <c r="IZ1419" s="57"/>
      <c r="JA1419" s="57"/>
      <c r="JB1419" s="57"/>
      <c r="JC1419" s="57"/>
      <c r="JD1419" s="57"/>
      <c r="JE1419" s="57"/>
      <c r="JF1419" s="57"/>
      <c r="JG1419" s="57"/>
      <c r="JH1419" s="57"/>
      <c r="JI1419" s="57"/>
      <c r="JJ1419" s="57"/>
      <c r="JK1419" s="57"/>
      <c r="JL1419" s="57"/>
      <c r="JM1419" s="57"/>
      <c r="JN1419" s="57"/>
      <c r="JO1419" s="57"/>
      <c r="JP1419" s="57"/>
      <c r="JQ1419" s="57"/>
      <c r="JR1419" s="57"/>
      <c r="JS1419" s="57"/>
      <c r="JT1419" s="57"/>
      <c r="JU1419" s="57"/>
      <c r="JV1419" s="57"/>
      <c r="JW1419" s="57"/>
      <c r="JX1419" s="57"/>
      <c r="JY1419" s="57"/>
      <c r="JZ1419" s="57"/>
      <c r="KA1419" s="57"/>
      <c r="KB1419" s="57"/>
      <c r="KC1419" s="57"/>
      <c r="KD1419" s="57"/>
      <c r="KE1419" s="57"/>
      <c r="KF1419" s="57"/>
      <c r="KG1419" s="57"/>
      <c r="KH1419" s="57"/>
      <c r="KI1419" s="36"/>
      <c r="LX1419" s="36"/>
      <c r="NQ1419" s="36"/>
      <c r="NR1419" s="36"/>
      <c r="NS1419" s="36"/>
      <c r="PH1419" s="36"/>
      <c r="QW1419" s="36"/>
      <c r="SM1419" s="36"/>
      <c r="UB1419" s="36"/>
      <c r="VQ1419" s="36"/>
      <c r="XF1419" s="36"/>
      <c r="ZB1419" s="94"/>
      <c r="ZI1419" s="130"/>
      <c r="ZK1419" s="128"/>
      <c r="ZL1419" s="127"/>
    </row>
    <row r="1420" spans="2:688" s="37" customFormat="1" x14ac:dyDescent="0.15">
      <c r="B1420" s="36"/>
      <c r="C1420" s="110"/>
      <c r="D1420" s="36"/>
      <c r="E1420" s="36"/>
      <c r="F1420" s="36"/>
      <c r="G1420" s="38"/>
      <c r="H1420" s="38"/>
      <c r="AW1420" s="36"/>
      <c r="CL1420" s="36"/>
      <c r="FP1420" s="36"/>
      <c r="IT1420" s="36"/>
      <c r="IU1420" s="57"/>
      <c r="IV1420" s="57"/>
      <c r="IW1420" s="57"/>
      <c r="IX1420" s="57"/>
      <c r="IY1420" s="57"/>
      <c r="IZ1420" s="57"/>
      <c r="JA1420" s="57"/>
      <c r="JB1420" s="57"/>
      <c r="JC1420" s="57"/>
      <c r="JD1420" s="57"/>
      <c r="JE1420" s="57"/>
      <c r="JF1420" s="57"/>
      <c r="JG1420" s="57"/>
      <c r="JH1420" s="57"/>
      <c r="JI1420" s="57"/>
      <c r="JJ1420" s="57"/>
      <c r="JK1420" s="57"/>
      <c r="JL1420" s="57"/>
      <c r="JM1420" s="57"/>
      <c r="JN1420" s="57"/>
      <c r="JO1420" s="57"/>
      <c r="JP1420" s="57"/>
      <c r="JQ1420" s="57"/>
      <c r="JR1420" s="57"/>
      <c r="JS1420" s="57"/>
      <c r="JT1420" s="57"/>
      <c r="JU1420" s="57"/>
      <c r="JV1420" s="57"/>
      <c r="JW1420" s="57"/>
      <c r="JX1420" s="57"/>
      <c r="JY1420" s="57"/>
      <c r="JZ1420" s="57"/>
      <c r="KA1420" s="57"/>
      <c r="KB1420" s="57"/>
      <c r="KC1420" s="57"/>
      <c r="KD1420" s="57"/>
      <c r="KE1420" s="57"/>
      <c r="KF1420" s="57"/>
      <c r="KG1420" s="57"/>
      <c r="KH1420" s="57"/>
      <c r="KI1420" s="36"/>
      <c r="LX1420" s="36"/>
      <c r="NQ1420" s="36"/>
      <c r="NR1420" s="36"/>
      <c r="NS1420" s="36"/>
      <c r="PH1420" s="36"/>
      <c r="QW1420" s="36"/>
      <c r="SM1420" s="36"/>
      <c r="UB1420" s="36"/>
      <c r="VQ1420" s="36"/>
      <c r="XF1420" s="36"/>
      <c r="ZB1420" s="94"/>
      <c r="ZI1420" s="130"/>
      <c r="ZK1420" s="128"/>
      <c r="ZL1420" s="127"/>
    </row>
    <row r="1421" spans="2:688" s="37" customFormat="1" x14ac:dyDescent="0.15">
      <c r="B1421" s="36"/>
      <c r="C1421" s="110"/>
      <c r="D1421" s="36"/>
      <c r="E1421" s="36"/>
      <c r="F1421" s="36"/>
      <c r="G1421" s="38"/>
      <c r="H1421" s="38"/>
      <c r="AW1421" s="36"/>
      <c r="CL1421" s="36"/>
      <c r="FP1421" s="36"/>
      <c r="IT1421" s="36"/>
      <c r="IU1421" s="57"/>
      <c r="IV1421" s="57"/>
      <c r="IW1421" s="57"/>
      <c r="IX1421" s="57"/>
      <c r="IY1421" s="57"/>
      <c r="IZ1421" s="57"/>
      <c r="JA1421" s="57"/>
      <c r="JB1421" s="57"/>
      <c r="JC1421" s="57"/>
      <c r="JD1421" s="57"/>
      <c r="JE1421" s="57"/>
      <c r="JF1421" s="57"/>
      <c r="JG1421" s="57"/>
      <c r="JH1421" s="57"/>
      <c r="JI1421" s="57"/>
      <c r="JJ1421" s="57"/>
      <c r="JK1421" s="57"/>
      <c r="JL1421" s="57"/>
      <c r="JM1421" s="57"/>
      <c r="JN1421" s="57"/>
      <c r="JO1421" s="57"/>
      <c r="JP1421" s="57"/>
      <c r="JQ1421" s="57"/>
      <c r="JR1421" s="57"/>
      <c r="JS1421" s="57"/>
      <c r="JT1421" s="57"/>
      <c r="JU1421" s="57"/>
      <c r="JV1421" s="57"/>
      <c r="JW1421" s="57"/>
      <c r="JX1421" s="57"/>
      <c r="JY1421" s="57"/>
      <c r="JZ1421" s="57"/>
      <c r="KA1421" s="57"/>
      <c r="KB1421" s="57"/>
      <c r="KC1421" s="57"/>
      <c r="KD1421" s="57"/>
      <c r="KE1421" s="57"/>
      <c r="KF1421" s="57"/>
      <c r="KG1421" s="57"/>
      <c r="KH1421" s="57"/>
      <c r="KI1421" s="36"/>
      <c r="LX1421" s="36"/>
      <c r="NQ1421" s="36"/>
      <c r="NR1421" s="36"/>
      <c r="NS1421" s="36"/>
      <c r="PH1421" s="36"/>
      <c r="QW1421" s="36"/>
      <c r="SM1421" s="36"/>
      <c r="UB1421" s="36"/>
      <c r="VQ1421" s="36"/>
      <c r="XF1421" s="36"/>
      <c r="ZB1421" s="94"/>
      <c r="ZI1421" s="130"/>
      <c r="ZK1421" s="128"/>
      <c r="ZL1421" s="127"/>
    </row>
    <row r="1422" spans="2:688" s="37" customFormat="1" x14ac:dyDescent="0.15">
      <c r="B1422" s="36"/>
      <c r="C1422" s="110"/>
      <c r="D1422" s="36"/>
      <c r="E1422" s="36"/>
      <c r="F1422" s="36"/>
      <c r="G1422" s="38"/>
      <c r="H1422" s="38"/>
      <c r="AW1422" s="36"/>
      <c r="CL1422" s="36"/>
      <c r="FP1422" s="36"/>
      <c r="IT1422" s="36"/>
      <c r="IU1422" s="57"/>
      <c r="IV1422" s="57"/>
      <c r="IW1422" s="57"/>
      <c r="IX1422" s="57"/>
      <c r="IY1422" s="57"/>
      <c r="IZ1422" s="57"/>
      <c r="JA1422" s="57"/>
      <c r="JB1422" s="57"/>
      <c r="JC1422" s="57"/>
      <c r="JD1422" s="57"/>
      <c r="JE1422" s="57"/>
      <c r="JF1422" s="57"/>
      <c r="JG1422" s="57"/>
      <c r="JH1422" s="57"/>
      <c r="JI1422" s="57"/>
      <c r="JJ1422" s="57"/>
      <c r="JK1422" s="57"/>
      <c r="JL1422" s="57"/>
      <c r="JM1422" s="57"/>
      <c r="JN1422" s="57"/>
      <c r="JO1422" s="57"/>
      <c r="JP1422" s="57"/>
      <c r="JQ1422" s="57"/>
      <c r="JR1422" s="57"/>
      <c r="JS1422" s="57"/>
      <c r="JT1422" s="57"/>
      <c r="JU1422" s="57"/>
      <c r="JV1422" s="57"/>
      <c r="JW1422" s="57"/>
      <c r="JX1422" s="57"/>
      <c r="JY1422" s="57"/>
      <c r="JZ1422" s="57"/>
      <c r="KA1422" s="57"/>
      <c r="KB1422" s="57"/>
      <c r="KC1422" s="57"/>
      <c r="KD1422" s="57"/>
      <c r="KE1422" s="57"/>
      <c r="KF1422" s="57"/>
      <c r="KG1422" s="57"/>
      <c r="KH1422" s="57"/>
      <c r="KI1422" s="36"/>
      <c r="LX1422" s="36"/>
      <c r="NQ1422" s="36"/>
      <c r="NR1422" s="36"/>
      <c r="NS1422" s="36"/>
      <c r="PH1422" s="36"/>
      <c r="QW1422" s="36"/>
      <c r="SM1422" s="36"/>
      <c r="UB1422" s="36"/>
      <c r="VQ1422" s="36"/>
      <c r="XF1422" s="36"/>
      <c r="ZB1422" s="94"/>
      <c r="ZI1422" s="130"/>
      <c r="ZK1422" s="128"/>
      <c r="ZL1422" s="127"/>
    </row>
    <row r="1423" spans="2:688" s="37" customFormat="1" x14ac:dyDescent="0.15">
      <c r="B1423" s="36"/>
      <c r="C1423" s="110"/>
      <c r="D1423" s="36"/>
      <c r="E1423" s="36"/>
      <c r="F1423" s="36"/>
      <c r="G1423" s="38"/>
      <c r="H1423" s="38"/>
      <c r="AW1423" s="36"/>
      <c r="CL1423" s="36"/>
      <c r="FP1423" s="36"/>
      <c r="IT1423" s="36"/>
      <c r="IU1423" s="57"/>
      <c r="IV1423" s="57"/>
      <c r="IW1423" s="57"/>
      <c r="IX1423" s="57"/>
      <c r="IY1423" s="57"/>
      <c r="IZ1423" s="57"/>
      <c r="JA1423" s="57"/>
      <c r="JB1423" s="57"/>
      <c r="JC1423" s="57"/>
      <c r="JD1423" s="57"/>
      <c r="JE1423" s="57"/>
      <c r="JF1423" s="57"/>
      <c r="JG1423" s="57"/>
      <c r="JH1423" s="57"/>
      <c r="JI1423" s="57"/>
      <c r="JJ1423" s="57"/>
      <c r="JK1423" s="57"/>
      <c r="JL1423" s="57"/>
      <c r="JM1423" s="57"/>
      <c r="JN1423" s="57"/>
      <c r="JO1423" s="57"/>
      <c r="JP1423" s="57"/>
      <c r="JQ1423" s="57"/>
      <c r="JR1423" s="57"/>
      <c r="JS1423" s="57"/>
      <c r="JT1423" s="57"/>
      <c r="JU1423" s="57"/>
      <c r="JV1423" s="57"/>
      <c r="JW1423" s="57"/>
      <c r="JX1423" s="57"/>
      <c r="JY1423" s="57"/>
      <c r="JZ1423" s="57"/>
      <c r="KA1423" s="57"/>
      <c r="KB1423" s="57"/>
      <c r="KC1423" s="57"/>
      <c r="KD1423" s="57"/>
      <c r="KE1423" s="57"/>
      <c r="KF1423" s="57"/>
      <c r="KG1423" s="57"/>
      <c r="KH1423" s="57"/>
      <c r="KI1423" s="36"/>
      <c r="LX1423" s="36"/>
      <c r="NQ1423" s="36"/>
      <c r="NR1423" s="36"/>
      <c r="NS1423" s="36"/>
      <c r="PH1423" s="36"/>
      <c r="QW1423" s="36"/>
      <c r="SM1423" s="36"/>
      <c r="UB1423" s="36"/>
      <c r="VQ1423" s="36"/>
      <c r="XF1423" s="36"/>
      <c r="ZB1423" s="94"/>
      <c r="ZI1423" s="130"/>
      <c r="ZK1423" s="128"/>
      <c r="ZL1423" s="127"/>
    </row>
    <row r="1424" spans="2:688" s="37" customFormat="1" x14ac:dyDescent="0.15">
      <c r="B1424" s="36"/>
      <c r="C1424" s="110"/>
      <c r="D1424" s="36"/>
      <c r="E1424" s="36"/>
      <c r="F1424" s="36"/>
      <c r="G1424" s="38"/>
      <c r="H1424" s="38"/>
      <c r="AW1424" s="36"/>
      <c r="CL1424" s="36"/>
      <c r="FP1424" s="36"/>
      <c r="IT1424" s="36"/>
      <c r="IU1424" s="57"/>
      <c r="IV1424" s="57"/>
      <c r="IW1424" s="57"/>
      <c r="IX1424" s="57"/>
      <c r="IY1424" s="57"/>
      <c r="IZ1424" s="57"/>
      <c r="JA1424" s="57"/>
      <c r="JB1424" s="57"/>
      <c r="JC1424" s="57"/>
      <c r="JD1424" s="57"/>
      <c r="JE1424" s="57"/>
      <c r="JF1424" s="57"/>
      <c r="JG1424" s="57"/>
      <c r="JH1424" s="57"/>
      <c r="JI1424" s="57"/>
      <c r="JJ1424" s="57"/>
      <c r="JK1424" s="57"/>
      <c r="JL1424" s="57"/>
      <c r="JM1424" s="57"/>
      <c r="JN1424" s="57"/>
      <c r="JO1424" s="57"/>
      <c r="JP1424" s="57"/>
      <c r="JQ1424" s="57"/>
      <c r="JR1424" s="57"/>
      <c r="JS1424" s="57"/>
      <c r="JT1424" s="57"/>
      <c r="JU1424" s="57"/>
      <c r="JV1424" s="57"/>
      <c r="JW1424" s="57"/>
      <c r="JX1424" s="57"/>
      <c r="JY1424" s="57"/>
      <c r="JZ1424" s="57"/>
      <c r="KA1424" s="57"/>
      <c r="KB1424" s="57"/>
      <c r="KC1424" s="57"/>
      <c r="KD1424" s="57"/>
      <c r="KE1424" s="57"/>
      <c r="KF1424" s="57"/>
      <c r="KG1424" s="57"/>
      <c r="KH1424" s="57"/>
      <c r="KI1424" s="36"/>
      <c r="LX1424" s="36"/>
      <c r="NQ1424" s="36"/>
      <c r="NR1424" s="36"/>
      <c r="NS1424" s="36"/>
      <c r="PH1424" s="36"/>
      <c r="QW1424" s="36"/>
      <c r="SM1424" s="36"/>
      <c r="UB1424" s="36"/>
      <c r="VQ1424" s="36"/>
      <c r="XF1424" s="36"/>
      <c r="ZB1424" s="94"/>
      <c r="ZI1424" s="130"/>
      <c r="ZK1424" s="128"/>
      <c r="ZL1424" s="127"/>
    </row>
    <row r="1425" spans="2:688" s="37" customFormat="1" x14ac:dyDescent="0.15">
      <c r="B1425" s="36"/>
      <c r="C1425" s="110"/>
      <c r="D1425" s="36"/>
      <c r="E1425" s="36"/>
      <c r="F1425" s="36"/>
      <c r="G1425" s="38"/>
      <c r="H1425" s="38"/>
      <c r="AW1425" s="36"/>
      <c r="CL1425" s="36"/>
      <c r="FP1425" s="36"/>
      <c r="IT1425" s="36"/>
      <c r="IU1425" s="57"/>
      <c r="IV1425" s="57"/>
      <c r="IW1425" s="57"/>
      <c r="IX1425" s="57"/>
      <c r="IY1425" s="57"/>
      <c r="IZ1425" s="57"/>
      <c r="JA1425" s="57"/>
      <c r="JB1425" s="57"/>
      <c r="JC1425" s="57"/>
      <c r="JD1425" s="57"/>
      <c r="JE1425" s="57"/>
      <c r="JF1425" s="57"/>
      <c r="JG1425" s="57"/>
      <c r="JH1425" s="57"/>
      <c r="JI1425" s="57"/>
      <c r="JJ1425" s="57"/>
      <c r="JK1425" s="57"/>
      <c r="JL1425" s="57"/>
      <c r="JM1425" s="57"/>
      <c r="JN1425" s="57"/>
      <c r="JO1425" s="57"/>
      <c r="JP1425" s="57"/>
      <c r="JQ1425" s="57"/>
      <c r="JR1425" s="57"/>
      <c r="JS1425" s="57"/>
      <c r="JT1425" s="57"/>
      <c r="JU1425" s="57"/>
      <c r="JV1425" s="57"/>
      <c r="JW1425" s="57"/>
      <c r="JX1425" s="57"/>
      <c r="JY1425" s="57"/>
      <c r="JZ1425" s="57"/>
      <c r="KA1425" s="57"/>
      <c r="KB1425" s="57"/>
      <c r="KC1425" s="57"/>
      <c r="KD1425" s="57"/>
      <c r="KE1425" s="57"/>
      <c r="KF1425" s="57"/>
      <c r="KG1425" s="57"/>
      <c r="KH1425" s="57"/>
      <c r="KI1425" s="36"/>
      <c r="LX1425" s="36"/>
      <c r="NQ1425" s="36"/>
      <c r="NR1425" s="36"/>
      <c r="NS1425" s="36"/>
      <c r="PH1425" s="36"/>
      <c r="QW1425" s="36"/>
      <c r="SM1425" s="36"/>
      <c r="UB1425" s="36"/>
      <c r="VQ1425" s="36"/>
      <c r="XF1425" s="36"/>
      <c r="ZB1425" s="94"/>
      <c r="ZI1425" s="130"/>
      <c r="ZK1425" s="128"/>
      <c r="ZL1425" s="127"/>
    </row>
    <row r="1426" spans="2:688" s="37" customFormat="1" x14ac:dyDescent="0.15">
      <c r="B1426" s="36"/>
      <c r="C1426" s="110"/>
      <c r="D1426" s="36"/>
      <c r="E1426" s="36"/>
      <c r="F1426" s="36"/>
      <c r="G1426" s="38"/>
      <c r="H1426" s="38"/>
      <c r="AW1426" s="36"/>
      <c r="CL1426" s="36"/>
      <c r="FP1426" s="36"/>
      <c r="IT1426" s="36"/>
      <c r="IU1426" s="57"/>
      <c r="IV1426" s="57"/>
      <c r="IW1426" s="57"/>
      <c r="IX1426" s="57"/>
      <c r="IY1426" s="57"/>
      <c r="IZ1426" s="57"/>
      <c r="JA1426" s="57"/>
      <c r="JB1426" s="57"/>
      <c r="JC1426" s="57"/>
      <c r="JD1426" s="57"/>
      <c r="JE1426" s="57"/>
      <c r="JF1426" s="57"/>
      <c r="JG1426" s="57"/>
      <c r="JH1426" s="57"/>
      <c r="JI1426" s="57"/>
      <c r="JJ1426" s="57"/>
      <c r="JK1426" s="57"/>
      <c r="JL1426" s="57"/>
      <c r="JM1426" s="57"/>
      <c r="JN1426" s="57"/>
      <c r="JO1426" s="57"/>
      <c r="JP1426" s="57"/>
      <c r="JQ1426" s="57"/>
      <c r="JR1426" s="57"/>
      <c r="JS1426" s="57"/>
      <c r="JT1426" s="57"/>
      <c r="JU1426" s="57"/>
      <c r="JV1426" s="57"/>
      <c r="JW1426" s="57"/>
      <c r="JX1426" s="57"/>
      <c r="JY1426" s="57"/>
      <c r="JZ1426" s="57"/>
      <c r="KA1426" s="57"/>
      <c r="KB1426" s="57"/>
      <c r="KC1426" s="57"/>
      <c r="KD1426" s="57"/>
      <c r="KE1426" s="57"/>
      <c r="KF1426" s="57"/>
      <c r="KG1426" s="57"/>
      <c r="KH1426" s="57"/>
      <c r="KI1426" s="36"/>
      <c r="LX1426" s="36"/>
      <c r="NQ1426" s="36"/>
      <c r="NR1426" s="36"/>
      <c r="NS1426" s="36"/>
      <c r="PH1426" s="36"/>
      <c r="QW1426" s="36"/>
      <c r="SM1426" s="36"/>
      <c r="UB1426" s="36"/>
      <c r="VQ1426" s="36"/>
      <c r="XF1426" s="36"/>
      <c r="ZB1426" s="94"/>
      <c r="ZI1426" s="130"/>
      <c r="ZK1426" s="128"/>
      <c r="ZL1426" s="127"/>
    </row>
    <row r="1427" spans="2:688" s="37" customFormat="1" x14ac:dyDescent="0.15">
      <c r="B1427" s="36"/>
      <c r="C1427" s="110"/>
      <c r="D1427" s="36"/>
      <c r="E1427" s="36"/>
      <c r="F1427" s="36"/>
      <c r="G1427" s="38"/>
      <c r="H1427" s="38"/>
      <c r="AW1427" s="36"/>
      <c r="CL1427" s="36"/>
      <c r="FP1427" s="36"/>
      <c r="IT1427" s="36"/>
      <c r="IU1427" s="57"/>
      <c r="IV1427" s="57"/>
      <c r="IW1427" s="57"/>
      <c r="IX1427" s="57"/>
      <c r="IY1427" s="57"/>
      <c r="IZ1427" s="57"/>
      <c r="JA1427" s="57"/>
      <c r="JB1427" s="57"/>
      <c r="JC1427" s="57"/>
      <c r="JD1427" s="57"/>
      <c r="JE1427" s="57"/>
      <c r="JF1427" s="57"/>
      <c r="JG1427" s="57"/>
      <c r="JH1427" s="57"/>
      <c r="JI1427" s="57"/>
      <c r="JJ1427" s="57"/>
      <c r="JK1427" s="57"/>
      <c r="JL1427" s="57"/>
      <c r="JM1427" s="57"/>
      <c r="JN1427" s="57"/>
      <c r="JO1427" s="57"/>
      <c r="JP1427" s="57"/>
      <c r="JQ1427" s="57"/>
      <c r="JR1427" s="57"/>
      <c r="JS1427" s="57"/>
      <c r="JT1427" s="57"/>
      <c r="JU1427" s="57"/>
      <c r="JV1427" s="57"/>
      <c r="JW1427" s="57"/>
      <c r="JX1427" s="57"/>
      <c r="JY1427" s="57"/>
      <c r="JZ1427" s="57"/>
      <c r="KA1427" s="57"/>
      <c r="KB1427" s="57"/>
      <c r="KC1427" s="57"/>
      <c r="KD1427" s="57"/>
      <c r="KE1427" s="57"/>
      <c r="KF1427" s="57"/>
      <c r="KG1427" s="57"/>
      <c r="KH1427" s="57"/>
      <c r="KI1427" s="36"/>
      <c r="LX1427" s="36"/>
      <c r="NQ1427" s="36"/>
      <c r="NR1427" s="36"/>
      <c r="NS1427" s="36"/>
      <c r="PH1427" s="36"/>
      <c r="QW1427" s="36"/>
      <c r="SM1427" s="36"/>
      <c r="UB1427" s="36"/>
      <c r="VQ1427" s="36"/>
      <c r="XF1427" s="36"/>
      <c r="ZB1427" s="94"/>
      <c r="ZI1427" s="130"/>
      <c r="ZK1427" s="128"/>
      <c r="ZL1427" s="127"/>
    </row>
    <row r="1428" spans="2:688" s="37" customFormat="1" x14ac:dyDescent="0.15">
      <c r="B1428" s="36"/>
      <c r="C1428" s="110"/>
      <c r="D1428" s="36"/>
      <c r="E1428" s="36"/>
      <c r="F1428" s="36"/>
      <c r="G1428" s="38"/>
      <c r="H1428" s="38"/>
      <c r="AW1428" s="36"/>
      <c r="CL1428" s="36"/>
      <c r="FP1428" s="36"/>
      <c r="IT1428" s="36"/>
      <c r="IU1428" s="57"/>
      <c r="IV1428" s="57"/>
      <c r="IW1428" s="57"/>
      <c r="IX1428" s="57"/>
      <c r="IY1428" s="57"/>
      <c r="IZ1428" s="57"/>
      <c r="JA1428" s="57"/>
      <c r="JB1428" s="57"/>
      <c r="JC1428" s="57"/>
      <c r="JD1428" s="57"/>
      <c r="JE1428" s="57"/>
      <c r="JF1428" s="57"/>
      <c r="JG1428" s="57"/>
      <c r="JH1428" s="57"/>
      <c r="JI1428" s="57"/>
      <c r="JJ1428" s="57"/>
      <c r="JK1428" s="57"/>
      <c r="JL1428" s="57"/>
      <c r="JM1428" s="57"/>
      <c r="JN1428" s="57"/>
      <c r="JO1428" s="57"/>
      <c r="JP1428" s="57"/>
      <c r="JQ1428" s="57"/>
      <c r="JR1428" s="57"/>
      <c r="JS1428" s="57"/>
      <c r="JT1428" s="57"/>
      <c r="JU1428" s="57"/>
      <c r="JV1428" s="57"/>
      <c r="JW1428" s="57"/>
      <c r="JX1428" s="57"/>
      <c r="JY1428" s="57"/>
      <c r="JZ1428" s="57"/>
      <c r="KA1428" s="57"/>
      <c r="KB1428" s="57"/>
      <c r="KC1428" s="57"/>
      <c r="KD1428" s="57"/>
      <c r="KE1428" s="57"/>
      <c r="KF1428" s="57"/>
      <c r="KG1428" s="57"/>
      <c r="KH1428" s="57"/>
      <c r="KI1428" s="36"/>
      <c r="LX1428" s="36"/>
      <c r="NQ1428" s="36"/>
      <c r="NR1428" s="36"/>
      <c r="NS1428" s="36"/>
      <c r="PH1428" s="36"/>
      <c r="QW1428" s="36"/>
      <c r="SM1428" s="36"/>
      <c r="UB1428" s="36"/>
      <c r="VQ1428" s="36"/>
      <c r="XF1428" s="36"/>
      <c r="ZB1428" s="94"/>
      <c r="ZI1428" s="130"/>
      <c r="ZK1428" s="128"/>
      <c r="ZL1428" s="127"/>
    </row>
    <row r="1429" spans="2:688" s="37" customFormat="1" x14ac:dyDescent="0.15">
      <c r="B1429" s="36"/>
      <c r="C1429" s="110"/>
      <c r="D1429" s="36"/>
      <c r="E1429" s="36"/>
      <c r="F1429" s="36"/>
      <c r="G1429" s="38"/>
      <c r="H1429" s="38"/>
      <c r="AW1429" s="36"/>
      <c r="CL1429" s="36"/>
      <c r="FP1429" s="36"/>
      <c r="IT1429" s="36"/>
      <c r="IU1429" s="57"/>
      <c r="IV1429" s="57"/>
      <c r="IW1429" s="57"/>
      <c r="IX1429" s="57"/>
      <c r="IY1429" s="57"/>
      <c r="IZ1429" s="57"/>
      <c r="JA1429" s="57"/>
      <c r="JB1429" s="57"/>
      <c r="JC1429" s="57"/>
      <c r="JD1429" s="57"/>
      <c r="JE1429" s="57"/>
      <c r="JF1429" s="57"/>
      <c r="JG1429" s="57"/>
      <c r="JH1429" s="57"/>
      <c r="JI1429" s="57"/>
      <c r="JJ1429" s="57"/>
      <c r="JK1429" s="57"/>
      <c r="JL1429" s="57"/>
      <c r="JM1429" s="57"/>
      <c r="JN1429" s="57"/>
      <c r="JO1429" s="57"/>
      <c r="JP1429" s="57"/>
      <c r="JQ1429" s="57"/>
      <c r="JR1429" s="57"/>
      <c r="JS1429" s="57"/>
      <c r="JT1429" s="57"/>
      <c r="JU1429" s="57"/>
      <c r="JV1429" s="57"/>
      <c r="JW1429" s="57"/>
      <c r="JX1429" s="57"/>
      <c r="JY1429" s="57"/>
      <c r="JZ1429" s="57"/>
      <c r="KA1429" s="57"/>
      <c r="KB1429" s="57"/>
      <c r="KC1429" s="57"/>
      <c r="KD1429" s="57"/>
      <c r="KE1429" s="57"/>
      <c r="KF1429" s="57"/>
      <c r="KG1429" s="57"/>
      <c r="KH1429" s="57"/>
      <c r="KI1429" s="36"/>
      <c r="LX1429" s="36"/>
      <c r="NQ1429" s="36"/>
      <c r="NR1429" s="36"/>
      <c r="NS1429" s="36"/>
      <c r="PH1429" s="36"/>
      <c r="QW1429" s="36"/>
      <c r="SM1429" s="36"/>
      <c r="UB1429" s="36"/>
      <c r="VQ1429" s="36"/>
      <c r="XF1429" s="36"/>
      <c r="ZB1429" s="94"/>
      <c r="ZI1429" s="130"/>
      <c r="ZK1429" s="128"/>
      <c r="ZL1429" s="127"/>
    </row>
    <row r="1430" spans="2:688" s="37" customFormat="1" x14ac:dyDescent="0.15">
      <c r="B1430" s="36"/>
      <c r="C1430" s="110"/>
      <c r="D1430" s="36"/>
      <c r="E1430" s="36"/>
      <c r="F1430" s="36"/>
      <c r="G1430" s="38"/>
      <c r="H1430" s="38"/>
      <c r="AW1430" s="36"/>
      <c r="CL1430" s="36"/>
      <c r="FP1430" s="36"/>
      <c r="IT1430" s="36"/>
      <c r="IU1430" s="57"/>
      <c r="IV1430" s="57"/>
      <c r="IW1430" s="57"/>
      <c r="IX1430" s="57"/>
      <c r="IY1430" s="57"/>
      <c r="IZ1430" s="57"/>
      <c r="JA1430" s="57"/>
      <c r="JB1430" s="57"/>
      <c r="JC1430" s="57"/>
      <c r="JD1430" s="57"/>
      <c r="JE1430" s="57"/>
      <c r="JF1430" s="57"/>
      <c r="JG1430" s="57"/>
      <c r="JH1430" s="57"/>
      <c r="JI1430" s="57"/>
      <c r="JJ1430" s="57"/>
      <c r="JK1430" s="57"/>
      <c r="JL1430" s="57"/>
      <c r="JM1430" s="57"/>
      <c r="JN1430" s="57"/>
      <c r="JO1430" s="57"/>
      <c r="JP1430" s="57"/>
      <c r="JQ1430" s="57"/>
      <c r="JR1430" s="57"/>
      <c r="JS1430" s="57"/>
      <c r="JT1430" s="57"/>
      <c r="JU1430" s="57"/>
      <c r="JV1430" s="57"/>
      <c r="JW1430" s="57"/>
      <c r="JX1430" s="57"/>
      <c r="JY1430" s="57"/>
      <c r="JZ1430" s="57"/>
      <c r="KA1430" s="57"/>
      <c r="KB1430" s="57"/>
      <c r="KC1430" s="57"/>
      <c r="KD1430" s="57"/>
      <c r="KE1430" s="57"/>
      <c r="KF1430" s="57"/>
      <c r="KG1430" s="57"/>
      <c r="KH1430" s="57"/>
      <c r="KI1430" s="36"/>
      <c r="LX1430" s="36"/>
      <c r="NQ1430" s="36"/>
      <c r="NR1430" s="36"/>
      <c r="NS1430" s="36"/>
      <c r="PH1430" s="36"/>
      <c r="QW1430" s="36"/>
      <c r="SM1430" s="36"/>
      <c r="UB1430" s="36"/>
      <c r="VQ1430" s="36"/>
      <c r="XF1430" s="36"/>
      <c r="ZB1430" s="94"/>
      <c r="ZI1430" s="130"/>
      <c r="ZK1430" s="128"/>
      <c r="ZL1430" s="127"/>
    </row>
    <row r="1431" spans="2:688" s="37" customFormat="1" x14ac:dyDescent="0.15">
      <c r="B1431" s="36"/>
      <c r="C1431" s="110"/>
      <c r="D1431" s="36"/>
      <c r="E1431" s="36"/>
      <c r="F1431" s="36"/>
      <c r="G1431" s="38"/>
      <c r="H1431" s="38"/>
      <c r="AW1431" s="36"/>
      <c r="CL1431" s="36"/>
      <c r="FP1431" s="36"/>
      <c r="IT1431" s="36"/>
      <c r="IU1431" s="57"/>
      <c r="IV1431" s="57"/>
      <c r="IW1431" s="57"/>
      <c r="IX1431" s="57"/>
      <c r="IY1431" s="57"/>
      <c r="IZ1431" s="57"/>
      <c r="JA1431" s="57"/>
      <c r="JB1431" s="57"/>
      <c r="JC1431" s="57"/>
      <c r="JD1431" s="57"/>
      <c r="JE1431" s="57"/>
      <c r="JF1431" s="57"/>
      <c r="JG1431" s="57"/>
      <c r="JH1431" s="57"/>
      <c r="JI1431" s="57"/>
      <c r="JJ1431" s="57"/>
      <c r="JK1431" s="57"/>
      <c r="JL1431" s="57"/>
      <c r="JM1431" s="57"/>
      <c r="JN1431" s="57"/>
      <c r="JO1431" s="57"/>
      <c r="JP1431" s="57"/>
      <c r="JQ1431" s="57"/>
      <c r="JR1431" s="57"/>
      <c r="JS1431" s="57"/>
      <c r="JT1431" s="57"/>
      <c r="JU1431" s="57"/>
      <c r="JV1431" s="57"/>
      <c r="JW1431" s="57"/>
      <c r="JX1431" s="57"/>
      <c r="JY1431" s="57"/>
      <c r="JZ1431" s="57"/>
      <c r="KA1431" s="57"/>
      <c r="KB1431" s="57"/>
      <c r="KC1431" s="57"/>
      <c r="KD1431" s="57"/>
      <c r="KE1431" s="57"/>
      <c r="KF1431" s="57"/>
      <c r="KG1431" s="57"/>
      <c r="KH1431" s="57"/>
      <c r="KI1431" s="36"/>
      <c r="LX1431" s="36"/>
      <c r="NQ1431" s="36"/>
      <c r="NR1431" s="36"/>
      <c r="NS1431" s="36"/>
      <c r="PH1431" s="36"/>
      <c r="QW1431" s="36"/>
      <c r="SM1431" s="36"/>
      <c r="UB1431" s="36"/>
      <c r="VQ1431" s="36"/>
      <c r="XF1431" s="36"/>
      <c r="ZB1431" s="94"/>
      <c r="ZI1431" s="130"/>
      <c r="ZK1431" s="128"/>
      <c r="ZL1431" s="127"/>
    </row>
    <row r="1432" spans="2:688" s="37" customFormat="1" x14ac:dyDescent="0.15">
      <c r="B1432" s="36"/>
      <c r="C1432" s="110"/>
      <c r="D1432" s="36"/>
      <c r="E1432" s="36"/>
      <c r="F1432" s="36"/>
      <c r="G1432" s="38"/>
      <c r="H1432" s="38"/>
      <c r="AW1432" s="36"/>
      <c r="CL1432" s="36"/>
      <c r="FP1432" s="36"/>
      <c r="IT1432" s="36"/>
      <c r="IU1432" s="57"/>
      <c r="IV1432" s="57"/>
      <c r="IW1432" s="57"/>
      <c r="IX1432" s="57"/>
      <c r="IY1432" s="57"/>
      <c r="IZ1432" s="57"/>
      <c r="JA1432" s="57"/>
      <c r="JB1432" s="57"/>
      <c r="JC1432" s="57"/>
      <c r="JD1432" s="57"/>
      <c r="JE1432" s="57"/>
      <c r="JF1432" s="57"/>
      <c r="JG1432" s="57"/>
      <c r="JH1432" s="57"/>
      <c r="JI1432" s="57"/>
      <c r="JJ1432" s="57"/>
      <c r="JK1432" s="57"/>
      <c r="JL1432" s="57"/>
      <c r="JM1432" s="57"/>
      <c r="JN1432" s="57"/>
      <c r="JO1432" s="57"/>
      <c r="JP1432" s="57"/>
      <c r="JQ1432" s="57"/>
      <c r="JR1432" s="57"/>
      <c r="JS1432" s="57"/>
      <c r="JT1432" s="57"/>
      <c r="JU1432" s="57"/>
      <c r="JV1432" s="57"/>
      <c r="JW1432" s="57"/>
      <c r="JX1432" s="57"/>
      <c r="JY1432" s="57"/>
      <c r="JZ1432" s="57"/>
      <c r="KA1432" s="57"/>
      <c r="KB1432" s="57"/>
      <c r="KC1432" s="57"/>
      <c r="KD1432" s="57"/>
      <c r="KE1432" s="57"/>
      <c r="KF1432" s="57"/>
      <c r="KG1432" s="57"/>
      <c r="KH1432" s="57"/>
      <c r="KI1432" s="36"/>
      <c r="LX1432" s="36"/>
      <c r="NQ1432" s="36"/>
      <c r="NR1432" s="36"/>
      <c r="NS1432" s="36"/>
      <c r="PH1432" s="36"/>
      <c r="QW1432" s="36"/>
      <c r="SM1432" s="36"/>
      <c r="UB1432" s="36"/>
      <c r="VQ1432" s="36"/>
      <c r="XF1432" s="36"/>
      <c r="ZB1432" s="94"/>
      <c r="ZI1432" s="130"/>
      <c r="ZK1432" s="128"/>
      <c r="ZL1432" s="127"/>
    </row>
    <row r="1433" spans="2:688" s="37" customFormat="1" x14ac:dyDescent="0.15">
      <c r="B1433" s="36"/>
      <c r="C1433" s="110"/>
      <c r="D1433" s="36"/>
      <c r="E1433" s="36"/>
      <c r="F1433" s="36"/>
      <c r="G1433" s="38"/>
      <c r="H1433" s="38"/>
      <c r="AW1433" s="36"/>
      <c r="CL1433" s="36"/>
      <c r="FP1433" s="36"/>
      <c r="IT1433" s="36"/>
      <c r="IU1433" s="57"/>
      <c r="IV1433" s="57"/>
      <c r="IW1433" s="57"/>
      <c r="IX1433" s="57"/>
      <c r="IY1433" s="57"/>
      <c r="IZ1433" s="57"/>
      <c r="JA1433" s="57"/>
      <c r="JB1433" s="57"/>
      <c r="JC1433" s="57"/>
      <c r="JD1433" s="57"/>
      <c r="JE1433" s="57"/>
      <c r="JF1433" s="57"/>
      <c r="JG1433" s="57"/>
      <c r="JH1433" s="57"/>
      <c r="JI1433" s="57"/>
      <c r="JJ1433" s="57"/>
      <c r="JK1433" s="57"/>
      <c r="JL1433" s="57"/>
      <c r="JM1433" s="57"/>
      <c r="JN1433" s="57"/>
      <c r="JO1433" s="57"/>
      <c r="JP1433" s="57"/>
      <c r="JQ1433" s="57"/>
      <c r="JR1433" s="57"/>
      <c r="JS1433" s="57"/>
      <c r="JT1433" s="57"/>
      <c r="JU1433" s="57"/>
      <c r="JV1433" s="57"/>
      <c r="JW1433" s="57"/>
      <c r="JX1433" s="57"/>
      <c r="JY1433" s="57"/>
      <c r="JZ1433" s="57"/>
      <c r="KA1433" s="57"/>
      <c r="KB1433" s="57"/>
      <c r="KC1433" s="57"/>
      <c r="KD1433" s="57"/>
      <c r="KE1433" s="57"/>
      <c r="KF1433" s="57"/>
      <c r="KG1433" s="57"/>
      <c r="KH1433" s="57"/>
      <c r="KI1433" s="36"/>
      <c r="LX1433" s="36"/>
      <c r="NQ1433" s="36"/>
      <c r="NR1433" s="36"/>
      <c r="NS1433" s="36"/>
      <c r="PH1433" s="36"/>
      <c r="QW1433" s="36"/>
      <c r="SM1433" s="36"/>
      <c r="UB1433" s="36"/>
      <c r="VQ1433" s="36"/>
      <c r="XF1433" s="36"/>
      <c r="ZB1433" s="94"/>
      <c r="ZI1433" s="130"/>
      <c r="ZK1433" s="128"/>
      <c r="ZL1433" s="127"/>
    </row>
    <row r="1434" spans="2:688" s="37" customFormat="1" x14ac:dyDescent="0.15">
      <c r="B1434" s="36"/>
      <c r="C1434" s="110"/>
      <c r="D1434" s="36"/>
      <c r="E1434" s="36"/>
      <c r="F1434" s="36"/>
      <c r="G1434" s="38"/>
      <c r="H1434" s="38"/>
      <c r="AW1434" s="36"/>
      <c r="CL1434" s="36"/>
      <c r="FP1434" s="36"/>
      <c r="IT1434" s="36"/>
      <c r="IU1434" s="57"/>
      <c r="IV1434" s="57"/>
      <c r="IW1434" s="57"/>
      <c r="IX1434" s="57"/>
      <c r="IY1434" s="57"/>
      <c r="IZ1434" s="57"/>
      <c r="JA1434" s="57"/>
      <c r="JB1434" s="57"/>
      <c r="JC1434" s="57"/>
      <c r="JD1434" s="57"/>
      <c r="JE1434" s="57"/>
      <c r="JF1434" s="57"/>
      <c r="JG1434" s="57"/>
      <c r="JH1434" s="57"/>
      <c r="JI1434" s="57"/>
      <c r="JJ1434" s="57"/>
      <c r="JK1434" s="57"/>
      <c r="JL1434" s="57"/>
      <c r="JM1434" s="57"/>
      <c r="JN1434" s="57"/>
      <c r="JO1434" s="57"/>
      <c r="JP1434" s="57"/>
      <c r="JQ1434" s="57"/>
      <c r="JR1434" s="57"/>
      <c r="JS1434" s="57"/>
      <c r="JT1434" s="57"/>
      <c r="JU1434" s="57"/>
      <c r="JV1434" s="57"/>
      <c r="JW1434" s="57"/>
      <c r="JX1434" s="57"/>
      <c r="JY1434" s="57"/>
      <c r="JZ1434" s="57"/>
      <c r="KA1434" s="57"/>
      <c r="KB1434" s="57"/>
      <c r="KC1434" s="57"/>
      <c r="KD1434" s="57"/>
      <c r="KE1434" s="57"/>
      <c r="KF1434" s="57"/>
      <c r="KG1434" s="57"/>
      <c r="KH1434" s="57"/>
      <c r="KI1434" s="36"/>
      <c r="LX1434" s="36"/>
      <c r="NQ1434" s="36"/>
      <c r="NR1434" s="36"/>
      <c r="NS1434" s="36"/>
      <c r="PH1434" s="36"/>
      <c r="QW1434" s="36"/>
      <c r="SM1434" s="36"/>
      <c r="UB1434" s="36"/>
      <c r="VQ1434" s="36"/>
      <c r="XF1434" s="36"/>
      <c r="ZB1434" s="94"/>
      <c r="ZI1434" s="130"/>
      <c r="ZK1434" s="128"/>
      <c r="ZL1434" s="127"/>
    </row>
    <row r="1435" spans="2:688" s="37" customFormat="1" x14ac:dyDescent="0.15">
      <c r="B1435" s="36"/>
      <c r="C1435" s="110"/>
      <c r="D1435" s="36"/>
      <c r="E1435" s="36"/>
      <c r="F1435" s="36"/>
      <c r="G1435" s="38"/>
      <c r="H1435" s="38"/>
      <c r="AW1435" s="36"/>
      <c r="CL1435" s="36"/>
      <c r="FP1435" s="36"/>
      <c r="IT1435" s="36"/>
      <c r="IU1435" s="57"/>
      <c r="IV1435" s="57"/>
      <c r="IW1435" s="57"/>
      <c r="IX1435" s="57"/>
      <c r="IY1435" s="57"/>
      <c r="IZ1435" s="57"/>
      <c r="JA1435" s="57"/>
      <c r="JB1435" s="57"/>
      <c r="JC1435" s="57"/>
      <c r="JD1435" s="57"/>
      <c r="JE1435" s="57"/>
      <c r="JF1435" s="57"/>
      <c r="JG1435" s="57"/>
      <c r="JH1435" s="57"/>
      <c r="JI1435" s="57"/>
      <c r="JJ1435" s="57"/>
      <c r="JK1435" s="57"/>
      <c r="JL1435" s="57"/>
      <c r="JM1435" s="57"/>
      <c r="JN1435" s="57"/>
      <c r="JO1435" s="57"/>
      <c r="JP1435" s="57"/>
      <c r="JQ1435" s="57"/>
      <c r="JR1435" s="57"/>
      <c r="JS1435" s="57"/>
      <c r="JT1435" s="57"/>
      <c r="JU1435" s="57"/>
      <c r="JV1435" s="57"/>
      <c r="JW1435" s="57"/>
      <c r="JX1435" s="57"/>
      <c r="JY1435" s="57"/>
      <c r="JZ1435" s="57"/>
      <c r="KA1435" s="57"/>
      <c r="KB1435" s="57"/>
      <c r="KC1435" s="57"/>
      <c r="KD1435" s="57"/>
      <c r="KE1435" s="57"/>
      <c r="KF1435" s="57"/>
      <c r="KG1435" s="57"/>
      <c r="KH1435" s="57"/>
      <c r="KI1435" s="36"/>
      <c r="LX1435" s="36"/>
      <c r="NQ1435" s="36"/>
      <c r="NR1435" s="36"/>
      <c r="NS1435" s="36"/>
      <c r="PH1435" s="36"/>
      <c r="QW1435" s="36"/>
      <c r="SM1435" s="36"/>
      <c r="UB1435" s="36"/>
      <c r="VQ1435" s="36"/>
      <c r="XF1435" s="36"/>
      <c r="ZB1435" s="94"/>
      <c r="ZI1435" s="130"/>
      <c r="ZK1435" s="128"/>
      <c r="ZL1435" s="127"/>
    </row>
    <row r="1436" spans="2:688" s="37" customFormat="1" x14ac:dyDescent="0.15">
      <c r="B1436" s="36"/>
      <c r="C1436" s="110"/>
      <c r="D1436" s="36"/>
      <c r="E1436" s="36"/>
      <c r="F1436" s="36"/>
      <c r="G1436" s="38"/>
      <c r="H1436" s="38"/>
      <c r="AW1436" s="36"/>
      <c r="CL1436" s="36"/>
      <c r="FP1436" s="36"/>
      <c r="IT1436" s="36"/>
      <c r="IU1436" s="57"/>
      <c r="IV1436" s="57"/>
      <c r="IW1436" s="57"/>
      <c r="IX1436" s="57"/>
      <c r="IY1436" s="57"/>
      <c r="IZ1436" s="57"/>
      <c r="JA1436" s="57"/>
      <c r="JB1436" s="57"/>
      <c r="JC1436" s="57"/>
      <c r="JD1436" s="57"/>
      <c r="JE1436" s="57"/>
      <c r="JF1436" s="57"/>
      <c r="JG1436" s="57"/>
      <c r="JH1436" s="57"/>
      <c r="JI1436" s="57"/>
      <c r="JJ1436" s="57"/>
      <c r="JK1436" s="57"/>
      <c r="JL1436" s="57"/>
      <c r="JM1436" s="57"/>
      <c r="JN1436" s="57"/>
      <c r="JO1436" s="57"/>
      <c r="JP1436" s="57"/>
      <c r="JQ1436" s="57"/>
      <c r="JR1436" s="57"/>
      <c r="JS1436" s="57"/>
      <c r="JT1436" s="57"/>
      <c r="JU1436" s="57"/>
      <c r="JV1436" s="57"/>
      <c r="JW1436" s="57"/>
      <c r="JX1436" s="57"/>
      <c r="JY1436" s="57"/>
      <c r="JZ1436" s="57"/>
      <c r="KA1436" s="57"/>
      <c r="KB1436" s="57"/>
      <c r="KC1436" s="57"/>
      <c r="KD1436" s="57"/>
      <c r="KE1436" s="57"/>
      <c r="KF1436" s="57"/>
      <c r="KG1436" s="57"/>
      <c r="KH1436" s="57"/>
      <c r="KI1436" s="36"/>
      <c r="LX1436" s="36"/>
      <c r="NQ1436" s="36"/>
      <c r="NR1436" s="36"/>
      <c r="NS1436" s="36"/>
      <c r="PH1436" s="36"/>
      <c r="QW1436" s="36"/>
      <c r="SM1436" s="36"/>
      <c r="UB1436" s="36"/>
      <c r="VQ1436" s="36"/>
      <c r="XF1436" s="36"/>
      <c r="ZB1436" s="94"/>
      <c r="ZI1436" s="130"/>
      <c r="ZK1436" s="128"/>
      <c r="ZL1436" s="127"/>
    </row>
    <row r="1437" spans="2:688" s="37" customFormat="1" x14ac:dyDescent="0.15">
      <c r="B1437" s="36"/>
      <c r="C1437" s="110"/>
      <c r="D1437" s="36"/>
      <c r="E1437" s="36"/>
      <c r="F1437" s="36"/>
      <c r="G1437" s="38"/>
      <c r="H1437" s="38"/>
      <c r="AW1437" s="36"/>
      <c r="CL1437" s="36"/>
      <c r="FP1437" s="36"/>
      <c r="IT1437" s="36"/>
      <c r="IU1437" s="57"/>
      <c r="IV1437" s="57"/>
      <c r="IW1437" s="57"/>
      <c r="IX1437" s="57"/>
      <c r="IY1437" s="57"/>
      <c r="IZ1437" s="57"/>
      <c r="JA1437" s="57"/>
      <c r="JB1437" s="57"/>
      <c r="JC1437" s="57"/>
      <c r="JD1437" s="57"/>
      <c r="JE1437" s="57"/>
      <c r="JF1437" s="57"/>
      <c r="JG1437" s="57"/>
      <c r="JH1437" s="57"/>
      <c r="JI1437" s="57"/>
      <c r="JJ1437" s="57"/>
      <c r="JK1437" s="57"/>
      <c r="JL1437" s="57"/>
      <c r="JM1437" s="57"/>
      <c r="JN1437" s="57"/>
      <c r="JO1437" s="57"/>
      <c r="JP1437" s="57"/>
      <c r="JQ1437" s="57"/>
      <c r="JR1437" s="57"/>
      <c r="JS1437" s="57"/>
      <c r="JT1437" s="57"/>
      <c r="JU1437" s="57"/>
      <c r="JV1437" s="57"/>
      <c r="JW1437" s="57"/>
      <c r="JX1437" s="57"/>
      <c r="JY1437" s="57"/>
      <c r="JZ1437" s="57"/>
      <c r="KA1437" s="57"/>
      <c r="KB1437" s="57"/>
      <c r="KC1437" s="57"/>
      <c r="KD1437" s="57"/>
      <c r="KE1437" s="57"/>
      <c r="KF1437" s="57"/>
      <c r="KG1437" s="57"/>
      <c r="KH1437" s="57"/>
      <c r="KI1437" s="36"/>
      <c r="LX1437" s="36"/>
      <c r="NQ1437" s="36"/>
      <c r="NR1437" s="36"/>
      <c r="NS1437" s="36"/>
      <c r="PH1437" s="36"/>
      <c r="QW1437" s="36"/>
      <c r="SM1437" s="36"/>
      <c r="UB1437" s="36"/>
      <c r="VQ1437" s="36"/>
      <c r="XF1437" s="36"/>
      <c r="ZB1437" s="94"/>
      <c r="ZI1437" s="130"/>
      <c r="ZK1437" s="128"/>
      <c r="ZL1437" s="127"/>
    </row>
    <row r="1438" spans="2:688" s="37" customFormat="1" x14ac:dyDescent="0.15">
      <c r="B1438" s="36"/>
      <c r="C1438" s="110"/>
      <c r="D1438" s="36"/>
      <c r="E1438" s="36"/>
      <c r="F1438" s="36"/>
      <c r="G1438" s="38"/>
      <c r="H1438" s="38"/>
      <c r="AW1438" s="36"/>
      <c r="CL1438" s="36"/>
      <c r="FP1438" s="36"/>
      <c r="IT1438" s="36"/>
      <c r="IU1438" s="57"/>
      <c r="IV1438" s="57"/>
      <c r="IW1438" s="57"/>
      <c r="IX1438" s="57"/>
      <c r="IY1438" s="57"/>
      <c r="IZ1438" s="57"/>
      <c r="JA1438" s="57"/>
      <c r="JB1438" s="57"/>
      <c r="JC1438" s="57"/>
      <c r="JD1438" s="57"/>
      <c r="JE1438" s="57"/>
      <c r="JF1438" s="57"/>
      <c r="JG1438" s="57"/>
      <c r="JH1438" s="57"/>
      <c r="JI1438" s="57"/>
      <c r="JJ1438" s="57"/>
      <c r="JK1438" s="57"/>
      <c r="JL1438" s="57"/>
      <c r="JM1438" s="57"/>
      <c r="JN1438" s="57"/>
      <c r="JO1438" s="57"/>
      <c r="JP1438" s="57"/>
      <c r="JQ1438" s="57"/>
      <c r="JR1438" s="57"/>
      <c r="JS1438" s="57"/>
      <c r="JT1438" s="57"/>
      <c r="JU1438" s="57"/>
      <c r="JV1438" s="57"/>
      <c r="JW1438" s="57"/>
      <c r="JX1438" s="57"/>
      <c r="JY1438" s="57"/>
      <c r="JZ1438" s="57"/>
      <c r="KA1438" s="57"/>
      <c r="KB1438" s="57"/>
      <c r="KC1438" s="57"/>
      <c r="KD1438" s="57"/>
      <c r="KE1438" s="57"/>
      <c r="KF1438" s="57"/>
      <c r="KG1438" s="57"/>
      <c r="KH1438" s="57"/>
      <c r="KI1438" s="36"/>
      <c r="LX1438" s="36"/>
      <c r="NQ1438" s="36"/>
      <c r="NR1438" s="36"/>
      <c r="NS1438" s="36"/>
      <c r="PH1438" s="36"/>
      <c r="QW1438" s="36"/>
      <c r="SM1438" s="36"/>
      <c r="UB1438" s="36"/>
      <c r="VQ1438" s="36"/>
      <c r="XF1438" s="36"/>
      <c r="ZB1438" s="94"/>
      <c r="ZI1438" s="130"/>
      <c r="ZK1438" s="128"/>
      <c r="ZL1438" s="127"/>
    </row>
    <row r="1439" spans="2:688" s="37" customFormat="1" x14ac:dyDescent="0.15">
      <c r="B1439" s="36"/>
      <c r="C1439" s="110"/>
      <c r="D1439" s="36"/>
      <c r="E1439" s="36"/>
      <c r="F1439" s="36"/>
      <c r="G1439" s="38"/>
      <c r="H1439" s="38"/>
      <c r="AW1439" s="36"/>
      <c r="CL1439" s="36"/>
      <c r="FP1439" s="36"/>
      <c r="IT1439" s="36"/>
      <c r="IU1439" s="57"/>
      <c r="IV1439" s="57"/>
      <c r="IW1439" s="57"/>
      <c r="IX1439" s="57"/>
      <c r="IY1439" s="57"/>
      <c r="IZ1439" s="57"/>
      <c r="JA1439" s="57"/>
      <c r="JB1439" s="57"/>
      <c r="JC1439" s="57"/>
      <c r="JD1439" s="57"/>
      <c r="JE1439" s="57"/>
      <c r="JF1439" s="57"/>
      <c r="JG1439" s="57"/>
      <c r="JH1439" s="57"/>
      <c r="JI1439" s="57"/>
      <c r="JJ1439" s="57"/>
      <c r="JK1439" s="57"/>
      <c r="JL1439" s="57"/>
      <c r="JM1439" s="57"/>
      <c r="JN1439" s="57"/>
      <c r="JO1439" s="57"/>
      <c r="JP1439" s="57"/>
      <c r="JQ1439" s="57"/>
      <c r="JR1439" s="57"/>
      <c r="JS1439" s="57"/>
      <c r="JT1439" s="57"/>
      <c r="JU1439" s="57"/>
      <c r="JV1439" s="57"/>
      <c r="JW1439" s="57"/>
      <c r="JX1439" s="57"/>
      <c r="JY1439" s="57"/>
      <c r="JZ1439" s="57"/>
      <c r="KA1439" s="57"/>
      <c r="KB1439" s="57"/>
      <c r="KC1439" s="57"/>
      <c r="KD1439" s="57"/>
      <c r="KE1439" s="57"/>
      <c r="KF1439" s="57"/>
      <c r="KG1439" s="57"/>
      <c r="KH1439" s="57"/>
      <c r="KI1439" s="36"/>
      <c r="LX1439" s="36"/>
      <c r="NQ1439" s="36"/>
      <c r="NR1439" s="36"/>
      <c r="NS1439" s="36"/>
      <c r="PH1439" s="36"/>
      <c r="QW1439" s="36"/>
      <c r="SM1439" s="36"/>
      <c r="UB1439" s="36"/>
      <c r="VQ1439" s="36"/>
      <c r="XF1439" s="36"/>
      <c r="ZB1439" s="94"/>
      <c r="ZI1439" s="130"/>
      <c r="ZK1439" s="128"/>
      <c r="ZL1439" s="127"/>
    </row>
    <row r="1440" spans="2:688" s="37" customFormat="1" x14ac:dyDescent="0.15">
      <c r="B1440" s="36"/>
      <c r="C1440" s="110"/>
      <c r="D1440" s="36"/>
      <c r="E1440" s="36"/>
      <c r="F1440" s="36"/>
      <c r="G1440" s="38"/>
      <c r="H1440" s="38"/>
      <c r="AW1440" s="36"/>
      <c r="CL1440" s="36"/>
      <c r="FP1440" s="36"/>
      <c r="IT1440" s="36"/>
      <c r="IU1440" s="57"/>
      <c r="IV1440" s="57"/>
      <c r="IW1440" s="57"/>
      <c r="IX1440" s="57"/>
      <c r="IY1440" s="57"/>
      <c r="IZ1440" s="57"/>
      <c r="JA1440" s="57"/>
      <c r="JB1440" s="57"/>
      <c r="JC1440" s="57"/>
      <c r="JD1440" s="57"/>
      <c r="JE1440" s="57"/>
      <c r="JF1440" s="57"/>
      <c r="JG1440" s="57"/>
      <c r="JH1440" s="57"/>
      <c r="JI1440" s="57"/>
      <c r="JJ1440" s="57"/>
      <c r="JK1440" s="57"/>
      <c r="JL1440" s="57"/>
      <c r="JM1440" s="57"/>
      <c r="JN1440" s="57"/>
      <c r="JO1440" s="57"/>
      <c r="JP1440" s="57"/>
      <c r="JQ1440" s="57"/>
      <c r="JR1440" s="57"/>
      <c r="JS1440" s="57"/>
      <c r="JT1440" s="57"/>
      <c r="JU1440" s="57"/>
      <c r="JV1440" s="57"/>
      <c r="JW1440" s="57"/>
      <c r="JX1440" s="57"/>
      <c r="JY1440" s="57"/>
      <c r="JZ1440" s="57"/>
      <c r="KA1440" s="57"/>
      <c r="KB1440" s="57"/>
      <c r="KC1440" s="57"/>
      <c r="KD1440" s="57"/>
      <c r="KE1440" s="57"/>
      <c r="KF1440" s="57"/>
      <c r="KG1440" s="57"/>
      <c r="KH1440" s="57"/>
      <c r="KI1440" s="36"/>
      <c r="LX1440" s="36"/>
      <c r="NQ1440" s="36"/>
      <c r="NR1440" s="36"/>
      <c r="NS1440" s="36"/>
      <c r="PH1440" s="36"/>
      <c r="QW1440" s="36"/>
      <c r="SM1440" s="36"/>
      <c r="UB1440" s="36"/>
      <c r="VQ1440" s="36"/>
      <c r="XF1440" s="36"/>
      <c r="ZB1440" s="94"/>
      <c r="ZI1440" s="130"/>
      <c r="ZK1440" s="128"/>
      <c r="ZL1440" s="127"/>
    </row>
    <row r="1441" spans="2:688" s="37" customFormat="1" x14ac:dyDescent="0.15">
      <c r="B1441" s="36"/>
      <c r="C1441" s="110"/>
      <c r="D1441" s="36"/>
      <c r="E1441" s="36"/>
      <c r="F1441" s="36"/>
      <c r="G1441" s="38"/>
      <c r="H1441" s="38"/>
      <c r="AW1441" s="36"/>
      <c r="CL1441" s="36"/>
      <c r="FP1441" s="36"/>
      <c r="IT1441" s="36"/>
      <c r="IU1441" s="57"/>
      <c r="IV1441" s="57"/>
      <c r="IW1441" s="57"/>
      <c r="IX1441" s="57"/>
      <c r="IY1441" s="57"/>
      <c r="IZ1441" s="57"/>
      <c r="JA1441" s="57"/>
      <c r="JB1441" s="57"/>
      <c r="JC1441" s="57"/>
      <c r="JD1441" s="57"/>
      <c r="JE1441" s="57"/>
      <c r="JF1441" s="57"/>
      <c r="JG1441" s="57"/>
      <c r="JH1441" s="57"/>
      <c r="JI1441" s="57"/>
      <c r="JJ1441" s="57"/>
      <c r="JK1441" s="57"/>
      <c r="JL1441" s="57"/>
      <c r="JM1441" s="57"/>
      <c r="JN1441" s="57"/>
      <c r="JO1441" s="57"/>
      <c r="JP1441" s="57"/>
      <c r="JQ1441" s="57"/>
      <c r="JR1441" s="57"/>
      <c r="JS1441" s="57"/>
      <c r="JT1441" s="57"/>
      <c r="JU1441" s="57"/>
      <c r="JV1441" s="57"/>
      <c r="JW1441" s="57"/>
      <c r="JX1441" s="57"/>
      <c r="JY1441" s="57"/>
      <c r="JZ1441" s="57"/>
      <c r="KA1441" s="57"/>
      <c r="KB1441" s="57"/>
      <c r="KC1441" s="57"/>
      <c r="KD1441" s="57"/>
      <c r="KE1441" s="57"/>
      <c r="KF1441" s="57"/>
      <c r="KG1441" s="57"/>
      <c r="KH1441" s="57"/>
      <c r="KI1441" s="36"/>
      <c r="LX1441" s="36"/>
      <c r="NQ1441" s="36"/>
      <c r="NR1441" s="36"/>
      <c r="NS1441" s="36"/>
      <c r="PH1441" s="36"/>
      <c r="QW1441" s="36"/>
      <c r="SM1441" s="36"/>
      <c r="UB1441" s="36"/>
      <c r="VQ1441" s="36"/>
      <c r="XF1441" s="36"/>
      <c r="ZB1441" s="94"/>
      <c r="ZI1441" s="130"/>
      <c r="ZK1441" s="128"/>
      <c r="ZL1441" s="127"/>
    </row>
    <row r="1442" spans="2:688" s="37" customFormat="1" x14ac:dyDescent="0.15">
      <c r="B1442" s="36"/>
      <c r="C1442" s="110"/>
      <c r="D1442" s="36"/>
      <c r="E1442" s="36"/>
      <c r="F1442" s="36"/>
      <c r="G1442" s="38"/>
      <c r="H1442" s="38"/>
      <c r="AW1442" s="36"/>
      <c r="CL1442" s="36"/>
      <c r="FP1442" s="36"/>
      <c r="IT1442" s="36"/>
      <c r="IU1442" s="57"/>
      <c r="IV1442" s="57"/>
      <c r="IW1442" s="57"/>
      <c r="IX1442" s="57"/>
      <c r="IY1442" s="57"/>
      <c r="IZ1442" s="57"/>
      <c r="JA1442" s="57"/>
      <c r="JB1442" s="57"/>
      <c r="JC1442" s="57"/>
      <c r="JD1442" s="57"/>
      <c r="JE1442" s="57"/>
      <c r="JF1442" s="57"/>
      <c r="JG1442" s="57"/>
      <c r="JH1442" s="57"/>
      <c r="JI1442" s="57"/>
      <c r="JJ1442" s="57"/>
      <c r="JK1442" s="57"/>
      <c r="JL1442" s="57"/>
      <c r="JM1442" s="57"/>
      <c r="JN1442" s="57"/>
      <c r="JO1442" s="57"/>
      <c r="JP1442" s="57"/>
      <c r="JQ1442" s="57"/>
      <c r="JR1442" s="57"/>
      <c r="JS1442" s="57"/>
      <c r="JT1442" s="57"/>
      <c r="JU1442" s="57"/>
      <c r="JV1442" s="57"/>
      <c r="JW1442" s="57"/>
      <c r="JX1442" s="57"/>
      <c r="JY1442" s="57"/>
      <c r="JZ1442" s="57"/>
      <c r="KA1442" s="57"/>
      <c r="KB1442" s="57"/>
      <c r="KC1442" s="57"/>
      <c r="KD1442" s="57"/>
      <c r="KE1442" s="57"/>
      <c r="KF1442" s="57"/>
      <c r="KG1442" s="57"/>
      <c r="KH1442" s="57"/>
      <c r="KI1442" s="36"/>
      <c r="LX1442" s="36"/>
      <c r="NQ1442" s="36"/>
      <c r="NR1442" s="36"/>
      <c r="NS1442" s="36"/>
      <c r="PH1442" s="36"/>
      <c r="QW1442" s="36"/>
      <c r="SM1442" s="36"/>
      <c r="UB1442" s="36"/>
      <c r="VQ1442" s="36"/>
      <c r="XF1442" s="36"/>
      <c r="ZB1442" s="94"/>
      <c r="ZI1442" s="130"/>
      <c r="ZK1442" s="128"/>
      <c r="ZL1442" s="127"/>
    </row>
    <row r="1443" spans="2:688" s="37" customFormat="1" x14ac:dyDescent="0.15">
      <c r="B1443" s="36"/>
      <c r="C1443" s="110"/>
      <c r="D1443" s="36"/>
      <c r="E1443" s="36"/>
      <c r="F1443" s="36"/>
      <c r="G1443" s="38"/>
      <c r="H1443" s="38"/>
      <c r="AW1443" s="36"/>
      <c r="CL1443" s="36"/>
      <c r="FP1443" s="36"/>
      <c r="IT1443" s="36"/>
      <c r="IU1443" s="57"/>
      <c r="IV1443" s="57"/>
      <c r="IW1443" s="57"/>
      <c r="IX1443" s="57"/>
      <c r="IY1443" s="57"/>
      <c r="IZ1443" s="57"/>
      <c r="JA1443" s="57"/>
      <c r="JB1443" s="57"/>
      <c r="JC1443" s="57"/>
      <c r="JD1443" s="57"/>
      <c r="JE1443" s="57"/>
      <c r="JF1443" s="57"/>
      <c r="JG1443" s="57"/>
      <c r="JH1443" s="57"/>
      <c r="JI1443" s="57"/>
      <c r="JJ1443" s="57"/>
      <c r="JK1443" s="57"/>
      <c r="JL1443" s="57"/>
      <c r="JM1443" s="57"/>
      <c r="JN1443" s="57"/>
      <c r="JO1443" s="57"/>
      <c r="JP1443" s="57"/>
      <c r="JQ1443" s="57"/>
      <c r="JR1443" s="57"/>
      <c r="JS1443" s="57"/>
      <c r="JT1443" s="57"/>
      <c r="JU1443" s="57"/>
      <c r="JV1443" s="57"/>
      <c r="JW1443" s="57"/>
      <c r="JX1443" s="57"/>
      <c r="JY1443" s="57"/>
      <c r="JZ1443" s="57"/>
      <c r="KA1443" s="57"/>
      <c r="KB1443" s="57"/>
      <c r="KC1443" s="57"/>
      <c r="KD1443" s="57"/>
      <c r="KE1443" s="57"/>
      <c r="KF1443" s="57"/>
      <c r="KG1443" s="57"/>
      <c r="KH1443" s="57"/>
      <c r="KI1443" s="36"/>
      <c r="LX1443" s="36"/>
      <c r="NQ1443" s="36"/>
      <c r="NR1443" s="36"/>
      <c r="NS1443" s="36"/>
      <c r="PH1443" s="36"/>
      <c r="QW1443" s="36"/>
      <c r="SM1443" s="36"/>
      <c r="UB1443" s="36"/>
      <c r="VQ1443" s="36"/>
      <c r="XF1443" s="36"/>
      <c r="ZB1443" s="94"/>
      <c r="ZI1443" s="130"/>
      <c r="ZK1443" s="128"/>
      <c r="ZL1443" s="127"/>
    </row>
    <row r="1444" spans="2:688" s="37" customFormat="1" x14ac:dyDescent="0.15">
      <c r="B1444" s="36"/>
      <c r="C1444" s="110"/>
      <c r="D1444" s="36"/>
      <c r="E1444" s="36"/>
      <c r="F1444" s="36"/>
      <c r="G1444" s="38"/>
      <c r="H1444" s="38"/>
      <c r="AW1444" s="36"/>
      <c r="CL1444" s="36"/>
      <c r="FP1444" s="36"/>
      <c r="IT1444" s="36"/>
      <c r="IU1444" s="57"/>
      <c r="IV1444" s="57"/>
      <c r="IW1444" s="57"/>
      <c r="IX1444" s="57"/>
      <c r="IY1444" s="57"/>
      <c r="IZ1444" s="57"/>
      <c r="JA1444" s="57"/>
      <c r="JB1444" s="57"/>
      <c r="JC1444" s="57"/>
      <c r="JD1444" s="57"/>
      <c r="JE1444" s="57"/>
      <c r="JF1444" s="57"/>
      <c r="JG1444" s="57"/>
      <c r="JH1444" s="57"/>
      <c r="JI1444" s="57"/>
      <c r="JJ1444" s="57"/>
      <c r="JK1444" s="57"/>
      <c r="JL1444" s="57"/>
      <c r="JM1444" s="57"/>
      <c r="JN1444" s="57"/>
      <c r="JO1444" s="57"/>
      <c r="JP1444" s="57"/>
      <c r="JQ1444" s="57"/>
      <c r="JR1444" s="57"/>
      <c r="JS1444" s="57"/>
      <c r="JT1444" s="57"/>
      <c r="JU1444" s="57"/>
      <c r="JV1444" s="57"/>
      <c r="JW1444" s="57"/>
      <c r="JX1444" s="57"/>
      <c r="JY1444" s="57"/>
      <c r="JZ1444" s="57"/>
      <c r="KA1444" s="57"/>
      <c r="KB1444" s="57"/>
      <c r="KC1444" s="57"/>
      <c r="KD1444" s="57"/>
      <c r="KE1444" s="57"/>
      <c r="KF1444" s="57"/>
      <c r="KG1444" s="57"/>
      <c r="KH1444" s="57"/>
      <c r="KI1444" s="36"/>
      <c r="LX1444" s="36"/>
      <c r="NQ1444" s="36"/>
      <c r="NR1444" s="36"/>
      <c r="NS1444" s="36"/>
      <c r="PH1444" s="36"/>
      <c r="QW1444" s="36"/>
      <c r="SM1444" s="36"/>
      <c r="UB1444" s="36"/>
      <c r="VQ1444" s="36"/>
      <c r="XF1444" s="36"/>
      <c r="ZB1444" s="94"/>
      <c r="ZI1444" s="130"/>
      <c r="ZK1444" s="128"/>
      <c r="ZL1444" s="127"/>
    </row>
    <row r="1445" spans="2:688" s="37" customFormat="1" x14ac:dyDescent="0.15">
      <c r="B1445" s="36"/>
      <c r="C1445" s="110"/>
      <c r="D1445" s="36"/>
      <c r="E1445" s="36"/>
      <c r="F1445" s="36"/>
      <c r="G1445" s="38"/>
      <c r="H1445" s="38"/>
      <c r="AW1445" s="36"/>
      <c r="CL1445" s="36"/>
      <c r="FP1445" s="36"/>
      <c r="IT1445" s="36"/>
      <c r="IU1445" s="57"/>
      <c r="IV1445" s="57"/>
      <c r="IW1445" s="57"/>
      <c r="IX1445" s="57"/>
      <c r="IY1445" s="57"/>
      <c r="IZ1445" s="57"/>
      <c r="JA1445" s="57"/>
      <c r="JB1445" s="57"/>
      <c r="JC1445" s="57"/>
      <c r="JD1445" s="57"/>
      <c r="JE1445" s="57"/>
      <c r="JF1445" s="57"/>
      <c r="JG1445" s="57"/>
      <c r="JH1445" s="57"/>
      <c r="JI1445" s="57"/>
      <c r="JJ1445" s="57"/>
      <c r="JK1445" s="57"/>
      <c r="JL1445" s="57"/>
      <c r="JM1445" s="57"/>
      <c r="JN1445" s="57"/>
      <c r="JO1445" s="57"/>
      <c r="JP1445" s="57"/>
      <c r="JQ1445" s="57"/>
      <c r="JR1445" s="57"/>
      <c r="JS1445" s="57"/>
      <c r="JT1445" s="57"/>
      <c r="JU1445" s="57"/>
      <c r="JV1445" s="57"/>
      <c r="JW1445" s="57"/>
      <c r="JX1445" s="57"/>
      <c r="JY1445" s="57"/>
      <c r="JZ1445" s="57"/>
      <c r="KA1445" s="57"/>
      <c r="KB1445" s="57"/>
      <c r="KC1445" s="57"/>
      <c r="KD1445" s="57"/>
      <c r="KE1445" s="57"/>
      <c r="KF1445" s="57"/>
      <c r="KG1445" s="57"/>
      <c r="KH1445" s="57"/>
      <c r="KI1445" s="36"/>
      <c r="LX1445" s="36"/>
      <c r="NQ1445" s="36"/>
      <c r="NR1445" s="36"/>
      <c r="NS1445" s="36"/>
      <c r="PH1445" s="36"/>
      <c r="QW1445" s="36"/>
      <c r="SM1445" s="36"/>
      <c r="UB1445" s="36"/>
      <c r="VQ1445" s="36"/>
      <c r="XF1445" s="36"/>
      <c r="ZB1445" s="94"/>
      <c r="ZI1445" s="130"/>
      <c r="ZK1445" s="128"/>
      <c r="ZL1445" s="127"/>
    </row>
    <row r="1446" spans="2:688" s="37" customFormat="1" x14ac:dyDescent="0.15">
      <c r="B1446" s="36"/>
      <c r="C1446" s="110"/>
      <c r="D1446" s="36"/>
      <c r="E1446" s="36"/>
      <c r="F1446" s="36"/>
      <c r="G1446" s="38"/>
      <c r="H1446" s="38"/>
      <c r="AW1446" s="36"/>
      <c r="CL1446" s="36"/>
      <c r="FP1446" s="36"/>
      <c r="IT1446" s="36"/>
      <c r="IU1446" s="57"/>
      <c r="IV1446" s="57"/>
      <c r="IW1446" s="57"/>
      <c r="IX1446" s="57"/>
      <c r="IY1446" s="57"/>
      <c r="IZ1446" s="57"/>
      <c r="JA1446" s="57"/>
      <c r="JB1446" s="57"/>
      <c r="JC1446" s="57"/>
      <c r="JD1446" s="57"/>
      <c r="JE1446" s="57"/>
      <c r="JF1446" s="57"/>
      <c r="JG1446" s="57"/>
      <c r="JH1446" s="57"/>
      <c r="JI1446" s="57"/>
      <c r="JJ1446" s="57"/>
      <c r="JK1446" s="57"/>
      <c r="JL1446" s="57"/>
      <c r="JM1446" s="57"/>
      <c r="JN1446" s="57"/>
      <c r="JO1446" s="57"/>
      <c r="JP1446" s="57"/>
      <c r="JQ1446" s="57"/>
      <c r="JR1446" s="57"/>
      <c r="JS1446" s="57"/>
      <c r="JT1446" s="57"/>
      <c r="JU1446" s="57"/>
      <c r="JV1446" s="57"/>
      <c r="JW1446" s="57"/>
      <c r="JX1446" s="57"/>
      <c r="JY1446" s="57"/>
      <c r="JZ1446" s="57"/>
      <c r="KA1446" s="57"/>
      <c r="KB1446" s="57"/>
      <c r="KC1446" s="57"/>
      <c r="KD1446" s="57"/>
      <c r="KE1446" s="57"/>
      <c r="KF1446" s="57"/>
      <c r="KG1446" s="57"/>
      <c r="KH1446" s="57"/>
      <c r="KI1446" s="36"/>
      <c r="LX1446" s="36"/>
      <c r="NQ1446" s="36"/>
      <c r="NR1446" s="36"/>
      <c r="NS1446" s="36"/>
      <c r="PH1446" s="36"/>
      <c r="QW1446" s="36"/>
      <c r="SM1446" s="36"/>
      <c r="UB1446" s="36"/>
      <c r="VQ1446" s="36"/>
      <c r="XF1446" s="36"/>
      <c r="ZB1446" s="94"/>
      <c r="ZI1446" s="130"/>
      <c r="ZK1446" s="128"/>
      <c r="ZL1446" s="127"/>
    </row>
    <row r="1447" spans="2:688" s="37" customFormat="1" x14ac:dyDescent="0.15">
      <c r="B1447" s="36"/>
      <c r="C1447" s="110"/>
      <c r="D1447" s="36"/>
      <c r="E1447" s="36"/>
      <c r="F1447" s="36"/>
      <c r="G1447" s="38"/>
      <c r="H1447" s="38"/>
      <c r="AW1447" s="36"/>
      <c r="CL1447" s="36"/>
      <c r="FP1447" s="36"/>
      <c r="IT1447" s="36"/>
      <c r="IU1447" s="57"/>
      <c r="IV1447" s="57"/>
      <c r="IW1447" s="57"/>
      <c r="IX1447" s="57"/>
      <c r="IY1447" s="57"/>
      <c r="IZ1447" s="57"/>
      <c r="JA1447" s="57"/>
      <c r="JB1447" s="57"/>
      <c r="JC1447" s="57"/>
      <c r="JD1447" s="57"/>
      <c r="JE1447" s="57"/>
      <c r="JF1447" s="57"/>
      <c r="JG1447" s="57"/>
      <c r="JH1447" s="57"/>
      <c r="JI1447" s="57"/>
      <c r="JJ1447" s="57"/>
      <c r="JK1447" s="57"/>
      <c r="JL1447" s="57"/>
      <c r="JM1447" s="57"/>
      <c r="JN1447" s="57"/>
      <c r="JO1447" s="57"/>
      <c r="JP1447" s="57"/>
      <c r="JQ1447" s="57"/>
      <c r="JR1447" s="57"/>
      <c r="JS1447" s="57"/>
      <c r="JT1447" s="57"/>
      <c r="JU1447" s="57"/>
      <c r="JV1447" s="57"/>
      <c r="JW1447" s="57"/>
      <c r="JX1447" s="57"/>
      <c r="JY1447" s="57"/>
      <c r="JZ1447" s="57"/>
      <c r="KA1447" s="57"/>
      <c r="KB1447" s="57"/>
      <c r="KC1447" s="57"/>
      <c r="KD1447" s="57"/>
      <c r="KE1447" s="57"/>
      <c r="KF1447" s="57"/>
      <c r="KG1447" s="57"/>
      <c r="KH1447" s="57"/>
      <c r="KI1447" s="36"/>
      <c r="LX1447" s="36"/>
      <c r="NQ1447" s="36"/>
      <c r="NR1447" s="36"/>
      <c r="NS1447" s="36"/>
      <c r="PH1447" s="36"/>
      <c r="QW1447" s="36"/>
      <c r="SM1447" s="36"/>
      <c r="UB1447" s="36"/>
      <c r="VQ1447" s="36"/>
      <c r="XF1447" s="36"/>
      <c r="ZB1447" s="94"/>
      <c r="ZI1447" s="130"/>
      <c r="ZK1447" s="128"/>
      <c r="ZL1447" s="127"/>
    </row>
    <row r="1448" spans="2:688" s="37" customFormat="1" x14ac:dyDescent="0.15">
      <c r="B1448" s="36"/>
      <c r="C1448" s="110"/>
      <c r="D1448" s="36"/>
      <c r="E1448" s="36"/>
      <c r="F1448" s="36"/>
      <c r="G1448" s="38"/>
      <c r="H1448" s="38"/>
      <c r="AW1448" s="36"/>
      <c r="CL1448" s="36"/>
      <c r="FP1448" s="36"/>
      <c r="IT1448" s="36"/>
      <c r="IU1448" s="57"/>
      <c r="IV1448" s="57"/>
      <c r="IW1448" s="57"/>
      <c r="IX1448" s="57"/>
      <c r="IY1448" s="57"/>
      <c r="IZ1448" s="57"/>
      <c r="JA1448" s="57"/>
      <c r="JB1448" s="57"/>
      <c r="JC1448" s="57"/>
      <c r="JD1448" s="57"/>
      <c r="JE1448" s="57"/>
      <c r="JF1448" s="57"/>
      <c r="JG1448" s="57"/>
      <c r="JH1448" s="57"/>
      <c r="JI1448" s="57"/>
      <c r="JJ1448" s="57"/>
      <c r="JK1448" s="57"/>
      <c r="JL1448" s="57"/>
      <c r="JM1448" s="57"/>
      <c r="JN1448" s="57"/>
      <c r="JO1448" s="57"/>
      <c r="JP1448" s="57"/>
      <c r="JQ1448" s="57"/>
      <c r="JR1448" s="57"/>
      <c r="JS1448" s="57"/>
      <c r="JT1448" s="57"/>
      <c r="JU1448" s="57"/>
      <c r="JV1448" s="57"/>
      <c r="JW1448" s="57"/>
      <c r="JX1448" s="57"/>
      <c r="JY1448" s="57"/>
      <c r="JZ1448" s="57"/>
      <c r="KA1448" s="57"/>
      <c r="KB1448" s="57"/>
      <c r="KC1448" s="57"/>
      <c r="KD1448" s="57"/>
      <c r="KE1448" s="57"/>
      <c r="KF1448" s="57"/>
      <c r="KG1448" s="57"/>
      <c r="KH1448" s="57"/>
      <c r="KI1448" s="36"/>
      <c r="LX1448" s="36"/>
      <c r="NQ1448" s="36"/>
      <c r="NR1448" s="36"/>
      <c r="NS1448" s="36"/>
      <c r="PH1448" s="36"/>
      <c r="QW1448" s="36"/>
      <c r="SM1448" s="36"/>
      <c r="UB1448" s="36"/>
      <c r="VQ1448" s="36"/>
      <c r="XF1448" s="36"/>
      <c r="ZB1448" s="94"/>
      <c r="ZI1448" s="130"/>
      <c r="ZK1448" s="128"/>
      <c r="ZL1448" s="127"/>
    </row>
    <row r="1449" spans="2:688" s="37" customFormat="1" x14ac:dyDescent="0.15">
      <c r="B1449" s="36"/>
      <c r="C1449" s="110"/>
      <c r="D1449" s="36"/>
      <c r="E1449" s="36"/>
      <c r="F1449" s="36"/>
      <c r="G1449" s="38"/>
      <c r="H1449" s="38"/>
      <c r="AW1449" s="36"/>
      <c r="CL1449" s="36"/>
      <c r="FP1449" s="36"/>
      <c r="IT1449" s="36"/>
      <c r="IU1449" s="57"/>
      <c r="IV1449" s="57"/>
      <c r="IW1449" s="57"/>
      <c r="IX1449" s="57"/>
      <c r="IY1449" s="57"/>
      <c r="IZ1449" s="57"/>
      <c r="JA1449" s="57"/>
      <c r="JB1449" s="57"/>
      <c r="JC1449" s="57"/>
      <c r="JD1449" s="57"/>
      <c r="JE1449" s="57"/>
      <c r="JF1449" s="57"/>
      <c r="JG1449" s="57"/>
      <c r="JH1449" s="57"/>
      <c r="JI1449" s="57"/>
      <c r="JJ1449" s="57"/>
      <c r="JK1449" s="57"/>
      <c r="JL1449" s="57"/>
      <c r="JM1449" s="57"/>
      <c r="JN1449" s="57"/>
      <c r="JO1449" s="57"/>
      <c r="JP1449" s="57"/>
      <c r="JQ1449" s="57"/>
      <c r="JR1449" s="57"/>
      <c r="JS1449" s="57"/>
      <c r="JT1449" s="57"/>
      <c r="JU1449" s="57"/>
      <c r="JV1449" s="57"/>
      <c r="JW1449" s="57"/>
      <c r="JX1449" s="57"/>
      <c r="JY1449" s="57"/>
      <c r="JZ1449" s="57"/>
      <c r="KA1449" s="57"/>
      <c r="KB1449" s="57"/>
      <c r="KC1449" s="57"/>
      <c r="KD1449" s="57"/>
      <c r="KE1449" s="57"/>
      <c r="KF1449" s="57"/>
      <c r="KG1449" s="57"/>
      <c r="KH1449" s="57"/>
      <c r="KI1449" s="36"/>
      <c r="LX1449" s="36"/>
      <c r="NQ1449" s="36"/>
      <c r="NR1449" s="36"/>
      <c r="NS1449" s="36"/>
      <c r="PH1449" s="36"/>
      <c r="QW1449" s="36"/>
      <c r="SM1449" s="36"/>
      <c r="UB1449" s="36"/>
      <c r="VQ1449" s="36"/>
      <c r="XF1449" s="36"/>
      <c r="ZB1449" s="94"/>
      <c r="ZI1449" s="130"/>
      <c r="ZK1449" s="128"/>
      <c r="ZL1449" s="127"/>
    </row>
    <row r="1450" spans="2:688" s="37" customFormat="1" x14ac:dyDescent="0.15">
      <c r="B1450" s="36"/>
      <c r="C1450" s="110"/>
      <c r="D1450" s="36"/>
      <c r="E1450" s="36"/>
      <c r="F1450" s="36"/>
      <c r="G1450" s="38"/>
      <c r="H1450" s="38"/>
      <c r="AW1450" s="36"/>
      <c r="CL1450" s="36"/>
      <c r="FP1450" s="36"/>
      <c r="IT1450" s="36"/>
      <c r="IU1450" s="57"/>
      <c r="IV1450" s="57"/>
      <c r="IW1450" s="57"/>
      <c r="IX1450" s="57"/>
      <c r="IY1450" s="57"/>
      <c r="IZ1450" s="57"/>
      <c r="JA1450" s="57"/>
      <c r="JB1450" s="57"/>
      <c r="JC1450" s="57"/>
      <c r="JD1450" s="57"/>
      <c r="JE1450" s="57"/>
      <c r="JF1450" s="57"/>
      <c r="JG1450" s="57"/>
      <c r="JH1450" s="57"/>
      <c r="JI1450" s="57"/>
      <c r="JJ1450" s="57"/>
      <c r="JK1450" s="57"/>
      <c r="JL1450" s="57"/>
      <c r="JM1450" s="57"/>
      <c r="JN1450" s="57"/>
      <c r="JO1450" s="57"/>
      <c r="JP1450" s="57"/>
      <c r="JQ1450" s="57"/>
      <c r="JR1450" s="57"/>
      <c r="JS1450" s="57"/>
      <c r="JT1450" s="57"/>
      <c r="JU1450" s="57"/>
      <c r="JV1450" s="57"/>
      <c r="JW1450" s="57"/>
      <c r="JX1450" s="57"/>
      <c r="JY1450" s="57"/>
      <c r="JZ1450" s="57"/>
      <c r="KA1450" s="57"/>
      <c r="KB1450" s="57"/>
      <c r="KC1450" s="57"/>
      <c r="KD1450" s="57"/>
      <c r="KE1450" s="57"/>
      <c r="KF1450" s="57"/>
      <c r="KG1450" s="57"/>
      <c r="KH1450" s="57"/>
      <c r="KI1450" s="36"/>
      <c r="LX1450" s="36"/>
      <c r="NQ1450" s="36"/>
      <c r="NR1450" s="36"/>
      <c r="NS1450" s="36"/>
      <c r="PH1450" s="36"/>
      <c r="QW1450" s="36"/>
      <c r="SM1450" s="36"/>
      <c r="UB1450" s="36"/>
      <c r="VQ1450" s="36"/>
      <c r="XF1450" s="36"/>
      <c r="ZB1450" s="94"/>
      <c r="ZI1450" s="130"/>
      <c r="ZK1450" s="128"/>
      <c r="ZL1450" s="127"/>
    </row>
    <row r="1451" spans="2:688" s="37" customFormat="1" x14ac:dyDescent="0.15">
      <c r="B1451" s="36"/>
      <c r="C1451" s="110"/>
      <c r="D1451" s="36"/>
      <c r="E1451" s="36"/>
      <c r="F1451" s="36"/>
      <c r="G1451" s="38"/>
      <c r="H1451" s="38"/>
      <c r="AW1451" s="36"/>
      <c r="CL1451" s="36"/>
      <c r="FP1451" s="36"/>
      <c r="IT1451" s="36"/>
      <c r="IU1451" s="57"/>
      <c r="IV1451" s="57"/>
      <c r="IW1451" s="57"/>
      <c r="IX1451" s="57"/>
      <c r="IY1451" s="57"/>
      <c r="IZ1451" s="57"/>
      <c r="JA1451" s="57"/>
      <c r="JB1451" s="57"/>
      <c r="JC1451" s="57"/>
      <c r="JD1451" s="57"/>
      <c r="JE1451" s="57"/>
      <c r="JF1451" s="57"/>
      <c r="JG1451" s="57"/>
      <c r="JH1451" s="57"/>
      <c r="JI1451" s="57"/>
      <c r="JJ1451" s="57"/>
      <c r="JK1451" s="57"/>
      <c r="JL1451" s="57"/>
      <c r="JM1451" s="57"/>
      <c r="JN1451" s="57"/>
      <c r="JO1451" s="57"/>
      <c r="JP1451" s="57"/>
      <c r="JQ1451" s="57"/>
      <c r="JR1451" s="57"/>
      <c r="JS1451" s="57"/>
      <c r="JT1451" s="57"/>
      <c r="JU1451" s="57"/>
      <c r="JV1451" s="57"/>
      <c r="JW1451" s="57"/>
      <c r="JX1451" s="57"/>
      <c r="JY1451" s="57"/>
      <c r="JZ1451" s="57"/>
      <c r="KA1451" s="57"/>
      <c r="KB1451" s="57"/>
      <c r="KC1451" s="57"/>
      <c r="KD1451" s="57"/>
      <c r="KE1451" s="57"/>
      <c r="KF1451" s="57"/>
      <c r="KG1451" s="57"/>
      <c r="KH1451" s="57"/>
      <c r="KI1451" s="36"/>
      <c r="LX1451" s="36"/>
      <c r="NQ1451" s="36"/>
      <c r="NR1451" s="36"/>
      <c r="NS1451" s="36"/>
      <c r="PH1451" s="36"/>
      <c r="QW1451" s="36"/>
      <c r="SM1451" s="36"/>
      <c r="UB1451" s="36"/>
      <c r="VQ1451" s="36"/>
      <c r="XF1451" s="36"/>
      <c r="ZB1451" s="94"/>
      <c r="ZI1451" s="130"/>
      <c r="ZK1451" s="128"/>
      <c r="ZL1451" s="127"/>
    </row>
    <row r="1452" spans="2:688" s="37" customFormat="1" x14ac:dyDescent="0.15">
      <c r="B1452" s="36"/>
      <c r="C1452" s="110"/>
      <c r="D1452" s="36"/>
      <c r="E1452" s="36"/>
      <c r="F1452" s="36"/>
      <c r="G1452" s="38"/>
      <c r="H1452" s="38"/>
      <c r="AW1452" s="36"/>
      <c r="CL1452" s="36"/>
      <c r="FP1452" s="36"/>
      <c r="IT1452" s="36"/>
      <c r="IU1452" s="57"/>
      <c r="IV1452" s="57"/>
      <c r="IW1452" s="57"/>
      <c r="IX1452" s="57"/>
      <c r="IY1452" s="57"/>
      <c r="IZ1452" s="57"/>
      <c r="JA1452" s="57"/>
      <c r="JB1452" s="57"/>
      <c r="JC1452" s="57"/>
      <c r="JD1452" s="57"/>
      <c r="JE1452" s="57"/>
      <c r="JF1452" s="57"/>
      <c r="JG1452" s="57"/>
      <c r="JH1452" s="57"/>
      <c r="JI1452" s="57"/>
      <c r="JJ1452" s="57"/>
      <c r="JK1452" s="57"/>
      <c r="JL1452" s="57"/>
      <c r="JM1452" s="57"/>
      <c r="JN1452" s="57"/>
      <c r="JO1452" s="57"/>
      <c r="JP1452" s="57"/>
      <c r="JQ1452" s="57"/>
      <c r="JR1452" s="57"/>
      <c r="JS1452" s="57"/>
      <c r="JT1452" s="57"/>
      <c r="JU1452" s="57"/>
      <c r="JV1452" s="57"/>
      <c r="JW1452" s="57"/>
      <c r="JX1452" s="57"/>
      <c r="JY1452" s="57"/>
      <c r="JZ1452" s="57"/>
      <c r="KA1452" s="57"/>
      <c r="KB1452" s="57"/>
      <c r="KC1452" s="57"/>
      <c r="KD1452" s="57"/>
      <c r="KE1452" s="57"/>
      <c r="KF1452" s="57"/>
      <c r="KG1452" s="57"/>
      <c r="KH1452" s="57"/>
      <c r="KI1452" s="36"/>
      <c r="LX1452" s="36"/>
      <c r="NQ1452" s="36"/>
      <c r="NR1452" s="36"/>
      <c r="NS1452" s="36"/>
      <c r="PH1452" s="36"/>
      <c r="QW1452" s="36"/>
      <c r="SM1452" s="36"/>
      <c r="UB1452" s="36"/>
      <c r="VQ1452" s="36"/>
      <c r="XF1452" s="36"/>
      <c r="ZB1452" s="94"/>
      <c r="ZI1452" s="130"/>
      <c r="ZK1452" s="128"/>
      <c r="ZL1452" s="127"/>
    </row>
    <row r="1453" spans="2:688" s="37" customFormat="1" x14ac:dyDescent="0.15">
      <c r="B1453" s="36"/>
      <c r="C1453" s="110"/>
      <c r="D1453" s="36"/>
      <c r="E1453" s="36"/>
      <c r="F1453" s="36"/>
      <c r="G1453" s="38"/>
      <c r="H1453" s="38"/>
      <c r="AW1453" s="36"/>
      <c r="CL1453" s="36"/>
      <c r="FP1453" s="36"/>
      <c r="IT1453" s="36"/>
      <c r="IU1453" s="57"/>
      <c r="IV1453" s="57"/>
      <c r="IW1453" s="57"/>
      <c r="IX1453" s="57"/>
      <c r="IY1453" s="57"/>
      <c r="IZ1453" s="57"/>
      <c r="JA1453" s="57"/>
      <c r="JB1453" s="57"/>
      <c r="JC1453" s="57"/>
      <c r="JD1453" s="57"/>
      <c r="JE1453" s="57"/>
      <c r="JF1453" s="57"/>
      <c r="JG1453" s="57"/>
      <c r="JH1453" s="57"/>
      <c r="JI1453" s="57"/>
      <c r="JJ1453" s="57"/>
      <c r="JK1453" s="57"/>
      <c r="JL1453" s="57"/>
      <c r="JM1453" s="57"/>
      <c r="JN1453" s="57"/>
      <c r="JO1453" s="57"/>
      <c r="JP1453" s="57"/>
      <c r="JQ1453" s="57"/>
      <c r="JR1453" s="57"/>
      <c r="JS1453" s="57"/>
      <c r="JT1453" s="57"/>
      <c r="JU1453" s="57"/>
      <c r="JV1453" s="57"/>
      <c r="JW1453" s="57"/>
      <c r="JX1453" s="57"/>
      <c r="JY1453" s="57"/>
      <c r="JZ1453" s="57"/>
      <c r="KA1453" s="57"/>
      <c r="KB1453" s="57"/>
      <c r="KC1453" s="57"/>
      <c r="KD1453" s="57"/>
      <c r="KE1453" s="57"/>
      <c r="KF1453" s="57"/>
      <c r="KG1453" s="57"/>
      <c r="KH1453" s="57"/>
      <c r="KI1453" s="36"/>
      <c r="LX1453" s="36"/>
      <c r="NQ1453" s="36"/>
      <c r="NR1453" s="36"/>
      <c r="NS1453" s="36"/>
      <c r="PH1453" s="36"/>
      <c r="QW1453" s="36"/>
      <c r="SM1453" s="36"/>
      <c r="UB1453" s="36"/>
      <c r="VQ1453" s="36"/>
      <c r="XF1453" s="36"/>
      <c r="ZB1453" s="94"/>
      <c r="ZI1453" s="130"/>
      <c r="ZK1453" s="128"/>
      <c r="ZL1453" s="127"/>
    </row>
    <row r="1454" spans="2:688" s="37" customFormat="1" x14ac:dyDescent="0.15">
      <c r="B1454" s="36"/>
      <c r="C1454" s="110"/>
      <c r="D1454" s="36"/>
      <c r="E1454" s="36"/>
      <c r="F1454" s="36"/>
      <c r="G1454" s="38"/>
      <c r="H1454" s="38"/>
      <c r="AW1454" s="36"/>
      <c r="CL1454" s="36"/>
      <c r="FP1454" s="36"/>
      <c r="IT1454" s="36"/>
      <c r="IU1454" s="57"/>
      <c r="IV1454" s="57"/>
      <c r="IW1454" s="57"/>
      <c r="IX1454" s="57"/>
      <c r="IY1454" s="57"/>
      <c r="IZ1454" s="57"/>
      <c r="JA1454" s="57"/>
      <c r="JB1454" s="57"/>
      <c r="JC1454" s="57"/>
      <c r="JD1454" s="57"/>
      <c r="JE1454" s="57"/>
      <c r="JF1454" s="57"/>
      <c r="JG1454" s="57"/>
      <c r="JH1454" s="57"/>
      <c r="JI1454" s="57"/>
      <c r="JJ1454" s="57"/>
      <c r="JK1454" s="57"/>
      <c r="JL1454" s="57"/>
      <c r="JM1454" s="57"/>
      <c r="JN1454" s="57"/>
      <c r="JO1454" s="57"/>
      <c r="JP1454" s="57"/>
      <c r="JQ1454" s="57"/>
      <c r="JR1454" s="57"/>
      <c r="JS1454" s="57"/>
      <c r="JT1454" s="57"/>
      <c r="JU1454" s="57"/>
      <c r="JV1454" s="57"/>
      <c r="JW1454" s="57"/>
      <c r="JX1454" s="57"/>
      <c r="JY1454" s="57"/>
      <c r="JZ1454" s="57"/>
      <c r="KA1454" s="57"/>
      <c r="KB1454" s="57"/>
      <c r="KC1454" s="57"/>
      <c r="KD1454" s="57"/>
      <c r="KE1454" s="57"/>
      <c r="KF1454" s="57"/>
      <c r="KG1454" s="57"/>
      <c r="KH1454" s="57"/>
      <c r="KI1454" s="36"/>
      <c r="LX1454" s="36"/>
      <c r="NQ1454" s="36"/>
      <c r="NR1454" s="36"/>
      <c r="NS1454" s="36"/>
      <c r="PH1454" s="36"/>
      <c r="QW1454" s="36"/>
      <c r="SM1454" s="36"/>
      <c r="UB1454" s="36"/>
      <c r="VQ1454" s="36"/>
      <c r="XF1454" s="36"/>
      <c r="ZB1454" s="94"/>
      <c r="ZI1454" s="130"/>
      <c r="ZK1454" s="128"/>
      <c r="ZL1454" s="127"/>
    </row>
    <row r="1455" spans="2:688" s="37" customFormat="1" x14ac:dyDescent="0.15">
      <c r="B1455" s="36"/>
      <c r="C1455" s="110"/>
      <c r="D1455" s="36"/>
      <c r="E1455" s="36"/>
      <c r="F1455" s="36"/>
      <c r="G1455" s="38"/>
      <c r="H1455" s="38"/>
      <c r="AW1455" s="36"/>
      <c r="CL1455" s="36"/>
      <c r="FP1455" s="36"/>
      <c r="IT1455" s="36"/>
      <c r="IU1455" s="57"/>
      <c r="IV1455" s="57"/>
      <c r="IW1455" s="57"/>
      <c r="IX1455" s="57"/>
      <c r="IY1455" s="57"/>
      <c r="IZ1455" s="57"/>
      <c r="JA1455" s="57"/>
      <c r="JB1455" s="57"/>
      <c r="JC1455" s="57"/>
      <c r="JD1455" s="57"/>
      <c r="JE1455" s="57"/>
      <c r="JF1455" s="57"/>
      <c r="JG1455" s="57"/>
      <c r="JH1455" s="57"/>
      <c r="JI1455" s="57"/>
      <c r="JJ1455" s="57"/>
      <c r="JK1455" s="57"/>
      <c r="JL1455" s="57"/>
      <c r="JM1455" s="57"/>
      <c r="JN1455" s="57"/>
      <c r="JO1455" s="57"/>
      <c r="JP1455" s="57"/>
      <c r="JQ1455" s="57"/>
      <c r="JR1455" s="57"/>
      <c r="JS1455" s="57"/>
      <c r="JT1455" s="57"/>
      <c r="JU1455" s="57"/>
      <c r="JV1455" s="57"/>
      <c r="JW1455" s="57"/>
      <c r="JX1455" s="57"/>
      <c r="JY1455" s="57"/>
      <c r="JZ1455" s="57"/>
      <c r="KA1455" s="57"/>
      <c r="KB1455" s="57"/>
      <c r="KC1455" s="57"/>
      <c r="KD1455" s="57"/>
      <c r="KE1455" s="57"/>
      <c r="KF1455" s="57"/>
      <c r="KG1455" s="57"/>
      <c r="KH1455" s="57"/>
      <c r="KI1455" s="36"/>
      <c r="LX1455" s="36"/>
      <c r="NQ1455" s="36"/>
      <c r="NR1455" s="36"/>
      <c r="NS1455" s="36"/>
      <c r="PH1455" s="36"/>
      <c r="QW1455" s="36"/>
      <c r="SM1455" s="36"/>
      <c r="UB1455" s="36"/>
      <c r="VQ1455" s="36"/>
      <c r="XF1455" s="36"/>
      <c r="ZB1455" s="94"/>
      <c r="ZI1455" s="130"/>
      <c r="ZK1455" s="128"/>
      <c r="ZL1455" s="127"/>
    </row>
    <row r="1456" spans="2:688" s="37" customFormat="1" x14ac:dyDescent="0.15">
      <c r="B1456" s="36"/>
      <c r="C1456" s="110"/>
      <c r="D1456" s="36"/>
      <c r="E1456" s="36"/>
      <c r="F1456" s="36"/>
      <c r="G1456" s="38"/>
      <c r="H1456" s="38"/>
      <c r="AW1456" s="36"/>
      <c r="CL1456" s="36"/>
      <c r="FP1456" s="36"/>
      <c r="IT1456" s="36"/>
      <c r="IU1456" s="57"/>
      <c r="IV1456" s="57"/>
      <c r="IW1456" s="57"/>
      <c r="IX1456" s="57"/>
      <c r="IY1456" s="57"/>
      <c r="IZ1456" s="57"/>
      <c r="JA1456" s="57"/>
      <c r="JB1456" s="57"/>
      <c r="JC1456" s="57"/>
      <c r="JD1456" s="57"/>
      <c r="JE1456" s="57"/>
      <c r="JF1456" s="57"/>
      <c r="JG1456" s="57"/>
      <c r="JH1456" s="57"/>
      <c r="JI1456" s="57"/>
      <c r="JJ1456" s="57"/>
      <c r="JK1456" s="57"/>
      <c r="JL1456" s="57"/>
      <c r="JM1456" s="57"/>
      <c r="JN1456" s="57"/>
      <c r="JO1456" s="57"/>
      <c r="JP1456" s="57"/>
      <c r="JQ1456" s="57"/>
      <c r="JR1456" s="57"/>
      <c r="JS1456" s="57"/>
      <c r="JT1456" s="57"/>
      <c r="JU1456" s="57"/>
      <c r="JV1456" s="57"/>
      <c r="JW1456" s="57"/>
      <c r="JX1456" s="57"/>
      <c r="JY1456" s="57"/>
      <c r="JZ1456" s="57"/>
      <c r="KA1456" s="57"/>
      <c r="KB1456" s="57"/>
      <c r="KC1456" s="57"/>
      <c r="KD1456" s="57"/>
      <c r="KE1456" s="57"/>
      <c r="KF1456" s="57"/>
      <c r="KG1456" s="57"/>
      <c r="KH1456" s="57"/>
      <c r="KI1456" s="36"/>
      <c r="LX1456" s="36"/>
      <c r="NQ1456" s="36"/>
      <c r="NR1456" s="36"/>
      <c r="NS1456" s="36"/>
      <c r="PH1456" s="36"/>
      <c r="QW1456" s="36"/>
      <c r="SM1456" s="36"/>
      <c r="UB1456" s="36"/>
      <c r="VQ1456" s="36"/>
      <c r="XF1456" s="36"/>
      <c r="ZB1456" s="94"/>
      <c r="ZI1456" s="130"/>
      <c r="ZK1456" s="128"/>
      <c r="ZL1456" s="127"/>
    </row>
    <row r="1457" spans="2:688" s="37" customFormat="1" x14ac:dyDescent="0.15">
      <c r="B1457" s="36"/>
      <c r="C1457" s="110"/>
      <c r="D1457" s="36"/>
      <c r="E1457" s="36"/>
      <c r="F1457" s="36"/>
      <c r="G1457" s="38"/>
      <c r="H1457" s="38"/>
      <c r="AW1457" s="36"/>
      <c r="CL1457" s="36"/>
      <c r="FP1457" s="36"/>
      <c r="IT1457" s="36"/>
      <c r="IU1457" s="57"/>
      <c r="IV1457" s="57"/>
      <c r="IW1457" s="57"/>
      <c r="IX1457" s="57"/>
      <c r="IY1457" s="57"/>
      <c r="IZ1457" s="57"/>
      <c r="JA1457" s="57"/>
      <c r="JB1457" s="57"/>
      <c r="JC1457" s="57"/>
      <c r="JD1457" s="57"/>
      <c r="JE1457" s="57"/>
      <c r="JF1457" s="57"/>
      <c r="JG1457" s="57"/>
      <c r="JH1457" s="57"/>
      <c r="JI1457" s="57"/>
      <c r="JJ1457" s="57"/>
      <c r="JK1457" s="57"/>
      <c r="JL1457" s="57"/>
      <c r="JM1457" s="57"/>
      <c r="JN1457" s="57"/>
      <c r="JO1457" s="57"/>
      <c r="JP1457" s="57"/>
      <c r="JQ1457" s="57"/>
      <c r="JR1457" s="57"/>
      <c r="JS1457" s="57"/>
      <c r="JT1457" s="57"/>
      <c r="JU1457" s="57"/>
      <c r="JV1457" s="57"/>
      <c r="JW1457" s="57"/>
      <c r="JX1457" s="57"/>
      <c r="JY1457" s="57"/>
      <c r="JZ1457" s="57"/>
      <c r="KA1457" s="57"/>
      <c r="KB1457" s="57"/>
      <c r="KC1457" s="57"/>
      <c r="KD1457" s="57"/>
      <c r="KE1457" s="57"/>
      <c r="KF1457" s="57"/>
      <c r="KG1457" s="57"/>
      <c r="KH1457" s="57"/>
      <c r="KI1457" s="36"/>
      <c r="LX1457" s="36"/>
      <c r="NQ1457" s="36"/>
      <c r="NR1457" s="36"/>
      <c r="NS1457" s="36"/>
      <c r="PH1457" s="36"/>
      <c r="QW1457" s="36"/>
      <c r="SM1457" s="36"/>
      <c r="UB1457" s="36"/>
      <c r="VQ1457" s="36"/>
      <c r="XF1457" s="36"/>
      <c r="ZB1457" s="94"/>
      <c r="ZI1457" s="130"/>
      <c r="ZK1457" s="128"/>
      <c r="ZL1457" s="127"/>
    </row>
    <row r="1458" spans="2:688" s="37" customFormat="1" x14ac:dyDescent="0.15">
      <c r="B1458" s="36"/>
      <c r="C1458" s="110"/>
      <c r="D1458" s="36"/>
      <c r="E1458" s="36"/>
      <c r="F1458" s="36"/>
      <c r="G1458" s="38"/>
      <c r="H1458" s="38"/>
      <c r="AW1458" s="36"/>
      <c r="CL1458" s="36"/>
      <c r="FP1458" s="36"/>
      <c r="IT1458" s="36"/>
      <c r="IU1458" s="57"/>
      <c r="IV1458" s="57"/>
      <c r="IW1458" s="57"/>
      <c r="IX1458" s="57"/>
      <c r="IY1458" s="57"/>
      <c r="IZ1458" s="57"/>
      <c r="JA1458" s="57"/>
      <c r="JB1458" s="57"/>
      <c r="JC1458" s="57"/>
      <c r="JD1458" s="57"/>
      <c r="JE1458" s="57"/>
      <c r="JF1458" s="57"/>
      <c r="JG1458" s="57"/>
      <c r="JH1458" s="57"/>
      <c r="JI1458" s="57"/>
      <c r="JJ1458" s="57"/>
      <c r="JK1458" s="57"/>
      <c r="JL1458" s="57"/>
      <c r="JM1458" s="57"/>
      <c r="JN1458" s="57"/>
      <c r="JO1458" s="57"/>
      <c r="JP1458" s="57"/>
      <c r="JQ1458" s="57"/>
      <c r="JR1458" s="57"/>
      <c r="JS1458" s="57"/>
      <c r="JT1458" s="57"/>
      <c r="JU1458" s="57"/>
      <c r="JV1458" s="57"/>
      <c r="JW1458" s="57"/>
      <c r="JX1458" s="57"/>
      <c r="JY1458" s="57"/>
      <c r="JZ1458" s="57"/>
      <c r="KA1458" s="57"/>
      <c r="KB1458" s="57"/>
      <c r="KC1458" s="57"/>
      <c r="KD1458" s="57"/>
      <c r="KE1458" s="57"/>
      <c r="KF1458" s="57"/>
      <c r="KG1458" s="57"/>
      <c r="KH1458" s="57"/>
      <c r="KI1458" s="36"/>
      <c r="LX1458" s="36"/>
      <c r="NQ1458" s="36"/>
      <c r="NR1458" s="36"/>
      <c r="NS1458" s="36"/>
      <c r="PH1458" s="36"/>
      <c r="QW1458" s="36"/>
      <c r="SM1458" s="36"/>
      <c r="UB1458" s="36"/>
      <c r="VQ1458" s="36"/>
      <c r="XF1458" s="36"/>
      <c r="ZB1458" s="94"/>
      <c r="ZI1458" s="130"/>
      <c r="ZK1458" s="128"/>
      <c r="ZL1458" s="127"/>
    </row>
    <row r="1459" spans="2:688" s="37" customFormat="1" x14ac:dyDescent="0.15">
      <c r="B1459" s="36"/>
      <c r="C1459" s="110"/>
      <c r="D1459" s="36"/>
      <c r="E1459" s="36"/>
      <c r="F1459" s="36"/>
      <c r="G1459" s="38"/>
      <c r="H1459" s="38"/>
      <c r="AW1459" s="36"/>
      <c r="CL1459" s="36"/>
      <c r="FP1459" s="36"/>
      <c r="IT1459" s="36"/>
      <c r="IU1459" s="57"/>
      <c r="IV1459" s="57"/>
      <c r="IW1459" s="57"/>
      <c r="IX1459" s="57"/>
      <c r="IY1459" s="57"/>
      <c r="IZ1459" s="57"/>
      <c r="JA1459" s="57"/>
      <c r="JB1459" s="57"/>
      <c r="JC1459" s="57"/>
      <c r="JD1459" s="57"/>
      <c r="JE1459" s="57"/>
      <c r="JF1459" s="57"/>
      <c r="JG1459" s="57"/>
      <c r="JH1459" s="57"/>
      <c r="JI1459" s="57"/>
      <c r="JJ1459" s="57"/>
      <c r="JK1459" s="57"/>
      <c r="JL1459" s="57"/>
      <c r="JM1459" s="57"/>
      <c r="JN1459" s="57"/>
      <c r="JO1459" s="57"/>
      <c r="JP1459" s="57"/>
      <c r="JQ1459" s="57"/>
      <c r="JR1459" s="57"/>
      <c r="JS1459" s="57"/>
      <c r="JT1459" s="57"/>
      <c r="JU1459" s="57"/>
      <c r="JV1459" s="57"/>
      <c r="JW1459" s="57"/>
      <c r="JX1459" s="57"/>
      <c r="JY1459" s="57"/>
      <c r="JZ1459" s="57"/>
      <c r="KA1459" s="57"/>
      <c r="KB1459" s="57"/>
      <c r="KC1459" s="57"/>
      <c r="KD1459" s="57"/>
      <c r="KE1459" s="57"/>
      <c r="KF1459" s="57"/>
      <c r="KG1459" s="57"/>
      <c r="KH1459" s="57"/>
      <c r="KI1459" s="36"/>
      <c r="LX1459" s="36"/>
      <c r="NQ1459" s="36"/>
      <c r="NR1459" s="36"/>
      <c r="NS1459" s="36"/>
      <c r="PH1459" s="36"/>
      <c r="QW1459" s="36"/>
      <c r="SM1459" s="36"/>
      <c r="UB1459" s="36"/>
      <c r="VQ1459" s="36"/>
      <c r="XF1459" s="36"/>
      <c r="ZB1459" s="94"/>
      <c r="ZI1459" s="130"/>
      <c r="ZK1459" s="128"/>
      <c r="ZL1459" s="127"/>
    </row>
    <row r="1460" spans="2:688" s="37" customFormat="1" x14ac:dyDescent="0.15">
      <c r="B1460" s="36"/>
      <c r="C1460" s="110"/>
      <c r="D1460" s="36"/>
      <c r="E1460" s="36"/>
      <c r="F1460" s="36"/>
      <c r="G1460" s="38"/>
      <c r="H1460" s="38"/>
      <c r="AW1460" s="36"/>
      <c r="CL1460" s="36"/>
      <c r="FP1460" s="36"/>
      <c r="IT1460" s="36"/>
      <c r="IU1460" s="57"/>
      <c r="IV1460" s="57"/>
      <c r="IW1460" s="57"/>
      <c r="IX1460" s="57"/>
      <c r="IY1460" s="57"/>
      <c r="IZ1460" s="57"/>
      <c r="JA1460" s="57"/>
      <c r="JB1460" s="57"/>
      <c r="JC1460" s="57"/>
      <c r="JD1460" s="57"/>
      <c r="JE1460" s="57"/>
      <c r="JF1460" s="57"/>
      <c r="JG1460" s="57"/>
      <c r="JH1460" s="57"/>
      <c r="JI1460" s="57"/>
      <c r="JJ1460" s="57"/>
      <c r="JK1460" s="57"/>
      <c r="JL1460" s="57"/>
      <c r="JM1460" s="57"/>
      <c r="JN1460" s="57"/>
      <c r="JO1460" s="57"/>
      <c r="JP1460" s="57"/>
      <c r="JQ1460" s="57"/>
      <c r="JR1460" s="57"/>
      <c r="JS1460" s="57"/>
      <c r="JT1460" s="57"/>
      <c r="JU1460" s="57"/>
      <c r="JV1460" s="57"/>
      <c r="JW1460" s="57"/>
      <c r="JX1460" s="57"/>
      <c r="JY1460" s="57"/>
      <c r="JZ1460" s="57"/>
      <c r="KA1460" s="57"/>
      <c r="KB1460" s="57"/>
      <c r="KC1460" s="57"/>
      <c r="KD1460" s="57"/>
      <c r="KE1460" s="57"/>
      <c r="KF1460" s="57"/>
      <c r="KG1460" s="57"/>
      <c r="KH1460" s="57"/>
      <c r="KI1460" s="36"/>
      <c r="LX1460" s="36"/>
      <c r="NQ1460" s="36"/>
      <c r="NR1460" s="36"/>
      <c r="NS1460" s="36"/>
      <c r="PH1460" s="36"/>
      <c r="QW1460" s="36"/>
      <c r="SM1460" s="36"/>
      <c r="UB1460" s="36"/>
      <c r="VQ1460" s="36"/>
      <c r="XF1460" s="36"/>
      <c r="ZB1460" s="94"/>
      <c r="ZI1460" s="130"/>
      <c r="ZK1460" s="128"/>
      <c r="ZL1460" s="127"/>
    </row>
    <row r="1461" spans="2:688" s="37" customFormat="1" x14ac:dyDescent="0.15">
      <c r="B1461" s="36"/>
      <c r="C1461" s="110"/>
      <c r="D1461" s="36"/>
      <c r="E1461" s="36"/>
      <c r="F1461" s="36"/>
      <c r="G1461" s="38"/>
      <c r="H1461" s="38"/>
      <c r="AW1461" s="36"/>
      <c r="CL1461" s="36"/>
      <c r="FP1461" s="36"/>
      <c r="IT1461" s="36"/>
      <c r="IU1461" s="57"/>
      <c r="IV1461" s="57"/>
      <c r="IW1461" s="57"/>
      <c r="IX1461" s="57"/>
      <c r="IY1461" s="57"/>
      <c r="IZ1461" s="57"/>
      <c r="JA1461" s="57"/>
      <c r="JB1461" s="57"/>
      <c r="JC1461" s="57"/>
      <c r="JD1461" s="57"/>
      <c r="JE1461" s="57"/>
      <c r="JF1461" s="57"/>
      <c r="JG1461" s="57"/>
      <c r="JH1461" s="57"/>
      <c r="JI1461" s="57"/>
      <c r="JJ1461" s="57"/>
      <c r="JK1461" s="57"/>
      <c r="JL1461" s="57"/>
      <c r="JM1461" s="57"/>
      <c r="JN1461" s="57"/>
      <c r="JO1461" s="57"/>
      <c r="JP1461" s="57"/>
      <c r="JQ1461" s="57"/>
      <c r="JR1461" s="57"/>
      <c r="JS1461" s="57"/>
      <c r="JT1461" s="57"/>
      <c r="JU1461" s="57"/>
      <c r="JV1461" s="57"/>
      <c r="JW1461" s="57"/>
      <c r="JX1461" s="57"/>
      <c r="JY1461" s="57"/>
      <c r="JZ1461" s="57"/>
      <c r="KA1461" s="57"/>
      <c r="KB1461" s="57"/>
      <c r="KC1461" s="57"/>
      <c r="KD1461" s="57"/>
      <c r="KE1461" s="57"/>
      <c r="KF1461" s="57"/>
      <c r="KG1461" s="57"/>
      <c r="KH1461" s="57"/>
      <c r="KI1461" s="36"/>
      <c r="LX1461" s="36"/>
      <c r="NQ1461" s="36"/>
      <c r="NR1461" s="36"/>
      <c r="NS1461" s="36"/>
      <c r="PH1461" s="36"/>
      <c r="QW1461" s="36"/>
      <c r="SM1461" s="36"/>
      <c r="UB1461" s="36"/>
      <c r="VQ1461" s="36"/>
      <c r="XF1461" s="36"/>
      <c r="ZB1461" s="94"/>
      <c r="ZI1461" s="130"/>
      <c r="ZK1461" s="128"/>
      <c r="ZL1461" s="127"/>
    </row>
    <row r="1462" spans="2:688" s="37" customFormat="1" x14ac:dyDescent="0.15">
      <c r="B1462" s="36"/>
      <c r="C1462" s="110"/>
      <c r="D1462" s="36"/>
      <c r="E1462" s="36"/>
      <c r="F1462" s="36"/>
      <c r="G1462" s="38"/>
      <c r="H1462" s="38"/>
      <c r="AW1462" s="36"/>
      <c r="CL1462" s="36"/>
      <c r="FP1462" s="36"/>
      <c r="IT1462" s="36"/>
      <c r="IU1462" s="57"/>
      <c r="IV1462" s="57"/>
      <c r="IW1462" s="57"/>
      <c r="IX1462" s="57"/>
      <c r="IY1462" s="57"/>
      <c r="IZ1462" s="57"/>
      <c r="JA1462" s="57"/>
      <c r="JB1462" s="57"/>
      <c r="JC1462" s="57"/>
      <c r="JD1462" s="57"/>
      <c r="JE1462" s="57"/>
      <c r="JF1462" s="57"/>
      <c r="JG1462" s="57"/>
      <c r="JH1462" s="57"/>
      <c r="JI1462" s="57"/>
      <c r="JJ1462" s="57"/>
      <c r="JK1462" s="57"/>
      <c r="JL1462" s="57"/>
      <c r="JM1462" s="57"/>
      <c r="JN1462" s="57"/>
      <c r="JO1462" s="57"/>
      <c r="JP1462" s="57"/>
      <c r="JQ1462" s="57"/>
      <c r="JR1462" s="57"/>
      <c r="JS1462" s="57"/>
      <c r="JT1462" s="57"/>
      <c r="JU1462" s="57"/>
      <c r="JV1462" s="57"/>
      <c r="JW1462" s="57"/>
      <c r="JX1462" s="57"/>
      <c r="JY1462" s="57"/>
      <c r="JZ1462" s="57"/>
      <c r="KA1462" s="57"/>
      <c r="KB1462" s="57"/>
      <c r="KC1462" s="57"/>
      <c r="KD1462" s="57"/>
      <c r="KE1462" s="57"/>
      <c r="KF1462" s="57"/>
      <c r="KG1462" s="57"/>
      <c r="KH1462" s="57"/>
      <c r="KI1462" s="36"/>
      <c r="LX1462" s="36"/>
      <c r="NQ1462" s="36"/>
      <c r="NR1462" s="36"/>
      <c r="NS1462" s="36"/>
      <c r="PH1462" s="36"/>
      <c r="QW1462" s="36"/>
      <c r="SM1462" s="36"/>
      <c r="UB1462" s="36"/>
      <c r="VQ1462" s="36"/>
      <c r="XF1462" s="36"/>
      <c r="ZB1462" s="94"/>
      <c r="ZI1462" s="130"/>
      <c r="ZK1462" s="128"/>
      <c r="ZL1462" s="127"/>
    </row>
    <row r="1463" spans="2:688" s="37" customFormat="1" x14ac:dyDescent="0.15">
      <c r="B1463" s="36"/>
      <c r="C1463" s="110"/>
      <c r="D1463" s="36"/>
      <c r="E1463" s="36"/>
      <c r="F1463" s="36"/>
      <c r="G1463" s="38"/>
      <c r="H1463" s="38"/>
      <c r="AW1463" s="36"/>
      <c r="CL1463" s="36"/>
      <c r="FP1463" s="36"/>
      <c r="IT1463" s="36"/>
      <c r="IU1463" s="57"/>
      <c r="IV1463" s="57"/>
      <c r="IW1463" s="57"/>
      <c r="IX1463" s="57"/>
      <c r="IY1463" s="57"/>
      <c r="IZ1463" s="57"/>
      <c r="JA1463" s="57"/>
      <c r="JB1463" s="57"/>
      <c r="JC1463" s="57"/>
      <c r="JD1463" s="57"/>
      <c r="JE1463" s="57"/>
      <c r="JF1463" s="57"/>
      <c r="JG1463" s="57"/>
      <c r="JH1463" s="57"/>
      <c r="JI1463" s="57"/>
      <c r="JJ1463" s="57"/>
      <c r="JK1463" s="57"/>
      <c r="JL1463" s="57"/>
      <c r="JM1463" s="57"/>
      <c r="JN1463" s="57"/>
      <c r="JO1463" s="57"/>
      <c r="JP1463" s="57"/>
      <c r="JQ1463" s="57"/>
      <c r="JR1463" s="57"/>
      <c r="JS1463" s="57"/>
      <c r="JT1463" s="57"/>
      <c r="JU1463" s="57"/>
      <c r="JV1463" s="57"/>
      <c r="JW1463" s="57"/>
      <c r="JX1463" s="57"/>
      <c r="JY1463" s="57"/>
      <c r="JZ1463" s="57"/>
      <c r="KA1463" s="57"/>
      <c r="KB1463" s="57"/>
      <c r="KC1463" s="57"/>
      <c r="KD1463" s="57"/>
      <c r="KE1463" s="57"/>
      <c r="KF1463" s="57"/>
      <c r="KG1463" s="57"/>
      <c r="KH1463" s="57"/>
      <c r="KI1463" s="36"/>
      <c r="LX1463" s="36"/>
      <c r="NQ1463" s="36"/>
      <c r="NR1463" s="36"/>
      <c r="NS1463" s="36"/>
      <c r="PH1463" s="36"/>
      <c r="QW1463" s="36"/>
      <c r="SM1463" s="36"/>
      <c r="UB1463" s="36"/>
      <c r="VQ1463" s="36"/>
      <c r="XF1463" s="36"/>
      <c r="ZB1463" s="94"/>
      <c r="ZI1463" s="130"/>
      <c r="ZK1463" s="128"/>
      <c r="ZL1463" s="127"/>
    </row>
    <row r="1464" spans="2:688" s="37" customFormat="1" x14ac:dyDescent="0.15">
      <c r="B1464" s="36"/>
      <c r="C1464" s="110"/>
      <c r="D1464" s="36"/>
      <c r="E1464" s="36"/>
      <c r="F1464" s="36"/>
      <c r="G1464" s="38"/>
      <c r="H1464" s="38"/>
      <c r="AW1464" s="36"/>
      <c r="CL1464" s="36"/>
      <c r="FP1464" s="36"/>
      <c r="IT1464" s="36"/>
      <c r="IU1464" s="57"/>
      <c r="IV1464" s="57"/>
      <c r="IW1464" s="57"/>
      <c r="IX1464" s="57"/>
      <c r="IY1464" s="57"/>
      <c r="IZ1464" s="57"/>
      <c r="JA1464" s="57"/>
      <c r="JB1464" s="57"/>
      <c r="JC1464" s="57"/>
      <c r="JD1464" s="57"/>
      <c r="JE1464" s="57"/>
      <c r="JF1464" s="57"/>
      <c r="JG1464" s="57"/>
      <c r="JH1464" s="57"/>
      <c r="JI1464" s="57"/>
      <c r="JJ1464" s="57"/>
      <c r="JK1464" s="57"/>
      <c r="JL1464" s="57"/>
      <c r="JM1464" s="57"/>
      <c r="JN1464" s="57"/>
      <c r="JO1464" s="57"/>
      <c r="JP1464" s="57"/>
      <c r="JQ1464" s="57"/>
      <c r="JR1464" s="57"/>
      <c r="JS1464" s="57"/>
      <c r="JT1464" s="57"/>
      <c r="JU1464" s="57"/>
      <c r="JV1464" s="57"/>
      <c r="JW1464" s="57"/>
      <c r="JX1464" s="57"/>
      <c r="JY1464" s="57"/>
      <c r="JZ1464" s="57"/>
      <c r="KA1464" s="57"/>
      <c r="KB1464" s="57"/>
      <c r="KC1464" s="57"/>
      <c r="KD1464" s="57"/>
      <c r="KE1464" s="57"/>
      <c r="KF1464" s="57"/>
      <c r="KG1464" s="57"/>
      <c r="KH1464" s="57"/>
      <c r="KI1464" s="36"/>
      <c r="LX1464" s="36"/>
      <c r="NQ1464" s="36"/>
      <c r="NR1464" s="36"/>
      <c r="NS1464" s="36"/>
      <c r="PH1464" s="36"/>
      <c r="QW1464" s="36"/>
      <c r="SM1464" s="36"/>
      <c r="UB1464" s="36"/>
      <c r="VQ1464" s="36"/>
      <c r="XF1464" s="36"/>
      <c r="ZB1464" s="94"/>
      <c r="ZI1464" s="130"/>
      <c r="ZK1464" s="128"/>
      <c r="ZL1464" s="127"/>
    </row>
    <row r="1465" spans="2:688" s="37" customFormat="1" x14ac:dyDescent="0.15">
      <c r="B1465" s="36"/>
      <c r="C1465" s="110"/>
      <c r="D1465" s="36"/>
      <c r="E1465" s="36"/>
      <c r="F1465" s="36"/>
      <c r="G1465" s="38"/>
      <c r="H1465" s="38"/>
      <c r="AW1465" s="36"/>
      <c r="CL1465" s="36"/>
      <c r="FP1465" s="36"/>
      <c r="IT1465" s="36"/>
      <c r="IU1465" s="57"/>
      <c r="IV1465" s="57"/>
      <c r="IW1465" s="57"/>
      <c r="IX1465" s="57"/>
      <c r="IY1465" s="57"/>
      <c r="IZ1465" s="57"/>
      <c r="JA1465" s="57"/>
      <c r="JB1465" s="57"/>
      <c r="JC1465" s="57"/>
      <c r="JD1465" s="57"/>
      <c r="JE1465" s="57"/>
      <c r="JF1465" s="57"/>
      <c r="JG1465" s="57"/>
      <c r="JH1465" s="57"/>
      <c r="JI1465" s="57"/>
      <c r="JJ1465" s="57"/>
      <c r="JK1465" s="57"/>
      <c r="JL1465" s="57"/>
      <c r="JM1465" s="57"/>
      <c r="JN1465" s="57"/>
      <c r="JO1465" s="57"/>
      <c r="JP1465" s="57"/>
      <c r="JQ1465" s="57"/>
      <c r="JR1465" s="57"/>
      <c r="JS1465" s="57"/>
      <c r="JT1465" s="57"/>
      <c r="JU1465" s="57"/>
      <c r="JV1465" s="57"/>
      <c r="JW1465" s="57"/>
      <c r="JX1465" s="57"/>
      <c r="JY1465" s="57"/>
      <c r="JZ1465" s="57"/>
      <c r="KA1465" s="57"/>
      <c r="KB1465" s="57"/>
      <c r="KC1465" s="57"/>
      <c r="KD1465" s="57"/>
      <c r="KE1465" s="57"/>
      <c r="KF1465" s="57"/>
      <c r="KG1465" s="57"/>
      <c r="KH1465" s="57"/>
      <c r="KI1465" s="36"/>
      <c r="LX1465" s="36"/>
      <c r="NQ1465" s="36"/>
      <c r="NR1465" s="36"/>
      <c r="NS1465" s="36"/>
      <c r="PH1465" s="36"/>
      <c r="QW1465" s="36"/>
      <c r="SM1465" s="36"/>
      <c r="UB1465" s="36"/>
      <c r="VQ1465" s="36"/>
      <c r="XF1465" s="36"/>
      <c r="ZB1465" s="94"/>
      <c r="ZI1465" s="130"/>
      <c r="ZK1465" s="128"/>
      <c r="ZL1465" s="127"/>
    </row>
    <row r="1466" spans="2:688" s="37" customFormat="1" x14ac:dyDescent="0.15">
      <c r="B1466" s="36"/>
      <c r="C1466" s="110"/>
      <c r="D1466" s="36"/>
      <c r="E1466" s="36"/>
      <c r="F1466" s="36"/>
      <c r="G1466" s="38"/>
      <c r="H1466" s="38"/>
      <c r="AW1466" s="36"/>
      <c r="CL1466" s="36"/>
      <c r="FP1466" s="36"/>
      <c r="IT1466" s="36"/>
      <c r="IU1466" s="57"/>
      <c r="IV1466" s="57"/>
      <c r="IW1466" s="57"/>
      <c r="IX1466" s="57"/>
      <c r="IY1466" s="57"/>
      <c r="IZ1466" s="57"/>
      <c r="JA1466" s="57"/>
      <c r="JB1466" s="57"/>
      <c r="JC1466" s="57"/>
      <c r="JD1466" s="57"/>
      <c r="JE1466" s="57"/>
      <c r="JF1466" s="57"/>
      <c r="JG1466" s="57"/>
      <c r="JH1466" s="57"/>
      <c r="JI1466" s="57"/>
      <c r="JJ1466" s="57"/>
      <c r="JK1466" s="57"/>
      <c r="JL1466" s="57"/>
      <c r="JM1466" s="57"/>
      <c r="JN1466" s="57"/>
      <c r="JO1466" s="57"/>
      <c r="JP1466" s="57"/>
      <c r="JQ1466" s="57"/>
      <c r="JR1466" s="57"/>
      <c r="JS1466" s="57"/>
      <c r="JT1466" s="57"/>
      <c r="JU1466" s="57"/>
      <c r="JV1466" s="57"/>
      <c r="JW1466" s="57"/>
      <c r="JX1466" s="57"/>
      <c r="JY1466" s="57"/>
      <c r="JZ1466" s="57"/>
      <c r="KA1466" s="57"/>
      <c r="KB1466" s="57"/>
      <c r="KC1466" s="57"/>
      <c r="KD1466" s="57"/>
      <c r="KE1466" s="57"/>
      <c r="KF1466" s="57"/>
      <c r="KG1466" s="57"/>
      <c r="KH1466" s="57"/>
      <c r="KI1466" s="36"/>
      <c r="LX1466" s="36"/>
      <c r="NQ1466" s="36"/>
      <c r="NR1466" s="36"/>
      <c r="NS1466" s="36"/>
      <c r="PH1466" s="36"/>
      <c r="QW1466" s="36"/>
      <c r="SM1466" s="36"/>
      <c r="UB1466" s="36"/>
      <c r="VQ1466" s="36"/>
      <c r="XF1466" s="36"/>
      <c r="ZB1466" s="94"/>
      <c r="ZI1466" s="130"/>
      <c r="ZK1466" s="128"/>
      <c r="ZL1466" s="127"/>
    </row>
    <row r="1467" spans="2:688" s="37" customFormat="1" x14ac:dyDescent="0.15">
      <c r="B1467" s="36"/>
      <c r="C1467" s="110"/>
      <c r="D1467" s="36"/>
      <c r="E1467" s="36"/>
      <c r="F1467" s="36"/>
      <c r="G1467" s="38"/>
      <c r="H1467" s="38"/>
      <c r="AW1467" s="36"/>
      <c r="CL1467" s="36"/>
      <c r="FP1467" s="36"/>
      <c r="IT1467" s="36"/>
      <c r="IU1467" s="57"/>
      <c r="IV1467" s="57"/>
      <c r="IW1467" s="57"/>
      <c r="IX1467" s="57"/>
      <c r="IY1467" s="57"/>
      <c r="IZ1467" s="57"/>
      <c r="JA1467" s="57"/>
      <c r="JB1467" s="57"/>
      <c r="JC1467" s="57"/>
      <c r="JD1467" s="57"/>
      <c r="JE1467" s="57"/>
      <c r="JF1467" s="57"/>
      <c r="JG1467" s="57"/>
      <c r="JH1467" s="57"/>
      <c r="JI1467" s="57"/>
      <c r="JJ1467" s="57"/>
      <c r="JK1467" s="57"/>
      <c r="JL1467" s="57"/>
      <c r="JM1467" s="57"/>
      <c r="JN1467" s="57"/>
      <c r="JO1467" s="57"/>
      <c r="JP1467" s="57"/>
      <c r="JQ1467" s="57"/>
      <c r="JR1467" s="57"/>
      <c r="JS1467" s="57"/>
      <c r="JT1467" s="57"/>
      <c r="JU1467" s="57"/>
      <c r="JV1467" s="57"/>
      <c r="JW1467" s="57"/>
      <c r="JX1467" s="57"/>
      <c r="JY1467" s="57"/>
      <c r="JZ1467" s="57"/>
      <c r="KA1467" s="57"/>
      <c r="KB1467" s="57"/>
      <c r="KC1467" s="57"/>
      <c r="KD1467" s="57"/>
      <c r="KE1467" s="57"/>
      <c r="KF1467" s="57"/>
      <c r="KG1467" s="57"/>
      <c r="KH1467" s="57"/>
      <c r="KI1467" s="36"/>
      <c r="LX1467" s="36"/>
      <c r="NQ1467" s="36"/>
      <c r="NR1467" s="36"/>
      <c r="NS1467" s="36"/>
      <c r="PH1467" s="36"/>
      <c r="QW1467" s="36"/>
      <c r="SM1467" s="36"/>
      <c r="UB1467" s="36"/>
      <c r="VQ1467" s="36"/>
      <c r="XF1467" s="36"/>
      <c r="ZB1467" s="94"/>
      <c r="ZI1467" s="130"/>
      <c r="ZK1467" s="128"/>
      <c r="ZL1467" s="127"/>
    </row>
    <row r="1468" spans="2:688" s="37" customFormat="1" x14ac:dyDescent="0.15">
      <c r="B1468" s="36"/>
      <c r="C1468" s="110"/>
      <c r="D1468" s="36"/>
      <c r="E1468" s="36"/>
      <c r="F1468" s="36"/>
      <c r="G1468" s="38"/>
      <c r="H1468" s="38"/>
      <c r="AW1468" s="36"/>
      <c r="CL1468" s="36"/>
      <c r="FP1468" s="36"/>
      <c r="IT1468" s="36"/>
      <c r="IU1468" s="57"/>
      <c r="IV1468" s="57"/>
      <c r="IW1468" s="57"/>
      <c r="IX1468" s="57"/>
      <c r="IY1468" s="57"/>
      <c r="IZ1468" s="57"/>
      <c r="JA1468" s="57"/>
      <c r="JB1468" s="57"/>
      <c r="JC1468" s="57"/>
      <c r="JD1468" s="57"/>
      <c r="JE1468" s="57"/>
      <c r="JF1468" s="57"/>
      <c r="JG1468" s="57"/>
      <c r="JH1468" s="57"/>
      <c r="JI1468" s="57"/>
      <c r="JJ1468" s="57"/>
      <c r="JK1468" s="57"/>
      <c r="JL1468" s="57"/>
      <c r="JM1468" s="57"/>
      <c r="JN1468" s="57"/>
      <c r="JO1468" s="57"/>
      <c r="JP1468" s="57"/>
      <c r="JQ1468" s="57"/>
      <c r="JR1468" s="57"/>
      <c r="JS1468" s="57"/>
      <c r="JT1468" s="57"/>
      <c r="JU1468" s="57"/>
      <c r="JV1468" s="57"/>
      <c r="JW1468" s="57"/>
      <c r="JX1468" s="57"/>
      <c r="JY1468" s="57"/>
      <c r="JZ1468" s="57"/>
      <c r="KA1468" s="57"/>
      <c r="KB1468" s="57"/>
      <c r="KC1468" s="57"/>
      <c r="KD1468" s="57"/>
      <c r="KE1468" s="57"/>
      <c r="KF1468" s="57"/>
      <c r="KG1468" s="57"/>
      <c r="KH1468" s="57"/>
      <c r="KI1468" s="36"/>
      <c r="LX1468" s="36"/>
      <c r="NQ1468" s="36"/>
      <c r="NR1468" s="36"/>
      <c r="NS1468" s="36"/>
      <c r="PH1468" s="36"/>
      <c r="QW1468" s="36"/>
      <c r="SM1468" s="36"/>
      <c r="UB1468" s="36"/>
      <c r="VQ1468" s="36"/>
      <c r="XF1468" s="36"/>
      <c r="ZB1468" s="94"/>
      <c r="ZI1468" s="130"/>
      <c r="ZK1468" s="128"/>
      <c r="ZL1468" s="127"/>
    </row>
    <row r="1469" spans="2:688" s="37" customFormat="1" x14ac:dyDescent="0.15">
      <c r="B1469" s="36"/>
      <c r="C1469" s="110"/>
      <c r="D1469" s="36"/>
      <c r="E1469" s="36"/>
      <c r="F1469" s="36"/>
      <c r="G1469" s="38"/>
      <c r="H1469" s="38"/>
      <c r="AW1469" s="36"/>
      <c r="CL1469" s="36"/>
      <c r="FP1469" s="36"/>
      <c r="IT1469" s="36"/>
      <c r="IU1469" s="57"/>
      <c r="IV1469" s="57"/>
      <c r="IW1469" s="57"/>
      <c r="IX1469" s="57"/>
      <c r="IY1469" s="57"/>
      <c r="IZ1469" s="57"/>
      <c r="JA1469" s="57"/>
      <c r="JB1469" s="57"/>
      <c r="JC1469" s="57"/>
      <c r="JD1469" s="57"/>
      <c r="JE1469" s="57"/>
      <c r="JF1469" s="57"/>
      <c r="JG1469" s="57"/>
      <c r="JH1469" s="57"/>
      <c r="JI1469" s="57"/>
      <c r="JJ1469" s="57"/>
      <c r="JK1469" s="57"/>
      <c r="JL1469" s="57"/>
      <c r="JM1469" s="57"/>
      <c r="JN1469" s="57"/>
      <c r="JO1469" s="57"/>
      <c r="JP1469" s="57"/>
      <c r="JQ1469" s="57"/>
      <c r="JR1469" s="57"/>
      <c r="JS1469" s="57"/>
      <c r="JT1469" s="57"/>
      <c r="JU1469" s="57"/>
      <c r="JV1469" s="57"/>
      <c r="JW1469" s="57"/>
      <c r="JX1469" s="57"/>
      <c r="JY1469" s="57"/>
      <c r="JZ1469" s="57"/>
      <c r="KA1469" s="57"/>
      <c r="KB1469" s="57"/>
      <c r="KC1469" s="57"/>
      <c r="KD1469" s="57"/>
      <c r="KE1469" s="57"/>
      <c r="KF1469" s="57"/>
      <c r="KG1469" s="57"/>
      <c r="KH1469" s="57"/>
      <c r="KI1469" s="36"/>
      <c r="LX1469" s="36"/>
      <c r="NQ1469" s="36"/>
      <c r="NR1469" s="36"/>
      <c r="NS1469" s="36"/>
      <c r="PH1469" s="36"/>
      <c r="QW1469" s="36"/>
      <c r="SM1469" s="36"/>
      <c r="UB1469" s="36"/>
      <c r="VQ1469" s="36"/>
      <c r="XF1469" s="36"/>
      <c r="ZB1469" s="94"/>
      <c r="ZI1469" s="130"/>
      <c r="ZK1469" s="128"/>
      <c r="ZL1469" s="127"/>
    </row>
    <row r="1470" spans="2:688" s="37" customFormat="1" x14ac:dyDescent="0.15">
      <c r="B1470" s="36"/>
      <c r="C1470" s="110"/>
      <c r="D1470" s="36"/>
      <c r="E1470" s="36"/>
      <c r="F1470" s="36"/>
      <c r="G1470" s="38"/>
      <c r="H1470" s="38"/>
      <c r="AW1470" s="36"/>
      <c r="CL1470" s="36"/>
      <c r="FP1470" s="36"/>
      <c r="IT1470" s="36"/>
      <c r="IU1470" s="57"/>
      <c r="IV1470" s="57"/>
      <c r="IW1470" s="57"/>
      <c r="IX1470" s="57"/>
      <c r="IY1470" s="57"/>
      <c r="IZ1470" s="57"/>
      <c r="JA1470" s="57"/>
      <c r="JB1470" s="57"/>
      <c r="JC1470" s="57"/>
      <c r="JD1470" s="57"/>
      <c r="JE1470" s="57"/>
      <c r="JF1470" s="57"/>
      <c r="JG1470" s="57"/>
      <c r="JH1470" s="57"/>
      <c r="JI1470" s="57"/>
      <c r="JJ1470" s="57"/>
      <c r="JK1470" s="57"/>
      <c r="JL1470" s="57"/>
      <c r="JM1470" s="57"/>
      <c r="JN1470" s="57"/>
      <c r="JO1470" s="57"/>
      <c r="JP1470" s="57"/>
      <c r="JQ1470" s="57"/>
      <c r="JR1470" s="57"/>
      <c r="JS1470" s="57"/>
      <c r="JT1470" s="57"/>
      <c r="JU1470" s="57"/>
      <c r="JV1470" s="57"/>
      <c r="JW1470" s="57"/>
      <c r="JX1470" s="57"/>
      <c r="JY1470" s="57"/>
      <c r="JZ1470" s="57"/>
      <c r="KA1470" s="57"/>
      <c r="KB1470" s="57"/>
      <c r="KC1470" s="57"/>
      <c r="KD1470" s="57"/>
      <c r="KE1470" s="57"/>
      <c r="KF1470" s="57"/>
      <c r="KG1470" s="57"/>
      <c r="KH1470" s="57"/>
      <c r="KI1470" s="36"/>
      <c r="LX1470" s="36"/>
      <c r="NQ1470" s="36"/>
      <c r="NR1470" s="36"/>
      <c r="NS1470" s="36"/>
      <c r="PH1470" s="36"/>
      <c r="QW1470" s="36"/>
      <c r="SM1470" s="36"/>
      <c r="UB1470" s="36"/>
      <c r="VQ1470" s="36"/>
      <c r="XF1470" s="36"/>
      <c r="ZB1470" s="94"/>
      <c r="ZI1470" s="130"/>
      <c r="ZK1470" s="128"/>
      <c r="ZL1470" s="127"/>
    </row>
    <row r="1471" spans="2:688" s="37" customFormat="1" x14ac:dyDescent="0.15">
      <c r="B1471" s="36"/>
      <c r="C1471" s="110"/>
      <c r="D1471" s="36"/>
      <c r="E1471" s="36"/>
      <c r="F1471" s="36"/>
      <c r="G1471" s="38"/>
      <c r="H1471" s="38"/>
      <c r="AW1471" s="36"/>
      <c r="CL1471" s="36"/>
      <c r="FP1471" s="36"/>
      <c r="IT1471" s="36"/>
      <c r="IU1471" s="57"/>
      <c r="IV1471" s="57"/>
      <c r="IW1471" s="57"/>
      <c r="IX1471" s="57"/>
      <c r="IY1471" s="57"/>
      <c r="IZ1471" s="57"/>
      <c r="JA1471" s="57"/>
      <c r="JB1471" s="57"/>
      <c r="JC1471" s="57"/>
      <c r="JD1471" s="57"/>
      <c r="JE1471" s="57"/>
      <c r="JF1471" s="57"/>
      <c r="JG1471" s="57"/>
      <c r="JH1471" s="57"/>
      <c r="JI1471" s="57"/>
      <c r="JJ1471" s="57"/>
      <c r="JK1471" s="57"/>
      <c r="JL1471" s="57"/>
      <c r="JM1471" s="57"/>
      <c r="JN1471" s="57"/>
      <c r="JO1471" s="57"/>
      <c r="JP1471" s="57"/>
      <c r="JQ1471" s="57"/>
      <c r="JR1471" s="57"/>
      <c r="JS1471" s="57"/>
      <c r="JT1471" s="57"/>
      <c r="JU1471" s="57"/>
      <c r="JV1471" s="57"/>
      <c r="JW1471" s="57"/>
      <c r="JX1471" s="57"/>
      <c r="JY1471" s="57"/>
      <c r="JZ1471" s="57"/>
      <c r="KA1471" s="57"/>
      <c r="KB1471" s="57"/>
      <c r="KC1471" s="57"/>
      <c r="KD1471" s="57"/>
      <c r="KE1471" s="57"/>
      <c r="KF1471" s="57"/>
      <c r="KG1471" s="57"/>
      <c r="KH1471" s="57"/>
      <c r="KI1471" s="36"/>
      <c r="LX1471" s="36"/>
      <c r="NQ1471" s="36"/>
      <c r="NR1471" s="36"/>
      <c r="NS1471" s="36"/>
      <c r="PH1471" s="36"/>
      <c r="QW1471" s="36"/>
      <c r="SM1471" s="36"/>
      <c r="UB1471" s="36"/>
      <c r="VQ1471" s="36"/>
      <c r="XF1471" s="36"/>
      <c r="ZB1471" s="94"/>
      <c r="ZI1471" s="130"/>
      <c r="ZK1471" s="128"/>
      <c r="ZL1471" s="127"/>
    </row>
    <row r="1472" spans="2:688" s="37" customFormat="1" x14ac:dyDescent="0.15">
      <c r="B1472" s="36"/>
      <c r="C1472" s="110"/>
      <c r="D1472" s="36"/>
      <c r="E1472" s="36"/>
      <c r="F1472" s="36"/>
      <c r="G1472" s="38"/>
      <c r="H1472" s="38"/>
      <c r="AW1472" s="36"/>
      <c r="CL1472" s="36"/>
      <c r="FP1472" s="36"/>
      <c r="IT1472" s="36"/>
      <c r="IU1472" s="57"/>
      <c r="IV1472" s="57"/>
      <c r="IW1472" s="57"/>
      <c r="IX1472" s="57"/>
      <c r="IY1472" s="57"/>
      <c r="IZ1472" s="57"/>
      <c r="JA1472" s="57"/>
      <c r="JB1472" s="57"/>
      <c r="JC1472" s="57"/>
      <c r="JD1472" s="57"/>
      <c r="JE1472" s="57"/>
      <c r="JF1472" s="57"/>
      <c r="JG1472" s="57"/>
      <c r="JH1472" s="57"/>
      <c r="JI1472" s="57"/>
      <c r="JJ1472" s="57"/>
      <c r="JK1472" s="57"/>
      <c r="JL1472" s="57"/>
      <c r="JM1472" s="57"/>
      <c r="JN1472" s="57"/>
      <c r="JO1472" s="57"/>
      <c r="JP1472" s="57"/>
      <c r="JQ1472" s="57"/>
      <c r="JR1472" s="57"/>
      <c r="JS1472" s="57"/>
      <c r="JT1472" s="57"/>
      <c r="JU1472" s="57"/>
      <c r="JV1472" s="57"/>
      <c r="JW1472" s="57"/>
      <c r="JX1472" s="57"/>
      <c r="JY1472" s="57"/>
      <c r="JZ1472" s="57"/>
      <c r="KA1472" s="57"/>
      <c r="KB1472" s="57"/>
      <c r="KC1472" s="57"/>
      <c r="KD1472" s="57"/>
      <c r="KE1472" s="57"/>
      <c r="KF1472" s="57"/>
      <c r="KG1472" s="57"/>
      <c r="KH1472" s="57"/>
      <c r="KI1472" s="36"/>
      <c r="LX1472" s="36"/>
      <c r="NQ1472" s="36"/>
      <c r="NR1472" s="36"/>
      <c r="NS1472" s="36"/>
      <c r="PH1472" s="36"/>
      <c r="QW1472" s="36"/>
      <c r="SM1472" s="36"/>
      <c r="UB1472" s="36"/>
      <c r="VQ1472" s="36"/>
      <c r="XF1472" s="36"/>
      <c r="ZB1472" s="94"/>
      <c r="ZI1472" s="130"/>
      <c r="ZK1472" s="128"/>
      <c r="ZL1472" s="127"/>
    </row>
    <row r="1473" spans="2:688" s="37" customFormat="1" x14ac:dyDescent="0.15">
      <c r="B1473" s="36"/>
      <c r="C1473" s="110"/>
      <c r="D1473" s="36"/>
      <c r="E1473" s="36"/>
      <c r="F1473" s="36"/>
      <c r="G1473" s="38"/>
      <c r="H1473" s="38"/>
      <c r="AW1473" s="36"/>
      <c r="CL1473" s="36"/>
      <c r="FP1473" s="36"/>
      <c r="IT1473" s="36"/>
      <c r="IU1473" s="57"/>
      <c r="IV1473" s="57"/>
      <c r="IW1473" s="57"/>
      <c r="IX1473" s="57"/>
      <c r="IY1473" s="57"/>
      <c r="IZ1473" s="57"/>
      <c r="JA1473" s="57"/>
      <c r="JB1473" s="57"/>
      <c r="JC1473" s="57"/>
      <c r="JD1473" s="57"/>
      <c r="JE1473" s="57"/>
      <c r="JF1473" s="57"/>
      <c r="JG1473" s="57"/>
      <c r="JH1473" s="57"/>
      <c r="JI1473" s="57"/>
      <c r="JJ1473" s="57"/>
      <c r="JK1473" s="57"/>
      <c r="JL1473" s="57"/>
      <c r="JM1473" s="57"/>
      <c r="JN1473" s="57"/>
      <c r="JO1473" s="57"/>
      <c r="JP1473" s="57"/>
      <c r="JQ1473" s="57"/>
      <c r="JR1473" s="57"/>
      <c r="JS1473" s="57"/>
      <c r="JT1473" s="57"/>
      <c r="JU1473" s="57"/>
      <c r="JV1473" s="57"/>
      <c r="JW1473" s="57"/>
      <c r="JX1473" s="57"/>
      <c r="JY1473" s="57"/>
      <c r="JZ1473" s="57"/>
      <c r="KA1473" s="57"/>
      <c r="KB1473" s="57"/>
      <c r="KC1473" s="57"/>
      <c r="KD1473" s="57"/>
      <c r="KE1473" s="57"/>
      <c r="KF1473" s="57"/>
      <c r="KG1473" s="57"/>
      <c r="KH1473" s="57"/>
      <c r="KI1473" s="36"/>
      <c r="LX1473" s="36"/>
      <c r="NQ1473" s="36"/>
      <c r="NR1473" s="36"/>
      <c r="NS1473" s="36"/>
      <c r="PH1473" s="36"/>
      <c r="QW1473" s="36"/>
      <c r="SM1473" s="36"/>
      <c r="UB1473" s="36"/>
      <c r="VQ1473" s="36"/>
      <c r="XF1473" s="36"/>
      <c r="ZB1473" s="94"/>
      <c r="ZI1473" s="130"/>
      <c r="ZK1473" s="128"/>
      <c r="ZL1473" s="127"/>
    </row>
    <row r="1474" spans="2:688" s="37" customFormat="1" x14ac:dyDescent="0.15">
      <c r="B1474" s="36"/>
      <c r="C1474" s="110"/>
      <c r="D1474" s="36"/>
      <c r="E1474" s="36"/>
      <c r="F1474" s="36"/>
      <c r="G1474" s="38"/>
      <c r="H1474" s="38"/>
      <c r="AW1474" s="36"/>
      <c r="CL1474" s="36"/>
      <c r="FP1474" s="36"/>
      <c r="IT1474" s="36"/>
      <c r="IU1474" s="57"/>
      <c r="IV1474" s="57"/>
      <c r="IW1474" s="57"/>
      <c r="IX1474" s="57"/>
      <c r="IY1474" s="57"/>
      <c r="IZ1474" s="57"/>
      <c r="JA1474" s="57"/>
      <c r="JB1474" s="57"/>
      <c r="JC1474" s="57"/>
      <c r="JD1474" s="57"/>
      <c r="JE1474" s="57"/>
      <c r="JF1474" s="57"/>
      <c r="JG1474" s="57"/>
      <c r="JH1474" s="57"/>
      <c r="JI1474" s="57"/>
      <c r="JJ1474" s="57"/>
      <c r="JK1474" s="57"/>
      <c r="JL1474" s="57"/>
      <c r="JM1474" s="57"/>
      <c r="JN1474" s="57"/>
      <c r="JO1474" s="57"/>
      <c r="JP1474" s="57"/>
      <c r="JQ1474" s="57"/>
      <c r="JR1474" s="57"/>
      <c r="JS1474" s="57"/>
      <c r="JT1474" s="57"/>
      <c r="JU1474" s="57"/>
      <c r="JV1474" s="57"/>
      <c r="JW1474" s="57"/>
      <c r="JX1474" s="57"/>
      <c r="JY1474" s="57"/>
      <c r="JZ1474" s="57"/>
      <c r="KA1474" s="57"/>
      <c r="KB1474" s="57"/>
      <c r="KC1474" s="57"/>
      <c r="KD1474" s="57"/>
      <c r="KE1474" s="57"/>
      <c r="KF1474" s="57"/>
      <c r="KG1474" s="57"/>
      <c r="KH1474" s="57"/>
      <c r="KI1474" s="36"/>
      <c r="LX1474" s="36"/>
      <c r="NQ1474" s="36"/>
      <c r="NR1474" s="36"/>
      <c r="NS1474" s="36"/>
      <c r="PH1474" s="36"/>
      <c r="QW1474" s="36"/>
      <c r="SM1474" s="36"/>
      <c r="UB1474" s="36"/>
      <c r="VQ1474" s="36"/>
      <c r="XF1474" s="36"/>
      <c r="ZB1474" s="94"/>
      <c r="ZI1474" s="130"/>
      <c r="ZK1474" s="128"/>
      <c r="ZL1474" s="127"/>
    </row>
    <row r="1475" spans="2:688" s="37" customFormat="1" x14ac:dyDescent="0.15">
      <c r="B1475" s="36"/>
      <c r="C1475" s="110"/>
      <c r="D1475" s="36"/>
      <c r="E1475" s="36"/>
      <c r="F1475" s="36"/>
      <c r="G1475" s="38"/>
      <c r="H1475" s="38"/>
      <c r="AW1475" s="36"/>
      <c r="CL1475" s="36"/>
      <c r="FP1475" s="36"/>
      <c r="IT1475" s="36"/>
      <c r="IU1475" s="57"/>
      <c r="IV1475" s="57"/>
      <c r="IW1475" s="57"/>
      <c r="IX1475" s="57"/>
      <c r="IY1475" s="57"/>
      <c r="IZ1475" s="57"/>
      <c r="JA1475" s="57"/>
      <c r="JB1475" s="57"/>
      <c r="JC1475" s="57"/>
      <c r="JD1475" s="57"/>
      <c r="JE1475" s="57"/>
      <c r="JF1475" s="57"/>
      <c r="JG1475" s="57"/>
      <c r="JH1475" s="57"/>
      <c r="JI1475" s="57"/>
      <c r="JJ1475" s="57"/>
      <c r="JK1475" s="57"/>
      <c r="JL1475" s="57"/>
      <c r="JM1475" s="57"/>
      <c r="JN1475" s="57"/>
      <c r="JO1475" s="57"/>
      <c r="JP1475" s="57"/>
      <c r="JQ1475" s="57"/>
      <c r="JR1475" s="57"/>
      <c r="JS1475" s="57"/>
      <c r="JT1475" s="57"/>
      <c r="JU1475" s="57"/>
      <c r="JV1475" s="57"/>
      <c r="JW1475" s="57"/>
      <c r="JX1475" s="57"/>
      <c r="JY1475" s="57"/>
      <c r="JZ1475" s="57"/>
      <c r="KA1475" s="57"/>
      <c r="KB1475" s="57"/>
      <c r="KC1475" s="57"/>
      <c r="KD1475" s="57"/>
      <c r="KE1475" s="57"/>
      <c r="KF1475" s="57"/>
      <c r="KG1475" s="57"/>
      <c r="KH1475" s="57"/>
      <c r="KI1475" s="36"/>
      <c r="LX1475" s="36"/>
      <c r="NQ1475" s="36"/>
      <c r="NR1475" s="36"/>
      <c r="NS1475" s="36"/>
      <c r="PH1475" s="36"/>
      <c r="QW1475" s="36"/>
      <c r="SM1475" s="36"/>
      <c r="UB1475" s="36"/>
      <c r="VQ1475" s="36"/>
      <c r="XF1475" s="36"/>
      <c r="ZB1475" s="94"/>
      <c r="ZI1475" s="130"/>
      <c r="ZK1475" s="128"/>
      <c r="ZL1475" s="127"/>
    </row>
    <row r="1476" spans="2:688" s="37" customFormat="1" x14ac:dyDescent="0.15">
      <c r="B1476" s="36"/>
      <c r="C1476" s="110"/>
      <c r="D1476" s="36"/>
      <c r="E1476" s="36"/>
      <c r="F1476" s="36"/>
      <c r="G1476" s="38"/>
      <c r="H1476" s="38"/>
      <c r="AW1476" s="36"/>
      <c r="CL1476" s="36"/>
      <c r="FP1476" s="36"/>
      <c r="IT1476" s="36"/>
      <c r="IU1476" s="57"/>
      <c r="IV1476" s="57"/>
      <c r="IW1476" s="57"/>
      <c r="IX1476" s="57"/>
      <c r="IY1476" s="57"/>
      <c r="IZ1476" s="57"/>
      <c r="JA1476" s="57"/>
      <c r="JB1476" s="57"/>
      <c r="JC1476" s="57"/>
      <c r="JD1476" s="57"/>
      <c r="JE1476" s="57"/>
      <c r="JF1476" s="57"/>
      <c r="JG1476" s="57"/>
      <c r="JH1476" s="57"/>
      <c r="JI1476" s="57"/>
      <c r="JJ1476" s="57"/>
      <c r="JK1476" s="57"/>
      <c r="JL1476" s="57"/>
      <c r="JM1476" s="57"/>
      <c r="JN1476" s="57"/>
      <c r="JO1476" s="57"/>
      <c r="JP1476" s="57"/>
      <c r="JQ1476" s="57"/>
      <c r="JR1476" s="57"/>
      <c r="JS1476" s="57"/>
      <c r="JT1476" s="57"/>
      <c r="JU1476" s="57"/>
      <c r="JV1476" s="57"/>
      <c r="JW1476" s="57"/>
      <c r="JX1476" s="57"/>
      <c r="JY1476" s="57"/>
      <c r="JZ1476" s="57"/>
      <c r="KA1476" s="57"/>
      <c r="KB1476" s="57"/>
      <c r="KC1476" s="57"/>
      <c r="KD1476" s="57"/>
      <c r="KE1476" s="57"/>
      <c r="KF1476" s="57"/>
      <c r="KG1476" s="57"/>
      <c r="KH1476" s="57"/>
      <c r="KI1476" s="36"/>
      <c r="LX1476" s="36"/>
      <c r="NQ1476" s="36"/>
      <c r="NR1476" s="36"/>
      <c r="NS1476" s="36"/>
      <c r="PH1476" s="36"/>
      <c r="QW1476" s="36"/>
      <c r="SM1476" s="36"/>
      <c r="UB1476" s="36"/>
      <c r="VQ1476" s="36"/>
      <c r="XF1476" s="36"/>
      <c r="ZB1476" s="94"/>
      <c r="ZI1476" s="130"/>
      <c r="ZK1476" s="128"/>
      <c r="ZL1476" s="127"/>
    </row>
    <row r="1477" spans="2:688" s="37" customFormat="1" x14ac:dyDescent="0.15">
      <c r="B1477" s="36"/>
      <c r="C1477" s="110"/>
      <c r="D1477" s="36"/>
      <c r="E1477" s="36"/>
      <c r="F1477" s="36"/>
      <c r="G1477" s="38"/>
      <c r="H1477" s="38"/>
      <c r="AW1477" s="36"/>
      <c r="CL1477" s="36"/>
      <c r="FP1477" s="36"/>
      <c r="IT1477" s="36"/>
      <c r="IU1477" s="57"/>
      <c r="IV1477" s="57"/>
      <c r="IW1477" s="57"/>
      <c r="IX1477" s="57"/>
      <c r="IY1477" s="57"/>
      <c r="IZ1477" s="57"/>
      <c r="JA1477" s="57"/>
      <c r="JB1477" s="57"/>
      <c r="JC1477" s="57"/>
      <c r="JD1477" s="57"/>
      <c r="JE1477" s="57"/>
      <c r="JF1477" s="57"/>
      <c r="JG1477" s="57"/>
      <c r="JH1477" s="57"/>
      <c r="JI1477" s="57"/>
      <c r="JJ1477" s="57"/>
      <c r="JK1477" s="57"/>
      <c r="JL1477" s="57"/>
      <c r="JM1477" s="57"/>
      <c r="JN1477" s="57"/>
      <c r="JO1477" s="57"/>
      <c r="JP1477" s="57"/>
      <c r="JQ1477" s="57"/>
      <c r="JR1477" s="57"/>
      <c r="JS1477" s="57"/>
      <c r="JT1477" s="57"/>
      <c r="JU1477" s="57"/>
      <c r="JV1477" s="57"/>
      <c r="JW1477" s="57"/>
      <c r="JX1477" s="57"/>
      <c r="JY1477" s="57"/>
      <c r="JZ1477" s="57"/>
      <c r="KA1477" s="57"/>
      <c r="KB1477" s="57"/>
      <c r="KC1477" s="57"/>
      <c r="KD1477" s="57"/>
      <c r="KE1477" s="57"/>
      <c r="KF1477" s="57"/>
      <c r="KG1477" s="57"/>
      <c r="KH1477" s="57"/>
      <c r="KI1477" s="36"/>
      <c r="LX1477" s="36"/>
      <c r="NQ1477" s="36"/>
      <c r="NR1477" s="36"/>
      <c r="NS1477" s="36"/>
      <c r="PH1477" s="36"/>
      <c r="QW1477" s="36"/>
      <c r="SM1477" s="36"/>
      <c r="UB1477" s="36"/>
      <c r="VQ1477" s="36"/>
      <c r="XF1477" s="36"/>
      <c r="ZB1477" s="94"/>
      <c r="ZI1477" s="130"/>
      <c r="ZK1477" s="128"/>
      <c r="ZL1477" s="127"/>
    </row>
    <row r="1478" spans="2:688" s="37" customFormat="1" x14ac:dyDescent="0.15">
      <c r="B1478" s="36"/>
      <c r="C1478" s="110"/>
      <c r="D1478" s="36"/>
      <c r="E1478" s="36"/>
      <c r="F1478" s="36"/>
      <c r="G1478" s="38"/>
      <c r="H1478" s="38"/>
      <c r="AW1478" s="36"/>
      <c r="CL1478" s="36"/>
      <c r="FP1478" s="36"/>
      <c r="IT1478" s="36"/>
      <c r="IU1478" s="57"/>
      <c r="IV1478" s="57"/>
      <c r="IW1478" s="57"/>
      <c r="IX1478" s="57"/>
      <c r="IY1478" s="57"/>
      <c r="IZ1478" s="57"/>
      <c r="JA1478" s="57"/>
      <c r="JB1478" s="57"/>
      <c r="JC1478" s="57"/>
      <c r="JD1478" s="57"/>
      <c r="JE1478" s="57"/>
      <c r="JF1478" s="57"/>
      <c r="JG1478" s="57"/>
      <c r="JH1478" s="57"/>
      <c r="JI1478" s="57"/>
      <c r="JJ1478" s="57"/>
      <c r="JK1478" s="57"/>
      <c r="JL1478" s="57"/>
      <c r="JM1478" s="57"/>
      <c r="JN1478" s="57"/>
      <c r="JO1478" s="57"/>
      <c r="JP1478" s="57"/>
      <c r="JQ1478" s="57"/>
      <c r="JR1478" s="57"/>
      <c r="JS1478" s="57"/>
      <c r="JT1478" s="57"/>
      <c r="JU1478" s="57"/>
      <c r="JV1478" s="57"/>
      <c r="JW1478" s="57"/>
      <c r="JX1478" s="57"/>
      <c r="JY1478" s="57"/>
      <c r="JZ1478" s="57"/>
      <c r="KA1478" s="57"/>
      <c r="KB1478" s="57"/>
      <c r="KC1478" s="57"/>
      <c r="KD1478" s="57"/>
      <c r="KE1478" s="57"/>
      <c r="KF1478" s="57"/>
      <c r="KG1478" s="57"/>
      <c r="KH1478" s="57"/>
      <c r="KI1478" s="36"/>
      <c r="LX1478" s="36"/>
      <c r="NQ1478" s="36"/>
      <c r="NR1478" s="36"/>
      <c r="NS1478" s="36"/>
      <c r="PH1478" s="36"/>
      <c r="QW1478" s="36"/>
      <c r="SM1478" s="36"/>
      <c r="UB1478" s="36"/>
      <c r="VQ1478" s="36"/>
      <c r="XF1478" s="36"/>
      <c r="ZB1478" s="94"/>
      <c r="ZI1478" s="130"/>
      <c r="ZK1478" s="128"/>
      <c r="ZL1478" s="127"/>
    </row>
    <row r="1479" spans="2:688" s="37" customFormat="1" x14ac:dyDescent="0.15">
      <c r="B1479" s="36"/>
      <c r="C1479" s="110"/>
      <c r="D1479" s="36"/>
      <c r="E1479" s="36"/>
      <c r="F1479" s="36"/>
      <c r="G1479" s="38"/>
      <c r="H1479" s="38"/>
      <c r="AW1479" s="36"/>
      <c r="CL1479" s="36"/>
      <c r="FP1479" s="36"/>
      <c r="IT1479" s="36"/>
      <c r="IU1479" s="57"/>
      <c r="IV1479" s="57"/>
      <c r="IW1479" s="57"/>
      <c r="IX1479" s="57"/>
      <c r="IY1479" s="57"/>
      <c r="IZ1479" s="57"/>
      <c r="JA1479" s="57"/>
      <c r="JB1479" s="57"/>
      <c r="JC1479" s="57"/>
      <c r="JD1479" s="57"/>
      <c r="JE1479" s="57"/>
      <c r="JF1479" s="57"/>
      <c r="JG1479" s="57"/>
      <c r="JH1479" s="57"/>
      <c r="JI1479" s="57"/>
      <c r="JJ1479" s="57"/>
      <c r="JK1479" s="57"/>
      <c r="JL1479" s="57"/>
      <c r="JM1479" s="57"/>
      <c r="JN1479" s="57"/>
      <c r="JO1479" s="57"/>
      <c r="JP1479" s="57"/>
      <c r="JQ1479" s="57"/>
      <c r="JR1479" s="57"/>
      <c r="JS1479" s="57"/>
      <c r="JT1479" s="57"/>
      <c r="JU1479" s="57"/>
      <c r="JV1479" s="57"/>
      <c r="JW1479" s="57"/>
      <c r="JX1479" s="57"/>
      <c r="JY1479" s="57"/>
      <c r="JZ1479" s="57"/>
      <c r="KA1479" s="57"/>
      <c r="KB1479" s="57"/>
      <c r="KC1479" s="57"/>
      <c r="KD1479" s="57"/>
      <c r="KE1479" s="57"/>
      <c r="KF1479" s="57"/>
      <c r="KG1479" s="57"/>
      <c r="KH1479" s="57"/>
      <c r="KI1479" s="36"/>
      <c r="LX1479" s="36"/>
      <c r="NQ1479" s="36"/>
      <c r="NR1479" s="36"/>
      <c r="NS1479" s="36"/>
      <c r="PH1479" s="36"/>
      <c r="QW1479" s="36"/>
      <c r="SM1479" s="36"/>
      <c r="UB1479" s="36"/>
      <c r="VQ1479" s="36"/>
      <c r="XF1479" s="36"/>
      <c r="ZB1479" s="94"/>
      <c r="ZI1479" s="130"/>
      <c r="ZK1479" s="128"/>
      <c r="ZL1479" s="127"/>
    </row>
    <row r="1480" spans="2:688" s="37" customFormat="1" x14ac:dyDescent="0.15">
      <c r="B1480" s="36"/>
      <c r="C1480" s="110"/>
      <c r="D1480" s="36"/>
      <c r="E1480" s="36"/>
      <c r="F1480" s="36"/>
      <c r="G1480" s="38"/>
      <c r="H1480" s="38"/>
      <c r="AW1480" s="36"/>
      <c r="CL1480" s="36"/>
      <c r="FP1480" s="36"/>
      <c r="IT1480" s="36"/>
      <c r="IU1480" s="57"/>
      <c r="IV1480" s="57"/>
      <c r="IW1480" s="57"/>
      <c r="IX1480" s="57"/>
      <c r="IY1480" s="57"/>
      <c r="IZ1480" s="57"/>
      <c r="JA1480" s="57"/>
      <c r="JB1480" s="57"/>
      <c r="JC1480" s="57"/>
      <c r="JD1480" s="57"/>
      <c r="JE1480" s="57"/>
      <c r="JF1480" s="57"/>
      <c r="JG1480" s="57"/>
      <c r="JH1480" s="57"/>
      <c r="JI1480" s="57"/>
      <c r="JJ1480" s="57"/>
      <c r="JK1480" s="57"/>
      <c r="JL1480" s="57"/>
      <c r="JM1480" s="57"/>
      <c r="JN1480" s="57"/>
      <c r="JO1480" s="57"/>
      <c r="JP1480" s="57"/>
      <c r="JQ1480" s="57"/>
      <c r="JR1480" s="57"/>
      <c r="JS1480" s="57"/>
      <c r="JT1480" s="57"/>
      <c r="JU1480" s="57"/>
      <c r="JV1480" s="57"/>
      <c r="JW1480" s="57"/>
      <c r="JX1480" s="57"/>
      <c r="JY1480" s="57"/>
      <c r="JZ1480" s="57"/>
      <c r="KA1480" s="57"/>
      <c r="KB1480" s="57"/>
      <c r="KC1480" s="57"/>
      <c r="KD1480" s="57"/>
      <c r="KE1480" s="57"/>
      <c r="KF1480" s="57"/>
      <c r="KG1480" s="57"/>
      <c r="KH1480" s="57"/>
      <c r="KI1480" s="36"/>
      <c r="LX1480" s="36"/>
      <c r="NQ1480" s="36"/>
      <c r="NR1480" s="36"/>
      <c r="NS1480" s="36"/>
      <c r="PH1480" s="36"/>
      <c r="QW1480" s="36"/>
      <c r="SM1480" s="36"/>
      <c r="UB1480" s="36"/>
      <c r="VQ1480" s="36"/>
      <c r="XF1480" s="36"/>
      <c r="ZB1480" s="94"/>
      <c r="ZI1480" s="130"/>
      <c r="ZK1480" s="128"/>
      <c r="ZL1480" s="127"/>
    </row>
    <row r="1481" spans="2:688" s="37" customFormat="1" x14ac:dyDescent="0.15">
      <c r="B1481" s="36"/>
      <c r="C1481" s="110"/>
      <c r="D1481" s="36"/>
      <c r="E1481" s="36"/>
      <c r="F1481" s="36"/>
      <c r="G1481" s="38"/>
      <c r="H1481" s="38"/>
      <c r="AW1481" s="36"/>
      <c r="CL1481" s="36"/>
      <c r="FP1481" s="36"/>
      <c r="IT1481" s="36"/>
      <c r="IU1481" s="57"/>
      <c r="IV1481" s="57"/>
      <c r="IW1481" s="57"/>
      <c r="IX1481" s="57"/>
      <c r="IY1481" s="57"/>
      <c r="IZ1481" s="57"/>
      <c r="JA1481" s="57"/>
      <c r="JB1481" s="57"/>
      <c r="JC1481" s="57"/>
      <c r="JD1481" s="57"/>
      <c r="JE1481" s="57"/>
      <c r="JF1481" s="57"/>
      <c r="JG1481" s="57"/>
      <c r="JH1481" s="57"/>
      <c r="JI1481" s="57"/>
      <c r="JJ1481" s="57"/>
      <c r="JK1481" s="57"/>
      <c r="JL1481" s="57"/>
      <c r="JM1481" s="57"/>
      <c r="JN1481" s="57"/>
      <c r="JO1481" s="57"/>
      <c r="JP1481" s="57"/>
      <c r="JQ1481" s="57"/>
      <c r="JR1481" s="57"/>
      <c r="JS1481" s="57"/>
      <c r="JT1481" s="57"/>
      <c r="JU1481" s="57"/>
      <c r="JV1481" s="57"/>
      <c r="JW1481" s="57"/>
      <c r="JX1481" s="57"/>
      <c r="JY1481" s="57"/>
      <c r="JZ1481" s="57"/>
      <c r="KA1481" s="57"/>
      <c r="KB1481" s="57"/>
      <c r="KC1481" s="57"/>
      <c r="KD1481" s="57"/>
      <c r="KE1481" s="57"/>
      <c r="KF1481" s="57"/>
      <c r="KG1481" s="57"/>
      <c r="KH1481" s="57"/>
      <c r="KI1481" s="36"/>
      <c r="LX1481" s="36"/>
      <c r="NQ1481" s="36"/>
      <c r="NR1481" s="36"/>
      <c r="NS1481" s="36"/>
      <c r="PH1481" s="36"/>
      <c r="QW1481" s="36"/>
      <c r="SM1481" s="36"/>
      <c r="UB1481" s="36"/>
      <c r="VQ1481" s="36"/>
      <c r="XF1481" s="36"/>
      <c r="ZB1481" s="94"/>
      <c r="ZI1481" s="130"/>
      <c r="ZK1481" s="128"/>
      <c r="ZL1481" s="127"/>
    </row>
    <row r="1482" spans="2:688" s="37" customFormat="1" x14ac:dyDescent="0.15">
      <c r="B1482" s="36"/>
      <c r="C1482" s="110"/>
      <c r="D1482" s="36"/>
      <c r="E1482" s="36"/>
      <c r="F1482" s="36"/>
      <c r="G1482" s="38"/>
      <c r="H1482" s="38"/>
      <c r="AW1482" s="36"/>
      <c r="CL1482" s="36"/>
      <c r="FP1482" s="36"/>
      <c r="IT1482" s="36"/>
      <c r="IU1482" s="57"/>
      <c r="IV1482" s="57"/>
      <c r="IW1482" s="57"/>
      <c r="IX1482" s="57"/>
      <c r="IY1482" s="57"/>
      <c r="IZ1482" s="57"/>
      <c r="JA1482" s="57"/>
      <c r="JB1482" s="57"/>
      <c r="JC1482" s="57"/>
      <c r="JD1482" s="57"/>
      <c r="JE1482" s="57"/>
      <c r="JF1482" s="57"/>
      <c r="JG1482" s="57"/>
      <c r="JH1482" s="57"/>
      <c r="JI1482" s="57"/>
      <c r="JJ1482" s="57"/>
      <c r="JK1482" s="57"/>
      <c r="JL1482" s="57"/>
      <c r="JM1482" s="57"/>
      <c r="JN1482" s="57"/>
      <c r="JO1482" s="57"/>
      <c r="JP1482" s="57"/>
      <c r="JQ1482" s="57"/>
      <c r="JR1482" s="57"/>
      <c r="JS1482" s="57"/>
      <c r="JT1482" s="57"/>
      <c r="JU1482" s="57"/>
      <c r="JV1482" s="57"/>
      <c r="JW1482" s="57"/>
      <c r="JX1482" s="57"/>
      <c r="JY1482" s="57"/>
      <c r="JZ1482" s="57"/>
      <c r="KA1482" s="57"/>
      <c r="KB1482" s="57"/>
      <c r="KC1482" s="57"/>
      <c r="KD1482" s="57"/>
      <c r="KE1482" s="57"/>
      <c r="KF1482" s="57"/>
      <c r="KG1482" s="57"/>
      <c r="KH1482" s="57"/>
      <c r="KI1482" s="36"/>
      <c r="LX1482" s="36"/>
      <c r="NQ1482" s="36"/>
      <c r="NR1482" s="36"/>
      <c r="NS1482" s="36"/>
      <c r="PH1482" s="36"/>
      <c r="QW1482" s="36"/>
      <c r="SM1482" s="36"/>
      <c r="UB1482" s="36"/>
      <c r="VQ1482" s="36"/>
      <c r="XF1482" s="36"/>
      <c r="ZB1482" s="94"/>
      <c r="ZI1482" s="130"/>
      <c r="ZK1482" s="128"/>
      <c r="ZL1482" s="127"/>
    </row>
    <row r="1483" spans="2:688" s="37" customFormat="1" x14ac:dyDescent="0.15">
      <c r="B1483" s="36"/>
      <c r="C1483" s="110"/>
      <c r="D1483" s="36"/>
      <c r="E1483" s="36"/>
      <c r="F1483" s="36"/>
      <c r="G1483" s="38"/>
      <c r="H1483" s="38"/>
      <c r="AW1483" s="36"/>
      <c r="CL1483" s="36"/>
      <c r="FP1483" s="36"/>
      <c r="IT1483" s="36"/>
      <c r="IU1483" s="57"/>
      <c r="IV1483" s="57"/>
      <c r="IW1483" s="57"/>
      <c r="IX1483" s="57"/>
      <c r="IY1483" s="57"/>
      <c r="IZ1483" s="57"/>
      <c r="JA1483" s="57"/>
      <c r="JB1483" s="57"/>
      <c r="JC1483" s="57"/>
      <c r="JD1483" s="57"/>
      <c r="JE1483" s="57"/>
      <c r="JF1483" s="57"/>
      <c r="JG1483" s="57"/>
      <c r="JH1483" s="57"/>
      <c r="JI1483" s="57"/>
      <c r="JJ1483" s="57"/>
      <c r="JK1483" s="57"/>
      <c r="JL1483" s="57"/>
      <c r="JM1483" s="57"/>
      <c r="JN1483" s="57"/>
      <c r="JO1483" s="57"/>
      <c r="JP1483" s="57"/>
      <c r="JQ1483" s="57"/>
      <c r="JR1483" s="57"/>
      <c r="JS1483" s="57"/>
      <c r="JT1483" s="57"/>
      <c r="JU1483" s="57"/>
      <c r="JV1483" s="57"/>
      <c r="JW1483" s="57"/>
      <c r="JX1483" s="57"/>
      <c r="JY1483" s="57"/>
      <c r="JZ1483" s="57"/>
      <c r="KA1483" s="57"/>
      <c r="KB1483" s="57"/>
      <c r="KC1483" s="57"/>
      <c r="KD1483" s="57"/>
      <c r="KE1483" s="57"/>
      <c r="KF1483" s="57"/>
      <c r="KG1483" s="57"/>
      <c r="KH1483" s="57"/>
      <c r="KI1483" s="36"/>
      <c r="LX1483" s="36"/>
      <c r="NQ1483" s="36"/>
      <c r="NR1483" s="36"/>
      <c r="NS1483" s="36"/>
      <c r="PH1483" s="36"/>
      <c r="QW1483" s="36"/>
      <c r="SM1483" s="36"/>
      <c r="UB1483" s="36"/>
      <c r="VQ1483" s="36"/>
      <c r="XF1483" s="36"/>
      <c r="ZB1483" s="94"/>
      <c r="ZI1483" s="130"/>
      <c r="ZK1483" s="128"/>
      <c r="ZL1483" s="127"/>
    </row>
    <row r="1484" spans="2:688" s="37" customFormat="1" x14ac:dyDescent="0.15">
      <c r="B1484" s="36"/>
      <c r="C1484" s="110"/>
      <c r="D1484" s="36"/>
      <c r="E1484" s="36"/>
      <c r="F1484" s="36"/>
      <c r="G1484" s="38"/>
      <c r="H1484" s="38"/>
      <c r="AW1484" s="36"/>
      <c r="CL1484" s="36"/>
      <c r="FP1484" s="36"/>
      <c r="IT1484" s="36"/>
      <c r="IU1484" s="57"/>
      <c r="IV1484" s="57"/>
      <c r="IW1484" s="57"/>
      <c r="IX1484" s="57"/>
      <c r="IY1484" s="57"/>
      <c r="IZ1484" s="57"/>
      <c r="JA1484" s="57"/>
      <c r="JB1484" s="57"/>
      <c r="JC1484" s="57"/>
      <c r="JD1484" s="57"/>
      <c r="JE1484" s="57"/>
      <c r="JF1484" s="57"/>
      <c r="JG1484" s="57"/>
      <c r="JH1484" s="57"/>
      <c r="JI1484" s="57"/>
      <c r="JJ1484" s="57"/>
      <c r="JK1484" s="57"/>
      <c r="JL1484" s="57"/>
      <c r="JM1484" s="57"/>
      <c r="JN1484" s="57"/>
      <c r="JO1484" s="57"/>
      <c r="JP1484" s="57"/>
      <c r="JQ1484" s="57"/>
      <c r="JR1484" s="57"/>
      <c r="JS1484" s="57"/>
      <c r="JT1484" s="57"/>
      <c r="JU1484" s="57"/>
      <c r="JV1484" s="57"/>
      <c r="JW1484" s="57"/>
      <c r="JX1484" s="57"/>
      <c r="JY1484" s="57"/>
      <c r="JZ1484" s="57"/>
      <c r="KA1484" s="57"/>
      <c r="KB1484" s="57"/>
      <c r="KC1484" s="57"/>
      <c r="KD1484" s="57"/>
      <c r="KE1484" s="57"/>
      <c r="KF1484" s="57"/>
      <c r="KG1484" s="57"/>
      <c r="KH1484" s="57"/>
      <c r="KI1484" s="36"/>
      <c r="LX1484" s="36"/>
      <c r="NQ1484" s="36"/>
      <c r="NR1484" s="36"/>
      <c r="NS1484" s="36"/>
      <c r="PH1484" s="36"/>
      <c r="QW1484" s="36"/>
      <c r="SM1484" s="36"/>
      <c r="UB1484" s="36"/>
      <c r="VQ1484" s="36"/>
      <c r="XF1484" s="36"/>
      <c r="ZB1484" s="94"/>
      <c r="ZI1484" s="130"/>
      <c r="ZK1484" s="128"/>
      <c r="ZL1484" s="127"/>
    </row>
    <row r="1485" spans="2:688" s="37" customFormat="1" x14ac:dyDescent="0.15">
      <c r="B1485" s="36"/>
      <c r="C1485" s="110"/>
      <c r="D1485" s="36"/>
      <c r="E1485" s="36"/>
      <c r="F1485" s="36"/>
      <c r="G1485" s="38"/>
      <c r="H1485" s="38"/>
      <c r="AW1485" s="36"/>
      <c r="CL1485" s="36"/>
      <c r="FP1485" s="36"/>
      <c r="IT1485" s="36"/>
      <c r="IU1485" s="57"/>
      <c r="IV1485" s="57"/>
      <c r="IW1485" s="57"/>
      <c r="IX1485" s="57"/>
      <c r="IY1485" s="57"/>
      <c r="IZ1485" s="57"/>
      <c r="JA1485" s="57"/>
      <c r="JB1485" s="57"/>
      <c r="JC1485" s="57"/>
      <c r="JD1485" s="57"/>
      <c r="JE1485" s="57"/>
      <c r="JF1485" s="57"/>
      <c r="JG1485" s="57"/>
      <c r="JH1485" s="57"/>
      <c r="JI1485" s="57"/>
      <c r="JJ1485" s="57"/>
      <c r="JK1485" s="57"/>
      <c r="JL1485" s="57"/>
      <c r="JM1485" s="57"/>
      <c r="JN1485" s="57"/>
      <c r="JO1485" s="57"/>
      <c r="JP1485" s="57"/>
      <c r="JQ1485" s="57"/>
      <c r="JR1485" s="57"/>
      <c r="JS1485" s="57"/>
      <c r="JT1485" s="57"/>
      <c r="JU1485" s="57"/>
      <c r="JV1485" s="57"/>
      <c r="JW1485" s="57"/>
      <c r="JX1485" s="57"/>
      <c r="JY1485" s="57"/>
      <c r="JZ1485" s="57"/>
      <c r="KA1485" s="57"/>
      <c r="KB1485" s="57"/>
      <c r="KC1485" s="57"/>
      <c r="KD1485" s="57"/>
      <c r="KE1485" s="57"/>
      <c r="KF1485" s="57"/>
      <c r="KG1485" s="57"/>
      <c r="KH1485" s="57"/>
      <c r="KI1485" s="36"/>
      <c r="LX1485" s="36"/>
      <c r="NQ1485" s="36"/>
      <c r="NR1485" s="36"/>
      <c r="NS1485" s="36"/>
      <c r="PH1485" s="36"/>
      <c r="QW1485" s="36"/>
      <c r="SM1485" s="36"/>
      <c r="UB1485" s="36"/>
      <c r="VQ1485" s="36"/>
      <c r="XF1485" s="36"/>
      <c r="ZB1485" s="94"/>
      <c r="ZI1485" s="130"/>
      <c r="ZK1485" s="128"/>
      <c r="ZL1485" s="127"/>
    </row>
    <row r="1486" spans="2:688" s="37" customFormat="1" x14ac:dyDescent="0.15">
      <c r="B1486" s="36"/>
      <c r="C1486" s="110"/>
      <c r="D1486" s="36"/>
      <c r="E1486" s="36"/>
      <c r="F1486" s="36"/>
      <c r="G1486" s="38"/>
      <c r="H1486" s="38"/>
      <c r="AW1486" s="36"/>
      <c r="CL1486" s="36"/>
      <c r="FP1486" s="36"/>
      <c r="IT1486" s="36"/>
      <c r="IU1486" s="57"/>
      <c r="IV1486" s="57"/>
      <c r="IW1486" s="57"/>
      <c r="IX1486" s="57"/>
      <c r="IY1486" s="57"/>
      <c r="IZ1486" s="57"/>
      <c r="JA1486" s="57"/>
      <c r="JB1486" s="57"/>
      <c r="JC1486" s="57"/>
      <c r="JD1486" s="57"/>
      <c r="JE1486" s="57"/>
      <c r="JF1486" s="57"/>
      <c r="JG1486" s="57"/>
      <c r="JH1486" s="57"/>
      <c r="JI1486" s="57"/>
      <c r="JJ1486" s="57"/>
      <c r="JK1486" s="57"/>
      <c r="JL1486" s="57"/>
      <c r="JM1486" s="57"/>
      <c r="JN1486" s="57"/>
      <c r="JO1486" s="57"/>
      <c r="JP1486" s="57"/>
      <c r="JQ1486" s="57"/>
      <c r="JR1486" s="57"/>
      <c r="JS1486" s="57"/>
      <c r="JT1486" s="57"/>
      <c r="JU1486" s="57"/>
      <c r="JV1486" s="57"/>
      <c r="JW1486" s="57"/>
      <c r="JX1486" s="57"/>
      <c r="JY1486" s="57"/>
      <c r="JZ1486" s="57"/>
      <c r="KA1486" s="57"/>
      <c r="KB1486" s="57"/>
      <c r="KC1486" s="57"/>
      <c r="KD1486" s="57"/>
      <c r="KE1486" s="57"/>
      <c r="KF1486" s="57"/>
      <c r="KG1486" s="57"/>
      <c r="KH1486" s="57"/>
      <c r="KI1486" s="36"/>
      <c r="LX1486" s="36"/>
      <c r="NQ1486" s="36"/>
      <c r="NR1486" s="36"/>
      <c r="NS1486" s="36"/>
      <c r="PH1486" s="36"/>
      <c r="QW1486" s="36"/>
      <c r="SM1486" s="36"/>
      <c r="UB1486" s="36"/>
      <c r="VQ1486" s="36"/>
      <c r="XF1486" s="36"/>
      <c r="ZB1486" s="94"/>
      <c r="ZI1486" s="130"/>
      <c r="ZK1486" s="128"/>
      <c r="ZL1486" s="127"/>
    </row>
    <row r="1487" spans="2:688" s="37" customFormat="1" x14ac:dyDescent="0.15">
      <c r="B1487" s="36"/>
      <c r="C1487" s="110"/>
      <c r="D1487" s="36"/>
      <c r="E1487" s="36"/>
      <c r="F1487" s="36"/>
      <c r="G1487" s="38"/>
      <c r="H1487" s="38"/>
      <c r="AW1487" s="36"/>
      <c r="CL1487" s="36"/>
      <c r="FP1487" s="36"/>
      <c r="IT1487" s="36"/>
      <c r="IU1487" s="57"/>
      <c r="IV1487" s="57"/>
      <c r="IW1487" s="57"/>
      <c r="IX1487" s="57"/>
      <c r="IY1487" s="57"/>
      <c r="IZ1487" s="57"/>
      <c r="JA1487" s="57"/>
      <c r="JB1487" s="57"/>
      <c r="JC1487" s="57"/>
      <c r="JD1487" s="57"/>
      <c r="JE1487" s="57"/>
      <c r="JF1487" s="57"/>
      <c r="JG1487" s="57"/>
      <c r="JH1487" s="57"/>
      <c r="JI1487" s="57"/>
      <c r="JJ1487" s="57"/>
      <c r="JK1487" s="57"/>
      <c r="JL1487" s="57"/>
      <c r="JM1487" s="57"/>
      <c r="JN1487" s="57"/>
      <c r="JO1487" s="57"/>
      <c r="JP1487" s="57"/>
      <c r="JQ1487" s="57"/>
      <c r="JR1487" s="57"/>
      <c r="JS1487" s="57"/>
      <c r="JT1487" s="57"/>
      <c r="JU1487" s="57"/>
      <c r="JV1487" s="57"/>
      <c r="JW1487" s="57"/>
      <c r="JX1487" s="57"/>
      <c r="JY1487" s="57"/>
      <c r="JZ1487" s="57"/>
      <c r="KA1487" s="57"/>
      <c r="KB1487" s="57"/>
      <c r="KC1487" s="57"/>
      <c r="KD1487" s="57"/>
      <c r="KE1487" s="57"/>
      <c r="KF1487" s="57"/>
      <c r="KG1487" s="57"/>
      <c r="KH1487" s="57"/>
      <c r="KI1487" s="36"/>
      <c r="LX1487" s="36"/>
      <c r="NQ1487" s="36"/>
      <c r="NR1487" s="36"/>
      <c r="NS1487" s="36"/>
      <c r="PH1487" s="36"/>
      <c r="QW1487" s="36"/>
      <c r="SM1487" s="36"/>
      <c r="UB1487" s="36"/>
      <c r="VQ1487" s="36"/>
      <c r="XF1487" s="36"/>
      <c r="ZB1487" s="94"/>
      <c r="ZI1487" s="130"/>
      <c r="ZK1487" s="128"/>
      <c r="ZL1487" s="127"/>
    </row>
    <row r="1488" spans="2:688" s="37" customFormat="1" x14ac:dyDescent="0.15">
      <c r="B1488" s="36"/>
      <c r="C1488" s="110"/>
      <c r="D1488" s="36"/>
      <c r="E1488" s="36"/>
      <c r="F1488" s="36"/>
      <c r="G1488" s="38"/>
      <c r="H1488" s="38"/>
      <c r="AW1488" s="36"/>
      <c r="CL1488" s="36"/>
      <c r="FP1488" s="36"/>
      <c r="IT1488" s="36"/>
      <c r="IU1488" s="57"/>
      <c r="IV1488" s="57"/>
      <c r="IW1488" s="57"/>
      <c r="IX1488" s="57"/>
      <c r="IY1488" s="57"/>
      <c r="IZ1488" s="57"/>
      <c r="JA1488" s="57"/>
      <c r="JB1488" s="57"/>
      <c r="JC1488" s="57"/>
      <c r="JD1488" s="57"/>
      <c r="JE1488" s="57"/>
      <c r="JF1488" s="57"/>
      <c r="JG1488" s="57"/>
      <c r="JH1488" s="57"/>
      <c r="JI1488" s="57"/>
      <c r="JJ1488" s="57"/>
      <c r="JK1488" s="57"/>
      <c r="JL1488" s="57"/>
      <c r="JM1488" s="57"/>
      <c r="JN1488" s="57"/>
      <c r="JO1488" s="57"/>
      <c r="JP1488" s="57"/>
      <c r="JQ1488" s="57"/>
      <c r="JR1488" s="57"/>
      <c r="JS1488" s="57"/>
      <c r="JT1488" s="57"/>
      <c r="JU1488" s="57"/>
      <c r="JV1488" s="57"/>
      <c r="JW1488" s="57"/>
      <c r="JX1488" s="57"/>
      <c r="JY1488" s="57"/>
      <c r="JZ1488" s="57"/>
      <c r="KA1488" s="57"/>
      <c r="KB1488" s="57"/>
      <c r="KC1488" s="57"/>
      <c r="KD1488" s="57"/>
      <c r="KE1488" s="57"/>
      <c r="KF1488" s="57"/>
      <c r="KG1488" s="57"/>
      <c r="KH1488" s="57"/>
      <c r="KI1488" s="36"/>
      <c r="LX1488" s="36"/>
      <c r="NQ1488" s="36"/>
      <c r="NR1488" s="36"/>
      <c r="NS1488" s="36"/>
      <c r="PH1488" s="36"/>
      <c r="QW1488" s="36"/>
      <c r="SM1488" s="36"/>
      <c r="UB1488" s="36"/>
      <c r="VQ1488" s="36"/>
      <c r="XF1488" s="36"/>
      <c r="ZB1488" s="94"/>
      <c r="ZI1488" s="130"/>
      <c r="ZK1488" s="128"/>
      <c r="ZL1488" s="127"/>
    </row>
    <row r="1489" spans="2:688" s="37" customFormat="1" x14ac:dyDescent="0.15">
      <c r="B1489" s="36"/>
      <c r="C1489" s="110"/>
      <c r="D1489" s="36"/>
      <c r="E1489" s="36"/>
      <c r="F1489" s="36"/>
      <c r="G1489" s="38"/>
      <c r="H1489" s="38"/>
      <c r="AW1489" s="36"/>
      <c r="CL1489" s="36"/>
      <c r="FP1489" s="36"/>
      <c r="IT1489" s="36"/>
      <c r="IU1489" s="57"/>
      <c r="IV1489" s="57"/>
      <c r="IW1489" s="57"/>
      <c r="IX1489" s="57"/>
      <c r="IY1489" s="57"/>
      <c r="IZ1489" s="57"/>
      <c r="JA1489" s="57"/>
      <c r="JB1489" s="57"/>
      <c r="JC1489" s="57"/>
      <c r="JD1489" s="57"/>
      <c r="JE1489" s="57"/>
      <c r="JF1489" s="57"/>
      <c r="JG1489" s="57"/>
      <c r="JH1489" s="57"/>
      <c r="JI1489" s="57"/>
      <c r="JJ1489" s="57"/>
      <c r="JK1489" s="57"/>
      <c r="JL1489" s="57"/>
      <c r="JM1489" s="57"/>
      <c r="JN1489" s="57"/>
      <c r="JO1489" s="57"/>
      <c r="JP1489" s="57"/>
      <c r="JQ1489" s="57"/>
      <c r="JR1489" s="57"/>
      <c r="JS1489" s="57"/>
      <c r="JT1489" s="57"/>
      <c r="JU1489" s="57"/>
      <c r="JV1489" s="57"/>
      <c r="JW1489" s="57"/>
      <c r="JX1489" s="57"/>
      <c r="JY1489" s="57"/>
      <c r="JZ1489" s="57"/>
      <c r="KA1489" s="57"/>
      <c r="KB1489" s="57"/>
      <c r="KC1489" s="57"/>
      <c r="KD1489" s="57"/>
      <c r="KE1489" s="57"/>
      <c r="KF1489" s="57"/>
      <c r="KG1489" s="57"/>
      <c r="KH1489" s="57"/>
      <c r="KI1489" s="36"/>
      <c r="LX1489" s="36"/>
      <c r="NQ1489" s="36"/>
      <c r="NR1489" s="36"/>
      <c r="NS1489" s="36"/>
      <c r="PH1489" s="36"/>
      <c r="QW1489" s="36"/>
      <c r="SM1489" s="36"/>
      <c r="UB1489" s="36"/>
      <c r="VQ1489" s="36"/>
      <c r="XF1489" s="36"/>
      <c r="ZB1489" s="94"/>
      <c r="ZI1489" s="130"/>
      <c r="ZK1489" s="128"/>
      <c r="ZL1489" s="127"/>
    </row>
    <row r="1490" spans="2:688" s="37" customFormat="1" x14ac:dyDescent="0.15">
      <c r="B1490" s="36"/>
      <c r="C1490" s="110"/>
      <c r="D1490" s="36"/>
      <c r="E1490" s="36"/>
      <c r="F1490" s="36"/>
      <c r="G1490" s="38"/>
      <c r="H1490" s="38"/>
      <c r="AW1490" s="36"/>
      <c r="CL1490" s="36"/>
      <c r="FP1490" s="36"/>
      <c r="IT1490" s="36"/>
      <c r="IU1490" s="57"/>
      <c r="IV1490" s="57"/>
      <c r="IW1490" s="57"/>
      <c r="IX1490" s="57"/>
      <c r="IY1490" s="57"/>
      <c r="IZ1490" s="57"/>
      <c r="JA1490" s="57"/>
      <c r="JB1490" s="57"/>
      <c r="JC1490" s="57"/>
      <c r="JD1490" s="57"/>
      <c r="JE1490" s="57"/>
      <c r="JF1490" s="57"/>
      <c r="JG1490" s="57"/>
      <c r="JH1490" s="57"/>
      <c r="JI1490" s="57"/>
      <c r="JJ1490" s="57"/>
      <c r="JK1490" s="57"/>
      <c r="JL1490" s="57"/>
      <c r="JM1490" s="57"/>
      <c r="JN1490" s="57"/>
      <c r="JO1490" s="57"/>
      <c r="JP1490" s="57"/>
      <c r="JQ1490" s="57"/>
      <c r="JR1490" s="57"/>
      <c r="JS1490" s="57"/>
      <c r="JT1490" s="57"/>
      <c r="JU1490" s="57"/>
      <c r="JV1490" s="57"/>
      <c r="JW1490" s="57"/>
      <c r="JX1490" s="57"/>
      <c r="JY1490" s="57"/>
      <c r="JZ1490" s="57"/>
      <c r="KA1490" s="57"/>
      <c r="KB1490" s="57"/>
      <c r="KC1490" s="57"/>
      <c r="KD1490" s="57"/>
      <c r="KE1490" s="57"/>
      <c r="KF1490" s="57"/>
      <c r="KG1490" s="57"/>
      <c r="KH1490" s="57"/>
      <c r="KI1490" s="36"/>
      <c r="LX1490" s="36"/>
      <c r="NQ1490" s="36"/>
      <c r="NR1490" s="36"/>
      <c r="NS1490" s="36"/>
      <c r="PH1490" s="36"/>
      <c r="QW1490" s="36"/>
      <c r="SM1490" s="36"/>
      <c r="UB1490" s="36"/>
      <c r="VQ1490" s="36"/>
      <c r="XF1490" s="36"/>
      <c r="ZB1490" s="94"/>
      <c r="ZI1490" s="130"/>
      <c r="ZK1490" s="128"/>
      <c r="ZL1490" s="127"/>
    </row>
    <row r="1491" spans="2:688" s="37" customFormat="1" x14ac:dyDescent="0.15">
      <c r="B1491" s="36"/>
      <c r="C1491" s="110"/>
      <c r="D1491" s="36"/>
      <c r="E1491" s="36"/>
      <c r="F1491" s="36"/>
      <c r="G1491" s="38"/>
      <c r="H1491" s="38"/>
      <c r="AW1491" s="36"/>
      <c r="CL1491" s="36"/>
      <c r="FP1491" s="36"/>
      <c r="IT1491" s="36"/>
      <c r="IU1491" s="57"/>
      <c r="IV1491" s="57"/>
      <c r="IW1491" s="57"/>
      <c r="IX1491" s="57"/>
      <c r="IY1491" s="57"/>
      <c r="IZ1491" s="57"/>
      <c r="JA1491" s="57"/>
      <c r="JB1491" s="57"/>
      <c r="JC1491" s="57"/>
      <c r="JD1491" s="57"/>
      <c r="JE1491" s="57"/>
      <c r="JF1491" s="57"/>
      <c r="JG1491" s="57"/>
      <c r="JH1491" s="57"/>
      <c r="JI1491" s="57"/>
      <c r="JJ1491" s="57"/>
      <c r="JK1491" s="57"/>
      <c r="JL1491" s="57"/>
      <c r="JM1491" s="57"/>
      <c r="JN1491" s="57"/>
      <c r="JO1491" s="57"/>
      <c r="JP1491" s="57"/>
      <c r="JQ1491" s="57"/>
      <c r="JR1491" s="57"/>
      <c r="JS1491" s="57"/>
      <c r="JT1491" s="57"/>
      <c r="JU1491" s="57"/>
      <c r="JV1491" s="57"/>
      <c r="JW1491" s="57"/>
      <c r="JX1491" s="57"/>
      <c r="JY1491" s="57"/>
      <c r="JZ1491" s="57"/>
      <c r="KA1491" s="57"/>
      <c r="KB1491" s="57"/>
      <c r="KC1491" s="57"/>
      <c r="KD1491" s="57"/>
      <c r="KE1491" s="57"/>
      <c r="KF1491" s="57"/>
      <c r="KG1491" s="57"/>
      <c r="KH1491" s="57"/>
      <c r="KI1491" s="36"/>
      <c r="LX1491" s="36"/>
      <c r="NQ1491" s="36"/>
      <c r="NR1491" s="36"/>
      <c r="NS1491" s="36"/>
      <c r="PH1491" s="36"/>
      <c r="QW1491" s="36"/>
      <c r="SM1491" s="36"/>
      <c r="UB1491" s="36"/>
      <c r="VQ1491" s="36"/>
      <c r="XF1491" s="36"/>
      <c r="ZB1491" s="94"/>
      <c r="ZI1491" s="130"/>
      <c r="ZK1491" s="128"/>
      <c r="ZL1491" s="127"/>
    </row>
    <row r="1492" spans="2:688" s="37" customFormat="1" x14ac:dyDescent="0.15">
      <c r="B1492" s="36"/>
      <c r="C1492" s="110"/>
      <c r="D1492" s="36"/>
      <c r="E1492" s="36"/>
      <c r="F1492" s="36"/>
      <c r="G1492" s="38"/>
      <c r="H1492" s="38"/>
      <c r="AW1492" s="36"/>
      <c r="CL1492" s="36"/>
      <c r="FP1492" s="36"/>
      <c r="IT1492" s="36"/>
      <c r="IU1492" s="57"/>
      <c r="IV1492" s="57"/>
      <c r="IW1492" s="57"/>
      <c r="IX1492" s="57"/>
      <c r="IY1492" s="57"/>
      <c r="IZ1492" s="57"/>
      <c r="JA1492" s="57"/>
      <c r="JB1492" s="57"/>
      <c r="JC1492" s="57"/>
      <c r="JD1492" s="57"/>
      <c r="JE1492" s="57"/>
      <c r="JF1492" s="57"/>
      <c r="JG1492" s="57"/>
      <c r="JH1492" s="57"/>
      <c r="JI1492" s="57"/>
      <c r="JJ1492" s="57"/>
      <c r="JK1492" s="57"/>
      <c r="JL1492" s="57"/>
      <c r="JM1492" s="57"/>
      <c r="JN1492" s="57"/>
      <c r="JO1492" s="57"/>
      <c r="JP1492" s="57"/>
      <c r="JQ1492" s="57"/>
      <c r="JR1492" s="57"/>
      <c r="JS1492" s="57"/>
      <c r="JT1492" s="57"/>
      <c r="JU1492" s="57"/>
      <c r="JV1492" s="57"/>
      <c r="JW1492" s="57"/>
      <c r="JX1492" s="57"/>
      <c r="JY1492" s="57"/>
      <c r="JZ1492" s="57"/>
      <c r="KA1492" s="57"/>
      <c r="KB1492" s="57"/>
      <c r="KC1492" s="57"/>
      <c r="KD1492" s="57"/>
      <c r="KE1492" s="57"/>
      <c r="KF1492" s="57"/>
      <c r="KG1492" s="57"/>
      <c r="KH1492" s="57"/>
      <c r="KI1492" s="36"/>
      <c r="LX1492" s="36"/>
      <c r="NQ1492" s="36"/>
      <c r="NR1492" s="36"/>
      <c r="NS1492" s="36"/>
      <c r="PH1492" s="36"/>
      <c r="QW1492" s="36"/>
      <c r="SM1492" s="36"/>
      <c r="UB1492" s="36"/>
      <c r="VQ1492" s="36"/>
      <c r="XF1492" s="36"/>
      <c r="ZB1492" s="94"/>
      <c r="ZI1492" s="130"/>
      <c r="ZK1492" s="128"/>
      <c r="ZL1492" s="127"/>
    </row>
    <row r="1493" spans="2:688" s="37" customFormat="1" x14ac:dyDescent="0.15">
      <c r="B1493" s="36"/>
      <c r="C1493" s="110"/>
      <c r="D1493" s="36"/>
      <c r="E1493" s="36"/>
      <c r="F1493" s="36"/>
      <c r="G1493" s="38"/>
      <c r="H1493" s="38"/>
      <c r="AW1493" s="36"/>
      <c r="CL1493" s="36"/>
      <c r="FP1493" s="36"/>
      <c r="IT1493" s="36"/>
      <c r="IU1493" s="57"/>
      <c r="IV1493" s="57"/>
      <c r="IW1493" s="57"/>
      <c r="IX1493" s="57"/>
      <c r="IY1493" s="57"/>
      <c r="IZ1493" s="57"/>
      <c r="JA1493" s="57"/>
      <c r="JB1493" s="57"/>
      <c r="JC1493" s="57"/>
      <c r="JD1493" s="57"/>
      <c r="JE1493" s="57"/>
      <c r="JF1493" s="57"/>
      <c r="JG1493" s="57"/>
      <c r="JH1493" s="57"/>
      <c r="JI1493" s="57"/>
      <c r="JJ1493" s="57"/>
      <c r="JK1493" s="57"/>
      <c r="JL1493" s="57"/>
      <c r="JM1493" s="57"/>
      <c r="JN1493" s="57"/>
      <c r="JO1493" s="57"/>
      <c r="JP1493" s="57"/>
      <c r="JQ1493" s="57"/>
      <c r="JR1493" s="57"/>
      <c r="JS1493" s="57"/>
      <c r="JT1493" s="57"/>
      <c r="JU1493" s="57"/>
      <c r="JV1493" s="57"/>
      <c r="JW1493" s="57"/>
      <c r="JX1493" s="57"/>
      <c r="JY1493" s="57"/>
      <c r="JZ1493" s="57"/>
      <c r="KA1493" s="57"/>
      <c r="KB1493" s="57"/>
      <c r="KC1493" s="57"/>
      <c r="KD1493" s="57"/>
      <c r="KE1493" s="57"/>
      <c r="KF1493" s="57"/>
      <c r="KG1493" s="57"/>
      <c r="KH1493" s="57"/>
      <c r="KI1493" s="36"/>
      <c r="LX1493" s="36"/>
      <c r="NQ1493" s="36"/>
      <c r="NR1493" s="36"/>
      <c r="NS1493" s="36"/>
      <c r="PH1493" s="36"/>
      <c r="QW1493" s="36"/>
      <c r="SM1493" s="36"/>
      <c r="UB1493" s="36"/>
      <c r="VQ1493" s="36"/>
      <c r="XF1493" s="36"/>
      <c r="ZB1493" s="94"/>
      <c r="ZI1493" s="130"/>
      <c r="ZK1493" s="128"/>
      <c r="ZL1493" s="127"/>
    </row>
    <row r="1494" spans="2:688" s="37" customFormat="1" x14ac:dyDescent="0.15">
      <c r="B1494" s="36"/>
      <c r="C1494" s="110"/>
      <c r="D1494" s="36"/>
      <c r="E1494" s="36"/>
      <c r="F1494" s="36"/>
      <c r="G1494" s="38"/>
      <c r="H1494" s="38"/>
      <c r="AW1494" s="36"/>
      <c r="CL1494" s="36"/>
      <c r="FP1494" s="36"/>
      <c r="IT1494" s="36"/>
      <c r="IU1494" s="57"/>
      <c r="IV1494" s="57"/>
      <c r="IW1494" s="57"/>
      <c r="IX1494" s="57"/>
      <c r="IY1494" s="57"/>
      <c r="IZ1494" s="57"/>
      <c r="JA1494" s="57"/>
      <c r="JB1494" s="57"/>
      <c r="JC1494" s="57"/>
      <c r="JD1494" s="57"/>
      <c r="JE1494" s="57"/>
      <c r="JF1494" s="57"/>
      <c r="JG1494" s="57"/>
      <c r="JH1494" s="57"/>
      <c r="JI1494" s="57"/>
      <c r="JJ1494" s="57"/>
      <c r="JK1494" s="57"/>
      <c r="JL1494" s="57"/>
      <c r="JM1494" s="57"/>
      <c r="JN1494" s="57"/>
      <c r="JO1494" s="57"/>
      <c r="JP1494" s="57"/>
      <c r="JQ1494" s="57"/>
      <c r="JR1494" s="57"/>
      <c r="JS1494" s="57"/>
      <c r="JT1494" s="57"/>
      <c r="JU1494" s="57"/>
      <c r="JV1494" s="57"/>
      <c r="JW1494" s="57"/>
      <c r="JX1494" s="57"/>
      <c r="JY1494" s="57"/>
      <c r="JZ1494" s="57"/>
      <c r="KA1494" s="57"/>
      <c r="KB1494" s="57"/>
      <c r="KC1494" s="57"/>
      <c r="KD1494" s="57"/>
      <c r="KE1494" s="57"/>
      <c r="KF1494" s="57"/>
      <c r="KG1494" s="57"/>
      <c r="KH1494" s="57"/>
      <c r="KI1494" s="36"/>
      <c r="LX1494" s="36"/>
      <c r="NQ1494" s="36"/>
      <c r="NR1494" s="36"/>
      <c r="NS1494" s="36"/>
      <c r="PH1494" s="36"/>
      <c r="QW1494" s="36"/>
      <c r="SM1494" s="36"/>
      <c r="UB1494" s="36"/>
      <c r="VQ1494" s="36"/>
      <c r="XF1494" s="36"/>
      <c r="ZB1494" s="94"/>
      <c r="ZI1494" s="130"/>
      <c r="ZK1494" s="128"/>
      <c r="ZL1494" s="127"/>
    </row>
    <row r="1495" spans="2:688" s="37" customFormat="1" x14ac:dyDescent="0.15">
      <c r="B1495" s="36"/>
      <c r="C1495" s="110"/>
      <c r="D1495" s="36"/>
      <c r="E1495" s="36"/>
      <c r="F1495" s="36"/>
      <c r="G1495" s="38"/>
      <c r="H1495" s="38"/>
      <c r="AW1495" s="36"/>
      <c r="CL1495" s="36"/>
      <c r="FP1495" s="36"/>
      <c r="IT1495" s="36"/>
      <c r="IU1495" s="57"/>
      <c r="IV1495" s="57"/>
      <c r="IW1495" s="57"/>
      <c r="IX1495" s="57"/>
      <c r="IY1495" s="57"/>
      <c r="IZ1495" s="57"/>
      <c r="JA1495" s="57"/>
      <c r="JB1495" s="57"/>
      <c r="JC1495" s="57"/>
      <c r="JD1495" s="57"/>
      <c r="JE1495" s="57"/>
      <c r="JF1495" s="57"/>
      <c r="JG1495" s="57"/>
      <c r="JH1495" s="57"/>
      <c r="JI1495" s="57"/>
      <c r="JJ1495" s="57"/>
      <c r="JK1495" s="57"/>
      <c r="JL1495" s="57"/>
      <c r="JM1495" s="57"/>
      <c r="JN1495" s="57"/>
      <c r="JO1495" s="57"/>
      <c r="JP1495" s="57"/>
      <c r="JQ1495" s="57"/>
      <c r="JR1495" s="57"/>
      <c r="JS1495" s="57"/>
      <c r="JT1495" s="57"/>
      <c r="JU1495" s="57"/>
      <c r="JV1495" s="57"/>
      <c r="JW1495" s="57"/>
      <c r="JX1495" s="57"/>
      <c r="JY1495" s="57"/>
      <c r="JZ1495" s="57"/>
      <c r="KA1495" s="57"/>
      <c r="KB1495" s="57"/>
      <c r="KC1495" s="57"/>
      <c r="KD1495" s="57"/>
      <c r="KE1495" s="57"/>
      <c r="KF1495" s="57"/>
      <c r="KG1495" s="57"/>
      <c r="KH1495" s="57"/>
      <c r="KI1495" s="36"/>
      <c r="LX1495" s="36"/>
      <c r="NQ1495" s="36"/>
      <c r="NR1495" s="36"/>
      <c r="NS1495" s="36"/>
      <c r="PH1495" s="36"/>
      <c r="QW1495" s="36"/>
      <c r="SM1495" s="36"/>
      <c r="UB1495" s="36"/>
      <c r="VQ1495" s="36"/>
      <c r="XF1495" s="36"/>
      <c r="ZB1495" s="94"/>
      <c r="ZI1495" s="130"/>
      <c r="ZK1495" s="128"/>
      <c r="ZL1495" s="127"/>
    </row>
    <row r="1496" spans="2:688" s="37" customFormat="1" x14ac:dyDescent="0.15">
      <c r="B1496" s="36"/>
      <c r="C1496" s="110"/>
      <c r="D1496" s="36"/>
      <c r="E1496" s="36"/>
      <c r="F1496" s="36"/>
      <c r="G1496" s="38"/>
      <c r="H1496" s="38"/>
      <c r="AW1496" s="36"/>
      <c r="CL1496" s="36"/>
      <c r="FP1496" s="36"/>
      <c r="IT1496" s="36"/>
      <c r="IU1496" s="57"/>
      <c r="IV1496" s="57"/>
      <c r="IW1496" s="57"/>
      <c r="IX1496" s="57"/>
      <c r="IY1496" s="57"/>
      <c r="IZ1496" s="57"/>
      <c r="JA1496" s="57"/>
      <c r="JB1496" s="57"/>
      <c r="JC1496" s="57"/>
      <c r="JD1496" s="57"/>
      <c r="JE1496" s="57"/>
      <c r="JF1496" s="57"/>
      <c r="JG1496" s="57"/>
      <c r="JH1496" s="57"/>
      <c r="JI1496" s="57"/>
      <c r="JJ1496" s="57"/>
      <c r="JK1496" s="57"/>
      <c r="JL1496" s="57"/>
      <c r="JM1496" s="57"/>
      <c r="JN1496" s="57"/>
      <c r="JO1496" s="57"/>
      <c r="JP1496" s="57"/>
      <c r="JQ1496" s="57"/>
      <c r="JR1496" s="57"/>
      <c r="JS1496" s="57"/>
      <c r="JT1496" s="57"/>
      <c r="JU1496" s="57"/>
      <c r="JV1496" s="57"/>
      <c r="JW1496" s="57"/>
      <c r="JX1496" s="57"/>
      <c r="JY1496" s="57"/>
      <c r="JZ1496" s="57"/>
      <c r="KA1496" s="57"/>
      <c r="KB1496" s="57"/>
      <c r="KC1496" s="57"/>
      <c r="KD1496" s="57"/>
      <c r="KE1496" s="57"/>
      <c r="KF1496" s="57"/>
      <c r="KG1496" s="57"/>
      <c r="KH1496" s="57"/>
      <c r="KI1496" s="36"/>
      <c r="LX1496" s="36"/>
      <c r="NQ1496" s="36"/>
      <c r="NR1496" s="36"/>
      <c r="NS1496" s="36"/>
      <c r="PH1496" s="36"/>
      <c r="QW1496" s="36"/>
      <c r="SM1496" s="36"/>
      <c r="UB1496" s="36"/>
      <c r="VQ1496" s="36"/>
      <c r="XF1496" s="36"/>
      <c r="ZB1496" s="94"/>
      <c r="ZI1496" s="130"/>
      <c r="ZK1496" s="128"/>
      <c r="ZL1496" s="127"/>
    </row>
    <row r="1497" spans="2:688" s="37" customFormat="1" x14ac:dyDescent="0.15">
      <c r="B1497" s="36"/>
      <c r="C1497" s="110"/>
      <c r="D1497" s="36"/>
      <c r="E1497" s="36"/>
      <c r="F1497" s="36"/>
      <c r="G1497" s="38"/>
      <c r="H1497" s="38"/>
      <c r="AW1497" s="36"/>
      <c r="CL1497" s="36"/>
      <c r="FP1497" s="36"/>
      <c r="IT1497" s="36"/>
      <c r="IU1497" s="57"/>
      <c r="IV1497" s="57"/>
      <c r="IW1497" s="57"/>
      <c r="IX1497" s="57"/>
      <c r="IY1497" s="57"/>
      <c r="IZ1497" s="57"/>
      <c r="JA1497" s="57"/>
      <c r="JB1497" s="57"/>
      <c r="JC1497" s="57"/>
      <c r="JD1497" s="57"/>
      <c r="JE1497" s="57"/>
      <c r="JF1497" s="57"/>
      <c r="JG1497" s="57"/>
      <c r="JH1497" s="57"/>
      <c r="JI1497" s="57"/>
      <c r="JJ1497" s="57"/>
      <c r="JK1497" s="57"/>
      <c r="JL1497" s="57"/>
      <c r="JM1497" s="57"/>
      <c r="JN1497" s="57"/>
      <c r="JO1497" s="57"/>
      <c r="JP1497" s="57"/>
      <c r="JQ1497" s="57"/>
      <c r="JR1497" s="57"/>
      <c r="JS1497" s="57"/>
      <c r="JT1497" s="57"/>
      <c r="JU1497" s="57"/>
      <c r="JV1497" s="57"/>
      <c r="JW1497" s="57"/>
      <c r="JX1497" s="57"/>
      <c r="JY1497" s="57"/>
      <c r="JZ1497" s="57"/>
      <c r="KA1497" s="57"/>
      <c r="KB1497" s="57"/>
      <c r="KC1497" s="57"/>
      <c r="KD1497" s="57"/>
      <c r="KE1497" s="57"/>
      <c r="KF1497" s="57"/>
      <c r="KG1497" s="57"/>
      <c r="KH1497" s="57"/>
      <c r="KI1497" s="36"/>
      <c r="LX1497" s="36"/>
      <c r="NQ1497" s="36"/>
      <c r="NR1497" s="36"/>
      <c r="NS1497" s="36"/>
      <c r="PH1497" s="36"/>
      <c r="QW1497" s="36"/>
      <c r="SM1497" s="36"/>
      <c r="UB1497" s="36"/>
      <c r="VQ1497" s="36"/>
      <c r="XF1497" s="36"/>
      <c r="ZB1497" s="94"/>
      <c r="ZI1497" s="130"/>
      <c r="ZK1497" s="128"/>
      <c r="ZL1497" s="127"/>
    </row>
    <row r="1498" spans="2:688" s="37" customFormat="1" x14ac:dyDescent="0.15">
      <c r="B1498" s="36"/>
      <c r="C1498" s="110"/>
      <c r="D1498" s="36"/>
      <c r="E1498" s="36"/>
      <c r="F1498" s="36"/>
      <c r="G1498" s="38"/>
      <c r="H1498" s="38"/>
      <c r="AW1498" s="36"/>
      <c r="CL1498" s="36"/>
      <c r="FP1498" s="36"/>
      <c r="IT1498" s="36"/>
      <c r="IU1498" s="57"/>
      <c r="IV1498" s="57"/>
      <c r="IW1498" s="57"/>
      <c r="IX1498" s="57"/>
      <c r="IY1498" s="57"/>
      <c r="IZ1498" s="57"/>
      <c r="JA1498" s="57"/>
      <c r="JB1498" s="57"/>
      <c r="JC1498" s="57"/>
      <c r="JD1498" s="57"/>
      <c r="JE1498" s="57"/>
      <c r="JF1498" s="57"/>
      <c r="JG1498" s="57"/>
      <c r="JH1498" s="57"/>
      <c r="JI1498" s="57"/>
      <c r="JJ1498" s="57"/>
      <c r="JK1498" s="57"/>
      <c r="JL1498" s="57"/>
      <c r="JM1498" s="57"/>
      <c r="JN1498" s="57"/>
      <c r="JO1498" s="57"/>
      <c r="JP1498" s="57"/>
      <c r="JQ1498" s="57"/>
      <c r="JR1498" s="57"/>
      <c r="JS1498" s="57"/>
      <c r="JT1498" s="57"/>
      <c r="JU1498" s="57"/>
      <c r="JV1498" s="57"/>
      <c r="JW1498" s="57"/>
      <c r="JX1498" s="57"/>
      <c r="JY1498" s="57"/>
      <c r="JZ1498" s="57"/>
      <c r="KA1498" s="57"/>
      <c r="KB1498" s="57"/>
      <c r="KC1498" s="57"/>
      <c r="KD1498" s="57"/>
      <c r="KE1498" s="57"/>
      <c r="KF1498" s="57"/>
      <c r="KG1498" s="57"/>
      <c r="KH1498" s="57"/>
      <c r="KI1498" s="36"/>
      <c r="LX1498" s="36"/>
      <c r="NQ1498" s="36"/>
      <c r="NR1498" s="36"/>
      <c r="NS1498" s="36"/>
      <c r="PH1498" s="36"/>
      <c r="QW1498" s="36"/>
      <c r="SM1498" s="36"/>
      <c r="UB1498" s="36"/>
      <c r="VQ1498" s="36"/>
      <c r="XF1498" s="36"/>
      <c r="ZB1498" s="94"/>
      <c r="ZI1498" s="130"/>
      <c r="ZK1498" s="128"/>
      <c r="ZL1498" s="127"/>
    </row>
    <row r="1499" spans="2:688" s="37" customFormat="1" x14ac:dyDescent="0.15">
      <c r="B1499" s="36"/>
      <c r="C1499" s="110"/>
      <c r="D1499" s="36"/>
      <c r="E1499" s="36"/>
      <c r="F1499" s="36"/>
      <c r="G1499" s="38"/>
      <c r="H1499" s="38"/>
      <c r="AW1499" s="36"/>
      <c r="CL1499" s="36"/>
      <c r="FP1499" s="36"/>
      <c r="IT1499" s="36"/>
      <c r="IU1499" s="57"/>
      <c r="IV1499" s="57"/>
      <c r="IW1499" s="57"/>
      <c r="IX1499" s="57"/>
      <c r="IY1499" s="57"/>
      <c r="IZ1499" s="57"/>
      <c r="JA1499" s="57"/>
      <c r="JB1499" s="57"/>
      <c r="JC1499" s="57"/>
      <c r="JD1499" s="57"/>
      <c r="JE1499" s="57"/>
      <c r="JF1499" s="57"/>
      <c r="JG1499" s="57"/>
      <c r="JH1499" s="57"/>
      <c r="JI1499" s="57"/>
      <c r="JJ1499" s="57"/>
      <c r="JK1499" s="57"/>
      <c r="JL1499" s="57"/>
      <c r="JM1499" s="57"/>
      <c r="JN1499" s="57"/>
      <c r="JO1499" s="57"/>
      <c r="JP1499" s="57"/>
      <c r="JQ1499" s="57"/>
      <c r="JR1499" s="57"/>
      <c r="JS1499" s="57"/>
      <c r="JT1499" s="57"/>
      <c r="JU1499" s="57"/>
      <c r="JV1499" s="57"/>
      <c r="JW1499" s="57"/>
      <c r="JX1499" s="57"/>
      <c r="JY1499" s="57"/>
      <c r="JZ1499" s="57"/>
      <c r="KA1499" s="57"/>
      <c r="KB1499" s="57"/>
      <c r="KC1499" s="57"/>
      <c r="KD1499" s="57"/>
      <c r="KE1499" s="57"/>
      <c r="KF1499" s="57"/>
      <c r="KG1499" s="57"/>
      <c r="KH1499" s="57"/>
      <c r="KI1499" s="36"/>
      <c r="LX1499" s="36"/>
      <c r="NQ1499" s="36"/>
      <c r="NR1499" s="36"/>
      <c r="NS1499" s="36"/>
      <c r="PH1499" s="36"/>
      <c r="QW1499" s="36"/>
      <c r="SM1499" s="36"/>
      <c r="UB1499" s="36"/>
      <c r="VQ1499" s="36"/>
      <c r="XF1499" s="36"/>
      <c r="ZB1499" s="94"/>
      <c r="ZI1499" s="130"/>
      <c r="ZK1499" s="128"/>
      <c r="ZL1499" s="127"/>
    </row>
    <row r="1500" spans="2:688" s="37" customFormat="1" x14ac:dyDescent="0.15">
      <c r="B1500" s="36"/>
      <c r="C1500" s="110"/>
      <c r="D1500" s="36"/>
      <c r="E1500" s="36"/>
      <c r="F1500" s="36"/>
      <c r="G1500" s="38"/>
      <c r="H1500" s="38"/>
      <c r="AW1500" s="36"/>
      <c r="CL1500" s="36"/>
      <c r="FP1500" s="36"/>
      <c r="IT1500" s="36"/>
      <c r="IU1500" s="57"/>
      <c r="IV1500" s="57"/>
      <c r="IW1500" s="57"/>
      <c r="IX1500" s="57"/>
      <c r="IY1500" s="57"/>
      <c r="IZ1500" s="57"/>
      <c r="JA1500" s="57"/>
      <c r="JB1500" s="57"/>
      <c r="JC1500" s="57"/>
      <c r="JD1500" s="57"/>
      <c r="JE1500" s="57"/>
      <c r="JF1500" s="57"/>
      <c r="JG1500" s="57"/>
      <c r="JH1500" s="57"/>
      <c r="JI1500" s="57"/>
      <c r="JJ1500" s="57"/>
      <c r="JK1500" s="57"/>
      <c r="JL1500" s="57"/>
      <c r="JM1500" s="57"/>
      <c r="JN1500" s="57"/>
      <c r="JO1500" s="57"/>
      <c r="JP1500" s="57"/>
      <c r="JQ1500" s="57"/>
      <c r="JR1500" s="57"/>
      <c r="JS1500" s="57"/>
      <c r="JT1500" s="57"/>
      <c r="JU1500" s="57"/>
      <c r="JV1500" s="57"/>
      <c r="JW1500" s="57"/>
      <c r="JX1500" s="57"/>
      <c r="JY1500" s="57"/>
      <c r="JZ1500" s="57"/>
      <c r="KA1500" s="57"/>
      <c r="KB1500" s="57"/>
      <c r="KC1500" s="57"/>
      <c r="KD1500" s="57"/>
      <c r="KE1500" s="57"/>
      <c r="KF1500" s="57"/>
      <c r="KG1500" s="57"/>
      <c r="KH1500" s="57"/>
      <c r="KI1500" s="36"/>
      <c r="LX1500" s="36"/>
      <c r="NQ1500" s="36"/>
      <c r="NR1500" s="36"/>
      <c r="NS1500" s="36"/>
      <c r="PH1500" s="36"/>
      <c r="QW1500" s="36"/>
      <c r="SM1500" s="36"/>
      <c r="UB1500" s="36"/>
      <c r="VQ1500" s="36"/>
      <c r="XF1500" s="36"/>
      <c r="ZB1500" s="94"/>
      <c r="ZI1500" s="130"/>
      <c r="ZK1500" s="128"/>
      <c r="ZL1500" s="127"/>
    </row>
    <row r="1501" spans="2:688" s="37" customFormat="1" x14ac:dyDescent="0.15">
      <c r="B1501" s="36"/>
      <c r="C1501" s="110"/>
      <c r="D1501" s="36"/>
      <c r="E1501" s="36"/>
      <c r="F1501" s="36"/>
      <c r="G1501" s="38"/>
      <c r="H1501" s="38"/>
      <c r="AW1501" s="36"/>
      <c r="CL1501" s="36"/>
      <c r="FP1501" s="36"/>
      <c r="IT1501" s="36"/>
      <c r="IU1501" s="57"/>
      <c r="IV1501" s="57"/>
      <c r="IW1501" s="57"/>
      <c r="IX1501" s="57"/>
      <c r="IY1501" s="57"/>
      <c r="IZ1501" s="57"/>
      <c r="JA1501" s="57"/>
      <c r="JB1501" s="57"/>
      <c r="JC1501" s="57"/>
      <c r="JD1501" s="57"/>
      <c r="JE1501" s="57"/>
      <c r="JF1501" s="57"/>
      <c r="JG1501" s="57"/>
      <c r="JH1501" s="57"/>
      <c r="JI1501" s="57"/>
      <c r="JJ1501" s="57"/>
      <c r="JK1501" s="57"/>
      <c r="JL1501" s="57"/>
      <c r="JM1501" s="57"/>
      <c r="JN1501" s="57"/>
      <c r="JO1501" s="57"/>
      <c r="JP1501" s="57"/>
      <c r="JQ1501" s="57"/>
      <c r="JR1501" s="57"/>
      <c r="JS1501" s="57"/>
      <c r="JT1501" s="57"/>
      <c r="JU1501" s="57"/>
      <c r="JV1501" s="57"/>
      <c r="JW1501" s="57"/>
      <c r="JX1501" s="57"/>
      <c r="JY1501" s="57"/>
      <c r="JZ1501" s="57"/>
      <c r="KA1501" s="57"/>
      <c r="KB1501" s="57"/>
      <c r="KC1501" s="57"/>
      <c r="KD1501" s="57"/>
      <c r="KE1501" s="57"/>
      <c r="KF1501" s="57"/>
      <c r="KG1501" s="57"/>
      <c r="KH1501" s="57"/>
      <c r="KI1501" s="36"/>
      <c r="LX1501" s="36"/>
      <c r="NQ1501" s="36"/>
      <c r="NR1501" s="36"/>
      <c r="NS1501" s="36"/>
      <c r="PH1501" s="36"/>
      <c r="QW1501" s="36"/>
      <c r="SM1501" s="36"/>
      <c r="UB1501" s="36"/>
      <c r="VQ1501" s="36"/>
      <c r="XF1501" s="36"/>
      <c r="ZB1501" s="94"/>
      <c r="ZI1501" s="130"/>
      <c r="ZK1501" s="128"/>
      <c r="ZL1501" s="127"/>
    </row>
    <row r="1502" spans="2:688" s="37" customFormat="1" x14ac:dyDescent="0.15">
      <c r="B1502" s="36"/>
      <c r="C1502" s="110"/>
      <c r="D1502" s="36"/>
      <c r="E1502" s="36"/>
      <c r="F1502" s="36"/>
      <c r="G1502" s="38"/>
      <c r="H1502" s="38"/>
      <c r="AW1502" s="36"/>
      <c r="CL1502" s="36"/>
      <c r="FP1502" s="36"/>
      <c r="IT1502" s="36"/>
      <c r="IU1502" s="57"/>
      <c r="IV1502" s="57"/>
      <c r="IW1502" s="57"/>
      <c r="IX1502" s="57"/>
      <c r="IY1502" s="57"/>
      <c r="IZ1502" s="57"/>
      <c r="JA1502" s="57"/>
      <c r="JB1502" s="57"/>
      <c r="JC1502" s="57"/>
      <c r="JD1502" s="57"/>
      <c r="JE1502" s="57"/>
      <c r="JF1502" s="57"/>
      <c r="JG1502" s="57"/>
      <c r="JH1502" s="57"/>
      <c r="JI1502" s="57"/>
      <c r="JJ1502" s="57"/>
      <c r="JK1502" s="57"/>
      <c r="JL1502" s="57"/>
      <c r="JM1502" s="57"/>
      <c r="JN1502" s="57"/>
      <c r="JO1502" s="57"/>
      <c r="JP1502" s="57"/>
      <c r="JQ1502" s="57"/>
      <c r="JR1502" s="57"/>
      <c r="JS1502" s="57"/>
      <c r="JT1502" s="57"/>
      <c r="JU1502" s="57"/>
      <c r="JV1502" s="57"/>
      <c r="JW1502" s="57"/>
      <c r="JX1502" s="57"/>
      <c r="JY1502" s="57"/>
      <c r="JZ1502" s="57"/>
      <c r="KA1502" s="57"/>
      <c r="KB1502" s="57"/>
      <c r="KC1502" s="57"/>
      <c r="KD1502" s="57"/>
      <c r="KE1502" s="57"/>
      <c r="KF1502" s="57"/>
      <c r="KG1502" s="57"/>
      <c r="KH1502" s="57"/>
      <c r="KI1502" s="36"/>
      <c r="LX1502" s="36"/>
      <c r="NQ1502" s="36"/>
      <c r="NR1502" s="36"/>
      <c r="NS1502" s="36"/>
      <c r="PH1502" s="36"/>
      <c r="QW1502" s="36"/>
      <c r="SM1502" s="36"/>
      <c r="UB1502" s="36"/>
      <c r="VQ1502" s="36"/>
      <c r="XF1502" s="36"/>
      <c r="ZB1502" s="94"/>
      <c r="ZI1502" s="130"/>
      <c r="ZK1502" s="128"/>
      <c r="ZL1502" s="127"/>
    </row>
    <row r="1503" spans="2:688" s="37" customFormat="1" x14ac:dyDescent="0.15">
      <c r="B1503" s="36"/>
      <c r="C1503" s="110"/>
      <c r="D1503" s="36"/>
      <c r="E1503" s="36"/>
      <c r="F1503" s="36"/>
      <c r="G1503" s="38"/>
      <c r="H1503" s="38"/>
      <c r="AW1503" s="36"/>
      <c r="CL1503" s="36"/>
      <c r="FP1503" s="36"/>
      <c r="IT1503" s="36"/>
      <c r="IU1503" s="57"/>
      <c r="IV1503" s="57"/>
      <c r="IW1503" s="57"/>
      <c r="IX1503" s="57"/>
      <c r="IY1503" s="57"/>
      <c r="IZ1503" s="57"/>
      <c r="JA1503" s="57"/>
      <c r="JB1503" s="57"/>
      <c r="JC1503" s="57"/>
      <c r="JD1503" s="57"/>
      <c r="JE1503" s="57"/>
      <c r="JF1503" s="57"/>
      <c r="JG1503" s="57"/>
      <c r="JH1503" s="57"/>
      <c r="JI1503" s="57"/>
      <c r="JJ1503" s="57"/>
      <c r="JK1503" s="57"/>
      <c r="JL1503" s="57"/>
      <c r="JM1503" s="57"/>
      <c r="JN1503" s="57"/>
      <c r="JO1503" s="57"/>
      <c r="JP1503" s="57"/>
      <c r="JQ1503" s="57"/>
      <c r="JR1503" s="57"/>
      <c r="JS1503" s="57"/>
      <c r="JT1503" s="57"/>
      <c r="JU1503" s="57"/>
      <c r="JV1503" s="57"/>
      <c r="JW1503" s="57"/>
      <c r="JX1503" s="57"/>
      <c r="JY1503" s="57"/>
      <c r="JZ1503" s="57"/>
      <c r="KA1503" s="57"/>
      <c r="KB1503" s="57"/>
      <c r="KC1503" s="57"/>
      <c r="KD1503" s="57"/>
      <c r="KE1503" s="57"/>
      <c r="KF1503" s="57"/>
      <c r="KG1503" s="57"/>
      <c r="KH1503" s="57"/>
      <c r="KI1503" s="36"/>
      <c r="LX1503" s="36"/>
      <c r="NQ1503" s="36"/>
      <c r="NR1503" s="36"/>
      <c r="NS1503" s="36"/>
      <c r="PH1503" s="36"/>
      <c r="QW1503" s="36"/>
      <c r="SM1503" s="36"/>
      <c r="UB1503" s="36"/>
      <c r="VQ1503" s="36"/>
      <c r="XF1503" s="36"/>
      <c r="ZB1503" s="94"/>
      <c r="ZI1503" s="130"/>
      <c r="ZK1503" s="128"/>
      <c r="ZL1503" s="127"/>
    </row>
    <row r="1504" spans="2:688" s="37" customFormat="1" x14ac:dyDescent="0.15">
      <c r="B1504" s="36"/>
      <c r="C1504" s="110"/>
      <c r="D1504" s="36"/>
      <c r="E1504" s="36"/>
      <c r="F1504" s="36"/>
      <c r="G1504" s="38"/>
      <c r="H1504" s="38"/>
      <c r="AW1504" s="36"/>
      <c r="CL1504" s="36"/>
      <c r="FP1504" s="36"/>
      <c r="IT1504" s="36"/>
      <c r="IU1504" s="57"/>
      <c r="IV1504" s="57"/>
      <c r="IW1504" s="57"/>
      <c r="IX1504" s="57"/>
      <c r="IY1504" s="57"/>
      <c r="IZ1504" s="57"/>
      <c r="JA1504" s="57"/>
      <c r="JB1504" s="57"/>
      <c r="JC1504" s="57"/>
      <c r="JD1504" s="57"/>
      <c r="JE1504" s="57"/>
      <c r="JF1504" s="57"/>
      <c r="JG1504" s="57"/>
      <c r="JH1504" s="57"/>
      <c r="JI1504" s="57"/>
      <c r="JJ1504" s="57"/>
      <c r="JK1504" s="57"/>
      <c r="JL1504" s="57"/>
      <c r="JM1504" s="57"/>
      <c r="JN1504" s="57"/>
      <c r="JO1504" s="57"/>
      <c r="JP1504" s="57"/>
      <c r="JQ1504" s="57"/>
      <c r="JR1504" s="57"/>
      <c r="JS1504" s="57"/>
      <c r="JT1504" s="57"/>
      <c r="JU1504" s="57"/>
      <c r="JV1504" s="57"/>
      <c r="JW1504" s="57"/>
      <c r="JX1504" s="57"/>
      <c r="JY1504" s="57"/>
      <c r="JZ1504" s="57"/>
      <c r="KA1504" s="57"/>
      <c r="KB1504" s="57"/>
      <c r="KC1504" s="57"/>
      <c r="KD1504" s="57"/>
      <c r="KE1504" s="57"/>
      <c r="KF1504" s="57"/>
      <c r="KG1504" s="57"/>
      <c r="KH1504" s="57"/>
      <c r="KI1504" s="36"/>
      <c r="LX1504" s="36"/>
      <c r="NQ1504" s="36"/>
      <c r="NR1504" s="36"/>
      <c r="NS1504" s="36"/>
      <c r="PH1504" s="36"/>
      <c r="QW1504" s="36"/>
      <c r="SM1504" s="36"/>
      <c r="UB1504" s="36"/>
      <c r="VQ1504" s="36"/>
      <c r="XF1504" s="36"/>
      <c r="ZB1504" s="94"/>
      <c r="ZI1504" s="130"/>
      <c r="ZK1504" s="128"/>
      <c r="ZL1504" s="127"/>
    </row>
    <row r="1505" spans="2:688" s="37" customFormat="1" x14ac:dyDescent="0.15">
      <c r="B1505" s="36"/>
      <c r="C1505" s="110"/>
      <c r="D1505" s="36"/>
      <c r="E1505" s="36"/>
      <c r="F1505" s="36"/>
      <c r="G1505" s="38"/>
      <c r="H1505" s="38"/>
      <c r="AW1505" s="36"/>
      <c r="CL1505" s="36"/>
      <c r="FP1505" s="36"/>
      <c r="IT1505" s="36"/>
      <c r="IU1505" s="57"/>
      <c r="IV1505" s="57"/>
      <c r="IW1505" s="57"/>
      <c r="IX1505" s="57"/>
      <c r="IY1505" s="57"/>
      <c r="IZ1505" s="57"/>
      <c r="JA1505" s="57"/>
      <c r="JB1505" s="57"/>
      <c r="JC1505" s="57"/>
      <c r="JD1505" s="57"/>
      <c r="JE1505" s="57"/>
      <c r="JF1505" s="57"/>
      <c r="JG1505" s="57"/>
      <c r="JH1505" s="57"/>
      <c r="JI1505" s="57"/>
      <c r="JJ1505" s="57"/>
      <c r="JK1505" s="57"/>
      <c r="JL1505" s="57"/>
      <c r="JM1505" s="57"/>
      <c r="JN1505" s="57"/>
      <c r="JO1505" s="57"/>
      <c r="JP1505" s="57"/>
      <c r="JQ1505" s="57"/>
      <c r="JR1505" s="57"/>
      <c r="JS1505" s="57"/>
      <c r="JT1505" s="57"/>
      <c r="JU1505" s="57"/>
      <c r="JV1505" s="57"/>
      <c r="JW1505" s="57"/>
      <c r="JX1505" s="57"/>
      <c r="JY1505" s="57"/>
      <c r="JZ1505" s="57"/>
      <c r="KA1505" s="57"/>
      <c r="KB1505" s="57"/>
      <c r="KC1505" s="57"/>
      <c r="KD1505" s="57"/>
      <c r="KE1505" s="57"/>
      <c r="KF1505" s="57"/>
      <c r="KG1505" s="57"/>
      <c r="KH1505" s="57"/>
      <c r="KI1505" s="36"/>
      <c r="LX1505" s="36"/>
      <c r="NQ1505" s="36"/>
      <c r="NR1505" s="36"/>
      <c r="NS1505" s="36"/>
      <c r="PH1505" s="36"/>
      <c r="QW1505" s="36"/>
      <c r="SM1505" s="36"/>
      <c r="UB1505" s="36"/>
      <c r="VQ1505" s="36"/>
      <c r="XF1505" s="36"/>
      <c r="ZB1505" s="94"/>
      <c r="ZI1505" s="130"/>
      <c r="ZK1505" s="128"/>
      <c r="ZL1505" s="127"/>
    </row>
    <row r="1506" spans="2:688" s="37" customFormat="1" x14ac:dyDescent="0.15">
      <c r="B1506" s="36"/>
      <c r="C1506" s="110"/>
      <c r="D1506" s="36"/>
      <c r="E1506" s="36"/>
      <c r="F1506" s="36"/>
      <c r="G1506" s="38"/>
      <c r="H1506" s="38"/>
      <c r="AW1506" s="36"/>
      <c r="CL1506" s="36"/>
      <c r="FP1506" s="36"/>
      <c r="IT1506" s="36"/>
      <c r="IU1506" s="57"/>
      <c r="IV1506" s="57"/>
      <c r="IW1506" s="57"/>
      <c r="IX1506" s="57"/>
      <c r="IY1506" s="57"/>
      <c r="IZ1506" s="57"/>
      <c r="JA1506" s="57"/>
      <c r="JB1506" s="57"/>
      <c r="JC1506" s="57"/>
      <c r="JD1506" s="57"/>
      <c r="JE1506" s="57"/>
      <c r="JF1506" s="57"/>
      <c r="JG1506" s="57"/>
      <c r="JH1506" s="57"/>
      <c r="JI1506" s="57"/>
      <c r="JJ1506" s="57"/>
      <c r="JK1506" s="57"/>
      <c r="JL1506" s="57"/>
      <c r="JM1506" s="57"/>
      <c r="JN1506" s="57"/>
      <c r="JO1506" s="57"/>
      <c r="JP1506" s="57"/>
      <c r="JQ1506" s="57"/>
      <c r="JR1506" s="57"/>
      <c r="JS1506" s="57"/>
      <c r="JT1506" s="57"/>
      <c r="JU1506" s="57"/>
      <c r="JV1506" s="57"/>
      <c r="JW1506" s="57"/>
      <c r="JX1506" s="57"/>
      <c r="JY1506" s="57"/>
      <c r="JZ1506" s="57"/>
      <c r="KA1506" s="57"/>
      <c r="KB1506" s="57"/>
      <c r="KC1506" s="57"/>
      <c r="KD1506" s="57"/>
      <c r="KE1506" s="57"/>
      <c r="KF1506" s="57"/>
      <c r="KG1506" s="57"/>
      <c r="KH1506" s="57"/>
      <c r="KI1506" s="36"/>
      <c r="LX1506" s="36"/>
      <c r="NQ1506" s="36"/>
      <c r="NR1506" s="36"/>
      <c r="NS1506" s="36"/>
      <c r="PH1506" s="36"/>
      <c r="QW1506" s="36"/>
      <c r="SM1506" s="36"/>
      <c r="UB1506" s="36"/>
      <c r="VQ1506" s="36"/>
      <c r="XF1506" s="36"/>
      <c r="ZB1506" s="94"/>
      <c r="ZI1506" s="130"/>
      <c r="ZK1506" s="128"/>
      <c r="ZL1506" s="127"/>
    </row>
    <row r="1507" spans="2:688" s="37" customFormat="1" x14ac:dyDescent="0.15">
      <c r="B1507" s="36"/>
      <c r="C1507" s="110"/>
      <c r="D1507" s="36"/>
      <c r="E1507" s="36"/>
      <c r="F1507" s="36"/>
      <c r="G1507" s="38"/>
      <c r="H1507" s="38"/>
      <c r="AW1507" s="36"/>
      <c r="CL1507" s="36"/>
      <c r="FP1507" s="36"/>
      <c r="IT1507" s="36"/>
      <c r="IU1507" s="57"/>
      <c r="IV1507" s="57"/>
      <c r="IW1507" s="57"/>
      <c r="IX1507" s="57"/>
      <c r="IY1507" s="57"/>
      <c r="IZ1507" s="57"/>
      <c r="JA1507" s="57"/>
      <c r="JB1507" s="57"/>
      <c r="JC1507" s="57"/>
      <c r="JD1507" s="57"/>
      <c r="JE1507" s="57"/>
      <c r="JF1507" s="57"/>
      <c r="JG1507" s="57"/>
      <c r="JH1507" s="57"/>
      <c r="JI1507" s="57"/>
      <c r="JJ1507" s="57"/>
      <c r="JK1507" s="57"/>
      <c r="JL1507" s="57"/>
      <c r="JM1507" s="57"/>
      <c r="JN1507" s="57"/>
      <c r="JO1507" s="57"/>
      <c r="JP1507" s="57"/>
      <c r="JQ1507" s="57"/>
      <c r="JR1507" s="57"/>
      <c r="JS1507" s="57"/>
      <c r="JT1507" s="57"/>
      <c r="JU1507" s="57"/>
      <c r="JV1507" s="57"/>
      <c r="JW1507" s="57"/>
      <c r="JX1507" s="57"/>
      <c r="JY1507" s="57"/>
      <c r="JZ1507" s="57"/>
      <c r="KA1507" s="57"/>
      <c r="KB1507" s="57"/>
      <c r="KC1507" s="57"/>
      <c r="KD1507" s="57"/>
      <c r="KE1507" s="57"/>
      <c r="KF1507" s="57"/>
      <c r="KG1507" s="57"/>
      <c r="KH1507" s="57"/>
      <c r="KI1507" s="36"/>
      <c r="LX1507" s="36"/>
      <c r="NQ1507" s="36"/>
      <c r="NR1507" s="36"/>
      <c r="NS1507" s="36"/>
      <c r="PH1507" s="36"/>
      <c r="QW1507" s="36"/>
      <c r="SM1507" s="36"/>
      <c r="UB1507" s="36"/>
      <c r="VQ1507" s="36"/>
      <c r="XF1507" s="36"/>
      <c r="ZB1507" s="94"/>
      <c r="ZI1507" s="130"/>
      <c r="ZK1507" s="128"/>
      <c r="ZL1507" s="127"/>
    </row>
    <row r="1508" spans="2:688" s="37" customFormat="1" x14ac:dyDescent="0.15">
      <c r="B1508" s="36"/>
      <c r="C1508" s="110"/>
      <c r="D1508" s="36"/>
      <c r="E1508" s="36"/>
      <c r="F1508" s="36"/>
      <c r="G1508" s="38"/>
      <c r="H1508" s="38"/>
      <c r="AW1508" s="36"/>
      <c r="CL1508" s="36"/>
      <c r="FP1508" s="36"/>
      <c r="IT1508" s="36"/>
      <c r="IU1508" s="57"/>
      <c r="IV1508" s="57"/>
      <c r="IW1508" s="57"/>
      <c r="IX1508" s="57"/>
      <c r="IY1508" s="57"/>
      <c r="IZ1508" s="57"/>
      <c r="JA1508" s="57"/>
      <c r="JB1508" s="57"/>
      <c r="JC1508" s="57"/>
      <c r="JD1508" s="57"/>
      <c r="JE1508" s="57"/>
      <c r="JF1508" s="57"/>
      <c r="JG1508" s="57"/>
      <c r="JH1508" s="57"/>
      <c r="JI1508" s="57"/>
      <c r="JJ1508" s="57"/>
      <c r="JK1508" s="57"/>
      <c r="JL1508" s="57"/>
      <c r="JM1508" s="57"/>
      <c r="JN1508" s="57"/>
      <c r="JO1508" s="57"/>
      <c r="JP1508" s="57"/>
      <c r="JQ1508" s="57"/>
      <c r="JR1508" s="57"/>
      <c r="JS1508" s="57"/>
      <c r="JT1508" s="57"/>
      <c r="JU1508" s="57"/>
      <c r="JV1508" s="57"/>
      <c r="JW1508" s="57"/>
      <c r="JX1508" s="57"/>
      <c r="JY1508" s="57"/>
      <c r="JZ1508" s="57"/>
      <c r="KA1508" s="57"/>
      <c r="KB1508" s="57"/>
      <c r="KC1508" s="57"/>
      <c r="KD1508" s="57"/>
      <c r="KE1508" s="57"/>
      <c r="KF1508" s="57"/>
      <c r="KG1508" s="57"/>
      <c r="KH1508" s="57"/>
      <c r="KI1508" s="36"/>
      <c r="LX1508" s="36"/>
      <c r="NQ1508" s="36"/>
      <c r="NR1508" s="36"/>
      <c r="NS1508" s="36"/>
      <c r="PH1508" s="36"/>
      <c r="QW1508" s="36"/>
      <c r="SM1508" s="36"/>
      <c r="UB1508" s="36"/>
      <c r="VQ1508" s="36"/>
      <c r="XF1508" s="36"/>
      <c r="ZB1508" s="94"/>
      <c r="ZI1508" s="130"/>
      <c r="ZK1508" s="128"/>
      <c r="ZL1508" s="127"/>
    </row>
    <row r="1509" spans="2:688" s="37" customFormat="1" x14ac:dyDescent="0.15">
      <c r="B1509" s="36"/>
      <c r="C1509" s="110"/>
      <c r="D1509" s="36"/>
      <c r="E1509" s="36"/>
      <c r="F1509" s="36"/>
      <c r="G1509" s="38"/>
      <c r="H1509" s="38"/>
      <c r="AW1509" s="36"/>
      <c r="CL1509" s="36"/>
      <c r="FP1509" s="36"/>
      <c r="IT1509" s="36"/>
      <c r="IU1509" s="57"/>
      <c r="IV1509" s="57"/>
      <c r="IW1509" s="57"/>
      <c r="IX1509" s="57"/>
      <c r="IY1509" s="57"/>
      <c r="IZ1509" s="57"/>
      <c r="JA1509" s="57"/>
      <c r="JB1509" s="57"/>
      <c r="JC1509" s="57"/>
      <c r="JD1509" s="57"/>
      <c r="JE1509" s="57"/>
      <c r="JF1509" s="57"/>
      <c r="JG1509" s="57"/>
      <c r="JH1509" s="57"/>
      <c r="JI1509" s="57"/>
      <c r="JJ1509" s="57"/>
      <c r="JK1509" s="57"/>
      <c r="JL1509" s="57"/>
      <c r="JM1509" s="57"/>
      <c r="JN1509" s="57"/>
      <c r="JO1509" s="57"/>
      <c r="JP1509" s="57"/>
      <c r="JQ1509" s="57"/>
      <c r="JR1509" s="57"/>
      <c r="JS1509" s="57"/>
      <c r="JT1509" s="57"/>
      <c r="JU1509" s="57"/>
      <c r="JV1509" s="57"/>
      <c r="JW1509" s="57"/>
      <c r="JX1509" s="57"/>
      <c r="JY1509" s="57"/>
      <c r="JZ1509" s="57"/>
      <c r="KA1509" s="57"/>
      <c r="KB1509" s="57"/>
      <c r="KC1509" s="57"/>
      <c r="KD1509" s="57"/>
      <c r="KE1509" s="57"/>
      <c r="KF1509" s="57"/>
      <c r="KG1509" s="57"/>
      <c r="KH1509" s="57"/>
      <c r="KI1509" s="36"/>
      <c r="LX1509" s="36"/>
      <c r="NQ1509" s="36"/>
      <c r="NR1509" s="36"/>
      <c r="NS1509" s="36"/>
      <c r="PH1509" s="36"/>
      <c r="QW1509" s="36"/>
      <c r="SM1509" s="36"/>
      <c r="UB1509" s="36"/>
      <c r="VQ1509" s="36"/>
      <c r="XF1509" s="36"/>
      <c r="ZB1509" s="94"/>
      <c r="ZI1509" s="130"/>
      <c r="ZK1509" s="128"/>
      <c r="ZL1509" s="127"/>
    </row>
    <row r="1510" spans="2:688" s="37" customFormat="1" x14ac:dyDescent="0.15">
      <c r="B1510" s="36"/>
      <c r="C1510" s="110"/>
      <c r="D1510" s="36"/>
      <c r="E1510" s="36"/>
      <c r="F1510" s="36"/>
      <c r="G1510" s="38"/>
      <c r="H1510" s="38"/>
      <c r="AW1510" s="36"/>
      <c r="CL1510" s="36"/>
      <c r="FP1510" s="36"/>
      <c r="IT1510" s="36"/>
      <c r="IU1510" s="57"/>
      <c r="IV1510" s="57"/>
      <c r="IW1510" s="57"/>
      <c r="IX1510" s="57"/>
      <c r="IY1510" s="57"/>
      <c r="IZ1510" s="57"/>
      <c r="JA1510" s="57"/>
      <c r="JB1510" s="57"/>
      <c r="JC1510" s="57"/>
      <c r="JD1510" s="57"/>
      <c r="JE1510" s="57"/>
      <c r="JF1510" s="57"/>
      <c r="JG1510" s="57"/>
      <c r="JH1510" s="57"/>
      <c r="JI1510" s="57"/>
      <c r="JJ1510" s="57"/>
      <c r="JK1510" s="57"/>
      <c r="JL1510" s="57"/>
      <c r="JM1510" s="57"/>
      <c r="JN1510" s="57"/>
      <c r="JO1510" s="57"/>
      <c r="JP1510" s="57"/>
      <c r="JQ1510" s="57"/>
      <c r="JR1510" s="57"/>
      <c r="JS1510" s="57"/>
      <c r="JT1510" s="57"/>
      <c r="JU1510" s="57"/>
      <c r="JV1510" s="57"/>
      <c r="JW1510" s="57"/>
      <c r="JX1510" s="57"/>
      <c r="JY1510" s="57"/>
      <c r="JZ1510" s="57"/>
      <c r="KA1510" s="57"/>
      <c r="KB1510" s="57"/>
      <c r="KC1510" s="57"/>
      <c r="KD1510" s="57"/>
      <c r="KE1510" s="57"/>
      <c r="KF1510" s="57"/>
      <c r="KG1510" s="57"/>
      <c r="KH1510" s="57"/>
      <c r="KI1510" s="36"/>
      <c r="LX1510" s="36"/>
      <c r="NQ1510" s="36"/>
      <c r="NR1510" s="36"/>
      <c r="NS1510" s="36"/>
      <c r="PH1510" s="36"/>
      <c r="QW1510" s="36"/>
      <c r="SM1510" s="36"/>
      <c r="UB1510" s="36"/>
      <c r="VQ1510" s="36"/>
      <c r="XF1510" s="36"/>
      <c r="ZB1510" s="94"/>
      <c r="ZI1510" s="130"/>
      <c r="ZK1510" s="128"/>
      <c r="ZL1510" s="127"/>
    </row>
    <row r="1511" spans="2:688" s="37" customFormat="1" x14ac:dyDescent="0.15">
      <c r="B1511" s="36"/>
      <c r="C1511" s="110"/>
      <c r="D1511" s="36"/>
      <c r="E1511" s="36"/>
      <c r="F1511" s="36"/>
      <c r="G1511" s="38"/>
      <c r="H1511" s="38"/>
      <c r="AW1511" s="36"/>
      <c r="CL1511" s="36"/>
      <c r="FP1511" s="36"/>
      <c r="IT1511" s="36"/>
      <c r="IU1511" s="57"/>
      <c r="IV1511" s="57"/>
      <c r="IW1511" s="57"/>
      <c r="IX1511" s="57"/>
      <c r="IY1511" s="57"/>
      <c r="IZ1511" s="57"/>
      <c r="JA1511" s="57"/>
      <c r="JB1511" s="57"/>
      <c r="JC1511" s="57"/>
      <c r="JD1511" s="57"/>
      <c r="JE1511" s="57"/>
      <c r="JF1511" s="57"/>
      <c r="JG1511" s="57"/>
      <c r="JH1511" s="57"/>
      <c r="JI1511" s="57"/>
      <c r="JJ1511" s="57"/>
      <c r="JK1511" s="57"/>
      <c r="JL1511" s="57"/>
      <c r="JM1511" s="57"/>
      <c r="JN1511" s="57"/>
      <c r="JO1511" s="57"/>
      <c r="JP1511" s="57"/>
      <c r="JQ1511" s="57"/>
      <c r="JR1511" s="57"/>
      <c r="JS1511" s="57"/>
      <c r="JT1511" s="57"/>
      <c r="JU1511" s="57"/>
      <c r="JV1511" s="57"/>
      <c r="JW1511" s="57"/>
      <c r="JX1511" s="57"/>
      <c r="JY1511" s="57"/>
      <c r="JZ1511" s="57"/>
      <c r="KA1511" s="57"/>
      <c r="KB1511" s="57"/>
      <c r="KC1511" s="57"/>
      <c r="KD1511" s="57"/>
      <c r="KE1511" s="57"/>
      <c r="KF1511" s="57"/>
      <c r="KG1511" s="57"/>
      <c r="KH1511" s="57"/>
      <c r="KI1511" s="36"/>
      <c r="LX1511" s="36"/>
      <c r="NQ1511" s="36"/>
      <c r="NR1511" s="36"/>
      <c r="NS1511" s="36"/>
      <c r="PH1511" s="36"/>
      <c r="QW1511" s="36"/>
      <c r="SM1511" s="36"/>
      <c r="UB1511" s="36"/>
      <c r="VQ1511" s="36"/>
      <c r="XF1511" s="36"/>
      <c r="ZB1511" s="94"/>
      <c r="ZI1511" s="130"/>
      <c r="ZK1511" s="128"/>
      <c r="ZL1511" s="127"/>
    </row>
    <row r="1512" spans="2:688" s="37" customFormat="1" x14ac:dyDescent="0.15">
      <c r="B1512" s="36"/>
      <c r="C1512" s="110"/>
      <c r="D1512" s="36"/>
      <c r="E1512" s="36"/>
      <c r="F1512" s="36"/>
      <c r="G1512" s="38"/>
      <c r="H1512" s="38"/>
      <c r="AW1512" s="36"/>
      <c r="CL1512" s="36"/>
      <c r="FP1512" s="36"/>
      <c r="IT1512" s="36"/>
      <c r="IU1512" s="57"/>
      <c r="IV1512" s="57"/>
      <c r="IW1512" s="57"/>
      <c r="IX1512" s="57"/>
      <c r="IY1512" s="57"/>
      <c r="IZ1512" s="57"/>
      <c r="JA1512" s="57"/>
      <c r="JB1512" s="57"/>
      <c r="JC1512" s="57"/>
      <c r="JD1512" s="57"/>
      <c r="JE1512" s="57"/>
      <c r="JF1512" s="57"/>
      <c r="JG1512" s="57"/>
      <c r="JH1512" s="57"/>
      <c r="JI1512" s="57"/>
      <c r="JJ1512" s="57"/>
      <c r="JK1512" s="57"/>
      <c r="JL1512" s="57"/>
      <c r="JM1512" s="57"/>
      <c r="JN1512" s="57"/>
      <c r="JO1512" s="57"/>
      <c r="JP1512" s="57"/>
      <c r="JQ1512" s="57"/>
      <c r="JR1512" s="57"/>
      <c r="JS1512" s="57"/>
      <c r="JT1512" s="57"/>
      <c r="JU1512" s="57"/>
      <c r="JV1512" s="57"/>
      <c r="JW1512" s="57"/>
      <c r="JX1512" s="57"/>
      <c r="JY1512" s="57"/>
      <c r="JZ1512" s="57"/>
      <c r="KA1512" s="57"/>
      <c r="KB1512" s="57"/>
      <c r="KC1512" s="57"/>
      <c r="KD1512" s="57"/>
      <c r="KE1512" s="57"/>
      <c r="KF1512" s="57"/>
      <c r="KG1512" s="57"/>
      <c r="KH1512" s="57"/>
      <c r="KI1512" s="36"/>
      <c r="LX1512" s="36"/>
      <c r="NQ1512" s="36"/>
      <c r="NR1512" s="36"/>
      <c r="NS1512" s="36"/>
      <c r="PH1512" s="36"/>
      <c r="QW1512" s="36"/>
      <c r="SM1512" s="36"/>
      <c r="UB1512" s="36"/>
      <c r="VQ1512" s="36"/>
      <c r="XF1512" s="36"/>
      <c r="ZB1512" s="94"/>
      <c r="ZI1512" s="130"/>
      <c r="ZK1512" s="128"/>
      <c r="ZL1512" s="127"/>
    </row>
    <row r="1513" spans="2:688" s="37" customFormat="1" x14ac:dyDescent="0.15">
      <c r="B1513" s="36"/>
      <c r="C1513" s="110"/>
      <c r="D1513" s="36"/>
      <c r="E1513" s="36"/>
      <c r="F1513" s="36"/>
      <c r="G1513" s="38"/>
      <c r="H1513" s="38"/>
      <c r="AW1513" s="36"/>
      <c r="CL1513" s="36"/>
      <c r="FP1513" s="36"/>
      <c r="IT1513" s="36"/>
      <c r="IU1513" s="57"/>
      <c r="IV1513" s="57"/>
      <c r="IW1513" s="57"/>
      <c r="IX1513" s="57"/>
      <c r="IY1513" s="57"/>
      <c r="IZ1513" s="57"/>
      <c r="JA1513" s="57"/>
      <c r="JB1513" s="57"/>
      <c r="JC1513" s="57"/>
      <c r="JD1513" s="57"/>
      <c r="JE1513" s="57"/>
      <c r="JF1513" s="57"/>
      <c r="JG1513" s="57"/>
      <c r="JH1513" s="57"/>
      <c r="JI1513" s="57"/>
      <c r="JJ1513" s="57"/>
      <c r="JK1513" s="57"/>
      <c r="JL1513" s="57"/>
      <c r="JM1513" s="57"/>
      <c r="JN1513" s="57"/>
      <c r="JO1513" s="57"/>
      <c r="JP1513" s="57"/>
      <c r="JQ1513" s="57"/>
      <c r="JR1513" s="57"/>
      <c r="JS1513" s="57"/>
      <c r="JT1513" s="57"/>
      <c r="JU1513" s="57"/>
      <c r="JV1513" s="57"/>
      <c r="JW1513" s="57"/>
      <c r="JX1513" s="57"/>
      <c r="JY1513" s="57"/>
      <c r="JZ1513" s="57"/>
      <c r="KA1513" s="57"/>
      <c r="KB1513" s="57"/>
      <c r="KC1513" s="57"/>
      <c r="KD1513" s="57"/>
      <c r="KE1513" s="57"/>
      <c r="KF1513" s="57"/>
      <c r="KG1513" s="57"/>
      <c r="KH1513" s="57"/>
      <c r="KI1513" s="36"/>
      <c r="LX1513" s="36"/>
      <c r="NQ1513" s="36"/>
      <c r="NR1513" s="36"/>
      <c r="NS1513" s="36"/>
      <c r="PH1513" s="36"/>
      <c r="QW1513" s="36"/>
      <c r="SM1513" s="36"/>
      <c r="UB1513" s="36"/>
      <c r="VQ1513" s="36"/>
      <c r="XF1513" s="36"/>
      <c r="ZB1513" s="94"/>
      <c r="ZI1513" s="130"/>
      <c r="ZK1513" s="128"/>
      <c r="ZL1513" s="127"/>
    </row>
    <row r="1514" spans="2:688" s="37" customFormat="1" x14ac:dyDescent="0.15">
      <c r="B1514" s="36"/>
      <c r="C1514" s="110"/>
      <c r="D1514" s="36"/>
      <c r="E1514" s="36"/>
      <c r="F1514" s="36"/>
      <c r="G1514" s="38"/>
      <c r="H1514" s="38"/>
      <c r="AW1514" s="36"/>
      <c r="CL1514" s="36"/>
      <c r="FP1514" s="36"/>
      <c r="IT1514" s="36"/>
      <c r="IU1514" s="57"/>
      <c r="IV1514" s="57"/>
      <c r="IW1514" s="57"/>
      <c r="IX1514" s="57"/>
      <c r="IY1514" s="57"/>
      <c r="IZ1514" s="57"/>
      <c r="JA1514" s="57"/>
      <c r="JB1514" s="57"/>
      <c r="JC1514" s="57"/>
      <c r="JD1514" s="57"/>
      <c r="JE1514" s="57"/>
      <c r="JF1514" s="57"/>
      <c r="JG1514" s="57"/>
      <c r="JH1514" s="57"/>
      <c r="JI1514" s="57"/>
      <c r="JJ1514" s="57"/>
      <c r="JK1514" s="57"/>
      <c r="JL1514" s="57"/>
      <c r="JM1514" s="57"/>
      <c r="JN1514" s="57"/>
      <c r="JO1514" s="57"/>
      <c r="JP1514" s="57"/>
      <c r="JQ1514" s="57"/>
      <c r="JR1514" s="57"/>
      <c r="JS1514" s="57"/>
      <c r="JT1514" s="57"/>
      <c r="JU1514" s="57"/>
      <c r="JV1514" s="57"/>
      <c r="JW1514" s="57"/>
      <c r="JX1514" s="57"/>
      <c r="JY1514" s="57"/>
      <c r="JZ1514" s="57"/>
      <c r="KA1514" s="57"/>
      <c r="KB1514" s="57"/>
      <c r="KC1514" s="57"/>
      <c r="KD1514" s="57"/>
      <c r="KE1514" s="57"/>
      <c r="KF1514" s="57"/>
      <c r="KG1514" s="57"/>
      <c r="KH1514" s="57"/>
      <c r="KI1514" s="36"/>
      <c r="LX1514" s="36"/>
      <c r="NQ1514" s="36"/>
      <c r="NR1514" s="36"/>
      <c r="NS1514" s="36"/>
      <c r="PH1514" s="36"/>
      <c r="QW1514" s="36"/>
      <c r="SM1514" s="36"/>
      <c r="UB1514" s="36"/>
      <c r="VQ1514" s="36"/>
      <c r="XF1514" s="36"/>
      <c r="ZB1514" s="94"/>
      <c r="ZI1514" s="130"/>
      <c r="ZK1514" s="128"/>
      <c r="ZL1514" s="127"/>
    </row>
    <row r="1515" spans="2:688" s="37" customFormat="1" x14ac:dyDescent="0.15">
      <c r="B1515" s="36"/>
      <c r="C1515" s="110"/>
      <c r="D1515" s="36"/>
      <c r="E1515" s="36"/>
      <c r="F1515" s="36"/>
      <c r="G1515" s="38"/>
      <c r="H1515" s="38"/>
      <c r="AW1515" s="36"/>
      <c r="CL1515" s="36"/>
      <c r="FP1515" s="36"/>
      <c r="IT1515" s="36"/>
      <c r="IU1515" s="57"/>
      <c r="IV1515" s="57"/>
      <c r="IW1515" s="57"/>
      <c r="IX1515" s="57"/>
      <c r="IY1515" s="57"/>
      <c r="IZ1515" s="57"/>
      <c r="JA1515" s="57"/>
      <c r="JB1515" s="57"/>
      <c r="JC1515" s="57"/>
      <c r="JD1515" s="57"/>
      <c r="JE1515" s="57"/>
      <c r="JF1515" s="57"/>
      <c r="JG1515" s="57"/>
      <c r="JH1515" s="57"/>
      <c r="JI1515" s="57"/>
      <c r="JJ1515" s="57"/>
      <c r="JK1515" s="57"/>
      <c r="JL1515" s="57"/>
      <c r="JM1515" s="57"/>
      <c r="JN1515" s="57"/>
      <c r="JO1515" s="57"/>
      <c r="JP1515" s="57"/>
      <c r="JQ1515" s="57"/>
      <c r="JR1515" s="57"/>
      <c r="JS1515" s="57"/>
      <c r="JT1515" s="57"/>
      <c r="JU1515" s="57"/>
      <c r="JV1515" s="57"/>
      <c r="JW1515" s="57"/>
      <c r="JX1515" s="57"/>
      <c r="JY1515" s="57"/>
      <c r="JZ1515" s="57"/>
      <c r="KA1515" s="57"/>
      <c r="KB1515" s="57"/>
      <c r="KC1515" s="57"/>
      <c r="KD1515" s="57"/>
      <c r="KE1515" s="57"/>
      <c r="KF1515" s="57"/>
      <c r="KG1515" s="57"/>
      <c r="KH1515" s="57"/>
      <c r="KI1515" s="36"/>
      <c r="LX1515" s="36"/>
      <c r="NQ1515" s="36"/>
      <c r="NR1515" s="36"/>
      <c r="NS1515" s="36"/>
      <c r="PH1515" s="36"/>
      <c r="QW1515" s="36"/>
      <c r="SM1515" s="36"/>
      <c r="UB1515" s="36"/>
      <c r="VQ1515" s="36"/>
      <c r="XF1515" s="36"/>
      <c r="ZB1515" s="94"/>
      <c r="ZI1515" s="130"/>
      <c r="ZK1515" s="128"/>
      <c r="ZL1515" s="127"/>
    </row>
    <row r="1516" spans="2:688" s="37" customFormat="1" x14ac:dyDescent="0.15">
      <c r="B1516" s="36"/>
      <c r="C1516" s="110"/>
      <c r="D1516" s="36"/>
      <c r="E1516" s="36"/>
      <c r="F1516" s="36"/>
      <c r="G1516" s="38"/>
      <c r="H1516" s="38"/>
      <c r="AW1516" s="36"/>
      <c r="CL1516" s="36"/>
      <c r="FP1516" s="36"/>
      <c r="IT1516" s="36"/>
      <c r="IU1516" s="57"/>
      <c r="IV1516" s="57"/>
      <c r="IW1516" s="57"/>
      <c r="IX1516" s="57"/>
      <c r="IY1516" s="57"/>
      <c r="IZ1516" s="57"/>
      <c r="JA1516" s="57"/>
      <c r="JB1516" s="57"/>
      <c r="JC1516" s="57"/>
      <c r="JD1516" s="57"/>
      <c r="JE1516" s="57"/>
      <c r="JF1516" s="57"/>
      <c r="JG1516" s="57"/>
      <c r="JH1516" s="57"/>
      <c r="JI1516" s="57"/>
      <c r="JJ1516" s="57"/>
      <c r="JK1516" s="57"/>
      <c r="JL1516" s="57"/>
      <c r="JM1516" s="57"/>
      <c r="JN1516" s="57"/>
      <c r="JO1516" s="57"/>
      <c r="JP1516" s="57"/>
      <c r="JQ1516" s="57"/>
      <c r="JR1516" s="57"/>
      <c r="JS1516" s="57"/>
      <c r="JT1516" s="57"/>
      <c r="JU1516" s="57"/>
      <c r="JV1516" s="57"/>
      <c r="JW1516" s="57"/>
      <c r="JX1516" s="57"/>
      <c r="JY1516" s="57"/>
      <c r="JZ1516" s="57"/>
      <c r="KA1516" s="57"/>
      <c r="KB1516" s="57"/>
      <c r="KC1516" s="57"/>
      <c r="KD1516" s="57"/>
      <c r="KE1516" s="57"/>
      <c r="KF1516" s="57"/>
      <c r="KG1516" s="57"/>
      <c r="KH1516" s="57"/>
      <c r="KI1516" s="36"/>
      <c r="LX1516" s="36"/>
      <c r="NQ1516" s="36"/>
      <c r="NR1516" s="36"/>
      <c r="NS1516" s="36"/>
      <c r="PH1516" s="36"/>
      <c r="QW1516" s="36"/>
      <c r="SM1516" s="36"/>
      <c r="UB1516" s="36"/>
      <c r="VQ1516" s="36"/>
      <c r="XF1516" s="36"/>
      <c r="ZB1516" s="94"/>
      <c r="ZI1516" s="130"/>
      <c r="ZK1516" s="128"/>
      <c r="ZL1516" s="127"/>
    </row>
    <row r="1517" spans="2:688" s="37" customFormat="1" x14ac:dyDescent="0.15">
      <c r="B1517" s="36"/>
      <c r="C1517" s="110"/>
      <c r="D1517" s="36"/>
      <c r="E1517" s="36"/>
      <c r="F1517" s="36"/>
      <c r="G1517" s="38"/>
      <c r="H1517" s="38"/>
      <c r="AW1517" s="36"/>
      <c r="CL1517" s="36"/>
      <c r="FP1517" s="36"/>
      <c r="IT1517" s="36"/>
      <c r="IU1517" s="57"/>
      <c r="IV1517" s="57"/>
      <c r="IW1517" s="57"/>
      <c r="IX1517" s="57"/>
      <c r="IY1517" s="57"/>
      <c r="IZ1517" s="57"/>
      <c r="JA1517" s="57"/>
      <c r="JB1517" s="57"/>
      <c r="JC1517" s="57"/>
      <c r="JD1517" s="57"/>
      <c r="JE1517" s="57"/>
      <c r="JF1517" s="57"/>
      <c r="JG1517" s="57"/>
      <c r="JH1517" s="57"/>
      <c r="JI1517" s="57"/>
      <c r="JJ1517" s="57"/>
      <c r="JK1517" s="57"/>
      <c r="JL1517" s="57"/>
      <c r="JM1517" s="57"/>
      <c r="JN1517" s="57"/>
      <c r="JO1517" s="57"/>
      <c r="JP1517" s="57"/>
      <c r="JQ1517" s="57"/>
      <c r="JR1517" s="57"/>
      <c r="JS1517" s="57"/>
      <c r="JT1517" s="57"/>
      <c r="JU1517" s="57"/>
      <c r="JV1517" s="57"/>
      <c r="JW1517" s="57"/>
      <c r="JX1517" s="57"/>
      <c r="JY1517" s="57"/>
      <c r="JZ1517" s="57"/>
      <c r="KA1517" s="57"/>
      <c r="KB1517" s="57"/>
      <c r="KC1517" s="57"/>
      <c r="KD1517" s="57"/>
      <c r="KE1517" s="57"/>
      <c r="KF1517" s="57"/>
      <c r="KG1517" s="57"/>
      <c r="KH1517" s="57"/>
      <c r="KI1517" s="36"/>
      <c r="LX1517" s="36"/>
      <c r="NQ1517" s="36"/>
      <c r="NR1517" s="36"/>
      <c r="NS1517" s="36"/>
      <c r="PH1517" s="36"/>
      <c r="QW1517" s="36"/>
      <c r="SM1517" s="36"/>
      <c r="UB1517" s="36"/>
      <c r="VQ1517" s="36"/>
      <c r="XF1517" s="36"/>
      <c r="ZB1517" s="94"/>
      <c r="ZI1517" s="130"/>
      <c r="ZK1517" s="128"/>
      <c r="ZL1517" s="127"/>
    </row>
    <row r="1518" spans="2:688" s="37" customFormat="1" x14ac:dyDescent="0.15">
      <c r="B1518" s="36"/>
      <c r="C1518" s="110"/>
      <c r="D1518" s="36"/>
      <c r="E1518" s="36"/>
      <c r="F1518" s="36"/>
      <c r="G1518" s="38"/>
      <c r="H1518" s="38"/>
      <c r="AW1518" s="36"/>
      <c r="CL1518" s="36"/>
      <c r="FP1518" s="36"/>
      <c r="IT1518" s="36"/>
      <c r="IU1518" s="57"/>
      <c r="IV1518" s="57"/>
      <c r="IW1518" s="57"/>
      <c r="IX1518" s="57"/>
      <c r="IY1518" s="57"/>
      <c r="IZ1518" s="57"/>
      <c r="JA1518" s="57"/>
      <c r="JB1518" s="57"/>
      <c r="JC1518" s="57"/>
      <c r="JD1518" s="57"/>
      <c r="JE1518" s="57"/>
      <c r="JF1518" s="57"/>
      <c r="JG1518" s="57"/>
      <c r="JH1518" s="57"/>
      <c r="JI1518" s="57"/>
      <c r="JJ1518" s="57"/>
      <c r="JK1518" s="57"/>
      <c r="JL1518" s="57"/>
      <c r="JM1518" s="57"/>
      <c r="JN1518" s="57"/>
      <c r="JO1518" s="57"/>
      <c r="JP1518" s="57"/>
      <c r="JQ1518" s="57"/>
      <c r="JR1518" s="57"/>
      <c r="JS1518" s="57"/>
      <c r="JT1518" s="57"/>
      <c r="JU1518" s="57"/>
      <c r="JV1518" s="57"/>
      <c r="JW1518" s="57"/>
      <c r="JX1518" s="57"/>
      <c r="JY1518" s="57"/>
      <c r="JZ1518" s="57"/>
      <c r="KA1518" s="57"/>
      <c r="KB1518" s="57"/>
      <c r="KC1518" s="57"/>
      <c r="KD1518" s="57"/>
      <c r="KE1518" s="57"/>
      <c r="KF1518" s="57"/>
      <c r="KG1518" s="57"/>
      <c r="KH1518" s="57"/>
      <c r="KI1518" s="36"/>
      <c r="LX1518" s="36"/>
      <c r="NQ1518" s="36"/>
      <c r="NR1518" s="36"/>
      <c r="NS1518" s="36"/>
      <c r="PH1518" s="36"/>
      <c r="QW1518" s="36"/>
      <c r="SM1518" s="36"/>
      <c r="UB1518" s="36"/>
      <c r="VQ1518" s="36"/>
      <c r="XF1518" s="36"/>
      <c r="ZB1518" s="94"/>
      <c r="ZI1518" s="130"/>
      <c r="ZK1518" s="128"/>
      <c r="ZL1518" s="127"/>
    </row>
    <row r="1519" spans="2:688" s="37" customFormat="1" x14ac:dyDescent="0.15">
      <c r="B1519" s="36"/>
      <c r="C1519" s="110"/>
      <c r="D1519" s="36"/>
      <c r="E1519" s="36"/>
      <c r="F1519" s="36"/>
      <c r="G1519" s="38"/>
      <c r="H1519" s="38"/>
      <c r="AW1519" s="36"/>
      <c r="CL1519" s="36"/>
      <c r="FP1519" s="36"/>
      <c r="IT1519" s="36"/>
      <c r="IU1519" s="57"/>
      <c r="IV1519" s="57"/>
      <c r="IW1519" s="57"/>
      <c r="IX1519" s="57"/>
      <c r="IY1519" s="57"/>
      <c r="IZ1519" s="57"/>
      <c r="JA1519" s="57"/>
      <c r="JB1519" s="57"/>
      <c r="JC1519" s="57"/>
      <c r="JD1519" s="57"/>
      <c r="JE1519" s="57"/>
      <c r="JF1519" s="57"/>
      <c r="JG1519" s="57"/>
      <c r="JH1519" s="57"/>
      <c r="JI1519" s="57"/>
      <c r="JJ1519" s="57"/>
      <c r="JK1519" s="57"/>
      <c r="JL1519" s="57"/>
      <c r="JM1519" s="57"/>
      <c r="JN1519" s="57"/>
      <c r="JO1519" s="57"/>
      <c r="JP1519" s="57"/>
      <c r="JQ1519" s="57"/>
      <c r="JR1519" s="57"/>
      <c r="JS1519" s="57"/>
      <c r="JT1519" s="57"/>
      <c r="JU1519" s="57"/>
      <c r="JV1519" s="57"/>
      <c r="JW1519" s="57"/>
      <c r="JX1519" s="57"/>
      <c r="JY1519" s="57"/>
      <c r="JZ1519" s="57"/>
      <c r="KA1519" s="57"/>
      <c r="KB1519" s="57"/>
      <c r="KC1519" s="57"/>
      <c r="KD1519" s="57"/>
      <c r="KE1519" s="57"/>
      <c r="KF1519" s="57"/>
      <c r="KG1519" s="57"/>
      <c r="KH1519" s="57"/>
      <c r="KI1519" s="36"/>
      <c r="LX1519" s="36"/>
      <c r="NQ1519" s="36"/>
      <c r="NR1519" s="36"/>
      <c r="NS1519" s="36"/>
      <c r="PH1519" s="36"/>
      <c r="QW1519" s="36"/>
      <c r="SM1519" s="36"/>
      <c r="UB1519" s="36"/>
      <c r="VQ1519" s="36"/>
      <c r="XF1519" s="36"/>
      <c r="ZB1519" s="94"/>
      <c r="ZI1519" s="130"/>
      <c r="ZK1519" s="128"/>
      <c r="ZL1519" s="127"/>
    </row>
    <row r="1520" spans="2:688" s="37" customFormat="1" x14ac:dyDescent="0.15">
      <c r="B1520" s="36"/>
      <c r="C1520" s="110"/>
      <c r="D1520" s="36"/>
      <c r="E1520" s="36"/>
      <c r="F1520" s="36"/>
      <c r="G1520" s="38"/>
      <c r="H1520" s="38"/>
      <c r="AW1520" s="36"/>
      <c r="CL1520" s="36"/>
      <c r="FP1520" s="36"/>
      <c r="IT1520" s="36"/>
      <c r="IU1520" s="57"/>
      <c r="IV1520" s="57"/>
      <c r="IW1520" s="57"/>
      <c r="IX1520" s="57"/>
      <c r="IY1520" s="57"/>
      <c r="IZ1520" s="57"/>
      <c r="JA1520" s="57"/>
      <c r="JB1520" s="57"/>
      <c r="JC1520" s="57"/>
      <c r="JD1520" s="57"/>
      <c r="JE1520" s="57"/>
      <c r="JF1520" s="57"/>
      <c r="JG1520" s="57"/>
      <c r="JH1520" s="57"/>
      <c r="JI1520" s="57"/>
      <c r="JJ1520" s="57"/>
      <c r="JK1520" s="57"/>
      <c r="JL1520" s="57"/>
      <c r="JM1520" s="57"/>
      <c r="JN1520" s="57"/>
      <c r="JO1520" s="57"/>
      <c r="JP1520" s="57"/>
      <c r="JQ1520" s="57"/>
      <c r="JR1520" s="57"/>
      <c r="JS1520" s="57"/>
      <c r="JT1520" s="57"/>
      <c r="JU1520" s="57"/>
      <c r="JV1520" s="57"/>
      <c r="JW1520" s="57"/>
      <c r="JX1520" s="57"/>
      <c r="JY1520" s="57"/>
      <c r="JZ1520" s="57"/>
      <c r="KA1520" s="57"/>
      <c r="KB1520" s="57"/>
      <c r="KC1520" s="57"/>
      <c r="KD1520" s="57"/>
      <c r="KE1520" s="57"/>
      <c r="KF1520" s="57"/>
      <c r="KG1520" s="57"/>
      <c r="KH1520" s="57"/>
      <c r="KI1520" s="36"/>
      <c r="LX1520" s="36"/>
      <c r="NQ1520" s="36"/>
      <c r="NR1520" s="36"/>
      <c r="NS1520" s="36"/>
      <c r="PH1520" s="36"/>
      <c r="QW1520" s="36"/>
      <c r="SM1520" s="36"/>
      <c r="UB1520" s="36"/>
      <c r="VQ1520" s="36"/>
      <c r="XF1520" s="36"/>
      <c r="ZB1520" s="94"/>
      <c r="ZI1520" s="130"/>
      <c r="ZK1520" s="128"/>
      <c r="ZL1520" s="127"/>
    </row>
    <row r="1521" spans="2:688" s="37" customFormat="1" x14ac:dyDescent="0.15">
      <c r="B1521" s="36"/>
      <c r="C1521" s="110"/>
      <c r="D1521" s="36"/>
      <c r="E1521" s="36"/>
      <c r="F1521" s="36"/>
      <c r="G1521" s="38"/>
      <c r="H1521" s="38"/>
      <c r="AW1521" s="36"/>
      <c r="CL1521" s="36"/>
      <c r="FP1521" s="36"/>
      <c r="IT1521" s="36"/>
      <c r="IU1521" s="57"/>
      <c r="IV1521" s="57"/>
      <c r="IW1521" s="57"/>
      <c r="IX1521" s="57"/>
      <c r="IY1521" s="57"/>
      <c r="IZ1521" s="57"/>
      <c r="JA1521" s="57"/>
      <c r="JB1521" s="57"/>
      <c r="JC1521" s="57"/>
      <c r="JD1521" s="57"/>
      <c r="JE1521" s="57"/>
      <c r="JF1521" s="57"/>
      <c r="JG1521" s="57"/>
      <c r="JH1521" s="57"/>
      <c r="JI1521" s="57"/>
      <c r="JJ1521" s="57"/>
      <c r="JK1521" s="57"/>
      <c r="JL1521" s="57"/>
      <c r="JM1521" s="57"/>
      <c r="JN1521" s="57"/>
      <c r="JO1521" s="57"/>
      <c r="JP1521" s="57"/>
      <c r="JQ1521" s="57"/>
      <c r="JR1521" s="57"/>
      <c r="JS1521" s="57"/>
      <c r="JT1521" s="57"/>
      <c r="JU1521" s="57"/>
      <c r="JV1521" s="57"/>
      <c r="JW1521" s="57"/>
      <c r="JX1521" s="57"/>
      <c r="JY1521" s="57"/>
      <c r="JZ1521" s="57"/>
      <c r="KA1521" s="57"/>
      <c r="KB1521" s="57"/>
      <c r="KC1521" s="57"/>
      <c r="KD1521" s="57"/>
      <c r="KE1521" s="57"/>
      <c r="KF1521" s="57"/>
      <c r="KG1521" s="57"/>
      <c r="KH1521" s="57"/>
      <c r="KI1521" s="36"/>
      <c r="LX1521" s="36"/>
      <c r="NQ1521" s="36"/>
      <c r="NR1521" s="36"/>
      <c r="NS1521" s="36"/>
      <c r="PH1521" s="36"/>
      <c r="QW1521" s="36"/>
      <c r="SM1521" s="36"/>
      <c r="UB1521" s="36"/>
      <c r="VQ1521" s="36"/>
      <c r="XF1521" s="36"/>
      <c r="ZB1521" s="94"/>
      <c r="ZI1521" s="130"/>
      <c r="ZK1521" s="128"/>
      <c r="ZL1521" s="127"/>
    </row>
    <row r="1522" spans="2:688" s="37" customFormat="1" x14ac:dyDescent="0.15">
      <c r="B1522" s="36"/>
      <c r="C1522" s="110"/>
      <c r="D1522" s="36"/>
      <c r="E1522" s="36"/>
      <c r="F1522" s="36"/>
      <c r="G1522" s="38"/>
      <c r="H1522" s="38"/>
      <c r="AW1522" s="36"/>
      <c r="CL1522" s="36"/>
      <c r="FP1522" s="36"/>
      <c r="IT1522" s="36"/>
      <c r="IU1522" s="57"/>
      <c r="IV1522" s="57"/>
      <c r="IW1522" s="57"/>
      <c r="IX1522" s="57"/>
      <c r="IY1522" s="57"/>
      <c r="IZ1522" s="57"/>
      <c r="JA1522" s="57"/>
      <c r="JB1522" s="57"/>
      <c r="JC1522" s="57"/>
      <c r="JD1522" s="57"/>
      <c r="JE1522" s="57"/>
      <c r="JF1522" s="57"/>
      <c r="JG1522" s="57"/>
      <c r="JH1522" s="57"/>
      <c r="JI1522" s="57"/>
      <c r="JJ1522" s="57"/>
      <c r="JK1522" s="57"/>
      <c r="JL1522" s="57"/>
      <c r="JM1522" s="57"/>
      <c r="JN1522" s="57"/>
      <c r="JO1522" s="57"/>
      <c r="JP1522" s="57"/>
      <c r="JQ1522" s="57"/>
      <c r="JR1522" s="57"/>
      <c r="JS1522" s="57"/>
      <c r="JT1522" s="57"/>
      <c r="JU1522" s="57"/>
      <c r="JV1522" s="57"/>
      <c r="JW1522" s="57"/>
      <c r="JX1522" s="57"/>
      <c r="JY1522" s="57"/>
      <c r="JZ1522" s="57"/>
      <c r="KA1522" s="57"/>
      <c r="KB1522" s="57"/>
      <c r="KC1522" s="57"/>
      <c r="KD1522" s="57"/>
      <c r="KE1522" s="57"/>
      <c r="KF1522" s="57"/>
      <c r="KG1522" s="57"/>
      <c r="KH1522" s="57"/>
      <c r="KI1522" s="36"/>
      <c r="LX1522" s="36"/>
      <c r="NQ1522" s="36"/>
      <c r="NR1522" s="36"/>
      <c r="NS1522" s="36"/>
      <c r="PH1522" s="36"/>
      <c r="QW1522" s="36"/>
      <c r="SM1522" s="36"/>
      <c r="UB1522" s="36"/>
      <c r="VQ1522" s="36"/>
      <c r="XF1522" s="36"/>
      <c r="ZB1522" s="94"/>
      <c r="ZI1522" s="130"/>
      <c r="ZK1522" s="128"/>
      <c r="ZL1522" s="127"/>
    </row>
    <row r="1523" spans="2:688" s="37" customFormat="1" x14ac:dyDescent="0.15">
      <c r="B1523" s="36"/>
      <c r="C1523" s="110"/>
      <c r="D1523" s="36"/>
      <c r="E1523" s="36"/>
      <c r="F1523" s="36"/>
      <c r="G1523" s="38"/>
      <c r="H1523" s="38"/>
      <c r="AW1523" s="36"/>
      <c r="CL1523" s="36"/>
      <c r="FP1523" s="36"/>
      <c r="IT1523" s="36"/>
      <c r="IU1523" s="57"/>
      <c r="IV1523" s="57"/>
      <c r="IW1523" s="57"/>
      <c r="IX1523" s="57"/>
      <c r="IY1523" s="57"/>
      <c r="IZ1523" s="57"/>
      <c r="JA1523" s="57"/>
      <c r="JB1523" s="57"/>
      <c r="JC1523" s="57"/>
      <c r="JD1523" s="57"/>
      <c r="JE1523" s="57"/>
      <c r="JF1523" s="57"/>
      <c r="JG1523" s="57"/>
      <c r="JH1523" s="57"/>
      <c r="JI1523" s="57"/>
      <c r="JJ1523" s="57"/>
      <c r="JK1523" s="57"/>
      <c r="JL1523" s="57"/>
      <c r="JM1523" s="57"/>
      <c r="JN1523" s="57"/>
      <c r="JO1523" s="57"/>
      <c r="JP1523" s="57"/>
      <c r="JQ1523" s="57"/>
      <c r="JR1523" s="57"/>
      <c r="JS1523" s="57"/>
      <c r="JT1523" s="57"/>
      <c r="JU1523" s="57"/>
      <c r="JV1523" s="57"/>
      <c r="JW1523" s="57"/>
      <c r="JX1523" s="57"/>
      <c r="JY1523" s="57"/>
      <c r="JZ1523" s="57"/>
      <c r="KA1523" s="57"/>
      <c r="KB1523" s="57"/>
      <c r="KC1523" s="57"/>
      <c r="KD1523" s="57"/>
      <c r="KE1523" s="57"/>
      <c r="KF1523" s="57"/>
      <c r="KG1523" s="57"/>
      <c r="KH1523" s="57"/>
      <c r="KI1523" s="36"/>
      <c r="LX1523" s="36"/>
      <c r="NQ1523" s="36"/>
      <c r="NR1523" s="36"/>
      <c r="NS1523" s="36"/>
      <c r="PH1523" s="36"/>
      <c r="QW1523" s="36"/>
      <c r="SM1523" s="36"/>
      <c r="UB1523" s="36"/>
      <c r="VQ1523" s="36"/>
      <c r="XF1523" s="36"/>
      <c r="ZB1523" s="94"/>
      <c r="ZI1523" s="130"/>
      <c r="ZK1523" s="128"/>
      <c r="ZL1523" s="127"/>
    </row>
    <row r="1524" spans="2:688" s="37" customFormat="1" x14ac:dyDescent="0.15">
      <c r="B1524" s="36"/>
      <c r="C1524" s="110"/>
      <c r="D1524" s="36"/>
      <c r="E1524" s="36"/>
      <c r="F1524" s="36"/>
      <c r="G1524" s="38"/>
      <c r="H1524" s="38"/>
      <c r="AW1524" s="36"/>
      <c r="CL1524" s="36"/>
      <c r="FP1524" s="36"/>
      <c r="IT1524" s="36"/>
      <c r="IU1524" s="57"/>
      <c r="IV1524" s="57"/>
      <c r="IW1524" s="57"/>
      <c r="IX1524" s="57"/>
      <c r="IY1524" s="57"/>
      <c r="IZ1524" s="57"/>
      <c r="JA1524" s="57"/>
      <c r="JB1524" s="57"/>
      <c r="JC1524" s="57"/>
      <c r="JD1524" s="57"/>
      <c r="JE1524" s="57"/>
      <c r="JF1524" s="57"/>
      <c r="JG1524" s="57"/>
      <c r="JH1524" s="57"/>
      <c r="JI1524" s="57"/>
      <c r="JJ1524" s="57"/>
      <c r="JK1524" s="57"/>
      <c r="JL1524" s="57"/>
      <c r="JM1524" s="57"/>
      <c r="JN1524" s="57"/>
      <c r="JO1524" s="57"/>
      <c r="JP1524" s="57"/>
      <c r="JQ1524" s="57"/>
      <c r="JR1524" s="57"/>
      <c r="JS1524" s="57"/>
      <c r="JT1524" s="57"/>
      <c r="JU1524" s="57"/>
      <c r="JV1524" s="57"/>
      <c r="JW1524" s="57"/>
      <c r="JX1524" s="57"/>
      <c r="JY1524" s="57"/>
      <c r="JZ1524" s="57"/>
      <c r="KA1524" s="57"/>
      <c r="KB1524" s="57"/>
      <c r="KC1524" s="57"/>
      <c r="KD1524" s="57"/>
      <c r="KE1524" s="57"/>
      <c r="KF1524" s="57"/>
      <c r="KG1524" s="57"/>
      <c r="KH1524" s="57"/>
      <c r="KI1524" s="36"/>
      <c r="LX1524" s="36"/>
      <c r="NQ1524" s="36"/>
      <c r="NR1524" s="36"/>
      <c r="NS1524" s="36"/>
      <c r="PH1524" s="36"/>
      <c r="QW1524" s="36"/>
      <c r="SM1524" s="36"/>
      <c r="UB1524" s="36"/>
      <c r="VQ1524" s="36"/>
      <c r="XF1524" s="36"/>
      <c r="ZB1524" s="94"/>
      <c r="ZI1524" s="130"/>
      <c r="ZK1524" s="128"/>
      <c r="ZL1524" s="127"/>
    </row>
    <row r="1525" spans="2:688" s="37" customFormat="1" x14ac:dyDescent="0.15">
      <c r="B1525" s="36"/>
      <c r="C1525" s="110"/>
      <c r="D1525" s="36"/>
      <c r="E1525" s="36"/>
      <c r="F1525" s="36"/>
      <c r="G1525" s="38"/>
      <c r="H1525" s="38"/>
      <c r="AW1525" s="36"/>
      <c r="CL1525" s="36"/>
      <c r="FP1525" s="36"/>
      <c r="IT1525" s="36"/>
      <c r="IU1525" s="57"/>
      <c r="IV1525" s="57"/>
      <c r="IW1525" s="57"/>
      <c r="IX1525" s="57"/>
      <c r="IY1525" s="57"/>
      <c r="IZ1525" s="57"/>
      <c r="JA1525" s="57"/>
      <c r="JB1525" s="57"/>
      <c r="JC1525" s="57"/>
      <c r="JD1525" s="57"/>
      <c r="JE1525" s="57"/>
      <c r="JF1525" s="57"/>
      <c r="JG1525" s="57"/>
      <c r="JH1525" s="57"/>
      <c r="JI1525" s="57"/>
      <c r="JJ1525" s="57"/>
      <c r="JK1525" s="57"/>
      <c r="JL1525" s="57"/>
      <c r="JM1525" s="57"/>
      <c r="JN1525" s="57"/>
      <c r="JO1525" s="57"/>
      <c r="JP1525" s="57"/>
      <c r="JQ1525" s="57"/>
      <c r="JR1525" s="57"/>
      <c r="JS1525" s="57"/>
      <c r="JT1525" s="57"/>
      <c r="JU1525" s="57"/>
      <c r="JV1525" s="57"/>
      <c r="JW1525" s="57"/>
      <c r="JX1525" s="57"/>
      <c r="JY1525" s="57"/>
      <c r="JZ1525" s="57"/>
      <c r="KA1525" s="57"/>
      <c r="KB1525" s="57"/>
      <c r="KC1525" s="57"/>
      <c r="KD1525" s="57"/>
      <c r="KE1525" s="57"/>
      <c r="KF1525" s="57"/>
      <c r="KG1525" s="57"/>
      <c r="KH1525" s="57"/>
      <c r="KI1525" s="36"/>
      <c r="LX1525" s="36"/>
      <c r="NQ1525" s="36"/>
      <c r="NR1525" s="36"/>
      <c r="NS1525" s="36"/>
      <c r="PH1525" s="36"/>
      <c r="QW1525" s="36"/>
      <c r="SM1525" s="36"/>
      <c r="UB1525" s="36"/>
      <c r="VQ1525" s="36"/>
      <c r="XF1525" s="36"/>
      <c r="ZB1525" s="94"/>
      <c r="ZI1525" s="130"/>
      <c r="ZK1525" s="128"/>
      <c r="ZL1525" s="127"/>
    </row>
    <row r="1526" spans="2:688" s="37" customFormat="1" x14ac:dyDescent="0.15">
      <c r="B1526" s="36"/>
      <c r="C1526" s="110"/>
      <c r="D1526" s="36"/>
      <c r="E1526" s="36"/>
      <c r="F1526" s="36"/>
      <c r="G1526" s="38"/>
      <c r="H1526" s="38"/>
      <c r="AW1526" s="36"/>
      <c r="CL1526" s="36"/>
      <c r="FP1526" s="36"/>
      <c r="IT1526" s="36"/>
      <c r="IU1526" s="57"/>
      <c r="IV1526" s="57"/>
      <c r="IW1526" s="57"/>
      <c r="IX1526" s="57"/>
      <c r="IY1526" s="57"/>
      <c r="IZ1526" s="57"/>
      <c r="JA1526" s="57"/>
      <c r="JB1526" s="57"/>
      <c r="JC1526" s="57"/>
      <c r="JD1526" s="57"/>
      <c r="JE1526" s="57"/>
      <c r="JF1526" s="57"/>
      <c r="JG1526" s="57"/>
      <c r="JH1526" s="57"/>
      <c r="JI1526" s="57"/>
      <c r="JJ1526" s="57"/>
      <c r="JK1526" s="57"/>
      <c r="JL1526" s="57"/>
      <c r="JM1526" s="57"/>
      <c r="JN1526" s="57"/>
      <c r="JO1526" s="57"/>
      <c r="JP1526" s="57"/>
      <c r="JQ1526" s="57"/>
      <c r="JR1526" s="57"/>
      <c r="JS1526" s="57"/>
      <c r="JT1526" s="57"/>
      <c r="JU1526" s="57"/>
      <c r="JV1526" s="57"/>
      <c r="JW1526" s="57"/>
      <c r="JX1526" s="57"/>
      <c r="JY1526" s="57"/>
      <c r="JZ1526" s="57"/>
      <c r="KA1526" s="57"/>
      <c r="KB1526" s="57"/>
      <c r="KC1526" s="57"/>
      <c r="KD1526" s="57"/>
      <c r="KE1526" s="57"/>
      <c r="KF1526" s="57"/>
      <c r="KG1526" s="57"/>
      <c r="KH1526" s="57"/>
      <c r="KI1526" s="36"/>
      <c r="LX1526" s="36"/>
      <c r="NQ1526" s="36"/>
      <c r="NR1526" s="36"/>
      <c r="NS1526" s="36"/>
      <c r="PH1526" s="36"/>
      <c r="QW1526" s="36"/>
      <c r="SM1526" s="36"/>
      <c r="UB1526" s="36"/>
      <c r="VQ1526" s="36"/>
      <c r="XF1526" s="36"/>
      <c r="ZB1526" s="94"/>
      <c r="ZI1526" s="130"/>
      <c r="ZK1526" s="128"/>
      <c r="ZL1526" s="127"/>
    </row>
    <row r="1527" spans="2:688" s="37" customFormat="1" x14ac:dyDescent="0.15">
      <c r="B1527" s="36"/>
      <c r="C1527" s="110"/>
      <c r="D1527" s="36"/>
      <c r="E1527" s="36"/>
      <c r="F1527" s="36"/>
      <c r="G1527" s="38"/>
      <c r="H1527" s="38"/>
      <c r="AW1527" s="36"/>
      <c r="CL1527" s="36"/>
      <c r="FP1527" s="36"/>
      <c r="IT1527" s="36"/>
      <c r="IU1527" s="57"/>
      <c r="IV1527" s="57"/>
      <c r="IW1527" s="57"/>
      <c r="IX1527" s="57"/>
      <c r="IY1527" s="57"/>
      <c r="IZ1527" s="57"/>
      <c r="JA1527" s="57"/>
      <c r="JB1527" s="57"/>
      <c r="JC1527" s="57"/>
      <c r="JD1527" s="57"/>
      <c r="JE1527" s="57"/>
      <c r="JF1527" s="57"/>
      <c r="JG1527" s="57"/>
      <c r="JH1527" s="57"/>
      <c r="JI1527" s="57"/>
      <c r="JJ1527" s="57"/>
      <c r="JK1527" s="57"/>
      <c r="JL1527" s="57"/>
      <c r="JM1527" s="57"/>
      <c r="JN1527" s="57"/>
      <c r="JO1527" s="57"/>
      <c r="JP1527" s="57"/>
      <c r="JQ1527" s="57"/>
      <c r="JR1527" s="57"/>
      <c r="JS1527" s="57"/>
      <c r="JT1527" s="57"/>
      <c r="JU1527" s="57"/>
      <c r="JV1527" s="57"/>
      <c r="JW1527" s="57"/>
      <c r="JX1527" s="57"/>
      <c r="JY1527" s="57"/>
      <c r="JZ1527" s="57"/>
      <c r="KA1527" s="57"/>
      <c r="KB1527" s="57"/>
      <c r="KC1527" s="57"/>
      <c r="KD1527" s="57"/>
      <c r="KE1527" s="57"/>
      <c r="KF1527" s="57"/>
      <c r="KG1527" s="57"/>
      <c r="KH1527" s="57"/>
      <c r="KI1527" s="36"/>
      <c r="LX1527" s="36"/>
      <c r="NQ1527" s="36"/>
      <c r="NR1527" s="36"/>
      <c r="NS1527" s="36"/>
      <c r="PH1527" s="36"/>
      <c r="QW1527" s="36"/>
      <c r="SM1527" s="36"/>
      <c r="UB1527" s="36"/>
      <c r="VQ1527" s="36"/>
      <c r="XF1527" s="36"/>
      <c r="ZB1527" s="94"/>
      <c r="ZI1527" s="130"/>
      <c r="ZK1527" s="128"/>
      <c r="ZL1527" s="127"/>
    </row>
    <row r="1528" spans="2:688" s="37" customFormat="1" x14ac:dyDescent="0.15">
      <c r="B1528" s="36"/>
      <c r="C1528" s="110"/>
      <c r="D1528" s="36"/>
      <c r="E1528" s="36"/>
      <c r="F1528" s="36"/>
      <c r="G1528" s="38"/>
      <c r="H1528" s="38"/>
      <c r="AW1528" s="36"/>
      <c r="CL1528" s="36"/>
      <c r="FP1528" s="36"/>
      <c r="IT1528" s="36"/>
      <c r="IU1528" s="57"/>
      <c r="IV1528" s="57"/>
      <c r="IW1528" s="57"/>
      <c r="IX1528" s="57"/>
      <c r="IY1528" s="57"/>
      <c r="IZ1528" s="57"/>
      <c r="JA1528" s="57"/>
      <c r="JB1528" s="57"/>
      <c r="JC1528" s="57"/>
      <c r="JD1528" s="57"/>
      <c r="JE1528" s="57"/>
      <c r="JF1528" s="57"/>
      <c r="JG1528" s="57"/>
      <c r="JH1528" s="57"/>
      <c r="JI1528" s="57"/>
      <c r="JJ1528" s="57"/>
      <c r="JK1528" s="57"/>
      <c r="JL1528" s="57"/>
      <c r="JM1528" s="57"/>
      <c r="JN1528" s="57"/>
      <c r="JO1528" s="57"/>
      <c r="JP1528" s="57"/>
      <c r="JQ1528" s="57"/>
      <c r="JR1528" s="57"/>
      <c r="JS1528" s="57"/>
      <c r="JT1528" s="57"/>
      <c r="JU1528" s="57"/>
      <c r="JV1528" s="57"/>
      <c r="JW1528" s="57"/>
      <c r="JX1528" s="57"/>
      <c r="JY1528" s="57"/>
      <c r="JZ1528" s="57"/>
      <c r="KA1528" s="57"/>
      <c r="KB1528" s="57"/>
      <c r="KC1528" s="57"/>
      <c r="KD1528" s="57"/>
      <c r="KE1528" s="57"/>
      <c r="KF1528" s="57"/>
      <c r="KG1528" s="57"/>
      <c r="KH1528" s="57"/>
      <c r="KI1528" s="36"/>
      <c r="LX1528" s="36"/>
      <c r="NQ1528" s="36"/>
      <c r="NR1528" s="36"/>
      <c r="NS1528" s="36"/>
      <c r="PH1528" s="36"/>
      <c r="QW1528" s="36"/>
      <c r="SM1528" s="36"/>
      <c r="UB1528" s="36"/>
      <c r="VQ1528" s="36"/>
      <c r="XF1528" s="36"/>
      <c r="ZB1528" s="94"/>
      <c r="ZI1528" s="130"/>
      <c r="ZK1528" s="128"/>
      <c r="ZL1528" s="127"/>
    </row>
    <row r="1529" spans="2:688" s="37" customFormat="1" x14ac:dyDescent="0.15">
      <c r="B1529" s="36"/>
      <c r="C1529" s="110"/>
      <c r="D1529" s="36"/>
      <c r="E1529" s="36"/>
      <c r="F1529" s="36"/>
      <c r="G1529" s="38"/>
      <c r="H1529" s="38"/>
      <c r="AW1529" s="36"/>
      <c r="CL1529" s="36"/>
      <c r="FP1529" s="36"/>
      <c r="IT1529" s="36"/>
      <c r="IU1529" s="57"/>
      <c r="IV1529" s="57"/>
      <c r="IW1529" s="57"/>
      <c r="IX1529" s="57"/>
      <c r="IY1529" s="57"/>
      <c r="IZ1529" s="57"/>
      <c r="JA1529" s="57"/>
      <c r="JB1529" s="57"/>
      <c r="JC1529" s="57"/>
      <c r="JD1529" s="57"/>
      <c r="JE1529" s="57"/>
      <c r="JF1529" s="57"/>
      <c r="JG1529" s="57"/>
      <c r="JH1529" s="57"/>
      <c r="JI1529" s="57"/>
      <c r="JJ1529" s="57"/>
      <c r="JK1529" s="57"/>
      <c r="JL1529" s="57"/>
      <c r="JM1529" s="57"/>
      <c r="JN1529" s="57"/>
      <c r="JO1529" s="57"/>
      <c r="JP1529" s="57"/>
      <c r="JQ1529" s="57"/>
      <c r="JR1529" s="57"/>
      <c r="JS1529" s="57"/>
      <c r="JT1529" s="57"/>
      <c r="JU1529" s="57"/>
      <c r="JV1529" s="57"/>
      <c r="JW1529" s="57"/>
      <c r="JX1529" s="57"/>
      <c r="JY1529" s="57"/>
      <c r="JZ1529" s="57"/>
      <c r="KA1529" s="57"/>
      <c r="KB1529" s="57"/>
      <c r="KC1529" s="57"/>
      <c r="KD1529" s="57"/>
      <c r="KE1529" s="57"/>
      <c r="KF1529" s="57"/>
      <c r="KG1529" s="57"/>
      <c r="KH1529" s="57"/>
      <c r="KI1529" s="36"/>
      <c r="LX1529" s="36"/>
      <c r="NQ1529" s="36"/>
      <c r="NR1529" s="36"/>
      <c r="NS1529" s="36"/>
      <c r="PH1529" s="36"/>
      <c r="QW1529" s="36"/>
      <c r="SM1529" s="36"/>
      <c r="UB1529" s="36"/>
      <c r="VQ1529" s="36"/>
      <c r="XF1529" s="36"/>
      <c r="ZB1529" s="94"/>
      <c r="ZI1529" s="130"/>
      <c r="ZK1529" s="128"/>
      <c r="ZL1529" s="127"/>
    </row>
    <row r="1530" spans="2:688" s="37" customFormat="1" x14ac:dyDescent="0.15">
      <c r="B1530" s="36"/>
      <c r="C1530" s="110"/>
      <c r="D1530" s="36"/>
      <c r="E1530" s="36"/>
      <c r="F1530" s="36"/>
      <c r="G1530" s="38"/>
      <c r="H1530" s="38"/>
      <c r="AW1530" s="36"/>
      <c r="CL1530" s="36"/>
      <c r="FP1530" s="36"/>
      <c r="IT1530" s="36"/>
      <c r="IU1530" s="57"/>
      <c r="IV1530" s="57"/>
      <c r="IW1530" s="57"/>
      <c r="IX1530" s="57"/>
      <c r="IY1530" s="57"/>
      <c r="IZ1530" s="57"/>
      <c r="JA1530" s="57"/>
      <c r="JB1530" s="57"/>
      <c r="JC1530" s="57"/>
      <c r="JD1530" s="57"/>
      <c r="JE1530" s="57"/>
      <c r="JF1530" s="57"/>
      <c r="JG1530" s="57"/>
      <c r="JH1530" s="57"/>
      <c r="JI1530" s="57"/>
      <c r="JJ1530" s="57"/>
      <c r="JK1530" s="57"/>
      <c r="JL1530" s="57"/>
      <c r="JM1530" s="57"/>
      <c r="JN1530" s="57"/>
      <c r="JO1530" s="57"/>
      <c r="JP1530" s="57"/>
      <c r="JQ1530" s="57"/>
      <c r="JR1530" s="57"/>
      <c r="JS1530" s="57"/>
      <c r="JT1530" s="57"/>
      <c r="JU1530" s="57"/>
      <c r="JV1530" s="57"/>
      <c r="JW1530" s="57"/>
      <c r="JX1530" s="57"/>
      <c r="JY1530" s="57"/>
      <c r="JZ1530" s="57"/>
      <c r="KA1530" s="57"/>
      <c r="KB1530" s="57"/>
      <c r="KC1530" s="57"/>
      <c r="KD1530" s="57"/>
      <c r="KE1530" s="57"/>
      <c r="KF1530" s="57"/>
      <c r="KG1530" s="57"/>
      <c r="KH1530" s="57"/>
      <c r="KI1530" s="36"/>
      <c r="LX1530" s="36"/>
      <c r="NQ1530" s="36"/>
      <c r="NR1530" s="36"/>
      <c r="NS1530" s="36"/>
      <c r="PH1530" s="36"/>
      <c r="QW1530" s="36"/>
      <c r="SM1530" s="36"/>
      <c r="UB1530" s="36"/>
      <c r="VQ1530" s="36"/>
      <c r="XF1530" s="36"/>
      <c r="ZB1530" s="94"/>
      <c r="ZI1530" s="130"/>
      <c r="ZK1530" s="128"/>
      <c r="ZL1530" s="127"/>
    </row>
    <row r="1531" spans="2:688" s="37" customFormat="1" x14ac:dyDescent="0.15">
      <c r="B1531" s="36"/>
      <c r="C1531" s="110"/>
      <c r="D1531" s="36"/>
      <c r="E1531" s="36"/>
      <c r="F1531" s="36"/>
      <c r="G1531" s="38"/>
      <c r="H1531" s="38"/>
      <c r="AW1531" s="36"/>
      <c r="CL1531" s="36"/>
      <c r="FP1531" s="36"/>
      <c r="IT1531" s="36"/>
      <c r="IU1531" s="57"/>
      <c r="IV1531" s="57"/>
      <c r="IW1531" s="57"/>
      <c r="IX1531" s="57"/>
      <c r="IY1531" s="57"/>
      <c r="IZ1531" s="57"/>
      <c r="JA1531" s="57"/>
      <c r="JB1531" s="57"/>
      <c r="JC1531" s="57"/>
      <c r="JD1531" s="57"/>
      <c r="JE1531" s="57"/>
      <c r="JF1531" s="57"/>
      <c r="JG1531" s="57"/>
      <c r="JH1531" s="57"/>
      <c r="JI1531" s="57"/>
      <c r="JJ1531" s="57"/>
      <c r="JK1531" s="57"/>
      <c r="JL1531" s="57"/>
      <c r="JM1531" s="57"/>
      <c r="JN1531" s="57"/>
      <c r="JO1531" s="57"/>
      <c r="JP1531" s="57"/>
      <c r="JQ1531" s="57"/>
      <c r="JR1531" s="57"/>
      <c r="JS1531" s="57"/>
      <c r="JT1531" s="57"/>
      <c r="JU1531" s="57"/>
      <c r="JV1531" s="57"/>
      <c r="JW1531" s="57"/>
      <c r="JX1531" s="57"/>
      <c r="JY1531" s="57"/>
      <c r="JZ1531" s="57"/>
      <c r="KA1531" s="57"/>
      <c r="KB1531" s="57"/>
      <c r="KC1531" s="57"/>
      <c r="KD1531" s="57"/>
      <c r="KE1531" s="57"/>
      <c r="KF1531" s="57"/>
      <c r="KG1531" s="57"/>
      <c r="KH1531" s="57"/>
      <c r="KI1531" s="36"/>
      <c r="LX1531" s="36"/>
      <c r="NQ1531" s="36"/>
      <c r="NR1531" s="36"/>
      <c r="NS1531" s="36"/>
      <c r="PH1531" s="36"/>
      <c r="QW1531" s="36"/>
      <c r="SM1531" s="36"/>
      <c r="UB1531" s="36"/>
      <c r="VQ1531" s="36"/>
      <c r="XF1531" s="36"/>
      <c r="ZB1531" s="94"/>
      <c r="ZI1531" s="130"/>
      <c r="ZK1531" s="128"/>
      <c r="ZL1531" s="127"/>
    </row>
    <row r="1532" spans="2:688" s="37" customFormat="1" x14ac:dyDescent="0.15">
      <c r="B1532" s="36"/>
      <c r="C1532" s="110"/>
      <c r="D1532" s="36"/>
      <c r="E1532" s="36"/>
      <c r="F1532" s="36"/>
      <c r="G1532" s="38"/>
      <c r="H1532" s="38"/>
      <c r="AW1532" s="36"/>
      <c r="CL1532" s="36"/>
      <c r="FP1532" s="36"/>
      <c r="IT1532" s="36"/>
      <c r="IU1532" s="57"/>
      <c r="IV1532" s="57"/>
      <c r="IW1532" s="57"/>
      <c r="IX1532" s="57"/>
      <c r="IY1532" s="57"/>
      <c r="IZ1532" s="57"/>
      <c r="JA1532" s="57"/>
      <c r="JB1532" s="57"/>
      <c r="JC1532" s="57"/>
      <c r="JD1532" s="57"/>
      <c r="JE1532" s="57"/>
      <c r="JF1532" s="57"/>
      <c r="JG1532" s="57"/>
      <c r="JH1532" s="57"/>
      <c r="JI1532" s="57"/>
      <c r="JJ1532" s="57"/>
      <c r="JK1532" s="57"/>
      <c r="JL1532" s="57"/>
      <c r="JM1532" s="57"/>
      <c r="JN1532" s="57"/>
      <c r="JO1532" s="57"/>
      <c r="JP1532" s="57"/>
      <c r="JQ1532" s="57"/>
      <c r="JR1532" s="57"/>
      <c r="JS1532" s="57"/>
      <c r="JT1532" s="57"/>
      <c r="JU1532" s="57"/>
      <c r="JV1532" s="57"/>
      <c r="JW1532" s="57"/>
      <c r="JX1532" s="57"/>
      <c r="JY1532" s="57"/>
      <c r="JZ1532" s="57"/>
      <c r="KA1532" s="57"/>
      <c r="KB1532" s="57"/>
      <c r="KC1532" s="57"/>
      <c r="KD1532" s="57"/>
      <c r="KE1532" s="57"/>
      <c r="KF1532" s="57"/>
      <c r="KG1532" s="57"/>
      <c r="KH1532" s="57"/>
      <c r="KI1532" s="36"/>
      <c r="LX1532" s="36"/>
      <c r="NQ1532" s="36"/>
      <c r="NR1532" s="36"/>
      <c r="NS1532" s="36"/>
      <c r="PH1532" s="36"/>
      <c r="QW1532" s="36"/>
      <c r="SM1532" s="36"/>
      <c r="UB1532" s="36"/>
      <c r="VQ1532" s="36"/>
      <c r="XF1532" s="36"/>
      <c r="ZB1532" s="94"/>
      <c r="ZI1532" s="130"/>
      <c r="ZK1532" s="128"/>
      <c r="ZL1532" s="127"/>
    </row>
    <row r="1533" spans="2:688" s="37" customFormat="1" x14ac:dyDescent="0.15">
      <c r="B1533" s="36"/>
      <c r="C1533" s="110"/>
      <c r="D1533" s="36"/>
      <c r="E1533" s="36"/>
      <c r="F1533" s="36"/>
      <c r="G1533" s="38"/>
      <c r="H1533" s="38"/>
      <c r="AW1533" s="36"/>
      <c r="CL1533" s="36"/>
      <c r="FP1533" s="36"/>
      <c r="IT1533" s="36"/>
      <c r="IU1533" s="57"/>
      <c r="IV1533" s="57"/>
      <c r="IW1533" s="57"/>
      <c r="IX1533" s="57"/>
      <c r="IY1533" s="57"/>
      <c r="IZ1533" s="57"/>
      <c r="JA1533" s="57"/>
      <c r="JB1533" s="57"/>
      <c r="JC1533" s="57"/>
      <c r="JD1533" s="57"/>
      <c r="JE1533" s="57"/>
      <c r="JF1533" s="57"/>
      <c r="JG1533" s="57"/>
      <c r="JH1533" s="57"/>
      <c r="JI1533" s="57"/>
      <c r="JJ1533" s="57"/>
      <c r="JK1533" s="57"/>
      <c r="JL1533" s="57"/>
      <c r="JM1533" s="57"/>
      <c r="JN1533" s="57"/>
      <c r="JO1533" s="57"/>
      <c r="JP1533" s="57"/>
      <c r="JQ1533" s="57"/>
      <c r="JR1533" s="57"/>
      <c r="JS1533" s="57"/>
      <c r="JT1533" s="57"/>
      <c r="JU1533" s="57"/>
      <c r="JV1533" s="57"/>
      <c r="JW1533" s="57"/>
      <c r="JX1533" s="57"/>
      <c r="JY1533" s="57"/>
      <c r="JZ1533" s="57"/>
      <c r="KA1533" s="57"/>
      <c r="KB1533" s="57"/>
      <c r="KC1533" s="57"/>
      <c r="KD1533" s="57"/>
      <c r="KE1533" s="57"/>
      <c r="KF1533" s="57"/>
      <c r="KG1533" s="57"/>
      <c r="KH1533" s="57"/>
      <c r="KI1533" s="36"/>
      <c r="LX1533" s="36"/>
      <c r="NQ1533" s="36"/>
      <c r="NR1533" s="36"/>
      <c r="NS1533" s="36"/>
      <c r="PH1533" s="36"/>
      <c r="QW1533" s="36"/>
      <c r="SM1533" s="36"/>
      <c r="UB1533" s="36"/>
      <c r="VQ1533" s="36"/>
      <c r="XF1533" s="36"/>
      <c r="ZB1533" s="94"/>
      <c r="ZI1533" s="130"/>
      <c r="ZK1533" s="128"/>
      <c r="ZL1533" s="127"/>
    </row>
    <row r="1534" spans="2:688" s="37" customFormat="1" x14ac:dyDescent="0.15">
      <c r="B1534" s="36"/>
      <c r="C1534" s="110"/>
      <c r="D1534" s="36"/>
      <c r="E1534" s="36"/>
      <c r="F1534" s="36"/>
      <c r="G1534" s="38"/>
      <c r="H1534" s="38"/>
      <c r="AW1534" s="36"/>
      <c r="CL1534" s="36"/>
      <c r="FP1534" s="36"/>
      <c r="IT1534" s="36"/>
      <c r="IU1534" s="57"/>
      <c r="IV1534" s="57"/>
      <c r="IW1534" s="57"/>
      <c r="IX1534" s="57"/>
      <c r="IY1534" s="57"/>
      <c r="IZ1534" s="57"/>
      <c r="JA1534" s="57"/>
      <c r="JB1534" s="57"/>
      <c r="JC1534" s="57"/>
      <c r="JD1534" s="57"/>
      <c r="JE1534" s="57"/>
      <c r="JF1534" s="57"/>
      <c r="JG1534" s="57"/>
      <c r="JH1534" s="57"/>
      <c r="JI1534" s="57"/>
      <c r="JJ1534" s="57"/>
      <c r="JK1534" s="57"/>
      <c r="JL1534" s="57"/>
      <c r="JM1534" s="57"/>
      <c r="JN1534" s="57"/>
      <c r="JO1534" s="57"/>
      <c r="JP1534" s="57"/>
      <c r="JQ1534" s="57"/>
      <c r="JR1534" s="57"/>
      <c r="JS1534" s="57"/>
      <c r="JT1534" s="57"/>
      <c r="JU1534" s="57"/>
      <c r="JV1534" s="57"/>
      <c r="JW1534" s="57"/>
      <c r="JX1534" s="57"/>
      <c r="JY1534" s="57"/>
      <c r="JZ1534" s="57"/>
      <c r="KA1534" s="57"/>
      <c r="KB1534" s="57"/>
      <c r="KC1534" s="57"/>
      <c r="KD1534" s="57"/>
      <c r="KE1534" s="57"/>
      <c r="KF1534" s="57"/>
      <c r="KG1534" s="57"/>
      <c r="KH1534" s="57"/>
      <c r="KI1534" s="36"/>
      <c r="LX1534" s="36"/>
      <c r="NQ1534" s="36"/>
      <c r="NR1534" s="36"/>
      <c r="NS1534" s="36"/>
      <c r="PH1534" s="36"/>
      <c r="QW1534" s="36"/>
      <c r="SM1534" s="36"/>
      <c r="UB1534" s="36"/>
      <c r="VQ1534" s="36"/>
      <c r="XF1534" s="36"/>
      <c r="ZB1534" s="94"/>
      <c r="ZI1534" s="130"/>
      <c r="ZK1534" s="128"/>
      <c r="ZL1534" s="127"/>
    </row>
    <row r="1535" spans="2:688" s="37" customFormat="1" x14ac:dyDescent="0.15">
      <c r="B1535" s="36"/>
      <c r="C1535" s="110"/>
      <c r="D1535" s="36"/>
      <c r="E1535" s="36"/>
      <c r="F1535" s="36"/>
      <c r="G1535" s="38"/>
      <c r="H1535" s="38"/>
      <c r="AW1535" s="36"/>
      <c r="CL1535" s="36"/>
      <c r="FP1535" s="36"/>
      <c r="IT1535" s="36"/>
      <c r="IU1535" s="57"/>
      <c r="IV1535" s="57"/>
      <c r="IW1535" s="57"/>
      <c r="IX1535" s="57"/>
      <c r="IY1535" s="57"/>
      <c r="IZ1535" s="57"/>
      <c r="JA1535" s="57"/>
      <c r="JB1535" s="57"/>
      <c r="JC1535" s="57"/>
      <c r="JD1535" s="57"/>
      <c r="JE1535" s="57"/>
      <c r="JF1535" s="57"/>
      <c r="JG1535" s="57"/>
      <c r="JH1535" s="57"/>
      <c r="JI1535" s="57"/>
      <c r="JJ1535" s="57"/>
      <c r="JK1535" s="57"/>
      <c r="JL1535" s="57"/>
      <c r="JM1535" s="57"/>
      <c r="JN1535" s="57"/>
      <c r="JO1535" s="57"/>
      <c r="JP1535" s="57"/>
      <c r="JQ1535" s="57"/>
      <c r="JR1535" s="57"/>
      <c r="JS1535" s="57"/>
      <c r="JT1535" s="57"/>
      <c r="JU1535" s="57"/>
      <c r="JV1535" s="57"/>
      <c r="JW1535" s="57"/>
      <c r="JX1535" s="57"/>
      <c r="JY1535" s="57"/>
      <c r="JZ1535" s="57"/>
      <c r="KA1535" s="57"/>
      <c r="KB1535" s="57"/>
      <c r="KC1535" s="57"/>
      <c r="KD1535" s="57"/>
      <c r="KE1535" s="57"/>
      <c r="KF1535" s="57"/>
      <c r="KG1535" s="57"/>
      <c r="KH1535" s="57"/>
      <c r="KI1535" s="36"/>
      <c r="LX1535" s="36"/>
      <c r="NQ1535" s="36"/>
      <c r="NR1535" s="36"/>
      <c r="NS1535" s="36"/>
      <c r="PH1535" s="36"/>
      <c r="QW1535" s="36"/>
      <c r="SM1535" s="36"/>
      <c r="UB1535" s="36"/>
      <c r="VQ1535" s="36"/>
      <c r="XF1535" s="36"/>
      <c r="ZB1535" s="94"/>
      <c r="ZI1535" s="130"/>
      <c r="ZK1535" s="128"/>
      <c r="ZL1535" s="127"/>
    </row>
    <row r="1536" spans="2:688" s="37" customFormat="1" x14ac:dyDescent="0.15">
      <c r="B1536" s="36"/>
      <c r="C1536" s="110"/>
      <c r="D1536" s="36"/>
      <c r="E1536" s="36"/>
      <c r="F1536" s="36"/>
      <c r="G1536" s="38"/>
      <c r="H1536" s="38"/>
      <c r="AW1536" s="36"/>
      <c r="CL1536" s="36"/>
      <c r="FP1536" s="36"/>
      <c r="IT1536" s="36"/>
      <c r="IU1536" s="57"/>
      <c r="IV1536" s="57"/>
      <c r="IW1536" s="57"/>
      <c r="IX1536" s="57"/>
      <c r="IY1536" s="57"/>
      <c r="IZ1536" s="57"/>
      <c r="JA1536" s="57"/>
      <c r="JB1536" s="57"/>
      <c r="JC1536" s="57"/>
      <c r="JD1536" s="57"/>
      <c r="JE1536" s="57"/>
      <c r="JF1536" s="57"/>
      <c r="JG1536" s="57"/>
      <c r="JH1536" s="57"/>
      <c r="JI1536" s="57"/>
      <c r="JJ1536" s="57"/>
      <c r="JK1536" s="57"/>
      <c r="JL1536" s="57"/>
      <c r="JM1536" s="57"/>
      <c r="JN1536" s="57"/>
      <c r="JO1536" s="57"/>
      <c r="JP1536" s="57"/>
      <c r="JQ1536" s="57"/>
      <c r="JR1536" s="57"/>
      <c r="JS1536" s="57"/>
      <c r="JT1536" s="57"/>
      <c r="JU1536" s="57"/>
      <c r="JV1536" s="57"/>
      <c r="JW1536" s="57"/>
      <c r="JX1536" s="57"/>
      <c r="JY1536" s="57"/>
      <c r="JZ1536" s="57"/>
      <c r="KA1536" s="57"/>
      <c r="KB1536" s="57"/>
      <c r="KC1536" s="57"/>
      <c r="KD1536" s="57"/>
      <c r="KE1536" s="57"/>
      <c r="KF1536" s="57"/>
      <c r="KG1536" s="57"/>
      <c r="KH1536" s="57"/>
      <c r="KI1536" s="36"/>
      <c r="LX1536" s="36"/>
      <c r="NQ1536" s="36"/>
      <c r="NR1536" s="36"/>
      <c r="NS1536" s="36"/>
      <c r="PH1536" s="36"/>
      <c r="QW1536" s="36"/>
      <c r="SM1536" s="36"/>
      <c r="UB1536" s="36"/>
      <c r="VQ1536" s="36"/>
      <c r="XF1536" s="36"/>
      <c r="ZB1536" s="94"/>
      <c r="ZI1536" s="130"/>
      <c r="ZK1536" s="128"/>
      <c r="ZL1536" s="127"/>
    </row>
    <row r="1537" spans="2:688" s="37" customFormat="1" x14ac:dyDescent="0.15">
      <c r="B1537" s="36"/>
      <c r="C1537" s="110"/>
      <c r="D1537" s="36"/>
      <c r="E1537" s="36"/>
      <c r="F1537" s="36"/>
      <c r="G1537" s="38"/>
      <c r="H1537" s="38"/>
      <c r="AW1537" s="36"/>
      <c r="CL1537" s="36"/>
      <c r="FP1537" s="36"/>
      <c r="IT1537" s="36"/>
      <c r="IU1537" s="57"/>
      <c r="IV1537" s="57"/>
      <c r="IW1537" s="57"/>
      <c r="IX1537" s="57"/>
      <c r="IY1537" s="57"/>
      <c r="IZ1537" s="57"/>
      <c r="JA1537" s="57"/>
      <c r="JB1537" s="57"/>
      <c r="JC1537" s="57"/>
      <c r="JD1537" s="57"/>
      <c r="JE1537" s="57"/>
      <c r="JF1537" s="57"/>
      <c r="JG1537" s="57"/>
      <c r="JH1537" s="57"/>
      <c r="JI1537" s="57"/>
      <c r="JJ1537" s="57"/>
      <c r="JK1537" s="57"/>
      <c r="JL1537" s="57"/>
      <c r="JM1537" s="57"/>
      <c r="JN1537" s="57"/>
      <c r="JO1537" s="57"/>
      <c r="JP1537" s="57"/>
      <c r="JQ1537" s="57"/>
      <c r="JR1537" s="57"/>
      <c r="JS1537" s="57"/>
      <c r="JT1537" s="57"/>
      <c r="JU1537" s="57"/>
      <c r="JV1537" s="57"/>
      <c r="JW1537" s="57"/>
      <c r="JX1537" s="57"/>
      <c r="JY1537" s="57"/>
      <c r="JZ1537" s="57"/>
      <c r="KA1537" s="57"/>
      <c r="KB1537" s="57"/>
      <c r="KC1537" s="57"/>
      <c r="KD1537" s="57"/>
      <c r="KE1537" s="57"/>
      <c r="KF1537" s="57"/>
      <c r="KG1537" s="57"/>
      <c r="KH1537" s="57"/>
      <c r="KI1537" s="36"/>
      <c r="LX1537" s="36"/>
      <c r="NQ1537" s="36"/>
      <c r="NR1537" s="36"/>
      <c r="NS1537" s="36"/>
      <c r="PH1537" s="36"/>
      <c r="QW1537" s="36"/>
      <c r="SM1537" s="36"/>
      <c r="UB1537" s="36"/>
      <c r="VQ1537" s="36"/>
      <c r="XF1537" s="36"/>
      <c r="ZB1537" s="94"/>
      <c r="ZI1537" s="130"/>
      <c r="ZK1537" s="128"/>
      <c r="ZL1537" s="127"/>
    </row>
    <row r="1538" spans="2:688" s="37" customFormat="1" x14ac:dyDescent="0.15">
      <c r="B1538" s="36"/>
      <c r="C1538" s="110"/>
      <c r="D1538" s="36"/>
      <c r="E1538" s="36"/>
      <c r="F1538" s="36"/>
      <c r="G1538" s="38"/>
      <c r="H1538" s="38"/>
      <c r="AW1538" s="36"/>
      <c r="CL1538" s="36"/>
      <c r="FP1538" s="36"/>
      <c r="IT1538" s="36"/>
      <c r="IU1538" s="57"/>
      <c r="IV1538" s="57"/>
      <c r="IW1538" s="57"/>
      <c r="IX1538" s="57"/>
      <c r="IY1538" s="57"/>
      <c r="IZ1538" s="57"/>
      <c r="JA1538" s="57"/>
      <c r="JB1538" s="57"/>
      <c r="JC1538" s="57"/>
      <c r="JD1538" s="57"/>
      <c r="JE1538" s="57"/>
      <c r="JF1538" s="57"/>
      <c r="JG1538" s="57"/>
      <c r="JH1538" s="57"/>
      <c r="JI1538" s="57"/>
      <c r="JJ1538" s="57"/>
      <c r="JK1538" s="57"/>
      <c r="JL1538" s="57"/>
      <c r="JM1538" s="57"/>
      <c r="JN1538" s="57"/>
      <c r="JO1538" s="57"/>
      <c r="JP1538" s="57"/>
      <c r="JQ1538" s="57"/>
      <c r="JR1538" s="57"/>
      <c r="JS1538" s="57"/>
      <c r="JT1538" s="57"/>
      <c r="JU1538" s="57"/>
      <c r="JV1538" s="57"/>
      <c r="JW1538" s="57"/>
      <c r="JX1538" s="57"/>
      <c r="JY1538" s="57"/>
      <c r="JZ1538" s="57"/>
      <c r="KA1538" s="57"/>
      <c r="KB1538" s="57"/>
      <c r="KC1538" s="57"/>
      <c r="KD1538" s="57"/>
      <c r="KE1538" s="57"/>
      <c r="KF1538" s="57"/>
      <c r="KG1538" s="57"/>
      <c r="KH1538" s="57"/>
      <c r="KI1538" s="36"/>
      <c r="LX1538" s="36"/>
      <c r="NQ1538" s="36"/>
      <c r="NR1538" s="36"/>
      <c r="NS1538" s="36"/>
      <c r="PH1538" s="36"/>
      <c r="QW1538" s="36"/>
      <c r="SM1538" s="36"/>
      <c r="UB1538" s="36"/>
      <c r="VQ1538" s="36"/>
      <c r="XF1538" s="36"/>
      <c r="ZB1538" s="94"/>
      <c r="ZI1538" s="130"/>
      <c r="ZK1538" s="128"/>
      <c r="ZL1538" s="127"/>
    </row>
    <row r="1539" spans="2:688" s="37" customFormat="1" x14ac:dyDescent="0.15">
      <c r="B1539" s="36"/>
      <c r="C1539" s="110"/>
      <c r="D1539" s="36"/>
      <c r="E1539" s="36"/>
      <c r="F1539" s="36"/>
      <c r="G1539" s="38"/>
      <c r="H1539" s="38"/>
      <c r="AW1539" s="36"/>
      <c r="CL1539" s="36"/>
      <c r="FP1539" s="36"/>
      <c r="IT1539" s="36"/>
      <c r="IU1539" s="57"/>
      <c r="IV1539" s="57"/>
      <c r="IW1539" s="57"/>
      <c r="IX1539" s="57"/>
      <c r="IY1539" s="57"/>
      <c r="IZ1539" s="57"/>
      <c r="JA1539" s="57"/>
      <c r="JB1539" s="57"/>
      <c r="JC1539" s="57"/>
      <c r="JD1539" s="57"/>
      <c r="JE1539" s="57"/>
      <c r="JF1539" s="57"/>
      <c r="JG1539" s="57"/>
      <c r="JH1539" s="57"/>
      <c r="JI1539" s="57"/>
      <c r="JJ1539" s="57"/>
      <c r="JK1539" s="57"/>
      <c r="JL1539" s="57"/>
      <c r="JM1539" s="57"/>
      <c r="JN1539" s="57"/>
      <c r="JO1539" s="57"/>
      <c r="JP1539" s="57"/>
      <c r="JQ1539" s="57"/>
      <c r="JR1539" s="57"/>
      <c r="JS1539" s="57"/>
      <c r="JT1539" s="57"/>
      <c r="JU1539" s="57"/>
      <c r="JV1539" s="57"/>
      <c r="JW1539" s="57"/>
      <c r="JX1539" s="57"/>
      <c r="JY1539" s="57"/>
      <c r="JZ1539" s="57"/>
      <c r="KA1539" s="57"/>
      <c r="KB1539" s="57"/>
      <c r="KC1539" s="57"/>
      <c r="KD1539" s="57"/>
      <c r="KE1539" s="57"/>
      <c r="KF1539" s="57"/>
      <c r="KG1539" s="57"/>
      <c r="KH1539" s="57"/>
      <c r="KI1539" s="36"/>
      <c r="LX1539" s="36"/>
      <c r="NQ1539" s="36"/>
      <c r="NR1539" s="36"/>
      <c r="NS1539" s="36"/>
      <c r="PH1539" s="36"/>
      <c r="QW1539" s="36"/>
      <c r="SM1539" s="36"/>
      <c r="UB1539" s="36"/>
      <c r="VQ1539" s="36"/>
      <c r="XF1539" s="36"/>
      <c r="ZB1539" s="94"/>
      <c r="ZI1539" s="130"/>
      <c r="ZK1539" s="128"/>
      <c r="ZL1539" s="127"/>
    </row>
    <row r="1540" spans="2:688" s="37" customFormat="1" x14ac:dyDescent="0.15">
      <c r="B1540" s="36"/>
      <c r="C1540" s="110"/>
      <c r="D1540" s="36"/>
      <c r="E1540" s="36"/>
      <c r="F1540" s="36"/>
      <c r="G1540" s="38"/>
      <c r="H1540" s="38"/>
      <c r="AW1540" s="36"/>
      <c r="CL1540" s="36"/>
      <c r="FP1540" s="36"/>
      <c r="IT1540" s="36"/>
      <c r="IU1540" s="57"/>
      <c r="IV1540" s="57"/>
      <c r="IW1540" s="57"/>
      <c r="IX1540" s="57"/>
      <c r="IY1540" s="57"/>
      <c r="IZ1540" s="57"/>
      <c r="JA1540" s="57"/>
      <c r="JB1540" s="57"/>
      <c r="JC1540" s="57"/>
      <c r="JD1540" s="57"/>
      <c r="JE1540" s="57"/>
      <c r="JF1540" s="57"/>
      <c r="JG1540" s="57"/>
      <c r="JH1540" s="57"/>
      <c r="JI1540" s="57"/>
      <c r="JJ1540" s="57"/>
      <c r="JK1540" s="57"/>
      <c r="JL1540" s="57"/>
      <c r="JM1540" s="57"/>
      <c r="JN1540" s="57"/>
      <c r="JO1540" s="57"/>
      <c r="JP1540" s="57"/>
      <c r="JQ1540" s="57"/>
      <c r="JR1540" s="57"/>
      <c r="JS1540" s="57"/>
      <c r="JT1540" s="57"/>
      <c r="JU1540" s="57"/>
      <c r="JV1540" s="57"/>
      <c r="JW1540" s="57"/>
      <c r="JX1540" s="57"/>
      <c r="JY1540" s="57"/>
      <c r="JZ1540" s="57"/>
      <c r="KA1540" s="57"/>
      <c r="KB1540" s="57"/>
      <c r="KC1540" s="57"/>
      <c r="KD1540" s="57"/>
      <c r="KE1540" s="57"/>
      <c r="KF1540" s="57"/>
      <c r="KG1540" s="57"/>
      <c r="KH1540" s="57"/>
      <c r="KI1540" s="36"/>
      <c r="LX1540" s="36"/>
      <c r="NQ1540" s="36"/>
      <c r="NR1540" s="36"/>
      <c r="NS1540" s="36"/>
      <c r="PH1540" s="36"/>
      <c r="QW1540" s="36"/>
      <c r="SM1540" s="36"/>
      <c r="UB1540" s="36"/>
      <c r="VQ1540" s="36"/>
      <c r="XF1540" s="36"/>
      <c r="ZB1540" s="94"/>
      <c r="ZI1540" s="130"/>
      <c r="ZK1540" s="128"/>
      <c r="ZL1540" s="127"/>
    </row>
    <row r="1541" spans="2:688" s="37" customFormat="1" x14ac:dyDescent="0.15">
      <c r="B1541" s="36"/>
      <c r="C1541" s="110"/>
      <c r="D1541" s="36"/>
      <c r="E1541" s="36"/>
      <c r="F1541" s="36"/>
      <c r="G1541" s="38"/>
      <c r="H1541" s="38"/>
      <c r="AW1541" s="36"/>
      <c r="CL1541" s="36"/>
      <c r="FP1541" s="36"/>
      <c r="IT1541" s="36"/>
      <c r="IU1541" s="57"/>
      <c r="IV1541" s="57"/>
      <c r="IW1541" s="57"/>
      <c r="IX1541" s="57"/>
      <c r="IY1541" s="57"/>
      <c r="IZ1541" s="57"/>
      <c r="JA1541" s="57"/>
      <c r="JB1541" s="57"/>
      <c r="JC1541" s="57"/>
      <c r="JD1541" s="57"/>
      <c r="JE1541" s="57"/>
      <c r="JF1541" s="57"/>
      <c r="JG1541" s="57"/>
      <c r="JH1541" s="57"/>
      <c r="JI1541" s="57"/>
      <c r="JJ1541" s="57"/>
      <c r="JK1541" s="57"/>
      <c r="JL1541" s="57"/>
      <c r="JM1541" s="57"/>
      <c r="JN1541" s="57"/>
      <c r="JO1541" s="57"/>
      <c r="JP1541" s="57"/>
      <c r="JQ1541" s="57"/>
      <c r="JR1541" s="57"/>
      <c r="JS1541" s="57"/>
      <c r="JT1541" s="57"/>
      <c r="JU1541" s="57"/>
      <c r="JV1541" s="57"/>
      <c r="JW1541" s="57"/>
      <c r="JX1541" s="57"/>
      <c r="JY1541" s="57"/>
      <c r="JZ1541" s="57"/>
      <c r="KA1541" s="57"/>
      <c r="KB1541" s="57"/>
      <c r="KC1541" s="57"/>
      <c r="KD1541" s="57"/>
      <c r="KE1541" s="57"/>
      <c r="KF1541" s="57"/>
      <c r="KG1541" s="57"/>
      <c r="KH1541" s="57"/>
      <c r="KI1541" s="36"/>
      <c r="LX1541" s="36"/>
      <c r="NQ1541" s="36"/>
      <c r="NR1541" s="36"/>
      <c r="NS1541" s="36"/>
      <c r="PH1541" s="36"/>
      <c r="QW1541" s="36"/>
      <c r="SM1541" s="36"/>
      <c r="UB1541" s="36"/>
      <c r="VQ1541" s="36"/>
      <c r="XF1541" s="36"/>
      <c r="ZB1541" s="94"/>
      <c r="ZI1541" s="130"/>
      <c r="ZK1541" s="128"/>
      <c r="ZL1541" s="127"/>
    </row>
    <row r="1542" spans="2:688" s="37" customFormat="1" x14ac:dyDescent="0.15">
      <c r="B1542" s="36"/>
      <c r="C1542" s="110"/>
      <c r="D1542" s="36"/>
      <c r="E1542" s="36"/>
      <c r="F1542" s="36"/>
      <c r="G1542" s="38"/>
      <c r="H1542" s="38"/>
      <c r="AW1542" s="36"/>
      <c r="CL1542" s="36"/>
      <c r="FP1542" s="36"/>
      <c r="IT1542" s="36"/>
      <c r="IU1542" s="57"/>
      <c r="IV1542" s="57"/>
      <c r="IW1542" s="57"/>
      <c r="IX1542" s="57"/>
      <c r="IY1542" s="57"/>
      <c r="IZ1542" s="57"/>
      <c r="JA1542" s="57"/>
      <c r="JB1542" s="57"/>
      <c r="JC1542" s="57"/>
      <c r="JD1542" s="57"/>
      <c r="JE1542" s="57"/>
      <c r="JF1542" s="57"/>
      <c r="JG1542" s="57"/>
      <c r="JH1542" s="57"/>
      <c r="JI1542" s="57"/>
      <c r="JJ1542" s="57"/>
      <c r="JK1542" s="57"/>
      <c r="JL1542" s="57"/>
      <c r="JM1542" s="57"/>
      <c r="JN1542" s="57"/>
      <c r="JO1542" s="57"/>
      <c r="JP1542" s="57"/>
      <c r="JQ1542" s="57"/>
      <c r="JR1542" s="57"/>
      <c r="JS1542" s="57"/>
      <c r="JT1542" s="57"/>
      <c r="JU1542" s="57"/>
      <c r="JV1542" s="57"/>
      <c r="JW1542" s="57"/>
      <c r="JX1542" s="57"/>
      <c r="JY1542" s="57"/>
      <c r="JZ1542" s="57"/>
      <c r="KA1542" s="57"/>
      <c r="KB1542" s="57"/>
      <c r="KC1542" s="57"/>
      <c r="KD1542" s="57"/>
      <c r="KE1542" s="57"/>
      <c r="KF1542" s="57"/>
      <c r="KG1542" s="57"/>
      <c r="KH1542" s="57"/>
      <c r="KI1542" s="36"/>
      <c r="LX1542" s="36"/>
      <c r="NQ1542" s="36"/>
      <c r="NR1542" s="36"/>
      <c r="NS1542" s="36"/>
      <c r="PH1542" s="36"/>
      <c r="QW1542" s="36"/>
      <c r="SM1542" s="36"/>
      <c r="UB1542" s="36"/>
      <c r="VQ1542" s="36"/>
      <c r="XF1542" s="36"/>
      <c r="ZB1542" s="94"/>
      <c r="ZI1542" s="130"/>
      <c r="ZK1542" s="128"/>
      <c r="ZL1542" s="127"/>
    </row>
    <row r="1543" spans="2:688" s="37" customFormat="1" x14ac:dyDescent="0.15">
      <c r="B1543" s="36"/>
      <c r="C1543" s="110"/>
      <c r="D1543" s="36"/>
      <c r="E1543" s="36"/>
      <c r="F1543" s="36"/>
      <c r="G1543" s="38"/>
      <c r="H1543" s="38"/>
      <c r="AW1543" s="36"/>
      <c r="CL1543" s="36"/>
      <c r="FP1543" s="36"/>
      <c r="IT1543" s="36"/>
      <c r="IU1543" s="57"/>
      <c r="IV1543" s="57"/>
      <c r="IW1543" s="57"/>
      <c r="IX1543" s="57"/>
      <c r="IY1543" s="57"/>
      <c r="IZ1543" s="57"/>
      <c r="JA1543" s="57"/>
      <c r="JB1543" s="57"/>
      <c r="JC1543" s="57"/>
      <c r="JD1543" s="57"/>
      <c r="JE1543" s="57"/>
      <c r="JF1543" s="57"/>
      <c r="JG1543" s="57"/>
      <c r="JH1543" s="57"/>
      <c r="JI1543" s="57"/>
      <c r="JJ1543" s="57"/>
      <c r="JK1543" s="57"/>
      <c r="JL1543" s="57"/>
      <c r="JM1543" s="57"/>
      <c r="JN1543" s="57"/>
      <c r="JO1543" s="57"/>
      <c r="JP1543" s="57"/>
      <c r="JQ1543" s="57"/>
      <c r="JR1543" s="57"/>
      <c r="JS1543" s="57"/>
      <c r="JT1543" s="57"/>
      <c r="JU1543" s="57"/>
      <c r="JV1543" s="57"/>
      <c r="JW1543" s="57"/>
      <c r="JX1543" s="57"/>
      <c r="JY1543" s="57"/>
      <c r="JZ1543" s="57"/>
      <c r="KA1543" s="57"/>
      <c r="KB1543" s="57"/>
      <c r="KC1543" s="57"/>
      <c r="KD1543" s="57"/>
      <c r="KE1543" s="57"/>
      <c r="KF1543" s="57"/>
      <c r="KG1543" s="57"/>
      <c r="KH1543" s="57"/>
      <c r="KI1543" s="36"/>
      <c r="LX1543" s="36"/>
      <c r="NQ1543" s="36"/>
      <c r="NR1543" s="36"/>
      <c r="NS1543" s="36"/>
      <c r="PH1543" s="36"/>
      <c r="QW1543" s="36"/>
      <c r="SM1543" s="36"/>
      <c r="UB1543" s="36"/>
      <c r="VQ1543" s="36"/>
      <c r="XF1543" s="36"/>
      <c r="ZB1543" s="94"/>
      <c r="ZI1543" s="130"/>
      <c r="ZK1543" s="128"/>
      <c r="ZL1543" s="127"/>
    </row>
    <row r="1544" spans="2:688" s="37" customFormat="1" x14ac:dyDescent="0.15">
      <c r="B1544" s="36"/>
      <c r="C1544" s="110"/>
      <c r="D1544" s="36"/>
      <c r="E1544" s="36"/>
      <c r="F1544" s="36"/>
      <c r="G1544" s="38"/>
      <c r="H1544" s="38"/>
      <c r="AW1544" s="36"/>
      <c r="CL1544" s="36"/>
      <c r="FP1544" s="36"/>
      <c r="IT1544" s="36"/>
      <c r="IU1544" s="57"/>
      <c r="IV1544" s="57"/>
      <c r="IW1544" s="57"/>
      <c r="IX1544" s="57"/>
      <c r="IY1544" s="57"/>
      <c r="IZ1544" s="57"/>
      <c r="JA1544" s="57"/>
      <c r="JB1544" s="57"/>
      <c r="JC1544" s="57"/>
      <c r="JD1544" s="57"/>
      <c r="JE1544" s="57"/>
      <c r="JF1544" s="57"/>
      <c r="JG1544" s="57"/>
      <c r="JH1544" s="57"/>
      <c r="JI1544" s="57"/>
      <c r="JJ1544" s="57"/>
      <c r="JK1544" s="57"/>
      <c r="JL1544" s="57"/>
      <c r="JM1544" s="57"/>
      <c r="JN1544" s="57"/>
      <c r="JO1544" s="57"/>
      <c r="JP1544" s="57"/>
      <c r="JQ1544" s="57"/>
      <c r="JR1544" s="57"/>
      <c r="JS1544" s="57"/>
      <c r="JT1544" s="57"/>
      <c r="JU1544" s="57"/>
      <c r="JV1544" s="57"/>
      <c r="JW1544" s="57"/>
      <c r="JX1544" s="57"/>
      <c r="JY1544" s="57"/>
      <c r="JZ1544" s="57"/>
      <c r="KA1544" s="57"/>
      <c r="KB1544" s="57"/>
      <c r="KC1544" s="57"/>
      <c r="KD1544" s="57"/>
      <c r="KE1544" s="57"/>
      <c r="KF1544" s="57"/>
      <c r="KG1544" s="57"/>
      <c r="KH1544" s="57"/>
      <c r="KI1544" s="36"/>
      <c r="LX1544" s="36"/>
      <c r="NQ1544" s="36"/>
      <c r="NR1544" s="36"/>
      <c r="NS1544" s="36"/>
      <c r="PH1544" s="36"/>
      <c r="QW1544" s="36"/>
      <c r="SM1544" s="36"/>
      <c r="UB1544" s="36"/>
      <c r="VQ1544" s="36"/>
      <c r="XF1544" s="36"/>
      <c r="ZB1544" s="94"/>
      <c r="ZI1544" s="130"/>
      <c r="ZK1544" s="128"/>
      <c r="ZL1544" s="127"/>
    </row>
    <row r="1545" spans="2:688" s="37" customFormat="1" x14ac:dyDescent="0.15">
      <c r="B1545" s="36"/>
      <c r="C1545" s="110"/>
      <c r="D1545" s="36"/>
      <c r="E1545" s="36"/>
      <c r="F1545" s="36"/>
      <c r="G1545" s="38"/>
      <c r="H1545" s="38"/>
      <c r="AW1545" s="36"/>
      <c r="CL1545" s="36"/>
      <c r="FP1545" s="36"/>
      <c r="IT1545" s="36"/>
      <c r="IU1545" s="57"/>
      <c r="IV1545" s="57"/>
      <c r="IW1545" s="57"/>
      <c r="IX1545" s="57"/>
      <c r="IY1545" s="57"/>
      <c r="IZ1545" s="57"/>
      <c r="JA1545" s="57"/>
      <c r="JB1545" s="57"/>
      <c r="JC1545" s="57"/>
      <c r="JD1545" s="57"/>
      <c r="JE1545" s="57"/>
      <c r="JF1545" s="57"/>
      <c r="JG1545" s="57"/>
      <c r="JH1545" s="57"/>
      <c r="JI1545" s="57"/>
      <c r="JJ1545" s="57"/>
      <c r="JK1545" s="57"/>
      <c r="JL1545" s="57"/>
      <c r="JM1545" s="57"/>
      <c r="JN1545" s="57"/>
      <c r="JO1545" s="57"/>
      <c r="JP1545" s="57"/>
      <c r="JQ1545" s="57"/>
      <c r="JR1545" s="57"/>
      <c r="JS1545" s="57"/>
      <c r="JT1545" s="57"/>
      <c r="JU1545" s="57"/>
      <c r="JV1545" s="57"/>
      <c r="JW1545" s="57"/>
      <c r="JX1545" s="57"/>
      <c r="JY1545" s="57"/>
      <c r="JZ1545" s="57"/>
      <c r="KA1545" s="57"/>
      <c r="KB1545" s="57"/>
      <c r="KC1545" s="57"/>
      <c r="KD1545" s="57"/>
      <c r="KE1545" s="57"/>
      <c r="KF1545" s="57"/>
      <c r="KG1545" s="57"/>
      <c r="KH1545" s="57"/>
      <c r="KI1545" s="36"/>
      <c r="LX1545" s="36"/>
      <c r="NQ1545" s="36"/>
      <c r="NR1545" s="36"/>
      <c r="NS1545" s="36"/>
      <c r="PH1545" s="36"/>
      <c r="QW1545" s="36"/>
      <c r="SM1545" s="36"/>
      <c r="UB1545" s="36"/>
      <c r="VQ1545" s="36"/>
      <c r="XF1545" s="36"/>
      <c r="ZB1545" s="94"/>
      <c r="ZI1545" s="130"/>
      <c r="ZK1545" s="128"/>
      <c r="ZL1545" s="127"/>
    </row>
    <row r="1546" spans="2:688" s="37" customFormat="1" x14ac:dyDescent="0.15">
      <c r="B1546" s="36"/>
      <c r="C1546" s="110"/>
      <c r="D1546" s="36"/>
      <c r="E1546" s="36"/>
      <c r="F1546" s="36"/>
      <c r="G1546" s="38"/>
      <c r="H1546" s="38"/>
      <c r="AW1546" s="36"/>
      <c r="CL1546" s="36"/>
      <c r="FP1546" s="36"/>
      <c r="IT1546" s="36"/>
      <c r="IU1546" s="57"/>
      <c r="IV1546" s="57"/>
      <c r="IW1546" s="57"/>
      <c r="IX1546" s="57"/>
      <c r="IY1546" s="57"/>
      <c r="IZ1546" s="57"/>
      <c r="JA1546" s="57"/>
      <c r="JB1546" s="57"/>
      <c r="JC1546" s="57"/>
      <c r="JD1546" s="57"/>
      <c r="JE1546" s="57"/>
      <c r="JF1546" s="57"/>
      <c r="JG1546" s="57"/>
      <c r="JH1546" s="57"/>
      <c r="JI1546" s="57"/>
      <c r="JJ1546" s="57"/>
      <c r="JK1546" s="57"/>
      <c r="JL1546" s="57"/>
      <c r="JM1546" s="57"/>
      <c r="JN1546" s="57"/>
      <c r="JO1546" s="57"/>
      <c r="JP1546" s="57"/>
      <c r="JQ1546" s="57"/>
      <c r="JR1546" s="57"/>
      <c r="JS1546" s="57"/>
      <c r="JT1546" s="57"/>
      <c r="JU1546" s="57"/>
      <c r="JV1546" s="57"/>
      <c r="JW1546" s="57"/>
      <c r="JX1546" s="57"/>
      <c r="JY1546" s="57"/>
      <c r="JZ1546" s="57"/>
      <c r="KA1546" s="57"/>
      <c r="KB1546" s="57"/>
      <c r="KC1546" s="57"/>
      <c r="KD1546" s="57"/>
      <c r="KE1546" s="57"/>
      <c r="KF1546" s="57"/>
      <c r="KG1546" s="57"/>
      <c r="KH1546" s="57"/>
      <c r="KI1546" s="36"/>
      <c r="LX1546" s="36"/>
      <c r="NQ1546" s="36"/>
      <c r="NR1546" s="36"/>
      <c r="NS1546" s="36"/>
      <c r="PH1546" s="36"/>
      <c r="QW1546" s="36"/>
      <c r="SM1546" s="36"/>
      <c r="UB1546" s="36"/>
      <c r="VQ1546" s="36"/>
      <c r="XF1546" s="36"/>
      <c r="ZB1546" s="94"/>
      <c r="ZI1546" s="130"/>
      <c r="ZK1546" s="128"/>
      <c r="ZL1546" s="127"/>
    </row>
    <row r="1547" spans="2:688" s="37" customFormat="1" x14ac:dyDescent="0.15">
      <c r="B1547" s="36"/>
      <c r="C1547" s="110"/>
      <c r="D1547" s="36"/>
      <c r="E1547" s="36"/>
      <c r="F1547" s="36"/>
      <c r="G1547" s="38"/>
      <c r="H1547" s="38"/>
      <c r="AW1547" s="36"/>
      <c r="CL1547" s="36"/>
      <c r="FP1547" s="36"/>
      <c r="IT1547" s="36"/>
      <c r="IU1547" s="57"/>
      <c r="IV1547" s="57"/>
      <c r="IW1547" s="57"/>
      <c r="IX1547" s="57"/>
      <c r="IY1547" s="57"/>
      <c r="IZ1547" s="57"/>
      <c r="JA1547" s="57"/>
      <c r="JB1547" s="57"/>
      <c r="JC1547" s="57"/>
      <c r="JD1547" s="57"/>
      <c r="JE1547" s="57"/>
      <c r="JF1547" s="57"/>
      <c r="JG1547" s="57"/>
      <c r="JH1547" s="57"/>
      <c r="JI1547" s="57"/>
      <c r="JJ1547" s="57"/>
      <c r="JK1547" s="57"/>
      <c r="JL1547" s="57"/>
      <c r="JM1547" s="57"/>
      <c r="JN1547" s="57"/>
      <c r="JO1547" s="57"/>
      <c r="JP1547" s="57"/>
      <c r="JQ1547" s="57"/>
      <c r="JR1547" s="57"/>
      <c r="JS1547" s="57"/>
      <c r="JT1547" s="57"/>
      <c r="JU1547" s="57"/>
      <c r="JV1547" s="57"/>
      <c r="JW1547" s="57"/>
      <c r="JX1547" s="57"/>
      <c r="JY1547" s="57"/>
      <c r="JZ1547" s="57"/>
      <c r="KA1547" s="57"/>
      <c r="KB1547" s="57"/>
      <c r="KC1547" s="57"/>
      <c r="KD1547" s="57"/>
      <c r="KE1547" s="57"/>
      <c r="KF1547" s="57"/>
      <c r="KG1547" s="57"/>
      <c r="KH1547" s="57"/>
      <c r="KI1547" s="36"/>
      <c r="LX1547" s="36"/>
      <c r="NQ1547" s="36"/>
      <c r="NR1547" s="36"/>
      <c r="NS1547" s="36"/>
      <c r="PH1547" s="36"/>
      <c r="QW1547" s="36"/>
      <c r="SM1547" s="36"/>
      <c r="UB1547" s="36"/>
      <c r="VQ1547" s="36"/>
      <c r="XF1547" s="36"/>
      <c r="ZB1547" s="94"/>
      <c r="ZI1547" s="130"/>
      <c r="ZK1547" s="128"/>
      <c r="ZL1547" s="127"/>
    </row>
    <row r="1548" spans="2:688" s="37" customFormat="1" x14ac:dyDescent="0.15">
      <c r="B1548" s="36"/>
      <c r="C1548" s="110"/>
      <c r="D1548" s="36"/>
      <c r="E1548" s="36"/>
      <c r="F1548" s="36"/>
      <c r="G1548" s="38"/>
      <c r="H1548" s="38"/>
      <c r="AW1548" s="36"/>
      <c r="CL1548" s="36"/>
      <c r="FP1548" s="36"/>
      <c r="IT1548" s="36"/>
      <c r="IU1548" s="57"/>
      <c r="IV1548" s="57"/>
      <c r="IW1548" s="57"/>
      <c r="IX1548" s="57"/>
      <c r="IY1548" s="57"/>
      <c r="IZ1548" s="57"/>
      <c r="JA1548" s="57"/>
      <c r="JB1548" s="57"/>
      <c r="JC1548" s="57"/>
      <c r="JD1548" s="57"/>
      <c r="JE1548" s="57"/>
      <c r="JF1548" s="57"/>
      <c r="JG1548" s="57"/>
      <c r="JH1548" s="57"/>
      <c r="JI1548" s="57"/>
      <c r="JJ1548" s="57"/>
      <c r="JK1548" s="57"/>
      <c r="JL1548" s="57"/>
      <c r="JM1548" s="57"/>
      <c r="JN1548" s="57"/>
      <c r="JO1548" s="57"/>
      <c r="JP1548" s="57"/>
      <c r="JQ1548" s="57"/>
      <c r="JR1548" s="57"/>
      <c r="JS1548" s="57"/>
      <c r="JT1548" s="57"/>
      <c r="JU1548" s="57"/>
      <c r="JV1548" s="57"/>
      <c r="JW1548" s="57"/>
      <c r="JX1548" s="57"/>
      <c r="JY1548" s="57"/>
      <c r="JZ1548" s="57"/>
      <c r="KA1548" s="57"/>
      <c r="KB1548" s="57"/>
      <c r="KC1548" s="57"/>
      <c r="KD1548" s="57"/>
      <c r="KE1548" s="57"/>
      <c r="KF1548" s="57"/>
      <c r="KG1548" s="57"/>
      <c r="KH1548" s="57"/>
      <c r="KI1548" s="36"/>
      <c r="LX1548" s="36"/>
      <c r="NQ1548" s="36"/>
      <c r="NR1548" s="36"/>
      <c r="NS1548" s="36"/>
      <c r="PH1548" s="36"/>
      <c r="QW1548" s="36"/>
      <c r="SM1548" s="36"/>
      <c r="UB1548" s="36"/>
      <c r="VQ1548" s="36"/>
      <c r="XF1548" s="36"/>
      <c r="ZB1548" s="94"/>
      <c r="ZI1548" s="130"/>
      <c r="ZK1548" s="128"/>
      <c r="ZL1548" s="127"/>
    </row>
    <row r="1549" spans="2:688" s="37" customFormat="1" x14ac:dyDescent="0.15">
      <c r="B1549" s="36"/>
      <c r="C1549" s="110"/>
      <c r="D1549" s="36"/>
      <c r="E1549" s="36"/>
      <c r="F1549" s="36"/>
      <c r="G1549" s="38"/>
      <c r="H1549" s="38"/>
      <c r="AW1549" s="36"/>
      <c r="CL1549" s="36"/>
      <c r="FP1549" s="36"/>
      <c r="IT1549" s="36"/>
      <c r="IU1549" s="57"/>
      <c r="IV1549" s="57"/>
      <c r="IW1549" s="57"/>
      <c r="IX1549" s="57"/>
      <c r="IY1549" s="57"/>
      <c r="IZ1549" s="57"/>
      <c r="JA1549" s="57"/>
      <c r="JB1549" s="57"/>
      <c r="JC1549" s="57"/>
      <c r="JD1549" s="57"/>
      <c r="JE1549" s="57"/>
      <c r="JF1549" s="57"/>
      <c r="JG1549" s="57"/>
      <c r="JH1549" s="57"/>
      <c r="JI1549" s="57"/>
      <c r="JJ1549" s="57"/>
      <c r="JK1549" s="57"/>
      <c r="JL1549" s="57"/>
      <c r="JM1549" s="57"/>
      <c r="JN1549" s="57"/>
      <c r="JO1549" s="57"/>
      <c r="JP1549" s="57"/>
      <c r="JQ1549" s="57"/>
      <c r="JR1549" s="57"/>
      <c r="JS1549" s="57"/>
      <c r="JT1549" s="57"/>
      <c r="JU1549" s="57"/>
      <c r="JV1549" s="57"/>
      <c r="JW1549" s="57"/>
      <c r="JX1549" s="57"/>
      <c r="JY1549" s="57"/>
      <c r="JZ1549" s="57"/>
      <c r="KA1549" s="57"/>
      <c r="KB1549" s="57"/>
      <c r="KC1549" s="57"/>
      <c r="KD1549" s="57"/>
      <c r="KE1549" s="57"/>
      <c r="KF1549" s="57"/>
      <c r="KG1549" s="57"/>
      <c r="KH1549" s="57"/>
      <c r="KI1549" s="36"/>
      <c r="LX1549" s="36"/>
      <c r="NQ1549" s="36"/>
      <c r="NR1549" s="36"/>
      <c r="NS1549" s="36"/>
      <c r="PH1549" s="36"/>
      <c r="QW1549" s="36"/>
      <c r="SM1549" s="36"/>
      <c r="UB1549" s="36"/>
      <c r="VQ1549" s="36"/>
      <c r="XF1549" s="36"/>
      <c r="ZB1549" s="94"/>
      <c r="ZI1549" s="130"/>
      <c r="ZK1549" s="128"/>
      <c r="ZL1549" s="127"/>
    </row>
    <row r="1550" spans="2:688" s="37" customFormat="1" x14ac:dyDescent="0.15">
      <c r="B1550" s="36"/>
      <c r="C1550" s="110"/>
      <c r="D1550" s="36"/>
      <c r="E1550" s="36"/>
      <c r="F1550" s="36"/>
      <c r="G1550" s="38"/>
      <c r="H1550" s="38"/>
      <c r="AW1550" s="36"/>
      <c r="CL1550" s="36"/>
      <c r="FP1550" s="36"/>
      <c r="IT1550" s="36"/>
      <c r="IU1550" s="57"/>
      <c r="IV1550" s="57"/>
      <c r="IW1550" s="57"/>
      <c r="IX1550" s="57"/>
      <c r="IY1550" s="57"/>
      <c r="IZ1550" s="57"/>
      <c r="JA1550" s="57"/>
      <c r="JB1550" s="57"/>
      <c r="JC1550" s="57"/>
      <c r="JD1550" s="57"/>
      <c r="JE1550" s="57"/>
      <c r="JF1550" s="57"/>
      <c r="JG1550" s="57"/>
      <c r="JH1550" s="57"/>
      <c r="JI1550" s="57"/>
      <c r="JJ1550" s="57"/>
      <c r="JK1550" s="57"/>
      <c r="JL1550" s="57"/>
      <c r="JM1550" s="57"/>
      <c r="JN1550" s="57"/>
      <c r="JO1550" s="57"/>
      <c r="JP1550" s="57"/>
      <c r="JQ1550" s="57"/>
      <c r="JR1550" s="57"/>
      <c r="JS1550" s="57"/>
      <c r="JT1550" s="57"/>
      <c r="JU1550" s="57"/>
      <c r="JV1550" s="57"/>
      <c r="JW1550" s="57"/>
      <c r="JX1550" s="57"/>
      <c r="JY1550" s="57"/>
      <c r="JZ1550" s="57"/>
      <c r="KA1550" s="57"/>
      <c r="KB1550" s="57"/>
      <c r="KC1550" s="57"/>
      <c r="KD1550" s="57"/>
      <c r="KE1550" s="57"/>
      <c r="KF1550" s="57"/>
      <c r="KG1550" s="57"/>
      <c r="KH1550" s="57"/>
      <c r="KI1550" s="36"/>
      <c r="LX1550" s="36"/>
      <c r="NQ1550" s="36"/>
      <c r="NR1550" s="36"/>
      <c r="NS1550" s="36"/>
      <c r="PH1550" s="36"/>
      <c r="QW1550" s="36"/>
      <c r="SM1550" s="36"/>
      <c r="UB1550" s="36"/>
      <c r="VQ1550" s="36"/>
      <c r="XF1550" s="36"/>
      <c r="ZB1550" s="94"/>
      <c r="ZI1550" s="130"/>
      <c r="ZK1550" s="128"/>
      <c r="ZL1550" s="127"/>
    </row>
    <row r="1551" spans="2:688" s="37" customFormat="1" x14ac:dyDescent="0.15">
      <c r="B1551" s="36"/>
      <c r="C1551" s="110"/>
      <c r="D1551" s="36"/>
      <c r="E1551" s="36"/>
      <c r="F1551" s="36"/>
      <c r="G1551" s="38"/>
      <c r="H1551" s="38"/>
      <c r="AW1551" s="36"/>
      <c r="CL1551" s="36"/>
      <c r="FP1551" s="36"/>
      <c r="IT1551" s="36"/>
      <c r="IU1551" s="57"/>
      <c r="IV1551" s="57"/>
      <c r="IW1551" s="57"/>
      <c r="IX1551" s="57"/>
      <c r="IY1551" s="57"/>
      <c r="IZ1551" s="57"/>
      <c r="JA1551" s="57"/>
      <c r="JB1551" s="57"/>
      <c r="JC1551" s="57"/>
      <c r="JD1551" s="57"/>
      <c r="JE1551" s="57"/>
      <c r="JF1551" s="57"/>
      <c r="JG1551" s="57"/>
      <c r="JH1551" s="57"/>
      <c r="JI1551" s="57"/>
      <c r="JJ1551" s="57"/>
      <c r="JK1551" s="57"/>
      <c r="JL1551" s="57"/>
      <c r="JM1551" s="57"/>
      <c r="JN1551" s="57"/>
      <c r="JO1551" s="57"/>
      <c r="JP1551" s="57"/>
      <c r="JQ1551" s="57"/>
      <c r="JR1551" s="57"/>
      <c r="JS1551" s="57"/>
      <c r="JT1551" s="57"/>
      <c r="JU1551" s="57"/>
      <c r="JV1551" s="57"/>
      <c r="JW1551" s="57"/>
      <c r="JX1551" s="57"/>
      <c r="JY1551" s="57"/>
      <c r="JZ1551" s="57"/>
      <c r="KA1551" s="57"/>
      <c r="KB1551" s="57"/>
      <c r="KC1551" s="57"/>
      <c r="KD1551" s="57"/>
      <c r="KE1551" s="57"/>
      <c r="KF1551" s="57"/>
      <c r="KG1551" s="57"/>
      <c r="KH1551" s="57"/>
      <c r="KI1551" s="36"/>
      <c r="LX1551" s="36"/>
      <c r="NQ1551" s="36"/>
      <c r="NR1551" s="36"/>
      <c r="NS1551" s="36"/>
      <c r="PH1551" s="36"/>
      <c r="QW1551" s="36"/>
      <c r="SM1551" s="36"/>
      <c r="UB1551" s="36"/>
      <c r="VQ1551" s="36"/>
      <c r="XF1551" s="36"/>
      <c r="ZB1551" s="94"/>
      <c r="ZI1551" s="130"/>
      <c r="ZK1551" s="128"/>
      <c r="ZL1551" s="127"/>
    </row>
    <row r="1552" spans="2:688" s="37" customFormat="1" x14ac:dyDescent="0.15">
      <c r="B1552" s="36"/>
      <c r="C1552" s="110"/>
      <c r="D1552" s="36"/>
      <c r="E1552" s="36"/>
      <c r="F1552" s="36"/>
      <c r="G1552" s="38"/>
      <c r="H1552" s="38"/>
      <c r="AW1552" s="36"/>
      <c r="CL1552" s="36"/>
      <c r="FP1552" s="36"/>
      <c r="IT1552" s="36"/>
      <c r="IU1552" s="57"/>
      <c r="IV1552" s="57"/>
      <c r="IW1552" s="57"/>
      <c r="IX1552" s="57"/>
      <c r="IY1552" s="57"/>
      <c r="IZ1552" s="57"/>
      <c r="JA1552" s="57"/>
      <c r="JB1552" s="57"/>
      <c r="JC1552" s="57"/>
      <c r="JD1552" s="57"/>
      <c r="JE1552" s="57"/>
      <c r="JF1552" s="57"/>
      <c r="JG1552" s="57"/>
      <c r="JH1552" s="57"/>
      <c r="JI1552" s="57"/>
      <c r="JJ1552" s="57"/>
      <c r="JK1552" s="57"/>
      <c r="JL1552" s="57"/>
      <c r="JM1552" s="57"/>
      <c r="JN1552" s="57"/>
      <c r="JO1552" s="57"/>
      <c r="JP1552" s="57"/>
      <c r="JQ1552" s="57"/>
      <c r="JR1552" s="57"/>
      <c r="JS1552" s="57"/>
      <c r="JT1552" s="57"/>
      <c r="JU1552" s="57"/>
      <c r="JV1552" s="57"/>
      <c r="JW1552" s="57"/>
      <c r="JX1552" s="57"/>
      <c r="JY1552" s="57"/>
      <c r="JZ1552" s="57"/>
      <c r="KA1552" s="57"/>
      <c r="KB1552" s="57"/>
      <c r="KC1552" s="57"/>
      <c r="KD1552" s="57"/>
      <c r="KE1552" s="57"/>
      <c r="KF1552" s="57"/>
      <c r="KG1552" s="57"/>
      <c r="KH1552" s="57"/>
      <c r="KI1552" s="36"/>
      <c r="LX1552" s="36"/>
      <c r="NQ1552" s="36"/>
      <c r="NR1552" s="36"/>
      <c r="NS1552" s="36"/>
      <c r="PH1552" s="36"/>
      <c r="QW1552" s="36"/>
      <c r="SM1552" s="36"/>
      <c r="UB1552" s="36"/>
      <c r="VQ1552" s="36"/>
      <c r="XF1552" s="36"/>
      <c r="ZB1552" s="94"/>
      <c r="ZI1552" s="130"/>
      <c r="ZK1552" s="128"/>
      <c r="ZL1552" s="127"/>
    </row>
    <row r="1553" spans="2:688" s="37" customFormat="1" x14ac:dyDescent="0.15">
      <c r="B1553" s="36"/>
      <c r="C1553" s="110"/>
      <c r="D1553" s="36"/>
      <c r="E1553" s="36"/>
      <c r="F1553" s="36"/>
      <c r="G1553" s="38"/>
      <c r="H1553" s="38"/>
      <c r="AW1553" s="36"/>
      <c r="CL1553" s="36"/>
      <c r="FP1553" s="36"/>
      <c r="IT1553" s="36"/>
      <c r="IU1553" s="57"/>
      <c r="IV1553" s="57"/>
      <c r="IW1553" s="57"/>
      <c r="IX1553" s="57"/>
      <c r="IY1553" s="57"/>
      <c r="IZ1553" s="57"/>
      <c r="JA1553" s="57"/>
      <c r="JB1553" s="57"/>
      <c r="JC1553" s="57"/>
      <c r="JD1553" s="57"/>
      <c r="JE1553" s="57"/>
      <c r="JF1553" s="57"/>
      <c r="JG1553" s="57"/>
      <c r="JH1553" s="57"/>
      <c r="JI1553" s="57"/>
      <c r="JJ1553" s="57"/>
      <c r="JK1553" s="57"/>
      <c r="JL1553" s="57"/>
      <c r="JM1553" s="57"/>
      <c r="JN1553" s="57"/>
      <c r="JO1553" s="57"/>
      <c r="JP1553" s="57"/>
      <c r="JQ1553" s="57"/>
      <c r="JR1553" s="57"/>
      <c r="JS1553" s="57"/>
      <c r="JT1553" s="57"/>
      <c r="JU1553" s="57"/>
      <c r="JV1553" s="57"/>
      <c r="JW1553" s="57"/>
      <c r="JX1553" s="57"/>
      <c r="JY1553" s="57"/>
      <c r="JZ1553" s="57"/>
      <c r="KA1553" s="57"/>
      <c r="KB1553" s="57"/>
      <c r="KC1553" s="57"/>
      <c r="KD1553" s="57"/>
      <c r="KE1553" s="57"/>
      <c r="KF1553" s="57"/>
      <c r="KG1553" s="57"/>
      <c r="KH1553" s="57"/>
      <c r="KI1553" s="36"/>
      <c r="LX1553" s="36"/>
      <c r="NQ1553" s="36"/>
      <c r="NR1553" s="36"/>
      <c r="NS1553" s="36"/>
      <c r="PH1553" s="36"/>
      <c r="QW1553" s="36"/>
      <c r="SM1553" s="36"/>
      <c r="UB1553" s="36"/>
      <c r="VQ1553" s="36"/>
      <c r="XF1553" s="36"/>
      <c r="ZB1553" s="94"/>
      <c r="ZI1553" s="130"/>
      <c r="ZK1553" s="128"/>
      <c r="ZL1553" s="127"/>
    </row>
    <row r="1554" spans="2:688" s="37" customFormat="1" x14ac:dyDescent="0.15">
      <c r="B1554" s="36"/>
      <c r="C1554" s="110"/>
      <c r="D1554" s="36"/>
      <c r="E1554" s="36"/>
      <c r="F1554" s="36"/>
      <c r="G1554" s="38"/>
      <c r="H1554" s="38"/>
      <c r="AW1554" s="36"/>
      <c r="CL1554" s="36"/>
      <c r="FP1554" s="36"/>
      <c r="IT1554" s="36"/>
      <c r="IU1554" s="57"/>
      <c r="IV1554" s="57"/>
      <c r="IW1554" s="57"/>
      <c r="IX1554" s="57"/>
      <c r="IY1554" s="57"/>
      <c r="IZ1554" s="57"/>
      <c r="JA1554" s="57"/>
      <c r="JB1554" s="57"/>
      <c r="JC1554" s="57"/>
      <c r="JD1554" s="57"/>
      <c r="JE1554" s="57"/>
      <c r="JF1554" s="57"/>
      <c r="JG1554" s="57"/>
      <c r="JH1554" s="57"/>
      <c r="JI1554" s="57"/>
      <c r="JJ1554" s="57"/>
      <c r="JK1554" s="57"/>
      <c r="JL1554" s="57"/>
      <c r="JM1554" s="57"/>
      <c r="JN1554" s="57"/>
      <c r="JO1554" s="57"/>
      <c r="JP1554" s="57"/>
      <c r="JQ1554" s="57"/>
      <c r="JR1554" s="57"/>
      <c r="JS1554" s="57"/>
      <c r="JT1554" s="57"/>
      <c r="JU1554" s="57"/>
      <c r="JV1554" s="57"/>
      <c r="JW1554" s="57"/>
      <c r="JX1554" s="57"/>
      <c r="JY1554" s="57"/>
      <c r="JZ1554" s="57"/>
      <c r="KA1554" s="57"/>
      <c r="KB1554" s="57"/>
      <c r="KC1554" s="57"/>
      <c r="KD1554" s="57"/>
      <c r="KE1554" s="57"/>
      <c r="KF1554" s="57"/>
      <c r="KG1554" s="57"/>
      <c r="KH1554" s="57"/>
      <c r="KI1554" s="36"/>
      <c r="LX1554" s="36"/>
      <c r="NQ1554" s="36"/>
      <c r="NR1554" s="36"/>
      <c r="NS1554" s="36"/>
      <c r="PH1554" s="36"/>
      <c r="QW1554" s="36"/>
      <c r="SM1554" s="36"/>
      <c r="UB1554" s="36"/>
      <c r="VQ1554" s="36"/>
      <c r="XF1554" s="36"/>
      <c r="ZB1554" s="94"/>
      <c r="ZI1554" s="130"/>
      <c r="ZK1554" s="128"/>
      <c r="ZL1554" s="127"/>
    </row>
    <row r="1555" spans="2:688" s="37" customFormat="1" x14ac:dyDescent="0.15">
      <c r="B1555" s="36"/>
      <c r="C1555" s="110"/>
      <c r="D1555" s="36"/>
      <c r="E1555" s="36"/>
      <c r="F1555" s="36"/>
      <c r="G1555" s="38"/>
      <c r="H1555" s="38"/>
      <c r="AW1555" s="36"/>
      <c r="CL1555" s="36"/>
      <c r="FP1555" s="36"/>
      <c r="IT1555" s="36"/>
      <c r="IU1555" s="57"/>
      <c r="IV1555" s="57"/>
      <c r="IW1555" s="57"/>
      <c r="IX1555" s="57"/>
      <c r="IY1555" s="57"/>
      <c r="IZ1555" s="57"/>
      <c r="JA1555" s="57"/>
      <c r="JB1555" s="57"/>
      <c r="JC1555" s="57"/>
      <c r="JD1555" s="57"/>
      <c r="JE1555" s="57"/>
      <c r="JF1555" s="57"/>
      <c r="JG1555" s="57"/>
      <c r="JH1555" s="57"/>
      <c r="JI1555" s="57"/>
      <c r="JJ1555" s="57"/>
      <c r="JK1555" s="57"/>
      <c r="JL1555" s="57"/>
      <c r="JM1555" s="57"/>
      <c r="JN1555" s="57"/>
      <c r="JO1555" s="57"/>
      <c r="JP1555" s="57"/>
      <c r="JQ1555" s="57"/>
      <c r="JR1555" s="57"/>
      <c r="JS1555" s="57"/>
      <c r="JT1555" s="57"/>
      <c r="JU1555" s="57"/>
      <c r="JV1555" s="57"/>
      <c r="JW1555" s="57"/>
      <c r="JX1555" s="57"/>
      <c r="JY1555" s="57"/>
      <c r="JZ1555" s="57"/>
      <c r="KA1555" s="57"/>
      <c r="KB1555" s="57"/>
      <c r="KC1555" s="57"/>
      <c r="KD1555" s="57"/>
      <c r="KE1555" s="57"/>
      <c r="KF1555" s="57"/>
      <c r="KG1555" s="57"/>
      <c r="KH1555" s="57"/>
      <c r="KI1555" s="36"/>
      <c r="LX1555" s="36"/>
      <c r="NQ1555" s="36"/>
      <c r="NR1555" s="36"/>
      <c r="NS1555" s="36"/>
      <c r="PH1555" s="36"/>
      <c r="QW1555" s="36"/>
      <c r="SM1555" s="36"/>
      <c r="UB1555" s="36"/>
      <c r="VQ1555" s="36"/>
      <c r="XF1555" s="36"/>
      <c r="ZB1555" s="94"/>
      <c r="ZI1555" s="130"/>
      <c r="ZK1555" s="128"/>
      <c r="ZL1555" s="127"/>
    </row>
    <row r="1556" spans="2:688" s="37" customFormat="1" x14ac:dyDescent="0.15">
      <c r="B1556" s="36"/>
      <c r="C1556" s="110"/>
      <c r="D1556" s="36"/>
      <c r="E1556" s="36"/>
      <c r="F1556" s="36"/>
      <c r="G1556" s="38"/>
      <c r="H1556" s="38"/>
      <c r="AW1556" s="36"/>
      <c r="CL1556" s="36"/>
      <c r="FP1556" s="36"/>
      <c r="IT1556" s="36"/>
      <c r="IU1556" s="57"/>
      <c r="IV1556" s="57"/>
      <c r="IW1556" s="57"/>
      <c r="IX1556" s="57"/>
      <c r="IY1556" s="57"/>
      <c r="IZ1556" s="57"/>
      <c r="JA1556" s="57"/>
      <c r="JB1556" s="57"/>
      <c r="JC1556" s="57"/>
      <c r="JD1556" s="57"/>
      <c r="JE1556" s="57"/>
      <c r="JF1556" s="57"/>
      <c r="JG1556" s="57"/>
      <c r="JH1556" s="57"/>
      <c r="JI1556" s="57"/>
      <c r="JJ1556" s="57"/>
      <c r="JK1556" s="57"/>
      <c r="JL1556" s="57"/>
      <c r="JM1556" s="57"/>
      <c r="JN1556" s="57"/>
      <c r="JO1556" s="57"/>
      <c r="JP1556" s="57"/>
      <c r="JQ1556" s="57"/>
      <c r="JR1556" s="57"/>
      <c r="JS1556" s="57"/>
      <c r="JT1556" s="57"/>
      <c r="JU1556" s="57"/>
      <c r="JV1556" s="57"/>
      <c r="JW1556" s="57"/>
      <c r="JX1556" s="57"/>
      <c r="JY1556" s="57"/>
      <c r="JZ1556" s="57"/>
      <c r="KA1556" s="57"/>
      <c r="KB1556" s="57"/>
      <c r="KC1556" s="57"/>
      <c r="KD1556" s="57"/>
      <c r="KE1556" s="57"/>
      <c r="KF1556" s="57"/>
      <c r="KG1556" s="57"/>
      <c r="KH1556" s="57"/>
      <c r="KI1556" s="36"/>
      <c r="LX1556" s="36"/>
      <c r="NQ1556" s="36"/>
      <c r="NR1556" s="36"/>
      <c r="NS1556" s="36"/>
      <c r="PH1556" s="36"/>
      <c r="QW1556" s="36"/>
      <c r="SM1556" s="36"/>
      <c r="UB1556" s="36"/>
      <c r="VQ1556" s="36"/>
      <c r="XF1556" s="36"/>
      <c r="ZB1556" s="94"/>
      <c r="ZI1556" s="130"/>
      <c r="ZK1556" s="128"/>
      <c r="ZL1556" s="127"/>
    </row>
    <row r="1557" spans="2:688" s="37" customFormat="1" x14ac:dyDescent="0.15">
      <c r="B1557" s="36"/>
      <c r="C1557" s="110"/>
      <c r="D1557" s="36"/>
      <c r="E1557" s="36"/>
      <c r="F1557" s="36"/>
      <c r="G1557" s="38"/>
      <c r="H1557" s="38"/>
      <c r="AW1557" s="36"/>
      <c r="CL1557" s="36"/>
      <c r="FP1557" s="36"/>
      <c r="IT1557" s="36"/>
      <c r="IU1557" s="57"/>
      <c r="IV1557" s="57"/>
      <c r="IW1557" s="57"/>
      <c r="IX1557" s="57"/>
      <c r="IY1557" s="57"/>
      <c r="IZ1557" s="57"/>
      <c r="JA1557" s="57"/>
      <c r="JB1557" s="57"/>
      <c r="JC1557" s="57"/>
      <c r="JD1557" s="57"/>
      <c r="JE1557" s="57"/>
      <c r="JF1557" s="57"/>
      <c r="JG1557" s="57"/>
      <c r="JH1557" s="57"/>
      <c r="JI1557" s="57"/>
      <c r="JJ1557" s="57"/>
      <c r="JK1557" s="57"/>
      <c r="JL1557" s="57"/>
      <c r="JM1557" s="57"/>
      <c r="JN1557" s="57"/>
      <c r="JO1557" s="57"/>
      <c r="JP1557" s="57"/>
      <c r="JQ1557" s="57"/>
      <c r="JR1557" s="57"/>
      <c r="JS1557" s="57"/>
      <c r="JT1557" s="57"/>
      <c r="JU1557" s="57"/>
      <c r="JV1557" s="57"/>
      <c r="JW1557" s="57"/>
      <c r="JX1557" s="57"/>
      <c r="JY1557" s="57"/>
      <c r="JZ1557" s="57"/>
      <c r="KA1557" s="57"/>
      <c r="KB1557" s="57"/>
      <c r="KC1557" s="57"/>
      <c r="KD1557" s="57"/>
      <c r="KE1557" s="57"/>
      <c r="KF1557" s="57"/>
      <c r="KG1557" s="57"/>
      <c r="KH1557" s="57"/>
      <c r="KI1557" s="36"/>
      <c r="LX1557" s="36"/>
      <c r="NQ1557" s="36"/>
      <c r="NR1557" s="36"/>
      <c r="NS1557" s="36"/>
      <c r="PH1557" s="36"/>
      <c r="QW1557" s="36"/>
      <c r="SM1557" s="36"/>
      <c r="UB1557" s="36"/>
      <c r="VQ1557" s="36"/>
      <c r="XF1557" s="36"/>
      <c r="ZB1557" s="94"/>
      <c r="ZI1557" s="130"/>
      <c r="ZK1557" s="128"/>
      <c r="ZL1557" s="127"/>
    </row>
    <row r="1558" spans="2:688" s="37" customFormat="1" x14ac:dyDescent="0.15">
      <c r="B1558" s="36"/>
      <c r="C1558" s="110"/>
      <c r="D1558" s="36"/>
      <c r="E1558" s="36"/>
      <c r="F1558" s="36"/>
      <c r="G1558" s="38"/>
      <c r="H1558" s="38"/>
      <c r="AW1558" s="36"/>
      <c r="CL1558" s="36"/>
      <c r="FP1558" s="36"/>
      <c r="IT1558" s="36"/>
      <c r="IU1558" s="57"/>
      <c r="IV1558" s="57"/>
      <c r="IW1558" s="57"/>
      <c r="IX1558" s="57"/>
      <c r="IY1558" s="57"/>
      <c r="IZ1558" s="57"/>
      <c r="JA1558" s="57"/>
      <c r="JB1558" s="57"/>
      <c r="JC1558" s="57"/>
      <c r="JD1558" s="57"/>
      <c r="JE1558" s="57"/>
      <c r="JF1558" s="57"/>
      <c r="JG1558" s="57"/>
      <c r="JH1558" s="57"/>
      <c r="JI1558" s="57"/>
      <c r="JJ1558" s="57"/>
      <c r="JK1558" s="57"/>
      <c r="JL1558" s="57"/>
      <c r="JM1558" s="57"/>
      <c r="JN1558" s="57"/>
      <c r="JO1558" s="57"/>
      <c r="JP1558" s="57"/>
      <c r="JQ1558" s="57"/>
      <c r="JR1558" s="57"/>
      <c r="JS1558" s="57"/>
      <c r="JT1558" s="57"/>
      <c r="JU1558" s="57"/>
      <c r="JV1558" s="57"/>
      <c r="JW1558" s="57"/>
      <c r="JX1558" s="57"/>
      <c r="JY1558" s="57"/>
      <c r="JZ1558" s="57"/>
      <c r="KA1558" s="57"/>
      <c r="KB1558" s="57"/>
      <c r="KC1558" s="57"/>
      <c r="KD1558" s="57"/>
      <c r="KE1558" s="57"/>
      <c r="KF1558" s="57"/>
      <c r="KG1558" s="57"/>
      <c r="KH1558" s="57"/>
      <c r="KI1558" s="36"/>
      <c r="LX1558" s="36"/>
      <c r="NQ1558" s="36"/>
      <c r="NR1558" s="36"/>
      <c r="NS1558" s="36"/>
      <c r="PH1558" s="36"/>
      <c r="QW1558" s="36"/>
      <c r="SM1558" s="36"/>
      <c r="UB1558" s="36"/>
      <c r="VQ1558" s="36"/>
      <c r="XF1558" s="36"/>
      <c r="ZB1558" s="94"/>
      <c r="ZI1558" s="130"/>
      <c r="ZK1558" s="128"/>
      <c r="ZL1558" s="127"/>
    </row>
    <row r="1559" spans="2:688" s="37" customFormat="1" x14ac:dyDescent="0.15">
      <c r="B1559" s="36"/>
      <c r="C1559" s="110"/>
      <c r="D1559" s="36"/>
      <c r="E1559" s="36"/>
      <c r="F1559" s="36"/>
      <c r="G1559" s="38"/>
      <c r="H1559" s="38"/>
      <c r="AW1559" s="36"/>
      <c r="CL1559" s="36"/>
      <c r="FP1559" s="36"/>
      <c r="IT1559" s="36"/>
      <c r="IU1559" s="57"/>
      <c r="IV1559" s="57"/>
      <c r="IW1559" s="57"/>
      <c r="IX1559" s="57"/>
      <c r="IY1559" s="57"/>
      <c r="IZ1559" s="57"/>
      <c r="JA1559" s="57"/>
      <c r="JB1559" s="57"/>
      <c r="JC1559" s="57"/>
      <c r="JD1559" s="57"/>
      <c r="JE1559" s="57"/>
      <c r="JF1559" s="57"/>
      <c r="JG1559" s="57"/>
      <c r="JH1559" s="57"/>
      <c r="JI1559" s="57"/>
      <c r="JJ1559" s="57"/>
      <c r="JK1559" s="57"/>
      <c r="JL1559" s="57"/>
      <c r="JM1559" s="57"/>
      <c r="JN1559" s="57"/>
      <c r="JO1559" s="57"/>
      <c r="JP1559" s="57"/>
      <c r="JQ1559" s="57"/>
      <c r="JR1559" s="57"/>
      <c r="JS1559" s="57"/>
      <c r="JT1559" s="57"/>
      <c r="JU1559" s="57"/>
      <c r="JV1559" s="57"/>
      <c r="JW1559" s="57"/>
      <c r="JX1559" s="57"/>
      <c r="JY1559" s="57"/>
      <c r="JZ1559" s="57"/>
      <c r="KA1559" s="57"/>
      <c r="KB1559" s="57"/>
      <c r="KC1559" s="57"/>
      <c r="KD1559" s="57"/>
      <c r="KE1559" s="57"/>
      <c r="KF1559" s="57"/>
      <c r="KG1559" s="57"/>
      <c r="KH1559" s="57"/>
      <c r="KI1559" s="36"/>
      <c r="LX1559" s="36"/>
      <c r="NQ1559" s="36"/>
      <c r="NR1559" s="36"/>
      <c r="NS1559" s="36"/>
      <c r="PH1559" s="36"/>
      <c r="QW1559" s="36"/>
      <c r="SM1559" s="36"/>
      <c r="UB1559" s="36"/>
      <c r="VQ1559" s="36"/>
      <c r="XF1559" s="36"/>
      <c r="ZB1559" s="94"/>
      <c r="ZI1559" s="130"/>
      <c r="ZK1559" s="128"/>
      <c r="ZL1559" s="127"/>
    </row>
    <row r="1560" spans="2:688" s="37" customFormat="1" x14ac:dyDescent="0.15">
      <c r="B1560" s="36"/>
      <c r="C1560" s="110"/>
      <c r="D1560" s="36"/>
      <c r="E1560" s="36"/>
      <c r="F1560" s="36"/>
      <c r="G1560" s="38"/>
      <c r="H1560" s="38"/>
      <c r="AW1560" s="36"/>
      <c r="CL1560" s="36"/>
      <c r="FP1560" s="36"/>
      <c r="IT1560" s="36"/>
      <c r="IU1560" s="57"/>
      <c r="IV1560" s="57"/>
      <c r="IW1560" s="57"/>
      <c r="IX1560" s="57"/>
      <c r="IY1560" s="57"/>
      <c r="IZ1560" s="57"/>
      <c r="JA1560" s="57"/>
      <c r="JB1560" s="57"/>
      <c r="JC1560" s="57"/>
      <c r="JD1560" s="57"/>
      <c r="JE1560" s="57"/>
      <c r="JF1560" s="57"/>
      <c r="JG1560" s="57"/>
      <c r="JH1560" s="57"/>
      <c r="JI1560" s="57"/>
      <c r="JJ1560" s="57"/>
      <c r="JK1560" s="57"/>
      <c r="JL1560" s="57"/>
      <c r="JM1560" s="57"/>
      <c r="JN1560" s="57"/>
      <c r="JO1560" s="57"/>
      <c r="JP1560" s="57"/>
      <c r="JQ1560" s="57"/>
      <c r="JR1560" s="57"/>
      <c r="JS1560" s="57"/>
      <c r="JT1560" s="57"/>
      <c r="JU1560" s="57"/>
      <c r="JV1560" s="57"/>
      <c r="JW1560" s="57"/>
      <c r="JX1560" s="57"/>
      <c r="JY1560" s="57"/>
      <c r="JZ1560" s="57"/>
      <c r="KA1560" s="57"/>
      <c r="KB1560" s="57"/>
      <c r="KC1560" s="57"/>
      <c r="KD1560" s="57"/>
      <c r="KE1560" s="57"/>
      <c r="KF1560" s="57"/>
      <c r="KG1560" s="57"/>
      <c r="KH1560" s="57"/>
      <c r="KI1560" s="36"/>
      <c r="LX1560" s="36"/>
      <c r="NQ1560" s="36"/>
      <c r="NR1560" s="36"/>
      <c r="NS1560" s="36"/>
      <c r="PH1560" s="36"/>
      <c r="QW1560" s="36"/>
      <c r="SM1560" s="36"/>
      <c r="UB1560" s="36"/>
      <c r="VQ1560" s="36"/>
      <c r="XF1560" s="36"/>
      <c r="ZB1560" s="94"/>
      <c r="ZI1560" s="130"/>
      <c r="ZK1560" s="128"/>
      <c r="ZL1560" s="127"/>
    </row>
    <row r="1561" spans="2:688" s="37" customFormat="1" x14ac:dyDescent="0.15">
      <c r="B1561" s="36"/>
      <c r="C1561" s="110"/>
      <c r="D1561" s="36"/>
      <c r="E1561" s="36"/>
      <c r="F1561" s="36"/>
      <c r="G1561" s="38"/>
      <c r="H1561" s="38"/>
      <c r="AW1561" s="36"/>
      <c r="CL1561" s="36"/>
      <c r="FP1561" s="36"/>
      <c r="IT1561" s="36"/>
      <c r="IU1561" s="57"/>
      <c r="IV1561" s="57"/>
      <c r="IW1561" s="57"/>
      <c r="IX1561" s="57"/>
      <c r="IY1561" s="57"/>
      <c r="IZ1561" s="57"/>
      <c r="JA1561" s="57"/>
      <c r="JB1561" s="57"/>
      <c r="JC1561" s="57"/>
      <c r="JD1561" s="57"/>
      <c r="JE1561" s="57"/>
      <c r="JF1561" s="57"/>
      <c r="JG1561" s="57"/>
      <c r="JH1561" s="57"/>
      <c r="JI1561" s="57"/>
      <c r="JJ1561" s="57"/>
      <c r="JK1561" s="57"/>
      <c r="JL1561" s="57"/>
      <c r="JM1561" s="57"/>
      <c r="JN1561" s="57"/>
      <c r="JO1561" s="57"/>
      <c r="JP1561" s="57"/>
      <c r="JQ1561" s="57"/>
      <c r="JR1561" s="57"/>
      <c r="JS1561" s="57"/>
      <c r="JT1561" s="57"/>
      <c r="JU1561" s="57"/>
      <c r="JV1561" s="57"/>
      <c r="JW1561" s="57"/>
      <c r="JX1561" s="57"/>
      <c r="JY1561" s="57"/>
      <c r="JZ1561" s="57"/>
      <c r="KA1561" s="57"/>
      <c r="KB1561" s="57"/>
      <c r="KC1561" s="57"/>
      <c r="KD1561" s="57"/>
      <c r="KE1561" s="57"/>
      <c r="KF1561" s="57"/>
      <c r="KG1561" s="57"/>
      <c r="KH1561" s="57"/>
      <c r="KI1561" s="36"/>
      <c r="LX1561" s="36"/>
      <c r="NQ1561" s="36"/>
      <c r="NR1561" s="36"/>
      <c r="NS1561" s="36"/>
      <c r="PH1561" s="36"/>
      <c r="QW1561" s="36"/>
      <c r="SM1561" s="36"/>
      <c r="UB1561" s="36"/>
      <c r="VQ1561" s="36"/>
      <c r="XF1561" s="36"/>
      <c r="ZB1561" s="94"/>
      <c r="ZI1561" s="130"/>
      <c r="ZK1561" s="128"/>
      <c r="ZL1561" s="127"/>
    </row>
    <row r="1562" spans="2:688" s="37" customFormat="1" x14ac:dyDescent="0.15">
      <c r="B1562" s="36"/>
      <c r="C1562" s="110"/>
      <c r="D1562" s="36"/>
      <c r="E1562" s="36"/>
      <c r="F1562" s="36"/>
      <c r="G1562" s="38"/>
      <c r="H1562" s="38"/>
      <c r="AW1562" s="36"/>
      <c r="CL1562" s="36"/>
      <c r="FP1562" s="36"/>
      <c r="IT1562" s="36"/>
      <c r="IU1562" s="57"/>
      <c r="IV1562" s="57"/>
      <c r="IW1562" s="57"/>
      <c r="IX1562" s="57"/>
      <c r="IY1562" s="57"/>
      <c r="IZ1562" s="57"/>
      <c r="JA1562" s="57"/>
      <c r="JB1562" s="57"/>
      <c r="JC1562" s="57"/>
      <c r="JD1562" s="57"/>
      <c r="JE1562" s="57"/>
      <c r="JF1562" s="57"/>
      <c r="JG1562" s="57"/>
      <c r="JH1562" s="57"/>
      <c r="JI1562" s="57"/>
      <c r="JJ1562" s="57"/>
      <c r="JK1562" s="57"/>
      <c r="JL1562" s="57"/>
      <c r="JM1562" s="57"/>
      <c r="JN1562" s="57"/>
      <c r="JO1562" s="57"/>
      <c r="JP1562" s="57"/>
      <c r="JQ1562" s="57"/>
      <c r="JR1562" s="57"/>
      <c r="JS1562" s="57"/>
      <c r="JT1562" s="57"/>
      <c r="JU1562" s="57"/>
      <c r="JV1562" s="57"/>
      <c r="JW1562" s="57"/>
      <c r="JX1562" s="57"/>
      <c r="JY1562" s="57"/>
      <c r="JZ1562" s="57"/>
      <c r="KA1562" s="57"/>
      <c r="KB1562" s="57"/>
      <c r="KC1562" s="57"/>
      <c r="KD1562" s="57"/>
      <c r="KE1562" s="57"/>
      <c r="KF1562" s="57"/>
      <c r="KG1562" s="57"/>
      <c r="KH1562" s="57"/>
      <c r="KI1562" s="36"/>
      <c r="LX1562" s="36"/>
      <c r="NQ1562" s="36"/>
      <c r="NR1562" s="36"/>
      <c r="NS1562" s="36"/>
      <c r="PH1562" s="36"/>
      <c r="QW1562" s="36"/>
      <c r="SM1562" s="36"/>
      <c r="UB1562" s="36"/>
      <c r="VQ1562" s="36"/>
      <c r="XF1562" s="36"/>
      <c r="ZB1562" s="94"/>
      <c r="ZI1562" s="130"/>
      <c r="ZK1562" s="128"/>
      <c r="ZL1562" s="127"/>
    </row>
    <row r="1563" spans="2:688" s="37" customFormat="1" x14ac:dyDescent="0.15">
      <c r="B1563" s="36"/>
      <c r="C1563" s="110"/>
      <c r="D1563" s="36"/>
      <c r="E1563" s="36"/>
      <c r="F1563" s="36"/>
      <c r="G1563" s="38"/>
      <c r="H1563" s="38"/>
      <c r="AW1563" s="36"/>
      <c r="CL1563" s="36"/>
      <c r="FP1563" s="36"/>
      <c r="IT1563" s="36"/>
      <c r="IU1563" s="57"/>
      <c r="IV1563" s="57"/>
      <c r="IW1563" s="57"/>
      <c r="IX1563" s="57"/>
      <c r="IY1563" s="57"/>
      <c r="IZ1563" s="57"/>
      <c r="JA1563" s="57"/>
      <c r="JB1563" s="57"/>
      <c r="JC1563" s="57"/>
      <c r="JD1563" s="57"/>
      <c r="JE1563" s="57"/>
      <c r="JF1563" s="57"/>
      <c r="JG1563" s="57"/>
      <c r="JH1563" s="57"/>
      <c r="JI1563" s="57"/>
      <c r="JJ1563" s="57"/>
      <c r="JK1563" s="57"/>
      <c r="JL1563" s="57"/>
      <c r="JM1563" s="57"/>
      <c r="JN1563" s="57"/>
      <c r="JO1563" s="57"/>
      <c r="JP1563" s="57"/>
      <c r="JQ1563" s="57"/>
      <c r="JR1563" s="57"/>
      <c r="JS1563" s="57"/>
      <c r="JT1563" s="57"/>
      <c r="JU1563" s="57"/>
      <c r="JV1563" s="57"/>
      <c r="JW1563" s="57"/>
      <c r="JX1563" s="57"/>
      <c r="JY1563" s="57"/>
      <c r="JZ1563" s="57"/>
      <c r="KA1563" s="57"/>
      <c r="KB1563" s="57"/>
      <c r="KC1563" s="57"/>
      <c r="KD1563" s="57"/>
      <c r="KE1563" s="57"/>
      <c r="KF1563" s="57"/>
      <c r="KG1563" s="57"/>
      <c r="KH1563" s="57"/>
      <c r="KI1563" s="36"/>
      <c r="LX1563" s="36"/>
      <c r="NQ1563" s="36"/>
      <c r="NR1563" s="36"/>
      <c r="NS1563" s="36"/>
      <c r="PH1563" s="36"/>
      <c r="QW1563" s="36"/>
      <c r="SM1563" s="36"/>
      <c r="UB1563" s="36"/>
      <c r="VQ1563" s="36"/>
      <c r="XF1563" s="36"/>
      <c r="ZB1563" s="94"/>
      <c r="ZI1563" s="130"/>
      <c r="ZK1563" s="128"/>
      <c r="ZL1563" s="127"/>
    </row>
    <row r="1564" spans="2:688" s="37" customFormat="1" x14ac:dyDescent="0.15">
      <c r="B1564" s="36"/>
      <c r="C1564" s="110"/>
      <c r="D1564" s="36"/>
      <c r="E1564" s="36"/>
      <c r="F1564" s="36"/>
      <c r="G1564" s="38"/>
      <c r="H1564" s="38"/>
      <c r="AW1564" s="36"/>
      <c r="CL1564" s="36"/>
      <c r="FP1564" s="36"/>
      <c r="IT1564" s="36"/>
      <c r="IU1564" s="57"/>
      <c r="IV1564" s="57"/>
      <c r="IW1564" s="57"/>
      <c r="IX1564" s="57"/>
      <c r="IY1564" s="57"/>
      <c r="IZ1564" s="57"/>
      <c r="JA1564" s="57"/>
      <c r="JB1564" s="57"/>
      <c r="JC1564" s="57"/>
      <c r="JD1564" s="57"/>
      <c r="JE1564" s="57"/>
      <c r="JF1564" s="57"/>
      <c r="JG1564" s="57"/>
      <c r="JH1564" s="57"/>
      <c r="JI1564" s="57"/>
      <c r="JJ1564" s="57"/>
      <c r="JK1564" s="57"/>
      <c r="JL1564" s="57"/>
      <c r="JM1564" s="57"/>
      <c r="JN1564" s="57"/>
      <c r="JO1564" s="57"/>
      <c r="JP1564" s="57"/>
      <c r="JQ1564" s="57"/>
      <c r="JR1564" s="57"/>
      <c r="JS1564" s="57"/>
      <c r="JT1564" s="57"/>
      <c r="JU1564" s="57"/>
      <c r="JV1564" s="57"/>
      <c r="JW1564" s="57"/>
      <c r="JX1564" s="57"/>
      <c r="JY1564" s="57"/>
      <c r="JZ1564" s="57"/>
      <c r="KA1564" s="57"/>
      <c r="KB1564" s="57"/>
      <c r="KC1564" s="57"/>
      <c r="KD1564" s="57"/>
      <c r="KE1564" s="57"/>
      <c r="KF1564" s="57"/>
      <c r="KG1564" s="57"/>
      <c r="KH1564" s="57"/>
      <c r="KI1564" s="36"/>
      <c r="LX1564" s="36"/>
      <c r="NQ1564" s="36"/>
      <c r="NR1564" s="36"/>
      <c r="NS1564" s="36"/>
      <c r="PH1564" s="36"/>
      <c r="QW1564" s="36"/>
      <c r="SM1564" s="36"/>
      <c r="UB1564" s="36"/>
      <c r="VQ1564" s="36"/>
      <c r="XF1564" s="36"/>
      <c r="ZB1564" s="94"/>
      <c r="ZI1564" s="130"/>
      <c r="ZK1564" s="128"/>
      <c r="ZL1564" s="127"/>
    </row>
    <row r="1565" spans="2:688" s="37" customFormat="1" x14ac:dyDescent="0.15">
      <c r="B1565" s="36"/>
      <c r="C1565" s="110"/>
      <c r="D1565" s="36"/>
      <c r="E1565" s="36"/>
      <c r="F1565" s="36"/>
      <c r="G1565" s="38"/>
      <c r="H1565" s="38"/>
      <c r="AW1565" s="36"/>
      <c r="CL1565" s="36"/>
      <c r="FP1565" s="36"/>
      <c r="IT1565" s="36"/>
      <c r="IU1565" s="57"/>
      <c r="IV1565" s="57"/>
      <c r="IW1565" s="57"/>
      <c r="IX1565" s="57"/>
      <c r="IY1565" s="57"/>
      <c r="IZ1565" s="57"/>
      <c r="JA1565" s="57"/>
      <c r="JB1565" s="57"/>
      <c r="JC1565" s="57"/>
      <c r="JD1565" s="57"/>
      <c r="JE1565" s="57"/>
      <c r="JF1565" s="57"/>
      <c r="JG1565" s="57"/>
      <c r="JH1565" s="57"/>
      <c r="JI1565" s="57"/>
      <c r="JJ1565" s="57"/>
      <c r="JK1565" s="57"/>
      <c r="JL1565" s="57"/>
      <c r="JM1565" s="57"/>
      <c r="JN1565" s="57"/>
      <c r="JO1565" s="57"/>
      <c r="JP1565" s="57"/>
      <c r="JQ1565" s="57"/>
      <c r="JR1565" s="57"/>
      <c r="JS1565" s="57"/>
      <c r="JT1565" s="57"/>
      <c r="JU1565" s="57"/>
      <c r="JV1565" s="57"/>
      <c r="JW1565" s="57"/>
      <c r="JX1565" s="57"/>
      <c r="JY1565" s="57"/>
      <c r="JZ1565" s="57"/>
      <c r="KA1565" s="57"/>
      <c r="KB1565" s="57"/>
      <c r="KC1565" s="57"/>
      <c r="KD1565" s="57"/>
      <c r="KE1565" s="57"/>
      <c r="KF1565" s="57"/>
      <c r="KG1565" s="57"/>
      <c r="KH1565" s="57"/>
      <c r="KI1565" s="36"/>
      <c r="LX1565" s="36"/>
      <c r="NQ1565" s="36"/>
      <c r="NR1565" s="36"/>
      <c r="NS1565" s="36"/>
      <c r="PH1565" s="36"/>
      <c r="QW1565" s="36"/>
      <c r="SM1565" s="36"/>
      <c r="UB1565" s="36"/>
      <c r="VQ1565" s="36"/>
      <c r="XF1565" s="36"/>
      <c r="ZB1565" s="94"/>
      <c r="ZI1565" s="130"/>
      <c r="ZK1565" s="128"/>
      <c r="ZL1565" s="127"/>
    </row>
    <row r="1566" spans="2:688" s="37" customFormat="1" x14ac:dyDescent="0.15">
      <c r="B1566" s="36"/>
      <c r="C1566" s="110"/>
      <c r="D1566" s="36"/>
      <c r="E1566" s="36"/>
      <c r="F1566" s="36"/>
      <c r="G1566" s="38"/>
      <c r="H1566" s="38"/>
      <c r="AW1566" s="36"/>
      <c r="CL1566" s="36"/>
      <c r="FP1566" s="36"/>
      <c r="IT1566" s="36"/>
      <c r="IU1566" s="57"/>
      <c r="IV1566" s="57"/>
      <c r="IW1566" s="57"/>
      <c r="IX1566" s="57"/>
      <c r="IY1566" s="57"/>
      <c r="IZ1566" s="57"/>
      <c r="JA1566" s="57"/>
      <c r="JB1566" s="57"/>
      <c r="JC1566" s="57"/>
      <c r="JD1566" s="57"/>
      <c r="JE1566" s="57"/>
      <c r="JF1566" s="57"/>
      <c r="JG1566" s="57"/>
      <c r="JH1566" s="57"/>
      <c r="JI1566" s="57"/>
      <c r="JJ1566" s="57"/>
      <c r="JK1566" s="57"/>
      <c r="JL1566" s="57"/>
      <c r="JM1566" s="57"/>
      <c r="JN1566" s="57"/>
      <c r="JO1566" s="57"/>
      <c r="JP1566" s="57"/>
      <c r="JQ1566" s="57"/>
      <c r="JR1566" s="57"/>
      <c r="JS1566" s="57"/>
      <c r="JT1566" s="57"/>
      <c r="JU1566" s="57"/>
      <c r="JV1566" s="57"/>
      <c r="JW1566" s="57"/>
      <c r="JX1566" s="57"/>
      <c r="JY1566" s="57"/>
      <c r="JZ1566" s="57"/>
      <c r="KA1566" s="57"/>
      <c r="KB1566" s="57"/>
      <c r="KC1566" s="57"/>
      <c r="KD1566" s="57"/>
      <c r="KE1566" s="57"/>
      <c r="KF1566" s="57"/>
      <c r="KG1566" s="57"/>
      <c r="KH1566" s="57"/>
      <c r="KI1566" s="36"/>
      <c r="LX1566" s="36"/>
      <c r="NQ1566" s="36"/>
      <c r="NR1566" s="36"/>
      <c r="NS1566" s="36"/>
      <c r="PH1566" s="36"/>
      <c r="QW1566" s="36"/>
      <c r="SM1566" s="36"/>
      <c r="UB1566" s="36"/>
      <c r="VQ1566" s="36"/>
      <c r="XF1566" s="36"/>
      <c r="ZB1566" s="94"/>
      <c r="ZI1566" s="130"/>
      <c r="ZK1566" s="128"/>
      <c r="ZL1566" s="127"/>
    </row>
    <row r="1567" spans="2:688" s="37" customFormat="1" x14ac:dyDescent="0.15">
      <c r="B1567" s="36"/>
      <c r="C1567" s="110"/>
      <c r="D1567" s="36"/>
      <c r="E1567" s="36"/>
      <c r="F1567" s="36"/>
      <c r="G1567" s="38"/>
      <c r="H1567" s="38"/>
      <c r="AW1567" s="36"/>
      <c r="CL1567" s="36"/>
      <c r="FP1567" s="36"/>
      <c r="IT1567" s="36"/>
      <c r="IU1567" s="57"/>
      <c r="IV1567" s="57"/>
      <c r="IW1567" s="57"/>
      <c r="IX1567" s="57"/>
      <c r="IY1567" s="57"/>
      <c r="IZ1567" s="57"/>
      <c r="JA1567" s="57"/>
      <c r="JB1567" s="57"/>
      <c r="JC1567" s="57"/>
      <c r="JD1567" s="57"/>
      <c r="JE1567" s="57"/>
      <c r="JF1567" s="57"/>
      <c r="JG1567" s="57"/>
      <c r="JH1567" s="57"/>
      <c r="JI1567" s="57"/>
      <c r="JJ1567" s="57"/>
      <c r="JK1567" s="57"/>
      <c r="JL1567" s="57"/>
      <c r="JM1567" s="57"/>
      <c r="JN1567" s="57"/>
      <c r="JO1567" s="57"/>
      <c r="JP1567" s="57"/>
      <c r="JQ1567" s="57"/>
      <c r="JR1567" s="57"/>
      <c r="JS1567" s="57"/>
      <c r="JT1567" s="57"/>
      <c r="JU1567" s="57"/>
      <c r="JV1567" s="57"/>
      <c r="JW1567" s="57"/>
      <c r="JX1567" s="57"/>
      <c r="JY1567" s="57"/>
      <c r="JZ1567" s="57"/>
      <c r="KA1567" s="57"/>
      <c r="KB1567" s="57"/>
      <c r="KC1567" s="57"/>
      <c r="KD1567" s="57"/>
      <c r="KE1567" s="57"/>
      <c r="KF1567" s="57"/>
      <c r="KG1567" s="57"/>
      <c r="KH1567" s="57"/>
      <c r="KI1567" s="36"/>
      <c r="LX1567" s="36"/>
      <c r="NQ1567" s="36"/>
      <c r="NR1567" s="36"/>
      <c r="NS1567" s="36"/>
      <c r="PH1567" s="36"/>
      <c r="QW1567" s="36"/>
      <c r="SM1567" s="36"/>
      <c r="UB1567" s="36"/>
      <c r="VQ1567" s="36"/>
      <c r="XF1567" s="36"/>
      <c r="ZB1567" s="94"/>
      <c r="ZI1567" s="130"/>
      <c r="ZK1567" s="128"/>
      <c r="ZL1567" s="127"/>
    </row>
    <row r="1568" spans="2:688" s="37" customFormat="1" x14ac:dyDescent="0.15">
      <c r="B1568" s="36"/>
      <c r="C1568" s="110"/>
      <c r="D1568" s="36"/>
      <c r="E1568" s="36"/>
      <c r="F1568" s="36"/>
      <c r="G1568" s="38"/>
      <c r="H1568" s="38"/>
      <c r="AW1568" s="36"/>
      <c r="CL1568" s="36"/>
      <c r="FP1568" s="36"/>
      <c r="IT1568" s="36"/>
      <c r="IU1568" s="57"/>
      <c r="IV1568" s="57"/>
      <c r="IW1568" s="57"/>
      <c r="IX1568" s="57"/>
      <c r="IY1568" s="57"/>
      <c r="IZ1568" s="57"/>
      <c r="JA1568" s="57"/>
      <c r="JB1568" s="57"/>
      <c r="JC1568" s="57"/>
      <c r="JD1568" s="57"/>
      <c r="JE1568" s="57"/>
      <c r="JF1568" s="57"/>
      <c r="JG1568" s="57"/>
      <c r="JH1568" s="57"/>
      <c r="JI1568" s="57"/>
      <c r="JJ1568" s="57"/>
      <c r="JK1568" s="57"/>
      <c r="JL1568" s="57"/>
      <c r="JM1568" s="57"/>
      <c r="JN1568" s="57"/>
      <c r="JO1568" s="57"/>
      <c r="JP1568" s="57"/>
      <c r="JQ1568" s="57"/>
      <c r="JR1568" s="57"/>
      <c r="JS1568" s="57"/>
      <c r="JT1568" s="57"/>
      <c r="JU1568" s="57"/>
      <c r="JV1568" s="57"/>
      <c r="JW1568" s="57"/>
      <c r="JX1568" s="57"/>
      <c r="JY1568" s="57"/>
      <c r="JZ1568" s="57"/>
      <c r="KA1568" s="57"/>
      <c r="KB1568" s="57"/>
      <c r="KC1568" s="57"/>
      <c r="KD1568" s="57"/>
      <c r="KE1568" s="57"/>
      <c r="KF1568" s="57"/>
      <c r="KG1568" s="57"/>
      <c r="KH1568" s="57"/>
      <c r="KI1568" s="36"/>
      <c r="LX1568" s="36"/>
      <c r="NQ1568" s="36"/>
      <c r="NR1568" s="36"/>
      <c r="NS1568" s="36"/>
      <c r="PH1568" s="36"/>
      <c r="QW1568" s="36"/>
      <c r="SM1568" s="36"/>
      <c r="UB1568" s="36"/>
      <c r="VQ1568" s="36"/>
      <c r="XF1568" s="36"/>
      <c r="ZB1568" s="94"/>
      <c r="ZI1568" s="130"/>
      <c r="ZK1568" s="128"/>
      <c r="ZL1568" s="127"/>
    </row>
    <row r="1569" spans="2:688" s="37" customFormat="1" x14ac:dyDescent="0.15">
      <c r="B1569" s="36"/>
      <c r="C1569" s="110"/>
      <c r="D1569" s="36"/>
      <c r="E1569" s="36"/>
      <c r="F1569" s="36"/>
      <c r="G1569" s="38"/>
      <c r="H1569" s="38"/>
      <c r="AW1569" s="36"/>
      <c r="CL1569" s="36"/>
      <c r="FP1569" s="36"/>
      <c r="IT1569" s="36"/>
      <c r="IU1569" s="57"/>
      <c r="IV1569" s="57"/>
      <c r="IW1569" s="57"/>
      <c r="IX1569" s="57"/>
      <c r="IY1569" s="57"/>
      <c r="IZ1569" s="57"/>
      <c r="JA1569" s="57"/>
      <c r="JB1569" s="57"/>
      <c r="JC1569" s="57"/>
      <c r="JD1569" s="57"/>
      <c r="JE1569" s="57"/>
      <c r="JF1569" s="57"/>
      <c r="JG1569" s="57"/>
      <c r="JH1569" s="57"/>
      <c r="JI1569" s="57"/>
      <c r="JJ1569" s="57"/>
      <c r="JK1569" s="57"/>
      <c r="JL1569" s="57"/>
      <c r="JM1569" s="57"/>
      <c r="JN1569" s="57"/>
      <c r="JO1569" s="57"/>
      <c r="JP1569" s="57"/>
      <c r="JQ1569" s="57"/>
      <c r="JR1569" s="57"/>
      <c r="JS1569" s="57"/>
      <c r="JT1569" s="57"/>
      <c r="JU1569" s="57"/>
      <c r="JV1569" s="57"/>
      <c r="JW1569" s="57"/>
      <c r="JX1569" s="57"/>
      <c r="JY1569" s="57"/>
      <c r="JZ1569" s="57"/>
      <c r="KA1569" s="57"/>
      <c r="KB1569" s="57"/>
      <c r="KC1569" s="57"/>
      <c r="KD1569" s="57"/>
      <c r="KE1569" s="57"/>
      <c r="KF1569" s="57"/>
      <c r="KG1569" s="57"/>
      <c r="KH1569" s="57"/>
      <c r="KI1569" s="36"/>
      <c r="LX1569" s="36"/>
      <c r="NQ1569" s="36"/>
      <c r="NR1569" s="36"/>
      <c r="NS1569" s="36"/>
      <c r="PH1569" s="36"/>
      <c r="QW1569" s="36"/>
      <c r="SM1569" s="36"/>
      <c r="UB1569" s="36"/>
      <c r="VQ1569" s="36"/>
      <c r="XF1569" s="36"/>
      <c r="ZB1569" s="94"/>
      <c r="ZI1569" s="130"/>
      <c r="ZK1569" s="128"/>
      <c r="ZL1569" s="127"/>
    </row>
    <row r="1570" spans="2:688" s="37" customFormat="1" x14ac:dyDescent="0.15">
      <c r="B1570" s="36"/>
      <c r="C1570" s="110"/>
      <c r="D1570" s="36"/>
      <c r="E1570" s="36"/>
      <c r="F1570" s="36"/>
      <c r="G1570" s="38"/>
      <c r="H1570" s="38"/>
      <c r="AW1570" s="36"/>
      <c r="CL1570" s="36"/>
      <c r="FP1570" s="36"/>
      <c r="IT1570" s="36"/>
      <c r="IU1570" s="57"/>
      <c r="IV1570" s="57"/>
      <c r="IW1570" s="57"/>
      <c r="IX1570" s="57"/>
      <c r="IY1570" s="57"/>
      <c r="IZ1570" s="57"/>
      <c r="JA1570" s="57"/>
      <c r="JB1570" s="57"/>
      <c r="JC1570" s="57"/>
      <c r="JD1570" s="57"/>
      <c r="JE1570" s="57"/>
      <c r="JF1570" s="57"/>
      <c r="JG1570" s="57"/>
      <c r="JH1570" s="57"/>
      <c r="JI1570" s="57"/>
      <c r="JJ1570" s="57"/>
      <c r="JK1570" s="57"/>
      <c r="JL1570" s="57"/>
      <c r="JM1570" s="57"/>
      <c r="JN1570" s="57"/>
      <c r="JO1570" s="57"/>
      <c r="JP1570" s="57"/>
      <c r="JQ1570" s="57"/>
      <c r="JR1570" s="57"/>
      <c r="JS1570" s="57"/>
      <c r="JT1570" s="57"/>
      <c r="JU1570" s="57"/>
      <c r="JV1570" s="57"/>
      <c r="JW1570" s="57"/>
      <c r="JX1570" s="57"/>
      <c r="JY1570" s="57"/>
      <c r="JZ1570" s="57"/>
      <c r="KA1570" s="57"/>
      <c r="KB1570" s="57"/>
      <c r="KC1570" s="57"/>
      <c r="KD1570" s="57"/>
      <c r="KE1570" s="57"/>
      <c r="KF1570" s="57"/>
      <c r="KG1570" s="57"/>
      <c r="KH1570" s="57"/>
      <c r="KI1570" s="36"/>
      <c r="LX1570" s="36"/>
      <c r="NQ1570" s="36"/>
      <c r="NR1570" s="36"/>
      <c r="NS1570" s="36"/>
      <c r="PH1570" s="36"/>
      <c r="QW1570" s="36"/>
      <c r="SM1570" s="36"/>
      <c r="UB1570" s="36"/>
      <c r="VQ1570" s="36"/>
      <c r="XF1570" s="36"/>
      <c r="ZB1570" s="94"/>
      <c r="ZI1570" s="130"/>
      <c r="ZK1570" s="128"/>
      <c r="ZL1570" s="127"/>
    </row>
    <row r="1571" spans="2:688" s="37" customFormat="1" x14ac:dyDescent="0.15">
      <c r="B1571" s="36"/>
      <c r="C1571" s="110"/>
      <c r="D1571" s="36"/>
      <c r="E1571" s="36"/>
      <c r="F1571" s="36"/>
      <c r="G1571" s="38"/>
      <c r="H1571" s="38"/>
      <c r="AW1571" s="36"/>
      <c r="CL1571" s="36"/>
      <c r="FP1571" s="36"/>
      <c r="IT1571" s="36"/>
      <c r="IU1571" s="57"/>
      <c r="IV1571" s="57"/>
      <c r="IW1571" s="57"/>
      <c r="IX1571" s="57"/>
      <c r="IY1571" s="57"/>
      <c r="IZ1571" s="57"/>
      <c r="JA1571" s="57"/>
      <c r="JB1571" s="57"/>
      <c r="JC1571" s="57"/>
      <c r="JD1571" s="57"/>
      <c r="JE1571" s="57"/>
      <c r="JF1571" s="57"/>
      <c r="JG1571" s="57"/>
      <c r="JH1571" s="57"/>
      <c r="JI1571" s="57"/>
      <c r="JJ1571" s="57"/>
      <c r="JK1571" s="57"/>
      <c r="JL1571" s="57"/>
      <c r="JM1571" s="57"/>
      <c r="JN1571" s="57"/>
      <c r="JO1571" s="57"/>
      <c r="JP1571" s="57"/>
      <c r="JQ1571" s="57"/>
      <c r="JR1571" s="57"/>
      <c r="JS1571" s="57"/>
      <c r="JT1571" s="57"/>
      <c r="JU1571" s="57"/>
      <c r="JV1571" s="57"/>
      <c r="JW1571" s="57"/>
      <c r="JX1571" s="57"/>
      <c r="JY1571" s="57"/>
      <c r="JZ1571" s="57"/>
      <c r="KA1571" s="57"/>
      <c r="KB1571" s="57"/>
      <c r="KC1571" s="57"/>
      <c r="KD1571" s="57"/>
      <c r="KE1571" s="57"/>
      <c r="KF1571" s="57"/>
      <c r="KG1571" s="57"/>
      <c r="KH1571" s="57"/>
      <c r="KI1571" s="36"/>
      <c r="LX1571" s="36"/>
      <c r="NQ1571" s="36"/>
      <c r="NR1571" s="36"/>
      <c r="NS1571" s="36"/>
      <c r="PH1571" s="36"/>
      <c r="QW1571" s="36"/>
      <c r="SM1571" s="36"/>
      <c r="UB1571" s="36"/>
      <c r="VQ1571" s="36"/>
      <c r="XF1571" s="36"/>
      <c r="ZB1571" s="94"/>
      <c r="ZI1571" s="130"/>
      <c r="ZK1571" s="128"/>
      <c r="ZL1571" s="127"/>
    </row>
    <row r="1572" spans="2:688" s="37" customFormat="1" x14ac:dyDescent="0.15">
      <c r="B1572" s="36"/>
      <c r="C1572" s="110"/>
      <c r="D1572" s="36"/>
      <c r="E1572" s="36"/>
      <c r="F1572" s="36"/>
      <c r="G1572" s="38"/>
      <c r="H1572" s="38"/>
      <c r="AW1572" s="36"/>
      <c r="CL1572" s="36"/>
      <c r="FP1572" s="36"/>
      <c r="IT1572" s="36"/>
      <c r="IU1572" s="57"/>
      <c r="IV1572" s="57"/>
      <c r="IW1572" s="57"/>
      <c r="IX1572" s="57"/>
      <c r="IY1572" s="57"/>
      <c r="IZ1572" s="57"/>
      <c r="JA1572" s="57"/>
      <c r="JB1572" s="57"/>
      <c r="JC1572" s="57"/>
      <c r="JD1572" s="57"/>
      <c r="JE1572" s="57"/>
      <c r="JF1572" s="57"/>
      <c r="JG1572" s="57"/>
      <c r="JH1572" s="57"/>
      <c r="JI1572" s="57"/>
      <c r="JJ1572" s="57"/>
      <c r="JK1572" s="57"/>
      <c r="JL1572" s="57"/>
      <c r="JM1572" s="57"/>
      <c r="JN1572" s="57"/>
      <c r="JO1572" s="57"/>
      <c r="JP1572" s="57"/>
      <c r="JQ1572" s="57"/>
      <c r="JR1572" s="57"/>
      <c r="JS1572" s="57"/>
      <c r="JT1572" s="57"/>
      <c r="JU1572" s="57"/>
      <c r="JV1572" s="57"/>
      <c r="JW1572" s="57"/>
      <c r="JX1572" s="57"/>
      <c r="JY1572" s="57"/>
      <c r="JZ1572" s="57"/>
      <c r="KA1572" s="57"/>
      <c r="KB1572" s="57"/>
      <c r="KC1572" s="57"/>
      <c r="KD1572" s="57"/>
      <c r="KE1572" s="57"/>
      <c r="KF1572" s="57"/>
      <c r="KG1572" s="57"/>
      <c r="KH1572" s="57"/>
      <c r="KI1572" s="36"/>
      <c r="LX1572" s="36"/>
      <c r="NQ1572" s="36"/>
      <c r="NR1572" s="36"/>
      <c r="NS1572" s="36"/>
      <c r="PH1572" s="36"/>
      <c r="QW1572" s="36"/>
      <c r="SM1572" s="36"/>
      <c r="UB1572" s="36"/>
      <c r="VQ1572" s="36"/>
      <c r="XF1572" s="36"/>
      <c r="ZB1572" s="94"/>
      <c r="ZI1572" s="130"/>
      <c r="ZK1572" s="128"/>
      <c r="ZL1572" s="127"/>
    </row>
    <row r="1573" spans="2:688" s="37" customFormat="1" x14ac:dyDescent="0.15">
      <c r="B1573" s="36"/>
      <c r="C1573" s="110"/>
      <c r="D1573" s="36"/>
      <c r="E1573" s="36"/>
      <c r="F1573" s="36"/>
      <c r="G1573" s="38"/>
      <c r="H1573" s="38"/>
      <c r="AW1573" s="36"/>
      <c r="CL1573" s="36"/>
      <c r="FP1573" s="36"/>
      <c r="IT1573" s="36"/>
      <c r="IU1573" s="57"/>
      <c r="IV1573" s="57"/>
      <c r="IW1573" s="57"/>
      <c r="IX1573" s="57"/>
      <c r="IY1573" s="57"/>
      <c r="IZ1573" s="57"/>
      <c r="JA1573" s="57"/>
      <c r="JB1573" s="57"/>
      <c r="JC1573" s="57"/>
      <c r="JD1573" s="57"/>
      <c r="JE1573" s="57"/>
      <c r="JF1573" s="57"/>
      <c r="JG1573" s="57"/>
      <c r="JH1573" s="57"/>
      <c r="JI1573" s="57"/>
      <c r="JJ1573" s="57"/>
      <c r="JK1573" s="57"/>
      <c r="JL1573" s="57"/>
      <c r="JM1573" s="57"/>
      <c r="JN1573" s="57"/>
      <c r="JO1573" s="57"/>
      <c r="JP1573" s="57"/>
      <c r="JQ1573" s="57"/>
      <c r="JR1573" s="57"/>
      <c r="JS1573" s="57"/>
      <c r="JT1573" s="57"/>
      <c r="JU1573" s="57"/>
      <c r="JV1573" s="57"/>
      <c r="JW1573" s="57"/>
      <c r="JX1573" s="57"/>
      <c r="JY1573" s="57"/>
      <c r="JZ1573" s="57"/>
      <c r="KA1573" s="57"/>
      <c r="KB1573" s="57"/>
      <c r="KC1573" s="57"/>
      <c r="KD1573" s="57"/>
      <c r="KE1573" s="57"/>
      <c r="KF1573" s="57"/>
      <c r="KG1573" s="57"/>
      <c r="KH1573" s="57"/>
      <c r="KI1573" s="36"/>
      <c r="LX1573" s="36"/>
      <c r="NQ1573" s="36"/>
      <c r="NR1573" s="36"/>
      <c r="NS1573" s="36"/>
      <c r="PH1573" s="36"/>
      <c r="QW1573" s="36"/>
      <c r="SM1573" s="36"/>
      <c r="UB1573" s="36"/>
      <c r="VQ1573" s="36"/>
      <c r="XF1573" s="36"/>
      <c r="ZB1573" s="94"/>
      <c r="ZI1573" s="130"/>
      <c r="ZK1573" s="128"/>
      <c r="ZL1573" s="127"/>
    </row>
    <row r="1574" spans="2:688" s="37" customFormat="1" x14ac:dyDescent="0.15">
      <c r="B1574" s="36"/>
      <c r="C1574" s="110"/>
      <c r="D1574" s="36"/>
      <c r="E1574" s="36"/>
      <c r="F1574" s="36"/>
      <c r="G1574" s="38"/>
      <c r="H1574" s="38"/>
      <c r="AW1574" s="36"/>
      <c r="CL1574" s="36"/>
      <c r="FP1574" s="36"/>
      <c r="IT1574" s="36"/>
      <c r="IU1574" s="57"/>
      <c r="IV1574" s="57"/>
      <c r="IW1574" s="57"/>
      <c r="IX1574" s="57"/>
      <c r="IY1574" s="57"/>
      <c r="IZ1574" s="57"/>
      <c r="JA1574" s="57"/>
      <c r="JB1574" s="57"/>
      <c r="JC1574" s="57"/>
      <c r="JD1574" s="57"/>
      <c r="JE1574" s="57"/>
      <c r="JF1574" s="57"/>
      <c r="JG1574" s="57"/>
      <c r="JH1574" s="57"/>
      <c r="JI1574" s="57"/>
      <c r="JJ1574" s="57"/>
      <c r="JK1574" s="57"/>
      <c r="JL1574" s="57"/>
      <c r="JM1574" s="57"/>
      <c r="JN1574" s="57"/>
      <c r="JO1574" s="57"/>
      <c r="JP1574" s="57"/>
      <c r="JQ1574" s="57"/>
      <c r="JR1574" s="57"/>
      <c r="JS1574" s="57"/>
      <c r="JT1574" s="57"/>
      <c r="JU1574" s="57"/>
      <c r="JV1574" s="57"/>
      <c r="JW1574" s="57"/>
      <c r="JX1574" s="57"/>
      <c r="JY1574" s="57"/>
      <c r="JZ1574" s="57"/>
      <c r="KA1574" s="57"/>
      <c r="KB1574" s="57"/>
      <c r="KC1574" s="57"/>
      <c r="KD1574" s="57"/>
      <c r="KE1574" s="57"/>
      <c r="KF1574" s="57"/>
      <c r="KG1574" s="57"/>
      <c r="KH1574" s="57"/>
      <c r="KI1574" s="36"/>
      <c r="LX1574" s="36"/>
      <c r="NQ1574" s="36"/>
      <c r="NR1574" s="36"/>
      <c r="NS1574" s="36"/>
      <c r="PH1574" s="36"/>
      <c r="QW1574" s="36"/>
      <c r="SM1574" s="36"/>
      <c r="UB1574" s="36"/>
      <c r="VQ1574" s="36"/>
      <c r="XF1574" s="36"/>
      <c r="ZB1574" s="94"/>
      <c r="ZI1574" s="130"/>
      <c r="ZK1574" s="128"/>
      <c r="ZL1574" s="127"/>
    </row>
    <row r="1575" spans="2:688" s="37" customFormat="1" x14ac:dyDescent="0.15">
      <c r="B1575" s="36"/>
      <c r="C1575" s="110"/>
      <c r="D1575" s="36"/>
      <c r="E1575" s="36"/>
      <c r="F1575" s="36"/>
      <c r="G1575" s="38"/>
      <c r="H1575" s="38"/>
      <c r="AW1575" s="36"/>
      <c r="CL1575" s="36"/>
      <c r="FP1575" s="36"/>
      <c r="IT1575" s="36"/>
      <c r="IU1575" s="57"/>
      <c r="IV1575" s="57"/>
      <c r="IW1575" s="57"/>
      <c r="IX1575" s="57"/>
      <c r="IY1575" s="57"/>
      <c r="IZ1575" s="57"/>
      <c r="JA1575" s="57"/>
      <c r="JB1575" s="57"/>
      <c r="JC1575" s="57"/>
      <c r="JD1575" s="57"/>
      <c r="JE1575" s="57"/>
      <c r="JF1575" s="57"/>
      <c r="JG1575" s="57"/>
      <c r="JH1575" s="57"/>
      <c r="JI1575" s="57"/>
      <c r="JJ1575" s="57"/>
      <c r="JK1575" s="57"/>
      <c r="JL1575" s="57"/>
      <c r="JM1575" s="57"/>
      <c r="JN1575" s="57"/>
      <c r="JO1575" s="57"/>
      <c r="JP1575" s="57"/>
      <c r="JQ1575" s="57"/>
      <c r="JR1575" s="57"/>
      <c r="JS1575" s="57"/>
      <c r="JT1575" s="57"/>
      <c r="JU1575" s="57"/>
      <c r="JV1575" s="57"/>
      <c r="JW1575" s="57"/>
      <c r="JX1575" s="57"/>
      <c r="JY1575" s="57"/>
      <c r="JZ1575" s="57"/>
      <c r="KA1575" s="57"/>
      <c r="KB1575" s="57"/>
      <c r="KC1575" s="57"/>
      <c r="KD1575" s="57"/>
      <c r="KE1575" s="57"/>
      <c r="KF1575" s="57"/>
      <c r="KG1575" s="57"/>
      <c r="KH1575" s="57"/>
      <c r="KI1575" s="36"/>
      <c r="LX1575" s="36"/>
      <c r="NQ1575" s="36"/>
      <c r="NR1575" s="36"/>
      <c r="NS1575" s="36"/>
      <c r="PH1575" s="36"/>
      <c r="QW1575" s="36"/>
      <c r="SM1575" s="36"/>
      <c r="UB1575" s="36"/>
      <c r="VQ1575" s="36"/>
      <c r="XF1575" s="36"/>
      <c r="ZB1575" s="94"/>
      <c r="ZI1575" s="130"/>
      <c r="ZK1575" s="128"/>
      <c r="ZL1575" s="127"/>
    </row>
    <row r="1576" spans="2:688" s="37" customFormat="1" x14ac:dyDescent="0.15">
      <c r="B1576" s="36"/>
      <c r="C1576" s="110"/>
      <c r="D1576" s="36"/>
      <c r="E1576" s="36"/>
      <c r="F1576" s="36"/>
      <c r="G1576" s="38"/>
      <c r="H1576" s="38"/>
      <c r="AW1576" s="36"/>
      <c r="CL1576" s="36"/>
      <c r="FP1576" s="36"/>
      <c r="IT1576" s="36"/>
      <c r="IU1576" s="57"/>
      <c r="IV1576" s="57"/>
      <c r="IW1576" s="57"/>
      <c r="IX1576" s="57"/>
      <c r="IY1576" s="57"/>
      <c r="IZ1576" s="57"/>
      <c r="JA1576" s="57"/>
      <c r="JB1576" s="57"/>
      <c r="JC1576" s="57"/>
      <c r="JD1576" s="57"/>
      <c r="JE1576" s="57"/>
      <c r="JF1576" s="57"/>
      <c r="JG1576" s="57"/>
      <c r="JH1576" s="57"/>
      <c r="JI1576" s="57"/>
      <c r="JJ1576" s="57"/>
      <c r="JK1576" s="57"/>
      <c r="JL1576" s="57"/>
      <c r="JM1576" s="57"/>
      <c r="JN1576" s="57"/>
      <c r="JO1576" s="57"/>
      <c r="JP1576" s="57"/>
      <c r="JQ1576" s="57"/>
      <c r="JR1576" s="57"/>
      <c r="JS1576" s="57"/>
      <c r="JT1576" s="57"/>
      <c r="JU1576" s="57"/>
      <c r="JV1576" s="57"/>
      <c r="JW1576" s="57"/>
      <c r="JX1576" s="57"/>
      <c r="JY1576" s="57"/>
      <c r="JZ1576" s="57"/>
      <c r="KA1576" s="57"/>
      <c r="KB1576" s="57"/>
      <c r="KC1576" s="57"/>
      <c r="KD1576" s="57"/>
      <c r="KE1576" s="57"/>
      <c r="KF1576" s="57"/>
      <c r="KG1576" s="57"/>
      <c r="KH1576" s="57"/>
      <c r="KI1576" s="36"/>
      <c r="LX1576" s="36"/>
      <c r="NQ1576" s="36"/>
      <c r="NR1576" s="36"/>
      <c r="NS1576" s="36"/>
      <c r="PH1576" s="36"/>
      <c r="QW1576" s="36"/>
      <c r="SM1576" s="36"/>
      <c r="UB1576" s="36"/>
      <c r="VQ1576" s="36"/>
      <c r="XF1576" s="36"/>
      <c r="ZB1576" s="94"/>
      <c r="ZI1576" s="130"/>
      <c r="ZK1576" s="128"/>
      <c r="ZL1576" s="127"/>
    </row>
    <row r="1577" spans="2:688" s="37" customFormat="1" x14ac:dyDescent="0.15">
      <c r="B1577" s="36"/>
      <c r="C1577" s="110"/>
      <c r="D1577" s="36"/>
      <c r="E1577" s="36"/>
      <c r="F1577" s="36"/>
      <c r="G1577" s="38"/>
      <c r="H1577" s="38"/>
      <c r="AW1577" s="36"/>
      <c r="CL1577" s="36"/>
      <c r="FP1577" s="36"/>
      <c r="IT1577" s="36"/>
      <c r="IU1577" s="57"/>
      <c r="IV1577" s="57"/>
      <c r="IW1577" s="57"/>
      <c r="IX1577" s="57"/>
      <c r="IY1577" s="57"/>
      <c r="IZ1577" s="57"/>
      <c r="JA1577" s="57"/>
      <c r="JB1577" s="57"/>
      <c r="JC1577" s="57"/>
      <c r="JD1577" s="57"/>
      <c r="JE1577" s="57"/>
      <c r="JF1577" s="57"/>
      <c r="JG1577" s="57"/>
      <c r="JH1577" s="57"/>
      <c r="JI1577" s="57"/>
      <c r="JJ1577" s="57"/>
      <c r="JK1577" s="57"/>
      <c r="JL1577" s="57"/>
      <c r="JM1577" s="57"/>
      <c r="JN1577" s="57"/>
      <c r="JO1577" s="57"/>
      <c r="JP1577" s="57"/>
      <c r="JQ1577" s="57"/>
      <c r="JR1577" s="57"/>
      <c r="JS1577" s="57"/>
      <c r="JT1577" s="57"/>
      <c r="JU1577" s="57"/>
      <c r="JV1577" s="57"/>
      <c r="JW1577" s="57"/>
      <c r="JX1577" s="57"/>
      <c r="JY1577" s="57"/>
      <c r="JZ1577" s="57"/>
      <c r="KA1577" s="57"/>
      <c r="KB1577" s="57"/>
      <c r="KC1577" s="57"/>
      <c r="KD1577" s="57"/>
      <c r="KE1577" s="57"/>
      <c r="KF1577" s="57"/>
      <c r="KG1577" s="57"/>
      <c r="KH1577" s="57"/>
      <c r="KI1577" s="36"/>
      <c r="LX1577" s="36"/>
      <c r="NQ1577" s="36"/>
      <c r="NR1577" s="36"/>
      <c r="NS1577" s="36"/>
      <c r="PH1577" s="36"/>
      <c r="QW1577" s="36"/>
      <c r="SM1577" s="36"/>
      <c r="UB1577" s="36"/>
      <c r="VQ1577" s="36"/>
      <c r="XF1577" s="36"/>
      <c r="ZB1577" s="94"/>
      <c r="ZI1577" s="130"/>
      <c r="ZK1577" s="128"/>
      <c r="ZL1577" s="127"/>
    </row>
    <row r="1578" spans="2:688" s="37" customFormat="1" x14ac:dyDescent="0.15">
      <c r="B1578" s="36"/>
      <c r="C1578" s="110"/>
      <c r="D1578" s="36"/>
      <c r="E1578" s="36"/>
      <c r="F1578" s="36"/>
      <c r="G1578" s="38"/>
      <c r="H1578" s="38"/>
      <c r="AW1578" s="36"/>
      <c r="CL1578" s="36"/>
      <c r="FP1578" s="36"/>
      <c r="IT1578" s="36"/>
      <c r="IU1578" s="57"/>
      <c r="IV1578" s="57"/>
      <c r="IW1578" s="57"/>
      <c r="IX1578" s="57"/>
      <c r="IY1578" s="57"/>
      <c r="IZ1578" s="57"/>
      <c r="JA1578" s="57"/>
      <c r="JB1578" s="57"/>
      <c r="JC1578" s="57"/>
      <c r="JD1578" s="57"/>
      <c r="JE1578" s="57"/>
      <c r="JF1578" s="57"/>
      <c r="JG1578" s="57"/>
      <c r="JH1578" s="57"/>
      <c r="JI1578" s="57"/>
      <c r="JJ1578" s="57"/>
      <c r="JK1578" s="57"/>
      <c r="JL1578" s="57"/>
      <c r="JM1578" s="57"/>
      <c r="JN1578" s="57"/>
      <c r="JO1578" s="57"/>
      <c r="JP1578" s="57"/>
      <c r="JQ1578" s="57"/>
      <c r="JR1578" s="57"/>
      <c r="JS1578" s="57"/>
      <c r="JT1578" s="57"/>
      <c r="JU1578" s="57"/>
      <c r="JV1578" s="57"/>
      <c r="JW1578" s="57"/>
      <c r="JX1578" s="57"/>
      <c r="JY1578" s="57"/>
      <c r="JZ1578" s="57"/>
      <c r="KA1578" s="57"/>
      <c r="KB1578" s="57"/>
      <c r="KC1578" s="57"/>
      <c r="KD1578" s="57"/>
      <c r="KE1578" s="57"/>
      <c r="KF1578" s="57"/>
      <c r="KG1578" s="57"/>
      <c r="KH1578" s="57"/>
      <c r="KI1578" s="36"/>
      <c r="LX1578" s="36"/>
      <c r="NQ1578" s="36"/>
      <c r="NR1578" s="36"/>
      <c r="NS1578" s="36"/>
      <c r="PH1578" s="36"/>
      <c r="QW1578" s="36"/>
      <c r="SM1578" s="36"/>
      <c r="UB1578" s="36"/>
      <c r="VQ1578" s="36"/>
      <c r="XF1578" s="36"/>
      <c r="ZB1578" s="94"/>
      <c r="ZI1578" s="130"/>
      <c r="ZK1578" s="128"/>
      <c r="ZL1578" s="127"/>
    </row>
    <row r="1579" spans="2:688" s="37" customFormat="1" x14ac:dyDescent="0.15">
      <c r="B1579" s="36"/>
      <c r="C1579" s="110"/>
      <c r="D1579" s="36"/>
      <c r="E1579" s="36"/>
      <c r="F1579" s="36"/>
      <c r="G1579" s="38"/>
      <c r="H1579" s="38"/>
      <c r="AW1579" s="36"/>
      <c r="CL1579" s="36"/>
      <c r="FP1579" s="36"/>
      <c r="IT1579" s="36"/>
      <c r="IU1579" s="57"/>
      <c r="IV1579" s="57"/>
      <c r="IW1579" s="57"/>
      <c r="IX1579" s="57"/>
      <c r="IY1579" s="57"/>
      <c r="IZ1579" s="57"/>
      <c r="JA1579" s="57"/>
      <c r="JB1579" s="57"/>
      <c r="JC1579" s="57"/>
      <c r="JD1579" s="57"/>
      <c r="JE1579" s="57"/>
      <c r="JF1579" s="57"/>
      <c r="JG1579" s="57"/>
      <c r="JH1579" s="57"/>
      <c r="JI1579" s="57"/>
      <c r="JJ1579" s="57"/>
      <c r="JK1579" s="57"/>
      <c r="JL1579" s="57"/>
      <c r="JM1579" s="57"/>
      <c r="JN1579" s="57"/>
      <c r="JO1579" s="57"/>
      <c r="JP1579" s="57"/>
      <c r="JQ1579" s="57"/>
      <c r="JR1579" s="57"/>
      <c r="JS1579" s="57"/>
      <c r="JT1579" s="57"/>
      <c r="JU1579" s="57"/>
      <c r="JV1579" s="57"/>
      <c r="JW1579" s="57"/>
      <c r="JX1579" s="57"/>
      <c r="JY1579" s="57"/>
      <c r="JZ1579" s="57"/>
      <c r="KA1579" s="57"/>
      <c r="KB1579" s="57"/>
      <c r="KC1579" s="57"/>
      <c r="KD1579" s="57"/>
      <c r="KE1579" s="57"/>
      <c r="KF1579" s="57"/>
      <c r="KG1579" s="57"/>
      <c r="KH1579" s="57"/>
      <c r="KI1579" s="36"/>
      <c r="LX1579" s="36"/>
      <c r="NQ1579" s="36"/>
      <c r="NR1579" s="36"/>
      <c r="NS1579" s="36"/>
      <c r="PH1579" s="36"/>
      <c r="QW1579" s="36"/>
      <c r="SM1579" s="36"/>
      <c r="UB1579" s="36"/>
      <c r="VQ1579" s="36"/>
      <c r="XF1579" s="36"/>
      <c r="ZB1579" s="94"/>
      <c r="ZI1579" s="130"/>
      <c r="ZK1579" s="128"/>
      <c r="ZL1579" s="127"/>
    </row>
    <row r="1580" spans="2:688" s="37" customFormat="1" x14ac:dyDescent="0.15">
      <c r="B1580" s="36"/>
      <c r="C1580" s="110"/>
      <c r="D1580" s="36"/>
      <c r="E1580" s="36"/>
      <c r="F1580" s="36"/>
      <c r="G1580" s="38"/>
      <c r="H1580" s="38"/>
      <c r="AW1580" s="36"/>
      <c r="CL1580" s="36"/>
      <c r="FP1580" s="36"/>
      <c r="IT1580" s="36"/>
      <c r="IU1580" s="57"/>
      <c r="IV1580" s="57"/>
      <c r="IW1580" s="57"/>
      <c r="IX1580" s="57"/>
      <c r="IY1580" s="57"/>
      <c r="IZ1580" s="57"/>
      <c r="JA1580" s="57"/>
      <c r="JB1580" s="57"/>
      <c r="JC1580" s="57"/>
      <c r="JD1580" s="57"/>
      <c r="JE1580" s="57"/>
      <c r="JF1580" s="57"/>
      <c r="JG1580" s="57"/>
      <c r="JH1580" s="57"/>
      <c r="JI1580" s="57"/>
      <c r="JJ1580" s="57"/>
      <c r="JK1580" s="57"/>
      <c r="JL1580" s="57"/>
      <c r="JM1580" s="57"/>
      <c r="JN1580" s="57"/>
      <c r="JO1580" s="57"/>
      <c r="JP1580" s="57"/>
      <c r="JQ1580" s="57"/>
      <c r="JR1580" s="57"/>
      <c r="JS1580" s="57"/>
      <c r="JT1580" s="57"/>
      <c r="JU1580" s="57"/>
      <c r="JV1580" s="57"/>
      <c r="JW1580" s="57"/>
      <c r="JX1580" s="57"/>
      <c r="JY1580" s="57"/>
      <c r="JZ1580" s="57"/>
      <c r="KA1580" s="57"/>
      <c r="KB1580" s="57"/>
      <c r="KC1580" s="57"/>
      <c r="KD1580" s="57"/>
      <c r="KE1580" s="57"/>
      <c r="KF1580" s="57"/>
      <c r="KG1580" s="57"/>
      <c r="KH1580" s="57"/>
      <c r="KI1580" s="36"/>
      <c r="LX1580" s="36"/>
      <c r="NQ1580" s="36"/>
      <c r="NR1580" s="36"/>
      <c r="NS1580" s="36"/>
      <c r="PH1580" s="36"/>
      <c r="QW1580" s="36"/>
      <c r="SM1580" s="36"/>
      <c r="UB1580" s="36"/>
      <c r="VQ1580" s="36"/>
      <c r="XF1580" s="36"/>
      <c r="ZB1580" s="94"/>
      <c r="ZI1580" s="130"/>
      <c r="ZK1580" s="128"/>
      <c r="ZL1580" s="127"/>
    </row>
    <row r="1581" spans="2:688" s="37" customFormat="1" x14ac:dyDescent="0.15">
      <c r="B1581" s="36"/>
      <c r="C1581" s="110"/>
      <c r="D1581" s="36"/>
      <c r="E1581" s="36"/>
      <c r="F1581" s="36"/>
      <c r="G1581" s="38"/>
      <c r="H1581" s="38"/>
      <c r="AW1581" s="36"/>
      <c r="CL1581" s="36"/>
      <c r="FP1581" s="36"/>
      <c r="IT1581" s="36"/>
      <c r="IU1581" s="57"/>
      <c r="IV1581" s="57"/>
      <c r="IW1581" s="57"/>
      <c r="IX1581" s="57"/>
      <c r="IY1581" s="57"/>
      <c r="IZ1581" s="57"/>
      <c r="JA1581" s="57"/>
      <c r="JB1581" s="57"/>
      <c r="JC1581" s="57"/>
      <c r="JD1581" s="57"/>
      <c r="JE1581" s="57"/>
      <c r="JF1581" s="57"/>
      <c r="JG1581" s="57"/>
      <c r="JH1581" s="57"/>
      <c r="JI1581" s="57"/>
      <c r="JJ1581" s="57"/>
      <c r="JK1581" s="57"/>
      <c r="JL1581" s="57"/>
      <c r="JM1581" s="57"/>
      <c r="JN1581" s="57"/>
      <c r="JO1581" s="57"/>
      <c r="JP1581" s="57"/>
      <c r="JQ1581" s="57"/>
      <c r="JR1581" s="57"/>
      <c r="JS1581" s="57"/>
      <c r="JT1581" s="57"/>
      <c r="JU1581" s="57"/>
      <c r="JV1581" s="57"/>
      <c r="JW1581" s="57"/>
      <c r="JX1581" s="57"/>
      <c r="JY1581" s="57"/>
      <c r="JZ1581" s="57"/>
      <c r="KA1581" s="57"/>
      <c r="KB1581" s="57"/>
      <c r="KC1581" s="57"/>
      <c r="KD1581" s="57"/>
      <c r="KE1581" s="57"/>
      <c r="KF1581" s="57"/>
      <c r="KG1581" s="57"/>
      <c r="KH1581" s="57"/>
      <c r="KI1581" s="36"/>
      <c r="LX1581" s="36"/>
      <c r="NQ1581" s="36"/>
      <c r="NR1581" s="36"/>
      <c r="NS1581" s="36"/>
      <c r="PH1581" s="36"/>
      <c r="QW1581" s="36"/>
      <c r="SM1581" s="36"/>
      <c r="UB1581" s="36"/>
      <c r="VQ1581" s="36"/>
      <c r="XF1581" s="36"/>
      <c r="ZB1581" s="94"/>
      <c r="ZI1581" s="130"/>
      <c r="ZK1581" s="128"/>
      <c r="ZL1581" s="127"/>
    </row>
    <row r="1582" spans="2:688" s="37" customFormat="1" x14ac:dyDescent="0.15">
      <c r="B1582" s="36"/>
      <c r="C1582" s="110"/>
      <c r="D1582" s="36"/>
      <c r="E1582" s="36"/>
      <c r="F1582" s="36"/>
      <c r="G1582" s="38"/>
      <c r="H1582" s="38"/>
      <c r="AW1582" s="36"/>
      <c r="CL1582" s="36"/>
      <c r="FP1582" s="36"/>
      <c r="IT1582" s="36"/>
      <c r="IU1582" s="57"/>
      <c r="IV1582" s="57"/>
      <c r="IW1582" s="57"/>
      <c r="IX1582" s="57"/>
      <c r="IY1582" s="57"/>
      <c r="IZ1582" s="57"/>
      <c r="JA1582" s="57"/>
      <c r="JB1582" s="57"/>
      <c r="JC1582" s="57"/>
      <c r="JD1582" s="57"/>
      <c r="JE1582" s="57"/>
      <c r="JF1582" s="57"/>
      <c r="JG1582" s="57"/>
      <c r="JH1582" s="57"/>
      <c r="JI1582" s="57"/>
      <c r="JJ1582" s="57"/>
      <c r="JK1582" s="57"/>
      <c r="JL1582" s="57"/>
      <c r="JM1582" s="57"/>
      <c r="JN1582" s="57"/>
      <c r="JO1582" s="57"/>
      <c r="JP1582" s="57"/>
      <c r="JQ1582" s="57"/>
      <c r="JR1582" s="57"/>
      <c r="JS1582" s="57"/>
      <c r="JT1582" s="57"/>
      <c r="JU1582" s="57"/>
      <c r="JV1582" s="57"/>
      <c r="JW1582" s="57"/>
      <c r="JX1582" s="57"/>
      <c r="JY1582" s="57"/>
      <c r="JZ1582" s="57"/>
      <c r="KA1582" s="57"/>
      <c r="KB1582" s="57"/>
      <c r="KC1582" s="57"/>
      <c r="KD1582" s="57"/>
      <c r="KE1582" s="57"/>
      <c r="KF1582" s="57"/>
      <c r="KG1582" s="57"/>
      <c r="KH1582" s="57"/>
      <c r="KI1582" s="36"/>
      <c r="LX1582" s="36"/>
      <c r="NQ1582" s="36"/>
      <c r="NR1582" s="36"/>
      <c r="NS1582" s="36"/>
      <c r="PH1582" s="36"/>
      <c r="QW1582" s="36"/>
      <c r="SM1582" s="36"/>
      <c r="UB1582" s="36"/>
      <c r="VQ1582" s="36"/>
      <c r="XF1582" s="36"/>
      <c r="ZB1582" s="94"/>
      <c r="ZI1582" s="130"/>
      <c r="ZK1582" s="128"/>
      <c r="ZL1582" s="127"/>
    </row>
    <row r="1583" spans="2:688" s="37" customFormat="1" x14ac:dyDescent="0.15">
      <c r="B1583" s="36"/>
      <c r="C1583" s="110"/>
      <c r="D1583" s="36"/>
      <c r="E1583" s="36"/>
      <c r="F1583" s="36"/>
      <c r="G1583" s="38"/>
      <c r="H1583" s="38"/>
      <c r="AW1583" s="36"/>
      <c r="CL1583" s="36"/>
      <c r="FP1583" s="36"/>
      <c r="IT1583" s="36"/>
      <c r="IU1583" s="57"/>
      <c r="IV1583" s="57"/>
      <c r="IW1583" s="57"/>
      <c r="IX1583" s="57"/>
      <c r="IY1583" s="57"/>
      <c r="IZ1583" s="57"/>
      <c r="JA1583" s="57"/>
      <c r="JB1583" s="57"/>
      <c r="JC1583" s="57"/>
      <c r="JD1583" s="57"/>
      <c r="JE1583" s="57"/>
      <c r="JF1583" s="57"/>
      <c r="JG1583" s="57"/>
      <c r="JH1583" s="57"/>
      <c r="JI1583" s="57"/>
      <c r="JJ1583" s="57"/>
      <c r="JK1583" s="57"/>
      <c r="JL1583" s="57"/>
      <c r="JM1583" s="57"/>
      <c r="JN1583" s="57"/>
      <c r="JO1583" s="57"/>
      <c r="JP1583" s="57"/>
      <c r="JQ1583" s="57"/>
      <c r="JR1583" s="57"/>
      <c r="JS1583" s="57"/>
      <c r="JT1583" s="57"/>
      <c r="JU1583" s="57"/>
      <c r="JV1583" s="57"/>
      <c r="JW1583" s="57"/>
      <c r="JX1583" s="57"/>
      <c r="JY1583" s="57"/>
      <c r="JZ1583" s="57"/>
      <c r="KA1583" s="57"/>
      <c r="KB1583" s="57"/>
      <c r="KC1583" s="57"/>
      <c r="KD1583" s="57"/>
      <c r="KE1583" s="57"/>
      <c r="KF1583" s="57"/>
      <c r="KG1583" s="57"/>
      <c r="KH1583" s="57"/>
      <c r="KI1583" s="36"/>
      <c r="LX1583" s="36"/>
      <c r="NQ1583" s="36"/>
      <c r="NR1583" s="36"/>
      <c r="NS1583" s="36"/>
      <c r="PH1583" s="36"/>
      <c r="QW1583" s="36"/>
      <c r="SM1583" s="36"/>
      <c r="UB1583" s="36"/>
      <c r="VQ1583" s="36"/>
      <c r="XF1583" s="36"/>
      <c r="ZB1583" s="94"/>
      <c r="ZI1583" s="130"/>
      <c r="ZK1583" s="128"/>
      <c r="ZL1583" s="127"/>
    </row>
    <row r="1584" spans="2:688" s="37" customFormat="1" x14ac:dyDescent="0.15">
      <c r="B1584" s="36"/>
      <c r="C1584" s="110"/>
      <c r="D1584" s="36"/>
      <c r="E1584" s="36"/>
      <c r="F1584" s="36"/>
      <c r="G1584" s="38"/>
      <c r="H1584" s="38"/>
      <c r="AW1584" s="36"/>
      <c r="CL1584" s="36"/>
      <c r="FP1584" s="36"/>
      <c r="IT1584" s="36"/>
      <c r="IU1584" s="57"/>
      <c r="IV1584" s="57"/>
      <c r="IW1584" s="57"/>
      <c r="IX1584" s="57"/>
      <c r="IY1584" s="57"/>
      <c r="IZ1584" s="57"/>
      <c r="JA1584" s="57"/>
      <c r="JB1584" s="57"/>
      <c r="JC1584" s="57"/>
      <c r="JD1584" s="57"/>
      <c r="JE1584" s="57"/>
      <c r="JF1584" s="57"/>
      <c r="JG1584" s="57"/>
      <c r="JH1584" s="57"/>
      <c r="JI1584" s="57"/>
      <c r="JJ1584" s="57"/>
      <c r="JK1584" s="57"/>
      <c r="JL1584" s="57"/>
      <c r="JM1584" s="57"/>
      <c r="JN1584" s="57"/>
      <c r="JO1584" s="57"/>
      <c r="JP1584" s="57"/>
      <c r="JQ1584" s="57"/>
      <c r="JR1584" s="57"/>
      <c r="JS1584" s="57"/>
      <c r="JT1584" s="57"/>
      <c r="JU1584" s="57"/>
      <c r="JV1584" s="57"/>
      <c r="JW1584" s="57"/>
      <c r="JX1584" s="57"/>
      <c r="JY1584" s="57"/>
      <c r="JZ1584" s="57"/>
      <c r="KA1584" s="57"/>
      <c r="KB1584" s="57"/>
      <c r="KC1584" s="57"/>
      <c r="KD1584" s="57"/>
      <c r="KE1584" s="57"/>
      <c r="KF1584" s="57"/>
      <c r="KG1584" s="57"/>
      <c r="KH1584" s="57"/>
      <c r="KI1584" s="36"/>
      <c r="LX1584" s="36"/>
      <c r="NQ1584" s="36"/>
      <c r="NR1584" s="36"/>
      <c r="NS1584" s="36"/>
      <c r="PH1584" s="36"/>
      <c r="QW1584" s="36"/>
      <c r="SM1584" s="36"/>
      <c r="UB1584" s="36"/>
      <c r="VQ1584" s="36"/>
      <c r="XF1584" s="36"/>
      <c r="ZB1584" s="94"/>
      <c r="ZI1584" s="130"/>
      <c r="ZK1584" s="128"/>
      <c r="ZL1584" s="127"/>
    </row>
    <row r="1585" spans="2:688" s="37" customFormat="1" x14ac:dyDescent="0.15">
      <c r="B1585" s="36"/>
      <c r="C1585" s="110"/>
      <c r="D1585" s="36"/>
      <c r="E1585" s="36"/>
      <c r="F1585" s="36"/>
      <c r="G1585" s="38"/>
      <c r="H1585" s="38"/>
      <c r="AW1585" s="36"/>
      <c r="CL1585" s="36"/>
      <c r="FP1585" s="36"/>
      <c r="IT1585" s="36"/>
      <c r="IU1585" s="57"/>
      <c r="IV1585" s="57"/>
      <c r="IW1585" s="57"/>
      <c r="IX1585" s="57"/>
      <c r="IY1585" s="57"/>
      <c r="IZ1585" s="57"/>
      <c r="JA1585" s="57"/>
      <c r="JB1585" s="57"/>
      <c r="JC1585" s="57"/>
      <c r="JD1585" s="57"/>
      <c r="JE1585" s="57"/>
      <c r="JF1585" s="57"/>
      <c r="JG1585" s="57"/>
      <c r="JH1585" s="57"/>
      <c r="JI1585" s="57"/>
      <c r="JJ1585" s="57"/>
      <c r="JK1585" s="57"/>
      <c r="JL1585" s="57"/>
      <c r="JM1585" s="57"/>
      <c r="JN1585" s="57"/>
      <c r="JO1585" s="57"/>
      <c r="JP1585" s="57"/>
      <c r="JQ1585" s="57"/>
      <c r="JR1585" s="57"/>
      <c r="JS1585" s="57"/>
      <c r="JT1585" s="57"/>
      <c r="JU1585" s="57"/>
      <c r="JV1585" s="57"/>
      <c r="JW1585" s="57"/>
      <c r="JX1585" s="57"/>
      <c r="JY1585" s="57"/>
      <c r="JZ1585" s="57"/>
      <c r="KA1585" s="57"/>
      <c r="KB1585" s="57"/>
      <c r="KC1585" s="57"/>
      <c r="KD1585" s="57"/>
      <c r="KE1585" s="57"/>
      <c r="KF1585" s="57"/>
      <c r="KG1585" s="57"/>
      <c r="KH1585" s="57"/>
      <c r="KI1585" s="36"/>
      <c r="LX1585" s="36"/>
      <c r="NQ1585" s="36"/>
      <c r="NR1585" s="36"/>
      <c r="NS1585" s="36"/>
      <c r="PH1585" s="36"/>
      <c r="QW1585" s="36"/>
      <c r="SM1585" s="36"/>
      <c r="UB1585" s="36"/>
      <c r="VQ1585" s="36"/>
      <c r="XF1585" s="36"/>
      <c r="ZB1585" s="94"/>
      <c r="ZI1585" s="130"/>
      <c r="ZK1585" s="128"/>
      <c r="ZL1585" s="127"/>
    </row>
    <row r="1586" spans="2:688" s="37" customFormat="1" x14ac:dyDescent="0.15">
      <c r="B1586" s="36"/>
      <c r="C1586" s="110"/>
      <c r="D1586" s="36"/>
      <c r="E1586" s="36"/>
      <c r="F1586" s="36"/>
      <c r="G1586" s="38"/>
      <c r="H1586" s="38"/>
      <c r="AW1586" s="36"/>
      <c r="CL1586" s="36"/>
      <c r="FP1586" s="36"/>
      <c r="IT1586" s="36"/>
      <c r="IU1586" s="57"/>
      <c r="IV1586" s="57"/>
      <c r="IW1586" s="57"/>
      <c r="IX1586" s="57"/>
      <c r="IY1586" s="57"/>
      <c r="IZ1586" s="57"/>
      <c r="JA1586" s="57"/>
      <c r="JB1586" s="57"/>
      <c r="JC1586" s="57"/>
      <c r="JD1586" s="57"/>
      <c r="JE1586" s="57"/>
      <c r="JF1586" s="57"/>
      <c r="JG1586" s="57"/>
      <c r="JH1586" s="57"/>
      <c r="JI1586" s="57"/>
      <c r="JJ1586" s="57"/>
      <c r="JK1586" s="57"/>
      <c r="JL1586" s="57"/>
      <c r="JM1586" s="57"/>
      <c r="JN1586" s="57"/>
      <c r="JO1586" s="57"/>
      <c r="JP1586" s="57"/>
      <c r="JQ1586" s="57"/>
      <c r="JR1586" s="57"/>
      <c r="JS1586" s="57"/>
      <c r="JT1586" s="57"/>
      <c r="JU1586" s="57"/>
      <c r="JV1586" s="57"/>
      <c r="JW1586" s="57"/>
      <c r="JX1586" s="57"/>
      <c r="JY1586" s="57"/>
      <c r="JZ1586" s="57"/>
      <c r="KA1586" s="57"/>
      <c r="KB1586" s="57"/>
      <c r="KC1586" s="57"/>
      <c r="KD1586" s="57"/>
      <c r="KE1586" s="57"/>
      <c r="KF1586" s="57"/>
      <c r="KG1586" s="57"/>
      <c r="KH1586" s="57"/>
      <c r="KI1586" s="36"/>
      <c r="LX1586" s="36"/>
      <c r="NQ1586" s="36"/>
      <c r="NR1586" s="36"/>
      <c r="NS1586" s="36"/>
      <c r="PH1586" s="36"/>
      <c r="QW1586" s="36"/>
      <c r="SM1586" s="36"/>
      <c r="UB1586" s="36"/>
      <c r="VQ1586" s="36"/>
      <c r="XF1586" s="36"/>
      <c r="ZB1586" s="94"/>
      <c r="ZI1586" s="130"/>
      <c r="ZK1586" s="128"/>
      <c r="ZL1586" s="127"/>
    </row>
    <row r="1587" spans="2:688" s="37" customFormat="1" x14ac:dyDescent="0.15">
      <c r="B1587" s="36"/>
      <c r="C1587" s="110"/>
      <c r="D1587" s="36"/>
      <c r="E1587" s="36"/>
      <c r="F1587" s="36"/>
      <c r="G1587" s="38"/>
      <c r="H1587" s="38"/>
      <c r="AW1587" s="36"/>
      <c r="CL1587" s="36"/>
      <c r="FP1587" s="36"/>
      <c r="IT1587" s="36"/>
      <c r="IU1587" s="57"/>
      <c r="IV1587" s="57"/>
      <c r="IW1587" s="57"/>
      <c r="IX1587" s="57"/>
      <c r="IY1587" s="57"/>
      <c r="IZ1587" s="57"/>
      <c r="JA1587" s="57"/>
      <c r="JB1587" s="57"/>
      <c r="JC1587" s="57"/>
      <c r="JD1587" s="57"/>
      <c r="JE1587" s="57"/>
      <c r="JF1587" s="57"/>
      <c r="JG1587" s="57"/>
      <c r="JH1587" s="57"/>
      <c r="JI1587" s="57"/>
      <c r="JJ1587" s="57"/>
      <c r="JK1587" s="57"/>
      <c r="JL1587" s="57"/>
      <c r="JM1587" s="57"/>
      <c r="JN1587" s="57"/>
      <c r="JO1587" s="57"/>
      <c r="JP1587" s="57"/>
      <c r="JQ1587" s="57"/>
      <c r="JR1587" s="57"/>
      <c r="JS1587" s="57"/>
      <c r="JT1587" s="57"/>
      <c r="JU1587" s="57"/>
      <c r="JV1587" s="57"/>
      <c r="JW1587" s="57"/>
      <c r="JX1587" s="57"/>
      <c r="JY1587" s="57"/>
      <c r="JZ1587" s="57"/>
      <c r="KA1587" s="57"/>
      <c r="KB1587" s="57"/>
      <c r="KC1587" s="57"/>
      <c r="KD1587" s="57"/>
      <c r="KE1587" s="57"/>
      <c r="KF1587" s="57"/>
      <c r="KG1587" s="57"/>
      <c r="KH1587" s="57"/>
      <c r="KI1587" s="36"/>
      <c r="LX1587" s="36"/>
      <c r="NQ1587" s="36"/>
      <c r="NR1587" s="36"/>
      <c r="NS1587" s="36"/>
      <c r="PH1587" s="36"/>
      <c r="QW1587" s="36"/>
      <c r="SM1587" s="36"/>
      <c r="UB1587" s="36"/>
      <c r="VQ1587" s="36"/>
      <c r="XF1587" s="36"/>
      <c r="ZB1587" s="94"/>
      <c r="ZI1587" s="130"/>
      <c r="ZK1587" s="128"/>
      <c r="ZL1587" s="127"/>
    </row>
    <row r="1588" spans="2:688" s="37" customFormat="1" x14ac:dyDescent="0.15">
      <c r="B1588" s="36"/>
      <c r="C1588" s="110"/>
      <c r="D1588" s="36"/>
      <c r="E1588" s="36"/>
      <c r="F1588" s="36"/>
      <c r="G1588" s="38"/>
      <c r="H1588" s="38"/>
      <c r="AW1588" s="36"/>
      <c r="CL1588" s="36"/>
      <c r="FP1588" s="36"/>
      <c r="IT1588" s="36"/>
      <c r="IU1588" s="57"/>
      <c r="IV1588" s="57"/>
      <c r="IW1588" s="57"/>
      <c r="IX1588" s="57"/>
      <c r="IY1588" s="57"/>
      <c r="IZ1588" s="57"/>
      <c r="JA1588" s="57"/>
      <c r="JB1588" s="57"/>
      <c r="JC1588" s="57"/>
      <c r="JD1588" s="57"/>
      <c r="JE1588" s="57"/>
      <c r="JF1588" s="57"/>
      <c r="JG1588" s="57"/>
      <c r="JH1588" s="57"/>
      <c r="JI1588" s="57"/>
      <c r="JJ1588" s="57"/>
      <c r="JK1588" s="57"/>
      <c r="JL1588" s="57"/>
      <c r="JM1588" s="57"/>
      <c r="JN1588" s="57"/>
      <c r="JO1588" s="57"/>
      <c r="JP1588" s="57"/>
      <c r="JQ1588" s="57"/>
      <c r="JR1588" s="57"/>
      <c r="JS1588" s="57"/>
      <c r="JT1588" s="57"/>
      <c r="JU1588" s="57"/>
      <c r="JV1588" s="57"/>
      <c r="JW1588" s="57"/>
      <c r="JX1588" s="57"/>
      <c r="JY1588" s="57"/>
      <c r="JZ1588" s="57"/>
      <c r="KA1588" s="57"/>
      <c r="KB1588" s="57"/>
      <c r="KC1588" s="57"/>
      <c r="KD1588" s="57"/>
      <c r="KE1588" s="57"/>
      <c r="KF1588" s="57"/>
      <c r="KG1588" s="57"/>
      <c r="KH1588" s="57"/>
      <c r="KI1588" s="36"/>
      <c r="LX1588" s="36"/>
      <c r="NQ1588" s="36"/>
      <c r="NR1588" s="36"/>
      <c r="NS1588" s="36"/>
      <c r="PH1588" s="36"/>
      <c r="QW1588" s="36"/>
      <c r="SM1588" s="36"/>
      <c r="UB1588" s="36"/>
      <c r="VQ1588" s="36"/>
      <c r="XF1588" s="36"/>
      <c r="ZB1588" s="94"/>
      <c r="ZI1588" s="130"/>
      <c r="ZK1588" s="128"/>
      <c r="ZL1588" s="127"/>
    </row>
    <row r="1589" spans="2:688" s="37" customFormat="1" x14ac:dyDescent="0.15">
      <c r="B1589" s="36"/>
      <c r="C1589" s="110"/>
      <c r="D1589" s="36"/>
      <c r="E1589" s="36"/>
      <c r="F1589" s="36"/>
      <c r="G1589" s="38"/>
      <c r="H1589" s="38"/>
      <c r="AW1589" s="36"/>
      <c r="CL1589" s="36"/>
      <c r="FP1589" s="36"/>
      <c r="IT1589" s="36"/>
      <c r="IU1589" s="57"/>
      <c r="IV1589" s="57"/>
      <c r="IW1589" s="57"/>
      <c r="IX1589" s="57"/>
      <c r="IY1589" s="57"/>
      <c r="IZ1589" s="57"/>
      <c r="JA1589" s="57"/>
      <c r="JB1589" s="57"/>
      <c r="JC1589" s="57"/>
      <c r="JD1589" s="57"/>
      <c r="JE1589" s="57"/>
      <c r="JF1589" s="57"/>
      <c r="JG1589" s="57"/>
      <c r="JH1589" s="57"/>
      <c r="JI1589" s="57"/>
      <c r="JJ1589" s="57"/>
      <c r="JK1589" s="57"/>
      <c r="JL1589" s="57"/>
      <c r="JM1589" s="57"/>
      <c r="JN1589" s="57"/>
      <c r="JO1589" s="57"/>
      <c r="JP1589" s="57"/>
      <c r="JQ1589" s="57"/>
      <c r="JR1589" s="57"/>
      <c r="JS1589" s="57"/>
      <c r="JT1589" s="57"/>
      <c r="JU1589" s="57"/>
      <c r="JV1589" s="57"/>
      <c r="JW1589" s="57"/>
      <c r="JX1589" s="57"/>
      <c r="JY1589" s="57"/>
      <c r="JZ1589" s="57"/>
      <c r="KA1589" s="57"/>
      <c r="KB1589" s="57"/>
      <c r="KC1589" s="57"/>
      <c r="KD1589" s="57"/>
      <c r="KE1589" s="57"/>
      <c r="KF1589" s="57"/>
      <c r="KG1589" s="57"/>
      <c r="KH1589" s="57"/>
      <c r="KI1589" s="36"/>
      <c r="LX1589" s="36"/>
      <c r="NQ1589" s="36"/>
      <c r="NR1589" s="36"/>
      <c r="NS1589" s="36"/>
      <c r="PH1589" s="36"/>
      <c r="QW1589" s="36"/>
      <c r="SM1589" s="36"/>
      <c r="UB1589" s="36"/>
      <c r="VQ1589" s="36"/>
      <c r="XF1589" s="36"/>
      <c r="ZB1589" s="94"/>
      <c r="ZI1589" s="130"/>
      <c r="ZK1589" s="128"/>
      <c r="ZL1589" s="127"/>
    </row>
    <row r="1590" spans="2:688" s="37" customFormat="1" x14ac:dyDescent="0.15">
      <c r="B1590" s="36"/>
      <c r="C1590" s="110"/>
      <c r="D1590" s="36"/>
      <c r="E1590" s="36"/>
      <c r="F1590" s="36"/>
      <c r="G1590" s="38"/>
      <c r="H1590" s="38"/>
      <c r="AW1590" s="36"/>
      <c r="CL1590" s="36"/>
      <c r="FP1590" s="36"/>
      <c r="IT1590" s="36"/>
      <c r="IU1590" s="57"/>
      <c r="IV1590" s="57"/>
      <c r="IW1590" s="57"/>
      <c r="IX1590" s="57"/>
      <c r="IY1590" s="57"/>
      <c r="IZ1590" s="57"/>
      <c r="JA1590" s="57"/>
      <c r="JB1590" s="57"/>
      <c r="JC1590" s="57"/>
      <c r="JD1590" s="57"/>
      <c r="JE1590" s="57"/>
      <c r="JF1590" s="57"/>
      <c r="JG1590" s="57"/>
      <c r="JH1590" s="57"/>
      <c r="JI1590" s="57"/>
      <c r="JJ1590" s="57"/>
      <c r="JK1590" s="57"/>
      <c r="JL1590" s="57"/>
      <c r="JM1590" s="57"/>
      <c r="JN1590" s="57"/>
      <c r="JO1590" s="57"/>
      <c r="JP1590" s="57"/>
      <c r="JQ1590" s="57"/>
      <c r="JR1590" s="57"/>
      <c r="JS1590" s="57"/>
      <c r="JT1590" s="57"/>
      <c r="JU1590" s="57"/>
      <c r="JV1590" s="57"/>
      <c r="JW1590" s="57"/>
      <c r="JX1590" s="57"/>
      <c r="JY1590" s="57"/>
      <c r="JZ1590" s="57"/>
      <c r="KA1590" s="57"/>
      <c r="KB1590" s="57"/>
      <c r="KC1590" s="57"/>
      <c r="KD1590" s="57"/>
      <c r="KE1590" s="57"/>
      <c r="KF1590" s="57"/>
      <c r="KG1590" s="57"/>
      <c r="KH1590" s="57"/>
      <c r="KI1590" s="36"/>
      <c r="LX1590" s="36"/>
      <c r="NQ1590" s="36"/>
      <c r="NR1590" s="36"/>
      <c r="NS1590" s="36"/>
      <c r="PH1590" s="36"/>
      <c r="QW1590" s="36"/>
      <c r="SM1590" s="36"/>
      <c r="UB1590" s="36"/>
      <c r="VQ1590" s="36"/>
      <c r="XF1590" s="36"/>
      <c r="ZB1590" s="94"/>
      <c r="ZI1590" s="130"/>
      <c r="ZK1590" s="128"/>
      <c r="ZL1590" s="127"/>
    </row>
    <row r="1591" spans="2:688" s="37" customFormat="1" x14ac:dyDescent="0.15">
      <c r="B1591" s="36"/>
      <c r="C1591" s="110"/>
      <c r="D1591" s="36"/>
      <c r="E1591" s="36"/>
      <c r="F1591" s="36"/>
      <c r="G1591" s="38"/>
      <c r="H1591" s="38"/>
      <c r="AW1591" s="36"/>
      <c r="CL1591" s="36"/>
      <c r="FP1591" s="36"/>
      <c r="IT1591" s="36"/>
      <c r="IU1591" s="57"/>
      <c r="IV1591" s="57"/>
      <c r="IW1591" s="57"/>
      <c r="IX1591" s="57"/>
      <c r="IY1591" s="57"/>
      <c r="IZ1591" s="57"/>
      <c r="JA1591" s="57"/>
      <c r="JB1591" s="57"/>
      <c r="JC1591" s="57"/>
      <c r="JD1591" s="57"/>
      <c r="JE1591" s="57"/>
      <c r="JF1591" s="57"/>
      <c r="JG1591" s="57"/>
      <c r="JH1591" s="57"/>
      <c r="JI1591" s="57"/>
      <c r="JJ1591" s="57"/>
      <c r="JK1591" s="57"/>
      <c r="JL1591" s="57"/>
      <c r="JM1591" s="57"/>
      <c r="JN1591" s="57"/>
      <c r="JO1591" s="57"/>
      <c r="JP1591" s="57"/>
      <c r="JQ1591" s="57"/>
      <c r="JR1591" s="57"/>
      <c r="JS1591" s="57"/>
      <c r="JT1591" s="57"/>
      <c r="JU1591" s="57"/>
      <c r="JV1591" s="57"/>
      <c r="JW1591" s="57"/>
      <c r="JX1591" s="57"/>
      <c r="JY1591" s="57"/>
      <c r="JZ1591" s="57"/>
      <c r="KA1591" s="57"/>
      <c r="KB1591" s="57"/>
      <c r="KC1591" s="57"/>
      <c r="KD1591" s="57"/>
      <c r="KE1591" s="57"/>
      <c r="KF1591" s="57"/>
      <c r="KG1591" s="57"/>
      <c r="KH1591" s="57"/>
      <c r="KI1591" s="36"/>
      <c r="LX1591" s="36"/>
      <c r="NQ1591" s="36"/>
      <c r="NR1591" s="36"/>
      <c r="NS1591" s="36"/>
      <c r="PH1591" s="36"/>
      <c r="QW1591" s="36"/>
      <c r="SM1591" s="36"/>
      <c r="UB1591" s="36"/>
      <c r="VQ1591" s="36"/>
      <c r="XF1591" s="36"/>
      <c r="ZB1591" s="94"/>
      <c r="ZI1591" s="130"/>
      <c r="ZK1591" s="128"/>
      <c r="ZL1591" s="127"/>
    </row>
    <row r="1592" spans="2:688" s="37" customFormat="1" x14ac:dyDescent="0.15">
      <c r="B1592" s="36"/>
      <c r="C1592" s="110"/>
      <c r="D1592" s="36"/>
      <c r="E1592" s="36"/>
      <c r="F1592" s="36"/>
      <c r="G1592" s="38"/>
      <c r="H1592" s="38"/>
      <c r="AW1592" s="36"/>
      <c r="CL1592" s="36"/>
      <c r="FP1592" s="36"/>
      <c r="IT1592" s="36"/>
      <c r="IU1592" s="57"/>
      <c r="IV1592" s="57"/>
      <c r="IW1592" s="57"/>
      <c r="IX1592" s="57"/>
      <c r="IY1592" s="57"/>
      <c r="IZ1592" s="57"/>
      <c r="JA1592" s="57"/>
      <c r="JB1592" s="57"/>
      <c r="JC1592" s="57"/>
      <c r="JD1592" s="57"/>
      <c r="JE1592" s="57"/>
      <c r="JF1592" s="57"/>
      <c r="JG1592" s="57"/>
      <c r="JH1592" s="57"/>
      <c r="JI1592" s="57"/>
      <c r="JJ1592" s="57"/>
      <c r="JK1592" s="57"/>
      <c r="JL1592" s="57"/>
      <c r="JM1592" s="57"/>
      <c r="JN1592" s="57"/>
      <c r="JO1592" s="57"/>
      <c r="JP1592" s="57"/>
      <c r="JQ1592" s="57"/>
      <c r="JR1592" s="57"/>
      <c r="JS1592" s="57"/>
      <c r="JT1592" s="57"/>
      <c r="JU1592" s="57"/>
      <c r="JV1592" s="57"/>
      <c r="JW1592" s="57"/>
      <c r="JX1592" s="57"/>
      <c r="JY1592" s="57"/>
      <c r="JZ1592" s="57"/>
      <c r="KA1592" s="57"/>
      <c r="KB1592" s="57"/>
      <c r="KC1592" s="57"/>
      <c r="KD1592" s="57"/>
      <c r="KE1592" s="57"/>
      <c r="KF1592" s="57"/>
      <c r="KG1592" s="57"/>
      <c r="KH1592" s="57"/>
      <c r="KI1592" s="36"/>
      <c r="LX1592" s="36"/>
      <c r="NQ1592" s="36"/>
      <c r="NR1592" s="36"/>
      <c r="NS1592" s="36"/>
      <c r="PH1592" s="36"/>
      <c r="QW1592" s="36"/>
      <c r="SM1592" s="36"/>
      <c r="UB1592" s="36"/>
      <c r="VQ1592" s="36"/>
      <c r="XF1592" s="36"/>
      <c r="ZB1592" s="94"/>
      <c r="ZI1592" s="130"/>
      <c r="ZK1592" s="128"/>
      <c r="ZL1592" s="127"/>
    </row>
    <row r="1593" spans="2:688" s="37" customFormat="1" x14ac:dyDescent="0.15">
      <c r="B1593" s="36"/>
      <c r="C1593" s="110"/>
      <c r="D1593" s="36"/>
      <c r="E1593" s="36"/>
      <c r="F1593" s="36"/>
      <c r="G1593" s="38"/>
      <c r="H1593" s="38"/>
      <c r="AW1593" s="36"/>
      <c r="CL1593" s="36"/>
      <c r="FP1593" s="36"/>
      <c r="IT1593" s="36"/>
      <c r="IU1593" s="57"/>
      <c r="IV1593" s="57"/>
      <c r="IW1593" s="57"/>
      <c r="IX1593" s="57"/>
      <c r="IY1593" s="57"/>
      <c r="IZ1593" s="57"/>
      <c r="JA1593" s="57"/>
      <c r="JB1593" s="57"/>
      <c r="JC1593" s="57"/>
      <c r="JD1593" s="57"/>
      <c r="JE1593" s="57"/>
      <c r="JF1593" s="57"/>
      <c r="JG1593" s="57"/>
      <c r="JH1593" s="57"/>
      <c r="JI1593" s="57"/>
      <c r="JJ1593" s="57"/>
      <c r="JK1593" s="57"/>
      <c r="JL1593" s="57"/>
      <c r="JM1593" s="57"/>
      <c r="JN1593" s="57"/>
      <c r="JO1593" s="57"/>
      <c r="JP1593" s="57"/>
      <c r="JQ1593" s="57"/>
      <c r="JR1593" s="57"/>
      <c r="JS1593" s="57"/>
      <c r="JT1593" s="57"/>
      <c r="JU1593" s="57"/>
      <c r="JV1593" s="57"/>
      <c r="JW1593" s="57"/>
      <c r="JX1593" s="57"/>
      <c r="JY1593" s="57"/>
      <c r="JZ1593" s="57"/>
      <c r="KA1593" s="57"/>
      <c r="KB1593" s="57"/>
      <c r="KC1593" s="57"/>
      <c r="KD1593" s="57"/>
      <c r="KE1593" s="57"/>
      <c r="KF1593" s="57"/>
      <c r="KG1593" s="57"/>
      <c r="KH1593" s="57"/>
      <c r="KI1593" s="36"/>
      <c r="LX1593" s="36"/>
      <c r="NQ1593" s="36"/>
      <c r="NR1593" s="36"/>
      <c r="NS1593" s="36"/>
      <c r="PH1593" s="36"/>
      <c r="QW1593" s="36"/>
      <c r="SM1593" s="36"/>
      <c r="UB1593" s="36"/>
      <c r="VQ1593" s="36"/>
      <c r="XF1593" s="36"/>
      <c r="ZB1593" s="94"/>
      <c r="ZI1593" s="130"/>
      <c r="ZK1593" s="128"/>
      <c r="ZL1593" s="127"/>
    </row>
    <row r="1594" spans="2:688" s="37" customFormat="1" x14ac:dyDescent="0.15">
      <c r="B1594" s="36"/>
      <c r="C1594" s="110"/>
      <c r="D1594" s="36"/>
      <c r="E1594" s="36"/>
      <c r="F1594" s="36"/>
      <c r="G1594" s="38"/>
      <c r="H1594" s="38"/>
      <c r="AW1594" s="36"/>
      <c r="CL1594" s="36"/>
      <c r="FP1594" s="36"/>
      <c r="IT1594" s="36"/>
      <c r="IU1594" s="57"/>
      <c r="IV1594" s="57"/>
      <c r="IW1594" s="57"/>
      <c r="IX1594" s="57"/>
      <c r="IY1594" s="57"/>
      <c r="IZ1594" s="57"/>
      <c r="JA1594" s="57"/>
      <c r="JB1594" s="57"/>
      <c r="JC1594" s="57"/>
      <c r="JD1594" s="57"/>
      <c r="JE1594" s="57"/>
      <c r="JF1594" s="57"/>
      <c r="JG1594" s="57"/>
      <c r="JH1594" s="57"/>
      <c r="JI1594" s="57"/>
      <c r="JJ1594" s="57"/>
      <c r="JK1594" s="57"/>
      <c r="JL1594" s="57"/>
      <c r="JM1594" s="57"/>
      <c r="JN1594" s="57"/>
      <c r="JO1594" s="57"/>
      <c r="JP1594" s="57"/>
      <c r="JQ1594" s="57"/>
      <c r="JR1594" s="57"/>
      <c r="JS1594" s="57"/>
      <c r="JT1594" s="57"/>
      <c r="JU1594" s="57"/>
      <c r="JV1594" s="57"/>
      <c r="JW1594" s="57"/>
      <c r="JX1594" s="57"/>
      <c r="JY1594" s="57"/>
      <c r="JZ1594" s="57"/>
      <c r="KA1594" s="57"/>
      <c r="KB1594" s="57"/>
      <c r="KC1594" s="57"/>
      <c r="KD1594" s="57"/>
      <c r="KE1594" s="57"/>
      <c r="KF1594" s="57"/>
      <c r="KG1594" s="57"/>
      <c r="KH1594" s="57"/>
      <c r="KI1594" s="36"/>
      <c r="LX1594" s="36"/>
      <c r="NQ1594" s="36"/>
      <c r="NR1594" s="36"/>
      <c r="NS1594" s="36"/>
      <c r="PH1594" s="36"/>
      <c r="QW1594" s="36"/>
      <c r="SM1594" s="36"/>
      <c r="UB1594" s="36"/>
      <c r="VQ1594" s="36"/>
      <c r="XF1594" s="36"/>
      <c r="ZB1594" s="94"/>
      <c r="ZI1594" s="130"/>
      <c r="ZK1594" s="128"/>
      <c r="ZL1594" s="127"/>
    </row>
    <row r="1595" spans="2:688" s="37" customFormat="1" x14ac:dyDescent="0.15">
      <c r="B1595" s="36"/>
      <c r="C1595" s="110"/>
      <c r="D1595" s="36"/>
      <c r="E1595" s="36"/>
      <c r="F1595" s="36"/>
      <c r="G1595" s="38"/>
      <c r="H1595" s="38"/>
      <c r="AW1595" s="36"/>
      <c r="CL1595" s="36"/>
      <c r="FP1595" s="36"/>
      <c r="IT1595" s="36"/>
      <c r="IU1595" s="57"/>
      <c r="IV1595" s="57"/>
      <c r="IW1595" s="57"/>
      <c r="IX1595" s="57"/>
      <c r="IY1595" s="57"/>
      <c r="IZ1595" s="57"/>
      <c r="JA1595" s="57"/>
      <c r="JB1595" s="57"/>
      <c r="JC1595" s="57"/>
      <c r="JD1595" s="57"/>
      <c r="JE1595" s="57"/>
      <c r="JF1595" s="57"/>
      <c r="JG1595" s="57"/>
      <c r="JH1595" s="57"/>
      <c r="JI1595" s="57"/>
      <c r="JJ1595" s="57"/>
      <c r="JK1595" s="57"/>
      <c r="JL1595" s="57"/>
      <c r="JM1595" s="57"/>
      <c r="JN1595" s="57"/>
      <c r="JO1595" s="57"/>
      <c r="JP1595" s="57"/>
      <c r="JQ1595" s="57"/>
      <c r="JR1595" s="57"/>
      <c r="JS1595" s="57"/>
      <c r="JT1595" s="57"/>
      <c r="JU1595" s="57"/>
      <c r="JV1595" s="57"/>
      <c r="JW1595" s="57"/>
      <c r="JX1595" s="57"/>
      <c r="JY1595" s="57"/>
      <c r="JZ1595" s="57"/>
      <c r="KA1595" s="57"/>
      <c r="KB1595" s="57"/>
      <c r="KC1595" s="57"/>
      <c r="KD1595" s="57"/>
      <c r="KE1595" s="57"/>
      <c r="KF1595" s="57"/>
      <c r="KG1595" s="57"/>
      <c r="KH1595" s="57"/>
      <c r="KI1595" s="36"/>
      <c r="LX1595" s="36"/>
      <c r="NQ1595" s="36"/>
      <c r="NR1595" s="36"/>
      <c r="NS1595" s="36"/>
      <c r="PH1595" s="36"/>
      <c r="QW1595" s="36"/>
      <c r="SM1595" s="36"/>
      <c r="UB1595" s="36"/>
      <c r="VQ1595" s="36"/>
      <c r="XF1595" s="36"/>
      <c r="ZB1595" s="94"/>
      <c r="ZI1595" s="130"/>
      <c r="ZK1595" s="128"/>
      <c r="ZL1595" s="127"/>
    </row>
    <row r="1596" spans="2:688" s="37" customFormat="1" x14ac:dyDescent="0.15">
      <c r="B1596" s="36"/>
      <c r="C1596" s="110"/>
      <c r="D1596" s="36"/>
      <c r="E1596" s="36"/>
      <c r="F1596" s="36"/>
      <c r="G1596" s="38"/>
      <c r="H1596" s="38"/>
      <c r="AW1596" s="36"/>
      <c r="CL1596" s="36"/>
      <c r="FP1596" s="36"/>
      <c r="IT1596" s="36"/>
      <c r="IU1596" s="57"/>
      <c r="IV1596" s="57"/>
      <c r="IW1596" s="57"/>
      <c r="IX1596" s="57"/>
      <c r="IY1596" s="57"/>
      <c r="IZ1596" s="57"/>
      <c r="JA1596" s="57"/>
      <c r="JB1596" s="57"/>
      <c r="JC1596" s="57"/>
      <c r="JD1596" s="57"/>
      <c r="JE1596" s="57"/>
      <c r="JF1596" s="57"/>
      <c r="JG1596" s="57"/>
      <c r="JH1596" s="57"/>
      <c r="JI1596" s="57"/>
      <c r="JJ1596" s="57"/>
      <c r="JK1596" s="57"/>
      <c r="JL1596" s="57"/>
      <c r="JM1596" s="57"/>
      <c r="JN1596" s="57"/>
      <c r="JO1596" s="57"/>
      <c r="JP1596" s="57"/>
      <c r="JQ1596" s="57"/>
      <c r="JR1596" s="57"/>
      <c r="JS1596" s="57"/>
      <c r="JT1596" s="57"/>
      <c r="JU1596" s="57"/>
      <c r="JV1596" s="57"/>
      <c r="JW1596" s="57"/>
      <c r="JX1596" s="57"/>
      <c r="JY1596" s="57"/>
      <c r="JZ1596" s="57"/>
      <c r="KA1596" s="57"/>
      <c r="KB1596" s="57"/>
      <c r="KC1596" s="57"/>
      <c r="KD1596" s="57"/>
      <c r="KE1596" s="57"/>
      <c r="KF1596" s="57"/>
      <c r="KG1596" s="57"/>
      <c r="KH1596" s="57"/>
      <c r="KI1596" s="36"/>
      <c r="LX1596" s="36"/>
      <c r="NQ1596" s="36"/>
      <c r="NR1596" s="36"/>
      <c r="NS1596" s="36"/>
      <c r="PH1596" s="36"/>
      <c r="QW1596" s="36"/>
      <c r="SM1596" s="36"/>
      <c r="UB1596" s="36"/>
      <c r="VQ1596" s="36"/>
      <c r="XF1596" s="36"/>
      <c r="ZB1596" s="94"/>
      <c r="ZI1596" s="130"/>
      <c r="ZK1596" s="128"/>
      <c r="ZL1596" s="127"/>
    </row>
    <row r="1597" spans="2:688" s="37" customFormat="1" x14ac:dyDescent="0.15">
      <c r="B1597" s="36"/>
      <c r="C1597" s="110"/>
      <c r="D1597" s="36"/>
      <c r="E1597" s="36"/>
      <c r="F1597" s="36"/>
      <c r="G1597" s="38"/>
      <c r="H1597" s="38"/>
      <c r="AW1597" s="36"/>
      <c r="CL1597" s="36"/>
      <c r="FP1597" s="36"/>
      <c r="IT1597" s="36"/>
      <c r="IU1597" s="57"/>
      <c r="IV1597" s="57"/>
      <c r="IW1597" s="57"/>
      <c r="IX1597" s="57"/>
      <c r="IY1597" s="57"/>
      <c r="IZ1597" s="57"/>
      <c r="JA1597" s="57"/>
      <c r="JB1597" s="57"/>
      <c r="JC1597" s="57"/>
      <c r="JD1597" s="57"/>
      <c r="JE1597" s="57"/>
      <c r="JF1597" s="57"/>
      <c r="JG1597" s="57"/>
      <c r="JH1597" s="57"/>
      <c r="JI1597" s="57"/>
      <c r="JJ1597" s="57"/>
      <c r="JK1597" s="57"/>
      <c r="JL1597" s="57"/>
      <c r="JM1597" s="57"/>
      <c r="JN1597" s="57"/>
      <c r="JO1597" s="57"/>
      <c r="JP1597" s="57"/>
      <c r="JQ1597" s="57"/>
      <c r="JR1597" s="57"/>
      <c r="JS1597" s="57"/>
      <c r="JT1597" s="57"/>
      <c r="JU1597" s="57"/>
      <c r="JV1597" s="57"/>
      <c r="JW1597" s="57"/>
      <c r="JX1597" s="57"/>
      <c r="JY1597" s="57"/>
      <c r="JZ1597" s="57"/>
      <c r="KA1597" s="57"/>
      <c r="KB1597" s="57"/>
      <c r="KC1597" s="57"/>
      <c r="KD1597" s="57"/>
      <c r="KE1597" s="57"/>
      <c r="KF1597" s="57"/>
      <c r="KG1597" s="57"/>
      <c r="KH1597" s="57"/>
      <c r="KI1597" s="36"/>
      <c r="LX1597" s="36"/>
      <c r="NQ1597" s="36"/>
      <c r="NR1597" s="36"/>
      <c r="NS1597" s="36"/>
      <c r="PH1597" s="36"/>
      <c r="QW1597" s="36"/>
      <c r="SM1597" s="36"/>
      <c r="UB1597" s="36"/>
      <c r="VQ1597" s="36"/>
      <c r="XF1597" s="36"/>
      <c r="ZB1597" s="94"/>
      <c r="ZI1597" s="130"/>
      <c r="ZK1597" s="128"/>
      <c r="ZL1597" s="127"/>
    </row>
    <row r="1598" spans="2:688" s="37" customFormat="1" x14ac:dyDescent="0.15">
      <c r="B1598" s="36"/>
      <c r="C1598" s="110"/>
      <c r="D1598" s="36"/>
      <c r="E1598" s="36"/>
      <c r="F1598" s="36"/>
      <c r="G1598" s="38"/>
      <c r="H1598" s="38"/>
      <c r="AW1598" s="36"/>
      <c r="CL1598" s="36"/>
      <c r="FP1598" s="36"/>
      <c r="IT1598" s="36"/>
      <c r="IU1598" s="57"/>
      <c r="IV1598" s="57"/>
      <c r="IW1598" s="57"/>
      <c r="IX1598" s="57"/>
      <c r="IY1598" s="57"/>
      <c r="IZ1598" s="57"/>
      <c r="JA1598" s="57"/>
      <c r="JB1598" s="57"/>
      <c r="JC1598" s="57"/>
      <c r="JD1598" s="57"/>
      <c r="JE1598" s="57"/>
      <c r="JF1598" s="57"/>
      <c r="JG1598" s="57"/>
      <c r="JH1598" s="57"/>
      <c r="JI1598" s="57"/>
      <c r="JJ1598" s="57"/>
      <c r="JK1598" s="57"/>
      <c r="JL1598" s="57"/>
      <c r="JM1598" s="57"/>
      <c r="JN1598" s="57"/>
      <c r="JO1598" s="57"/>
      <c r="JP1598" s="57"/>
      <c r="JQ1598" s="57"/>
      <c r="JR1598" s="57"/>
      <c r="JS1598" s="57"/>
      <c r="JT1598" s="57"/>
      <c r="JU1598" s="57"/>
      <c r="JV1598" s="57"/>
      <c r="JW1598" s="57"/>
      <c r="JX1598" s="57"/>
      <c r="JY1598" s="57"/>
      <c r="JZ1598" s="57"/>
      <c r="KA1598" s="57"/>
      <c r="KB1598" s="57"/>
      <c r="KC1598" s="57"/>
      <c r="KD1598" s="57"/>
      <c r="KE1598" s="57"/>
      <c r="KF1598" s="57"/>
      <c r="KG1598" s="57"/>
      <c r="KH1598" s="57"/>
      <c r="KI1598" s="36"/>
      <c r="LX1598" s="36"/>
      <c r="NQ1598" s="36"/>
      <c r="NR1598" s="36"/>
      <c r="NS1598" s="36"/>
      <c r="PH1598" s="36"/>
      <c r="QW1598" s="36"/>
      <c r="SM1598" s="36"/>
      <c r="UB1598" s="36"/>
      <c r="VQ1598" s="36"/>
      <c r="XF1598" s="36"/>
      <c r="ZB1598" s="94"/>
      <c r="ZI1598" s="130"/>
      <c r="ZK1598" s="128"/>
      <c r="ZL1598" s="127"/>
    </row>
    <row r="1599" spans="2:688" s="37" customFormat="1" x14ac:dyDescent="0.15">
      <c r="B1599" s="36"/>
      <c r="C1599" s="110"/>
      <c r="D1599" s="36"/>
      <c r="E1599" s="36"/>
      <c r="F1599" s="36"/>
      <c r="G1599" s="38"/>
      <c r="H1599" s="38"/>
      <c r="AW1599" s="36"/>
      <c r="CL1599" s="36"/>
      <c r="FP1599" s="36"/>
      <c r="IT1599" s="36"/>
      <c r="IU1599" s="57"/>
      <c r="IV1599" s="57"/>
      <c r="IW1599" s="57"/>
      <c r="IX1599" s="57"/>
      <c r="IY1599" s="57"/>
      <c r="IZ1599" s="57"/>
      <c r="JA1599" s="57"/>
      <c r="JB1599" s="57"/>
      <c r="JC1599" s="57"/>
      <c r="JD1599" s="57"/>
      <c r="JE1599" s="57"/>
      <c r="JF1599" s="57"/>
      <c r="JG1599" s="57"/>
      <c r="JH1599" s="57"/>
      <c r="JI1599" s="57"/>
      <c r="JJ1599" s="57"/>
      <c r="JK1599" s="57"/>
      <c r="JL1599" s="57"/>
      <c r="JM1599" s="57"/>
      <c r="JN1599" s="57"/>
      <c r="JO1599" s="57"/>
      <c r="JP1599" s="57"/>
      <c r="JQ1599" s="57"/>
      <c r="JR1599" s="57"/>
      <c r="JS1599" s="57"/>
      <c r="JT1599" s="57"/>
      <c r="JU1599" s="57"/>
      <c r="JV1599" s="57"/>
      <c r="JW1599" s="57"/>
      <c r="JX1599" s="57"/>
      <c r="JY1599" s="57"/>
      <c r="JZ1599" s="57"/>
      <c r="KA1599" s="57"/>
      <c r="KB1599" s="57"/>
      <c r="KC1599" s="57"/>
      <c r="KD1599" s="57"/>
      <c r="KE1599" s="57"/>
      <c r="KF1599" s="57"/>
      <c r="KG1599" s="57"/>
      <c r="KH1599" s="57"/>
      <c r="KI1599" s="36"/>
      <c r="LX1599" s="36"/>
      <c r="NQ1599" s="36"/>
      <c r="NR1599" s="36"/>
      <c r="NS1599" s="36"/>
      <c r="PH1599" s="36"/>
      <c r="QW1599" s="36"/>
      <c r="SM1599" s="36"/>
      <c r="UB1599" s="36"/>
      <c r="VQ1599" s="36"/>
      <c r="XF1599" s="36"/>
      <c r="ZB1599" s="94"/>
      <c r="ZI1599" s="130"/>
      <c r="ZK1599" s="128"/>
      <c r="ZL1599" s="127"/>
    </row>
    <row r="1600" spans="2:688" s="37" customFormat="1" x14ac:dyDescent="0.15">
      <c r="B1600" s="36"/>
      <c r="C1600" s="110"/>
      <c r="D1600" s="36"/>
      <c r="E1600" s="36"/>
      <c r="F1600" s="36"/>
      <c r="G1600" s="38"/>
      <c r="H1600" s="38"/>
      <c r="AW1600" s="36"/>
      <c r="CL1600" s="36"/>
      <c r="FP1600" s="36"/>
      <c r="IT1600" s="36"/>
      <c r="IU1600" s="57"/>
      <c r="IV1600" s="57"/>
      <c r="IW1600" s="57"/>
      <c r="IX1600" s="57"/>
      <c r="IY1600" s="57"/>
      <c r="IZ1600" s="57"/>
      <c r="JA1600" s="57"/>
      <c r="JB1600" s="57"/>
      <c r="JC1600" s="57"/>
      <c r="JD1600" s="57"/>
      <c r="JE1600" s="57"/>
      <c r="JF1600" s="57"/>
      <c r="JG1600" s="57"/>
      <c r="JH1600" s="57"/>
      <c r="JI1600" s="57"/>
      <c r="JJ1600" s="57"/>
      <c r="JK1600" s="57"/>
      <c r="JL1600" s="57"/>
      <c r="JM1600" s="57"/>
      <c r="JN1600" s="57"/>
      <c r="JO1600" s="57"/>
      <c r="JP1600" s="57"/>
      <c r="JQ1600" s="57"/>
      <c r="JR1600" s="57"/>
      <c r="JS1600" s="57"/>
      <c r="JT1600" s="57"/>
      <c r="JU1600" s="57"/>
      <c r="JV1600" s="57"/>
      <c r="JW1600" s="57"/>
      <c r="JX1600" s="57"/>
      <c r="JY1600" s="57"/>
      <c r="JZ1600" s="57"/>
      <c r="KA1600" s="57"/>
      <c r="KB1600" s="57"/>
      <c r="KC1600" s="57"/>
      <c r="KD1600" s="57"/>
      <c r="KE1600" s="57"/>
      <c r="KF1600" s="57"/>
      <c r="KG1600" s="57"/>
      <c r="KH1600" s="57"/>
      <c r="KI1600" s="36"/>
      <c r="LX1600" s="36"/>
      <c r="NQ1600" s="36"/>
      <c r="NR1600" s="36"/>
      <c r="NS1600" s="36"/>
      <c r="PH1600" s="36"/>
      <c r="QW1600" s="36"/>
      <c r="SM1600" s="36"/>
      <c r="UB1600" s="36"/>
      <c r="VQ1600" s="36"/>
      <c r="XF1600" s="36"/>
      <c r="ZB1600" s="94"/>
      <c r="ZI1600" s="130"/>
      <c r="ZK1600" s="128"/>
      <c r="ZL1600" s="127"/>
    </row>
    <row r="1601" spans="2:688" s="37" customFormat="1" x14ac:dyDescent="0.15">
      <c r="B1601" s="36"/>
      <c r="C1601" s="110"/>
      <c r="D1601" s="36"/>
      <c r="E1601" s="36"/>
      <c r="F1601" s="36"/>
      <c r="G1601" s="38"/>
      <c r="H1601" s="38"/>
      <c r="AW1601" s="36"/>
      <c r="CL1601" s="36"/>
      <c r="FP1601" s="36"/>
      <c r="IT1601" s="36"/>
      <c r="IU1601" s="57"/>
      <c r="IV1601" s="57"/>
      <c r="IW1601" s="57"/>
      <c r="IX1601" s="57"/>
      <c r="IY1601" s="57"/>
      <c r="IZ1601" s="57"/>
      <c r="JA1601" s="57"/>
      <c r="JB1601" s="57"/>
      <c r="JC1601" s="57"/>
      <c r="JD1601" s="57"/>
      <c r="JE1601" s="57"/>
      <c r="JF1601" s="57"/>
      <c r="JG1601" s="57"/>
      <c r="JH1601" s="57"/>
      <c r="JI1601" s="57"/>
      <c r="JJ1601" s="57"/>
      <c r="JK1601" s="57"/>
      <c r="JL1601" s="57"/>
      <c r="JM1601" s="57"/>
      <c r="JN1601" s="57"/>
      <c r="JO1601" s="57"/>
      <c r="JP1601" s="57"/>
      <c r="JQ1601" s="57"/>
      <c r="JR1601" s="57"/>
      <c r="JS1601" s="57"/>
      <c r="JT1601" s="57"/>
      <c r="JU1601" s="57"/>
      <c r="JV1601" s="57"/>
      <c r="JW1601" s="57"/>
      <c r="JX1601" s="57"/>
      <c r="JY1601" s="57"/>
      <c r="JZ1601" s="57"/>
      <c r="KA1601" s="57"/>
      <c r="KB1601" s="57"/>
      <c r="KC1601" s="57"/>
      <c r="KD1601" s="57"/>
      <c r="KE1601" s="57"/>
      <c r="KF1601" s="57"/>
      <c r="KG1601" s="57"/>
      <c r="KH1601" s="57"/>
      <c r="KI1601" s="36"/>
      <c r="LX1601" s="36"/>
      <c r="NQ1601" s="36"/>
      <c r="NR1601" s="36"/>
      <c r="NS1601" s="36"/>
      <c r="PH1601" s="36"/>
      <c r="QW1601" s="36"/>
      <c r="SM1601" s="36"/>
      <c r="UB1601" s="36"/>
      <c r="VQ1601" s="36"/>
      <c r="XF1601" s="36"/>
      <c r="ZB1601" s="94"/>
      <c r="ZI1601" s="130"/>
      <c r="ZK1601" s="128"/>
      <c r="ZL1601" s="127"/>
    </row>
    <row r="1602" spans="2:688" s="37" customFormat="1" x14ac:dyDescent="0.15">
      <c r="B1602" s="36"/>
      <c r="C1602" s="110"/>
      <c r="D1602" s="36"/>
      <c r="E1602" s="36"/>
      <c r="F1602" s="36"/>
      <c r="G1602" s="38"/>
      <c r="H1602" s="38"/>
      <c r="AW1602" s="36"/>
      <c r="CL1602" s="36"/>
      <c r="FP1602" s="36"/>
      <c r="IT1602" s="36"/>
      <c r="IU1602" s="57"/>
      <c r="IV1602" s="57"/>
      <c r="IW1602" s="57"/>
      <c r="IX1602" s="57"/>
      <c r="IY1602" s="57"/>
      <c r="IZ1602" s="57"/>
      <c r="JA1602" s="57"/>
      <c r="JB1602" s="57"/>
      <c r="JC1602" s="57"/>
      <c r="JD1602" s="57"/>
      <c r="JE1602" s="57"/>
      <c r="JF1602" s="57"/>
      <c r="JG1602" s="57"/>
      <c r="JH1602" s="57"/>
      <c r="JI1602" s="57"/>
      <c r="JJ1602" s="57"/>
      <c r="JK1602" s="57"/>
      <c r="JL1602" s="57"/>
      <c r="JM1602" s="57"/>
      <c r="JN1602" s="57"/>
      <c r="JO1602" s="57"/>
      <c r="JP1602" s="57"/>
      <c r="JQ1602" s="57"/>
      <c r="JR1602" s="57"/>
      <c r="JS1602" s="57"/>
      <c r="JT1602" s="57"/>
      <c r="JU1602" s="57"/>
      <c r="JV1602" s="57"/>
      <c r="JW1602" s="57"/>
      <c r="JX1602" s="57"/>
      <c r="JY1602" s="57"/>
      <c r="JZ1602" s="57"/>
      <c r="KA1602" s="57"/>
      <c r="KB1602" s="57"/>
      <c r="KC1602" s="57"/>
      <c r="KD1602" s="57"/>
      <c r="KE1602" s="57"/>
      <c r="KF1602" s="57"/>
      <c r="KG1602" s="57"/>
      <c r="KH1602" s="57"/>
      <c r="KI1602" s="36"/>
      <c r="LX1602" s="36"/>
      <c r="NQ1602" s="36"/>
      <c r="NR1602" s="36"/>
      <c r="NS1602" s="36"/>
      <c r="PH1602" s="36"/>
      <c r="QW1602" s="36"/>
      <c r="SM1602" s="36"/>
      <c r="UB1602" s="36"/>
      <c r="VQ1602" s="36"/>
      <c r="XF1602" s="36"/>
      <c r="ZB1602" s="94"/>
      <c r="ZI1602" s="130"/>
      <c r="ZK1602" s="128"/>
      <c r="ZL1602" s="127"/>
    </row>
    <row r="1603" spans="2:688" s="37" customFormat="1" x14ac:dyDescent="0.15">
      <c r="B1603" s="36"/>
      <c r="C1603" s="110"/>
      <c r="D1603" s="36"/>
      <c r="E1603" s="36"/>
      <c r="F1603" s="36"/>
      <c r="G1603" s="38"/>
      <c r="H1603" s="38"/>
      <c r="AW1603" s="36"/>
      <c r="CL1603" s="36"/>
      <c r="FP1603" s="36"/>
      <c r="IT1603" s="36"/>
      <c r="IU1603" s="57"/>
      <c r="IV1603" s="57"/>
      <c r="IW1603" s="57"/>
      <c r="IX1603" s="57"/>
      <c r="IY1603" s="57"/>
      <c r="IZ1603" s="57"/>
      <c r="JA1603" s="57"/>
      <c r="JB1603" s="57"/>
      <c r="JC1603" s="57"/>
      <c r="JD1603" s="57"/>
      <c r="JE1603" s="57"/>
      <c r="JF1603" s="57"/>
      <c r="JG1603" s="57"/>
      <c r="JH1603" s="57"/>
      <c r="JI1603" s="57"/>
      <c r="JJ1603" s="57"/>
      <c r="JK1603" s="57"/>
      <c r="JL1603" s="57"/>
      <c r="JM1603" s="57"/>
      <c r="JN1603" s="57"/>
      <c r="JO1603" s="57"/>
      <c r="JP1603" s="57"/>
      <c r="JQ1603" s="57"/>
      <c r="JR1603" s="57"/>
      <c r="JS1603" s="57"/>
      <c r="JT1603" s="57"/>
      <c r="JU1603" s="57"/>
      <c r="JV1603" s="57"/>
      <c r="JW1603" s="57"/>
      <c r="JX1603" s="57"/>
      <c r="JY1603" s="57"/>
      <c r="JZ1603" s="57"/>
      <c r="KA1603" s="57"/>
      <c r="KB1603" s="57"/>
      <c r="KC1603" s="57"/>
      <c r="KD1603" s="57"/>
      <c r="KE1603" s="57"/>
      <c r="KF1603" s="57"/>
      <c r="KG1603" s="57"/>
      <c r="KH1603" s="57"/>
      <c r="KI1603" s="36"/>
      <c r="LX1603" s="36"/>
      <c r="NQ1603" s="36"/>
      <c r="NR1603" s="36"/>
      <c r="NS1603" s="36"/>
      <c r="PH1603" s="36"/>
      <c r="QW1603" s="36"/>
      <c r="SM1603" s="36"/>
      <c r="UB1603" s="36"/>
      <c r="VQ1603" s="36"/>
      <c r="XF1603" s="36"/>
      <c r="ZB1603" s="94"/>
      <c r="ZI1603" s="130"/>
      <c r="ZK1603" s="128"/>
      <c r="ZL1603" s="127"/>
    </row>
    <row r="1604" spans="2:688" s="37" customFormat="1" x14ac:dyDescent="0.15">
      <c r="B1604" s="36"/>
      <c r="C1604" s="110"/>
      <c r="D1604" s="36"/>
      <c r="E1604" s="36"/>
      <c r="F1604" s="36"/>
      <c r="G1604" s="38"/>
      <c r="H1604" s="38"/>
      <c r="AW1604" s="36"/>
      <c r="CL1604" s="36"/>
      <c r="FP1604" s="36"/>
      <c r="IT1604" s="36"/>
      <c r="IU1604" s="57"/>
      <c r="IV1604" s="57"/>
      <c r="IW1604" s="57"/>
      <c r="IX1604" s="57"/>
      <c r="IY1604" s="57"/>
      <c r="IZ1604" s="57"/>
      <c r="JA1604" s="57"/>
      <c r="JB1604" s="57"/>
      <c r="JC1604" s="57"/>
      <c r="JD1604" s="57"/>
      <c r="JE1604" s="57"/>
      <c r="JF1604" s="57"/>
      <c r="JG1604" s="57"/>
      <c r="JH1604" s="57"/>
      <c r="JI1604" s="57"/>
      <c r="JJ1604" s="57"/>
      <c r="JK1604" s="57"/>
      <c r="JL1604" s="57"/>
      <c r="JM1604" s="57"/>
      <c r="JN1604" s="57"/>
      <c r="JO1604" s="57"/>
      <c r="JP1604" s="57"/>
      <c r="JQ1604" s="57"/>
      <c r="JR1604" s="57"/>
      <c r="JS1604" s="57"/>
      <c r="JT1604" s="57"/>
      <c r="JU1604" s="57"/>
      <c r="JV1604" s="57"/>
      <c r="JW1604" s="57"/>
      <c r="JX1604" s="57"/>
      <c r="JY1604" s="57"/>
      <c r="JZ1604" s="57"/>
      <c r="KA1604" s="57"/>
      <c r="KB1604" s="57"/>
      <c r="KC1604" s="57"/>
      <c r="KD1604" s="57"/>
      <c r="KE1604" s="57"/>
      <c r="KF1604" s="57"/>
      <c r="KG1604" s="57"/>
      <c r="KH1604" s="57"/>
      <c r="KI1604" s="36"/>
      <c r="LX1604" s="36"/>
      <c r="NQ1604" s="36"/>
      <c r="NR1604" s="36"/>
      <c r="NS1604" s="36"/>
      <c r="PH1604" s="36"/>
      <c r="QW1604" s="36"/>
      <c r="SM1604" s="36"/>
      <c r="UB1604" s="36"/>
      <c r="VQ1604" s="36"/>
      <c r="XF1604" s="36"/>
      <c r="ZB1604" s="94"/>
      <c r="ZI1604" s="130"/>
      <c r="ZK1604" s="128"/>
      <c r="ZL1604" s="127"/>
    </row>
    <row r="1605" spans="2:688" s="37" customFormat="1" x14ac:dyDescent="0.15">
      <c r="B1605" s="36"/>
      <c r="C1605" s="110"/>
      <c r="D1605" s="36"/>
      <c r="E1605" s="36"/>
      <c r="F1605" s="36"/>
      <c r="G1605" s="38"/>
      <c r="H1605" s="38"/>
      <c r="AW1605" s="36"/>
      <c r="CL1605" s="36"/>
      <c r="FP1605" s="36"/>
      <c r="IT1605" s="36"/>
      <c r="IU1605" s="57"/>
      <c r="IV1605" s="57"/>
      <c r="IW1605" s="57"/>
      <c r="IX1605" s="57"/>
      <c r="IY1605" s="57"/>
      <c r="IZ1605" s="57"/>
      <c r="JA1605" s="57"/>
      <c r="JB1605" s="57"/>
      <c r="JC1605" s="57"/>
      <c r="JD1605" s="57"/>
      <c r="JE1605" s="57"/>
      <c r="JF1605" s="57"/>
      <c r="JG1605" s="57"/>
      <c r="JH1605" s="57"/>
      <c r="JI1605" s="57"/>
      <c r="JJ1605" s="57"/>
      <c r="JK1605" s="57"/>
      <c r="JL1605" s="57"/>
      <c r="JM1605" s="57"/>
      <c r="JN1605" s="57"/>
      <c r="JO1605" s="57"/>
      <c r="JP1605" s="57"/>
      <c r="JQ1605" s="57"/>
      <c r="JR1605" s="57"/>
      <c r="JS1605" s="57"/>
      <c r="JT1605" s="57"/>
      <c r="JU1605" s="57"/>
      <c r="JV1605" s="57"/>
      <c r="JW1605" s="57"/>
      <c r="JX1605" s="57"/>
      <c r="JY1605" s="57"/>
      <c r="JZ1605" s="57"/>
      <c r="KA1605" s="57"/>
      <c r="KB1605" s="57"/>
      <c r="KC1605" s="57"/>
      <c r="KD1605" s="57"/>
      <c r="KE1605" s="57"/>
      <c r="KF1605" s="57"/>
      <c r="KG1605" s="57"/>
      <c r="KH1605" s="57"/>
      <c r="KI1605" s="36"/>
      <c r="LX1605" s="36"/>
      <c r="NQ1605" s="36"/>
      <c r="NR1605" s="36"/>
      <c r="NS1605" s="36"/>
      <c r="PH1605" s="36"/>
      <c r="QW1605" s="36"/>
      <c r="SM1605" s="36"/>
      <c r="UB1605" s="36"/>
      <c r="VQ1605" s="36"/>
      <c r="XF1605" s="36"/>
      <c r="ZB1605" s="94"/>
      <c r="ZI1605" s="130"/>
      <c r="ZK1605" s="128"/>
      <c r="ZL1605" s="127"/>
    </row>
    <row r="1606" spans="2:688" s="37" customFormat="1" x14ac:dyDescent="0.15">
      <c r="B1606" s="36"/>
      <c r="C1606" s="110"/>
      <c r="D1606" s="36"/>
      <c r="E1606" s="36"/>
      <c r="F1606" s="36"/>
      <c r="G1606" s="38"/>
      <c r="H1606" s="38"/>
      <c r="AW1606" s="36"/>
      <c r="CL1606" s="36"/>
      <c r="FP1606" s="36"/>
      <c r="IT1606" s="36"/>
      <c r="IU1606" s="57"/>
      <c r="IV1606" s="57"/>
      <c r="IW1606" s="57"/>
      <c r="IX1606" s="57"/>
      <c r="IY1606" s="57"/>
      <c r="IZ1606" s="57"/>
      <c r="JA1606" s="57"/>
      <c r="JB1606" s="57"/>
      <c r="JC1606" s="57"/>
      <c r="JD1606" s="57"/>
      <c r="JE1606" s="57"/>
      <c r="JF1606" s="57"/>
      <c r="JG1606" s="57"/>
      <c r="JH1606" s="57"/>
      <c r="JI1606" s="57"/>
      <c r="JJ1606" s="57"/>
      <c r="JK1606" s="57"/>
      <c r="JL1606" s="57"/>
      <c r="JM1606" s="57"/>
      <c r="JN1606" s="57"/>
      <c r="JO1606" s="57"/>
      <c r="JP1606" s="57"/>
      <c r="JQ1606" s="57"/>
      <c r="JR1606" s="57"/>
      <c r="JS1606" s="57"/>
      <c r="JT1606" s="57"/>
      <c r="JU1606" s="57"/>
      <c r="JV1606" s="57"/>
      <c r="JW1606" s="57"/>
      <c r="JX1606" s="57"/>
      <c r="JY1606" s="57"/>
      <c r="JZ1606" s="57"/>
      <c r="KA1606" s="57"/>
      <c r="KB1606" s="57"/>
      <c r="KC1606" s="57"/>
      <c r="KD1606" s="57"/>
      <c r="KE1606" s="57"/>
      <c r="KF1606" s="57"/>
      <c r="KG1606" s="57"/>
      <c r="KH1606" s="57"/>
      <c r="KI1606" s="36"/>
      <c r="LX1606" s="36"/>
      <c r="NQ1606" s="36"/>
      <c r="NR1606" s="36"/>
      <c r="NS1606" s="36"/>
      <c r="PH1606" s="36"/>
      <c r="QW1606" s="36"/>
      <c r="SM1606" s="36"/>
      <c r="UB1606" s="36"/>
      <c r="VQ1606" s="36"/>
      <c r="XF1606" s="36"/>
      <c r="ZB1606" s="94"/>
      <c r="ZI1606" s="130"/>
      <c r="ZK1606" s="128"/>
      <c r="ZL1606" s="127"/>
    </row>
    <row r="1607" spans="2:688" s="37" customFormat="1" x14ac:dyDescent="0.15">
      <c r="B1607" s="36"/>
      <c r="C1607" s="110"/>
      <c r="D1607" s="36"/>
      <c r="E1607" s="36"/>
      <c r="F1607" s="36"/>
      <c r="G1607" s="38"/>
      <c r="H1607" s="38"/>
      <c r="AW1607" s="36"/>
      <c r="CL1607" s="36"/>
      <c r="FP1607" s="36"/>
      <c r="IT1607" s="36"/>
      <c r="IU1607" s="57"/>
      <c r="IV1607" s="57"/>
      <c r="IW1607" s="57"/>
      <c r="IX1607" s="57"/>
      <c r="IY1607" s="57"/>
      <c r="IZ1607" s="57"/>
      <c r="JA1607" s="57"/>
      <c r="JB1607" s="57"/>
      <c r="JC1607" s="57"/>
      <c r="JD1607" s="57"/>
      <c r="JE1607" s="57"/>
      <c r="JF1607" s="57"/>
      <c r="JG1607" s="57"/>
      <c r="JH1607" s="57"/>
      <c r="JI1607" s="57"/>
      <c r="JJ1607" s="57"/>
      <c r="JK1607" s="57"/>
      <c r="JL1607" s="57"/>
      <c r="JM1607" s="57"/>
      <c r="JN1607" s="57"/>
      <c r="JO1607" s="57"/>
      <c r="JP1607" s="57"/>
      <c r="JQ1607" s="57"/>
      <c r="JR1607" s="57"/>
      <c r="JS1607" s="57"/>
      <c r="JT1607" s="57"/>
      <c r="JU1607" s="57"/>
      <c r="JV1607" s="57"/>
      <c r="JW1607" s="57"/>
      <c r="JX1607" s="57"/>
      <c r="JY1607" s="57"/>
      <c r="JZ1607" s="57"/>
      <c r="KA1607" s="57"/>
      <c r="KB1607" s="57"/>
      <c r="KC1607" s="57"/>
      <c r="KD1607" s="57"/>
      <c r="KE1607" s="57"/>
      <c r="KF1607" s="57"/>
      <c r="KG1607" s="57"/>
      <c r="KH1607" s="57"/>
      <c r="KI1607" s="36"/>
      <c r="LX1607" s="36"/>
      <c r="NQ1607" s="36"/>
      <c r="NR1607" s="36"/>
      <c r="NS1607" s="36"/>
      <c r="PH1607" s="36"/>
      <c r="QW1607" s="36"/>
      <c r="SM1607" s="36"/>
      <c r="UB1607" s="36"/>
      <c r="VQ1607" s="36"/>
      <c r="XF1607" s="36"/>
      <c r="ZB1607" s="94"/>
      <c r="ZI1607" s="130"/>
      <c r="ZK1607" s="128"/>
      <c r="ZL1607" s="127"/>
    </row>
    <row r="1608" spans="2:688" s="37" customFormat="1" x14ac:dyDescent="0.15">
      <c r="B1608" s="36"/>
      <c r="C1608" s="110"/>
      <c r="D1608" s="36"/>
      <c r="E1608" s="36"/>
      <c r="F1608" s="36"/>
      <c r="G1608" s="38"/>
      <c r="H1608" s="38"/>
      <c r="AW1608" s="36"/>
      <c r="CL1608" s="36"/>
      <c r="FP1608" s="36"/>
      <c r="IT1608" s="36"/>
      <c r="IU1608" s="57"/>
      <c r="IV1608" s="57"/>
      <c r="IW1608" s="57"/>
      <c r="IX1608" s="57"/>
      <c r="IY1608" s="57"/>
      <c r="IZ1608" s="57"/>
      <c r="JA1608" s="57"/>
      <c r="JB1608" s="57"/>
      <c r="JC1608" s="57"/>
      <c r="JD1608" s="57"/>
      <c r="JE1608" s="57"/>
      <c r="JF1608" s="57"/>
      <c r="JG1608" s="57"/>
      <c r="JH1608" s="57"/>
      <c r="JI1608" s="57"/>
      <c r="JJ1608" s="57"/>
      <c r="JK1608" s="57"/>
      <c r="JL1608" s="57"/>
      <c r="JM1608" s="57"/>
      <c r="JN1608" s="57"/>
      <c r="JO1608" s="57"/>
      <c r="JP1608" s="57"/>
      <c r="JQ1608" s="57"/>
      <c r="JR1608" s="57"/>
      <c r="JS1608" s="57"/>
      <c r="JT1608" s="57"/>
      <c r="JU1608" s="57"/>
      <c r="JV1608" s="57"/>
      <c r="JW1608" s="57"/>
      <c r="JX1608" s="57"/>
      <c r="JY1608" s="57"/>
      <c r="JZ1608" s="57"/>
      <c r="KA1608" s="57"/>
      <c r="KB1608" s="57"/>
      <c r="KC1608" s="57"/>
      <c r="KD1608" s="57"/>
      <c r="KE1608" s="57"/>
      <c r="KF1608" s="57"/>
      <c r="KG1608" s="57"/>
      <c r="KH1608" s="57"/>
      <c r="KI1608" s="36"/>
      <c r="LX1608" s="36"/>
      <c r="NQ1608" s="36"/>
      <c r="NR1608" s="36"/>
      <c r="NS1608" s="36"/>
      <c r="PH1608" s="36"/>
      <c r="QW1608" s="36"/>
      <c r="SM1608" s="36"/>
      <c r="UB1608" s="36"/>
      <c r="VQ1608" s="36"/>
      <c r="XF1608" s="36"/>
      <c r="ZB1608" s="94"/>
      <c r="ZI1608" s="130"/>
      <c r="ZK1608" s="128"/>
      <c r="ZL1608" s="127"/>
    </row>
    <row r="1609" spans="2:688" s="37" customFormat="1" x14ac:dyDescent="0.15">
      <c r="B1609" s="36"/>
      <c r="C1609" s="110"/>
      <c r="D1609" s="36"/>
      <c r="E1609" s="36"/>
      <c r="F1609" s="36"/>
      <c r="G1609" s="38"/>
      <c r="H1609" s="38"/>
      <c r="AW1609" s="36"/>
      <c r="CL1609" s="36"/>
      <c r="FP1609" s="36"/>
      <c r="IT1609" s="36"/>
      <c r="IU1609" s="57"/>
      <c r="IV1609" s="57"/>
      <c r="IW1609" s="57"/>
      <c r="IX1609" s="57"/>
      <c r="IY1609" s="57"/>
      <c r="IZ1609" s="57"/>
      <c r="JA1609" s="57"/>
      <c r="JB1609" s="57"/>
      <c r="JC1609" s="57"/>
      <c r="JD1609" s="57"/>
      <c r="JE1609" s="57"/>
      <c r="JF1609" s="57"/>
      <c r="JG1609" s="57"/>
      <c r="JH1609" s="57"/>
      <c r="JI1609" s="57"/>
      <c r="JJ1609" s="57"/>
      <c r="JK1609" s="57"/>
      <c r="JL1609" s="57"/>
      <c r="JM1609" s="57"/>
      <c r="JN1609" s="57"/>
      <c r="JO1609" s="57"/>
      <c r="JP1609" s="57"/>
      <c r="JQ1609" s="57"/>
      <c r="JR1609" s="57"/>
      <c r="JS1609" s="57"/>
      <c r="JT1609" s="57"/>
      <c r="JU1609" s="57"/>
      <c r="JV1609" s="57"/>
      <c r="JW1609" s="57"/>
      <c r="JX1609" s="57"/>
      <c r="JY1609" s="57"/>
      <c r="JZ1609" s="57"/>
      <c r="KA1609" s="57"/>
      <c r="KB1609" s="57"/>
      <c r="KC1609" s="57"/>
      <c r="KD1609" s="57"/>
      <c r="KE1609" s="57"/>
      <c r="KF1609" s="57"/>
      <c r="KG1609" s="57"/>
      <c r="KH1609" s="57"/>
      <c r="KI1609" s="36"/>
      <c r="LX1609" s="36"/>
      <c r="NQ1609" s="36"/>
      <c r="NR1609" s="36"/>
      <c r="NS1609" s="36"/>
      <c r="PH1609" s="36"/>
      <c r="QW1609" s="36"/>
      <c r="SM1609" s="36"/>
      <c r="UB1609" s="36"/>
      <c r="VQ1609" s="36"/>
      <c r="XF1609" s="36"/>
      <c r="ZB1609" s="94"/>
      <c r="ZI1609" s="130"/>
      <c r="ZK1609" s="128"/>
      <c r="ZL1609" s="127"/>
    </row>
    <row r="1610" spans="2:688" s="37" customFormat="1" x14ac:dyDescent="0.15">
      <c r="B1610" s="36"/>
      <c r="C1610" s="110"/>
      <c r="D1610" s="36"/>
      <c r="E1610" s="36"/>
      <c r="F1610" s="36"/>
      <c r="G1610" s="38"/>
      <c r="H1610" s="38"/>
      <c r="AW1610" s="36"/>
      <c r="CL1610" s="36"/>
      <c r="FP1610" s="36"/>
      <c r="IT1610" s="36"/>
      <c r="IU1610" s="57"/>
      <c r="IV1610" s="57"/>
      <c r="IW1610" s="57"/>
      <c r="IX1610" s="57"/>
      <c r="IY1610" s="57"/>
      <c r="IZ1610" s="57"/>
      <c r="JA1610" s="57"/>
      <c r="JB1610" s="57"/>
      <c r="JC1610" s="57"/>
      <c r="JD1610" s="57"/>
      <c r="JE1610" s="57"/>
      <c r="JF1610" s="57"/>
      <c r="JG1610" s="57"/>
      <c r="JH1610" s="57"/>
      <c r="JI1610" s="57"/>
      <c r="JJ1610" s="57"/>
      <c r="JK1610" s="57"/>
      <c r="JL1610" s="57"/>
      <c r="JM1610" s="57"/>
      <c r="JN1610" s="57"/>
      <c r="JO1610" s="57"/>
      <c r="JP1610" s="57"/>
      <c r="JQ1610" s="57"/>
      <c r="JR1610" s="57"/>
      <c r="JS1610" s="57"/>
      <c r="JT1610" s="57"/>
      <c r="JU1610" s="57"/>
      <c r="JV1610" s="57"/>
      <c r="JW1610" s="57"/>
      <c r="JX1610" s="57"/>
      <c r="JY1610" s="57"/>
      <c r="JZ1610" s="57"/>
      <c r="KA1610" s="57"/>
      <c r="KB1610" s="57"/>
      <c r="KC1610" s="57"/>
      <c r="KD1610" s="57"/>
      <c r="KE1610" s="57"/>
      <c r="KF1610" s="57"/>
      <c r="KG1610" s="57"/>
      <c r="KH1610" s="57"/>
      <c r="KI1610" s="36"/>
      <c r="LX1610" s="36"/>
      <c r="NQ1610" s="36"/>
      <c r="NR1610" s="36"/>
      <c r="NS1610" s="36"/>
      <c r="PH1610" s="36"/>
      <c r="QW1610" s="36"/>
      <c r="SM1610" s="36"/>
      <c r="UB1610" s="36"/>
      <c r="VQ1610" s="36"/>
      <c r="XF1610" s="36"/>
      <c r="ZB1610" s="94"/>
      <c r="ZI1610" s="130"/>
      <c r="ZK1610" s="128"/>
      <c r="ZL1610" s="127"/>
    </row>
    <row r="1611" spans="2:688" s="37" customFormat="1" x14ac:dyDescent="0.15">
      <c r="B1611" s="36"/>
      <c r="C1611" s="110"/>
      <c r="D1611" s="36"/>
      <c r="E1611" s="36"/>
      <c r="F1611" s="36"/>
      <c r="G1611" s="38"/>
      <c r="H1611" s="38"/>
      <c r="AW1611" s="36"/>
      <c r="CL1611" s="36"/>
      <c r="FP1611" s="36"/>
      <c r="IT1611" s="36"/>
      <c r="IU1611" s="57"/>
      <c r="IV1611" s="57"/>
      <c r="IW1611" s="57"/>
      <c r="IX1611" s="57"/>
      <c r="IY1611" s="57"/>
      <c r="IZ1611" s="57"/>
      <c r="JA1611" s="57"/>
      <c r="JB1611" s="57"/>
      <c r="JC1611" s="57"/>
      <c r="JD1611" s="57"/>
      <c r="JE1611" s="57"/>
      <c r="JF1611" s="57"/>
      <c r="JG1611" s="57"/>
      <c r="JH1611" s="57"/>
      <c r="JI1611" s="57"/>
      <c r="JJ1611" s="57"/>
      <c r="JK1611" s="57"/>
      <c r="JL1611" s="57"/>
      <c r="JM1611" s="57"/>
      <c r="JN1611" s="57"/>
      <c r="JO1611" s="57"/>
      <c r="JP1611" s="57"/>
      <c r="JQ1611" s="57"/>
      <c r="JR1611" s="57"/>
      <c r="JS1611" s="57"/>
      <c r="JT1611" s="57"/>
      <c r="JU1611" s="57"/>
      <c r="JV1611" s="57"/>
      <c r="JW1611" s="57"/>
      <c r="JX1611" s="57"/>
      <c r="JY1611" s="57"/>
      <c r="JZ1611" s="57"/>
      <c r="KA1611" s="57"/>
      <c r="KB1611" s="57"/>
      <c r="KC1611" s="57"/>
      <c r="KD1611" s="57"/>
      <c r="KE1611" s="57"/>
      <c r="KF1611" s="57"/>
      <c r="KG1611" s="57"/>
      <c r="KH1611" s="57"/>
      <c r="KI1611" s="36"/>
      <c r="LX1611" s="36"/>
      <c r="NQ1611" s="36"/>
      <c r="NR1611" s="36"/>
      <c r="NS1611" s="36"/>
      <c r="PH1611" s="36"/>
      <c r="QW1611" s="36"/>
      <c r="SM1611" s="36"/>
      <c r="UB1611" s="36"/>
      <c r="VQ1611" s="36"/>
      <c r="XF1611" s="36"/>
      <c r="ZB1611" s="94"/>
      <c r="ZI1611" s="130"/>
      <c r="ZK1611" s="128"/>
      <c r="ZL1611" s="127"/>
    </row>
    <row r="1612" spans="2:688" s="37" customFormat="1" x14ac:dyDescent="0.15">
      <c r="B1612" s="36"/>
      <c r="C1612" s="110"/>
      <c r="D1612" s="36"/>
      <c r="E1612" s="36"/>
      <c r="F1612" s="36"/>
      <c r="G1612" s="38"/>
      <c r="H1612" s="38"/>
      <c r="AW1612" s="36"/>
      <c r="CL1612" s="36"/>
      <c r="FP1612" s="36"/>
      <c r="IT1612" s="36"/>
      <c r="IU1612" s="57"/>
      <c r="IV1612" s="57"/>
      <c r="IW1612" s="57"/>
      <c r="IX1612" s="57"/>
      <c r="IY1612" s="57"/>
      <c r="IZ1612" s="57"/>
      <c r="JA1612" s="57"/>
      <c r="JB1612" s="57"/>
      <c r="JC1612" s="57"/>
      <c r="JD1612" s="57"/>
      <c r="JE1612" s="57"/>
      <c r="JF1612" s="57"/>
      <c r="JG1612" s="57"/>
      <c r="JH1612" s="57"/>
      <c r="JI1612" s="57"/>
      <c r="JJ1612" s="57"/>
      <c r="JK1612" s="57"/>
      <c r="JL1612" s="57"/>
      <c r="JM1612" s="57"/>
      <c r="JN1612" s="57"/>
      <c r="JO1612" s="57"/>
      <c r="JP1612" s="57"/>
      <c r="JQ1612" s="57"/>
      <c r="JR1612" s="57"/>
      <c r="JS1612" s="57"/>
      <c r="JT1612" s="57"/>
      <c r="JU1612" s="57"/>
      <c r="JV1612" s="57"/>
      <c r="JW1612" s="57"/>
      <c r="JX1612" s="57"/>
      <c r="JY1612" s="57"/>
      <c r="JZ1612" s="57"/>
      <c r="KA1612" s="57"/>
      <c r="KB1612" s="57"/>
      <c r="KC1612" s="57"/>
      <c r="KD1612" s="57"/>
      <c r="KE1612" s="57"/>
      <c r="KF1612" s="57"/>
      <c r="KG1612" s="57"/>
      <c r="KH1612" s="57"/>
      <c r="KI1612" s="36"/>
      <c r="LX1612" s="36"/>
      <c r="NQ1612" s="36"/>
      <c r="NR1612" s="36"/>
      <c r="NS1612" s="36"/>
      <c r="PH1612" s="36"/>
      <c r="QW1612" s="36"/>
      <c r="SM1612" s="36"/>
      <c r="UB1612" s="36"/>
      <c r="VQ1612" s="36"/>
      <c r="XF1612" s="36"/>
      <c r="ZB1612" s="94"/>
      <c r="ZI1612" s="130"/>
      <c r="ZK1612" s="128"/>
      <c r="ZL1612" s="127"/>
    </row>
    <row r="1613" spans="2:688" s="37" customFormat="1" x14ac:dyDescent="0.15">
      <c r="B1613" s="36"/>
      <c r="C1613" s="110"/>
      <c r="D1613" s="36"/>
      <c r="E1613" s="36"/>
      <c r="F1613" s="36"/>
      <c r="G1613" s="38"/>
      <c r="H1613" s="38"/>
      <c r="AW1613" s="36"/>
      <c r="CL1613" s="36"/>
      <c r="FP1613" s="36"/>
      <c r="IT1613" s="36"/>
      <c r="IU1613" s="57"/>
      <c r="IV1613" s="57"/>
      <c r="IW1613" s="57"/>
      <c r="IX1613" s="57"/>
      <c r="IY1613" s="57"/>
      <c r="IZ1613" s="57"/>
      <c r="JA1613" s="57"/>
      <c r="JB1613" s="57"/>
      <c r="JC1613" s="57"/>
      <c r="JD1613" s="57"/>
      <c r="JE1613" s="57"/>
      <c r="JF1613" s="57"/>
      <c r="JG1613" s="57"/>
      <c r="JH1613" s="57"/>
      <c r="JI1613" s="57"/>
      <c r="JJ1613" s="57"/>
      <c r="JK1613" s="57"/>
      <c r="JL1613" s="57"/>
      <c r="JM1613" s="57"/>
      <c r="JN1613" s="57"/>
      <c r="JO1613" s="57"/>
      <c r="JP1613" s="57"/>
      <c r="JQ1613" s="57"/>
      <c r="JR1613" s="57"/>
      <c r="JS1613" s="57"/>
      <c r="JT1613" s="57"/>
      <c r="JU1613" s="57"/>
      <c r="JV1613" s="57"/>
      <c r="JW1613" s="57"/>
      <c r="JX1613" s="57"/>
      <c r="JY1613" s="57"/>
      <c r="JZ1613" s="57"/>
      <c r="KA1613" s="57"/>
      <c r="KB1613" s="57"/>
      <c r="KC1613" s="57"/>
      <c r="KD1613" s="57"/>
      <c r="KE1613" s="57"/>
      <c r="KF1613" s="57"/>
      <c r="KG1613" s="57"/>
      <c r="KH1613" s="57"/>
      <c r="KI1613" s="36"/>
      <c r="LX1613" s="36"/>
      <c r="NQ1613" s="36"/>
      <c r="NR1613" s="36"/>
      <c r="NS1613" s="36"/>
      <c r="PH1613" s="36"/>
      <c r="QW1613" s="36"/>
      <c r="SM1613" s="36"/>
      <c r="UB1613" s="36"/>
      <c r="VQ1613" s="36"/>
      <c r="XF1613" s="36"/>
      <c r="ZB1613" s="94"/>
      <c r="ZI1613" s="130"/>
      <c r="ZK1613" s="128"/>
      <c r="ZL1613" s="127"/>
    </row>
    <row r="1614" spans="2:688" s="37" customFormat="1" x14ac:dyDescent="0.15">
      <c r="B1614" s="36"/>
      <c r="C1614" s="110"/>
      <c r="D1614" s="36"/>
      <c r="E1614" s="36"/>
      <c r="F1614" s="36"/>
      <c r="G1614" s="38"/>
      <c r="H1614" s="38"/>
      <c r="AW1614" s="36"/>
      <c r="CL1614" s="36"/>
      <c r="FP1614" s="36"/>
      <c r="IT1614" s="36"/>
      <c r="IU1614" s="57"/>
      <c r="IV1614" s="57"/>
      <c r="IW1614" s="57"/>
      <c r="IX1614" s="57"/>
      <c r="IY1614" s="57"/>
      <c r="IZ1614" s="57"/>
      <c r="JA1614" s="57"/>
      <c r="JB1614" s="57"/>
      <c r="JC1614" s="57"/>
      <c r="JD1614" s="57"/>
      <c r="JE1614" s="57"/>
      <c r="JF1614" s="57"/>
      <c r="JG1614" s="57"/>
      <c r="JH1614" s="57"/>
      <c r="JI1614" s="57"/>
      <c r="JJ1614" s="57"/>
      <c r="JK1614" s="57"/>
      <c r="JL1614" s="57"/>
      <c r="JM1614" s="57"/>
      <c r="JN1614" s="57"/>
      <c r="JO1614" s="57"/>
      <c r="JP1614" s="57"/>
      <c r="JQ1614" s="57"/>
      <c r="JR1614" s="57"/>
      <c r="JS1614" s="57"/>
      <c r="JT1614" s="57"/>
      <c r="JU1614" s="57"/>
      <c r="JV1614" s="57"/>
      <c r="JW1614" s="57"/>
      <c r="JX1614" s="57"/>
      <c r="JY1614" s="57"/>
      <c r="JZ1614" s="57"/>
      <c r="KA1614" s="57"/>
      <c r="KB1614" s="57"/>
      <c r="KC1614" s="57"/>
      <c r="KD1614" s="57"/>
      <c r="KE1614" s="57"/>
      <c r="KF1614" s="57"/>
      <c r="KG1614" s="57"/>
      <c r="KH1614" s="57"/>
      <c r="KI1614" s="36"/>
      <c r="LX1614" s="36"/>
      <c r="NQ1614" s="36"/>
      <c r="NR1614" s="36"/>
      <c r="NS1614" s="36"/>
      <c r="PH1614" s="36"/>
      <c r="QW1614" s="36"/>
      <c r="SM1614" s="36"/>
      <c r="UB1614" s="36"/>
      <c r="VQ1614" s="36"/>
      <c r="XF1614" s="36"/>
      <c r="ZB1614" s="94"/>
      <c r="ZI1614" s="130"/>
      <c r="ZK1614" s="128"/>
      <c r="ZL1614" s="127"/>
    </row>
    <row r="1615" spans="2:688" s="37" customFormat="1" x14ac:dyDescent="0.15">
      <c r="B1615" s="36"/>
      <c r="C1615" s="110"/>
      <c r="D1615" s="36"/>
      <c r="E1615" s="36"/>
      <c r="F1615" s="36"/>
      <c r="G1615" s="38"/>
      <c r="H1615" s="38"/>
      <c r="AW1615" s="36"/>
      <c r="CL1615" s="36"/>
      <c r="FP1615" s="36"/>
      <c r="IT1615" s="36"/>
      <c r="IU1615" s="57"/>
      <c r="IV1615" s="57"/>
      <c r="IW1615" s="57"/>
      <c r="IX1615" s="57"/>
      <c r="IY1615" s="57"/>
      <c r="IZ1615" s="57"/>
      <c r="JA1615" s="57"/>
      <c r="JB1615" s="57"/>
      <c r="JC1615" s="57"/>
      <c r="JD1615" s="57"/>
      <c r="JE1615" s="57"/>
      <c r="JF1615" s="57"/>
      <c r="JG1615" s="57"/>
      <c r="JH1615" s="57"/>
      <c r="JI1615" s="57"/>
      <c r="JJ1615" s="57"/>
      <c r="JK1615" s="57"/>
      <c r="JL1615" s="57"/>
      <c r="JM1615" s="57"/>
      <c r="JN1615" s="57"/>
      <c r="JO1615" s="57"/>
      <c r="JP1615" s="57"/>
      <c r="JQ1615" s="57"/>
      <c r="JR1615" s="57"/>
      <c r="JS1615" s="57"/>
      <c r="JT1615" s="57"/>
      <c r="JU1615" s="57"/>
      <c r="JV1615" s="57"/>
      <c r="JW1615" s="57"/>
      <c r="JX1615" s="57"/>
      <c r="JY1615" s="57"/>
      <c r="JZ1615" s="57"/>
      <c r="KA1615" s="57"/>
      <c r="KB1615" s="57"/>
      <c r="KC1615" s="57"/>
      <c r="KD1615" s="57"/>
      <c r="KE1615" s="57"/>
      <c r="KF1615" s="57"/>
      <c r="KG1615" s="57"/>
      <c r="KH1615" s="57"/>
      <c r="KI1615" s="36"/>
      <c r="LX1615" s="36"/>
      <c r="NQ1615" s="36"/>
      <c r="NR1615" s="36"/>
      <c r="NS1615" s="36"/>
      <c r="PH1615" s="36"/>
      <c r="QW1615" s="36"/>
      <c r="SM1615" s="36"/>
      <c r="UB1615" s="36"/>
      <c r="VQ1615" s="36"/>
      <c r="XF1615" s="36"/>
      <c r="ZB1615" s="94"/>
      <c r="ZI1615" s="130"/>
      <c r="ZK1615" s="128"/>
      <c r="ZL1615" s="127"/>
    </row>
    <row r="1616" spans="2:688" s="37" customFormat="1" x14ac:dyDescent="0.15">
      <c r="B1616" s="36"/>
      <c r="C1616" s="110"/>
      <c r="D1616" s="36"/>
      <c r="E1616" s="36"/>
      <c r="F1616" s="36"/>
      <c r="G1616" s="38"/>
      <c r="H1616" s="38"/>
      <c r="AW1616" s="36"/>
      <c r="CL1616" s="36"/>
      <c r="FP1616" s="36"/>
      <c r="IT1616" s="36"/>
      <c r="IU1616" s="57"/>
      <c r="IV1616" s="57"/>
      <c r="IW1616" s="57"/>
      <c r="IX1616" s="57"/>
      <c r="IY1616" s="57"/>
      <c r="IZ1616" s="57"/>
      <c r="JA1616" s="57"/>
      <c r="JB1616" s="57"/>
      <c r="JC1616" s="57"/>
      <c r="JD1616" s="57"/>
      <c r="JE1616" s="57"/>
      <c r="JF1616" s="57"/>
      <c r="JG1616" s="57"/>
      <c r="JH1616" s="57"/>
      <c r="JI1616" s="57"/>
      <c r="JJ1616" s="57"/>
      <c r="JK1616" s="57"/>
      <c r="JL1616" s="57"/>
      <c r="JM1616" s="57"/>
      <c r="JN1616" s="57"/>
      <c r="JO1616" s="57"/>
      <c r="JP1616" s="57"/>
      <c r="JQ1616" s="57"/>
      <c r="JR1616" s="57"/>
      <c r="JS1616" s="57"/>
      <c r="JT1616" s="57"/>
      <c r="JU1616" s="57"/>
      <c r="JV1616" s="57"/>
      <c r="JW1616" s="57"/>
      <c r="JX1616" s="57"/>
      <c r="JY1616" s="57"/>
      <c r="JZ1616" s="57"/>
      <c r="KA1616" s="57"/>
      <c r="KB1616" s="57"/>
      <c r="KC1616" s="57"/>
      <c r="KD1616" s="57"/>
      <c r="KE1616" s="57"/>
      <c r="KF1616" s="57"/>
      <c r="KG1616" s="57"/>
      <c r="KH1616" s="57"/>
      <c r="KI1616" s="36"/>
      <c r="LX1616" s="36"/>
      <c r="NQ1616" s="36"/>
      <c r="NR1616" s="36"/>
      <c r="NS1616" s="36"/>
      <c r="PH1616" s="36"/>
      <c r="QW1616" s="36"/>
      <c r="SM1616" s="36"/>
      <c r="UB1616" s="36"/>
      <c r="VQ1616" s="36"/>
      <c r="XF1616" s="36"/>
      <c r="ZB1616" s="94"/>
      <c r="ZI1616" s="130"/>
      <c r="ZK1616" s="128"/>
      <c r="ZL1616" s="127"/>
    </row>
    <row r="1617" spans="2:688" s="37" customFormat="1" x14ac:dyDescent="0.15">
      <c r="B1617" s="36"/>
      <c r="C1617" s="110"/>
      <c r="D1617" s="36"/>
      <c r="E1617" s="36"/>
      <c r="F1617" s="36"/>
      <c r="G1617" s="38"/>
      <c r="H1617" s="38"/>
      <c r="AW1617" s="36"/>
      <c r="CL1617" s="36"/>
      <c r="FP1617" s="36"/>
      <c r="IT1617" s="36"/>
      <c r="IU1617" s="57"/>
      <c r="IV1617" s="57"/>
      <c r="IW1617" s="57"/>
      <c r="IX1617" s="57"/>
      <c r="IY1617" s="57"/>
      <c r="IZ1617" s="57"/>
      <c r="JA1617" s="57"/>
      <c r="JB1617" s="57"/>
      <c r="JC1617" s="57"/>
      <c r="JD1617" s="57"/>
      <c r="JE1617" s="57"/>
      <c r="JF1617" s="57"/>
      <c r="JG1617" s="57"/>
      <c r="JH1617" s="57"/>
      <c r="JI1617" s="57"/>
      <c r="JJ1617" s="57"/>
      <c r="JK1617" s="57"/>
      <c r="JL1617" s="57"/>
      <c r="JM1617" s="57"/>
      <c r="JN1617" s="57"/>
      <c r="JO1617" s="57"/>
      <c r="JP1617" s="57"/>
      <c r="JQ1617" s="57"/>
      <c r="JR1617" s="57"/>
      <c r="JS1617" s="57"/>
      <c r="JT1617" s="57"/>
      <c r="JU1617" s="57"/>
      <c r="JV1617" s="57"/>
      <c r="JW1617" s="57"/>
      <c r="JX1617" s="57"/>
      <c r="JY1617" s="57"/>
      <c r="JZ1617" s="57"/>
      <c r="KA1617" s="57"/>
      <c r="KB1617" s="57"/>
      <c r="KC1617" s="57"/>
      <c r="KD1617" s="57"/>
      <c r="KE1617" s="57"/>
      <c r="KF1617" s="57"/>
      <c r="KG1617" s="57"/>
      <c r="KH1617" s="57"/>
      <c r="KI1617" s="36"/>
      <c r="LX1617" s="36"/>
      <c r="NQ1617" s="36"/>
      <c r="NR1617" s="36"/>
      <c r="NS1617" s="36"/>
      <c r="PH1617" s="36"/>
      <c r="QW1617" s="36"/>
      <c r="SM1617" s="36"/>
      <c r="UB1617" s="36"/>
      <c r="VQ1617" s="36"/>
      <c r="XF1617" s="36"/>
      <c r="ZB1617" s="94"/>
      <c r="ZI1617" s="130"/>
      <c r="ZK1617" s="128"/>
      <c r="ZL1617" s="127"/>
    </row>
    <row r="1618" spans="2:688" s="37" customFormat="1" x14ac:dyDescent="0.15">
      <c r="B1618" s="36"/>
      <c r="C1618" s="110"/>
      <c r="D1618" s="36"/>
      <c r="E1618" s="36"/>
      <c r="F1618" s="36"/>
      <c r="G1618" s="38"/>
      <c r="H1618" s="38"/>
      <c r="AW1618" s="36"/>
      <c r="CL1618" s="36"/>
      <c r="FP1618" s="36"/>
      <c r="IT1618" s="36"/>
      <c r="IU1618" s="57"/>
      <c r="IV1618" s="57"/>
      <c r="IW1618" s="57"/>
      <c r="IX1618" s="57"/>
      <c r="IY1618" s="57"/>
      <c r="IZ1618" s="57"/>
      <c r="JA1618" s="57"/>
      <c r="JB1618" s="57"/>
      <c r="JC1618" s="57"/>
      <c r="JD1618" s="57"/>
      <c r="JE1618" s="57"/>
      <c r="JF1618" s="57"/>
      <c r="JG1618" s="57"/>
      <c r="JH1618" s="57"/>
      <c r="JI1618" s="57"/>
      <c r="JJ1618" s="57"/>
      <c r="JK1618" s="57"/>
      <c r="JL1618" s="57"/>
      <c r="JM1618" s="57"/>
      <c r="JN1618" s="57"/>
      <c r="JO1618" s="57"/>
      <c r="JP1618" s="57"/>
      <c r="JQ1618" s="57"/>
      <c r="JR1618" s="57"/>
      <c r="JS1618" s="57"/>
      <c r="JT1618" s="57"/>
      <c r="JU1618" s="57"/>
      <c r="JV1618" s="57"/>
      <c r="JW1618" s="57"/>
      <c r="JX1618" s="57"/>
      <c r="JY1618" s="57"/>
      <c r="JZ1618" s="57"/>
      <c r="KA1618" s="57"/>
      <c r="KB1618" s="57"/>
      <c r="KC1618" s="57"/>
      <c r="KD1618" s="57"/>
      <c r="KE1618" s="57"/>
      <c r="KF1618" s="57"/>
      <c r="KG1618" s="57"/>
      <c r="KH1618" s="57"/>
      <c r="KI1618" s="36"/>
      <c r="LX1618" s="36"/>
      <c r="NQ1618" s="36"/>
      <c r="NR1618" s="36"/>
      <c r="NS1618" s="36"/>
      <c r="PH1618" s="36"/>
      <c r="QW1618" s="36"/>
      <c r="SM1618" s="36"/>
      <c r="UB1618" s="36"/>
      <c r="VQ1618" s="36"/>
      <c r="XF1618" s="36"/>
      <c r="ZB1618" s="94"/>
      <c r="ZI1618" s="130"/>
      <c r="ZK1618" s="128"/>
      <c r="ZL1618" s="127"/>
    </row>
    <row r="1619" spans="2:688" s="37" customFormat="1" x14ac:dyDescent="0.15">
      <c r="B1619" s="36"/>
      <c r="C1619" s="110"/>
      <c r="D1619" s="36"/>
      <c r="E1619" s="36"/>
      <c r="F1619" s="36"/>
      <c r="G1619" s="38"/>
      <c r="H1619" s="38"/>
      <c r="AW1619" s="36"/>
      <c r="CL1619" s="36"/>
      <c r="FP1619" s="36"/>
      <c r="IT1619" s="36"/>
      <c r="IU1619" s="57"/>
      <c r="IV1619" s="57"/>
      <c r="IW1619" s="57"/>
      <c r="IX1619" s="57"/>
      <c r="IY1619" s="57"/>
      <c r="IZ1619" s="57"/>
      <c r="JA1619" s="57"/>
      <c r="JB1619" s="57"/>
      <c r="JC1619" s="57"/>
      <c r="JD1619" s="57"/>
      <c r="JE1619" s="57"/>
      <c r="JF1619" s="57"/>
      <c r="JG1619" s="57"/>
      <c r="JH1619" s="57"/>
      <c r="JI1619" s="57"/>
      <c r="JJ1619" s="57"/>
      <c r="JK1619" s="57"/>
      <c r="JL1619" s="57"/>
      <c r="JM1619" s="57"/>
      <c r="JN1619" s="57"/>
      <c r="JO1619" s="57"/>
      <c r="JP1619" s="57"/>
      <c r="JQ1619" s="57"/>
      <c r="JR1619" s="57"/>
      <c r="JS1619" s="57"/>
      <c r="JT1619" s="57"/>
      <c r="JU1619" s="57"/>
      <c r="JV1619" s="57"/>
      <c r="JW1619" s="57"/>
      <c r="JX1619" s="57"/>
      <c r="JY1619" s="57"/>
      <c r="JZ1619" s="57"/>
      <c r="KA1619" s="57"/>
      <c r="KB1619" s="57"/>
      <c r="KC1619" s="57"/>
      <c r="KD1619" s="57"/>
      <c r="KE1619" s="57"/>
      <c r="KF1619" s="57"/>
      <c r="KG1619" s="57"/>
      <c r="KH1619" s="57"/>
      <c r="KI1619" s="36"/>
      <c r="LX1619" s="36"/>
      <c r="NQ1619" s="36"/>
      <c r="NR1619" s="36"/>
      <c r="NS1619" s="36"/>
      <c r="PH1619" s="36"/>
      <c r="QW1619" s="36"/>
      <c r="SM1619" s="36"/>
      <c r="UB1619" s="36"/>
      <c r="VQ1619" s="36"/>
      <c r="XF1619" s="36"/>
      <c r="ZB1619" s="94"/>
      <c r="ZI1619" s="130"/>
      <c r="ZK1619" s="128"/>
      <c r="ZL1619" s="127"/>
    </row>
    <row r="1620" spans="2:688" s="37" customFormat="1" x14ac:dyDescent="0.15">
      <c r="B1620" s="36"/>
      <c r="C1620" s="110"/>
      <c r="D1620" s="36"/>
      <c r="E1620" s="36"/>
      <c r="F1620" s="36"/>
      <c r="G1620" s="38"/>
      <c r="H1620" s="38"/>
      <c r="AW1620" s="36"/>
      <c r="CL1620" s="36"/>
      <c r="FP1620" s="36"/>
      <c r="IT1620" s="36"/>
      <c r="IU1620" s="57"/>
      <c r="IV1620" s="57"/>
      <c r="IW1620" s="57"/>
      <c r="IX1620" s="57"/>
      <c r="IY1620" s="57"/>
      <c r="IZ1620" s="57"/>
      <c r="JA1620" s="57"/>
      <c r="JB1620" s="57"/>
      <c r="JC1620" s="57"/>
      <c r="JD1620" s="57"/>
      <c r="JE1620" s="57"/>
      <c r="JF1620" s="57"/>
      <c r="JG1620" s="57"/>
      <c r="JH1620" s="57"/>
      <c r="JI1620" s="57"/>
      <c r="JJ1620" s="57"/>
      <c r="JK1620" s="57"/>
      <c r="JL1620" s="57"/>
      <c r="JM1620" s="57"/>
      <c r="JN1620" s="57"/>
      <c r="JO1620" s="57"/>
      <c r="JP1620" s="57"/>
      <c r="JQ1620" s="57"/>
      <c r="JR1620" s="57"/>
      <c r="JS1620" s="57"/>
      <c r="JT1620" s="57"/>
      <c r="JU1620" s="57"/>
      <c r="JV1620" s="57"/>
      <c r="JW1620" s="57"/>
      <c r="JX1620" s="57"/>
      <c r="JY1620" s="57"/>
      <c r="JZ1620" s="57"/>
      <c r="KA1620" s="57"/>
      <c r="KB1620" s="57"/>
      <c r="KC1620" s="57"/>
      <c r="KD1620" s="57"/>
      <c r="KE1620" s="57"/>
      <c r="KF1620" s="57"/>
      <c r="KG1620" s="57"/>
      <c r="KH1620" s="57"/>
      <c r="KI1620" s="36"/>
      <c r="LX1620" s="36"/>
      <c r="NQ1620" s="36"/>
      <c r="NR1620" s="36"/>
      <c r="NS1620" s="36"/>
      <c r="PH1620" s="36"/>
      <c r="QW1620" s="36"/>
      <c r="SM1620" s="36"/>
      <c r="UB1620" s="36"/>
      <c r="VQ1620" s="36"/>
      <c r="XF1620" s="36"/>
      <c r="ZB1620" s="94"/>
      <c r="ZI1620" s="130"/>
      <c r="ZK1620" s="128"/>
      <c r="ZL1620" s="127"/>
    </row>
    <row r="1621" spans="2:688" s="37" customFormat="1" x14ac:dyDescent="0.15">
      <c r="B1621" s="36"/>
      <c r="C1621" s="110"/>
      <c r="D1621" s="36"/>
      <c r="E1621" s="36"/>
      <c r="F1621" s="36"/>
      <c r="G1621" s="38"/>
      <c r="H1621" s="38"/>
      <c r="AW1621" s="36"/>
      <c r="CL1621" s="36"/>
      <c r="FP1621" s="36"/>
      <c r="IT1621" s="36"/>
      <c r="IU1621" s="57"/>
      <c r="IV1621" s="57"/>
      <c r="IW1621" s="57"/>
      <c r="IX1621" s="57"/>
      <c r="IY1621" s="57"/>
      <c r="IZ1621" s="57"/>
      <c r="JA1621" s="57"/>
      <c r="JB1621" s="57"/>
      <c r="JC1621" s="57"/>
      <c r="JD1621" s="57"/>
      <c r="JE1621" s="57"/>
      <c r="JF1621" s="57"/>
      <c r="JG1621" s="57"/>
      <c r="JH1621" s="57"/>
      <c r="JI1621" s="57"/>
      <c r="JJ1621" s="57"/>
      <c r="JK1621" s="57"/>
      <c r="JL1621" s="57"/>
      <c r="JM1621" s="57"/>
      <c r="JN1621" s="57"/>
      <c r="JO1621" s="57"/>
      <c r="JP1621" s="57"/>
      <c r="JQ1621" s="57"/>
      <c r="JR1621" s="57"/>
      <c r="JS1621" s="57"/>
      <c r="JT1621" s="57"/>
      <c r="JU1621" s="57"/>
      <c r="JV1621" s="57"/>
      <c r="JW1621" s="57"/>
      <c r="JX1621" s="57"/>
      <c r="JY1621" s="57"/>
      <c r="JZ1621" s="57"/>
      <c r="KA1621" s="57"/>
      <c r="KB1621" s="57"/>
      <c r="KC1621" s="57"/>
      <c r="KD1621" s="57"/>
      <c r="KE1621" s="57"/>
      <c r="KF1621" s="57"/>
      <c r="KG1621" s="57"/>
      <c r="KH1621" s="57"/>
      <c r="KI1621" s="36"/>
      <c r="LX1621" s="36"/>
      <c r="NQ1621" s="36"/>
      <c r="NR1621" s="36"/>
      <c r="NS1621" s="36"/>
      <c r="PH1621" s="36"/>
      <c r="QW1621" s="36"/>
      <c r="SM1621" s="36"/>
      <c r="UB1621" s="36"/>
      <c r="VQ1621" s="36"/>
      <c r="XF1621" s="36"/>
      <c r="ZB1621" s="94"/>
      <c r="ZI1621" s="130"/>
      <c r="ZK1621" s="128"/>
      <c r="ZL1621" s="127"/>
    </row>
    <row r="1622" spans="2:688" s="37" customFormat="1" x14ac:dyDescent="0.15">
      <c r="B1622" s="36"/>
      <c r="C1622" s="110"/>
      <c r="D1622" s="36"/>
      <c r="E1622" s="36"/>
      <c r="F1622" s="36"/>
      <c r="G1622" s="38"/>
      <c r="H1622" s="38"/>
      <c r="AW1622" s="36"/>
      <c r="CL1622" s="36"/>
      <c r="FP1622" s="36"/>
      <c r="IT1622" s="36"/>
      <c r="IU1622" s="57"/>
      <c r="IV1622" s="57"/>
      <c r="IW1622" s="57"/>
      <c r="IX1622" s="57"/>
      <c r="IY1622" s="57"/>
      <c r="IZ1622" s="57"/>
      <c r="JA1622" s="57"/>
      <c r="JB1622" s="57"/>
      <c r="JC1622" s="57"/>
      <c r="JD1622" s="57"/>
      <c r="JE1622" s="57"/>
      <c r="JF1622" s="57"/>
      <c r="JG1622" s="57"/>
      <c r="JH1622" s="57"/>
      <c r="JI1622" s="57"/>
      <c r="JJ1622" s="57"/>
      <c r="JK1622" s="57"/>
      <c r="JL1622" s="57"/>
      <c r="JM1622" s="57"/>
      <c r="JN1622" s="57"/>
      <c r="JO1622" s="57"/>
      <c r="JP1622" s="57"/>
      <c r="JQ1622" s="57"/>
      <c r="JR1622" s="57"/>
      <c r="JS1622" s="57"/>
      <c r="JT1622" s="57"/>
      <c r="JU1622" s="57"/>
      <c r="JV1622" s="57"/>
      <c r="JW1622" s="57"/>
      <c r="JX1622" s="57"/>
      <c r="JY1622" s="57"/>
      <c r="JZ1622" s="57"/>
      <c r="KA1622" s="57"/>
      <c r="KB1622" s="57"/>
      <c r="KC1622" s="57"/>
      <c r="KD1622" s="57"/>
      <c r="KE1622" s="57"/>
      <c r="KF1622" s="57"/>
      <c r="KG1622" s="57"/>
      <c r="KH1622" s="57"/>
      <c r="KI1622" s="36"/>
      <c r="LX1622" s="36"/>
      <c r="NQ1622" s="36"/>
      <c r="NR1622" s="36"/>
      <c r="NS1622" s="36"/>
      <c r="PH1622" s="36"/>
      <c r="QW1622" s="36"/>
      <c r="SM1622" s="36"/>
      <c r="UB1622" s="36"/>
      <c r="VQ1622" s="36"/>
      <c r="XF1622" s="36"/>
      <c r="ZB1622" s="94"/>
      <c r="ZI1622" s="130"/>
      <c r="ZK1622" s="128"/>
      <c r="ZL1622" s="127"/>
    </row>
    <row r="1623" spans="2:688" s="37" customFormat="1" x14ac:dyDescent="0.15">
      <c r="B1623" s="36"/>
      <c r="C1623" s="110"/>
      <c r="D1623" s="36"/>
      <c r="E1623" s="36"/>
      <c r="F1623" s="36"/>
      <c r="G1623" s="38"/>
      <c r="H1623" s="38"/>
      <c r="AW1623" s="36"/>
      <c r="CL1623" s="36"/>
      <c r="FP1623" s="36"/>
      <c r="IT1623" s="36"/>
      <c r="IU1623" s="57"/>
      <c r="IV1623" s="57"/>
      <c r="IW1623" s="57"/>
      <c r="IX1623" s="57"/>
      <c r="IY1623" s="57"/>
      <c r="IZ1623" s="57"/>
      <c r="JA1623" s="57"/>
      <c r="JB1623" s="57"/>
      <c r="JC1623" s="57"/>
      <c r="JD1623" s="57"/>
      <c r="JE1623" s="57"/>
      <c r="JF1623" s="57"/>
      <c r="JG1623" s="57"/>
      <c r="JH1623" s="57"/>
      <c r="JI1623" s="57"/>
      <c r="JJ1623" s="57"/>
      <c r="JK1623" s="57"/>
      <c r="JL1623" s="57"/>
      <c r="JM1623" s="57"/>
      <c r="JN1623" s="57"/>
      <c r="JO1623" s="57"/>
      <c r="JP1623" s="57"/>
      <c r="JQ1623" s="57"/>
      <c r="JR1623" s="57"/>
      <c r="JS1623" s="57"/>
      <c r="JT1623" s="57"/>
      <c r="JU1623" s="57"/>
      <c r="JV1623" s="57"/>
      <c r="JW1623" s="57"/>
      <c r="JX1623" s="57"/>
      <c r="JY1623" s="57"/>
      <c r="JZ1623" s="57"/>
      <c r="KA1623" s="57"/>
      <c r="KB1623" s="57"/>
      <c r="KC1623" s="57"/>
      <c r="KD1623" s="57"/>
      <c r="KE1623" s="57"/>
      <c r="KF1623" s="57"/>
      <c r="KG1623" s="57"/>
      <c r="KH1623" s="57"/>
      <c r="KI1623" s="36"/>
      <c r="LX1623" s="36"/>
      <c r="NQ1623" s="36"/>
      <c r="NR1623" s="36"/>
      <c r="NS1623" s="36"/>
      <c r="PH1623" s="36"/>
      <c r="QW1623" s="36"/>
      <c r="SM1623" s="36"/>
      <c r="UB1623" s="36"/>
      <c r="VQ1623" s="36"/>
      <c r="XF1623" s="36"/>
      <c r="ZB1623" s="94"/>
      <c r="ZI1623" s="130"/>
      <c r="ZK1623" s="128"/>
      <c r="ZL1623" s="127"/>
    </row>
    <row r="1624" spans="2:688" s="37" customFormat="1" x14ac:dyDescent="0.15">
      <c r="B1624" s="36"/>
      <c r="C1624" s="110"/>
      <c r="D1624" s="36"/>
      <c r="E1624" s="36"/>
      <c r="F1624" s="36"/>
      <c r="G1624" s="38"/>
      <c r="H1624" s="38"/>
      <c r="AW1624" s="36"/>
      <c r="CL1624" s="36"/>
      <c r="FP1624" s="36"/>
      <c r="IT1624" s="36"/>
      <c r="IU1624" s="57"/>
      <c r="IV1624" s="57"/>
      <c r="IW1624" s="57"/>
      <c r="IX1624" s="57"/>
      <c r="IY1624" s="57"/>
      <c r="IZ1624" s="57"/>
      <c r="JA1624" s="57"/>
      <c r="JB1624" s="57"/>
      <c r="JC1624" s="57"/>
      <c r="JD1624" s="57"/>
      <c r="JE1624" s="57"/>
      <c r="JF1624" s="57"/>
      <c r="JG1624" s="57"/>
      <c r="JH1624" s="57"/>
      <c r="JI1624" s="57"/>
      <c r="JJ1624" s="57"/>
      <c r="JK1624" s="57"/>
      <c r="JL1624" s="57"/>
      <c r="JM1624" s="57"/>
      <c r="JN1624" s="57"/>
      <c r="JO1624" s="57"/>
      <c r="JP1624" s="57"/>
      <c r="JQ1624" s="57"/>
      <c r="JR1624" s="57"/>
      <c r="JS1624" s="57"/>
      <c r="JT1624" s="57"/>
      <c r="JU1624" s="57"/>
      <c r="JV1624" s="57"/>
      <c r="JW1624" s="57"/>
      <c r="JX1624" s="57"/>
      <c r="JY1624" s="57"/>
      <c r="JZ1624" s="57"/>
      <c r="KA1624" s="57"/>
      <c r="KB1624" s="57"/>
      <c r="KC1624" s="57"/>
      <c r="KD1624" s="57"/>
      <c r="KE1624" s="57"/>
      <c r="KF1624" s="57"/>
      <c r="KG1624" s="57"/>
      <c r="KH1624" s="57"/>
      <c r="KI1624" s="36"/>
      <c r="LX1624" s="36"/>
      <c r="NQ1624" s="36"/>
      <c r="NR1624" s="36"/>
      <c r="NS1624" s="36"/>
      <c r="PH1624" s="36"/>
      <c r="QW1624" s="36"/>
      <c r="SM1624" s="36"/>
      <c r="UB1624" s="36"/>
      <c r="VQ1624" s="36"/>
      <c r="XF1624" s="36"/>
      <c r="ZB1624" s="94"/>
      <c r="ZI1624" s="130"/>
      <c r="ZK1624" s="128"/>
      <c r="ZL1624" s="127"/>
    </row>
    <row r="1625" spans="2:688" s="37" customFormat="1" x14ac:dyDescent="0.15">
      <c r="B1625" s="36"/>
      <c r="C1625" s="110"/>
      <c r="D1625" s="36"/>
      <c r="E1625" s="36"/>
      <c r="F1625" s="36"/>
      <c r="G1625" s="38"/>
      <c r="H1625" s="38"/>
      <c r="AW1625" s="36"/>
      <c r="CL1625" s="36"/>
      <c r="FP1625" s="36"/>
      <c r="IT1625" s="36"/>
      <c r="IU1625" s="57"/>
      <c r="IV1625" s="57"/>
      <c r="IW1625" s="57"/>
      <c r="IX1625" s="57"/>
      <c r="IY1625" s="57"/>
      <c r="IZ1625" s="57"/>
      <c r="JA1625" s="57"/>
      <c r="JB1625" s="57"/>
      <c r="JC1625" s="57"/>
      <c r="JD1625" s="57"/>
      <c r="JE1625" s="57"/>
      <c r="JF1625" s="57"/>
      <c r="JG1625" s="57"/>
      <c r="JH1625" s="57"/>
      <c r="JI1625" s="57"/>
      <c r="JJ1625" s="57"/>
      <c r="JK1625" s="57"/>
      <c r="JL1625" s="57"/>
      <c r="JM1625" s="57"/>
      <c r="JN1625" s="57"/>
      <c r="JO1625" s="57"/>
      <c r="JP1625" s="57"/>
      <c r="JQ1625" s="57"/>
      <c r="JR1625" s="57"/>
      <c r="JS1625" s="57"/>
      <c r="JT1625" s="57"/>
      <c r="JU1625" s="57"/>
      <c r="JV1625" s="57"/>
      <c r="JW1625" s="57"/>
      <c r="JX1625" s="57"/>
      <c r="JY1625" s="57"/>
      <c r="JZ1625" s="57"/>
      <c r="KA1625" s="57"/>
      <c r="KB1625" s="57"/>
      <c r="KC1625" s="57"/>
      <c r="KD1625" s="57"/>
      <c r="KE1625" s="57"/>
      <c r="KF1625" s="57"/>
      <c r="KG1625" s="57"/>
      <c r="KH1625" s="57"/>
      <c r="KI1625" s="36"/>
      <c r="LX1625" s="36"/>
      <c r="NQ1625" s="36"/>
      <c r="NR1625" s="36"/>
      <c r="NS1625" s="36"/>
      <c r="PH1625" s="36"/>
      <c r="QW1625" s="36"/>
      <c r="SM1625" s="36"/>
      <c r="UB1625" s="36"/>
      <c r="VQ1625" s="36"/>
      <c r="XF1625" s="36"/>
      <c r="ZB1625" s="94"/>
      <c r="ZI1625" s="130"/>
      <c r="ZK1625" s="128"/>
      <c r="ZL1625" s="127"/>
    </row>
    <row r="1626" spans="2:688" s="37" customFormat="1" x14ac:dyDescent="0.15">
      <c r="B1626" s="36"/>
      <c r="C1626" s="110"/>
      <c r="D1626" s="36"/>
      <c r="E1626" s="36"/>
      <c r="F1626" s="36"/>
      <c r="G1626" s="38"/>
      <c r="H1626" s="38"/>
      <c r="AW1626" s="36"/>
      <c r="CL1626" s="36"/>
      <c r="FP1626" s="36"/>
      <c r="IT1626" s="36"/>
      <c r="IU1626" s="57"/>
      <c r="IV1626" s="57"/>
      <c r="IW1626" s="57"/>
      <c r="IX1626" s="57"/>
      <c r="IY1626" s="57"/>
      <c r="IZ1626" s="57"/>
      <c r="JA1626" s="57"/>
      <c r="JB1626" s="57"/>
      <c r="JC1626" s="57"/>
      <c r="JD1626" s="57"/>
      <c r="JE1626" s="57"/>
      <c r="JF1626" s="57"/>
      <c r="JG1626" s="57"/>
      <c r="JH1626" s="57"/>
      <c r="JI1626" s="57"/>
      <c r="JJ1626" s="57"/>
      <c r="JK1626" s="57"/>
      <c r="JL1626" s="57"/>
      <c r="JM1626" s="57"/>
      <c r="JN1626" s="57"/>
      <c r="JO1626" s="57"/>
      <c r="JP1626" s="57"/>
      <c r="JQ1626" s="57"/>
      <c r="JR1626" s="57"/>
      <c r="JS1626" s="57"/>
      <c r="JT1626" s="57"/>
      <c r="JU1626" s="57"/>
      <c r="JV1626" s="57"/>
      <c r="JW1626" s="57"/>
      <c r="JX1626" s="57"/>
      <c r="JY1626" s="57"/>
      <c r="JZ1626" s="57"/>
      <c r="KA1626" s="57"/>
      <c r="KB1626" s="57"/>
      <c r="KC1626" s="57"/>
      <c r="KD1626" s="57"/>
      <c r="KE1626" s="57"/>
      <c r="KF1626" s="57"/>
      <c r="KG1626" s="57"/>
      <c r="KH1626" s="57"/>
      <c r="KI1626" s="36"/>
      <c r="LX1626" s="36"/>
      <c r="NQ1626" s="36"/>
      <c r="NR1626" s="36"/>
      <c r="NS1626" s="36"/>
      <c r="PH1626" s="36"/>
      <c r="QW1626" s="36"/>
      <c r="SM1626" s="36"/>
      <c r="UB1626" s="36"/>
      <c r="VQ1626" s="36"/>
      <c r="XF1626" s="36"/>
      <c r="ZB1626" s="94"/>
      <c r="ZI1626" s="130"/>
      <c r="ZK1626" s="128"/>
      <c r="ZL1626" s="127"/>
    </row>
    <row r="1627" spans="2:688" s="37" customFormat="1" x14ac:dyDescent="0.15">
      <c r="B1627" s="36"/>
      <c r="C1627" s="110"/>
      <c r="D1627" s="36"/>
      <c r="E1627" s="36"/>
      <c r="F1627" s="36"/>
      <c r="G1627" s="38"/>
      <c r="H1627" s="38"/>
      <c r="AW1627" s="36"/>
      <c r="CL1627" s="36"/>
      <c r="FP1627" s="36"/>
      <c r="IT1627" s="36"/>
      <c r="IU1627" s="57"/>
      <c r="IV1627" s="57"/>
      <c r="IW1627" s="57"/>
      <c r="IX1627" s="57"/>
      <c r="IY1627" s="57"/>
      <c r="IZ1627" s="57"/>
      <c r="JA1627" s="57"/>
      <c r="JB1627" s="57"/>
      <c r="JC1627" s="57"/>
      <c r="JD1627" s="57"/>
      <c r="JE1627" s="57"/>
      <c r="JF1627" s="57"/>
      <c r="JG1627" s="57"/>
      <c r="JH1627" s="57"/>
      <c r="JI1627" s="57"/>
      <c r="JJ1627" s="57"/>
      <c r="JK1627" s="57"/>
      <c r="JL1627" s="57"/>
      <c r="JM1627" s="57"/>
      <c r="JN1627" s="57"/>
      <c r="JO1627" s="57"/>
      <c r="JP1627" s="57"/>
      <c r="JQ1627" s="57"/>
      <c r="JR1627" s="57"/>
      <c r="JS1627" s="57"/>
      <c r="JT1627" s="57"/>
      <c r="JU1627" s="57"/>
      <c r="JV1627" s="57"/>
      <c r="JW1627" s="57"/>
      <c r="JX1627" s="57"/>
      <c r="JY1627" s="57"/>
      <c r="JZ1627" s="57"/>
      <c r="KA1627" s="57"/>
      <c r="KB1627" s="57"/>
      <c r="KC1627" s="57"/>
      <c r="KD1627" s="57"/>
      <c r="KE1627" s="57"/>
      <c r="KF1627" s="57"/>
      <c r="KG1627" s="57"/>
      <c r="KH1627" s="57"/>
      <c r="KI1627" s="36"/>
      <c r="LX1627" s="36"/>
      <c r="NQ1627" s="36"/>
      <c r="NR1627" s="36"/>
      <c r="NS1627" s="36"/>
      <c r="PH1627" s="36"/>
      <c r="QW1627" s="36"/>
      <c r="SM1627" s="36"/>
      <c r="UB1627" s="36"/>
      <c r="VQ1627" s="36"/>
      <c r="XF1627" s="36"/>
      <c r="ZB1627" s="94"/>
      <c r="ZI1627" s="130"/>
      <c r="ZK1627" s="128"/>
      <c r="ZL1627" s="127"/>
    </row>
  </sheetData>
  <autoFilter ref="A8:ZL142" xr:uid="{00000000-0001-0000-0000-000000000000}"/>
  <mergeCells count="38">
    <mergeCell ref="NT7:PG7"/>
    <mergeCell ref="PI7:QV7"/>
    <mergeCell ref="ZF7:ZF8"/>
    <mergeCell ref="QX7:SK7"/>
    <mergeCell ref="SN7:UA7"/>
    <mergeCell ref="A2:VP2"/>
    <mergeCell ref="A3:VP3"/>
    <mergeCell ref="A4:VP4"/>
    <mergeCell ref="A5:VP5"/>
    <mergeCell ref="A6:VP6"/>
    <mergeCell ref="B30:E30"/>
    <mergeCell ref="B31:E31"/>
    <mergeCell ref="ZE7:ZE8"/>
    <mergeCell ref="YU7:YU8"/>
    <mergeCell ref="HF7:IS7"/>
    <mergeCell ref="IU7:KH7"/>
    <mergeCell ref="KJ7:LW7"/>
    <mergeCell ref="UC7:VP7"/>
    <mergeCell ref="VR7:XE7"/>
    <mergeCell ref="XG7:YT7"/>
    <mergeCell ref="I7:AV7"/>
    <mergeCell ref="AX7:CK7"/>
    <mergeCell ref="CM7:DZ7"/>
    <mergeCell ref="EB7:FO7"/>
    <mergeCell ref="FQ7:HD7"/>
    <mergeCell ref="LY7:NL7"/>
    <mergeCell ref="ZI7:ZI8"/>
    <mergeCell ref="YV7:YV8"/>
    <mergeCell ref="YW7:YW8"/>
    <mergeCell ref="ZB7:ZB8"/>
    <mergeCell ref="ZC7:ZC8"/>
    <mergeCell ref="ZD7:ZD8"/>
    <mergeCell ref="YX7:YX8"/>
    <mergeCell ref="ZA7:ZA8"/>
    <mergeCell ref="ZH7:ZH8"/>
    <mergeCell ref="YZ7:YZ8"/>
    <mergeCell ref="YY7:YY8"/>
    <mergeCell ref="ZG7:ZG8"/>
  </mergeCells>
  <conditionalFormatting sqref="I9:AV139">
    <cfRule type="containsText" dxfId="14" priority="16" operator="containsText" text="NC">
      <formula>NOT(ISERROR(SEARCH("NC",I9)))</formula>
    </cfRule>
  </conditionalFormatting>
  <conditionalFormatting sqref="DH62:DM62 CS139 CU139:CV139 CS9:DZ9 CX62:DF62 CM9:CQ139 CW10:CW139 DN10:DZ139 CS10:CV138 CX10:DM61 CX63:DM139">
    <cfRule type="containsText" dxfId="13" priority="15" operator="containsText" text="NC">
      <formula>NOT(ISERROR(SEARCH("NC",CM9)))</formula>
    </cfRule>
  </conditionalFormatting>
  <conditionalFormatting sqref="EB9:FO139">
    <cfRule type="containsText" dxfId="12" priority="14" operator="containsText" text="NC">
      <formula>NOT(ISERROR(SEARCH("NC",EB9)))</formula>
    </cfRule>
  </conditionalFormatting>
  <conditionalFormatting sqref="FQ9:HD139">
    <cfRule type="containsText" dxfId="11" priority="13" operator="containsText" text="NC">
      <formula>NOT(ISERROR(SEARCH("NC",FQ9)))</formula>
    </cfRule>
  </conditionalFormatting>
  <conditionalFormatting sqref="IU9:KH10 IU11:JD11 IU27:JD27 IU51:JD51 IU108:JD108 IU112:JD113 JF27:JY27 JF51:KH51 JF108:JY108 JF11:KH11 IU28:JY28 IU109:JY109 IU110:KH111 JF112:KH113 IU114:KH139 IU52:KH107 IU12:KH26 JZ27:KH28 JZ108:KH109 IU29:KH50">
    <cfRule type="containsText" dxfId="10" priority="11" operator="containsText" text="NC">
      <formula>NOT(ISERROR(SEARCH("NC",IU9)))</formula>
    </cfRule>
  </conditionalFormatting>
  <conditionalFormatting sqref="CR138:CR139 CR9:CR136">
    <cfRule type="containsText" dxfId="9" priority="10" operator="containsText" text="NC">
      <formula>NOT(ISERROR(SEARCH("NC",CR9)))</formula>
    </cfRule>
  </conditionalFormatting>
  <conditionalFormatting sqref="DG62">
    <cfRule type="containsText" dxfId="8" priority="9" operator="containsText" text="NC">
      <formula>NOT(ISERROR(SEARCH("NC",DG62)))</formula>
    </cfRule>
  </conditionalFormatting>
  <conditionalFormatting sqref="JE11">
    <cfRule type="containsText" dxfId="7" priority="8" operator="containsText" text="NC">
      <formula>NOT(ISERROR(SEARCH("NC",JE11)))</formula>
    </cfRule>
  </conditionalFormatting>
  <conditionalFormatting sqref="JE27">
    <cfRule type="containsText" dxfId="6" priority="7" operator="containsText" text="NC">
      <formula>NOT(ISERROR(SEARCH("NC",JE27)))</formula>
    </cfRule>
  </conditionalFormatting>
  <conditionalFormatting sqref="JE51">
    <cfRule type="containsText" dxfId="5" priority="6" operator="containsText" text="NC">
      <formula>NOT(ISERROR(SEARCH("NC",JE51)))</formula>
    </cfRule>
  </conditionalFormatting>
  <conditionalFormatting sqref="JE108">
    <cfRule type="containsText" dxfId="4" priority="5" operator="containsText" text="NC">
      <formula>NOT(ISERROR(SEARCH("NC",JE108)))</formula>
    </cfRule>
  </conditionalFormatting>
  <conditionalFormatting sqref="JE112:JE113">
    <cfRule type="containsText" dxfId="3" priority="4" operator="containsText" text="NC">
      <formula>NOT(ISERROR(SEARCH("NC",JE112)))</formula>
    </cfRule>
  </conditionalFormatting>
  <conditionalFormatting sqref="CR137">
    <cfRule type="containsText" dxfId="2" priority="3" operator="containsText" text="NC">
      <formula>NOT(ISERROR(SEARCH("NC",CR137)))</formula>
    </cfRule>
  </conditionalFormatting>
  <conditionalFormatting sqref="CT139">
    <cfRule type="containsText" dxfId="1" priority="2" operator="containsText" text="NC">
      <formula>NOT(ISERROR(SEARCH("NC",CT139)))</formula>
    </cfRule>
  </conditionalFormatting>
  <conditionalFormatting sqref="LO109:LO110">
    <cfRule type="containsText" dxfId="0" priority="1" operator="containsText" text="NC">
      <formula>NOT(ISERROR(SEARCH("NC",LO109)))</formula>
    </cfRule>
  </conditionalFormatting>
  <printOptions horizontalCentered="1" verticalCentered="1"/>
  <pageMargins left="0.11811023622047245" right="0.11811023622047245" top="0.35433070866141736" bottom="0.35433070866141736" header="0.31496062992125984" footer="0.31496062992125984"/>
  <pageSetup scale="27" orientation="landscape" r:id="rId1"/>
  <ignoredErrors>
    <ignoredError sqref="RK79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5"/>
  <sheetViews>
    <sheetView tabSelected="1" topLeftCell="A48" zoomScale="110" zoomScaleNormal="110" workbookViewId="0">
      <selection activeCell="A7" sqref="A7:C65"/>
    </sheetView>
  </sheetViews>
  <sheetFormatPr baseColWidth="10" defaultColWidth="11.42578125" defaultRowHeight="15" x14ac:dyDescent="0.2"/>
  <cols>
    <col min="1" max="1" width="55.140625" style="40" customWidth="1"/>
    <col min="2" max="2" width="39.42578125" style="40" customWidth="1"/>
    <col min="3" max="3" width="22.28515625" style="59" bestFit="1" customWidth="1"/>
    <col min="4" max="4" width="5.42578125" style="40" customWidth="1"/>
    <col min="5" max="5" width="23.42578125" style="40" customWidth="1"/>
    <col min="6" max="8" width="5.5703125" style="40" customWidth="1"/>
    <col min="9" max="9" width="7.28515625" style="40" customWidth="1"/>
    <col min="10" max="16384" width="11.42578125" style="40"/>
  </cols>
  <sheetData>
    <row r="1" spans="1:3" x14ac:dyDescent="0.2">
      <c r="A1" s="158" t="s">
        <v>0</v>
      </c>
      <c r="B1" s="158"/>
      <c r="C1" s="158"/>
    </row>
    <row r="2" spans="1:3" ht="17.25" customHeight="1" x14ac:dyDescent="0.2">
      <c r="A2" s="158" t="s">
        <v>298</v>
      </c>
      <c r="B2" s="158"/>
      <c r="C2" s="158"/>
    </row>
    <row r="3" spans="1:3" ht="94.15" customHeight="1" x14ac:dyDescent="0.2">
      <c r="A3" s="158" t="s">
        <v>299</v>
      </c>
      <c r="B3" s="158"/>
      <c r="C3" s="158"/>
    </row>
    <row r="4" spans="1:3" x14ac:dyDescent="0.2">
      <c r="A4" s="41"/>
    </row>
    <row r="6" spans="1:3" ht="15.75" thickBot="1" x14ac:dyDescent="0.25"/>
    <row r="7" spans="1:3" x14ac:dyDescent="0.2">
      <c r="A7" s="42" t="s">
        <v>300</v>
      </c>
      <c r="B7" s="43" t="s">
        <v>301</v>
      </c>
      <c r="C7" s="60" t="s">
        <v>302</v>
      </c>
    </row>
    <row r="8" spans="1:3" x14ac:dyDescent="0.2">
      <c r="A8" s="99" t="s">
        <v>34</v>
      </c>
      <c r="B8" s="100"/>
      <c r="C8" s="61">
        <f>SUMIF('ASIGNACION DE PUNTAJE OPCION 2'!$ZB$9:$ZB$139,'ADJUDICACION OPCION 2'!A8,'ASIGNACION DE PUNTAJE OPCION 2'!$ZI$9:$ZI$139)</f>
        <v>0</v>
      </c>
    </row>
    <row r="9" spans="1:3" x14ac:dyDescent="0.2">
      <c r="A9" s="99" t="s">
        <v>35</v>
      </c>
      <c r="B9" s="100"/>
      <c r="C9" s="61">
        <f>SUMIF('ASIGNACION DE PUNTAJE OPCION 2'!$ZB$9:$ZB$139,'ADJUDICACION OPCION 2'!A9,'ASIGNACION DE PUNTAJE OPCION 2'!$ZI$9:$ZI$139)</f>
        <v>0</v>
      </c>
    </row>
    <row r="10" spans="1:3" x14ac:dyDescent="0.2">
      <c r="A10" s="99" t="s">
        <v>36</v>
      </c>
      <c r="B10" s="100"/>
      <c r="C10" s="61">
        <f>SUMIF('ASIGNACION DE PUNTAJE OPCION 2'!$ZB$9:$ZB$139,'ADJUDICACION OPCION 2'!A10,'ASIGNACION DE PUNTAJE OPCION 2'!$ZI$9:$ZI$139)</f>
        <v>0</v>
      </c>
    </row>
    <row r="11" spans="1:3" x14ac:dyDescent="0.2">
      <c r="A11" s="99" t="s">
        <v>37</v>
      </c>
      <c r="B11" s="100">
        <v>55</v>
      </c>
      <c r="C11" s="61">
        <f>SUMIF('ASIGNACION DE PUNTAJE OPCION 2'!$ZB$9:$ZB$139,'ADJUDICACION OPCION 2'!A11,'ASIGNACION DE PUNTAJE OPCION 2'!$ZI$9:$ZI$139)</f>
        <v>37485000</v>
      </c>
    </row>
    <row r="12" spans="1:3" x14ac:dyDescent="0.2">
      <c r="A12" s="99" t="s">
        <v>38</v>
      </c>
      <c r="B12" s="100">
        <v>5</v>
      </c>
      <c r="C12" s="61">
        <f>SUMIF('ASIGNACION DE PUNTAJE OPCION 2'!$ZB$9:$ZB$139,'ADJUDICACION OPCION 2'!A12,'ASIGNACION DE PUNTAJE OPCION 2'!$ZI$9:$ZI$139)</f>
        <v>203684089</v>
      </c>
    </row>
    <row r="13" spans="1:3" x14ac:dyDescent="0.2">
      <c r="A13" s="99" t="s">
        <v>39</v>
      </c>
      <c r="B13" s="100" t="s">
        <v>303</v>
      </c>
      <c r="C13" s="61">
        <f>SUMIF('ASIGNACION DE PUNTAJE OPCION 2'!$ZB$9:$ZB$139,'ADJUDICACION OPCION 2'!A13,'ASIGNACION DE PUNTAJE OPCION 2'!$ZI$9:$ZI$139)</f>
        <v>747640595.51999986</v>
      </c>
    </row>
    <row r="14" spans="1:3" x14ac:dyDescent="0.2">
      <c r="A14" s="99" t="s">
        <v>40</v>
      </c>
      <c r="B14" s="100"/>
      <c r="C14" s="61">
        <f>SUMIF('ASIGNACION DE PUNTAJE OPCION 2'!$ZB$9:$ZB$139,'ADJUDICACION OPCION 2'!A14,'ASIGNACION DE PUNTAJE OPCION 2'!$ZI$9:$ZI$139)</f>
        <v>0</v>
      </c>
    </row>
    <row r="15" spans="1:3" x14ac:dyDescent="0.2">
      <c r="A15" s="99" t="s">
        <v>41</v>
      </c>
      <c r="B15" s="100">
        <v>131</v>
      </c>
      <c r="C15" s="61">
        <f>SUMIF('ASIGNACION DE PUNTAJE OPCION 2'!$ZB$9:$ZB$139,'ADJUDICACION OPCION 2'!A15,'ASIGNACION DE PUNTAJE OPCION 2'!$ZI$9:$ZI$139)</f>
        <v>69268710</v>
      </c>
    </row>
    <row r="16" spans="1:3" x14ac:dyDescent="0.2">
      <c r="A16" s="99" t="s">
        <v>42</v>
      </c>
      <c r="B16" s="100"/>
      <c r="C16" s="61">
        <f>SUMIF('ASIGNACION DE PUNTAJE OPCION 2'!$ZB$9:$ZB$139,'ADJUDICACION OPCION 2'!A16,'ASIGNACION DE PUNTAJE OPCION 2'!$ZI$9:$ZI$139)</f>
        <v>0</v>
      </c>
    </row>
    <row r="17" spans="1:3" x14ac:dyDescent="0.2">
      <c r="A17" s="99" t="s">
        <v>43</v>
      </c>
      <c r="B17" s="100" t="s">
        <v>304</v>
      </c>
      <c r="C17" s="61">
        <f>SUMIF('ASIGNACION DE PUNTAJE OPCION 2'!$ZB$9:$ZB$139,'ADJUDICACION OPCION 2'!A17,'ASIGNACION DE PUNTAJE OPCION 2'!$ZI$9:$ZI$139)</f>
        <v>52217200</v>
      </c>
    </row>
    <row r="18" spans="1:3" x14ac:dyDescent="0.2">
      <c r="A18" s="99" t="s">
        <v>44</v>
      </c>
      <c r="B18" s="100"/>
      <c r="C18" s="61">
        <f>SUMIF('ASIGNACION DE PUNTAJE OPCION 2'!$ZB$9:$ZB$139,'ADJUDICACION OPCION 2'!A18,'ASIGNACION DE PUNTAJE OPCION 2'!$ZI$9:$ZI$139)</f>
        <v>0</v>
      </c>
    </row>
    <row r="19" spans="1:3" x14ac:dyDescent="0.2">
      <c r="A19" s="99" t="s">
        <v>45</v>
      </c>
      <c r="B19" s="100">
        <v>19</v>
      </c>
      <c r="C19" s="61">
        <f>SUMIF('ASIGNACION DE PUNTAJE OPCION 2'!$ZB$9:$ZB$139,'ADJUDICACION OPCION 2'!A19,'ASIGNACION DE PUNTAJE OPCION 2'!$ZI$9:$ZI$139)</f>
        <v>10591000</v>
      </c>
    </row>
    <row r="20" spans="1:3" x14ac:dyDescent="0.2">
      <c r="A20" s="99" t="s">
        <v>46</v>
      </c>
      <c r="B20" s="100"/>
      <c r="C20" s="61">
        <f>SUMIF('ASIGNACION DE PUNTAJE OPCION 2'!$ZB$9:$ZB$139,'ADJUDICACION OPCION 2'!A20,'ASIGNACION DE PUNTAJE OPCION 2'!$ZI$9:$ZI$139)</f>
        <v>0</v>
      </c>
    </row>
    <row r="21" spans="1:3" x14ac:dyDescent="0.2">
      <c r="A21" s="99" t="s">
        <v>47</v>
      </c>
      <c r="B21" s="117" t="s">
        <v>305</v>
      </c>
      <c r="C21" s="118">
        <f>SUMIF('ASIGNACION DE PUNTAJE OPCION 2'!$ZB$9:$ZB$139,'ADJUDICACION OPCION 2'!A21,'ASIGNACION DE PUNTAJE OPCION 2'!$ZI$9:$ZI$139)</f>
        <v>397222000</v>
      </c>
    </row>
    <row r="22" spans="1:3" x14ac:dyDescent="0.2">
      <c r="A22" s="99" t="s">
        <v>48</v>
      </c>
      <c r="B22" s="100" t="s">
        <v>306</v>
      </c>
      <c r="C22" s="61">
        <f>SUMIF('ASIGNACION DE PUNTAJE OPCION 2'!$ZB$9:$ZB$139,'ADJUDICACION OPCION 2'!A22,'ASIGNACION DE PUNTAJE OPCION 2'!$ZI$9:$ZI$139)</f>
        <v>107427250</v>
      </c>
    </row>
    <row r="23" spans="1:3" x14ac:dyDescent="0.2">
      <c r="A23" s="99" t="s">
        <v>49</v>
      </c>
      <c r="B23" s="100"/>
      <c r="C23" s="61">
        <f>SUMIF('ASIGNACION DE PUNTAJE OPCION 2'!$ZB$9:$ZB$139,'ADJUDICACION OPCION 2'!A23,'ASIGNACION DE PUNTAJE OPCION 2'!$ZI$9:$ZI$139)</f>
        <v>0</v>
      </c>
    </row>
    <row r="24" spans="1:3" x14ac:dyDescent="0.2">
      <c r="A24" s="99" t="s">
        <v>50</v>
      </c>
      <c r="B24" s="100">
        <v>98</v>
      </c>
      <c r="C24" s="61">
        <f>SUMIF('ASIGNACION DE PUNTAJE OPCION 2'!$ZB$9:$ZB$139,'ADJUDICACION OPCION 2'!A24,'ASIGNACION DE PUNTAJE OPCION 2'!$ZI$9:$ZI$139)</f>
        <v>198843050</v>
      </c>
    </row>
    <row r="25" spans="1:3" x14ac:dyDescent="0.2">
      <c r="A25" s="99" t="s">
        <v>51</v>
      </c>
      <c r="B25" s="100" t="s">
        <v>307</v>
      </c>
      <c r="C25" s="61">
        <f>SUMIF('ASIGNACION DE PUNTAJE OPCION 2'!$ZB$9:$ZB$139,'ADJUDICACION OPCION 2'!A25,'ASIGNACION DE PUNTAJE OPCION 2'!$ZI$9:$ZI$139)</f>
        <v>139108620</v>
      </c>
    </row>
    <row r="26" spans="1:3" x14ac:dyDescent="0.2">
      <c r="A26" s="99" t="s">
        <v>52</v>
      </c>
      <c r="B26" s="100"/>
      <c r="C26" s="61">
        <f>SUMIF('ASIGNACION DE PUNTAJE OPCION 2'!$ZB$9:$ZB$139,'ADJUDICACION OPCION 2'!A26,'ASIGNACION DE PUNTAJE OPCION 2'!$ZI$9:$ZI$139)</f>
        <v>0</v>
      </c>
    </row>
    <row r="27" spans="1:3" x14ac:dyDescent="0.2">
      <c r="A27" s="99" t="s">
        <v>53</v>
      </c>
      <c r="B27" s="100"/>
      <c r="C27" s="61">
        <f>SUMIF('ASIGNACION DE PUNTAJE OPCION 2'!$ZB$9:$ZB$139,'ADJUDICACION OPCION 2'!A27,'ASIGNACION DE PUNTAJE OPCION 2'!$ZI$9:$ZI$139)</f>
        <v>0</v>
      </c>
    </row>
    <row r="28" spans="1:3" x14ac:dyDescent="0.2">
      <c r="A28" s="99" t="s">
        <v>54</v>
      </c>
      <c r="B28" s="117" t="s">
        <v>308</v>
      </c>
      <c r="C28" s="118">
        <f>SUMIF('ASIGNACION DE PUNTAJE OPCION 2'!$ZB$9:$ZB$139,'ADJUDICACION OPCION 2'!A28,'ASIGNACION DE PUNTAJE OPCION 2'!$ZI$9:$ZI$139)</f>
        <v>352284982</v>
      </c>
    </row>
    <row r="29" spans="1:3" x14ac:dyDescent="0.2">
      <c r="A29" s="99" t="s">
        <v>55</v>
      </c>
      <c r="B29" s="100" t="s">
        <v>309</v>
      </c>
      <c r="C29" s="61">
        <f>SUMIF('ASIGNACION DE PUNTAJE OPCION 2'!$ZB$9:$ZB$139,'ADJUDICACION OPCION 2'!A29,'ASIGNACION DE PUNTAJE OPCION 2'!$ZI$9:$ZI$139)</f>
        <v>38645845</v>
      </c>
    </row>
    <row r="30" spans="1:3" x14ac:dyDescent="0.2">
      <c r="A30" s="99" t="s">
        <v>56</v>
      </c>
      <c r="B30" s="100"/>
      <c r="C30" s="61">
        <f>SUMIF('ASIGNACION DE PUNTAJE OPCION 2'!$ZB$9:$ZB$139,'ADJUDICACION OPCION 2'!A30,'ASIGNACION DE PUNTAJE OPCION 2'!$ZI$9:$ZI$139)</f>
        <v>0</v>
      </c>
    </row>
    <row r="31" spans="1:3" ht="21" x14ac:dyDescent="0.2">
      <c r="A31" s="99" t="s">
        <v>57</v>
      </c>
      <c r="B31" s="100" t="s">
        <v>310</v>
      </c>
      <c r="C31" s="61">
        <f>SUMIF('ASIGNACION DE PUNTAJE OPCION 2'!$ZB$9:$ZB$139,'ADJUDICACION OPCION 2'!A31,'ASIGNACION DE PUNTAJE OPCION 2'!$ZI$9:$ZI$139)</f>
        <v>1427363112</v>
      </c>
    </row>
    <row r="32" spans="1:3" x14ac:dyDescent="0.2">
      <c r="A32" s="99" t="s">
        <v>58</v>
      </c>
      <c r="B32" s="100"/>
      <c r="C32" s="61">
        <f>SUMIF('ASIGNACION DE PUNTAJE OPCION 2'!$ZB$9:$ZB$139,'ADJUDICACION OPCION 2'!A32,'ASIGNACION DE PUNTAJE OPCION 2'!$ZI$9:$ZI$139)</f>
        <v>0</v>
      </c>
    </row>
    <row r="33" spans="1:15" x14ac:dyDescent="0.2">
      <c r="A33" s="99" t="s">
        <v>59</v>
      </c>
      <c r="B33" s="100"/>
      <c r="C33" s="61">
        <f>SUMIF('ASIGNACION DE PUNTAJE OPCION 2'!$ZB$9:$ZB$139,'ADJUDICACION OPCION 2'!A33,'ASIGNACION DE PUNTAJE OPCION 2'!$ZI$9:$ZI$139)</f>
        <v>0</v>
      </c>
    </row>
    <row r="34" spans="1:15" x14ac:dyDescent="0.2">
      <c r="A34" s="99" t="s">
        <v>60</v>
      </c>
      <c r="B34" s="100"/>
      <c r="C34" s="61">
        <f>SUMIF('ASIGNACION DE PUNTAJE OPCION 2'!$ZB$9:$ZB$139,'ADJUDICACION OPCION 2'!A34,'ASIGNACION DE PUNTAJE OPCION 2'!$ZI$9:$ZI$139)</f>
        <v>0</v>
      </c>
    </row>
    <row r="35" spans="1:15" x14ac:dyDescent="0.2">
      <c r="A35" s="99" t="s">
        <v>61</v>
      </c>
      <c r="B35" s="100"/>
      <c r="C35" s="61">
        <f>SUMIF('ASIGNACION DE PUNTAJE OPCION 2'!$ZB$9:$ZB$139,'ADJUDICACION OPCION 2'!A35,'ASIGNACION DE PUNTAJE OPCION 2'!$ZI$9:$ZI$139)</f>
        <v>0</v>
      </c>
    </row>
    <row r="36" spans="1:15" x14ac:dyDescent="0.2">
      <c r="A36" s="99" t="s">
        <v>62</v>
      </c>
      <c r="B36" s="100"/>
      <c r="C36" s="61">
        <f>SUMIF('ASIGNACION DE PUNTAJE OPCION 2'!$ZB$9:$ZB$139,'ADJUDICACION OPCION 2'!A36,'ASIGNACION DE PUNTAJE OPCION 2'!$ZI$9:$ZI$139)</f>
        <v>0</v>
      </c>
    </row>
    <row r="37" spans="1:15" x14ac:dyDescent="0.2">
      <c r="A37" s="99" t="s">
        <v>63</v>
      </c>
      <c r="B37" s="100"/>
      <c r="C37" s="61">
        <f>SUMIF('ASIGNACION DE PUNTAJE OPCION 2'!$ZB$9:$ZB$139,'ADJUDICACION OPCION 2'!A37,'ASIGNACION DE PUNTAJE OPCION 2'!$ZI$9:$ZI$139)</f>
        <v>0</v>
      </c>
    </row>
    <row r="38" spans="1:15" ht="21" x14ac:dyDescent="0.2">
      <c r="A38" s="99" t="s">
        <v>64</v>
      </c>
      <c r="B38" s="117" t="s">
        <v>311</v>
      </c>
      <c r="C38" s="61">
        <f>SUMIF('ASIGNACION DE PUNTAJE OPCION 2'!$ZB$9:$ZB$139,'ADJUDICACION OPCION 2'!A38,'ASIGNACION DE PUNTAJE OPCION 2'!$ZI$9:$ZI$139)</f>
        <v>323591057.02000004</v>
      </c>
    </row>
    <row r="39" spans="1:15" x14ac:dyDescent="0.2">
      <c r="A39" s="99" t="s">
        <v>65</v>
      </c>
      <c r="B39" s="100"/>
      <c r="C39" s="61">
        <f>SUMIF('ASIGNACION DE PUNTAJE OPCION 2'!$ZB$9:$ZB$139,'ADJUDICACION OPCION 2'!A39,'ASIGNACION DE PUNTAJE OPCION 2'!$ZI$9:$ZI$139)</f>
        <v>0</v>
      </c>
    </row>
    <row r="40" spans="1:15" x14ac:dyDescent="0.2">
      <c r="A40" s="99" t="s">
        <v>66</v>
      </c>
      <c r="B40" s="100" t="s">
        <v>312</v>
      </c>
      <c r="C40" s="61">
        <f>SUMIF('ASIGNACION DE PUNTAJE OPCION 2'!$ZB$9:$ZB$139,'ADJUDICACION OPCION 2'!A40,'ASIGNACION DE PUNTAJE OPCION 2'!$ZI$9:$ZI$139)</f>
        <v>1063617649</v>
      </c>
    </row>
    <row r="41" spans="1:15" x14ac:dyDescent="0.2">
      <c r="A41" s="99" t="s">
        <v>67</v>
      </c>
      <c r="B41" s="100"/>
      <c r="C41" s="61">
        <f>SUMIF('ASIGNACION DE PUNTAJE OPCION 2'!$ZB$9:$ZB$139,'ADJUDICACION OPCION 2'!A41,'ASIGNACION DE PUNTAJE OPCION 2'!$ZI$9:$ZI$139)</f>
        <v>0</v>
      </c>
    </row>
    <row r="42" spans="1:15" x14ac:dyDescent="0.2">
      <c r="A42" s="99" t="s">
        <v>68</v>
      </c>
      <c r="B42" s="100"/>
      <c r="C42" s="61">
        <f>SUMIF('ASIGNACION DE PUNTAJE OPCION 2'!$ZB$9:$ZB$139,'ADJUDICACION OPCION 2'!A42,'ASIGNACION DE PUNTAJE OPCION 2'!$ZI$9:$ZI$139)</f>
        <v>0</v>
      </c>
    </row>
    <row r="43" spans="1:15" x14ac:dyDescent="0.2">
      <c r="A43" s="99" t="s">
        <v>69</v>
      </c>
      <c r="B43" s="100"/>
      <c r="C43" s="61">
        <f>SUMIF('ASIGNACION DE PUNTAJE OPCION 2'!$ZB$9:$ZB$139,'ADJUDICACION OPCION 2'!A43,'ASIGNACION DE PUNTAJE OPCION 2'!$ZI$9:$ZI$139)</f>
        <v>0</v>
      </c>
    </row>
    <row r="44" spans="1:15" x14ac:dyDescent="0.2">
      <c r="A44" s="99" t="s">
        <v>70</v>
      </c>
      <c r="B44" s="100"/>
      <c r="C44" s="61">
        <f>SUMIF('ASIGNACION DE PUNTAJE OPCION 2'!$ZB$9:$ZB$139,'ADJUDICACION OPCION 2'!A44,'ASIGNACION DE PUNTAJE OPCION 2'!$ZI$9:$ZI$139)</f>
        <v>0</v>
      </c>
    </row>
    <row r="45" spans="1:15" x14ac:dyDescent="0.2">
      <c r="A45" s="99" t="s">
        <v>71</v>
      </c>
      <c r="B45" s="100"/>
      <c r="C45" s="61">
        <f>SUMIF('ASIGNACION DE PUNTAJE OPCION 2'!$ZB$9:$ZB$139,'ADJUDICACION OPCION 2'!A45,'ASIGNACION DE PUNTAJE OPCION 2'!$ZI$9:$ZI$139)</f>
        <v>0</v>
      </c>
    </row>
    <row r="46" spans="1:15" x14ac:dyDescent="0.2">
      <c r="A46" s="99" t="s">
        <v>72</v>
      </c>
      <c r="B46" s="100"/>
      <c r="C46" s="61">
        <f>SUMIF('ASIGNACION DE PUNTAJE OPCION 2'!$ZB$9:$ZB$139,'ADJUDICACION OPCION 2'!A46,'ASIGNACION DE PUNTAJE OPCION 2'!$ZI$9:$ZI$139)</f>
        <v>0</v>
      </c>
      <c r="G46" s="40" t="s">
        <v>313</v>
      </c>
    </row>
    <row r="47" spans="1:15" x14ac:dyDescent="0.2">
      <c r="A47" s="99" t="s">
        <v>73</v>
      </c>
      <c r="B47" s="100"/>
      <c r="C47" s="61">
        <f>SUMIF('ASIGNACION DE PUNTAJE OPCION 2'!$ZB$9:$ZB$139,'ADJUDICACION OPCION 2'!A47,'ASIGNACION DE PUNTAJE OPCION 2'!$ZI$9:$ZI$139)</f>
        <v>0</v>
      </c>
    </row>
    <row r="48" spans="1:15" ht="15.75" x14ac:dyDescent="0.25">
      <c r="M48"/>
      <c r="O48"/>
    </row>
    <row r="49" spans="1:15" ht="15.75" x14ac:dyDescent="0.25">
      <c r="M49"/>
      <c r="O49"/>
    </row>
    <row r="50" spans="1:15" ht="15.75" x14ac:dyDescent="0.25">
      <c r="A50" s="156" t="s">
        <v>314</v>
      </c>
      <c r="B50" s="156"/>
      <c r="C50" s="156"/>
      <c r="M50"/>
    </row>
    <row r="51" spans="1:15" ht="15.75" x14ac:dyDescent="0.25">
      <c r="A51" s="155">
        <f>SUM(C8:C47)</f>
        <v>5168990159.54</v>
      </c>
      <c r="B51" s="155"/>
      <c r="C51" s="155"/>
      <c r="D51" s="119"/>
      <c r="M51"/>
    </row>
    <row r="52" spans="1:15" ht="15.75" x14ac:dyDescent="0.25">
      <c r="A52" s="156" t="s">
        <v>315</v>
      </c>
      <c r="B52" s="156"/>
      <c r="C52" s="156"/>
      <c r="M52"/>
    </row>
    <row r="53" spans="1:15" ht="15.75" x14ac:dyDescent="0.25">
      <c r="A53" s="157">
        <f>+A51/A65</f>
        <v>0.68703527641923501</v>
      </c>
      <c r="B53" s="157"/>
      <c r="C53" s="157"/>
      <c r="M53"/>
    </row>
    <row r="54" spans="1:15" ht="15.75" x14ac:dyDescent="0.25">
      <c r="A54" s="156" t="s">
        <v>316</v>
      </c>
      <c r="B54" s="156"/>
      <c r="C54" s="156"/>
      <c r="M54"/>
    </row>
    <row r="55" spans="1:15" ht="15.75" x14ac:dyDescent="0.25">
      <c r="A55" s="155">
        <f>'ASIGNACION DE PUNTAJE OPCION 2'!ZK140</f>
        <v>318204030.94514304</v>
      </c>
      <c r="B55" s="155"/>
      <c r="C55" s="155"/>
      <c r="M55"/>
    </row>
    <row r="56" spans="1:15" ht="15.75" x14ac:dyDescent="0.25">
      <c r="A56" s="157">
        <f>A55/A65</f>
        <v>4.2294024095717454E-2</v>
      </c>
      <c r="B56" s="157"/>
      <c r="C56" s="157"/>
      <c r="M56"/>
    </row>
    <row r="57" spans="1:15" ht="15.75" x14ac:dyDescent="0.25">
      <c r="A57" s="156" t="s">
        <v>317</v>
      </c>
      <c r="B57" s="156"/>
      <c r="C57" s="156"/>
      <c r="M57"/>
    </row>
    <row r="58" spans="1:15" ht="69.75" customHeight="1" x14ac:dyDescent="0.25">
      <c r="A58" s="159" t="s">
        <v>318</v>
      </c>
      <c r="B58" s="159"/>
      <c r="C58" s="159"/>
      <c r="M58"/>
    </row>
    <row r="59" spans="1:15" ht="15.75" x14ac:dyDescent="0.25">
      <c r="A59" s="156" t="s">
        <v>319</v>
      </c>
      <c r="B59" s="156"/>
      <c r="C59" s="156"/>
      <c r="M59"/>
    </row>
    <row r="60" spans="1:15" ht="15.75" x14ac:dyDescent="0.25">
      <c r="A60" s="155">
        <f>'ASIGNACION DE PUNTAJE OPCION 2'!ZL140</f>
        <v>2036422624.9927061</v>
      </c>
      <c r="B60" s="155"/>
      <c r="C60" s="155"/>
      <c r="M60"/>
    </row>
    <row r="61" spans="1:15" x14ac:dyDescent="0.2">
      <c r="A61" s="156" t="s">
        <v>320</v>
      </c>
      <c r="B61" s="156"/>
      <c r="C61" s="156"/>
    </row>
    <row r="62" spans="1:15" x14ac:dyDescent="0.2">
      <c r="A62" s="157">
        <f>+A60/A65</f>
        <v>0.27067069928273119</v>
      </c>
      <c r="B62" s="157"/>
      <c r="C62" s="157"/>
      <c r="D62" s="62"/>
      <c r="E62" s="62"/>
    </row>
    <row r="64" spans="1:15" x14ac:dyDescent="0.2">
      <c r="A64" s="156" t="s">
        <v>321</v>
      </c>
      <c r="B64" s="156"/>
      <c r="C64" s="156"/>
    </row>
    <row r="65" spans="1:3" ht="15.75" customHeight="1" x14ac:dyDescent="0.2">
      <c r="A65" s="155">
        <v>7523616817</v>
      </c>
      <c r="B65" s="155"/>
      <c r="C65" s="155"/>
    </row>
  </sheetData>
  <protectedRanges>
    <protectedRange password="F16F" sqref="A1:C3" name="Rango1_1_1"/>
  </protectedRanges>
  <autoFilter ref="A7:C47" xr:uid="{00000000-0001-0000-0100-000000000000}"/>
  <mergeCells count="18">
    <mergeCell ref="A59:C59"/>
    <mergeCell ref="A1:C1"/>
    <mergeCell ref="A2:C2"/>
    <mergeCell ref="A3:C3"/>
    <mergeCell ref="A50:C50"/>
    <mergeCell ref="A51:C51"/>
    <mergeCell ref="A52:C52"/>
    <mergeCell ref="A53:C53"/>
    <mergeCell ref="A54:C54"/>
    <mergeCell ref="A55:C55"/>
    <mergeCell ref="A57:C57"/>
    <mergeCell ref="A58:C58"/>
    <mergeCell ref="A56:C56"/>
    <mergeCell ref="A60:C60"/>
    <mergeCell ref="A61:C61"/>
    <mergeCell ref="A62:C62"/>
    <mergeCell ref="A64:C64"/>
    <mergeCell ref="A65:C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ASIGNACION DE PUNTAJE OPCION 2</vt:lpstr>
      <vt:lpstr>ADJUDICACION OPCION 2</vt:lpstr>
      <vt:lpstr>fk</vt:lpstr>
      <vt:lpstr>'ASIGNACION DE PUNTAJE OPCION 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GESTOR PROYECTO 8217 INVERSION DE LABORATORIOS</cp:lastModifiedBy>
  <cp:revision/>
  <dcterms:created xsi:type="dcterms:W3CDTF">2021-11-22T23:24:24Z</dcterms:created>
  <dcterms:modified xsi:type="dcterms:W3CDTF">2025-07-06T19:21:17Z</dcterms:modified>
  <cp:category/>
  <cp:contentStatus/>
</cp:coreProperties>
</file>